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omfs3s0401uv-i\部隊内フォルダ\注意フォルダ\北部航空方面隊\第２航空団\基地業務群\会計隊\契約班\契約班共有\04★★公告（HPアップロード用）★★\01★公告アップロードファイル★\"/>
    </mc:Choice>
  </mc:AlternateContent>
  <xr:revisionPtr revIDLastSave="0" documentId="13_ncr:1_{77A74220-B384-45D6-A0FE-4CED332C4CA2}" xr6:coauthVersionLast="47" xr6:coauthVersionMax="47" xr10:uidLastSave="{00000000-0000-0000-0000-000000000000}"/>
  <bookViews>
    <workbookView xWindow="-28920" yWindow="-120" windowWidth="29040" windowHeight="15720" activeTab="2" xr2:uid="{E53EBEF1-394A-499C-9BD9-DE960C6EE045}"/>
  </bookViews>
  <sheets>
    <sheet name="入札書" sheetId="1" r:id="rId1"/>
    <sheet name="委任状" sheetId="2" r:id="rId2"/>
    <sheet name="内訳書" sheetId="3" r:id="rId3"/>
  </sheets>
  <externalReferences>
    <externalReference r:id="rId4"/>
    <externalReference r:id="rId5"/>
    <externalReference r:id="rId6"/>
  </externalReferences>
  <definedNames>
    <definedName name="_xlnm._FilterDatabase" localSheetId="2" hidden="1">内訳書!$A$2:$H$389</definedName>
    <definedName name="_Key1" localSheetId="1" hidden="1">[1]調査部!#REF!</definedName>
    <definedName name="_Key1" localSheetId="2" hidden="1">[1]調査部!#REF!</definedName>
    <definedName name="_Key1" localSheetId="0" hidden="1">[1]調査部!#REF!</definedName>
    <definedName name="_Key1" hidden="1">[1]調査部!#REF!</definedName>
    <definedName name="_Order1" hidden="1">255</definedName>
    <definedName name="_Regression_Int" hidden="1">1</definedName>
    <definedName name="_Sort" localSheetId="1" hidden="1">#REF!</definedName>
    <definedName name="_Sort" localSheetId="2" hidden="1">#REF!</definedName>
    <definedName name="_Sort" localSheetId="0" hidden="1">#REF!</definedName>
    <definedName name="_Sort" hidden="1">#REF!</definedName>
    <definedName name="HTML_CodePage" hidden="1">932</definedName>
    <definedName name="HTML_Control" localSheetId="1" hidden="1">{"'空幕'!$B$3806:$J$3864"}</definedName>
    <definedName name="HTML_Control" localSheetId="2" hidden="1">{"'空幕'!$B$3806:$J$3864"}</definedName>
    <definedName name="HTML_Control" localSheetId="0" hidden="1">{"'空幕'!$B$3806:$J$3864"}</definedName>
    <definedName name="HTML_Control" hidden="1">{"'空幕'!$B$3806:$J$3864"}</definedName>
    <definedName name="HTML_Description" hidden="1">""</definedName>
    <definedName name="HTML_Email" hidden="1">""</definedName>
    <definedName name="HTML_Header" hidden="1">"空幕"</definedName>
    <definedName name="HTML_LastUpdate" hidden="1">"99/03/12"</definedName>
    <definedName name="HTML_LineAfter" hidden="1">FALSE</definedName>
    <definedName name="HTML_LineBefore" hidden="1">FALSE</definedName>
    <definedName name="HTML_Name" hidden="1">"会計科長"</definedName>
    <definedName name="HTML_OBDlg2" hidden="1">TRUE</definedName>
    <definedName name="HTML_OBDlg4" hidden="1">TRUE</definedName>
    <definedName name="HTML_OS" hidden="1">0</definedName>
    <definedName name="HTML_PathFile" hidden="1">"C:\My Documents\MyHTML.htm"</definedName>
    <definedName name="HTML_Title" hidden="1">"取得品目２回目(修正）"</definedName>
    <definedName name="j" hidden="1">{"'空幕'!$B$3806:$J$3864"}</definedName>
    <definedName name="_xlnm.Print_Area" localSheetId="1">委任状!$A$1:$J$45</definedName>
    <definedName name="_xlnm.Print_Area" localSheetId="2">内訳書!$A$1:$J$869</definedName>
    <definedName name="_xlnm.Print_Area" localSheetId="0">入札書!$A$1:$L$30</definedName>
    <definedName name="_xlnm.Print_Titles" localSheetId="2">内訳書!$1:$1</definedName>
    <definedName name="tamura" hidden="1">[1]調査部!#REF!</definedName>
    <definedName name="たむら" hidden="1">[1]調査部!#REF!</definedName>
    <definedName name="業者DB">[2]糧食業者一覧!$B$1:$I$192,[2]糧食業者一覧!$S$1:$AA$192</definedName>
    <definedName name="業者コード">[2]操作!$G$2:$N$46</definedName>
    <definedName name="業者データ">[2]糧食業者一覧!$B$1:$I$1</definedName>
    <definedName name="購入">[2]要求書!$D$1:$O$388</definedName>
    <definedName name="抽選">[2]抽選!$AZ$1:$BG$25</definedName>
    <definedName name="内訳">[3]DATA!$A$2:$AK$4999</definedName>
    <definedName name="内訳タイトル">[3]DATA!$A$1:$AK$1</definedName>
    <definedName name="様式" localSheetId="1" hidden="1">{"'空幕'!$B$3806:$J$3864"}</definedName>
    <definedName name="様式" localSheetId="2" hidden="1">{"'空幕'!$B$3806:$J$3864"}</definedName>
    <definedName name="様式" localSheetId="0" hidden="1">{"'空幕'!$B$3806:$J$3864"}</definedName>
    <definedName name="様式" hidden="1">{"'空幕'!$B$3806:$J$3864"}</definedName>
    <definedName name="落判金額">[2]落判入力!$G$1:$AY$504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099" i="3" l="1"/>
  <c r="I3096" i="3"/>
  <c r="I3093" i="3"/>
  <c r="I3090" i="3"/>
  <c r="I3087" i="3"/>
  <c r="I3084" i="3"/>
  <c r="I3081" i="3"/>
  <c r="I3078" i="3"/>
  <c r="I3075" i="3"/>
  <c r="I3072" i="3"/>
  <c r="I3069" i="3"/>
  <c r="I3066" i="3"/>
  <c r="I3063" i="3"/>
  <c r="I3060" i="3"/>
  <c r="I3057" i="3"/>
  <c r="I3054" i="3"/>
  <c r="I3051" i="3"/>
  <c r="I3048" i="3"/>
  <c r="I3045" i="3"/>
  <c r="I3042" i="3"/>
  <c r="I3100" i="3" s="1"/>
  <c r="L3100" i="3" s="1"/>
  <c r="I3037" i="3"/>
  <c r="I3034" i="3"/>
  <c r="I3031" i="3"/>
  <c r="I3028" i="3"/>
  <c r="I3025" i="3"/>
  <c r="I3022" i="3"/>
  <c r="I3019" i="3"/>
  <c r="I3016" i="3"/>
  <c r="I3013" i="3"/>
  <c r="I3010" i="3"/>
  <c r="I3007" i="3"/>
  <c r="I3004" i="3"/>
  <c r="I3001" i="3"/>
  <c r="I2998" i="3"/>
  <c r="I2995" i="3"/>
  <c r="I2992" i="3"/>
  <c r="I2989" i="3"/>
  <c r="I2986" i="3"/>
  <c r="I2983" i="3"/>
  <c r="I2980" i="3"/>
  <c r="I2975" i="3"/>
  <c r="I2972" i="3"/>
  <c r="I2969" i="3"/>
  <c r="I2966" i="3"/>
  <c r="I2963" i="3"/>
  <c r="I2960" i="3"/>
  <c r="I2957" i="3"/>
  <c r="I2954" i="3"/>
  <c r="I2951" i="3"/>
  <c r="I2948" i="3"/>
  <c r="I2945" i="3"/>
  <c r="I2942" i="3"/>
  <c r="I2939" i="3"/>
  <c r="I2936" i="3"/>
  <c r="I2933" i="3"/>
  <c r="I2930" i="3"/>
  <c r="I2927" i="3"/>
  <c r="I2924" i="3"/>
  <c r="I2921" i="3"/>
  <c r="I2918" i="3"/>
  <c r="I2913" i="3"/>
  <c r="I2910" i="3"/>
  <c r="I2907" i="3"/>
  <c r="I2904" i="3"/>
  <c r="I2901" i="3"/>
  <c r="I2898" i="3"/>
  <c r="I2895" i="3"/>
  <c r="I2892" i="3"/>
  <c r="I2889" i="3"/>
  <c r="I2886" i="3"/>
  <c r="I2883" i="3"/>
  <c r="I2880" i="3"/>
  <c r="I2877" i="3"/>
  <c r="I2874" i="3"/>
  <c r="I2871" i="3"/>
  <c r="I2868" i="3"/>
  <c r="I2865" i="3"/>
  <c r="I2862" i="3"/>
  <c r="I2859" i="3"/>
  <c r="I2856" i="3"/>
  <c r="I2851" i="3"/>
  <c r="I2848" i="3"/>
  <c r="I2845" i="3"/>
  <c r="I2842" i="3"/>
  <c r="I2839" i="3"/>
  <c r="I2836" i="3"/>
  <c r="I2833" i="3"/>
  <c r="I2830" i="3"/>
  <c r="I2827" i="3"/>
  <c r="I2824" i="3"/>
  <c r="I2821" i="3"/>
  <c r="I2818" i="3"/>
  <c r="I2815" i="3"/>
  <c r="I2812" i="3"/>
  <c r="I2809" i="3"/>
  <c r="I2806" i="3"/>
  <c r="I2803" i="3"/>
  <c r="I2800" i="3"/>
  <c r="I2797" i="3"/>
  <c r="I2794" i="3"/>
  <c r="I2789" i="3"/>
  <c r="I2786" i="3"/>
  <c r="I2783" i="3"/>
  <c r="I2780" i="3"/>
  <c r="I2777" i="3"/>
  <c r="I2774" i="3"/>
  <c r="I2771" i="3"/>
  <c r="I2768" i="3"/>
  <c r="I2765" i="3"/>
  <c r="I2762" i="3"/>
  <c r="I2759" i="3"/>
  <c r="I2756" i="3"/>
  <c r="I2753" i="3"/>
  <c r="I2750" i="3"/>
  <c r="I2747" i="3"/>
  <c r="I2744" i="3"/>
  <c r="I2741" i="3"/>
  <c r="I2738" i="3"/>
  <c r="I2735" i="3"/>
  <c r="I2732" i="3"/>
  <c r="I2790" i="3" s="1"/>
  <c r="L2790" i="3" s="1"/>
  <c r="I2727" i="3"/>
  <c r="I2724" i="3"/>
  <c r="I2721" i="3"/>
  <c r="I2718" i="3"/>
  <c r="I2715" i="3"/>
  <c r="I2712" i="3"/>
  <c r="I2709" i="3"/>
  <c r="I2706" i="3"/>
  <c r="I2703" i="3"/>
  <c r="I2700" i="3"/>
  <c r="I2697" i="3"/>
  <c r="I2694" i="3"/>
  <c r="I2691" i="3"/>
  <c r="I2688" i="3"/>
  <c r="I2685" i="3"/>
  <c r="I2682" i="3"/>
  <c r="I2679" i="3"/>
  <c r="I2676" i="3"/>
  <c r="I2673" i="3"/>
  <c r="I2670" i="3"/>
  <c r="I2728" i="3" s="1"/>
  <c r="L2728" i="3" s="1"/>
  <c r="I2665" i="3"/>
  <c r="I2662" i="3"/>
  <c r="I2659" i="3"/>
  <c r="I2656" i="3"/>
  <c r="I2653" i="3"/>
  <c r="I2650" i="3"/>
  <c r="I2647" i="3"/>
  <c r="I2644" i="3"/>
  <c r="I2641" i="3"/>
  <c r="I2638" i="3"/>
  <c r="I2635" i="3"/>
  <c r="I2632" i="3"/>
  <c r="I2629" i="3"/>
  <c r="I2626" i="3"/>
  <c r="I2623" i="3"/>
  <c r="I2620" i="3"/>
  <c r="I2617" i="3"/>
  <c r="I2614" i="3"/>
  <c r="I2611" i="3"/>
  <c r="I2608" i="3"/>
  <c r="I2603" i="3"/>
  <c r="I2600" i="3"/>
  <c r="I2597" i="3"/>
  <c r="I2594" i="3"/>
  <c r="I2591" i="3"/>
  <c r="I2588" i="3"/>
  <c r="I2585" i="3"/>
  <c r="I2582" i="3"/>
  <c r="I2579" i="3"/>
  <c r="I2576" i="3"/>
  <c r="I2573" i="3"/>
  <c r="I2570" i="3"/>
  <c r="I2567" i="3"/>
  <c r="I2564" i="3"/>
  <c r="I2561" i="3"/>
  <c r="I2558" i="3"/>
  <c r="I2555" i="3"/>
  <c r="I2552" i="3"/>
  <c r="I2549" i="3"/>
  <c r="I2546" i="3"/>
  <c r="I2541" i="3"/>
  <c r="I2538" i="3"/>
  <c r="I2535" i="3"/>
  <c r="I2532" i="3"/>
  <c r="I2529" i="3"/>
  <c r="I2526" i="3"/>
  <c r="I2523" i="3"/>
  <c r="I2520" i="3"/>
  <c r="I2517" i="3"/>
  <c r="I2514" i="3"/>
  <c r="I2511" i="3"/>
  <c r="I2508" i="3"/>
  <c r="I2505" i="3"/>
  <c r="I2502" i="3"/>
  <c r="I2499" i="3"/>
  <c r="I2496" i="3"/>
  <c r="I2493" i="3"/>
  <c r="I2490" i="3"/>
  <c r="I2487" i="3"/>
  <c r="I2484" i="3"/>
  <c r="I2479" i="3"/>
  <c r="I2476" i="3"/>
  <c r="I2473" i="3"/>
  <c r="I2470" i="3"/>
  <c r="I2467" i="3"/>
  <c r="I2464" i="3"/>
  <c r="I2461" i="3"/>
  <c r="I2458" i="3"/>
  <c r="I2455" i="3"/>
  <c r="I2452" i="3"/>
  <c r="I2449" i="3"/>
  <c r="I2446" i="3"/>
  <c r="I2443" i="3"/>
  <c r="I2440" i="3"/>
  <c r="I2437" i="3"/>
  <c r="I2434" i="3"/>
  <c r="I2431" i="3"/>
  <c r="I2428" i="3"/>
  <c r="I2425" i="3"/>
  <c r="I2480" i="3" s="1"/>
  <c r="L2480" i="3" s="1"/>
  <c r="I2422" i="3"/>
  <c r="I2417" i="3"/>
  <c r="I2414" i="3"/>
  <c r="I2411" i="3"/>
  <c r="I2408" i="3"/>
  <c r="I2405" i="3"/>
  <c r="I2402" i="3"/>
  <c r="I2399" i="3"/>
  <c r="I2396" i="3"/>
  <c r="I2393" i="3"/>
  <c r="I2390" i="3"/>
  <c r="I2387" i="3"/>
  <c r="I2384" i="3"/>
  <c r="I2381" i="3"/>
  <c r="I2378" i="3"/>
  <c r="I2418" i="3" s="1"/>
  <c r="L2418" i="3" s="1"/>
  <c r="I2375" i="3"/>
  <c r="I2372" i="3"/>
  <c r="I2369" i="3"/>
  <c r="I2366" i="3"/>
  <c r="I2363" i="3"/>
  <c r="I2360" i="3"/>
  <c r="I2355" i="3"/>
  <c r="I2352" i="3"/>
  <c r="I2349" i="3"/>
  <c r="I2346" i="3"/>
  <c r="I2343" i="3"/>
  <c r="I2340" i="3"/>
  <c r="I2337" i="3"/>
  <c r="I2334" i="3"/>
  <c r="I2331" i="3"/>
  <c r="I2328" i="3"/>
  <c r="I2325" i="3"/>
  <c r="I2322" i="3"/>
  <c r="I2319" i="3"/>
  <c r="I2316" i="3"/>
  <c r="I2313" i="3"/>
  <c r="I2310" i="3"/>
  <c r="I2307" i="3"/>
  <c r="I2304" i="3"/>
  <c r="I2301" i="3"/>
  <c r="I2298" i="3"/>
  <c r="I2293" i="3"/>
  <c r="I2290" i="3"/>
  <c r="I2287" i="3"/>
  <c r="I2284" i="3"/>
  <c r="I2281" i="3"/>
  <c r="I2278" i="3"/>
  <c r="I2275" i="3"/>
  <c r="I2272" i="3"/>
  <c r="I2269" i="3"/>
  <c r="I2266" i="3"/>
  <c r="I2263" i="3"/>
  <c r="I2260" i="3"/>
  <c r="I2257" i="3"/>
  <c r="I2254" i="3"/>
  <c r="I2251" i="3"/>
  <c r="I2248" i="3"/>
  <c r="I2245" i="3"/>
  <c r="I2242" i="3"/>
  <c r="I2239" i="3"/>
  <c r="I2236" i="3"/>
  <c r="I2294" i="3" s="1"/>
  <c r="L2294" i="3" s="1"/>
  <c r="I2231" i="3"/>
  <c r="I2228" i="3"/>
  <c r="I2225" i="3"/>
  <c r="I2222" i="3"/>
  <c r="I2219" i="3"/>
  <c r="I2216" i="3"/>
  <c r="I2213" i="3"/>
  <c r="I2210" i="3"/>
  <c r="I2207" i="3"/>
  <c r="I2204" i="3"/>
  <c r="I2201" i="3"/>
  <c r="I2198" i="3"/>
  <c r="I2195" i="3"/>
  <c r="I2192" i="3"/>
  <c r="I2189" i="3"/>
  <c r="I2186" i="3"/>
  <c r="I2183" i="3"/>
  <c r="I2180" i="3"/>
  <c r="I2177" i="3"/>
  <c r="I2174" i="3"/>
  <c r="I2169" i="3"/>
  <c r="I2166" i="3"/>
  <c r="I2163" i="3"/>
  <c r="I2160" i="3"/>
  <c r="I2157" i="3"/>
  <c r="I2154" i="3"/>
  <c r="I2151" i="3"/>
  <c r="I2148" i="3"/>
  <c r="I2145" i="3"/>
  <c r="I2142" i="3"/>
  <c r="I2139" i="3"/>
  <c r="I2136" i="3"/>
  <c r="I2133" i="3"/>
  <c r="I2130" i="3"/>
  <c r="I2127" i="3"/>
  <c r="I2124" i="3"/>
  <c r="I2121" i="3"/>
  <c r="I2118" i="3"/>
  <c r="I2115" i="3"/>
  <c r="I2112" i="3"/>
  <c r="I2107" i="3"/>
  <c r="I2104" i="3"/>
  <c r="I2101" i="3"/>
  <c r="I2098" i="3"/>
  <c r="I2095" i="3"/>
  <c r="I2092" i="3"/>
  <c r="I2089" i="3"/>
  <c r="I2086" i="3"/>
  <c r="I2083" i="3"/>
  <c r="I2080" i="3"/>
  <c r="I2077" i="3"/>
  <c r="I2074" i="3"/>
  <c r="I2071" i="3"/>
  <c r="I2068" i="3"/>
  <c r="I2065" i="3"/>
  <c r="I2062" i="3"/>
  <c r="I2059" i="3"/>
  <c r="I2056" i="3"/>
  <c r="I2053" i="3"/>
  <c r="I2050" i="3"/>
  <c r="I2045" i="3"/>
  <c r="I2042" i="3"/>
  <c r="I2039" i="3"/>
  <c r="I2036" i="3"/>
  <c r="I2033" i="3"/>
  <c r="I2030" i="3"/>
  <c r="I2027" i="3"/>
  <c r="I2024" i="3"/>
  <c r="I2021" i="3"/>
  <c r="I2018" i="3"/>
  <c r="I2015" i="3"/>
  <c r="I2012" i="3"/>
  <c r="I2009" i="3"/>
  <c r="I2006" i="3"/>
  <c r="I2003" i="3"/>
  <c r="I2000" i="3"/>
  <c r="I1997" i="3"/>
  <c r="I1994" i="3"/>
  <c r="I1991" i="3"/>
  <c r="I1988" i="3"/>
  <c r="I1983" i="3"/>
  <c r="I1980" i="3"/>
  <c r="I1977" i="3"/>
  <c r="I1974" i="3"/>
  <c r="I1971" i="3"/>
  <c r="I1968" i="3"/>
  <c r="I1965" i="3"/>
  <c r="I1962" i="3"/>
  <c r="I1959" i="3"/>
  <c r="I1956" i="3"/>
  <c r="I1953" i="3"/>
  <c r="I1950" i="3"/>
  <c r="I1947" i="3"/>
  <c r="I1944" i="3"/>
  <c r="I1941" i="3"/>
  <c r="I1938" i="3"/>
  <c r="I1935" i="3"/>
  <c r="I1932" i="3"/>
  <c r="I1929" i="3"/>
  <c r="I1926" i="3"/>
  <c r="I1921" i="3"/>
  <c r="I1918" i="3"/>
  <c r="I1915" i="3"/>
  <c r="I1912" i="3"/>
  <c r="I1909" i="3"/>
  <c r="I1906" i="3"/>
  <c r="I1903" i="3"/>
  <c r="I1900" i="3"/>
  <c r="I1897" i="3"/>
  <c r="I1894" i="3"/>
  <c r="I1891" i="3"/>
  <c r="I1888" i="3"/>
  <c r="I1885" i="3"/>
  <c r="I1882" i="3"/>
  <c r="I1879" i="3"/>
  <c r="I1876" i="3"/>
  <c r="I1873" i="3"/>
  <c r="I1870" i="3"/>
  <c r="I1867" i="3"/>
  <c r="I1864" i="3"/>
  <c r="I1859" i="3"/>
  <c r="I1856" i="3"/>
  <c r="I1853" i="3"/>
  <c r="I1850" i="3"/>
  <c r="I1847" i="3"/>
  <c r="I1844" i="3"/>
  <c r="I1841" i="3"/>
  <c r="I1838" i="3"/>
  <c r="I1835" i="3"/>
  <c r="I1832" i="3"/>
  <c r="I1829" i="3"/>
  <c r="I1826" i="3"/>
  <c r="I1823" i="3"/>
  <c r="I1820" i="3"/>
  <c r="I1817" i="3"/>
  <c r="I1814" i="3"/>
  <c r="I1811" i="3"/>
  <c r="I1808" i="3"/>
  <c r="I1805" i="3"/>
  <c r="I1802" i="3"/>
  <c r="I1797" i="3"/>
  <c r="I1794" i="3"/>
  <c r="I1791" i="3"/>
  <c r="I1788" i="3"/>
  <c r="I1785" i="3"/>
  <c r="I1782" i="3"/>
  <c r="I1779" i="3"/>
  <c r="I1776" i="3"/>
  <c r="I1773" i="3"/>
  <c r="I1770" i="3"/>
  <c r="I1767" i="3"/>
  <c r="I1764" i="3"/>
  <c r="I1761" i="3"/>
  <c r="I1758" i="3"/>
  <c r="I1755" i="3"/>
  <c r="I1752" i="3"/>
  <c r="I1749" i="3"/>
  <c r="I1746" i="3"/>
  <c r="I1743" i="3"/>
  <c r="I1740" i="3"/>
  <c r="I1735" i="3"/>
  <c r="I1732" i="3"/>
  <c r="I1729" i="3"/>
  <c r="I1726" i="3"/>
  <c r="I1723" i="3"/>
  <c r="I1720" i="3"/>
  <c r="I1717" i="3"/>
  <c r="I1714" i="3"/>
  <c r="I1711" i="3"/>
  <c r="I1708" i="3"/>
  <c r="I1705" i="3"/>
  <c r="I1702" i="3"/>
  <c r="I1699" i="3"/>
  <c r="I1696" i="3"/>
  <c r="I1693" i="3"/>
  <c r="I1690" i="3"/>
  <c r="I1687" i="3"/>
  <c r="I1684" i="3"/>
  <c r="I1681" i="3"/>
  <c r="I1736" i="3" s="1"/>
  <c r="L1736" i="3" s="1"/>
  <c r="I1678" i="3"/>
  <c r="I1673" i="3"/>
  <c r="I1670" i="3"/>
  <c r="I1667" i="3"/>
  <c r="I1664" i="3"/>
  <c r="I1661" i="3"/>
  <c r="I1658" i="3"/>
  <c r="I1655" i="3"/>
  <c r="I1652" i="3"/>
  <c r="I1649" i="3"/>
  <c r="I1646" i="3"/>
  <c r="I1643" i="3"/>
  <c r="I1640" i="3"/>
  <c r="I1637" i="3"/>
  <c r="I1634" i="3"/>
  <c r="I1631" i="3"/>
  <c r="I1628" i="3"/>
  <c r="I1625" i="3"/>
  <c r="I1622" i="3"/>
  <c r="I1619" i="3"/>
  <c r="I1674" i="3" s="1"/>
  <c r="L1674" i="3" s="1"/>
  <c r="I1616" i="3"/>
  <c r="I1611" i="3"/>
  <c r="I1608" i="3"/>
  <c r="I1605" i="3"/>
  <c r="I1602" i="3"/>
  <c r="I1599" i="3"/>
  <c r="I1596" i="3"/>
  <c r="I1593" i="3"/>
  <c r="I1590" i="3"/>
  <c r="I1587" i="3"/>
  <c r="I1584" i="3"/>
  <c r="I1581" i="3"/>
  <c r="I1578" i="3"/>
  <c r="I1575" i="3"/>
  <c r="I1572" i="3"/>
  <c r="I1569" i="3"/>
  <c r="I1566" i="3"/>
  <c r="I1563" i="3"/>
  <c r="I1560" i="3"/>
  <c r="I1557" i="3"/>
  <c r="I1612" i="3" s="1"/>
  <c r="L1612" i="3" s="1"/>
  <c r="I1554" i="3"/>
  <c r="I1549" i="3"/>
  <c r="I1546" i="3"/>
  <c r="I1543" i="3"/>
  <c r="I1540" i="3"/>
  <c r="I1537" i="3"/>
  <c r="I1534" i="3"/>
  <c r="I1531" i="3"/>
  <c r="I1528" i="3"/>
  <c r="I1525" i="3"/>
  <c r="I1522" i="3"/>
  <c r="I1519" i="3"/>
  <c r="I1516" i="3"/>
  <c r="I1513" i="3"/>
  <c r="I1510" i="3"/>
  <c r="I1507" i="3"/>
  <c r="I1504" i="3"/>
  <c r="I1501" i="3"/>
  <c r="I1498" i="3"/>
  <c r="I1495" i="3"/>
  <c r="I1550" i="3" s="1"/>
  <c r="L1550" i="3" s="1"/>
  <c r="I1492" i="3"/>
  <c r="I1487" i="3"/>
  <c r="I1484" i="3"/>
  <c r="I1481" i="3"/>
  <c r="I1478" i="3"/>
  <c r="I1475" i="3"/>
  <c r="I1472" i="3"/>
  <c r="I1469" i="3"/>
  <c r="I1466" i="3"/>
  <c r="I1463" i="3"/>
  <c r="I1460" i="3"/>
  <c r="I1457" i="3"/>
  <c r="I1454" i="3"/>
  <c r="I1451" i="3"/>
  <c r="I1448" i="3"/>
  <c r="I1445" i="3"/>
  <c r="I1442" i="3"/>
  <c r="I1439" i="3"/>
  <c r="I1436" i="3"/>
  <c r="I1433" i="3"/>
  <c r="I1488" i="3" s="1"/>
  <c r="L1488" i="3" s="1"/>
  <c r="I1430" i="3"/>
  <c r="I1425" i="3"/>
  <c r="I1422" i="3"/>
  <c r="I1419" i="3"/>
  <c r="I1416" i="3"/>
  <c r="I1413" i="3"/>
  <c r="I1410" i="3"/>
  <c r="I1407" i="3"/>
  <c r="I1404" i="3"/>
  <c r="I1401" i="3"/>
  <c r="I1398" i="3"/>
  <c r="I1395" i="3"/>
  <c r="I1392" i="3"/>
  <c r="I1389" i="3"/>
  <c r="I1386" i="3"/>
  <c r="I1383" i="3"/>
  <c r="I1380" i="3"/>
  <c r="I1377" i="3"/>
  <c r="I1374" i="3"/>
  <c r="I1371" i="3"/>
  <c r="I1426" i="3" s="1"/>
  <c r="L1426" i="3" s="1"/>
  <c r="I1368" i="3"/>
  <c r="I1363" i="3"/>
  <c r="I1360" i="3"/>
  <c r="I1357" i="3"/>
  <c r="I1354" i="3"/>
  <c r="I1351" i="3"/>
  <c r="I1348" i="3"/>
  <c r="I1345" i="3"/>
  <c r="I1342" i="3"/>
  <c r="I1339" i="3"/>
  <c r="I1336" i="3"/>
  <c r="I1333" i="3"/>
  <c r="I1330" i="3"/>
  <c r="I1327" i="3"/>
  <c r="I1324" i="3"/>
  <c r="I1321" i="3"/>
  <c r="I1318" i="3"/>
  <c r="I1315" i="3"/>
  <c r="I1312" i="3"/>
  <c r="I1309" i="3"/>
  <c r="I1364" i="3" s="1"/>
  <c r="L1364" i="3" s="1"/>
  <c r="I1306" i="3"/>
  <c r="I1301" i="3"/>
  <c r="I1298" i="3"/>
  <c r="I1295" i="3"/>
  <c r="I1292" i="3"/>
  <c r="I1289" i="3"/>
  <c r="I1286" i="3"/>
  <c r="I1283" i="3"/>
  <c r="I1280" i="3"/>
  <c r="I1277" i="3"/>
  <c r="I1274" i="3"/>
  <c r="I1271" i="3"/>
  <c r="I1268" i="3"/>
  <c r="I1265" i="3"/>
  <c r="I1262" i="3"/>
  <c r="I1259" i="3"/>
  <c r="I1256" i="3"/>
  <c r="I1253" i="3"/>
  <c r="I1250" i="3"/>
  <c r="I1247" i="3"/>
  <c r="I1302" i="3" s="1"/>
  <c r="L1302" i="3" s="1"/>
  <c r="I1244" i="3"/>
  <c r="I1239" i="3"/>
  <c r="I1236" i="3"/>
  <c r="I1233" i="3"/>
  <c r="I1230" i="3"/>
  <c r="I1227" i="3"/>
  <c r="I1224" i="3"/>
  <c r="I1221" i="3"/>
  <c r="I1218" i="3"/>
  <c r="I1215" i="3"/>
  <c r="I1212" i="3"/>
  <c r="I1209" i="3"/>
  <c r="I1206" i="3"/>
  <c r="I1203" i="3"/>
  <c r="I1200" i="3"/>
  <c r="I1197" i="3"/>
  <c r="I1194" i="3"/>
  <c r="I1191" i="3"/>
  <c r="I1188" i="3"/>
  <c r="I1185" i="3"/>
  <c r="I1240" i="3" s="1"/>
  <c r="L1240" i="3" s="1"/>
  <c r="I1182" i="3"/>
  <c r="I1177" i="3"/>
  <c r="I1174" i="3"/>
  <c r="I1171" i="3"/>
  <c r="I1168" i="3"/>
  <c r="I1165" i="3"/>
  <c r="I1162" i="3"/>
  <c r="I1159" i="3"/>
  <c r="I1156" i="3"/>
  <c r="I1153" i="3"/>
  <c r="I1150" i="3"/>
  <c r="I1147" i="3"/>
  <c r="I1144" i="3"/>
  <c r="I1141" i="3"/>
  <c r="I1138" i="3"/>
  <c r="I1135" i="3"/>
  <c r="I1132" i="3"/>
  <c r="I1129" i="3"/>
  <c r="I1126" i="3"/>
  <c r="I1123" i="3"/>
  <c r="I1178" i="3" s="1"/>
  <c r="L1178" i="3" s="1"/>
  <c r="I1120" i="3"/>
  <c r="I1115" i="3"/>
  <c r="I1112" i="3"/>
  <c r="I1109" i="3"/>
  <c r="I1106" i="3"/>
  <c r="I1103" i="3"/>
  <c r="I1100" i="3"/>
  <c r="I1097" i="3"/>
  <c r="I1094" i="3"/>
  <c r="I1091" i="3"/>
  <c r="I1088" i="3"/>
  <c r="I1085" i="3"/>
  <c r="I1082" i="3"/>
  <c r="I1079" i="3"/>
  <c r="I1076" i="3"/>
  <c r="I1073" i="3"/>
  <c r="I1070" i="3"/>
  <c r="I1067" i="3"/>
  <c r="I1064" i="3"/>
  <c r="I1061" i="3"/>
  <c r="I1058" i="3"/>
  <c r="I1116" i="3" s="1"/>
  <c r="L1116" i="3" s="1"/>
  <c r="I1053" i="3"/>
  <c r="I1050" i="3"/>
  <c r="I1047" i="3"/>
  <c r="I1044" i="3"/>
  <c r="I1041" i="3"/>
  <c r="I1038" i="3"/>
  <c r="I1035" i="3"/>
  <c r="I1032" i="3"/>
  <c r="I1029" i="3"/>
  <c r="I1026" i="3"/>
  <c r="I1023" i="3"/>
  <c r="I1020" i="3"/>
  <c r="I1017" i="3"/>
  <c r="I1014" i="3"/>
  <c r="I1011" i="3"/>
  <c r="I1008" i="3"/>
  <c r="I1005" i="3"/>
  <c r="I1002" i="3"/>
  <c r="X1001" i="3"/>
  <c r="T1001" i="3"/>
  <c r="R1001" i="3" s="1"/>
  <c r="S1001" i="3"/>
  <c r="X1000" i="3"/>
  <c r="T1000" i="3"/>
  <c r="R1000" i="3" s="1"/>
  <c r="S1000" i="3"/>
  <c r="X999" i="3"/>
  <c r="T999" i="3"/>
  <c r="R999" i="3" s="1"/>
  <c r="S999" i="3"/>
  <c r="I999" i="3"/>
  <c r="X998" i="3"/>
  <c r="T998" i="3"/>
  <c r="R998" i="3" s="1"/>
  <c r="S998" i="3"/>
  <c r="X997" i="3"/>
  <c r="T997" i="3"/>
  <c r="S997" i="3"/>
  <c r="R997" i="3"/>
  <c r="X996" i="3"/>
  <c r="T996" i="3"/>
  <c r="R996" i="3" s="1"/>
  <c r="S996" i="3"/>
  <c r="I996" i="3"/>
  <c r="I1054" i="3" s="1"/>
  <c r="L1054" i="3" s="1"/>
  <c r="X995" i="3"/>
  <c r="T995" i="3"/>
  <c r="R995" i="3" s="1"/>
  <c r="S995" i="3"/>
  <c r="X994" i="3"/>
  <c r="T994" i="3"/>
  <c r="S994" i="3"/>
  <c r="R994" i="3"/>
  <c r="X993" i="3"/>
  <c r="T993" i="3"/>
  <c r="R993" i="3" s="1"/>
  <c r="S993" i="3"/>
  <c r="X992" i="3"/>
  <c r="T992" i="3"/>
  <c r="R992" i="3" s="1"/>
  <c r="S992" i="3"/>
  <c r="X991" i="3"/>
  <c r="T991" i="3"/>
  <c r="S991" i="3"/>
  <c r="R991" i="3"/>
  <c r="I991" i="3"/>
  <c r="X990" i="3"/>
  <c r="T990" i="3"/>
  <c r="S990" i="3"/>
  <c r="R990" i="3"/>
  <c r="X989" i="3"/>
  <c r="T989" i="3"/>
  <c r="R989" i="3" s="1"/>
  <c r="S989" i="3"/>
  <c r="X988" i="3"/>
  <c r="T988" i="3"/>
  <c r="S988" i="3"/>
  <c r="R988" i="3"/>
  <c r="I988" i="3"/>
  <c r="X987" i="3"/>
  <c r="T987" i="3"/>
  <c r="S987" i="3"/>
  <c r="R987" i="3"/>
  <c r="X986" i="3"/>
  <c r="T986" i="3"/>
  <c r="R986" i="3" s="1"/>
  <c r="S986" i="3"/>
  <c r="X985" i="3"/>
  <c r="T985" i="3"/>
  <c r="S985" i="3"/>
  <c r="R985" i="3"/>
  <c r="I985" i="3"/>
  <c r="X984" i="3"/>
  <c r="T984" i="3"/>
  <c r="S984" i="3"/>
  <c r="R984" i="3"/>
  <c r="X983" i="3"/>
  <c r="T983" i="3"/>
  <c r="R983" i="3" s="1"/>
  <c r="S983" i="3"/>
  <c r="X982" i="3"/>
  <c r="T982" i="3"/>
  <c r="S982" i="3"/>
  <c r="R982" i="3"/>
  <c r="I982" i="3"/>
  <c r="X981" i="3"/>
  <c r="T981" i="3"/>
  <c r="S981" i="3"/>
  <c r="R981" i="3"/>
  <c r="X980" i="3"/>
  <c r="T980" i="3"/>
  <c r="R980" i="3" s="1"/>
  <c r="S980" i="3"/>
  <c r="X979" i="3"/>
  <c r="T979" i="3"/>
  <c r="S979" i="3"/>
  <c r="R979" i="3"/>
  <c r="I979" i="3"/>
  <c r="X978" i="3"/>
  <c r="T978" i="3"/>
  <c r="S978" i="3"/>
  <c r="R978" i="3"/>
  <c r="X977" i="3"/>
  <c r="T977" i="3"/>
  <c r="R977" i="3" s="1"/>
  <c r="S977" i="3"/>
  <c r="X976" i="3"/>
  <c r="T976" i="3"/>
  <c r="S976" i="3"/>
  <c r="R976" i="3"/>
  <c r="I976" i="3"/>
  <c r="X975" i="3"/>
  <c r="T975" i="3"/>
  <c r="S975" i="3"/>
  <c r="R975" i="3"/>
  <c r="X974" i="3"/>
  <c r="T974" i="3"/>
  <c r="R974" i="3" s="1"/>
  <c r="S974" i="3"/>
  <c r="X973" i="3"/>
  <c r="T973" i="3"/>
  <c r="S973" i="3"/>
  <c r="R973" i="3"/>
  <c r="I973" i="3"/>
  <c r="X972" i="3"/>
  <c r="T972" i="3"/>
  <c r="S972" i="3"/>
  <c r="R972" i="3"/>
  <c r="X971" i="3"/>
  <c r="T971" i="3"/>
  <c r="R971" i="3" s="1"/>
  <c r="S971" i="3"/>
  <c r="X970" i="3"/>
  <c r="T970" i="3"/>
  <c r="S970" i="3"/>
  <c r="R970" i="3"/>
  <c r="I970" i="3"/>
  <c r="X969" i="3"/>
  <c r="T969" i="3"/>
  <c r="S969" i="3"/>
  <c r="R969" i="3"/>
  <c r="X968" i="3"/>
  <c r="T968" i="3"/>
  <c r="R968" i="3" s="1"/>
  <c r="S968" i="3"/>
  <c r="X967" i="3"/>
  <c r="T967" i="3"/>
  <c r="S967" i="3"/>
  <c r="R967" i="3"/>
  <c r="I967" i="3"/>
  <c r="X966" i="3"/>
  <c r="T966" i="3"/>
  <c r="S966" i="3"/>
  <c r="R966" i="3"/>
  <c r="X965" i="3"/>
  <c r="T965" i="3"/>
  <c r="R965" i="3" s="1"/>
  <c r="S965" i="3"/>
  <c r="X964" i="3"/>
  <c r="T964" i="3"/>
  <c r="S964" i="3"/>
  <c r="R964" i="3"/>
  <c r="I964" i="3"/>
  <c r="X963" i="3"/>
  <c r="T963" i="3"/>
  <c r="S963" i="3"/>
  <c r="R963" i="3"/>
  <c r="X962" i="3"/>
  <c r="T962" i="3"/>
  <c r="R962" i="3" s="1"/>
  <c r="S962" i="3"/>
  <c r="X961" i="3"/>
  <c r="T961" i="3"/>
  <c r="S961" i="3"/>
  <c r="R961" i="3"/>
  <c r="I961" i="3"/>
  <c r="X960" i="3"/>
  <c r="T960" i="3"/>
  <c r="S960" i="3"/>
  <c r="R960" i="3"/>
  <c r="X959" i="3"/>
  <c r="T959" i="3"/>
  <c r="R959" i="3" s="1"/>
  <c r="S959" i="3"/>
  <c r="X958" i="3"/>
  <c r="T958" i="3"/>
  <c r="S958" i="3"/>
  <c r="R958" i="3"/>
  <c r="I958" i="3"/>
  <c r="X957" i="3"/>
  <c r="T957" i="3"/>
  <c r="S957" i="3"/>
  <c r="R957" i="3"/>
  <c r="X956" i="3"/>
  <c r="T956" i="3"/>
  <c r="R956" i="3" s="1"/>
  <c r="S956" i="3"/>
  <c r="X955" i="3"/>
  <c r="T955" i="3"/>
  <c r="S955" i="3"/>
  <c r="R955" i="3"/>
  <c r="I955" i="3"/>
  <c r="X954" i="3"/>
  <c r="T954" i="3"/>
  <c r="S954" i="3"/>
  <c r="R954" i="3"/>
  <c r="X953" i="3"/>
  <c r="T953" i="3"/>
  <c r="R953" i="3" s="1"/>
  <c r="S953" i="3"/>
  <c r="X952" i="3"/>
  <c r="T952" i="3"/>
  <c r="S952" i="3"/>
  <c r="R952" i="3"/>
  <c r="I952" i="3"/>
  <c r="X951" i="3"/>
  <c r="T951" i="3"/>
  <c r="S951" i="3"/>
  <c r="R951" i="3"/>
  <c r="X950" i="3"/>
  <c r="T950" i="3"/>
  <c r="R950" i="3" s="1"/>
  <c r="S950" i="3"/>
  <c r="X949" i="3"/>
  <c r="T949" i="3"/>
  <c r="S949" i="3"/>
  <c r="R949" i="3"/>
  <c r="I949" i="3"/>
  <c r="X948" i="3"/>
  <c r="T948" i="3"/>
  <c r="S948" i="3"/>
  <c r="R948" i="3"/>
  <c r="X947" i="3"/>
  <c r="T947" i="3"/>
  <c r="R947" i="3" s="1"/>
  <c r="S947" i="3"/>
  <c r="X946" i="3"/>
  <c r="T946" i="3"/>
  <c r="S946" i="3"/>
  <c r="R946" i="3"/>
  <c r="I946" i="3"/>
  <c r="X945" i="3"/>
  <c r="T945" i="3"/>
  <c r="S945" i="3"/>
  <c r="R945" i="3"/>
  <c r="X944" i="3"/>
  <c r="T944" i="3"/>
  <c r="R944" i="3" s="1"/>
  <c r="S944" i="3"/>
  <c r="X943" i="3"/>
  <c r="T943" i="3"/>
  <c r="S943" i="3"/>
  <c r="R943" i="3"/>
  <c r="I943" i="3"/>
  <c r="X942" i="3"/>
  <c r="T942" i="3"/>
  <c r="S942" i="3"/>
  <c r="R942" i="3"/>
  <c r="X941" i="3"/>
  <c r="T941" i="3"/>
  <c r="R941" i="3" s="1"/>
  <c r="S941" i="3"/>
  <c r="X940" i="3"/>
  <c r="T940" i="3"/>
  <c r="S940" i="3"/>
  <c r="R940" i="3"/>
  <c r="I940" i="3"/>
  <c r="X939" i="3"/>
  <c r="T939" i="3"/>
  <c r="S939" i="3"/>
  <c r="R939" i="3"/>
  <c r="X938" i="3"/>
  <c r="T938" i="3"/>
  <c r="R938" i="3" s="1"/>
  <c r="S938" i="3"/>
  <c r="X937" i="3"/>
  <c r="T937" i="3"/>
  <c r="S937" i="3"/>
  <c r="R937" i="3"/>
  <c r="I937" i="3"/>
  <c r="X936" i="3"/>
  <c r="T936" i="3"/>
  <c r="S936" i="3"/>
  <c r="R936" i="3"/>
  <c r="X935" i="3"/>
  <c r="T935" i="3"/>
  <c r="R935" i="3" s="1"/>
  <c r="S935" i="3"/>
  <c r="X934" i="3"/>
  <c r="T934" i="3"/>
  <c r="S934" i="3"/>
  <c r="R934" i="3"/>
  <c r="I934" i="3"/>
  <c r="I992" i="3" s="1"/>
  <c r="L992" i="3" s="1"/>
  <c r="X933" i="3"/>
  <c r="T933" i="3"/>
  <c r="S933" i="3"/>
  <c r="R933" i="3"/>
  <c r="X932" i="3"/>
  <c r="T932" i="3"/>
  <c r="R932" i="3" s="1"/>
  <c r="S932" i="3"/>
  <c r="X931" i="3"/>
  <c r="T931" i="3"/>
  <c r="S931" i="3"/>
  <c r="R931" i="3"/>
  <c r="X930" i="3"/>
  <c r="T930" i="3"/>
  <c r="S930" i="3"/>
  <c r="R930" i="3"/>
  <c r="X929" i="3"/>
  <c r="T929" i="3"/>
  <c r="R929" i="3" s="1"/>
  <c r="S929" i="3"/>
  <c r="I929" i="3"/>
  <c r="X928" i="3"/>
  <c r="T928" i="3"/>
  <c r="R928" i="3" s="1"/>
  <c r="S928" i="3"/>
  <c r="X927" i="3"/>
  <c r="T927" i="3"/>
  <c r="S927" i="3"/>
  <c r="R927" i="3"/>
  <c r="X926" i="3"/>
  <c r="T926" i="3"/>
  <c r="R926" i="3" s="1"/>
  <c r="S926" i="3"/>
  <c r="I926" i="3"/>
  <c r="X925" i="3"/>
  <c r="T925" i="3"/>
  <c r="R925" i="3" s="1"/>
  <c r="S925" i="3"/>
  <c r="X924" i="3"/>
  <c r="T924" i="3"/>
  <c r="S924" i="3"/>
  <c r="R924" i="3"/>
  <c r="X923" i="3"/>
  <c r="T923" i="3"/>
  <c r="R923" i="3" s="1"/>
  <c r="S923" i="3"/>
  <c r="I923" i="3"/>
  <c r="X922" i="3"/>
  <c r="T922" i="3"/>
  <c r="R922" i="3" s="1"/>
  <c r="S922" i="3"/>
  <c r="X921" i="3"/>
  <c r="T921" i="3"/>
  <c r="S921" i="3"/>
  <c r="R921" i="3"/>
  <c r="X920" i="3"/>
  <c r="T920" i="3"/>
  <c r="R920" i="3" s="1"/>
  <c r="S920" i="3"/>
  <c r="I920" i="3"/>
  <c r="X919" i="3"/>
  <c r="T919" i="3"/>
  <c r="R919" i="3" s="1"/>
  <c r="S919" i="3"/>
  <c r="X918" i="3"/>
  <c r="T918" i="3"/>
  <c r="S918" i="3"/>
  <c r="R918" i="3"/>
  <c r="X917" i="3"/>
  <c r="T917" i="3"/>
  <c r="R917" i="3" s="1"/>
  <c r="S917" i="3"/>
  <c r="I917" i="3"/>
  <c r="X916" i="3"/>
  <c r="T916" i="3"/>
  <c r="R916" i="3" s="1"/>
  <c r="S916" i="3"/>
  <c r="X915" i="3"/>
  <c r="T915" i="3"/>
  <c r="S915" i="3"/>
  <c r="R915" i="3"/>
  <c r="X914" i="3"/>
  <c r="T914" i="3"/>
  <c r="R914" i="3" s="1"/>
  <c r="S914" i="3"/>
  <c r="I914" i="3"/>
  <c r="X913" i="3"/>
  <c r="T913" i="3"/>
  <c r="R913" i="3" s="1"/>
  <c r="S913" i="3"/>
  <c r="X912" i="3"/>
  <c r="T912" i="3"/>
  <c r="S912" i="3"/>
  <c r="R912" i="3"/>
  <c r="X911" i="3"/>
  <c r="T911" i="3"/>
  <c r="R911" i="3" s="1"/>
  <c r="S911" i="3"/>
  <c r="I911" i="3"/>
  <c r="X910" i="3"/>
  <c r="T910" i="3"/>
  <c r="R910" i="3" s="1"/>
  <c r="S910" i="3"/>
  <c r="X909" i="3"/>
  <c r="T909" i="3"/>
  <c r="S909" i="3"/>
  <c r="R909" i="3"/>
  <c r="X908" i="3"/>
  <c r="T908" i="3"/>
  <c r="R908" i="3" s="1"/>
  <c r="S908" i="3"/>
  <c r="I908" i="3"/>
  <c r="X907" i="3"/>
  <c r="T907" i="3"/>
  <c r="R907" i="3" s="1"/>
  <c r="S907" i="3"/>
  <c r="X906" i="3"/>
  <c r="T906" i="3"/>
  <c r="S906" i="3"/>
  <c r="R906" i="3"/>
  <c r="X905" i="3"/>
  <c r="T905" i="3"/>
  <c r="R905" i="3" s="1"/>
  <c r="S905" i="3"/>
  <c r="I905" i="3"/>
  <c r="X904" i="3"/>
  <c r="T904" i="3"/>
  <c r="R904" i="3" s="1"/>
  <c r="S904" i="3"/>
  <c r="X903" i="3"/>
  <c r="T903" i="3"/>
  <c r="S903" i="3"/>
  <c r="R903" i="3"/>
  <c r="X902" i="3"/>
  <c r="T902" i="3"/>
  <c r="R902" i="3" s="1"/>
  <c r="S902" i="3"/>
  <c r="I902" i="3"/>
  <c r="X901" i="3"/>
  <c r="T901" i="3"/>
  <c r="R901" i="3" s="1"/>
  <c r="S901" i="3"/>
  <c r="X900" i="3"/>
  <c r="T900" i="3"/>
  <c r="S900" i="3"/>
  <c r="R900" i="3"/>
  <c r="X899" i="3"/>
  <c r="T899" i="3"/>
  <c r="R899" i="3" s="1"/>
  <c r="S899" i="3"/>
  <c r="I899" i="3"/>
  <c r="X898" i="3"/>
  <c r="T898" i="3"/>
  <c r="R898" i="3" s="1"/>
  <c r="S898" i="3"/>
  <c r="X897" i="3"/>
  <c r="T897" i="3"/>
  <c r="S897" i="3"/>
  <c r="R897" i="3"/>
  <c r="X896" i="3"/>
  <c r="T896" i="3"/>
  <c r="R896" i="3" s="1"/>
  <c r="S896" i="3"/>
  <c r="I896" i="3"/>
  <c r="X895" i="3"/>
  <c r="T895" i="3"/>
  <c r="R895" i="3" s="1"/>
  <c r="S895" i="3"/>
  <c r="X894" i="3"/>
  <c r="T894" i="3"/>
  <c r="S894" i="3"/>
  <c r="R894" i="3"/>
  <c r="X893" i="3"/>
  <c r="T893" i="3"/>
  <c r="R893" i="3" s="1"/>
  <c r="S893" i="3"/>
  <c r="I893" i="3"/>
  <c r="X892" i="3"/>
  <c r="T892" i="3"/>
  <c r="R892" i="3" s="1"/>
  <c r="S892" i="3"/>
  <c r="X891" i="3"/>
  <c r="T891" i="3"/>
  <c r="S891" i="3"/>
  <c r="R891" i="3"/>
  <c r="X890" i="3"/>
  <c r="T890" i="3"/>
  <c r="R890" i="3" s="1"/>
  <c r="S890" i="3"/>
  <c r="I890" i="3"/>
  <c r="X889" i="3"/>
  <c r="T889" i="3"/>
  <c r="S889" i="3"/>
  <c r="R889" i="3"/>
  <c r="X888" i="3"/>
  <c r="T888" i="3"/>
  <c r="R888" i="3" s="1"/>
  <c r="S888" i="3"/>
  <c r="X887" i="3"/>
  <c r="T887" i="3"/>
  <c r="R887" i="3" s="1"/>
  <c r="S887" i="3"/>
  <c r="I887" i="3"/>
  <c r="X886" i="3"/>
  <c r="T886" i="3"/>
  <c r="S886" i="3"/>
  <c r="R886" i="3"/>
  <c r="X885" i="3"/>
  <c r="T885" i="3"/>
  <c r="S885" i="3"/>
  <c r="R885" i="3"/>
  <c r="X884" i="3"/>
  <c r="T884" i="3"/>
  <c r="R884" i="3" s="1"/>
  <c r="S884" i="3"/>
  <c r="I884" i="3"/>
  <c r="X883" i="3"/>
  <c r="T883" i="3"/>
  <c r="R883" i="3" s="1"/>
  <c r="S883" i="3"/>
  <c r="X882" i="3"/>
  <c r="T882" i="3"/>
  <c r="S882" i="3"/>
  <c r="R882" i="3"/>
  <c r="X881" i="3"/>
  <c r="T881" i="3"/>
  <c r="R881" i="3" s="1"/>
  <c r="S881" i="3"/>
  <c r="I881" i="3"/>
  <c r="X880" i="3"/>
  <c r="T880" i="3"/>
  <c r="R880" i="3" s="1"/>
  <c r="S880" i="3"/>
  <c r="X879" i="3"/>
  <c r="T879" i="3"/>
  <c r="R879" i="3" s="1"/>
  <c r="S879" i="3"/>
  <c r="X878" i="3"/>
  <c r="T878" i="3"/>
  <c r="R878" i="3" s="1"/>
  <c r="S878" i="3"/>
  <c r="I878" i="3"/>
  <c r="X877" i="3"/>
  <c r="T877" i="3"/>
  <c r="S877" i="3"/>
  <c r="R877" i="3"/>
  <c r="X876" i="3"/>
  <c r="T876" i="3"/>
  <c r="R876" i="3" s="1"/>
  <c r="S876" i="3"/>
  <c r="X875" i="3"/>
  <c r="T875" i="3"/>
  <c r="R875" i="3" s="1"/>
  <c r="S875" i="3"/>
  <c r="I875" i="3"/>
  <c r="X874" i="3"/>
  <c r="T874" i="3"/>
  <c r="S874" i="3"/>
  <c r="R874" i="3"/>
  <c r="X873" i="3"/>
  <c r="T873" i="3"/>
  <c r="S873" i="3"/>
  <c r="R873" i="3"/>
  <c r="X872" i="3"/>
  <c r="T872" i="3"/>
  <c r="R872" i="3" s="1"/>
  <c r="S872" i="3"/>
  <c r="I872" i="3"/>
  <c r="X871" i="3"/>
  <c r="T871" i="3"/>
  <c r="R871" i="3" s="1"/>
  <c r="S871" i="3"/>
  <c r="X870" i="3"/>
  <c r="T870" i="3"/>
  <c r="S870" i="3"/>
  <c r="R870" i="3"/>
  <c r="X869" i="3"/>
  <c r="T869" i="3"/>
  <c r="R869" i="3" s="1"/>
  <c r="S869" i="3"/>
  <c r="X868" i="3"/>
  <c r="T868" i="3"/>
  <c r="R868" i="3" s="1"/>
  <c r="S868" i="3"/>
  <c r="X867" i="3"/>
  <c r="T867" i="3"/>
  <c r="S867" i="3"/>
  <c r="R867" i="3"/>
  <c r="I867" i="3"/>
  <c r="X866" i="3"/>
  <c r="T866" i="3"/>
  <c r="R866" i="3" s="1"/>
  <c r="S866" i="3"/>
  <c r="X865" i="3"/>
  <c r="T865" i="3"/>
  <c r="R865" i="3" s="1"/>
  <c r="S865" i="3"/>
  <c r="X864" i="3"/>
  <c r="T864" i="3"/>
  <c r="S864" i="3"/>
  <c r="R864" i="3"/>
  <c r="I864" i="3"/>
  <c r="X863" i="3"/>
  <c r="T863" i="3"/>
  <c r="R863" i="3" s="1"/>
  <c r="S863" i="3"/>
  <c r="X862" i="3"/>
  <c r="T862" i="3"/>
  <c r="R862" i="3" s="1"/>
  <c r="S862" i="3"/>
  <c r="X861" i="3"/>
  <c r="T861" i="3"/>
  <c r="S861" i="3"/>
  <c r="R861" i="3"/>
  <c r="I861" i="3"/>
  <c r="X860" i="3"/>
  <c r="T860" i="3"/>
  <c r="R860" i="3" s="1"/>
  <c r="S860" i="3"/>
  <c r="X859" i="3"/>
  <c r="T859" i="3"/>
  <c r="R859" i="3" s="1"/>
  <c r="S859" i="3"/>
  <c r="X858" i="3"/>
  <c r="T858" i="3"/>
  <c r="S858" i="3"/>
  <c r="R858" i="3"/>
  <c r="I858" i="3"/>
  <c r="X857" i="3"/>
  <c r="T857" i="3"/>
  <c r="R857" i="3" s="1"/>
  <c r="S857" i="3"/>
  <c r="X856" i="3"/>
  <c r="T856" i="3"/>
  <c r="R856" i="3" s="1"/>
  <c r="S856" i="3"/>
  <c r="X855" i="3"/>
  <c r="T855" i="3"/>
  <c r="S855" i="3"/>
  <c r="R855" i="3"/>
  <c r="I855" i="3"/>
  <c r="X854" i="3"/>
  <c r="T854" i="3"/>
  <c r="R854" i="3" s="1"/>
  <c r="S854" i="3"/>
  <c r="X853" i="3"/>
  <c r="T853" i="3"/>
  <c r="R853" i="3" s="1"/>
  <c r="S853" i="3"/>
  <c r="X852" i="3"/>
  <c r="T852" i="3"/>
  <c r="S852" i="3"/>
  <c r="R852" i="3"/>
  <c r="I852" i="3"/>
  <c r="X851" i="3"/>
  <c r="T851" i="3"/>
  <c r="R851" i="3" s="1"/>
  <c r="S851" i="3"/>
  <c r="X850" i="3"/>
  <c r="T850" i="3"/>
  <c r="R850" i="3" s="1"/>
  <c r="S850" i="3"/>
  <c r="X849" i="3"/>
  <c r="T849" i="3"/>
  <c r="S849" i="3"/>
  <c r="R849" i="3"/>
  <c r="I849" i="3"/>
  <c r="X848" i="3"/>
  <c r="T848" i="3"/>
  <c r="R848" i="3" s="1"/>
  <c r="S848" i="3"/>
  <c r="X847" i="3"/>
  <c r="T847" i="3"/>
  <c r="R847" i="3" s="1"/>
  <c r="S847" i="3"/>
  <c r="X846" i="3"/>
  <c r="T846" i="3"/>
  <c r="S846" i="3"/>
  <c r="R846" i="3"/>
  <c r="I846" i="3"/>
  <c r="X845" i="3"/>
  <c r="T845" i="3"/>
  <c r="R845" i="3" s="1"/>
  <c r="S845" i="3"/>
  <c r="X844" i="3"/>
  <c r="T844" i="3"/>
  <c r="R844" i="3" s="1"/>
  <c r="S844" i="3"/>
  <c r="X843" i="3"/>
  <c r="T843" i="3"/>
  <c r="S843" i="3"/>
  <c r="R843" i="3"/>
  <c r="I843" i="3"/>
  <c r="X842" i="3"/>
  <c r="T842" i="3"/>
  <c r="R842" i="3" s="1"/>
  <c r="S842" i="3"/>
  <c r="X841" i="3"/>
  <c r="T841" i="3"/>
  <c r="R841" i="3" s="1"/>
  <c r="S841" i="3"/>
  <c r="X840" i="3"/>
  <c r="T840" i="3"/>
  <c r="S840" i="3"/>
  <c r="R840" i="3"/>
  <c r="I840" i="3"/>
  <c r="X839" i="3"/>
  <c r="T839" i="3"/>
  <c r="R839" i="3" s="1"/>
  <c r="S839" i="3"/>
  <c r="X838" i="3"/>
  <c r="T838" i="3"/>
  <c r="R838" i="3" s="1"/>
  <c r="S838" i="3"/>
  <c r="X837" i="3"/>
  <c r="T837" i="3"/>
  <c r="S837" i="3"/>
  <c r="R837" i="3"/>
  <c r="I837" i="3"/>
  <c r="X836" i="3"/>
  <c r="T836" i="3"/>
  <c r="R836" i="3" s="1"/>
  <c r="S836" i="3"/>
  <c r="X835" i="3"/>
  <c r="T835" i="3"/>
  <c r="R835" i="3" s="1"/>
  <c r="S835" i="3"/>
  <c r="X834" i="3"/>
  <c r="T834" i="3"/>
  <c r="S834" i="3"/>
  <c r="R834" i="3"/>
  <c r="I834" i="3"/>
  <c r="X833" i="3"/>
  <c r="T833" i="3"/>
  <c r="R833" i="3" s="1"/>
  <c r="S833" i="3"/>
  <c r="X832" i="3"/>
  <c r="T832" i="3"/>
  <c r="S832" i="3"/>
  <c r="R832" i="3"/>
  <c r="X831" i="3"/>
  <c r="T831" i="3"/>
  <c r="S831" i="3"/>
  <c r="R831" i="3"/>
  <c r="I831" i="3"/>
  <c r="X830" i="3"/>
  <c r="T830" i="3"/>
  <c r="S830" i="3"/>
  <c r="R830" i="3"/>
  <c r="X829" i="3"/>
  <c r="T829" i="3"/>
  <c r="R829" i="3" s="1"/>
  <c r="S829" i="3"/>
  <c r="X828" i="3"/>
  <c r="T828" i="3"/>
  <c r="S828" i="3"/>
  <c r="R828" i="3"/>
  <c r="I828" i="3"/>
  <c r="X827" i="3"/>
  <c r="T827" i="3"/>
  <c r="R827" i="3" s="1"/>
  <c r="S827" i="3"/>
  <c r="X826" i="3"/>
  <c r="T826" i="3"/>
  <c r="S826" i="3"/>
  <c r="R826" i="3"/>
  <c r="X825" i="3"/>
  <c r="T825" i="3"/>
  <c r="S825" i="3"/>
  <c r="R825" i="3"/>
  <c r="I825" i="3"/>
  <c r="X824" i="3"/>
  <c r="T824" i="3"/>
  <c r="S824" i="3"/>
  <c r="R824" i="3"/>
  <c r="X823" i="3"/>
  <c r="T823" i="3"/>
  <c r="R823" i="3" s="1"/>
  <c r="S823" i="3"/>
  <c r="X822" i="3"/>
  <c r="T822" i="3"/>
  <c r="S822" i="3"/>
  <c r="R822" i="3"/>
  <c r="I822" i="3"/>
  <c r="X821" i="3"/>
  <c r="T821" i="3"/>
  <c r="R821" i="3" s="1"/>
  <c r="S821" i="3"/>
  <c r="X820" i="3"/>
  <c r="T820" i="3"/>
  <c r="S820" i="3"/>
  <c r="R820" i="3"/>
  <c r="X819" i="3"/>
  <c r="T819" i="3"/>
  <c r="S819" i="3"/>
  <c r="R819" i="3"/>
  <c r="I819" i="3"/>
  <c r="X818" i="3"/>
  <c r="T818" i="3"/>
  <c r="S818" i="3"/>
  <c r="R818" i="3"/>
  <c r="X817" i="3"/>
  <c r="T817" i="3"/>
  <c r="R817" i="3" s="1"/>
  <c r="S817" i="3"/>
  <c r="X816" i="3"/>
  <c r="T816" i="3"/>
  <c r="S816" i="3"/>
  <c r="R816" i="3"/>
  <c r="I816" i="3"/>
  <c r="X815" i="3"/>
  <c r="T815" i="3"/>
  <c r="R815" i="3" s="1"/>
  <c r="S815" i="3"/>
  <c r="X814" i="3"/>
  <c r="T814" i="3"/>
  <c r="S814" i="3"/>
  <c r="R814" i="3"/>
  <c r="X813" i="3"/>
  <c r="T813" i="3"/>
  <c r="S813" i="3"/>
  <c r="R813" i="3"/>
  <c r="I813" i="3"/>
  <c r="X812" i="3"/>
  <c r="T812" i="3"/>
  <c r="R812" i="3" s="1"/>
  <c r="S812" i="3"/>
  <c r="X811" i="3"/>
  <c r="T811" i="3"/>
  <c r="S811" i="3"/>
  <c r="R811" i="3"/>
  <c r="X810" i="3"/>
  <c r="T810" i="3"/>
  <c r="S810" i="3"/>
  <c r="R810" i="3"/>
  <c r="I810" i="3"/>
  <c r="I868" i="3" s="1"/>
  <c r="L868" i="3" s="1"/>
  <c r="X809" i="3"/>
  <c r="T809" i="3"/>
  <c r="R809" i="3" s="1"/>
  <c r="S809" i="3"/>
  <c r="X808" i="3"/>
  <c r="T808" i="3"/>
  <c r="S808" i="3"/>
  <c r="R808" i="3"/>
  <c r="X807" i="3"/>
  <c r="T807" i="3"/>
  <c r="S807" i="3"/>
  <c r="R807" i="3"/>
  <c r="X806" i="3"/>
  <c r="T806" i="3"/>
  <c r="S806" i="3"/>
  <c r="R806" i="3"/>
  <c r="X805" i="3"/>
  <c r="T805" i="3"/>
  <c r="R805" i="3" s="1"/>
  <c r="S805" i="3"/>
  <c r="I805" i="3"/>
  <c r="X804" i="3"/>
  <c r="T804" i="3"/>
  <c r="S804" i="3"/>
  <c r="R804" i="3"/>
  <c r="X803" i="3"/>
  <c r="T803" i="3"/>
  <c r="R803" i="3" s="1"/>
  <c r="S803" i="3"/>
  <c r="X802" i="3"/>
  <c r="T802" i="3"/>
  <c r="R802" i="3" s="1"/>
  <c r="S802" i="3"/>
  <c r="I802" i="3"/>
  <c r="X801" i="3"/>
  <c r="T801" i="3"/>
  <c r="S801" i="3"/>
  <c r="R801" i="3"/>
  <c r="X800" i="3"/>
  <c r="T800" i="3"/>
  <c r="R800" i="3" s="1"/>
  <c r="S800" i="3"/>
  <c r="X799" i="3"/>
  <c r="T799" i="3"/>
  <c r="R799" i="3" s="1"/>
  <c r="S799" i="3"/>
  <c r="I799" i="3"/>
  <c r="X798" i="3"/>
  <c r="T798" i="3"/>
  <c r="S798" i="3"/>
  <c r="R798" i="3"/>
  <c r="X797" i="3"/>
  <c r="T797" i="3"/>
  <c r="R797" i="3" s="1"/>
  <c r="S797" i="3"/>
  <c r="X796" i="3"/>
  <c r="T796" i="3"/>
  <c r="R796" i="3" s="1"/>
  <c r="S796" i="3"/>
  <c r="I796" i="3"/>
  <c r="X795" i="3"/>
  <c r="T795" i="3"/>
  <c r="S795" i="3"/>
  <c r="R795" i="3"/>
  <c r="X794" i="3"/>
  <c r="T794" i="3"/>
  <c r="R794" i="3" s="1"/>
  <c r="S794" i="3"/>
  <c r="X793" i="3"/>
  <c r="T793" i="3"/>
  <c r="R793" i="3" s="1"/>
  <c r="S793" i="3"/>
  <c r="I793" i="3"/>
  <c r="X792" i="3"/>
  <c r="T792" i="3"/>
  <c r="S792" i="3"/>
  <c r="R792" i="3"/>
  <c r="X791" i="3"/>
  <c r="T791" i="3"/>
  <c r="R791" i="3" s="1"/>
  <c r="S791" i="3"/>
  <c r="X790" i="3"/>
  <c r="T790" i="3"/>
  <c r="R790" i="3" s="1"/>
  <c r="S790" i="3"/>
  <c r="I790" i="3"/>
  <c r="X789" i="3"/>
  <c r="T789" i="3"/>
  <c r="S789" i="3"/>
  <c r="R789" i="3"/>
  <c r="X788" i="3"/>
  <c r="T788" i="3"/>
  <c r="R788" i="3" s="1"/>
  <c r="S788" i="3"/>
  <c r="X787" i="3"/>
  <c r="T787" i="3"/>
  <c r="R787" i="3" s="1"/>
  <c r="S787" i="3"/>
  <c r="I787" i="3"/>
  <c r="X786" i="3"/>
  <c r="T786" i="3"/>
  <c r="S786" i="3"/>
  <c r="R786" i="3"/>
  <c r="X785" i="3"/>
  <c r="T785" i="3"/>
  <c r="R785" i="3" s="1"/>
  <c r="S785" i="3"/>
  <c r="X784" i="3"/>
  <c r="T784" i="3"/>
  <c r="R784" i="3" s="1"/>
  <c r="S784" i="3"/>
  <c r="I784" i="3"/>
  <c r="X783" i="3"/>
  <c r="T783" i="3"/>
  <c r="S783" i="3"/>
  <c r="R783" i="3"/>
  <c r="X782" i="3"/>
  <c r="T782" i="3"/>
  <c r="R782" i="3" s="1"/>
  <c r="S782" i="3"/>
  <c r="X781" i="3"/>
  <c r="T781" i="3"/>
  <c r="R781" i="3" s="1"/>
  <c r="S781" i="3"/>
  <c r="I781" i="3"/>
  <c r="X780" i="3"/>
  <c r="T780" i="3"/>
  <c r="S780" i="3"/>
  <c r="R780" i="3"/>
  <c r="X779" i="3"/>
  <c r="T779" i="3"/>
  <c r="R779" i="3" s="1"/>
  <c r="S779" i="3"/>
  <c r="X778" i="3"/>
  <c r="T778" i="3"/>
  <c r="R778" i="3" s="1"/>
  <c r="S778" i="3"/>
  <c r="I778" i="3"/>
  <c r="X777" i="3"/>
  <c r="T777" i="3"/>
  <c r="S777" i="3"/>
  <c r="R777" i="3"/>
  <c r="X776" i="3"/>
  <c r="T776" i="3"/>
  <c r="R776" i="3" s="1"/>
  <c r="S776" i="3"/>
  <c r="X775" i="3"/>
  <c r="T775" i="3"/>
  <c r="R775" i="3" s="1"/>
  <c r="S775" i="3"/>
  <c r="I775" i="3"/>
  <c r="X774" i="3"/>
  <c r="T774" i="3"/>
  <c r="S774" i="3"/>
  <c r="R774" i="3"/>
  <c r="X773" i="3"/>
  <c r="T773" i="3"/>
  <c r="R773" i="3" s="1"/>
  <c r="S773" i="3"/>
  <c r="X772" i="3"/>
  <c r="T772" i="3"/>
  <c r="R772" i="3" s="1"/>
  <c r="S772" i="3"/>
  <c r="I772" i="3"/>
  <c r="X771" i="3"/>
  <c r="T771" i="3"/>
  <c r="S771" i="3"/>
  <c r="R771" i="3"/>
  <c r="X770" i="3"/>
  <c r="T770" i="3"/>
  <c r="R770" i="3" s="1"/>
  <c r="S770" i="3"/>
  <c r="X769" i="3"/>
  <c r="T769" i="3"/>
  <c r="R769" i="3" s="1"/>
  <c r="S769" i="3"/>
  <c r="I769" i="3"/>
  <c r="X768" i="3"/>
  <c r="T768" i="3"/>
  <c r="S768" i="3"/>
  <c r="R768" i="3"/>
  <c r="X767" i="3"/>
  <c r="T767" i="3"/>
  <c r="R767" i="3" s="1"/>
  <c r="S767" i="3"/>
  <c r="X766" i="3"/>
  <c r="T766" i="3"/>
  <c r="R766" i="3" s="1"/>
  <c r="S766" i="3"/>
  <c r="I766" i="3"/>
  <c r="X765" i="3"/>
  <c r="T765" i="3"/>
  <c r="S765" i="3"/>
  <c r="R765" i="3"/>
  <c r="X764" i="3"/>
  <c r="T764" i="3"/>
  <c r="R764" i="3" s="1"/>
  <c r="S764" i="3"/>
  <c r="X763" i="3"/>
  <c r="T763" i="3"/>
  <c r="R763" i="3" s="1"/>
  <c r="S763" i="3"/>
  <c r="I763" i="3"/>
  <c r="X762" i="3"/>
  <c r="T762" i="3"/>
  <c r="S762" i="3"/>
  <c r="R762" i="3"/>
  <c r="X761" i="3"/>
  <c r="T761" i="3"/>
  <c r="R761" i="3" s="1"/>
  <c r="S761" i="3"/>
  <c r="X760" i="3"/>
  <c r="T760" i="3"/>
  <c r="R760" i="3" s="1"/>
  <c r="S760" i="3"/>
  <c r="I760" i="3"/>
  <c r="X759" i="3"/>
  <c r="T759" i="3"/>
  <c r="S759" i="3"/>
  <c r="R759" i="3"/>
  <c r="X758" i="3"/>
  <c r="T758" i="3"/>
  <c r="R758" i="3" s="1"/>
  <c r="S758" i="3"/>
  <c r="X757" i="3"/>
  <c r="T757" i="3"/>
  <c r="R757" i="3" s="1"/>
  <c r="S757" i="3"/>
  <c r="I757" i="3"/>
  <c r="X756" i="3"/>
  <c r="T756" i="3"/>
  <c r="S756" i="3"/>
  <c r="R756" i="3"/>
  <c r="X755" i="3"/>
  <c r="T755" i="3"/>
  <c r="R755" i="3" s="1"/>
  <c r="S755" i="3"/>
  <c r="X754" i="3"/>
  <c r="T754" i="3"/>
  <c r="R754" i="3" s="1"/>
  <c r="S754" i="3"/>
  <c r="I754" i="3"/>
  <c r="X753" i="3"/>
  <c r="T753" i="3"/>
  <c r="S753" i="3"/>
  <c r="R753" i="3"/>
  <c r="X752" i="3"/>
  <c r="T752" i="3"/>
  <c r="R752" i="3" s="1"/>
  <c r="S752" i="3"/>
  <c r="X751" i="3"/>
  <c r="T751" i="3"/>
  <c r="R751" i="3" s="1"/>
  <c r="S751" i="3"/>
  <c r="I751" i="3"/>
  <c r="X750" i="3"/>
  <c r="T750" i="3"/>
  <c r="S750" i="3"/>
  <c r="R750" i="3"/>
  <c r="X749" i="3"/>
  <c r="T749" i="3"/>
  <c r="R749" i="3" s="1"/>
  <c r="S749" i="3"/>
  <c r="X748" i="3"/>
  <c r="T748" i="3"/>
  <c r="R748" i="3" s="1"/>
  <c r="S748" i="3"/>
  <c r="I748" i="3"/>
  <c r="I806" i="3" s="1"/>
  <c r="L806" i="3" s="1"/>
  <c r="X747" i="3"/>
  <c r="T747" i="3"/>
  <c r="S747" i="3"/>
  <c r="R747" i="3"/>
  <c r="X746" i="3"/>
  <c r="T746" i="3"/>
  <c r="R746" i="3" s="1"/>
  <c r="S746" i="3"/>
  <c r="X745" i="3"/>
  <c r="T745" i="3"/>
  <c r="R745" i="3" s="1"/>
  <c r="S745" i="3"/>
  <c r="X744" i="3"/>
  <c r="T744" i="3"/>
  <c r="R744" i="3" s="1"/>
  <c r="S744" i="3"/>
  <c r="X743" i="3"/>
  <c r="T743" i="3"/>
  <c r="S743" i="3"/>
  <c r="R743" i="3"/>
  <c r="I743" i="3"/>
  <c r="X742" i="3"/>
  <c r="T742" i="3"/>
  <c r="R742" i="3" s="1"/>
  <c r="S742" i="3"/>
  <c r="X741" i="3"/>
  <c r="T741" i="3"/>
  <c r="S741" i="3"/>
  <c r="R741" i="3"/>
  <c r="X740" i="3"/>
  <c r="T740" i="3"/>
  <c r="S740" i="3"/>
  <c r="R740" i="3"/>
  <c r="I740" i="3"/>
  <c r="X739" i="3"/>
  <c r="T739" i="3"/>
  <c r="R739" i="3" s="1"/>
  <c r="S739" i="3"/>
  <c r="X738" i="3"/>
  <c r="T738" i="3"/>
  <c r="S738" i="3"/>
  <c r="R738" i="3"/>
  <c r="X737" i="3"/>
  <c r="T737" i="3"/>
  <c r="S737" i="3"/>
  <c r="R737" i="3"/>
  <c r="I737" i="3"/>
  <c r="X736" i="3"/>
  <c r="T736" i="3"/>
  <c r="R736" i="3" s="1"/>
  <c r="S736" i="3"/>
  <c r="X735" i="3"/>
  <c r="T735" i="3"/>
  <c r="S735" i="3"/>
  <c r="R735" i="3"/>
  <c r="X734" i="3"/>
  <c r="T734" i="3"/>
  <c r="S734" i="3"/>
  <c r="R734" i="3"/>
  <c r="I734" i="3"/>
  <c r="X733" i="3"/>
  <c r="T733" i="3"/>
  <c r="R733" i="3" s="1"/>
  <c r="S733" i="3"/>
  <c r="X732" i="3"/>
  <c r="T732" i="3"/>
  <c r="S732" i="3"/>
  <c r="R732" i="3"/>
  <c r="X731" i="3"/>
  <c r="T731" i="3"/>
  <c r="S731" i="3"/>
  <c r="R731" i="3"/>
  <c r="I731" i="3"/>
  <c r="X730" i="3"/>
  <c r="T730" i="3"/>
  <c r="R730" i="3" s="1"/>
  <c r="S730" i="3"/>
  <c r="X729" i="3"/>
  <c r="T729" i="3"/>
  <c r="R729" i="3" s="1"/>
  <c r="S729" i="3"/>
  <c r="X728" i="3"/>
  <c r="T728" i="3"/>
  <c r="S728" i="3"/>
  <c r="R728" i="3"/>
  <c r="I728" i="3"/>
  <c r="X727" i="3"/>
  <c r="T727" i="3"/>
  <c r="S727" i="3"/>
  <c r="R727" i="3"/>
  <c r="X726" i="3"/>
  <c r="T726" i="3"/>
  <c r="S726" i="3"/>
  <c r="R726" i="3"/>
  <c r="X725" i="3"/>
  <c r="T725" i="3"/>
  <c r="S725" i="3"/>
  <c r="R725" i="3"/>
  <c r="I725" i="3"/>
  <c r="X724" i="3"/>
  <c r="T724" i="3"/>
  <c r="R724" i="3" s="1"/>
  <c r="S724" i="3"/>
  <c r="X723" i="3"/>
  <c r="T723" i="3"/>
  <c r="S723" i="3"/>
  <c r="R723" i="3"/>
  <c r="X722" i="3"/>
  <c r="T722" i="3"/>
  <c r="S722" i="3"/>
  <c r="R722" i="3"/>
  <c r="I722" i="3"/>
  <c r="X721" i="3"/>
  <c r="T721" i="3"/>
  <c r="S721" i="3"/>
  <c r="R721" i="3"/>
  <c r="X720" i="3"/>
  <c r="T720" i="3"/>
  <c r="S720" i="3"/>
  <c r="R720" i="3"/>
  <c r="X719" i="3"/>
  <c r="T719" i="3"/>
  <c r="S719" i="3"/>
  <c r="R719" i="3"/>
  <c r="I719" i="3"/>
  <c r="X718" i="3"/>
  <c r="T718" i="3"/>
  <c r="R718" i="3" s="1"/>
  <c r="S718" i="3"/>
  <c r="X717" i="3"/>
  <c r="T717" i="3"/>
  <c r="S717" i="3"/>
  <c r="R717" i="3"/>
  <c r="X716" i="3"/>
  <c r="T716" i="3"/>
  <c r="S716" i="3"/>
  <c r="R716" i="3"/>
  <c r="I716" i="3"/>
  <c r="X715" i="3"/>
  <c r="T715" i="3"/>
  <c r="R715" i="3" s="1"/>
  <c r="S715" i="3"/>
  <c r="X714" i="3"/>
  <c r="T714" i="3"/>
  <c r="S714" i="3"/>
  <c r="R714" i="3"/>
  <c r="X713" i="3"/>
  <c r="T713" i="3"/>
  <c r="S713" i="3"/>
  <c r="R713" i="3"/>
  <c r="I713" i="3"/>
  <c r="X712" i="3"/>
  <c r="T712" i="3"/>
  <c r="R712" i="3" s="1"/>
  <c r="S712" i="3"/>
  <c r="X711" i="3"/>
  <c r="T711" i="3"/>
  <c r="R711" i="3" s="1"/>
  <c r="S711" i="3"/>
  <c r="X710" i="3"/>
  <c r="T710" i="3"/>
  <c r="S710" i="3"/>
  <c r="R710" i="3"/>
  <c r="I710" i="3"/>
  <c r="X709" i="3"/>
  <c r="T709" i="3"/>
  <c r="R709" i="3" s="1"/>
  <c r="S709" i="3"/>
  <c r="X708" i="3"/>
  <c r="T708" i="3"/>
  <c r="S708" i="3"/>
  <c r="R708" i="3"/>
  <c r="X707" i="3"/>
  <c r="T707" i="3"/>
  <c r="S707" i="3"/>
  <c r="R707" i="3"/>
  <c r="I707" i="3"/>
  <c r="X706" i="3"/>
  <c r="T706" i="3"/>
  <c r="R706" i="3" s="1"/>
  <c r="S706" i="3"/>
  <c r="X705" i="3"/>
  <c r="T705" i="3"/>
  <c r="R705" i="3" s="1"/>
  <c r="S705" i="3"/>
  <c r="X704" i="3"/>
  <c r="T704" i="3"/>
  <c r="S704" i="3"/>
  <c r="R704" i="3"/>
  <c r="I704" i="3"/>
  <c r="X703" i="3"/>
  <c r="T703" i="3"/>
  <c r="S703" i="3"/>
  <c r="R703" i="3"/>
  <c r="X702" i="3"/>
  <c r="T702" i="3"/>
  <c r="S702" i="3"/>
  <c r="R702" i="3"/>
  <c r="X701" i="3"/>
  <c r="T701" i="3"/>
  <c r="S701" i="3"/>
  <c r="R701" i="3"/>
  <c r="I701" i="3"/>
  <c r="X700" i="3"/>
  <c r="T700" i="3"/>
  <c r="R700" i="3" s="1"/>
  <c r="S700" i="3"/>
  <c r="X699" i="3"/>
  <c r="T699" i="3"/>
  <c r="S699" i="3"/>
  <c r="R699" i="3"/>
  <c r="X698" i="3"/>
  <c r="T698" i="3"/>
  <c r="S698" i="3"/>
  <c r="R698" i="3"/>
  <c r="I698" i="3"/>
  <c r="X697" i="3"/>
  <c r="T697" i="3"/>
  <c r="R697" i="3" s="1"/>
  <c r="S697" i="3"/>
  <c r="X696" i="3"/>
  <c r="T696" i="3"/>
  <c r="S696" i="3"/>
  <c r="R696" i="3"/>
  <c r="X695" i="3"/>
  <c r="T695" i="3"/>
  <c r="S695" i="3"/>
  <c r="R695" i="3"/>
  <c r="I695" i="3"/>
  <c r="X694" i="3"/>
  <c r="T694" i="3"/>
  <c r="R694" i="3" s="1"/>
  <c r="S694" i="3"/>
  <c r="X693" i="3"/>
  <c r="T693" i="3"/>
  <c r="S693" i="3"/>
  <c r="R693" i="3"/>
  <c r="X692" i="3"/>
  <c r="T692" i="3"/>
  <c r="S692" i="3"/>
  <c r="R692" i="3"/>
  <c r="I692" i="3"/>
  <c r="X691" i="3"/>
  <c r="T691" i="3"/>
  <c r="R691" i="3" s="1"/>
  <c r="S691" i="3"/>
  <c r="X690" i="3"/>
  <c r="T690" i="3"/>
  <c r="S690" i="3"/>
  <c r="R690" i="3"/>
  <c r="X689" i="3"/>
  <c r="T689" i="3"/>
  <c r="S689" i="3"/>
  <c r="R689" i="3"/>
  <c r="I689" i="3"/>
  <c r="X688" i="3"/>
  <c r="T688" i="3"/>
  <c r="R688" i="3" s="1"/>
  <c r="S688" i="3"/>
  <c r="X687" i="3"/>
  <c r="T687" i="3"/>
  <c r="S687" i="3"/>
  <c r="R687" i="3"/>
  <c r="X686" i="3"/>
  <c r="T686" i="3"/>
  <c r="S686" i="3"/>
  <c r="R686" i="3"/>
  <c r="I686" i="3"/>
  <c r="X685" i="3"/>
  <c r="T685" i="3"/>
  <c r="R685" i="3" s="1"/>
  <c r="S685" i="3"/>
  <c r="X684" i="3"/>
  <c r="T684" i="3"/>
  <c r="S684" i="3"/>
  <c r="R684" i="3"/>
  <c r="X683" i="3"/>
  <c r="T683" i="3"/>
  <c r="S683" i="3"/>
  <c r="R683" i="3"/>
  <c r="X682" i="3"/>
  <c r="T682" i="3"/>
  <c r="S682" i="3"/>
  <c r="R682" i="3"/>
  <c r="X681" i="3"/>
  <c r="T681" i="3"/>
  <c r="R681" i="3" s="1"/>
  <c r="S681" i="3"/>
  <c r="I681" i="3"/>
  <c r="X680" i="3"/>
  <c r="T680" i="3"/>
  <c r="R680" i="3" s="1"/>
  <c r="S680" i="3"/>
  <c r="X679" i="3"/>
  <c r="T679" i="3"/>
  <c r="S679" i="3"/>
  <c r="R679" i="3"/>
  <c r="X678" i="3"/>
  <c r="T678" i="3"/>
  <c r="R678" i="3" s="1"/>
  <c r="S678" i="3"/>
  <c r="I678" i="3"/>
  <c r="X677" i="3"/>
  <c r="T677" i="3"/>
  <c r="S677" i="3"/>
  <c r="R677" i="3"/>
  <c r="X676" i="3"/>
  <c r="T676" i="3"/>
  <c r="S676" i="3"/>
  <c r="R676" i="3"/>
  <c r="X675" i="3"/>
  <c r="T675" i="3"/>
  <c r="R675" i="3" s="1"/>
  <c r="S675" i="3"/>
  <c r="I675" i="3"/>
  <c r="X674" i="3"/>
  <c r="T674" i="3"/>
  <c r="S674" i="3"/>
  <c r="R674" i="3"/>
  <c r="X673" i="3"/>
  <c r="T673" i="3"/>
  <c r="R673" i="3" s="1"/>
  <c r="S673" i="3"/>
  <c r="X672" i="3"/>
  <c r="T672" i="3"/>
  <c r="R672" i="3" s="1"/>
  <c r="S672" i="3"/>
  <c r="I672" i="3"/>
  <c r="X671" i="3"/>
  <c r="T671" i="3"/>
  <c r="R671" i="3" s="1"/>
  <c r="S671" i="3"/>
  <c r="X670" i="3"/>
  <c r="T670" i="3"/>
  <c r="R670" i="3" s="1"/>
  <c r="S670" i="3"/>
  <c r="X669" i="3"/>
  <c r="T669" i="3"/>
  <c r="R669" i="3" s="1"/>
  <c r="S669" i="3"/>
  <c r="I669" i="3"/>
  <c r="X668" i="3"/>
  <c r="T668" i="3"/>
  <c r="R668" i="3" s="1"/>
  <c r="S668" i="3"/>
  <c r="X667" i="3"/>
  <c r="T667" i="3"/>
  <c r="S667" i="3"/>
  <c r="R667" i="3"/>
  <c r="X666" i="3"/>
  <c r="T666" i="3"/>
  <c r="R666" i="3" s="1"/>
  <c r="S666" i="3"/>
  <c r="I666" i="3"/>
  <c r="X665" i="3"/>
  <c r="T665" i="3"/>
  <c r="S665" i="3"/>
  <c r="R665" i="3"/>
  <c r="X664" i="3"/>
  <c r="T664" i="3"/>
  <c r="S664" i="3"/>
  <c r="R664" i="3"/>
  <c r="X663" i="3"/>
  <c r="T663" i="3"/>
  <c r="R663" i="3" s="1"/>
  <c r="S663" i="3"/>
  <c r="I663" i="3"/>
  <c r="X662" i="3"/>
  <c r="T662" i="3"/>
  <c r="S662" i="3"/>
  <c r="R662" i="3"/>
  <c r="X661" i="3"/>
  <c r="T661" i="3"/>
  <c r="R661" i="3" s="1"/>
  <c r="S661" i="3"/>
  <c r="X660" i="3"/>
  <c r="T660" i="3"/>
  <c r="R660" i="3" s="1"/>
  <c r="S660" i="3"/>
  <c r="I660" i="3"/>
  <c r="X659" i="3"/>
  <c r="T659" i="3"/>
  <c r="R659" i="3" s="1"/>
  <c r="S659" i="3"/>
  <c r="X658" i="3"/>
  <c r="T658" i="3"/>
  <c r="R658" i="3" s="1"/>
  <c r="S658" i="3"/>
  <c r="X657" i="3"/>
  <c r="T657" i="3"/>
  <c r="R657" i="3" s="1"/>
  <c r="S657" i="3"/>
  <c r="I657" i="3"/>
  <c r="X656" i="3"/>
  <c r="T656" i="3"/>
  <c r="R656" i="3" s="1"/>
  <c r="S656" i="3"/>
  <c r="X655" i="3"/>
  <c r="T655" i="3"/>
  <c r="S655" i="3"/>
  <c r="R655" i="3"/>
  <c r="X654" i="3"/>
  <c r="T654" i="3"/>
  <c r="R654" i="3" s="1"/>
  <c r="S654" i="3"/>
  <c r="I654" i="3"/>
  <c r="X653" i="3"/>
  <c r="T653" i="3"/>
  <c r="S653" i="3"/>
  <c r="R653" i="3"/>
  <c r="X652" i="3"/>
  <c r="T652" i="3"/>
  <c r="S652" i="3"/>
  <c r="R652" i="3"/>
  <c r="X651" i="3"/>
  <c r="T651" i="3"/>
  <c r="R651" i="3" s="1"/>
  <c r="S651" i="3"/>
  <c r="I651" i="3"/>
  <c r="X650" i="3"/>
  <c r="T650" i="3"/>
  <c r="S650" i="3"/>
  <c r="R650" i="3"/>
  <c r="X649" i="3"/>
  <c r="T649" i="3"/>
  <c r="R649" i="3" s="1"/>
  <c r="S649" i="3"/>
  <c r="X648" i="3"/>
  <c r="T648" i="3"/>
  <c r="R648" i="3" s="1"/>
  <c r="S648" i="3"/>
  <c r="I648" i="3"/>
  <c r="X647" i="3"/>
  <c r="T647" i="3"/>
  <c r="R647" i="3" s="1"/>
  <c r="S647" i="3"/>
  <c r="X646" i="3"/>
  <c r="T646" i="3"/>
  <c r="R646" i="3" s="1"/>
  <c r="S646" i="3"/>
  <c r="X645" i="3"/>
  <c r="T645" i="3"/>
  <c r="R645" i="3" s="1"/>
  <c r="S645" i="3"/>
  <c r="I645" i="3"/>
  <c r="X644" i="3"/>
  <c r="T644" i="3"/>
  <c r="R644" i="3" s="1"/>
  <c r="S644" i="3"/>
  <c r="X643" i="3"/>
  <c r="T643" i="3"/>
  <c r="S643" i="3"/>
  <c r="R643" i="3"/>
  <c r="X642" i="3"/>
  <c r="T642" i="3"/>
  <c r="R642" i="3" s="1"/>
  <c r="S642" i="3"/>
  <c r="I642" i="3"/>
  <c r="X641" i="3"/>
  <c r="T641" i="3"/>
  <c r="S641" i="3"/>
  <c r="R641" i="3"/>
  <c r="X640" i="3"/>
  <c r="T640" i="3"/>
  <c r="S640" i="3"/>
  <c r="R640" i="3"/>
  <c r="X639" i="3"/>
  <c r="T639" i="3"/>
  <c r="R639" i="3" s="1"/>
  <c r="S639" i="3"/>
  <c r="I639" i="3"/>
  <c r="X638" i="3"/>
  <c r="T638" i="3"/>
  <c r="S638" i="3"/>
  <c r="R638" i="3"/>
  <c r="X637" i="3"/>
  <c r="T637" i="3"/>
  <c r="R637" i="3" s="1"/>
  <c r="S637" i="3"/>
  <c r="X636" i="3"/>
  <c r="T636" i="3"/>
  <c r="R636" i="3" s="1"/>
  <c r="S636" i="3"/>
  <c r="I636" i="3"/>
  <c r="X635" i="3"/>
  <c r="T635" i="3"/>
  <c r="R635" i="3" s="1"/>
  <c r="S635" i="3"/>
  <c r="X634" i="3"/>
  <c r="T634" i="3"/>
  <c r="R634" i="3" s="1"/>
  <c r="S634" i="3"/>
  <c r="X633" i="3"/>
  <c r="T633" i="3"/>
  <c r="R633" i="3" s="1"/>
  <c r="S633" i="3"/>
  <c r="I633" i="3"/>
  <c r="X632" i="3"/>
  <c r="T632" i="3"/>
  <c r="R632" i="3" s="1"/>
  <c r="S632" i="3"/>
  <c r="X631" i="3"/>
  <c r="T631" i="3"/>
  <c r="S631" i="3"/>
  <c r="R631" i="3"/>
  <c r="X630" i="3"/>
  <c r="T630" i="3"/>
  <c r="R630" i="3" s="1"/>
  <c r="S630" i="3"/>
  <c r="I630" i="3"/>
  <c r="X629" i="3"/>
  <c r="T629" i="3"/>
  <c r="S629" i="3"/>
  <c r="R629" i="3"/>
  <c r="X628" i="3"/>
  <c r="T628" i="3"/>
  <c r="R628" i="3" s="1"/>
  <c r="S628" i="3"/>
  <c r="X627" i="3"/>
  <c r="T627" i="3"/>
  <c r="R627" i="3" s="1"/>
  <c r="S627" i="3"/>
  <c r="I627" i="3"/>
  <c r="X626" i="3"/>
  <c r="T626" i="3"/>
  <c r="S626" i="3"/>
  <c r="R626" i="3"/>
  <c r="X625" i="3"/>
  <c r="T625" i="3"/>
  <c r="R625" i="3" s="1"/>
  <c r="S625" i="3"/>
  <c r="X624" i="3"/>
  <c r="T624" i="3"/>
  <c r="R624" i="3" s="1"/>
  <c r="S624" i="3"/>
  <c r="I624" i="3"/>
  <c r="X623" i="3"/>
  <c r="T623" i="3"/>
  <c r="S623" i="3"/>
  <c r="R623" i="3"/>
  <c r="X622" i="3"/>
  <c r="T622" i="3"/>
  <c r="R622" i="3" s="1"/>
  <c r="S622" i="3"/>
  <c r="X621" i="3"/>
  <c r="T621" i="3"/>
  <c r="R621" i="3" s="1"/>
  <c r="S621" i="3"/>
  <c r="X620" i="3"/>
  <c r="T620" i="3"/>
  <c r="R620" i="3" s="1"/>
  <c r="S620" i="3"/>
  <c r="X619" i="3"/>
  <c r="T619" i="3"/>
  <c r="S619" i="3"/>
  <c r="R619" i="3"/>
  <c r="I619" i="3"/>
  <c r="X618" i="3"/>
  <c r="T618" i="3"/>
  <c r="R618" i="3" s="1"/>
  <c r="S618" i="3"/>
  <c r="X617" i="3"/>
  <c r="T617" i="3"/>
  <c r="S617" i="3"/>
  <c r="R617" i="3"/>
  <c r="X616" i="3"/>
  <c r="T616" i="3"/>
  <c r="S616" i="3"/>
  <c r="R616" i="3"/>
  <c r="I616" i="3"/>
  <c r="X615" i="3"/>
  <c r="T615" i="3"/>
  <c r="R615" i="3" s="1"/>
  <c r="S615" i="3"/>
  <c r="X614" i="3"/>
  <c r="T614" i="3"/>
  <c r="S614" i="3"/>
  <c r="R614" i="3"/>
  <c r="X613" i="3"/>
  <c r="T613" i="3"/>
  <c r="S613" i="3"/>
  <c r="R613" i="3"/>
  <c r="I613" i="3"/>
  <c r="X612" i="3"/>
  <c r="T612" i="3"/>
  <c r="R612" i="3" s="1"/>
  <c r="S612" i="3"/>
  <c r="X611" i="3"/>
  <c r="T611" i="3"/>
  <c r="S611" i="3"/>
  <c r="R611" i="3"/>
  <c r="X610" i="3"/>
  <c r="T610" i="3"/>
  <c r="S610" i="3"/>
  <c r="R610" i="3"/>
  <c r="I610" i="3"/>
  <c r="X609" i="3"/>
  <c r="T609" i="3"/>
  <c r="R609" i="3" s="1"/>
  <c r="S609" i="3"/>
  <c r="X608" i="3"/>
  <c r="T608" i="3"/>
  <c r="S608" i="3"/>
  <c r="R608" i="3"/>
  <c r="X607" i="3"/>
  <c r="T607" i="3"/>
  <c r="S607" i="3"/>
  <c r="R607" i="3"/>
  <c r="I607" i="3"/>
  <c r="X606" i="3"/>
  <c r="T606" i="3"/>
  <c r="R606" i="3" s="1"/>
  <c r="S606" i="3"/>
  <c r="X605" i="3"/>
  <c r="T605" i="3"/>
  <c r="S605" i="3"/>
  <c r="R605" i="3"/>
  <c r="X604" i="3"/>
  <c r="T604" i="3"/>
  <c r="S604" i="3"/>
  <c r="R604" i="3"/>
  <c r="I604" i="3"/>
  <c r="X603" i="3"/>
  <c r="T603" i="3"/>
  <c r="R603" i="3" s="1"/>
  <c r="S603" i="3"/>
  <c r="X602" i="3"/>
  <c r="T602" i="3"/>
  <c r="S602" i="3"/>
  <c r="R602" i="3"/>
  <c r="X601" i="3"/>
  <c r="T601" i="3"/>
  <c r="S601" i="3"/>
  <c r="R601" i="3"/>
  <c r="I601" i="3"/>
  <c r="X600" i="3"/>
  <c r="T600" i="3"/>
  <c r="R600" i="3" s="1"/>
  <c r="S600" i="3"/>
  <c r="X599" i="3"/>
  <c r="T599" i="3"/>
  <c r="S599" i="3"/>
  <c r="R599" i="3"/>
  <c r="X598" i="3"/>
  <c r="T598" i="3"/>
  <c r="S598" i="3"/>
  <c r="R598" i="3"/>
  <c r="I598" i="3"/>
  <c r="X597" i="3"/>
  <c r="T597" i="3"/>
  <c r="R597" i="3" s="1"/>
  <c r="S597" i="3"/>
  <c r="X596" i="3"/>
  <c r="T596" i="3"/>
  <c r="S596" i="3"/>
  <c r="R596" i="3"/>
  <c r="X595" i="3"/>
  <c r="T595" i="3"/>
  <c r="S595" i="3"/>
  <c r="R595" i="3"/>
  <c r="I595" i="3"/>
  <c r="X594" i="3"/>
  <c r="T594" i="3"/>
  <c r="R594" i="3" s="1"/>
  <c r="S594" i="3"/>
  <c r="X593" i="3"/>
  <c r="T593" i="3"/>
  <c r="S593" i="3"/>
  <c r="R593" i="3"/>
  <c r="X592" i="3"/>
  <c r="T592" i="3"/>
  <c r="S592" i="3"/>
  <c r="R592" i="3"/>
  <c r="I592" i="3"/>
  <c r="X591" i="3"/>
  <c r="T591" i="3"/>
  <c r="R591" i="3" s="1"/>
  <c r="S591" i="3"/>
  <c r="X590" i="3"/>
  <c r="T590" i="3"/>
  <c r="S590" i="3"/>
  <c r="R590" i="3"/>
  <c r="X589" i="3"/>
  <c r="T589" i="3"/>
  <c r="S589" i="3"/>
  <c r="R589" i="3"/>
  <c r="I589" i="3"/>
  <c r="X588" i="3"/>
  <c r="T588" i="3"/>
  <c r="R588" i="3" s="1"/>
  <c r="S588" i="3"/>
  <c r="X587" i="3"/>
  <c r="T587" i="3"/>
  <c r="S587" i="3"/>
  <c r="R587" i="3"/>
  <c r="X586" i="3"/>
  <c r="T586" i="3"/>
  <c r="S586" i="3"/>
  <c r="R586" i="3"/>
  <c r="I586" i="3"/>
  <c r="X585" i="3"/>
  <c r="T585" i="3"/>
  <c r="R585" i="3" s="1"/>
  <c r="S585" i="3"/>
  <c r="X584" i="3"/>
  <c r="T584" i="3"/>
  <c r="S584" i="3"/>
  <c r="R584" i="3"/>
  <c r="X583" i="3"/>
  <c r="T583" i="3"/>
  <c r="S583" i="3"/>
  <c r="R583" i="3"/>
  <c r="I583" i="3"/>
  <c r="X582" i="3"/>
  <c r="T582" i="3"/>
  <c r="R582" i="3" s="1"/>
  <c r="S582" i="3"/>
  <c r="X581" i="3"/>
  <c r="T581" i="3"/>
  <c r="S581" i="3"/>
  <c r="R581" i="3"/>
  <c r="X580" i="3"/>
  <c r="T580" i="3"/>
  <c r="S580" i="3"/>
  <c r="R580" i="3"/>
  <c r="I580" i="3"/>
  <c r="X579" i="3"/>
  <c r="T579" i="3"/>
  <c r="R579" i="3" s="1"/>
  <c r="S579" i="3"/>
  <c r="X578" i="3"/>
  <c r="T578" i="3"/>
  <c r="S578" i="3"/>
  <c r="R578" i="3"/>
  <c r="X577" i="3"/>
  <c r="T577" i="3"/>
  <c r="S577" i="3"/>
  <c r="R577" i="3"/>
  <c r="I577" i="3"/>
  <c r="X576" i="3"/>
  <c r="T576" i="3"/>
  <c r="R576" i="3" s="1"/>
  <c r="S576" i="3"/>
  <c r="X575" i="3"/>
  <c r="T575" i="3"/>
  <c r="S575" i="3"/>
  <c r="R575" i="3"/>
  <c r="X574" i="3"/>
  <c r="T574" i="3"/>
  <c r="S574" i="3"/>
  <c r="R574" i="3"/>
  <c r="I574" i="3"/>
  <c r="X573" i="3"/>
  <c r="T573" i="3"/>
  <c r="R573" i="3" s="1"/>
  <c r="S573" i="3"/>
  <c r="X572" i="3"/>
  <c r="T572" i="3"/>
  <c r="S572" i="3"/>
  <c r="R572" i="3"/>
  <c r="X571" i="3"/>
  <c r="T571" i="3"/>
  <c r="S571" i="3"/>
  <c r="R571" i="3"/>
  <c r="I571" i="3"/>
  <c r="X570" i="3"/>
  <c r="T570" i="3"/>
  <c r="R570" i="3" s="1"/>
  <c r="S570" i="3"/>
  <c r="X569" i="3"/>
  <c r="T569" i="3"/>
  <c r="S569" i="3"/>
  <c r="R569" i="3"/>
  <c r="X568" i="3"/>
  <c r="T568" i="3"/>
  <c r="S568" i="3"/>
  <c r="R568" i="3"/>
  <c r="I568" i="3"/>
  <c r="X567" i="3"/>
  <c r="T567" i="3"/>
  <c r="R567" i="3" s="1"/>
  <c r="S567" i="3"/>
  <c r="X566" i="3"/>
  <c r="T566" i="3"/>
  <c r="S566" i="3"/>
  <c r="R566" i="3"/>
  <c r="X565" i="3"/>
  <c r="T565" i="3"/>
  <c r="S565" i="3"/>
  <c r="R565" i="3"/>
  <c r="I565" i="3"/>
  <c r="X564" i="3"/>
  <c r="T564" i="3"/>
  <c r="R564" i="3" s="1"/>
  <c r="S564" i="3"/>
  <c r="X563" i="3"/>
  <c r="T563" i="3"/>
  <c r="S563" i="3"/>
  <c r="R563" i="3"/>
  <c r="X562" i="3"/>
  <c r="T562" i="3"/>
  <c r="S562" i="3"/>
  <c r="R562" i="3"/>
  <c r="I562" i="3"/>
  <c r="X561" i="3"/>
  <c r="T561" i="3"/>
  <c r="R561" i="3" s="1"/>
  <c r="S561" i="3"/>
  <c r="X560" i="3"/>
  <c r="T560" i="3"/>
  <c r="S560" i="3"/>
  <c r="R560" i="3"/>
  <c r="X559" i="3"/>
  <c r="T559" i="3"/>
  <c r="S559" i="3"/>
  <c r="R559" i="3"/>
  <c r="X558" i="3"/>
  <c r="T558" i="3"/>
  <c r="S558" i="3"/>
  <c r="R558" i="3"/>
  <c r="X557" i="3"/>
  <c r="T557" i="3"/>
  <c r="R557" i="3" s="1"/>
  <c r="S557" i="3"/>
  <c r="I557" i="3"/>
  <c r="X556" i="3"/>
  <c r="T556" i="3"/>
  <c r="S556" i="3"/>
  <c r="R556" i="3"/>
  <c r="X555" i="3"/>
  <c r="T555" i="3"/>
  <c r="R555" i="3" s="1"/>
  <c r="S555" i="3"/>
  <c r="X554" i="3"/>
  <c r="T554" i="3"/>
  <c r="R554" i="3" s="1"/>
  <c r="S554" i="3"/>
  <c r="I554" i="3"/>
  <c r="X553" i="3"/>
  <c r="T553" i="3"/>
  <c r="S553" i="3"/>
  <c r="R553" i="3"/>
  <c r="X552" i="3"/>
  <c r="T552" i="3"/>
  <c r="R552" i="3" s="1"/>
  <c r="S552" i="3"/>
  <c r="X551" i="3"/>
  <c r="T551" i="3"/>
  <c r="R551" i="3" s="1"/>
  <c r="S551" i="3"/>
  <c r="I551" i="3"/>
  <c r="X550" i="3"/>
  <c r="T550" i="3"/>
  <c r="R550" i="3" s="1"/>
  <c r="S550" i="3"/>
  <c r="X549" i="3"/>
  <c r="T549" i="3"/>
  <c r="R549" i="3" s="1"/>
  <c r="S549" i="3"/>
  <c r="X548" i="3"/>
  <c r="T548" i="3"/>
  <c r="R548" i="3" s="1"/>
  <c r="S548" i="3"/>
  <c r="I548" i="3"/>
  <c r="X547" i="3"/>
  <c r="T547" i="3"/>
  <c r="S547" i="3"/>
  <c r="R547" i="3"/>
  <c r="X546" i="3"/>
  <c r="T546" i="3"/>
  <c r="R546" i="3" s="1"/>
  <c r="S546" i="3"/>
  <c r="X545" i="3"/>
  <c r="T545" i="3"/>
  <c r="R545" i="3" s="1"/>
  <c r="S545" i="3"/>
  <c r="I545" i="3"/>
  <c r="X544" i="3"/>
  <c r="T544" i="3"/>
  <c r="S544" i="3"/>
  <c r="R544" i="3"/>
  <c r="X543" i="3"/>
  <c r="T543" i="3"/>
  <c r="S543" i="3"/>
  <c r="R543" i="3"/>
  <c r="X542" i="3"/>
  <c r="T542" i="3"/>
  <c r="R542" i="3" s="1"/>
  <c r="S542" i="3"/>
  <c r="I542" i="3"/>
  <c r="X541" i="3"/>
  <c r="T541" i="3"/>
  <c r="R541" i="3" s="1"/>
  <c r="S541" i="3"/>
  <c r="X540" i="3"/>
  <c r="T540" i="3"/>
  <c r="S540" i="3"/>
  <c r="R540" i="3"/>
  <c r="X539" i="3"/>
  <c r="T539" i="3"/>
  <c r="R539" i="3" s="1"/>
  <c r="S539" i="3"/>
  <c r="I539" i="3"/>
  <c r="X538" i="3"/>
  <c r="T538" i="3"/>
  <c r="S538" i="3"/>
  <c r="R538" i="3"/>
  <c r="X537" i="3"/>
  <c r="T537" i="3"/>
  <c r="S537" i="3"/>
  <c r="R537" i="3"/>
  <c r="X536" i="3"/>
  <c r="T536" i="3"/>
  <c r="R536" i="3" s="1"/>
  <c r="S536" i="3"/>
  <c r="I536" i="3"/>
  <c r="X535" i="3"/>
  <c r="T535" i="3"/>
  <c r="S535" i="3"/>
  <c r="R535" i="3"/>
  <c r="X534" i="3"/>
  <c r="T534" i="3"/>
  <c r="R534" i="3" s="1"/>
  <c r="S534" i="3"/>
  <c r="X533" i="3"/>
  <c r="T533" i="3"/>
  <c r="R533" i="3" s="1"/>
  <c r="S533" i="3"/>
  <c r="I533" i="3"/>
  <c r="X532" i="3"/>
  <c r="T532" i="3"/>
  <c r="R532" i="3" s="1"/>
  <c r="S532" i="3"/>
  <c r="X531" i="3"/>
  <c r="T531" i="3"/>
  <c r="R531" i="3" s="1"/>
  <c r="S531" i="3"/>
  <c r="X530" i="3"/>
  <c r="T530" i="3"/>
  <c r="R530" i="3" s="1"/>
  <c r="S530" i="3"/>
  <c r="I530" i="3"/>
  <c r="X529" i="3"/>
  <c r="T529" i="3"/>
  <c r="R529" i="3" s="1"/>
  <c r="S529" i="3"/>
  <c r="X528" i="3"/>
  <c r="T528" i="3"/>
  <c r="S528" i="3"/>
  <c r="R528" i="3"/>
  <c r="X527" i="3"/>
  <c r="T527" i="3"/>
  <c r="R527" i="3" s="1"/>
  <c r="S527" i="3"/>
  <c r="I527" i="3"/>
  <c r="X526" i="3"/>
  <c r="T526" i="3"/>
  <c r="S526" i="3"/>
  <c r="R526" i="3"/>
  <c r="X525" i="3"/>
  <c r="T525" i="3"/>
  <c r="S525" i="3"/>
  <c r="R525" i="3"/>
  <c r="X524" i="3"/>
  <c r="T524" i="3"/>
  <c r="R524" i="3" s="1"/>
  <c r="S524" i="3"/>
  <c r="I524" i="3"/>
  <c r="X523" i="3"/>
  <c r="T523" i="3"/>
  <c r="S523" i="3"/>
  <c r="R523" i="3"/>
  <c r="X522" i="3"/>
  <c r="T522" i="3"/>
  <c r="R522" i="3" s="1"/>
  <c r="S522" i="3"/>
  <c r="X521" i="3"/>
  <c r="T521" i="3"/>
  <c r="R521" i="3" s="1"/>
  <c r="S521" i="3"/>
  <c r="I521" i="3"/>
  <c r="X520" i="3"/>
  <c r="T520" i="3"/>
  <c r="R520" i="3" s="1"/>
  <c r="S520" i="3"/>
  <c r="X519" i="3"/>
  <c r="T519" i="3"/>
  <c r="R519" i="3" s="1"/>
  <c r="S519" i="3"/>
  <c r="X518" i="3"/>
  <c r="T518" i="3"/>
  <c r="R518" i="3" s="1"/>
  <c r="S518" i="3"/>
  <c r="I518" i="3"/>
  <c r="X517" i="3"/>
  <c r="T517" i="3"/>
  <c r="R517" i="3" s="1"/>
  <c r="S517" i="3"/>
  <c r="X516" i="3"/>
  <c r="T516" i="3"/>
  <c r="S516" i="3"/>
  <c r="R516" i="3"/>
  <c r="X515" i="3"/>
  <c r="T515" i="3"/>
  <c r="R515" i="3" s="1"/>
  <c r="S515" i="3"/>
  <c r="I515" i="3"/>
  <c r="X514" i="3"/>
  <c r="T514" i="3"/>
  <c r="S514" i="3"/>
  <c r="R514" i="3"/>
  <c r="X513" i="3"/>
  <c r="T513" i="3"/>
  <c r="S513" i="3"/>
  <c r="R513" i="3"/>
  <c r="X512" i="3"/>
  <c r="T512" i="3"/>
  <c r="R512" i="3" s="1"/>
  <c r="S512" i="3"/>
  <c r="I512" i="3"/>
  <c r="X511" i="3"/>
  <c r="T511" i="3"/>
  <c r="S511" i="3"/>
  <c r="R511" i="3"/>
  <c r="X510" i="3"/>
  <c r="T510" i="3"/>
  <c r="R510" i="3" s="1"/>
  <c r="S510" i="3"/>
  <c r="X509" i="3"/>
  <c r="T509" i="3"/>
  <c r="R509" i="3" s="1"/>
  <c r="S509" i="3"/>
  <c r="I509" i="3"/>
  <c r="X508" i="3"/>
  <c r="T508" i="3"/>
  <c r="R508" i="3" s="1"/>
  <c r="S508" i="3"/>
  <c r="X507" i="3"/>
  <c r="T507" i="3"/>
  <c r="R507" i="3" s="1"/>
  <c r="S507" i="3"/>
  <c r="X506" i="3"/>
  <c r="T506" i="3"/>
  <c r="R506" i="3" s="1"/>
  <c r="S506" i="3"/>
  <c r="I506" i="3"/>
  <c r="X505" i="3"/>
  <c r="T505" i="3"/>
  <c r="R505" i="3" s="1"/>
  <c r="S505" i="3"/>
  <c r="X504" i="3"/>
  <c r="T504" i="3"/>
  <c r="S504" i="3"/>
  <c r="R504" i="3"/>
  <c r="X503" i="3"/>
  <c r="T503" i="3"/>
  <c r="R503" i="3" s="1"/>
  <c r="S503" i="3"/>
  <c r="I503" i="3"/>
  <c r="I558" i="3" s="1"/>
  <c r="L558" i="3" s="1"/>
  <c r="X502" i="3"/>
  <c r="T502" i="3"/>
  <c r="S502" i="3"/>
  <c r="R502" i="3"/>
  <c r="X501" i="3"/>
  <c r="T501" i="3"/>
  <c r="S501" i="3"/>
  <c r="R501" i="3"/>
  <c r="X500" i="3"/>
  <c r="T500" i="3"/>
  <c r="R500" i="3" s="1"/>
  <c r="S500" i="3"/>
  <c r="I500" i="3"/>
  <c r="X499" i="3"/>
  <c r="T499" i="3"/>
  <c r="S499" i="3"/>
  <c r="R499" i="3"/>
  <c r="X498" i="3"/>
  <c r="T498" i="3"/>
  <c r="R498" i="3" s="1"/>
  <c r="S498" i="3"/>
  <c r="X497" i="3"/>
  <c r="T497" i="3"/>
  <c r="R497" i="3" s="1"/>
  <c r="S497" i="3"/>
  <c r="X496" i="3"/>
  <c r="T496" i="3"/>
  <c r="R496" i="3" s="1"/>
  <c r="S496" i="3"/>
  <c r="X495" i="3"/>
  <c r="T495" i="3"/>
  <c r="S495" i="3"/>
  <c r="R495" i="3"/>
  <c r="I495" i="3"/>
  <c r="X494" i="3"/>
  <c r="T494" i="3"/>
  <c r="S494" i="3"/>
  <c r="R494" i="3"/>
  <c r="X493" i="3"/>
  <c r="T493" i="3"/>
  <c r="R493" i="3" s="1"/>
  <c r="S493" i="3"/>
  <c r="X492" i="3"/>
  <c r="T492" i="3"/>
  <c r="R492" i="3" s="1"/>
  <c r="S492" i="3"/>
  <c r="I492" i="3"/>
  <c r="X491" i="3"/>
  <c r="T491" i="3"/>
  <c r="S491" i="3"/>
  <c r="R491" i="3"/>
  <c r="X490" i="3"/>
  <c r="T490" i="3"/>
  <c r="R490" i="3" s="1"/>
  <c r="S490" i="3"/>
  <c r="X489" i="3"/>
  <c r="T489" i="3"/>
  <c r="R489" i="3" s="1"/>
  <c r="S489" i="3"/>
  <c r="I489" i="3"/>
  <c r="X488" i="3"/>
  <c r="T488" i="3"/>
  <c r="S488" i="3"/>
  <c r="R488" i="3"/>
  <c r="X487" i="3"/>
  <c r="T487" i="3"/>
  <c r="R487" i="3" s="1"/>
  <c r="S487" i="3"/>
  <c r="X486" i="3"/>
  <c r="T486" i="3"/>
  <c r="R486" i="3" s="1"/>
  <c r="S486" i="3"/>
  <c r="I486" i="3"/>
  <c r="X485" i="3"/>
  <c r="T485" i="3"/>
  <c r="S485" i="3"/>
  <c r="R485" i="3"/>
  <c r="X484" i="3"/>
  <c r="T484" i="3"/>
  <c r="R484" i="3" s="1"/>
  <c r="S484" i="3"/>
  <c r="X483" i="3"/>
  <c r="T483" i="3"/>
  <c r="R483" i="3" s="1"/>
  <c r="S483" i="3"/>
  <c r="I483" i="3"/>
  <c r="X482" i="3"/>
  <c r="T482" i="3"/>
  <c r="S482" i="3"/>
  <c r="R482" i="3"/>
  <c r="X481" i="3"/>
  <c r="T481" i="3"/>
  <c r="R481" i="3" s="1"/>
  <c r="S481" i="3"/>
  <c r="X480" i="3"/>
  <c r="T480" i="3"/>
  <c r="R480" i="3" s="1"/>
  <c r="S480" i="3"/>
  <c r="I480" i="3"/>
  <c r="X479" i="3"/>
  <c r="T479" i="3"/>
  <c r="S479" i="3"/>
  <c r="R479" i="3"/>
  <c r="X478" i="3"/>
  <c r="T478" i="3"/>
  <c r="R478" i="3" s="1"/>
  <c r="S478" i="3"/>
  <c r="X477" i="3"/>
  <c r="T477" i="3"/>
  <c r="R477" i="3" s="1"/>
  <c r="S477" i="3"/>
  <c r="I477" i="3"/>
  <c r="X476" i="3"/>
  <c r="T476" i="3"/>
  <c r="S476" i="3"/>
  <c r="R476" i="3"/>
  <c r="X475" i="3"/>
  <c r="T475" i="3"/>
  <c r="R475" i="3" s="1"/>
  <c r="S475" i="3"/>
  <c r="X474" i="3"/>
  <c r="T474" i="3"/>
  <c r="R474" i="3" s="1"/>
  <c r="S474" i="3"/>
  <c r="I474" i="3"/>
  <c r="X473" i="3"/>
  <c r="T473" i="3"/>
  <c r="S473" i="3"/>
  <c r="R473" i="3"/>
  <c r="X472" i="3"/>
  <c r="T472" i="3"/>
  <c r="R472" i="3" s="1"/>
  <c r="S472" i="3"/>
  <c r="X471" i="3"/>
  <c r="T471" i="3"/>
  <c r="R471" i="3" s="1"/>
  <c r="S471" i="3"/>
  <c r="I471" i="3"/>
  <c r="X470" i="3"/>
  <c r="T470" i="3"/>
  <c r="S470" i="3"/>
  <c r="R470" i="3"/>
  <c r="X469" i="3"/>
  <c r="T469" i="3"/>
  <c r="R469" i="3" s="1"/>
  <c r="S469" i="3"/>
  <c r="X468" i="3"/>
  <c r="T468" i="3"/>
  <c r="R468" i="3" s="1"/>
  <c r="S468" i="3"/>
  <c r="I468" i="3"/>
  <c r="X467" i="3"/>
  <c r="T467" i="3"/>
  <c r="S467" i="3"/>
  <c r="R467" i="3"/>
  <c r="X466" i="3"/>
  <c r="T466" i="3"/>
  <c r="R466" i="3" s="1"/>
  <c r="S466" i="3"/>
  <c r="X465" i="3"/>
  <c r="T465" i="3"/>
  <c r="R465" i="3" s="1"/>
  <c r="S465" i="3"/>
  <c r="I465" i="3"/>
  <c r="X464" i="3"/>
  <c r="T464" i="3"/>
  <c r="S464" i="3"/>
  <c r="R464" i="3"/>
  <c r="X463" i="3"/>
  <c r="T463" i="3"/>
  <c r="R463" i="3" s="1"/>
  <c r="S463" i="3"/>
  <c r="X462" i="3"/>
  <c r="T462" i="3"/>
  <c r="R462" i="3" s="1"/>
  <c r="S462" i="3"/>
  <c r="I462" i="3"/>
  <c r="X461" i="3"/>
  <c r="T461" i="3"/>
  <c r="S461" i="3"/>
  <c r="R461" i="3"/>
  <c r="X460" i="3"/>
  <c r="T460" i="3"/>
  <c r="R460" i="3" s="1"/>
  <c r="S460" i="3"/>
  <c r="X459" i="3"/>
  <c r="T459" i="3"/>
  <c r="R459" i="3" s="1"/>
  <c r="S459" i="3"/>
  <c r="I459" i="3"/>
  <c r="X458" i="3"/>
  <c r="T458" i="3"/>
  <c r="S458" i="3"/>
  <c r="R458" i="3"/>
  <c r="X457" i="3"/>
  <c r="T457" i="3"/>
  <c r="R457" i="3" s="1"/>
  <c r="S457" i="3"/>
  <c r="X456" i="3"/>
  <c r="T456" i="3"/>
  <c r="R456" i="3" s="1"/>
  <c r="S456" i="3"/>
  <c r="I456" i="3"/>
  <c r="X455" i="3"/>
  <c r="T455" i="3"/>
  <c r="S455" i="3"/>
  <c r="R455" i="3"/>
  <c r="X454" i="3"/>
  <c r="T454" i="3"/>
  <c r="R454" i="3" s="1"/>
  <c r="S454" i="3"/>
  <c r="X453" i="3"/>
  <c r="T453" i="3"/>
  <c r="R453" i="3" s="1"/>
  <c r="S453" i="3"/>
  <c r="I453" i="3"/>
  <c r="X452" i="3"/>
  <c r="T452" i="3"/>
  <c r="S452" i="3"/>
  <c r="R452" i="3"/>
  <c r="X451" i="3"/>
  <c r="T451" i="3"/>
  <c r="R451" i="3" s="1"/>
  <c r="S451" i="3"/>
  <c r="X450" i="3"/>
  <c r="T450" i="3"/>
  <c r="R450" i="3" s="1"/>
  <c r="S450" i="3"/>
  <c r="I450" i="3"/>
  <c r="X449" i="3"/>
  <c r="T449" i="3"/>
  <c r="S449" i="3"/>
  <c r="R449" i="3"/>
  <c r="X448" i="3"/>
  <c r="T448" i="3"/>
  <c r="R448" i="3" s="1"/>
  <c r="S448" i="3"/>
  <c r="X447" i="3"/>
  <c r="T447" i="3"/>
  <c r="R447" i="3" s="1"/>
  <c r="S447" i="3"/>
  <c r="I447" i="3"/>
  <c r="X446" i="3"/>
  <c r="T446" i="3"/>
  <c r="S446" i="3"/>
  <c r="R446" i="3"/>
  <c r="X445" i="3"/>
  <c r="T445" i="3"/>
  <c r="R445" i="3" s="1"/>
  <c r="S445" i="3"/>
  <c r="X444" i="3"/>
  <c r="T444" i="3"/>
  <c r="R444" i="3" s="1"/>
  <c r="S444" i="3"/>
  <c r="I444" i="3"/>
  <c r="X443" i="3"/>
  <c r="T443" i="3"/>
  <c r="S443" i="3"/>
  <c r="R443" i="3"/>
  <c r="X442" i="3"/>
  <c r="T442" i="3"/>
  <c r="R442" i="3" s="1"/>
  <c r="S442" i="3"/>
  <c r="X441" i="3"/>
  <c r="T441" i="3"/>
  <c r="R441" i="3" s="1"/>
  <c r="S441" i="3"/>
  <c r="I441" i="3"/>
  <c r="X440" i="3"/>
  <c r="T440" i="3"/>
  <c r="S440" i="3"/>
  <c r="R440" i="3"/>
  <c r="X439" i="3"/>
  <c r="T439" i="3"/>
  <c r="R439" i="3" s="1"/>
  <c r="S439" i="3"/>
  <c r="X438" i="3"/>
  <c r="T438" i="3"/>
  <c r="R438" i="3" s="1"/>
  <c r="S438" i="3"/>
  <c r="I438" i="3"/>
  <c r="I496" i="3" s="1"/>
  <c r="L496" i="3" s="1"/>
  <c r="X437" i="3"/>
  <c r="T437" i="3"/>
  <c r="S437" i="3"/>
  <c r="R437" i="3"/>
  <c r="X436" i="3"/>
  <c r="T436" i="3"/>
  <c r="R436" i="3" s="1"/>
  <c r="S436" i="3"/>
  <c r="X435" i="3"/>
  <c r="T435" i="3"/>
  <c r="R435" i="3" s="1"/>
  <c r="S435" i="3"/>
  <c r="X434" i="3"/>
  <c r="T434" i="3"/>
  <c r="R434" i="3" s="1"/>
  <c r="S434" i="3"/>
  <c r="X433" i="3"/>
  <c r="T433" i="3"/>
  <c r="S433" i="3"/>
  <c r="R433" i="3"/>
  <c r="I433" i="3"/>
  <c r="X432" i="3"/>
  <c r="T432" i="3"/>
  <c r="R432" i="3" s="1"/>
  <c r="S432" i="3"/>
  <c r="X431" i="3"/>
  <c r="T431" i="3"/>
  <c r="S431" i="3"/>
  <c r="R431" i="3"/>
  <c r="X430" i="3"/>
  <c r="T430" i="3"/>
  <c r="S430" i="3"/>
  <c r="R430" i="3"/>
  <c r="I430" i="3"/>
  <c r="X429" i="3"/>
  <c r="T429" i="3"/>
  <c r="R429" i="3" s="1"/>
  <c r="S429" i="3"/>
  <c r="X428" i="3"/>
  <c r="T428" i="3"/>
  <c r="S428" i="3"/>
  <c r="R428" i="3"/>
  <c r="X427" i="3"/>
  <c r="T427" i="3"/>
  <c r="S427" i="3"/>
  <c r="R427" i="3"/>
  <c r="I427" i="3"/>
  <c r="X426" i="3"/>
  <c r="T426" i="3"/>
  <c r="R426" i="3" s="1"/>
  <c r="S426" i="3"/>
  <c r="X425" i="3"/>
  <c r="T425" i="3"/>
  <c r="S425" i="3"/>
  <c r="R425" i="3"/>
  <c r="X424" i="3"/>
  <c r="T424" i="3"/>
  <c r="S424" i="3"/>
  <c r="R424" i="3"/>
  <c r="I424" i="3"/>
  <c r="X423" i="3"/>
  <c r="T423" i="3"/>
  <c r="R423" i="3" s="1"/>
  <c r="S423" i="3"/>
  <c r="X422" i="3"/>
  <c r="T422" i="3"/>
  <c r="S422" i="3"/>
  <c r="R422" i="3"/>
  <c r="X421" i="3"/>
  <c r="T421" i="3"/>
  <c r="S421" i="3"/>
  <c r="R421" i="3"/>
  <c r="I421" i="3"/>
  <c r="X420" i="3"/>
  <c r="T420" i="3"/>
  <c r="R420" i="3" s="1"/>
  <c r="S420" i="3"/>
  <c r="X419" i="3"/>
  <c r="T419" i="3"/>
  <c r="S419" i="3"/>
  <c r="R419" i="3"/>
  <c r="X418" i="3"/>
  <c r="T418" i="3"/>
  <c r="S418" i="3"/>
  <c r="R418" i="3"/>
  <c r="I418" i="3"/>
  <c r="X417" i="3"/>
  <c r="T417" i="3"/>
  <c r="R417" i="3" s="1"/>
  <c r="S417" i="3"/>
  <c r="X416" i="3"/>
  <c r="T416" i="3"/>
  <c r="S416" i="3"/>
  <c r="R416" i="3"/>
  <c r="X415" i="3"/>
  <c r="T415" i="3"/>
  <c r="S415" i="3"/>
  <c r="R415" i="3"/>
  <c r="I415" i="3"/>
  <c r="X414" i="3"/>
  <c r="T414" i="3"/>
  <c r="R414" i="3" s="1"/>
  <c r="S414" i="3"/>
  <c r="X413" i="3"/>
  <c r="T413" i="3"/>
  <c r="S413" i="3"/>
  <c r="R413" i="3"/>
  <c r="X412" i="3"/>
  <c r="T412" i="3"/>
  <c r="S412" i="3"/>
  <c r="R412" i="3"/>
  <c r="I412" i="3"/>
  <c r="X411" i="3"/>
  <c r="T411" i="3"/>
  <c r="R411" i="3" s="1"/>
  <c r="S411" i="3"/>
  <c r="X410" i="3"/>
  <c r="T410" i="3"/>
  <c r="S410" i="3"/>
  <c r="R410" i="3"/>
  <c r="X409" i="3"/>
  <c r="T409" i="3"/>
  <c r="S409" i="3"/>
  <c r="R409" i="3"/>
  <c r="I409" i="3"/>
  <c r="X408" i="3"/>
  <c r="T408" i="3"/>
  <c r="R408" i="3" s="1"/>
  <c r="S408" i="3"/>
  <c r="X407" i="3"/>
  <c r="T407" i="3"/>
  <c r="S407" i="3"/>
  <c r="R407" i="3"/>
  <c r="X406" i="3"/>
  <c r="T406" i="3"/>
  <c r="S406" i="3"/>
  <c r="R406" i="3"/>
  <c r="I406" i="3"/>
  <c r="X405" i="3"/>
  <c r="T405" i="3"/>
  <c r="R405" i="3" s="1"/>
  <c r="S405" i="3"/>
  <c r="X404" i="3"/>
  <c r="T404" i="3"/>
  <c r="S404" i="3"/>
  <c r="R404" i="3"/>
  <c r="X403" i="3"/>
  <c r="T403" i="3"/>
  <c r="S403" i="3"/>
  <c r="R403" i="3"/>
  <c r="I403" i="3"/>
  <c r="X402" i="3"/>
  <c r="T402" i="3"/>
  <c r="R402" i="3" s="1"/>
  <c r="S402" i="3"/>
  <c r="X401" i="3"/>
  <c r="T401" i="3"/>
  <c r="S401" i="3"/>
  <c r="R401" i="3"/>
  <c r="X400" i="3"/>
  <c r="T400" i="3"/>
  <c r="S400" i="3"/>
  <c r="R400" i="3"/>
  <c r="I400" i="3"/>
  <c r="X399" i="3"/>
  <c r="T399" i="3"/>
  <c r="R399" i="3" s="1"/>
  <c r="S399" i="3"/>
  <c r="X398" i="3"/>
  <c r="T398" i="3"/>
  <c r="S398" i="3"/>
  <c r="R398" i="3"/>
  <c r="X397" i="3"/>
  <c r="T397" i="3"/>
  <c r="S397" i="3"/>
  <c r="R397" i="3"/>
  <c r="I397" i="3"/>
  <c r="X396" i="3"/>
  <c r="T396" i="3"/>
  <c r="R396" i="3" s="1"/>
  <c r="S396" i="3"/>
  <c r="X395" i="3"/>
  <c r="T395" i="3"/>
  <c r="S395" i="3"/>
  <c r="R395" i="3"/>
  <c r="X394" i="3"/>
  <c r="T394" i="3"/>
  <c r="S394" i="3"/>
  <c r="R394" i="3"/>
  <c r="I394" i="3"/>
  <c r="X393" i="3"/>
  <c r="T393" i="3"/>
  <c r="R393" i="3" s="1"/>
  <c r="S393" i="3"/>
  <c r="X392" i="3"/>
  <c r="T392" i="3"/>
  <c r="S392" i="3"/>
  <c r="R392" i="3"/>
  <c r="X391" i="3"/>
  <c r="T391" i="3"/>
  <c r="S391" i="3"/>
  <c r="R391" i="3"/>
  <c r="I391" i="3"/>
  <c r="X390" i="3"/>
  <c r="T390" i="3"/>
  <c r="R390" i="3" s="1"/>
  <c r="S390" i="3"/>
  <c r="X389" i="3"/>
  <c r="T389" i="3"/>
  <c r="S389" i="3"/>
  <c r="R389" i="3"/>
  <c r="X388" i="3"/>
  <c r="T388" i="3"/>
  <c r="S388" i="3"/>
  <c r="R388" i="3"/>
  <c r="I388" i="3"/>
  <c r="X387" i="3"/>
  <c r="T387" i="3"/>
  <c r="R387" i="3" s="1"/>
  <c r="S387" i="3"/>
  <c r="X386" i="3"/>
  <c r="T386" i="3"/>
  <c r="S386" i="3"/>
  <c r="R386" i="3"/>
  <c r="X385" i="3"/>
  <c r="T385" i="3"/>
  <c r="S385" i="3"/>
  <c r="R385" i="3"/>
  <c r="I385" i="3"/>
  <c r="X384" i="3"/>
  <c r="T384" i="3"/>
  <c r="R384" i="3" s="1"/>
  <c r="S384" i="3"/>
  <c r="X383" i="3"/>
  <c r="T383" i="3"/>
  <c r="S383" i="3"/>
  <c r="R383" i="3"/>
  <c r="X382" i="3"/>
  <c r="T382" i="3"/>
  <c r="S382" i="3"/>
  <c r="R382" i="3"/>
  <c r="I382" i="3"/>
  <c r="X381" i="3"/>
  <c r="T381" i="3"/>
  <c r="R381" i="3" s="1"/>
  <c r="S381" i="3"/>
  <c r="X380" i="3"/>
  <c r="T380" i="3"/>
  <c r="S380" i="3"/>
  <c r="R380" i="3"/>
  <c r="X379" i="3"/>
  <c r="T379" i="3"/>
  <c r="S379" i="3"/>
  <c r="R379" i="3"/>
  <c r="I379" i="3"/>
  <c r="X378" i="3"/>
  <c r="T378" i="3"/>
  <c r="R378" i="3" s="1"/>
  <c r="S378" i="3"/>
  <c r="X377" i="3"/>
  <c r="T377" i="3"/>
  <c r="S377" i="3"/>
  <c r="R377" i="3"/>
  <c r="X376" i="3"/>
  <c r="T376" i="3"/>
  <c r="S376" i="3"/>
  <c r="R376" i="3"/>
  <c r="I376" i="3"/>
  <c r="I434" i="3" s="1"/>
  <c r="L434" i="3" s="1"/>
  <c r="X375" i="3"/>
  <c r="T375" i="3"/>
  <c r="R375" i="3" s="1"/>
  <c r="S375" i="3"/>
  <c r="X374" i="3"/>
  <c r="T374" i="3"/>
  <c r="S374" i="3"/>
  <c r="R374" i="3"/>
  <c r="X373" i="3"/>
  <c r="T373" i="3"/>
  <c r="S373" i="3"/>
  <c r="R373" i="3"/>
  <c r="X372" i="3"/>
  <c r="T372" i="3"/>
  <c r="S372" i="3"/>
  <c r="R372" i="3"/>
  <c r="I372" i="3"/>
  <c r="L372" i="3" s="1"/>
  <c r="X371" i="3"/>
  <c r="T371" i="3"/>
  <c r="R371" i="3" s="1"/>
  <c r="S371" i="3"/>
  <c r="I371" i="3"/>
  <c r="X370" i="3"/>
  <c r="T370" i="3"/>
  <c r="S370" i="3"/>
  <c r="R370" i="3"/>
  <c r="X369" i="3"/>
  <c r="T369" i="3"/>
  <c r="R369" i="3" s="1"/>
  <c r="S369" i="3"/>
  <c r="X368" i="3"/>
  <c r="T368" i="3"/>
  <c r="R368" i="3" s="1"/>
  <c r="S368" i="3"/>
  <c r="I368" i="3"/>
  <c r="X367" i="3"/>
  <c r="T367" i="3"/>
  <c r="S367" i="3"/>
  <c r="R367" i="3"/>
  <c r="X366" i="3"/>
  <c r="T366" i="3"/>
  <c r="R366" i="3" s="1"/>
  <c r="S366" i="3"/>
  <c r="X365" i="3"/>
  <c r="T365" i="3"/>
  <c r="R365" i="3" s="1"/>
  <c r="S365" i="3"/>
  <c r="I365" i="3"/>
  <c r="X364" i="3"/>
  <c r="T364" i="3"/>
  <c r="S364" i="3"/>
  <c r="R364" i="3"/>
  <c r="X363" i="3"/>
  <c r="T363" i="3"/>
  <c r="R363" i="3" s="1"/>
  <c r="S363" i="3"/>
  <c r="X362" i="3"/>
  <c r="T362" i="3"/>
  <c r="R362" i="3" s="1"/>
  <c r="S362" i="3"/>
  <c r="I362" i="3"/>
  <c r="X361" i="3"/>
  <c r="T361" i="3"/>
  <c r="S361" i="3"/>
  <c r="R361" i="3"/>
  <c r="X360" i="3"/>
  <c r="T360" i="3"/>
  <c r="R360" i="3" s="1"/>
  <c r="S360" i="3"/>
  <c r="X359" i="3"/>
  <c r="T359" i="3"/>
  <c r="R359" i="3" s="1"/>
  <c r="S359" i="3"/>
  <c r="I359" i="3"/>
  <c r="X358" i="3"/>
  <c r="T358" i="3"/>
  <c r="S358" i="3"/>
  <c r="R358" i="3"/>
  <c r="X357" i="3"/>
  <c r="T357" i="3"/>
  <c r="R357" i="3" s="1"/>
  <c r="S357" i="3"/>
  <c r="X356" i="3"/>
  <c r="T356" i="3"/>
  <c r="R356" i="3" s="1"/>
  <c r="S356" i="3"/>
  <c r="I356" i="3"/>
  <c r="X355" i="3"/>
  <c r="T355" i="3"/>
  <c r="S355" i="3"/>
  <c r="R355" i="3"/>
  <c r="X354" i="3"/>
  <c r="T354" i="3"/>
  <c r="R354" i="3" s="1"/>
  <c r="S354" i="3"/>
  <c r="X353" i="3"/>
  <c r="T353" i="3"/>
  <c r="R353" i="3" s="1"/>
  <c r="S353" i="3"/>
  <c r="I353" i="3"/>
  <c r="X352" i="3"/>
  <c r="T352" i="3"/>
  <c r="S352" i="3"/>
  <c r="R352" i="3"/>
  <c r="X351" i="3"/>
  <c r="T351" i="3"/>
  <c r="R351" i="3" s="1"/>
  <c r="S351" i="3"/>
  <c r="X350" i="3"/>
  <c r="T350" i="3"/>
  <c r="R350" i="3" s="1"/>
  <c r="S350" i="3"/>
  <c r="I350" i="3"/>
  <c r="X349" i="3"/>
  <c r="T349" i="3"/>
  <c r="S349" i="3"/>
  <c r="R349" i="3"/>
  <c r="X348" i="3"/>
  <c r="T348" i="3"/>
  <c r="R348" i="3" s="1"/>
  <c r="S348" i="3"/>
  <c r="X347" i="3"/>
  <c r="T347" i="3"/>
  <c r="R347" i="3" s="1"/>
  <c r="S347" i="3"/>
  <c r="I347" i="3"/>
  <c r="X346" i="3"/>
  <c r="T346" i="3"/>
  <c r="S346" i="3"/>
  <c r="R346" i="3"/>
  <c r="X345" i="3"/>
  <c r="T345" i="3"/>
  <c r="R345" i="3" s="1"/>
  <c r="S345" i="3"/>
  <c r="X344" i="3"/>
  <c r="T344" i="3"/>
  <c r="R344" i="3" s="1"/>
  <c r="S344" i="3"/>
  <c r="I344" i="3"/>
  <c r="X343" i="3"/>
  <c r="T343" i="3"/>
  <c r="S343" i="3"/>
  <c r="R343" i="3"/>
  <c r="X342" i="3"/>
  <c r="T342" i="3"/>
  <c r="R342" i="3" s="1"/>
  <c r="S342" i="3"/>
  <c r="X341" i="3"/>
  <c r="T341" i="3"/>
  <c r="R341" i="3" s="1"/>
  <c r="S341" i="3"/>
  <c r="I341" i="3"/>
  <c r="X340" i="3"/>
  <c r="T340" i="3"/>
  <c r="S340" i="3"/>
  <c r="R340" i="3"/>
  <c r="X339" i="3"/>
  <c r="T339" i="3"/>
  <c r="R339" i="3" s="1"/>
  <c r="S339" i="3"/>
  <c r="X338" i="3"/>
  <c r="T338" i="3"/>
  <c r="R338" i="3" s="1"/>
  <c r="S338" i="3"/>
  <c r="I338" i="3"/>
  <c r="X337" i="3"/>
  <c r="T337" i="3"/>
  <c r="S337" i="3"/>
  <c r="R337" i="3"/>
  <c r="X336" i="3"/>
  <c r="T336" i="3"/>
  <c r="R336" i="3" s="1"/>
  <c r="S336" i="3"/>
  <c r="X335" i="3"/>
  <c r="T335" i="3"/>
  <c r="R335" i="3" s="1"/>
  <c r="S335" i="3"/>
  <c r="I335" i="3"/>
  <c r="X334" i="3"/>
  <c r="T334" i="3"/>
  <c r="S334" i="3"/>
  <c r="R334" i="3"/>
  <c r="X333" i="3"/>
  <c r="T333" i="3"/>
  <c r="R333" i="3" s="1"/>
  <c r="S333" i="3"/>
  <c r="X332" i="3"/>
  <c r="T332" i="3"/>
  <c r="R332" i="3" s="1"/>
  <c r="S332" i="3"/>
  <c r="I332" i="3"/>
  <c r="X331" i="3"/>
  <c r="T331" i="3"/>
  <c r="S331" i="3"/>
  <c r="R331" i="3"/>
  <c r="X330" i="3"/>
  <c r="T330" i="3"/>
  <c r="R330" i="3" s="1"/>
  <c r="S330" i="3"/>
  <c r="X329" i="3"/>
  <c r="T329" i="3"/>
  <c r="R329" i="3" s="1"/>
  <c r="S329" i="3"/>
  <c r="I329" i="3"/>
  <c r="X328" i="3"/>
  <c r="T328" i="3"/>
  <c r="S328" i="3"/>
  <c r="R328" i="3"/>
  <c r="X327" i="3"/>
  <c r="T327" i="3"/>
  <c r="R327" i="3" s="1"/>
  <c r="S327" i="3"/>
  <c r="X326" i="3"/>
  <c r="T326" i="3"/>
  <c r="R326" i="3" s="1"/>
  <c r="S326" i="3"/>
  <c r="I326" i="3"/>
  <c r="X325" i="3"/>
  <c r="T325" i="3"/>
  <c r="S325" i="3"/>
  <c r="R325" i="3"/>
  <c r="X324" i="3"/>
  <c r="T324" i="3"/>
  <c r="R324" i="3" s="1"/>
  <c r="S324" i="3"/>
  <c r="X323" i="3"/>
  <c r="T323" i="3"/>
  <c r="R323" i="3" s="1"/>
  <c r="S323" i="3"/>
  <c r="I323" i="3"/>
  <c r="X322" i="3"/>
  <c r="T322" i="3"/>
  <c r="S322" i="3"/>
  <c r="R322" i="3"/>
  <c r="X321" i="3"/>
  <c r="T321" i="3"/>
  <c r="R321" i="3" s="1"/>
  <c r="S321" i="3"/>
  <c r="X320" i="3"/>
  <c r="T320" i="3"/>
  <c r="R320" i="3" s="1"/>
  <c r="S320" i="3"/>
  <c r="I320" i="3"/>
  <c r="X319" i="3"/>
  <c r="T319" i="3"/>
  <c r="S319" i="3"/>
  <c r="R319" i="3"/>
  <c r="X318" i="3"/>
  <c r="T318" i="3"/>
  <c r="R318" i="3" s="1"/>
  <c r="S318" i="3"/>
  <c r="X317" i="3"/>
  <c r="T317" i="3"/>
  <c r="R317" i="3" s="1"/>
  <c r="S317" i="3"/>
  <c r="I317" i="3"/>
  <c r="X316" i="3"/>
  <c r="T316" i="3"/>
  <c r="S316" i="3"/>
  <c r="R316" i="3"/>
  <c r="X315" i="3"/>
  <c r="T315" i="3"/>
  <c r="R315" i="3" s="1"/>
  <c r="S315" i="3"/>
  <c r="X314" i="3"/>
  <c r="T314" i="3"/>
  <c r="R314" i="3" s="1"/>
  <c r="S314" i="3"/>
  <c r="I314" i="3"/>
  <c r="X313" i="3"/>
  <c r="T313" i="3"/>
  <c r="S313" i="3"/>
  <c r="R313" i="3"/>
  <c r="X312" i="3"/>
  <c r="T312" i="3"/>
  <c r="R312" i="3" s="1"/>
  <c r="S312" i="3"/>
  <c r="X311" i="3"/>
  <c r="T311" i="3"/>
  <c r="R311" i="3" s="1"/>
  <c r="S311" i="3"/>
  <c r="X310" i="3"/>
  <c r="T310" i="3"/>
  <c r="R310" i="3" s="1"/>
  <c r="S310" i="3"/>
  <c r="X309" i="3"/>
  <c r="T309" i="3"/>
  <c r="R309" i="3" s="1"/>
  <c r="S309" i="3"/>
  <c r="I309" i="3"/>
  <c r="X308" i="3"/>
  <c r="T308" i="3"/>
  <c r="R308" i="3" s="1"/>
  <c r="S308" i="3"/>
  <c r="X307" i="3"/>
  <c r="T307" i="3"/>
  <c r="S307" i="3"/>
  <c r="R307" i="3"/>
  <c r="X306" i="3"/>
  <c r="T306" i="3"/>
  <c r="S306" i="3"/>
  <c r="R306" i="3"/>
  <c r="I306" i="3"/>
  <c r="X305" i="3"/>
  <c r="T305" i="3"/>
  <c r="R305" i="3" s="1"/>
  <c r="S305" i="3"/>
  <c r="X304" i="3"/>
  <c r="T304" i="3"/>
  <c r="S304" i="3"/>
  <c r="R304" i="3"/>
  <c r="X303" i="3"/>
  <c r="T303" i="3"/>
  <c r="R303" i="3" s="1"/>
  <c r="S303" i="3"/>
  <c r="I303" i="3"/>
  <c r="X302" i="3"/>
  <c r="T302" i="3"/>
  <c r="R302" i="3" s="1"/>
  <c r="S302" i="3"/>
  <c r="X301" i="3"/>
  <c r="T301" i="3"/>
  <c r="S301" i="3"/>
  <c r="R301" i="3"/>
  <c r="X300" i="3"/>
  <c r="T300" i="3"/>
  <c r="S300" i="3"/>
  <c r="R300" i="3"/>
  <c r="I300" i="3"/>
  <c r="X299" i="3"/>
  <c r="T299" i="3"/>
  <c r="R299" i="3" s="1"/>
  <c r="S299" i="3"/>
  <c r="X298" i="3"/>
  <c r="T298" i="3"/>
  <c r="S298" i="3"/>
  <c r="R298" i="3"/>
  <c r="X297" i="3"/>
  <c r="T297" i="3"/>
  <c r="R297" i="3" s="1"/>
  <c r="S297" i="3"/>
  <c r="I297" i="3"/>
  <c r="X296" i="3"/>
  <c r="T296" i="3"/>
  <c r="R296" i="3" s="1"/>
  <c r="S296" i="3"/>
  <c r="X295" i="3"/>
  <c r="T295" i="3"/>
  <c r="S295" i="3"/>
  <c r="R295" i="3"/>
  <c r="X294" i="3"/>
  <c r="T294" i="3"/>
  <c r="S294" i="3"/>
  <c r="R294" i="3"/>
  <c r="I294" i="3"/>
  <c r="X293" i="3"/>
  <c r="T293" i="3"/>
  <c r="R293" i="3" s="1"/>
  <c r="S293" i="3"/>
  <c r="X292" i="3"/>
  <c r="T292" i="3"/>
  <c r="S292" i="3"/>
  <c r="R292" i="3"/>
  <c r="X291" i="3"/>
  <c r="T291" i="3"/>
  <c r="R291" i="3" s="1"/>
  <c r="S291" i="3"/>
  <c r="I291" i="3"/>
  <c r="X290" i="3"/>
  <c r="T290" i="3"/>
  <c r="R290" i="3" s="1"/>
  <c r="S290" i="3"/>
  <c r="X289" i="3"/>
  <c r="T289" i="3"/>
  <c r="S289" i="3"/>
  <c r="R289" i="3"/>
  <c r="X288" i="3"/>
  <c r="T288" i="3"/>
  <c r="S288" i="3"/>
  <c r="R288" i="3"/>
  <c r="I288" i="3"/>
  <c r="X287" i="3"/>
  <c r="T287" i="3"/>
  <c r="R287" i="3" s="1"/>
  <c r="S287" i="3"/>
  <c r="X286" i="3"/>
  <c r="T286" i="3"/>
  <c r="S286" i="3"/>
  <c r="R286" i="3"/>
  <c r="X285" i="3"/>
  <c r="T285" i="3"/>
  <c r="R285" i="3" s="1"/>
  <c r="S285" i="3"/>
  <c r="I285" i="3"/>
  <c r="X284" i="3"/>
  <c r="T284" i="3"/>
  <c r="R284" i="3" s="1"/>
  <c r="S284" i="3"/>
  <c r="X283" i="3"/>
  <c r="T283" i="3"/>
  <c r="S283" i="3"/>
  <c r="R283" i="3"/>
  <c r="X282" i="3"/>
  <c r="T282" i="3"/>
  <c r="S282" i="3"/>
  <c r="R282" i="3"/>
  <c r="I282" i="3"/>
  <c r="X281" i="3"/>
  <c r="T281" i="3"/>
  <c r="R281" i="3" s="1"/>
  <c r="S281" i="3"/>
  <c r="X280" i="3"/>
  <c r="T280" i="3"/>
  <c r="S280" i="3"/>
  <c r="R280" i="3"/>
  <c r="X279" i="3"/>
  <c r="T279" i="3"/>
  <c r="R279" i="3" s="1"/>
  <c r="S279" i="3"/>
  <c r="I279" i="3"/>
  <c r="X278" i="3"/>
  <c r="T278" i="3"/>
  <c r="R278" i="3" s="1"/>
  <c r="S278" i="3"/>
  <c r="X277" i="3"/>
  <c r="T277" i="3"/>
  <c r="S277" i="3"/>
  <c r="R277" i="3"/>
  <c r="X276" i="3"/>
  <c r="T276" i="3"/>
  <c r="S276" i="3"/>
  <c r="R276" i="3"/>
  <c r="I276" i="3"/>
  <c r="X275" i="3"/>
  <c r="T275" i="3"/>
  <c r="R275" i="3" s="1"/>
  <c r="S275" i="3"/>
  <c r="X274" i="3"/>
  <c r="T274" i="3"/>
  <c r="S274" i="3"/>
  <c r="R274" i="3"/>
  <c r="X273" i="3"/>
  <c r="T273" i="3"/>
  <c r="R273" i="3" s="1"/>
  <c r="S273" i="3"/>
  <c r="I273" i="3"/>
  <c r="X272" i="3"/>
  <c r="T272" i="3"/>
  <c r="R272" i="3" s="1"/>
  <c r="S272" i="3"/>
  <c r="X271" i="3"/>
  <c r="T271" i="3"/>
  <c r="S271" i="3"/>
  <c r="R271" i="3"/>
  <c r="X270" i="3"/>
  <c r="T270" i="3"/>
  <c r="S270" i="3"/>
  <c r="R270" i="3"/>
  <c r="I270" i="3"/>
  <c r="X269" i="3"/>
  <c r="T269" i="3"/>
  <c r="R269" i="3" s="1"/>
  <c r="S269" i="3"/>
  <c r="X268" i="3"/>
  <c r="T268" i="3"/>
  <c r="S268" i="3"/>
  <c r="R268" i="3"/>
  <c r="X267" i="3"/>
  <c r="T267" i="3"/>
  <c r="S267" i="3"/>
  <c r="R267" i="3"/>
  <c r="I267" i="3"/>
  <c r="X266" i="3"/>
  <c r="T266" i="3"/>
  <c r="S266" i="3"/>
  <c r="R266" i="3"/>
  <c r="X265" i="3"/>
  <c r="T265" i="3"/>
  <c r="S265" i="3"/>
  <c r="R265" i="3"/>
  <c r="X264" i="3"/>
  <c r="T264" i="3"/>
  <c r="R264" i="3" s="1"/>
  <c r="S264" i="3"/>
  <c r="I264" i="3"/>
  <c r="X263" i="3"/>
  <c r="T263" i="3"/>
  <c r="S263" i="3"/>
  <c r="R263" i="3"/>
  <c r="X262" i="3"/>
  <c r="T262" i="3"/>
  <c r="R262" i="3" s="1"/>
  <c r="S262" i="3"/>
  <c r="X261" i="3"/>
  <c r="T261" i="3"/>
  <c r="S261" i="3"/>
  <c r="R261" i="3"/>
  <c r="I261" i="3"/>
  <c r="X260" i="3"/>
  <c r="T260" i="3"/>
  <c r="S260" i="3"/>
  <c r="R260" i="3"/>
  <c r="X259" i="3"/>
  <c r="T259" i="3"/>
  <c r="R259" i="3" s="1"/>
  <c r="S259" i="3"/>
  <c r="X258" i="3"/>
  <c r="T258" i="3"/>
  <c r="R258" i="3" s="1"/>
  <c r="S258" i="3"/>
  <c r="I258" i="3"/>
  <c r="X257" i="3"/>
  <c r="T257" i="3"/>
  <c r="S257" i="3"/>
  <c r="R257" i="3"/>
  <c r="X256" i="3"/>
  <c r="T256" i="3"/>
  <c r="R256" i="3" s="1"/>
  <c r="S256" i="3"/>
  <c r="X255" i="3"/>
  <c r="T255" i="3"/>
  <c r="S255" i="3"/>
  <c r="R255" i="3"/>
  <c r="I255" i="3"/>
  <c r="X254" i="3"/>
  <c r="T254" i="3"/>
  <c r="S254" i="3"/>
  <c r="R254" i="3"/>
  <c r="X253" i="3"/>
  <c r="T253" i="3"/>
  <c r="R253" i="3" s="1"/>
  <c r="S253" i="3"/>
  <c r="X252" i="3"/>
  <c r="T252" i="3"/>
  <c r="S252" i="3"/>
  <c r="R252" i="3"/>
  <c r="I252" i="3"/>
  <c r="I310" i="3" s="1"/>
  <c r="L310" i="3" s="1"/>
  <c r="X251" i="3"/>
  <c r="T251" i="3"/>
  <c r="S251" i="3"/>
  <c r="R251" i="3"/>
  <c r="X250" i="3"/>
  <c r="T250" i="3"/>
  <c r="R250" i="3" s="1"/>
  <c r="S250" i="3"/>
  <c r="X249" i="3"/>
  <c r="T249" i="3"/>
  <c r="S249" i="3"/>
  <c r="R249" i="3"/>
  <c r="X248" i="3"/>
  <c r="T248" i="3"/>
  <c r="S248" i="3"/>
  <c r="R248" i="3"/>
  <c r="X247" i="3"/>
  <c r="T247" i="3"/>
  <c r="R247" i="3" s="1"/>
  <c r="S247" i="3"/>
  <c r="I247" i="3"/>
  <c r="X246" i="3"/>
  <c r="T246" i="3"/>
  <c r="R246" i="3" s="1"/>
  <c r="S246" i="3"/>
  <c r="X245" i="3"/>
  <c r="T245" i="3"/>
  <c r="S245" i="3"/>
  <c r="R245" i="3"/>
  <c r="X244" i="3"/>
  <c r="T244" i="3"/>
  <c r="S244" i="3"/>
  <c r="R244" i="3"/>
  <c r="I244" i="3"/>
  <c r="X243" i="3"/>
  <c r="T243" i="3"/>
  <c r="R243" i="3" s="1"/>
  <c r="S243" i="3"/>
  <c r="X242" i="3"/>
  <c r="T242" i="3"/>
  <c r="S242" i="3"/>
  <c r="R242" i="3"/>
  <c r="X241" i="3"/>
  <c r="T241" i="3"/>
  <c r="R241" i="3" s="1"/>
  <c r="S241" i="3"/>
  <c r="I241" i="3"/>
  <c r="X240" i="3"/>
  <c r="T240" i="3"/>
  <c r="R240" i="3" s="1"/>
  <c r="S240" i="3"/>
  <c r="X239" i="3"/>
  <c r="T239" i="3"/>
  <c r="S239" i="3"/>
  <c r="R239" i="3"/>
  <c r="X238" i="3"/>
  <c r="T238" i="3"/>
  <c r="S238" i="3"/>
  <c r="R238" i="3"/>
  <c r="I238" i="3"/>
  <c r="X237" i="3"/>
  <c r="T237" i="3"/>
  <c r="R237" i="3" s="1"/>
  <c r="S237" i="3"/>
  <c r="X236" i="3"/>
  <c r="T236" i="3"/>
  <c r="S236" i="3"/>
  <c r="R236" i="3"/>
  <c r="X235" i="3"/>
  <c r="T235" i="3"/>
  <c r="R235" i="3" s="1"/>
  <c r="S235" i="3"/>
  <c r="I235" i="3"/>
  <c r="X234" i="3"/>
  <c r="T234" i="3"/>
  <c r="R234" i="3" s="1"/>
  <c r="S234" i="3"/>
  <c r="X233" i="3"/>
  <c r="T233" i="3"/>
  <c r="S233" i="3"/>
  <c r="R233" i="3"/>
  <c r="X232" i="3"/>
  <c r="T232" i="3"/>
  <c r="S232" i="3"/>
  <c r="R232" i="3"/>
  <c r="I232" i="3"/>
  <c r="X231" i="3"/>
  <c r="T231" i="3"/>
  <c r="S231" i="3"/>
  <c r="R231" i="3"/>
  <c r="X230" i="3"/>
  <c r="T230" i="3"/>
  <c r="R230" i="3" s="1"/>
  <c r="S230" i="3"/>
  <c r="X229" i="3"/>
  <c r="T229" i="3"/>
  <c r="R229" i="3" s="1"/>
  <c r="S229" i="3"/>
  <c r="I229" i="3"/>
  <c r="X228" i="3"/>
  <c r="T228" i="3"/>
  <c r="R228" i="3" s="1"/>
  <c r="S228" i="3"/>
  <c r="X227" i="3"/>
  <c r="T227" i="3"/>
  <c r="S227" i="3"/>
  <c r="R227" i="3"/>
  <c r="X226" i="3"/>
  <c r="T226" i="3"/>
  <c r="S226" i="3"/>
  <c r="R226" i="3"/>
  <c r="I226" i="3"/>
  <c r="X225" i="3"/>
  <c r="T225" i="3"/>
  <c r="S225" i="3"/>
  <c r="R225" i="3"/>
  <c r="X224" i="3"/>
  <c r="T224" i="3"/>
  <c r="R224" i="3" s="1"/>
  <c r="S224" i="3"/>
  <c r="X223" i="3"/>
  <c r="T223" i="3"/>
  <c r="R223" i="3" s="1"/>
  <c r="S223" i="3"/>
  <c r="I223" i="3"/>
  <c r="X222" i="3"/>
  <c r="T222" i="3"/>
  <c r="S222" i="3"/>
  <c r="R222" i="3"/>
  <c r="X221" i="3"/>
  <c r="T221" i="3"/>
  <c r="S221" i="3"/>
  <c r="R221" i="3"/>
  <c r="X220" i="3"/>
  <c r="T220" i="3"/>
  <c r="S220" i="3"/>
  <c r="R220" i="3"/>
  <c r="I220" i="3"/>
  <c r="X219" i="3"/>
  <c r="T219" i="3"/>
  <c r="S219" i="3"/>
  <c r="R219" i="3"/>
  <c r="X218" i="3"/>
  <c r="T218" i="3"/>
  <c r="R218" i="3" s="1"/>
  <c r="S218" i="3"/>
  <c r="X217" i="3"/>
  <c r="T217" i="3"/>
  <c r="R217" i="3" s="1"/>
  <c r="S217" i="3"/>
  <c r="I217" i="3"/>
  <c r="X216" i="3"/>
  <c r="T216" i="3"/>
  <c r="S216" i="3"/>
  <c r="R216" i="3"/>
  <c r="X215" i="3"/>
  <c r="T215" i="3"/>
  <c r="R215" i="3" s="1"/>
  <c r="S215" i="3"/>
  <c r="X214" i="3"/>
  <c r="T214" i="3"/>
  <c r="S214" i="3"/>
  <c r="R214" i="3"/>
  <c r="I214" i="3"/>
  <c r="X213" i="3"/>
  <c r="T213" i="3"/>
  <c r="S213" i="3"/>
  <c r="R213" i="3"/>
  <c r="X212" i="3"/>
  <c r="T212" i="3"/>
  <c r="R212" i="3" s="1"/>
  <c r="S212" i="3"/>
  <c r="X211" i="3"/>
  <c r="T211" i="3"/>
  <c r="S211" i="3"/>
  <c r="R211" i="3"/>
  <c r="I211" i="3"/>
  <c r="X210" i="3"/>
  <c r="T210" i="3"/>
  <c r="S210" i="3"/>
  <c r="R210" i="3"/>
  <c r="X209" i="3"/>
  <c r="T209" i="3"/>
  <c r="R209" i="3" s="1"/>
  <c r="S209" i="3"/>
  <c r="X208" i="3"/>
  <c r="T208" i="3"/>
  <c r="S208" i="3"/>
  <c r="R208" i="3"/>
  <c r="I208" i="3"/>
  <c r="X207" i="3"/>
  <c r="T207" i="3"/>
  <c r="S207" i="3"/>
  <c r="R207" i="3"/>
  <c r="X206" i="3"/>
  <c r="T206" i="3"/>
  <c r="R206" i="3" s="1"/>
  <c r="S206" i="3"/>
  <c r="X205" i="3"/>
  <c r="T205" i="3"/>
  <c r="S205" i="3"/>
  <c r="R205" i="3"/>
  <c r="I205" i="3"/>
  <c r="X204" i="3"/>
  <c r="T204" i="3"/>
  <c r="S204" i="3"/>
  <c r="R204" i="3"/>
  <c r="X203" i="3"/>
  <c r="T203" i="3"/>
  <c r="R203" i="3" s="1"/>
  <c r="S203" i="3"/>
  <c r="X202" i="3"/>
  <c r="T202" i="3"/>
  <c r="S202" i="3"/>
  <c r="R202" i="3"/>
  <c r="I202" i="3"/>
  <c r="X201" i="3"/>
  <c r="T201" i="3"/>
  <c r="S201" i="3"/>
  <c r="R201" i="3"/>
  <c r="X200" i="3"/>
  <c r="T200" i="3"/>
  <c r="R200" i="3" s="1"/>
  <c r="S200" i="3"/>
  <c r="X199" i="3"/>
  <c r="T199" i="3"/>
  <c r="S199" i="3"/>
  <c r="R199" i="3"/>
  <c r="I199" i="3"/>
  <c r="X198" i="3"/>
  <c r="T198" i="3"/>
  <c r="S198" i="3"/>
  <c r="R198" i="3"/>
  <c r="X197" i="3"/>
  <c r="T197" i="3"/>
  <c r="R197" i="3" s="1"/>
  <c r="S197" i="3"/>
  <c r="X196" i="3"/>
  <c r="T196" i="3"/>
  <c r="S196" i="3"/>
  <c r="R196" i="3"/>
  <c r="I196" i="3"/>
  <c r="X195" i="3"/>
  <c r="T195" i="3"/>
  <c r="S195" i="3"/>
  <c r="R195" i="3"/>
  <c r="X194" i="3"/>
  <c r="T194" i="3"/>
  <c r="R194" i="3" s="1"/>
  <c r="S194" i="3"/>
  <c r="X193" i="3"/>
  <c r="T193" i="3"/>
  <c r="S193" i="3"/>
  <c r="R193" i="3"/>
  <c r="I193" i="3"/>
  <c r="X192" i="3"/>
  <c r="T192" i="3"/>
  <c r="S192" i="3"/>
  <c r="R192" i="3"/>
  <c r="X191" i="3"/>
  <c r="T191" i="3"/>
  <c r="R191" i="3" s="1"/>
  <c r="S191" i="3"/>
  <c r="X190" i="3"/>
  <c r="T190" i="3"/>
  <c r="R190" i="3" s="1"/>
  <c r="S190" i="3"/>
  <c r="I190" i="3"/>
  <c r="I248" i="3" s="1"/>
  <c r="L248" i="3" s="1"/>
  <c r="X189" i="3"/>
  <c r="Y189" i="3" s="1"/>
  <c r="T189" i="3"/>
  <c r="S189" i="3"/>
  <c r="R189" i="3"/>
  <c r="X188" i="3"/>
  <c r="T188" i="3"/>
  <c r="R188" i="3" s="1"/>
  <c r="S188" i="3"/>
  <c r="X187" i="3"/>
  <c r="T187" i="3"/>
  <c r="S187" i="3"/>
  <c r="R187" i="3"/>
  <c r="X186" i="3"/>
  <c r="T186" i="3"/>
  <c r="S186" i="3"/>
  <c r="R186" i="3"/>
  <c r="X185" i="3"/>
  <c r="Y185" i="3" s="1"/>
  <c r="T185" i="3"/>
  <c r="S185" i="3"/>
  <c r="R185" i="3"/>
  <c r="I185" i="3"/>
  <c r="X184" i="3"/>
  <c r="T184" i="3"/>
  <c r="R184" i="3" s="1"/>
  <c r="S184" i="3"/>
  <c r="X183" i="3"/>
  <c r="Y183" i="3" s="1"/>
  <c r="T183" i="3"/>
  <c r="S183" i="3"/>
  <c r="R183" i="3"/>
  <c r="X182" i="3"/>
  <c r="T182" i="3"/>
  <c r="R182" i="3" s="1"/>
  <c r="S182" i="3"/>
  <c r="I182" i="3"/>
  <c r="X181" i="3"/>
  <c r="T181" i="3"/>
  <c r="R181" i="3" s="1"/>
  <c r="S181" i="3"/>
  <c r="X180" i="3"/>
  <c r="T180" i="3"/>
  <c r="S180" i="3"/>
  <c r="R180" i="3"/>
  <c r="X179" i="3"/>
  <c r="T179" i="3"/>
  <c r="R179" i="3" s="1"/>
  <c r="S179" i="3"/>
  <c r="I179" i="3"/>
  <c r="X178" i="3"/>
  <c r="T178" i="3"/>
  <c r="R178" i="3" s="1"/>
  <c r="S178" i="3"/>
  <c r="X177" i="3"/>
  <c r="Y177" i="3" s="1"/>
  <c r="T177" i="3"/>
  <c r="S177" i="3"/>
  <c r="R177" i="3"/>
  <c r="X176" i="3"/>
  <c r="Y176" i="3" s="1"/>
  <c r="T176" i="3"/>
  <c r="S176" i="3"/>
  <c r="R176" i="3"/>
  <c r="I176" i="3"/>
  <c r="X175" i="3"/>
  <c r="T175" i="3"/>
  <c r="R175" i="3" s="1"/>
  <c r="S175" i="3"/>
  <c r="X174" i="3"/>
  <c r="Y174" i="3" s="1"/>
  <c r="T174" i="3"/>
  <c r="S174" i="3"/>
  <c r="R174" i="3"/>
  <c r="X173" i="3"/>
  <c r="T173" i="3"/>
  <c r="R173" i="3" s="1"/>
  <c r="S173" i="3"/>
  <c r="I173" i="3"/>
  <c r="X172" i="3"/>
  <c r="T172" i="3"/>
  <c r="R172" i="3" s="1"/>
  <c r="S172" i="3"/>
  <c r="X171" i="3"/>
  <c r="T171" i="3"/>
  <c r="S171" i="3"/>
  <c r="R171" i="3"/>
  <c r="X170" i="3"/>
  <c r="Y170" i="3" s="1"/>
  <c r="T170" i="3"/>
  <c r="R170" i="3" s="1"/>
  <c r="S170" i="3"/>
  <c r="I170" i="3"/>
  <c r="X169" i="3"/>
  <c r="T169" i="3"/>
  <c r="R169" i="3" s="1"/>
  <c r="S169" i="3"/>
  <c r="X168" i="3"/>
  <c r="Y168" i="3" s="1"/>
  <c r="T168" i="3"/>
  <c r="S168" i="3"/>
  <c r="R168" i="3"/>
  <c r="X167" i="3"/>
  <c r="Y167" i="3" s="1"/>
  <c r="T167" i="3"/>
  <c r="S167" i="3"/>
  <c r="R167" i="3"/>
  <c r="I167" i="3"/>
  <c r="X166" i="3"/>
  <c r="T166" i="3"/>
  <c r="R166" i="3" s="1"/>
  <c r="S166" i="3"/>
  <c r="X165" i="3"/>
  <c r="T165" i="3"/>
  <c r="S165" i="3"/>
  <c r="R165" i="3"/>
  <c r="X164" i="3"/>
  <c r="T164" i="3"/>
  <c r="R164" i="3" s="1"/>
  <c r="S164" i="3"/>
  <c r="I164" i="3"/>
  <c r="X163" i="3"/>
  <c r="T163" i="3"/>
  <c r="R163" i="3" s="1"/>
  <c r="S163" i="3"/>
  <c r="X162" i="3"/>
  <c r="Y162" i="3" s="1"/>
  <c r="T162" i="3"/>
  <c r="S162" i="3"/>
  <c r="R162" i="3"/>
  <c r="X161" i="3"/>
  <c r="Y161" i="3" s="1"/>
  <c r="T161" i="3"/>
  <c r="S161" i="3"/>
  <c r="R161" i="3"/>
  <c r="I161" i="3"/>
  <c r="X160" i="3"/>
  <c r="T160" i="3"/>
  <c r="R160" i="3" s="1"/>
  <c r="S160" i="3"/>
  <c r="X159" i="3"/>
  <c r="Y159" i="3" s="1"/>
  <c r="T159" i="3"/>
  <c r="S159" i="3"/>
  <c r="R159" i="3"/>
  <c r="X158" i="3"/>
  <c r="T158" i="3"/>
  <c r="R158" i="3" s="1"/>
  <c r="S158" i="3"/>
  <c r="I158" i="3"/>
  <c r="X157" i="3"/>
  <c r="T157" i="3"/>
  <c r="R157" i="3" s="1"/>
  <c r="S157" i="3"/>
  <c r="X156" i="3"/>
  <c r="T156" i="3"/>
  <c r="S156" i="3"/>
  <c r="R156" i="3"/>
  <c r="X155" i="3"/>
  <c r="Y155" i="3" s="1"/>
  <c r="T155" i="3"/>
  <c r="R155" i="3" s="1"/>
  <c r="S155" i="3"/>
  <c r="I155" i="3"/>
  <c r="I186" i="3" s="1"/>
  <c r="L186" i="3" s="1"/>
  <c r="X154" i="3"/>
  <c r="T154" i="3"/>
  <c r="R154" i="3" s="1"/>
  <c r="S154" i="3"/>
  <c r="X153" i="3"/>
  <c r="Y153" i="3" s="1"/>
  <c r="T153" i="3"/>
  <c r="S153" i="3"/>
  <c r="R153" i="3"/>
  <c r="X152" i="3"/>
  <c r="Y152" i="3" s="1"/>
  <c r="T152" i="3"/>
  <c r="S152" i="3"/>
  <c r="R152" i="3"/>
  <c r="I152" i="3"/>
  <c r="X151" i="3"/>
  <c r="T151" i="3"/>
  <c r="R151" i="3" s="1"/>
  <c r="S151" i="3"/>
  <c r="X150" i="3"/>
  <c r="T150" i="3"/>
  <c r="S150" i="3"/>
  <c r="R150" i="3"/>
  <c r="X149" i="3"/>
  <c r="Y149" i="3" s="1"/>
  <c r="T149" i="3"/>
  <c r="S149" i="3"/>
  <c r="R149" i="3"/>
  <c r="I149" i="3"/>
  <c r="X148" i="3"/>
  <c r="Y148" i="3" s="1"/>
  <c r="T148" i="3"/>
  <c r="R148" i="3" s="1"/>
  <c r="S148" i="3"/>
  <c r="X147" i="3"/>
  <c r="Y147" i="3" s="1"/>
  <c r="T147" i="3"/>
  <c r="R147" i="3" s="1"/>
  <c r="S147" i="3"/>
  <c r="X146" i="3"/>
  <c r="Y146" i="3" s="1"/>
  <c r="T146" i="3"/>
  <c r="S146" i="3"/>
  <c r="R146" i="3"/>
  <c r="I146" i="3"/>
  <c r="X145" i="3"/>
  <c r="T145" i="3"/>
  <c r="S145" i="3"/>
  <c r="R145" i="3"/>
  <c r="X144" i="3"/>
  <c r="T144" i="3"/>
  <c r="S144" i="3"/>
  <c r="R144" i="3"/>
  <c r="X143" i="3"/>
  <c r="Y143" i="3" s="1"/>
  <c r="T143" i="3"/>
  <c r="S143" i="3"/>
  <c r="R143" i="3"/>
  <c r="I143" i="3"/>
  <c r="X142" i="3"/>
  <c r="Y142" i="3" s="1"/>
  <c r="T142" i="3"/>
  <c r="R142" i="3" s="1"/>
  <c r="S142" i="3"/>
  <c r="X141" i="3"/>
  <c r="T141" i="3"/>
  <c r="R141" i="3" s="1"/>
  <c r="S141" i="3"/>
  <c r="X140" i="3"/>
  <c r="T140" i="3"/>
  <c r="R140" i="3" s="1"/>
  <c r="S140" i="3"/>
  <c r="I140" i="3"/>
  <c r="X139" i="3"/>
  <c r="T139" i="3"/>
  <c r="S139" i="3"/>
  <c r="R139" i="3"/>
  <c r="X138" i="3"/>
  <c r="T138" i="3"/>
  <c r="R138" i="3" s="1"/>
  <c r="S138" i="3"/>
  <c r="X137" i="3"/>
  <c r="Y137" i="3" s="1"/>
  <c r="T137" i="3"/>
  <c r="S137" i="3"/>
  <c r="R137" i="3"/>
  <c r="I137" i="3"/>
  <c r="X136" i="3"/>
  <c r="T136" i="3"/>
  <c r="S136" i="3"/>
  <c r="R136" i="3"/>
  <c r="X135" i="3"/>
  <c r="Y135" i="3" s="1"/>
  <c r="T135" i="3"/>
  <c r="R135" i="3" s="1"/>
  <c r="S135" i="3"/>
  <c r="X134" i="3"/>
  <c r="T134" i="3"/>
  <c r="R134" i="3" s="1"/>
  <c r="S134" i="3"/>
  <c r="I134" i="3"/>
  <c r="X133" i="3"/>
  <c r="Y133" i="3" s="1"/>
  <c r="T133" i="3"/>
  <c r="S133" i="3"/>
  <c r="R133" i="3"/>
  <c r="X132" i="3"/>
  <c r="Y132" i="3" s="1"/>
  <c r="T132" i="3"/>
  <c r="R132" i="3" s="1"/>
  <c r="S132" i="3"/>
  <c r="X131" i="3"/>
  <c r="Y131" i="3" s="1"/>
  <c r="T131" i="3"/>
  <c r="S131" i="3"/>
  <c r="R131" i="3"/>
  <c r="I131" i="3"/>
  <c r="X130" i="3"/>
  <c r="T130" i="3"/>
  <c r="S130" i="3"/>
  <c r="R130" i="3"/>
  <c r="X129" i="3"/>
  <c r="Y129" i="3" s="1"/>
  <c r="T129" i="3"/>
  <c r="R129" i="3" s="1"/>
  <c r="S129" i="3"/>
  <c r="X128" i="3"/>
  <c r="T128" i="3"/>
  <c r="R128" i="3" s="1"/>
  <c r="S128" i="3"/>
  <c r="I128" i="3"/>
  <c r="X127" i="3"/>
  <c r="Y127" i="3" s="1"/>
  <c r="T127" i="3"/>
  <c r="S127" i="3"/>
  <c r="R127" i="3"/>
  <c r="X126" i="3"/>
  <c r="Y126" i="3" s="1"/>
  <c r="T126" i="3"/>
  <c r="R126" i="3" s="1"/>
  <c r="S126" i="3"/>
  <c r="X125" i="3"/>
  <c r="Y125" i="3" s="1"/>
  <c r="T125" i="3"/>
  <c r="S125" i="3"/>
  <c r="R125" i="3"/>
  <c r="X124" i="3"/>
  <c r="Y124" i="3" s="1"/>
  <c r="T124" i="3"/>
  <c r="S124" i="3"/>
  <c r="R124" i="3"/>
  <c r="X123" i="3"/>
  <c r="Y123" i="3" s="1"/>
  <c r="T123" i="3"/>
  <c r="R123" i="3" s="1"/>
  <c r="S123" i="3"/>
  <c r="I123" i="3"/>
  <c r="X122" i="3"/>
  <c r="Y122" i="3" s="1"/>
  <c r="T122" i="3"/>
  <c r="R122" i="3" s="1"/>
  <c r="S122" i="3"/>
  <c r="X121" i="3"/>
  <c r="T121" i="3"/>
  <c r="S121" i="3"/>
  <c r="R121" i="3"/>
  <c r="X120" i="3"/>
  <c r="Y120" i="3" s="1"/>
  <c r="T120" i="3"/>
  <c r="S120" i="3"/>
  <c r="R120" i="3"/>
  <c r="I120" i="3"/>
  <c r="X119" i="3"/>
  <c r="Y119" i="3" s="1"/>
  <c r="T119" i="3"/>
  <c r="R119" i="3" s="1"/>
  <c r="S119" i="3"/>
  <c r="X118" i="3"/>
  <c r="Y118" i="3" s="1"/>
  <c r="T118" i="3"/>
  <c r="S118" i="3"/>
  <c r="R118" i="3"/>
  <c r="X117" i="3"/>
  <c r="Y117" i="3" s="1"/>
  <c r="T117" i="3"/>
  <c r="R117" i="3" s="1"/>
  <c r="S117" i="3"/>
  <c r="I117" i="3"/>
  <c r="X116" i="3"/>
  <c r="Y116" i="3" s="1"/>
  <c r="T116" i="3"/>
  <c r="R116" i="3" s="1"/>
  <c r="S116" i="3"/>
  <c r="X115" i="3"/>
  <c r="T115" i="3"/>
  <c r="S115" i="3"/>
  <c r="R115" i="3"/>
  <c r="X114" i="3"/>
  <c r="Y114" i="3" s="1"/>
  <c r="T114" i="3"/>
  <c r="S114" i="3"/>
  <c r="R114" i="3"/>
  <c r="I114" i="3"/>
  <c r="X113" i="3"/>
  <c r="Y113" i="3" s="1"/>
  <c r="T113" i="3"/>
  <c r="R113" i="3" s="1"/>
  <c r="S113" i="3"/>
  <c r="X112" i="3"/>
  <c r="Y112" i="3" s="1"/>
  <c r="T112" i="3"/>
  <c r="S112" i="3"/>
  <c r="R112" i="3"/>
  <c r="X111" i="3"/>
  <c r="Y111" i="3" s="1"/>
  <c r="T111" i="3"/>
  <c r="R111" i="3" s="1"/>
  <c r="S111" i="3"/>
  <c r="I111" i="3"/>
  <c r="X110" i="3"/>
  <c r="Y110" i="3" s="1"/>
  <c r="T110" i="3"/>
  <c r="R110" i="3" s="1"/>
  <c r="S110" i="3"/>
  <c r="X109" i="3"/>
  <c r="T109" i="3"/>
  <c r="S109" i="3"/>
  <c r="R109" i="3"/>
  <c r="X108" i="3"/>
  <c r="Y108" i="3" s="1"/>
  <c r="T108" i="3"/>
  <c r="S108" i="3"/>
  <c r="R108" i="3"/>
  <c r="I108" i="3"/>
  <c r="X107" i="3"/>
  <c r="Y107" i="3" s="1"/>
  <c r="T107" i="3"/>
  <c r="R107" i="3" s="1"/>
  <c r="S107" i="3"/>
  <c r="X106" i="3"/>
  <c r="Y106" i="3" s="1"/>
  <c r="T106" i="3"/>
  <c r="S106" i="3"/>
  <c r="R106" i="3"/>
  <c r="X105" i="3"/>
  <c r="T105" i="3"/>
  <c r="R105" i="3" s="1"/>
  <c r="S105" i="3"/>
  <c r="I105" i="3"/>
  <c r="X104" i="3"/>
  <c r="Y104" i="3" s="1"/>
  <c r="T104" i="3"/>
  <c r="R104" i="3" s="1"/>
  <c r="S104" i="3"/>
  <c r="X103" i="3"/>
  <c r="T103" i="3"/>
  <c r="S103" i="3"/>
  <c r="R103" i="3"/>
  <c r="X102" i="3"/>
  <c r="Y102" i="3" s="1"/>
  <c r="T102" i="3"/>
  <c r="S102" i="3"/>
  <c r="R102" i="3"/>
  <c r="I102" i="3"/>
  <c r="X101" i="3"/>
  <c r="Y101" i="3" s="1"/>
  <c r="T101" i="3"/>
  <c r="R101" i="3" s="1"/>
  <c r="S101" i="3"/>
  <c r="X100" i="3"/>
  <c r="Y100" i="3" s="1"/>
  <c r="T100" i="3"/>
  <c r="S100" i="3"/>
  <c r="R100" i="3"/>
  <c r="X99" i="3"/>
  <c r="T99" i="3"/>
  <c r="R99" i="3" s="1"/>
  <c r="S99" i="3"/>
  <c r="I99" i="3"/>
  <c r="X98" i="3"/>
  <c r="Y98" i="3" s="1"/>
  <c r="T98" i="3"/>
  <c r="R98" i="3" s="1"/>
  <c r="S98" i="3"/>
  <c r="X97" i="3"/>
  <c r="T97" i="3"/>
  <c r="S97" i="3"/>
  <c r="R97" i="3"/>
  <c r="X96" i="3"/>
  <c r="Y96" i="3" s="1"/>
  <c r="T96" i="3"/>
  <c r="S96" i="3"/>
  <c r="R96" i="3"/>
  <c r="I96" i="3"/>
  <c r="X95" i="3"/>
  <c r="Y95" i="3" s="1"/>
  <c r="T95" i="3"/>
  <c r="R95" i="3" s="1"/>
  <c r="S95" i="3"/>
  <c r="X94" i="3"/>
  <c r="Y94" i="3" s="1"/>
  <c r="T94" i="3"/>
  <c r="S94" i="3"/>
  <c r="R94" i="3"/>
  <c r="X93" i="3"/>
  <c r="T93" i="3"/>
  <c r="R93" i="3" s="1"/>
  <c r="S93" i="3"/>
  <c r="I93" i="3"/>
  <c r="X92" i="3"/>
  <c r="Y92" i="3" s="1"/>
  <c r="T92" i="3"/>
  <c r="R92" i="3" s="1"/>
  <c r="S92" i="3"/>
  <c r="X91" i="3"/>
  <c r="T91" i="3"/>
  <c r="R91" i="3" s="1"/>
  <c r="S91" i="3"/>
  <c r="X90" i="3"/>
  <c r="Y90" i="3" s="1"/>
  <c r="T90" i="3"/>
  <c r="S90" i="3"/>
  <c r="R90" i="3"/>
  <c r="I90" i="3"/>
  <c r="X89" i="3"/>
  <c r="Y89" i="3" s="1"/>
  <c r="T89" i="3"/>
  <c r="R89" i="3" s="1"/>
  <c r="S89" i="3"/>
  <c r="X88" i="3"/>
  <c r="Y88" i="3" s="1"/>
  <c r="T88" i="3"/>
  <c r="S88" i="3"/>
  <c r="R88" i="3"/>
  <c r="X87" i="3"/>
  <c r="T87" i="3"/>
  <c r="R87" i="3" s="1"/>
  <c r="S87" i="3"/>
  <c r="I87" i="3"/>
  <c r="X86" i="3"/>
  <c r="Y86" i="3" s="1"/>
  <c r="T86" i="3"/>
  <c r="S86" i="3"/>
  <c r="R86" i="3"/>
  <c r="X85" i="3"/>
  <c r="T85" i="3"/>
  <c r="R85" i="3" s="1"/>
  <c r="S85" i="3"/>
  <c r="X84" i="3"/>
  <c r="Y84" i="3" s="1"/>
  <c r="T84" i="3"/>
  <c r="S84" i="3"/>
  <c r="R84" i="3"/>
  <c r="I84" i="3"/>
  <c r="X83" i="3"/>
  <c r="Y83" i="3" s="1"/>
  <c r="T83" i="3"/>
  <c r="R83" i="3" s="1"/>
  <c r="S83" i="3"/>
  <c r="X82" i="3"/>
  <c r="Y82" i="3" s="1"/>
  <c r="T82" i="3"/>
  <c r="S82" i="3"/>
  <c r="R82" i="3"/>
  <c r="X81" i="3"/>
  <c r="T81" i="3"/>
  <c r="R81" i="3" s="1"/>
  <c r="S81" i="3"/>
  <c r="I81" i="3"/>
  <c r="X80" i="3"/>
  <c r="Y80" i="3" s="1"/>
  <c r="T80" i="3"/>
  <c r="S80" i="3"/>
  <c r="R80" i="3"/>
  <c r="X79" i="3"/>
  <c r="T79" i="3"/>
  <c r="R79" i="3" s="1"/>
  <c r="S79" i="3"/>
  <c r="X78" i="3"/>
  <c r="Y78" i="3" s="1"/>
  <c r="T78" i="3"/>
  <c r="S78" i="3"/>
  <c r="R78" i="3"/>
  <c r="I78" i="3"/>
  <c r="X77" i="3"/>
  <c r="Y77" i="3" s="1"/>
  <c r="T77" i="3"/>
  <c r="R77" i="3" s="1"/>
  <c r="S77" i="3"/>
  <c r="X76" i="3"/>
  <c r="Y76" i="3" s="1"/>
  <c r="T76" i="3"/>
  <c r="S76" i="3"/>
  <c r="R76" i="3"/>
  <c r="X75" i="3"/>
  <c r="T75" i="3"/>
  <c r="R75" i="3" s="1"/>
  <c r="S75" i="3"/>
  <c r="I75" i="3"/>
  <c r="X74" i="3"/>
  <c r="Y74" i="3" s="1"/>
  <c r="T74" i="3"/>
  <c r="S74" i="3"/>
  <c r="R74" i="3"/>
  <c r="X73" i="3"/>
  <c r="T73" i="3"/>
  <c r="R73" i="3" s="1"/>
  <c r="S73" i="3"/>
  <c r="X72" i="3"/>
  <c r="Y72" i="3" s="1"/>
  <c r="T72" i="3"/>
  <c r="S72" i="3"/>
  <c r="R72" i="3"/>
  <c r="I72" i="3"/>
  <c r="X71" i="3"/>
  <c r="Y71" i="3" s="1"/>
  <c r="T71" i="3"/>
  <c r="R71" i="3" s="1"/>
  <c r="S71" i="3"/>
  <c r="X70" i="3"/>
  <c r="Y70" i="3" s="1"/>
  <c r="T70" i="3"/>
  <c r="S70" i="3"/>
  <c r="R70" i="3"/>
  <c r="X69" i="3"/>
  <c r="T69" i="3"/>
  <c r="R69" i="3" s="1"/>
  <c r="S69" i="3"/>
  <c r="I69" i="3"/>
  <c r="X68" i="3"/>
  <c r="Y68" i="3" s="1"/>
  <c r="T68" i="3"/>
  <c r="S68" i="3"/>
  <c r="R68" i="3"/>
  <c r="X67" i="3"/>
  <c r="T67" i="3"/>
  <c r="R67" i="3" s="1"/>
  <c r="S67" i="3"/>
  <c r="X66" i="3"/>
  <c r="Y66" i="3" s="1"/>
  <c r="T66" i="3"/>
  <c r="S66" i="3"/>
  <c r="R66" i="3"/>
  <c r="I66" i="3"/>
  <c r="I124" i="3" s="1"/>
  <c r="L124" i="3" s="1"/>
  <c r="X65" i="3"/>
  <c r="Y65" i="3" s="1"/>
  <c r="T65" i="3"/>
  <c r="R65" i="3" s="1"/>
  <c r="S65" i="3"/>
  <c r="X64" i="3"/>
  <c r="Y64" i="3" s="1"/>
  <c r="T64" i="3"/>
  <c r="S64" i="3"/>
  <c r="R64" i="3"/>
  <c r="X63" i="3"/>
  <c r="T63" i="3"/>
  <c r="R63" i="3" s="1"/>
  <c r="S63" i="3"/>
  <c r="X62" i="3"/>
  <c r="T62" i="3"/>
  <c r="R62" i="3" s="1"/>
  <c r="S62" i="3"/>
  <c r="I62" i="3"/>
  <c r="L62" i="3" s="1"/>
  <c r="X61" i="3"/>
  <c r="T61" i="3"/>
  <c r="R61" i="3" s="1"/>
  <c r="S61" i="3"/>
  <c r="I61" i="3"/>
  <c r="X60" i="3"/>
  <c r="Y60" i="3" s="1"/>
  <c r="T60" i="3"/>
  <c r="S60" i="3"/>
  <c r="R60" i="3"/>
  <c r="X59" i="3"/>
  <c r="Y59" i="3" s="1"/>
  <c r="T59" i="3"/>
  <c r="S59" i="3"/>
  <c r="R59" i="3"/>
  <c r="X58" i="3"/>
  <c r="Y58" i="3" s="1"/>
  <c r="T58" i="3"/>
  <c r="S58" i="3"/>
  <c r="R58" i="3"/>
  <c r="I58" i="3"/>
  <c r="X57" i="3"/>
  <c r="T57" i="3"/>
  <c r="R57" i="3" s="1"/>
  <c r="S57" i="3"/>
  <c r="X56" i="3"/>
  <c r="Y56" i="3" s="1"/>
  <c r="T56" i="3"/>
  <c r="R56" i="3" s="1"/>
  <c r="S56" i="3"/>
  <c r="X55" i="3"/>
  <c r="T55" i="3"/>
  <c r="R55" i="3" s="1"/>
  <c r="S55" i="3"/>
  <c r="I55" i="3"/>
  <c r="X54" i="3"/>
  <c r="Y54" i="3" s="1"/>
  <c r="T54" i="3"/>
  <c r="S54" i="3"/>
  <c r="R54" i="3"/>
  <c r="X53" i="3"/>
  <c r="Y53" i="3" s="1"/>
  <c r="T53" i="3"/>
  <c r="S53" i="3"/>
  <c r="R53" i="3"/>
  <c r="X52" i="3"/>
  <c r="T52" i="3"/>
  <c r="S52" i="3"/>
  <c r="R52" i="3"/>
  <c r="I52" i="3"/>
  <c r="X51" i="3"/>
  <c r="T51" i="3"/>
  <c r="R51" i="3" s="1"/>
  <c r="S51" i="3"/>
  <c r="X50" i="3"/>
  <c r="Y50" i="3" s="1"/>
  <c r="T50" i="3"/>
  <c r="R50" i="3" s="1"/>
  <c r="S50" i="3"/>
  <c r="X49" i="3"/>
  <c r="T49" i="3"/>
  <c r="R49" i="3" s="1"/>
  <c r="S49" i="3"/>
  <c r="I49" i="3"/>
  <c r="X48" i="3"/>
  <c r="Y48" i="3" s="1"/>
  <c r="T48" i="3"/>
  <c r="S48" i="3"/>
  <c r="R48" i="3"/>
  <c r="X47" i="3"/>
  <c r="Y47" i="3" s="1"/>
  <c r="T47" i="3"/>
  <c r="S47" i="3"/>
  <c r="R47" i="3"/>
  <c r="X46" i="3"/>
  <c r="T46" i="3"/>
  <c r="S46" i="3"/>
  <c r="R46" i="3"/>
  <c r="I46" i="3"/>
  <c r="X45" i="3"/>
  <c r="T45" i="3"/>
  <c r="R45" i="3" s="1"/>
  <c r="S45" i="3"/>
  <c r="X44" i="3"/>
  <c r="Y44" i="3" s="1"/>
  <c r="T44" i="3"/>
  <c r="R44" i="3" s="1"/>
  <c r="S44" i="3"/>
  <c r="X43" i="3"/>
  <c r="T43" i="3"/>
  <c r="R43" i="3" s="1"/>
  <c r="S43" i="3"/>
  <c r="I43" i="3"/>
  <c r="X42" i="3"/>
  <c r="Y42" i="3" s="1"/>
  <c r="T42" i="3"/>
  <c r="S42" i="3"/>
  <c r="R42" i="3"/>
  <c r="X41" i="3"/>
  <c r="Y41" i="3" s="1"/>
  <c r="T41" i="3"/>
  <c r="S41" i="3"/>
  <c r="R41" i="3"/>
  <c r="X40" i="3"/>
  <c r="T40" i="3"/>
  <c r="S40" i="3"/>
  <c r="R40" i="3"/>
  <c r="I40" i="3"/>
  <c r="X39" i="3"/>
  <c r="T39" i="3"/>
  <c r="R39" i="3" s="1"/>
  <c r="S39" i="3"/>
  <c r="X38" i="3"/>
  <c r="Y38" i="3" s="1"/>
  <c r="T38" i="3"/>
  <c r="R38" i="3" s="1"/>
  <c r="S38" i="3"/>
  <c r="X37" i="3"/>
  <c r="T37" i="3"/>
  <c r="R37" i="3" s="1"/>
  <c r="S37" i="3"/>
  <c r="I37" i="3"/>
  <c r="X36" i="3"/>
  <c r="Y36" i="3" s="1"/>
  <c r="T36" i="3"/>
  <c r="S36" i="3"/>
  <c r="R36" i="3"/>
  <c r="X35" i="3"/>
  <c r="Y35" i="3" s="1"/>
  <c r="T35" i="3"/>
  <c r="S35" i="3"/>
  <c r="R35" i="3"/>
  <c r="X34" i="3"/>
  <c r="T34" i="3"/>
  <c r="S34" i="3"/>
  <c r="R34" i="3"/>
  <c r="I34" i="3"/>
  <c r="X33" i="3"/>
  <c r="T33" i="3"/>
  <c r="R33" i="3" s="1"/>
  <c r="S33" i="3"/>
  <c r="X32" i="3"/>
  <c r="Y32" i="3" s="1"/>
  <c r="T32" i="3"/>
  <c r="R32" i="3" s="1"/>
  <c r="S32" i="3"/>
  <c r="X31" i="3"/>
  <c r="T31" i="3"/>
  <c r="R31" i="3" s="1"/>
  <c r="S31" i="3"/>
  <c r="I31" i="3"/>
  <c r="X30" i="3"/>
  <c r="Y30" i="3" s="1"/>
  <c r="T30" i="3"/>
  <c r="S30" i="3"/>
  <c r="R30" i="3"/>
  <c r="X29" i="3"/>
  <c r="Y29" i="3" s="1"/>
  <c r="T29" i="3"/>
  <c r="S29" i="3"/>
  <c r="R29" i="3"/>
  <c r="X28" i="3"/>
  <c r="T28" i="3"/>
  <c r="S28" i="3"/>
  <c r="R28" i="3"/>
  <c r="I28" i="3"/>
  <c r="X27" i="3"/>
  <c r="T27" i="3"/>
  <c r="R27" i="3" s="1"/>
  <c r="S27" i="3"/>
  <c r="X26" i="3"/>
  <c r="Y26" i="3" s="1"/>
  <c r="T26" i="3"/>
  <c r="R26" i="3" s="1"/>
  <c r="S26" i="3"/>
  <c r="X25" i="3"/>
  <c r="T25" i="3"/>
  <c r="R25" i="3" s="1"/>
  <c r="S25" i="3"/>
  <c r="I25" i="3"/>
  <c r="X24" i="3"/>
  <c r="Y24" i="3" s="1"/>
  <c r="T24" i="3"/>
  <c r="S24" i="3"/>
  <c r="R24" i="3"/>
  <c r="X23" i="3"/>
  <c r="Y23" i="3" s="1"/>
  <c r="T23" i="3"/>
  <c r="S23" i="3"/>
  <c r="R23" i="3"/>
  <c r="X22" i="3"/>
  <c r="T22" i="3"/>
  <c r="S22" i="3"/>
  <c r="R22" i="3"/>
  <c r="I22" i="3"/>
  <c r="X21" i="3"/>
  <c r="T21" i="3"/>
  <c r="R21" i="3" s="1"/>
  <c r="S21" i="3"/>
  <c r="X20" i="3"/>
  <c r="Y20" i="3" s="1"/>
  <c r="T20" i="3"/>
  <c r="R20" i="3" s="1"/>
  <c r="S20" i="3"/>
  <c r="X19" i="3"/>
  <c r="T19" i="3"/>
  <c r="R19" i="3" s="1"/>
  <c r="S19" i="3"/>
  <c r="I19" i="3"/>
  <c r="X18" i="3"/>
  <c r="Y18" i="3" s="1"/>
  <c r="T18" i="3"/>
  <c r="S18" i="3"/>
  <c r="R18" i="3"/>
  <c r="X17" i="3"/>
  <c r="Y17" i="3" s="1"/>
  <c r="T17" i="3"/>
  <c r="S17" i="3"/>
  <c r="R17" i="3"/>
  <c r="X16" i="3"/>
  <c r="T16" i="3"/>
  <c r="S16" i="3"/>
  <c r="R16" i="3"/>
  <c r="I16" i="3"/>
  <c r="X15" i="3"/>
  <c r="T15" i="3"/>
  <c r="R15" i="3" s="1"/>
  <c r="S15" i="3"/>
  <c r="X14" i="3"/>
  <c r="Y14" i="3" s="1"/>
  <c r="T14" i="3"/>
  <c r="R14" i="3" s="1"/>
  <c r="S14" i="3"/>
  <c r="X13" i="3"/>
  <c r="T13" i="3"/>
  <c r="R13" i="3" s="1"/>
  <c r="S13" i="3"/>
  <c r="I13" i="3"/>
  <c r="X12" i="3"/>
  <c r="Y12" i="3" s="1"/>
  <c r="T12" i="3"/>
  <c r="S12" i="3"/>
  <c r="R12" i="3"/>
  <c r="X11" i="3"/>
  <c r="Y11" i="3" s="1"/>
  <c r="T11" i="3"/>
  <c r="S11" i="3"/>
  <c r="R11" i="3"/>
  <c r="X10" i="3"/>
  <c r="T10" i="3"/>
  <c r="S10" i="3"/>
  <c r="R10" i="3"/>
  <c r="I10" i="3"/>
  <c r="X9" i="3"/>
  <c r="T9" i="3"/>
  <c r="R9" i="3" s="1"/>
  <c r="S9" i="3"/>
  <c r="X8" i="3"/>
  <c r="Y8" i="3" s="1"/>
  <c r="T8" i="3"/>
  <c r="R8" i="3" s="1"/>
  <c r="S8" i="3"/>
  <c r="X7" i="3"/>
  <c r="T7" i="3"/>
  <c r="R7" i="3" s="1"/>
  <c r="S7" i="3"/>
  <c r="Y51" i="3" s="1"/>
  <c r="I7" i="3"/>
  <c r="X6" i="3"/>
  <c r="Y6" i="3" s="1"/>
  <c r="T6" i="3"/>
  <c r="S6" i="3"/>
  <c r="R6" i="3"/>
  <c r="X5" i="3"/>
  <c r="Y5" i="3" s="1"/>
  <c r="T5" i="3"/>
  <c r="R5" i="3" s="1"/>
  <c r="S5" i="3"/>
  <c r="Y121" i="3" s="1"/>
  <c r="A5" i="3"/>
  <c r="X4" i="3"/>
  <c r="T4" i="3"/>
  <c r="S4" i="3"/>
  <c r="R4" i="3"/>
  <c r="I4" i="3"/>
  <c r="X3" i="3"/>
  <c r="T3" i="3"/>
  <c r="R3" i="3" s="1"/>
  <c r="S3" i="3"/>
  <c r="X2" i="3"/>
  <c r="Y2" i="3" s="1"/>
  <c r="T2" i="3"/>
  <c r="R2" i="3" s="1"/>
  <c r="S2" i="3"/>
  <c r="Y187" i="3" s="1"/>
  <c r="L1" i="3"/>
  <c r="J1" i="3"/>
  <c r="M248" i="3" l="1"/>
  <c r="I249" i="3" s="1"/>
  <c r="M496" i="3"/>
  <c r="I497" i="3" s="1"/>
  <c r="M434" i="3"/>
  <c r="I435" i="3" s="1"/>
  <c r="M186" i="3"/>
  <c r="I187" i="3" s="1"/>
  <c r="M372" i="3"/>
  <c r="I373" i="3" s="1"/>
  <c r="M558" i="3"/>
  <c r="I559" i="3" s="1"/>
  <c r="M310" i="3"/>
  <c r="I311" i="3" s="1"/>
  <c r="M124" i="3"/>
  <c r="I125" i="3" s="1"/>
  <c r="M62" i="3"/>
  <c r="I63" i="3" s="1"/>
  <c r="B4" i="3"/>
  <c r="B3" i="3"/>
  <c r="B2" i="3"/>
  <c r="R1" i="3"/>
  <c r="B5" i="3"/>
  <c r="Y19" i="3"/>
  <c r="Y25" i="3"/>
  <c r="Y49" i="3"/>
  <c r="Y55" i="3"/>
  <c r="Y128" i="3"/>
  <c r="Y134" i="3"/>
  <c r="Y139" i="3"/>
  <c r="Y144" i="3"/>
  <c r="Y156" i="3"/>
  <c r="Y169" i="3"/>
  <c r="Y173" i="3"/>
  <c r="Y180" i="3"/>
  <c r="Y188" i="3"/>
  <c r="Y230" i="3"/>
  <c r="Y234" i="3"/>
  <c r="Y236" i="3"/>
  <c r="Y259" i="3"/>
  <c r="Y263" i="3"/>
  <c r="Y265" i="3"/>
  <c r="Y269" i="3"/>
  <c r="Y273" i="3"/>
  <c r="Y296" i="3"/>
  <c r="Y300" i="3"/>
  <c r="Y333" i="3"/>
  <c r="Y357" i="3"/>
  <c r="Y378" i="3"/>
  <c r="Y384" i="3"/>
  <c r="Y390" i="3"/>
  <c r="Y396" i="3"/>
  <c r="Y402" i="3"/>
  <c r="Y408" i="3"/>
  <c r="Y414" i="3"/>
  <c r="Y420" i="3"/>
  <c r="Y426" i="3"/>
  <c r="Y432" i="3"/>
  <c r="Y454" i="3"/>
  <c r="Y478" i="3"/>
  <c r="Y13" i="3"/>
  <c r="Y61" i="3"/>
  <c r="S1" i="3"/>
  <c r="K1" i="3" s="1"/>
  <c r="A8" i="3"/>
  <c r="Y172" i="3"/>
  <c r="Y224" i="3"/>
  <c r="Y228" i="3"/>
  <c r="Y251" i="3"/>
  <c r="Y253" i="3"/>
  <c r="Y257" i="3"/>
  <c r="Y267" i="3"/>
  <c r="Y290" i="3"/>
  <c r="Y294" i="3"/>
  <c r="Y318" i="3"/>
  <c r="Y342" i="3"/>
  <c r="Y366" i="3"/>
  <c r="Y372" i="3"/>
  <c r="Y376" i="3"/>
  <c r="Y382" i="3"/>
  <c r="Y388" i="3"/>
  <c r="Y439" i="3"/>
  <c r="Y452" i="3"/>
  <c r="Y463" i="3"/>
  <c r="Y476" i="3"/>
  <c r="Y487" i="3"/>
  <c r="Y513" i="3"/>
  <c r="Y537" i="3"/>
  <c r="Y31" i="3"/>
  <c r="Y37" i="3"/>
  <c r="Y43" i="3"/>
  <c r="B7" i="3"/>
  <c r="Y62" i="3"/>
  <c r="Y63" i="3"/>
  <c r="Y69" i="3"/>
  <c r="Y75" i="3"/>
  <c r="Y81" i="3"/>
  <c r="Y87" i="3"/>
  <c r="Y93" i="3"/>
  <c r="Y99" i="3"/>
  <c r="Y105" i="3"/>
  <c r="Y151" i="3"/>
  <c r="Y175" i="3"/>
  <c r="Y179" i="3"/>
  <c r="Y191" i="3"/>
  <c r="Y194" i="3"/>
  <c r="Y197" i="3"/>
  <c r="Y200" i="3"/>
  <c r="Y203" i="3"/>
  <c r="Y206" i="3"/>
  <c r="Y209" i="3"/>
  <c r="Y212" i="3"/>
  <c r="Y215" i="3"/>
  <c r="Y222" i="3"/>
  <c r="Y243" i="3"/>
  <c r="Y247" i="3"/>
  <c r="Y284" i="3"/>
  <c r="Y288" i="3"/>
  <c r="Y305" i="3"/>
  <c r="Y309" i="3"/>
  <c r="Y327" i="3"/>
  <c r="Y351" i="3"/>
  <c r="Y448" i="3"/>
  <c r="Y472" i="3"/>
  <c r="Y27" i="3"/>
  <c r="Y7" i="3"/>
  <c r="Y138" i="3"/>
  <c r="Y154" i="3"/>
  <c r="Y158" i="3"/>
  <c r="Y165" i="3"/>
  <c r="Y178" i="3"/>
  <c r="Y182" i="3"/>
  <c r="Y219" i="3"/>
  <c r="Y237" i="3"/>
  <c r="Y241" i="3"/>
  <c r="Y245" i="3"/>
  <c r="Y278" i="3"/>
  <c r="Y282" i="3"/>
  <c r="Y299" i="3"/>
  <c r="Y303" i="3"/>
  <c r="Y312" i="3"/>
  <c r="Y336" i="3"/>
  <c r="Y360" i="3"/>
  <c r="Y446" i="3"/>
  <c r="Y457" i="3"/>
  <c r="Y470" i="3"/>
  <c r="Y481" i="3"/>
  <c r="Y494" i="3"/>
  <c r="Y507" i="3"/>
  <c r="Y531" i="3"/>
  <c r="Y997" i="3"/>
  <c r="Y987" i="3"/>
  <c r="Y981" i="3"/>
  <c r="Y975" i="3"/>
  <c r="Y969" i="3"/>
  <c r="Y963" i="3"/>
  <c r="Y957" i="3"/>
  <c r="Y951" i="3"/>
  <c r="Y945" i="3"/>
  <c r="Y939" i="3"/>
  <c r="Y933" i="3"/>
  <c r="Y924" i="3"/>
  <c r="Y918" i="3"/>
  <c r="Y912" i="3"/>
  <c r="Y998" i="3"/>
  <c r="Y989" i="3"/>
  <c r="Y983" i="3"/>
  <c r="Y977" i="3"/>
  <c r="Y971" i="3"/>
  <c r="Y965" i="3"/>
  <c r="Y959" i="3"/>
  <c r="Y953" i="3"/>
  <c r="Y947" i="3"/>
  <c r="Y941" i="3"/>
  <c r="Y935" i="3"/>
  <c r="Y925" i="3"/>
  <c r="Y919" i="3"/>
  <c r="Y913" i="3"/>
  <c r="Y907" i="3"/>
  <c r="Y901" i="3"/>
  <c r="Y895" i="3"/>
  <c r="Y1000" i="3"/>
  <c r="Y994" i="3"/>
  <c r="Y990" i="3"/>
  <c r="Y984" i="3"/>
  <c r="Y978" i="3"/>
  <c r="Y972" i="3"/>
  <c r="Y966" i="3"/>
  <c r="Y960" i="3"/>
  <c r="Y954" i="3"/>
  <c r="Y948" i="3"/>
  <c r="Y942" i="3"/>
  <c r="Y936" i="3"/>
  <c r="Y927" i="3"/>
  <c r="Y921" i="3"/>
  <c r="Y915" i="3"/>
  <c r="Y909" i="3"/>
  <c r="Y1001" i="3"/>
  <c r="Y995" i="3"/>
  <c r="Y986" i="3"/>
  <c r="Y980" i="3"/>
  <c r="Y974" i="3"/>
  <c r="Y968" i="3"/>
  <c r="Y962" i="3"/>
  <c r="Y956" i="3"/>
  <c r="Y950" i="3"/>
  <c r="Y944" i="3"/>
  <c r="Y938" i="3"/>
  <c r="Y932" i="3"/>
  <c r="Y928" i="3"/>
  <c r="Y922" i="3"/>
  <c r="Y916" i="3"/>
  <c r="Y910" i="3"/>
  <c r="Y904" i="3"/>
  <c r="Y898" i="3"/>
  <c r="Y892" i="3"/>
  <c r="Y903" i="3"/>
  <c r="Y897" i="3"/>
  <c r="Y891" i="3"/>
  <c r="Y883" i="3"/>
  <c r="Y812" i="3"/>
  <c r="Y739" i="3"/>
  <c r="Y733" i="3"/>
  <c r="Y727" i="3"/>
  <c r="Y721" i="3"/>
  <c r="Y715" i="3"/>
  <c r="Y709" i="3"/>
  <c r="Y703" i="3"/>
  <c r="Y886" i="3"/>
  <c r="Y870" i="3"/>
  <c r="Y826" i="3"/>
  <c r="Y889" i="3"/>
  <c r="Y873" i="3"/>
  <c r="Y814" i="3"/>
  <c r="Y808" i="3"/>
  <c r="Y804" i="3"/>
  <c r="Y798" i="3"/>
  <c r="Y792" i="3"/>
  <c r="Y786" i="3"/>
  <c r="Y780" i="3"/>
  <c r="Y774" i="3"/>
  <c r="Y768" i="3"/>
  <c r="Y762" i="3"/>
  <c r="Y876" i="3"/>
  <c r="Y823" i="3"/>
  <c r="Y906" i="3"/>
  <c r="Y900" i="3"/>
  <c r="Y894" i="3"/>
  <c r="Y879" i="3"/>
  <c r="Y871" i="3"/>
  <c r="Y865" i="3"/>
  <c r="Y862" i="3"/>
  <c r="Y859" i="3"/>
  <c r="Y856" i="3"/>
  <c r="Y853" i="3"/>
  <c r="Y850" i="3"/>
  <c r="Y847" i="3"/>
  <c r="Y844" i="3"/>
  <c r="Y841" i="3"/>
  <c r="Y838" i="3"/>
  <c r="Y835" i="3"/>
  <c r="Y815" i="3"/>
  <c r="Y809" i="3"/>
  <c r="Y800" i="3"/>
  <c r="Y794" i="3"/>
  <c r="Y788" i="3"/>
  <c r="Y782" i="3"/>
  <c r="Y776" i="3"/>
  <c r="Y770" i="3"/>
  <c r="Y764" i="3"/>
  <c r="Y758" i="3"/>
  <c r="Y752" i="3"/>
  <c r="Y746" i="3"/>
  <c r="Y742" i="3"/>
  <c r="Y736" i="3"/>
  <c r="Y882" i="3"/>
  <c r="Y874" i="3"/>
  <c r="Y832" i="3"/>
  <c r="Y820" i="3"/>
  <c r="Y885" i="3"/>
  <c r="Y877" i="3"/>
  <c r="Y811" i="3"/>
  <c r="Y801" i="3"/>
  <c r="Y795" i="3"/>
  <c r="Y789" i="3"/>
  <c r="Y783" i="3"/>
  <c r="Y777" i="3"/>
  <c r="Y771" i="3"/>
  <c r="Y765" i="3"/>
  <c r="Y759" i="3"/>
  <c r="Y888" i="3"/>
  <c r="Y880" i="3"/>
  <c r="Y866" i="3"/>
  <c r="Y863" i="3"/>
  <c r="Y860" i="3"/>
  <c r="Y857" i="3"/>
  <c r="Y854" i="3"/>
  <c r="Y851" i="3"/>
  <c r="Y848" i="3"/>
  <c r="Y845" i="3"/>
  <c r="Y842" i="3"/>
  <c r="Y839" i="3"/>
  <c r="Y836" i="3"/>
  <c r="Y833" i="3"/>
  <c r="Y829" i="3"/>
  <c r="Y817" i="3"/>
  <c r="Y730" i="3"/>
  <c r="Y705" i="3"/>
  <c r="Y697" i="3"/>
  <c r="Y694" i="3"/>
  <c r="Y691" i="3"/>
  <c r="Y688" i="3"/>
  <c r="Y685" i="3"/>
  <c r="Y668" i="3"/>
  <c r="Y658" i="3"/>
  <c r="Y644" i="3"/>
  <c r="Y634" i="3"/>
  <c r="Y625" i="3"/>
  <c r="Y615" i="3"/>
  <c r="Y609" i="3"/>
  <c r="Y603" i="3"/>
  <c r="Y597" i="3"/>
  <c r="Y591" i="3"/>
  <c r="Y585" i="3"/>
  <c r="Y579" i="3"/>
  <c r="Y573" i="3"/>
  <c r="Y567" i="3"/>
  <c r="Y561" i="3"/>
  <c r="Y552" i="3"/>
  <c r="Y723" i="3"/>
  <c r="Y708" i="3"/>
  <c r="Y700" i="3"/>
  <c r="Y679" i="3"/>
  <c r="Y665" i="3"/>
  <c r="Y641" i="3"/>
  <c r="Y753" i="3"/>
  <c r="Y738" i="3"/>
  <c r="Y726" i="3"/>
  <c r="Y718" i="3"/>
  <c r="Y676" i="3"/>
  <c r="Y662" i="3"/>
  <c r="Y652" i="3"/>
  <c r="Y638" i="3"/>
  <c r="Y626" i="3"/>
  <c r="Y617" i="3"/>
  <c r="Y611" i="3"/>
  <c r="Y605" i="3"/>
  <c r="Y599" i="3"/>
  <c r="Y593" i="3"/>
  <c r="Y587" i="3"/>
  <c r="Y711" i="3"/>
  <c r="Y659" i="3"/>
  <c r="Y635" i="3"/>
  <c r="Y747" i="3"/>
  <c r="Y729" i="3"/>
  <c r="Y714" i="3"/>
  <c r="Y706" i="3"/>
  <c r="Y680" i="3"/>
  <c r="Y656" i="3"/>
  <c r="Y632" i="3"/>
  <c r="Y756" i="3"/>
  <c r="Y741" i="3"/>
  <c r="Y732" i="3"/>
  <c r="Y724" i="3"/>
  <c r="Y699" i="3"/>
  <c r="Y696" i="3"/>
  <c r="Y693" i="3"/>
  <c r="Y690" i="3"/>
  <c r="Y687" i="3"/>
  <c r="Y684" i="3"/>
  <c r="Y677" i="3"/>
  <c r="Y667" i="3"/>
  <c r="Y653" i="3"/>
  <c r="Y643" i="3"/>
  <c r="Y619" i="3"/>
  <c r="Y613" i="3"/>
  <c r="Y717" i="3"/>
  <c r="Y702" i="3"/>
  <c r="Y674" i="3"/>
  <c r="Y664" i="3"/>
  <c r="Y650" i="3"/>
  <c r="Y640" i="3"/>
  <c r="Y629" i="3"/>
  <c r="Y623" i="3"/>
  <c r="Y614" i="3"/>
  <c r="Y608" i="3"/>
  <c r="Y602" i="3"/>
  <c r="Y596" i="3"/>
  <c r="Y590" i="3"/>
  <c r="Y584" i="3"/>
  <c r="Y578" i="3"/>
  <c r="Y750" i="3"/>
  <c r="Y735" i="3"/>
  <c r="Y720" i="3"/>
  <c r="Y712" i="3"/>
  <c r="Y671" i="3"/>
  <c r="Y647" i="3"/>
  <c r="Y538" i="3"/>
  <c r="Y528" i="3"/>
  <c r="Y514" i="3"/>
  <c r="Y504" i="3"/>
  <c r="Y264" i="3"/>
  <c r="Y258" i="3"/>
  <c r="Y252" i="3"/>
  <c r="Y563" i="3"/>
  <c r="Y547" i="3"/>
  <c r="Y544" i="3"/>
  <c r="Y535" i="3"/>
  <c r="Y525" i="3"/>
  <c r="Y511" i="3"/>
  <c r="Y501" i="3"/>
  <c r="Y491" i="3"/>
  <c r="Y485" i="3"/>
  <c r="Y479" i="3"/>
  <c r="Y473" i="3"/>
  <c r="Y467" i="3"/>
  <c r="Y461" i="3"/>
  <c r="Y455" i="3"/>
  <c r="Y449" i="3"/>
  <c r="Y443" i="3"/>
  <c r="Y437" i="3"/>
  <c r="Y428" i="3"/>
  <c r="Y422" i="3"/>
  <c r="Y416" i="3"/>
  <c r="Y410" i="3"/>
  <c r="Y404" i="3"/>
  <c r="Y398" i="3"/>
  <c r="Y392" i="3"/>
  <c r="Y386" i="3"/>
  <c r="Y380" i="3"/>
  <c r="Y374" i="3"/>
  <c r="Y370" i="3"/>
  <c r="Y364" i="3"/>
  <c r="Y358" i="3"/>
  <c r="Y352" i="3"/>
  <c r="Y346" i="3"/>
  <c r="Y340" i="3"/>
  <c r="Y334" i="3"/>
  <c r="Y328" i="3"/>
  <c r="Y322" i="3"/>
  <c r="Y316" i="3"/>
  <c r="Y307" i="3"/>
  <c r="Y301" i="3"/>
  <c r="Y295" i="3"/>
  <c r="Y289" i="3"/>
  <c r="Y283" i="3"/>
  <c r="Y277" i="3"/>
  <c r="Y271" i="3"/>
  <c r="Y572" i="3"/>
  <c r="Y558" i="3"/>
  <c r="Y532" i="3"/>
  <c r="Y522" i="3"/>
  <c r="Y508" i="3"/>
  <c r="Y498" i="3"/>
  <c r="Y492" i="3"/>
  <c r="Y486" i="3"/>
  <c r="Y480" i="3"/>
  <c r="Y474" i="3"/>
  <c r="Y468" i="3"/>
  <c r="Y462" i="3"/>
  <c r="Y456" i="3"/>
  <c r="Y450" i="3"/>
  <c r="Y444" i="3"/>
  <c r="Y438" i="3"/>
  <c r="Y371" i="3"/>
  <c r="Y365" i="3"/>
  <c r="Y359" i="3"/>
  <c r="Y353" i="3"/>
  <c r="Y347" i="3"/>
  <c r="Y341" i="3"/>
  <c r="Y335" i="3"/>
  <c r="Y329" i="3"/>
  <c r="Y323" i="3"/>
  <c r="Y317" i="3"/>
  <c r="Y311" i="3"/>
  <c r="Y310" i="3"/>
  <c r="Y244" i="3"/>
  <c r="Y238" i="3"/>
  <c r="Y232" i="3"/>
  <c r="Y226" i="3"/>
  <c r="Y220" i="3"/>
  <c r="Y550" i="3"/>
  <c r="Y529" i="3"/>
  <c r="Y505" i="3"/>
  <c r="Y581" i="3"/>
  <c r="Y566" i="3"/>
  <c r="Y559" i="3"/>
  <c r="Y553" i="3"/>
  <c r="Y540" i="3"/>
  <c r="Y526" i="3"/>
  <c r="Y516" i="3"/>
  <c r="Y502" i="3"/>
  <c r="Y430" i="3"/>
  <c r="Y424" i="3"/>
  <c r="Y418" i="3"/>
  <c r="Y412" i="3"/>
  <c r="Y406" i="3"/>
  <c r="Y400" i="3"/>
  <c r="Y394" i="3"/>
  <c r="Y261" i="3"/>
  <c r="Y255" i="3"/>
  <c r="Y249" i="3"/>
  <c r="Y248" i="3"/>
  <c r="Y575" i="3"/>
  <c r="Y523" i="3"/>
  <c r="Y499" i="3"/>
  <c r="Y407" i="3"/>
  <c r="Y401" i="3"/>
  <c r="Y395" i="3"/>
  <c r="Y389" i="3"/>
  <c r="Y383" i="3"/>
  <c r="Y377" i="3"/>
  <c r="Y367" i="3"/>
  <c r="Y361" i="3"/>
  <c r="Y355" i="3"/>
  <c r="Y349" i="3"/>
  <c r="Y343" i="3"/>
  <c r="Y337" i="3"/>
  <c r="Y331" i="3"/>
  <c r="Y325" i="3"/>
  <c r="Y319" i="3"/>
  <c r="Y313" i="3"/>
  <c r="Y304" i="3"/>
  <c r="Y298" i="3"/>
  <c r="Y292" i="3"/>
  <c r="Y286" i="3"/>
  <c r="Y280" i="3"/>
  <c r="Y274" i="3"/>
  <c r="Y268" i="3"/>
  <c r="Y546" i="3"/>
  <c r="Y534" i="3"/>
  <c r="Y520" i="3"/>
  <c r="Y510" i="3"/>
  <c r="Y495" i="3"/>
  <c r="Y489" i="3"/>
  <c r="Y483" i="3"/>
  <c r="Y477" i="3"/>
  <c r="Y471" i="3"/>
  <c r="Y465" i="3"/>
  <c r="Y459" i="3"/>
  <c r="Y453" i="3"/>
  <c r="Y447" i="3"/>
  <c r="Y441" i="3"/>
  <c r="Y435" i="3"/>
  <c r="Y434" i="3"/>
  <c r="Y368" i="3"/>
  <c r="Y362" i="3"/>
  <c r="Y356" i="3"/>
  <c r="Y350" i="3"/>
  <c r="Y344" i="3"/>
  <c r="Y338" i="3"/>
  <c r="Y332" i="3"/>
  <c r="Y326" i="3"/>
  <c r="Y320" i="3"/>
  <c r="Y314" i="3"/>
  <c r="Y235" i="3"/>
  <c r="Y229" i="3"/>
  <c r="Y223" i="3"/>
  <c r="Y217" i="3"/>
  <c r="Y569" i="3"/>
  <c r="Y560" i="3"/>
  <c r="Y556" i="3"/>
  <c r="Y541" i="3"/>
  <c r="Y517" i="3"/>
  <c r="Y4" i="3"/>
  <c r="B6" i="3"/>
  <c r="Y10" i="3"/>
  <c r="Y16" i="3"/>
  <c r="Y22" i="3"/>
  <c r="Y28" i="3"/>
  <c r="Y34" i="3"/>
  <c r="Y40" i="3"/>
  <c r="Y46" i="3"/>
  <c r="Y52" i="3"/>
  <c r="Y157" i="3"/>
  <c r="Y181" i="3"/>
  <c r="Y186" i="3"/>
  <c r="Y231" i="3"/>
  <c r="Y239" i="3"/>
  <c r="Y260" i="3"/>
  <c r="Y262" i="3"/>
  <c r="Y266" i="3"/>
  <c r="Y272" i="3"/>
  <c r="Y276" i="3"/>
  <c r="Y293" i="3"/>
  <c r="Y297" i="3"/>
  <c r="Y321" i="3"/>
  <c r="Y345" i="3"/>
  <c r="Y369" i="3"/>
  <c r="Y375" i="3"/>
  <c r="Y381" i="3"/>
  <c r="Y387" i="3"/>
  <c r="Y393" i="3"/>
  <c r="Y399" i="3"/>
  <c r="Y405" i="3"/>
  <c r="Y411" i="3"/>
  <c r="Y417" i="3"/>
  <c r="Y423" i="3"/>
  <c r="Y429" i="3"/>
  <c r="Y442" i="3"/>
  <c r="Y466" i="3"/>
  <c r="Y490" i="3"/>
  <c r="Y130" i="3"/>
  <c r="Y136" i="3"/>
  <c r="Y141" i="3"/>
  <c r="Y145" i="3"/>
  <c r="Y150" i="3"/>
  <c r="Y160" i="3"/>
  <c r="Y164" i="3"/>
  <c r="Y171" i="3"/>
  <c r="Y184" i="3"/>
  <c r="Y190" i="3"/>
  <c r="Y225" i="3"/>
  <c r="Y233" i="3"/>
  <c r="Y250" i="3"/>
  <c r="Y254" i="3"/>
  <c r="Y256" i="3"/>
  <c r="Y270" i="3"/>
  <c r="Y287" i="3"/>
  <c r="Y291" i="3"/>
  <c r="Y330" i="3"/>
  <c r="Y354" i="3"/>
  <c r="Y373" i="3"/>
  <c r="Y379" i="3"/>
  <c r="Y385" i="3"/>
  <c r="Y391" i="3"/>
  <c r="Y397" i="3"/>
  <c r="Y403" i="3"/>
  <c r="Y409" i="3"/>
  <c r="Y413" i="3"/>
  <c r="Y415" i="3"/>
  <c r="Y419" i="3"/>
  <c r="Y421" i="3"/>
  <c r="Y425" i="3"/>
  <c r="Y427" i="3"/>
  <c r="Y431" i="3"/>
  <c r="Y433" i="3"/>
  <c r="Y440" i="3"/>
  <c r="Y451" i="3"/>
  <c r="Y464" i="3"/>
  <c r="Y475" i="3"/>
  <c r="Y488" i="3"/>
  <c r="Y3" i="3"/>
  <c r="Y15" i="3"/>
  <c r="Y33" i="3"/>
  <c r="Y39" i="3"/>
  <c r="Y57" i="3"/>
  <c r="Y67" i="3"/>
  <c r="Y73" i="3"/>
  <c r="Y79" i="3"/>
  <c r="Y85" i="3"/>
  <c r="Y103" i="3"/>
  <c r="Y109" i="3"/>
  <c r="Y115" i="3"/>
  <c r="Y163" i="3"/>
  <c r="Y193" i="3"/>
  <c r="Y196" i="3"/>
  <c r="Y199" i="3"/>
  <c r="Y202" i="3"/>
  <c r="Y205" i="3"/>
  <c r="Y208" i="3"/>
  <c r="Y211" i="3"/>
  <c r="Y214" i="3"/>
  <c r="Y221" i="3"/>
  <c r="Y227" i="3"/>
  <c r="Y246" i="3"/>
  <c r="Y281" i="3"/>
  <c r="Y285" i="3"/>
  <c r="Y308" i="3"/>
  <c r="Y315" i="3"/>
  <c r="Y339" i="3"/>
  <c r="Y363" i="3"/>
  <c r="Y436" i="3"/>
  <c r="Y460" i="3"/>
  <c r="Y484" i="3"/>
  <c r="Y9" i="3"/>
  <c r="Y21" i="3"/>
  <c r="Y45" i="3"/>
  <c r="Y91" i="3"/>
  <c r="Y97" i="3"/>
  <c r="Y140" i="3"/>
  <c r="Y166" i="3"/>
  <c r="Y192" i="3"/>
  <c r="Y195" i="3"/>
  <c r="Y198" i="3"/>
  <c r="Y201" i="3"/>
  <c r="Y204" i="3"/>
  <c r="Y207" i="3"/>
  <c r="Y210" i="3"/>
  <c r="Y213" i="3"/>
  <c r="Y216" i="3"/>
  <c r="Y218" i="3"/>
  <c r="Y240" i="3"/>
  <c r="Y242" i="3"/>
  <c r="Y275" i="3"/>
  <c r="Y279" i="3"/>
  <c r="Y302" i="3"/>
  <c r="Y306" i="3"/>
  <c r="Y324" i="3"/>
  <c r="Y348" i="3"/>
  <c r="Y445" i="3"/>
  <c r="Y458" i="3"/>
  <c r="Y469" i="3"/>
  <c r="Y482" i="3"/>
  <c r="Y493" i="3"/>
  <c r="Y519" i="3"/>
  <c r="Y496" i="3"/>
  <c r="Y503" i="3"/>
  <c r="Y527" i="3"/>
  <c r="Y571" i="3"/>
  <c r="Y506" i="3"/>
  <c r="Y530" i="3"/>
  <c r="Y543" i="3"/>
  <c r="Y551" i="3"/>
  <c r="Y562" i="3"/>
  <c r="Y564" i="3"/>
  <c r="Y621" i="3"/>
  <c r="Y509" i="3"/>
  <c r="Y533" i="3"/>
  <c r="Y548" i="3"/>
  <c r="Y577" i="3"/>
  <c r="Y628" i="3"/>
  <c r="Y637" i="3"/>
  <c r="Y661" i="3"/>
  <c r="Y512" i="3"/>
  <c r="Y536" i="3"/>
  <c r="Y545" i="3"/>
  <c r="Y555" i="3"/>
  <c r="Y568" i="3"/>
  <c r="Y570" i="3"/>
  <c r="Y583" i="3"/>
  <c r="Y589" i="3"/>
  <c r="Y595" i="3"/>
  <c r="Y601" i="3"/>
  <c r="Y607" i="3"/>
  <c r="Y515" i="3"/>
  <c r="Y539" i="3"/>
  <c r="Y542" i="3"/>
  <c r="Y622" i="3"/>
  <c r="Y624" i="3"/>
  <c r="Y646" i="3"/>
  <c r="Y670" i="3"/>
  <c r="Y518" i="3"/>
  <c r="Y557" i="3"/>
  <c r="I620" i="3"/>
  <c r="L620" i="3" s="1"/>
  <c r="M3100" i="3" s="1"/>
  <c r="I3101" i="3" s="1"/>
  <c r="Y574" i="3"/>
  <c r="Y576" i="3"/>
  <c r="Y497" i="3"/>
  <c r="Y521" i="3"/>
  <c r="Y565" i="3"/>
  <c r="Y580" i="3"/>
  <c r="Y582" i="3"/>
  <c r="Y588" i="3"/>
  <c r="Y594" i="3"/>
  <c r="Y600" i="3"/>
  <c r="Y606" i="3"/>
  <c r="Y612" i="3"/>
  <c r="Y618" i="3"/>
  <c r="Y620" i="3"/>
  <c r="Y631" i="3"/>
  <c r="Y649" i="3"/>
  <c r="Y655" i="3"/>
  <c r="Y673" i="3"/>
  <c r="Y500" i="3"/>
  <c r="Y524" i="3"/>
  <c r="Y549" i="3"/>
  <c r="Y554" i="3"/>
  <c r="Y586" i="3"/>
  <c r="Y592" i="3"/>
  <c r="Y598" i="3"/>
  <c r="Y604" i="3"/>
  <c r="Y610" i="3"/>
  <c r="Y616" i="3"/>
  <c r="Y627" i="3"/>
  <c r="Y633" i="3"/>
  <c r="Y657" i="3"/>
  <c r="I744" i="3"/>
  <c r="L744" i="3" s="1"/>
  <c r="Y707" i="3"/>
  <c r="Y737" i="3"/>
  <c r="Y766" i="3"/>
  <c r="Y790" i="3"/>
  <c r="Y636" i="3"/>
  <c r="Y660" i="3"/>
  <c r="Y722" i="3"/>
  <c r="Y754" i="3"/>
  <c r="Y773" i="3"/>
  <c r="Y775" i="3"/>
  <c r="Y797" i="3"/>
  <c r="Y799" i="3"/>
  <c r="Y639" i="3"/>
  <c r="Y663" i="3"/>
  <c r="Y704" i="3"/>
  <c r="Y719" i="3"/>
  <c r="Y743" i="3"/>
  <c r="Y745" i="3"/>
  <c r="Y760" i="3"/>
  <c r="Y784" i="3"/>
  <c r="Y818" i="3"/>
  <c r="Y824" i="3"/>
  <c r="Y830" i="3"/>
  <c r="I682" i="3"/>
  <c r="L682" i="3" s="1"/>
  <c r="Y642" i="3"/>
  <c r="Y666" i="3"/>
  <c r="Y701" i="3"/>
  <c r="Y734" i="3"/>
  <c r="Y749" i="3"/>
  <c r="Y767" i="3"/>
  <c r="Y769" i="3"/>
  <c r="Y791" i="3"/>
  <c r="Y793" i="3"/>
  <c r="Y806" i="3"/>
  <c r="Y810" i="3"/>
  <c r="Y816" i="3"/>
  <c r="Y822" i="3"/>
  <c r="Y828" i="3"/>
  <c r="Y645" i="3"/>
  <c r="Y669" i="3"/>
  <c r="Y683" i="3"/>
  <c r="Y686" i="3"/>
  <c r="Y689" i="3"/>
  <c r="Y692" i="3"/>
  <c r="Y695" i="3"/>
  <c r="Y698" i="3"/>
  <c r="Y716" i="3"/>
  <c r="Y731" i="3"/>
  <c r="Y751" i="3"/>
  <c r="Y778" i="3"/>
  <c r="Y802" i="3"/>
  <c r="Y648" i="3"/>
  <c r="Y672" i="3"/>
  <c r="Y713" i="3"/>
  <c r="Y740" i="3"/>
  <c r="Y755" i="3"/>
  <c r="Y761" i="3"/>
  <c r="Y763" i="3"/>
  <c r="Y785" i="3"/>
  <c r="Y787" i="3"/>
  <c r="Y651" i="3"/>
  <c r="Y675" i="3"/>
  <c r="Y682" i="3"/>
  <c r="Y728" i="3"/>
  <c r="Y744" i="3"/>
  <c r="Y757" i="3"/>
  <c r="Y772" i="3"/>
  <c r="Y796" i="3"/>
  <c r="Y821" i="3"/>
  <c r="Y827" i="3"/>
  <c r="Y630" i="3"/>
  <c r="Y654" i="3"/>
  <c r="Y678" i="3"/>
  <c r="Y681" i="3"/>
  <c r="Y710" i="3"/>
  <c r="Y725" i="3"/>
  <c r="Y748" i="3"/>
  <c r="Y779" i="3"/>
  <c r="Y781" i="3"/>
  <c r="Y803" i="3"/>
  <c r="Y805" i="3"/>
  <c r="Y807" i="3"/>
  <c r="Y813" i="3"/>
  <c r="Y819" i="3"/>
  <c r="Y825" i="3"/>
  <c r="Y831" i="3"/>
  <c r="Y869" i="3"/>
  <c r="Y914" i="3"/>
  <c r="Y996" i="3"/>
  <c r="Y890" i="3"/>
  <c r="Y923" i="3"/>
  <c r="Y887" i="3"/>
  <c r="Y896" i="3"/>
  <c r="Y902" i="3"/>
  <c r="Y908" i="3"/>
  <c r="Y992" i="3"/>
  <c r="Y868" i="3"/>
  <c r="Y884" i="3"/>
  <c r="Y917" i="3"/>
  <c r="Y930" i="3"/>
  <c r="Y934" i="3"/>
  <c r="Y940" i="3"/>
  <c r="Y946" i="3"/>
  <c r="Y952" i="3"/>
  <c r="Y958" i="3"/>
  <c r="Y964" i="3"/>
  <c r="Y970" i="3"/>
  <c r="Y976" i="3"/>
  <c r="Y982" i="3"/>
  <c r="Y988" i="3"/>
  <c r="Y999" i="3"/>
  <c r="I930" i="3"/>
  <c r="L930" i="3" s="1"/>
  <c r="Y881" i="3"/>
  <c r="Y926" i="3"/>
  <c r="Y834" i="3"/>
  <c r="Y837" i="3"/>
  <c r="Y840" i="3"/>
  <c r="Y843" i="3"/>
  <c r="Y846" i="3"/>
  <c r="Y849" i="3"/>
  <c r="Y852" i="3"/>
  <c r="Y855" i="3"/>
  <c r="Y858" i="3"/>
  <c r="Y861" i="3"/>
  <c r="Y864" i="3"/>
  <c r="Y867" i="3"/>
  <c r="Y878" i="3"/>
  <c r="Y911" i="3"/>
  <c r="Y993" i="3"/>
  <c r="Y875" i="3"/>
  <c r="Y893" i="3"/>
  <c r="Y899" i="3"/>
  <c r="Y905" i="3"/>
  <c r="Y920" i="3"/>
  <c r="Y872" i="3"/>
  <c r="Y929" i="3"/>
  <c r="Y931" i="3"/>
  <c r="Y937" i="3"/>
  <c r="Y943" i="3"/>
  <c r="Y949" i="3"/>
  <c r="Y955" i="3"/>
  <c r="Y961" i="3"/>
  <c r="Y967" i="3"/>
  <c r="Y973" i="3"/>
  <c r="Y979" i="3"/>
  <c r="Y985" i="3"/>
  <c r="Y991" i="3"/>
  <c r="I1860" i="3"/>
  <c r="L1860" i="3" s="1"/>
  <c r="I2046" i="3"/>
  <c r="L2046" i="3" s="1"/>
  <c r="I2232" i="3"/>
  <c r="L2232" i="3" s="1"/>
  <c r="I1922" i="3"/>
  <c r="L1922" i="3" s="1"/>
  <c r="I2170" i="3"/>
  <c r="L2170" i="3" s="1"/>
  <c r="I2356" i="3"/>
  <c r="L2356" i="3" s="1"/>
  <c r="I1798" i="3"/>
  <c r="L1798" i="3" s="1"/>
  <c r="I1984" i="3"/>
  <c r="L1984" i="3" s="1"/>
  <c r="I2108" i="3"/>
  <c r="L2108" i="3" s="1"/>
  <c r="I2542" i="3"/>
  <c r="L2542" i="3" s="1"/>
  <c r="I2604" i="3"/>
  <c r="L2604" i="3" s="1"/>
  <c r="I2666" i="3"/>
  <c r="L2666" i="3" s="1"/>
  <c r="I2976" i="3"/>
  <c r="L2976" i="3" s="1"/>
  <c r="I2914" i="3"/>
  <c r="L2914" i="3" s="1"/>
  <c r="I2852" i="3"/>
  <c r="L2852" i="3" s="1"/>
  <c r="I3038" i="3"/>
  <c r="L3038" i="3" s="1"/>
  <c r="B10" i="3" l="1"/>
  <c r="A11" i="3"/>
  <c r="B9" i="3"/>
  <c r="B8" i="3"/>
  <c r="M620" i="3"/>
  <c r="I621" i="3" s="1"/>
  <c r="M1240" i="3"/>
  <c r="I1241" i="3" s="1"/>
  <c r="M1674" i="3"/>
  <c r="I1675" i="3" s="1"/>
  <c r="M2170" i="3"/>
  <c r="I2171" i="3" s="1"/>
  <c r="M2294" i="3"/>
  <c r="I2295" i="3" s="1"/>
  <c r="M868" i="3"/>
  <c r="I869" i="3" s="1"/>
  <c r="M1364" i="3"/>
  <c r="I1365" i="3" s="1"/>
  <c r="M1612" i="3"/>
  <c r="I1613" i="3" s="1"/>
  <c r="M2232" i="3"/>
  <c r="I2233" i="3" s="1"/>
  <c r="M2418" i="3"/>
  <c r="I2419" i="3" s="1"/>
  <c r="M806" i="3"/>
  <c r="I807" i="3" s="1"/>
  <c r="M1488" i="3"/>
  <c r="I1489" i="3" s="1"/>
  <c r="M1736" i="3"/>
  <c r="I1737" i="3" s="1"/>
  <c r="M3038" i="3"/>
  <c r="I3039" i="3" s="1"/>
  <c r="M2542" i="3"/>
  <c r="I2543" i="3" s="1"/>
  <c r="M744" i="3"/>
  <c r="I745" i="3" s="1"/>
  <c r="M1798" i="3"/>
  <c r="I1799" i="3" s="1"/>
  <c r="M1860" i="3"/>
  <c r="I1861" i="3" s="1"/>
  <c r="M2356" i="3"/>
  <c r="I2357" i="3" s="1"/>
  <c r="M2666" i="3"/>
  <c r="I2667" i="3" s="1"/>
  <c r="M930" i="3"/>
  <c r="I931" i="3" s="1"/>
  <c r="M1178" i="3"/>
  <c r="I1179" i="3" s="1"/>
  <c r="M1984" i="3"/>
  <c r="I1985" i="3" s="1"/>
  <c r="M2480" i="3"/>
  <c r="I2481" i="3" s="1"/>
  <c r="M2728" i="3"/>
  <c r="I2729" i="3" s="1"/>
  <c r="M1054" i="3"/>
  <c r="I1055" i="3" s="1"/>
  <c r="M1302" i="3"/>
  <c r="I1303" i="3" s="1"/>
  <c r="M2108" i="3"/>
  <c r="I2109" i="3" s="1"/>
  <c r="M2604" i="3"/>
  <c r="I2605" i="3" s="1"/>
  <c r="M2852" i="3"/>
  <c r="I2853" i="3" s="1"/>
  <c r="M992" i="3"/>
  <c r="I993" i="3" s="1"/>
  <c r="M1426" i="3"/>
  <c r="I1427" i="3" s="1"/>
  <c r="M1922" i="3"/>
  <c r="I1923" i="3" s="1"/>
  <c r="M2914" i="3"/>
  <c r="I2915" i="3" s="1"/>
  <c r="M2976" i="3"/>
  <c r="I2977" i="3" s="1"/>
  <c r="M682" i="3"/>
  <c r="I683" i="3" s="1"/>
  <c r="M1116" i="3"/>
  <c r="I1117" i="3" s="1"/>
  <c r="M1550" i="3"/>
  <c r="I1551" i="3" s="1"/>
  <c r="M2046" i="3"/>
  <c r="I2047" i="3" s="1"/>
  <c r="M2790" i="3"/>
  <c r="I2791" i="3" s="1"/>
  <c r="B11" i="3" l="1"/>
  <c r="B12" i="3"/>
  <c r="B13" i="3"/>
  <c r="A14" i="3"/>
  <c r="B16" i="3" l="1"/>
  <c r="A17" i="3"/>
  <c r="B14" i="3"/>
  <c r="B15" i="3"/>
  <c r="B17" i="3" l="1"/>
  <c r="B18" i="3"/>
  <c r="B19" i="3"/>
  <c r="A20" i="3"/>
  <c r="B22" i="3" l="1"/>
  <c r="B20" i="3"/>
  <c r="A23" i="3"/>
  <c r="B21" i="3"/>
  <c r="B23" i="3" l="1"/>
  <c r="B24" i="3"/>
  <c r="B25" i="3"/>
  <c r="A26" i="3"/>
  <c r="B28" i="3" l="1"/>
  <c r="A29" i="3"/>
  <c r="B26" i="3"/>
  <c r="B27" i="3"/>
  <c r="B29" i="3" l="1"/>
  <c r="B30" i="3"/>
  <c r="B31" i="3"/>
  <c r="A32" i="3"/>
  <c r="B34" i="3" l="1"/>
  <c r="A35" i="3"/>
  <c r="B32" i="3"/>
  <c r="B33" i="3"/>
  <c r="B35" i="3" l="1"/>
  <c r="B36" i="3"/>
  <c r="B37" i="3"/>
  <c r="A38" i="3"/>
  <c r="B40" i="3" l="1"/>
  <c r="A41" i="3"/>
  <c r="B39" i="3"/>
  <c r="B38" i="3"/>
  <c r="B41" i="3" l="1"/>
  <c r="B42" i="3"/>
  <c r="B43" i="3"/>
  <c r="A44" i="3"/>
  <c r="A47" i="3" l="1"/>
  <c r="B46" i="3"/>
  <c r="B44" i="3"/>
  <c r="B45" i="3"/>
  <c r="B47" i="3" l="1"/>
  <c r="B48" i="3"/>
  <c r="B49" i="3"/>
  <c r="A50" i="3"/>
  <c r="A53" i="3" l="1"/>
  <c r="B52" i="3"/>
  <c r="B50" i="3"/>
  <c r="B51" i="3"/>
  <c r="B53" i="3" l="1"/>
  <c r="B54" i="3"/>
  <c r="B55" i="3"/>
  <c r="A56" i="3"/>
  <c r="B58" i="3" l="1"/>
  <c r="A59" i="3"/>
  <c r="B56" i="3"/>
  <c r="B57" i="3"/>
  <c r="B59" i="3" l="1"/>
  <c r="B60" i="3"/>
  <c r="A64" i="3"/>
  <c r="K62" i="3"/>
  <c r="B61" i="3"/>
  <c r="K63" i="3" l="1"/>
  <c r="B63" i="3" s="1"/>
  <c r="B62" i="3"/>
  <c r="A67" i="3"/>
  <c r="B64" i="3"/>
  <c r="B65" i="3"/>
  <c r="B66" i="3"/>
  <c r="B68" i="3" l="1"/>
  <c r="B69" i="3"/>
  <c r="A70" i="3"/>
  <c r="B67" i="3"/>
  <c r="A73" i="3" l="1"/>
  <c r="B70" i="3"/>
  <c r="B72" i="3"/>
  <c r="B71" i="3"/>
  <c r="B74" i="3" l="1"/>
  <c r="B75" i="3"/>
  <c r="A76" i="3"/>
  <c r="B73" i="3"/>
  <c r="A79" i="3" l="1"/>
  <c r="B76" i="3"/>
  <c r="B77" i="3"/>
  <c r="B78" i="3"/>
  <c r="B80" i="3" l="1"/>
  <c r="B81" i="3"/>
  <c r="A82" i="3"/>
  <c r="B79" i="3"/>
  <c r="A85" i="3" l="1"/>
  <c r="B82" i="3"/>
  <c r="B83" i="3"/>
  <c r="B84" i="3"/>
  <c r="B86" i="3" l="1"/>
  <c r="B87" i="3"/>
  <c r="A88" i="3"/>
  <c r="B85" i="3"/>
  <c r="A91" i="3" l="1"/>
  <c r="B88" i="3"/>
  <c r="B89" i="3"/>
  <c r="B90" i="3"/>
  <c r="B92" i="3" l="1"/>
  <c r="B93" i="3"/>
  <c r="A94" i="3"/>
  <c r="B91" i="3"/>
  <c r="A97" i="3" l="1"/>
  <c r="B94" i="3"/>
  <c r="B95" i="3"/>
  <c r="B96" i="3"/>
  <c r="B98" i="3" l="1"/>
  <c r="B99" i="3"/>
  <c r="A100" i="3"/>
  <c r="B97" i="3"/>
  <c r="A103" i="3" l="1"/>
  <c r="B100" i="3"/>
  <c r="B101" i="3"/>
  <c r="B102" i="3"/>
  <c r="B104" i="3" l="1"/>
  <c r="B105" i="3"/>
  <c r="A106" i="3"/>
  <c r="B103" i="3"/>
  <c r="A109" i="3" l="1"/>
  <c r="B106" i="3"/>
  <c r="B107" i="3"/>
  <c r="B108" i="3"/>
  <c r="B110" i="3" l="1"/>
  <c r="B111" i="3"/>
  <c r="A112" i="3"/>
  <c r="B109" i="3"/>
  <c r="A115" i="3" l="1"/>
  <c r="B112" i="3"/>
  <c r="B113" i="3"/>
  <c r="B114" i="3"/>
  <c r="B116" i="3" l="1"/>
  <c r="B117" i="3"/>
  <c r="A118" i="3"/>
  <c r="B115" i="3"/>
  <c r="A121" i="3" l="1"/>
  <c r="B118" i="3"/>
  <c r="B119" i="3"/>
  <c r="B120" i="3"/>
  <c r="B122" i="3" l="1"/>
  <c r="A126" i="3"/>
  <c r="K124" i="3"/>
  <c r="B123" i="3"/>
  <c r="B121" i="3"/>
  <c r="K125" i="3" l="1"/>
  <c r="B125" i="3" s="1"/>
  <c r="B124" i="3"/>
  <c r="B126" i="3"/>
  <c r="B127" i="3"/>
  <c r="B128" i="3"/>
  <c r="A129" i="3"/>
  <c r="B131" i="3" l="1"/>
  <c r="A132" i="3"/>
  <c r="B129" i="3"/>
  <c r="B130" i="3"/>
  <c r="B132" i="3" l="1"/>
  <c r="B133" i="3"/>
  <c r="B134" i="3"/>
  <c r="A135" i="3"/>
  <c r="B137" i="3" l="1"/>
  <c r="A138" i="3"/>
  <c r="B135" i="3"/>
  <c r="B136" i="3"/>
  <c r="A141" i="3" l="1"/>
  <c r="B138" i="3"/>
  <c r="B139" i="3"/>
  <c r="B140" i="3"/>
  <c r="B142" i="3" l="1"/>
  <c r="B143" i="3"/>
  <c r="A144" i="3"/>
  <c r="B141" i="3"/>
  <c r="A147" i="3" l="1"/>
  <c r="B146" i="3"/>
  <c r="B144" i="3"/>
  <c r="B145" i="3"/>
  <c r="A150" i="3" l="1"/>
  <c r="B147" i="3"/>
  <c r="B148" i="3"/>
  <c r="B149" i="3"/>
  <c r="A153" i="3" l="1"/>
  <c r="B151" i="3"/>
  <c r="B152" i="3"/>
  <c r="B150" i="3"/>
  <c r="A156" i="3" l="1"/>
  <c r="B155" i="3"/>
  <c r="B153" i="3"/>
  <c r="B154" i="3"/>
  <c r="A159" i="3" l="1"/>
  <c r="B158" i="3"/>
  <c r="B156" i="3"/>
  <c r="B157" i="3"/>
  <c r="A162" i="3" l="1"/>
  <c r="B161" i="3"/>
  <c r="B159" i="3"/>
  <c r="B160" i="3"/>
  <c r="A165" i="3" l="1"/>
  <c r="B164" i="3"/>
  <c r="B162" i="3"/>
  <c r="B163" i="3"/>
  <c r="A168" i="3" l="1"/>
  <c r="B165" i="3"/>
  <c r="B166" i="3"/>
  <c r="B167" i="3"/>
  <c r="A171" i="3" l="1"/>
  <c r="B168" i="3"/>
  <c r="B169" i="3"/>
  <c r="B170" i="3"/>
  <c r="A174" i="3" l="1"/>
  <c r="B172" i="3"/>
  <c r="B173" i="3"/>
  <c r="B171" i="3"/>
  <c r="A177" i="3" l="1"/>
  <c r="B175" i="3"/>
  <c r="B176" i="3"/>
  <c r="B174" i="3"/>
  <c r="A180" i="3" l="1"/>
  <c r="B179" i="3"/>
  <c r="B177" i="3"/>
  <c r="B178" i="3"/>
  <c r="A183" i="3" l="1"/>
  <c r="B182" i="3"/>
  <c r="B180" i="3"/>
  <c r="B181" i="3"/>
  <c r="K186" i="3" l="1"/>
  <c r="B185" i="3"/>
  <c r="A188" i="3"/>
  <c r="B183" i="3"/>
  <c r="B184" i="3"/>
  <c r="B190" i="3" l="1"/>
  <c r="A191" i="3"/>
  <c r="B188" i="3"/>
  <c r="B189" i="3"/>
  <c r="K187" i="3"/>
  <c r="B187" i="3" s="1"/>
  <c r="B186" i="3"/>
  <c r="A194" i="3" l="1"/>
  <c r="B191" i="3"/>
  <c r="B192" i="3"/>
  <c r="B193" i="3"/>
  <c r="A197" i="3" l="1"/>
  <c r="B194" i="3"/>
  <c r="B195" i="3"/>
  <c r="B196" i="3"/>
  <c r="A200" i="3" l="1"/>
  <c r="B197" i="3"/>
  <c r="B198" i="3"/>
  <c r="B199" i="3"/>
  <c r="A203" i="3" l="1"/>
  <c r="B200" i="3"/>
  <c r="B201" i="3"/>
  <c r="B202" i="3"/>
  <c r="A206" i="3" l="1"/>
  <c r="B203" i="3"/>
  <c r="B204" i="3"/>
  <c r="B205" i="3"/>
  <c r="A209" i="3" l="1"/>
  <c r="B206" i="3"/>
  <c r="B207" i="3"/>
  <c r="B208" i="3"/>
  <c r="A212" i="3" l="1"/>
  <c r="B209" i="3"/>
  <c r="B210" i="3"/>
  <c r="B211" i="3"/>
  <c r="A215" i="3" l="1"/>
  <c r="B212" i="3"/>
  <c r="B213" i="3"/>
  <c r="B214" i="3"/>
  <c r="B217" i="3" l="1"/>
  <c r="A218" i="3"/>
  <c r="B215" i="3"/>
  <c r="B216" i="3"/>
  <c r="A221" i="3" l="1"/>
  <c r="B218" i="3"/>
  <c r="B219" i="3"/>
  <c r="B220" i="3"/>
  <c r="B222" i="3" l="1"/>
  <c r="B223" i="3"/>
  <c r="A224" i="3"/>
  <c r="B221" i="3"/>
  <c r="B226" i="3" l="1"/>
  <c r="A227" i="3"/>
  <c r="B224" i="3"/>
  <c r="B225" i="3"/>
  <c r="B227" i="3" l="1"/>
  <c r="B228" i="3"/>
  <c r="B229" i="3"/>
  <c r="A230" i="3"/>
  <c r="B232" i="3" l="1"/>
  <c r="A233" i="3"/>
  <c r="B230" i="3"/>
  <c r="B231" i="3"/>
  <c r="B233" i="3" l="1"/>
  <c r="B234" i="3"/>
  <c r="B235" i="3"/>
  <c r="A236" i="3"/>
  <c r="B238" i="3" l="1"/>
  <c r="A239" i="3"/>
  <c r="B236" i="3"/>
  <c r="B237" i="3"/>
  <c r="B239" i="3" l="1"/>
  <c r="B240" i="3"/>
  <c r="B241" i="3"/>
  <c r="A242" i="3"/>
  <c r="B244" i="3" l="1"/>
  <c r="A245" i="3"/>
  <c r="B242" i="3"/>
  <c r="B243" i="3"/>
  <c r="B245" i="3" l="1"/>
  <c r="B246" i="3"/>
  <c r="A250" i="3"/>
  <c r="K248" i="3"/>
  <c r="B247" i="3"/>
  <c r="K249" i="3" l="1"/>
  <c r="B249" i="3" s="1"/>
  <c r="B248" i="3"/>
  <c r="B250" i="3"/>
  <c r="B251" i="3"/>
  <c r="B252" i="3"/>
  <c r="A253" i="3"/>
  <c r="B254" i="3" l="1"/>
  <c r="B255" i="3"/>
  <c r="A256" i="3"/>
  <c r="B253" i="3"/>
  <c r="B256" i="3" l="1"/>
  <c r="B257" i="3"/>
  <c r="B258" i="3"/>
  <c r="A259" i="3"/>
  <c r="B260" i="3" l="1"/>
  <c r="B261" i="3"/>
  <c r="A262" i="3"/>
  <c r="B259" i="3"/>
  <c r="B262" i="3" l="1"/>
  <c r="B263" i="3"/>
  <c r="B264" i="3"/>
  <c r="A265" i="3"/>
  <c r="B266" i="3" l="1"/>
  <c r="B267" i="3"/>
  <c r="A268" i="3"/>
  <c r="B265" i="3"/>
  <c r="B268" i="3" l="1"/>
  <c r="B269" i="3"/>
  <c r="B270" i="3"/>
  <c r="A271" i="3"/>
  <c r="B272" i="3" l="1"/>
  <c r="B273" i="3"/>
  <c r="A274" i="3"/>
  <c r="B271" i="3"/>
  <c r="B274" i="3" l="1"/>
  <c r="B275" i="3"/>
  <c r="B276" i="3"/>
  <c r="A277" i="3"/>
  <c r="B278" i="3" l="1"/>
  <c r="B279" i="3"/>
  <c r="A280" i="3"/>
  <c r="B277" i="3"/>
  <c r="B280" i="3" l="1"/>
  <c r="B281" i="3"/>
  <c r="B282" i="3"/>
  <c r="A283" i="3"/>
  <c r="B284" i="3" l="1"/>
  <c r="B285" i="3"/>
  <c r="A286" i="3"/>
  <c r="B283" i="3"/>
  <c r="B286" i="3" l="1"/>
  <c r="B287" i="3"/>
  <c r="B288" i="3"/>
  <c r="A289" i="3"/>
  <c r="B290" i="3" l="1"/>
  <c r="B291" i="3"/>
  <c r="A292" i="3"/>
  <c r="B289" i="3"/>
  <c r="B292" i="3" l="1"/>
  <c r="B293" i="3"/>
  <c r="B294" i="3"/>
  <c r="A295" i="3"/>
  <c r="B296" i="3" l="1"/>
  <c r="B297" i="3"/>
  <c r="A298" i="3"/>
  <c r="B295" i="3"/>
  <c r="B298" i="3" l="1"/>
  <c r="B299" i="3"/>
  <c r="B300" i="3"/>
  <c r="A301" i="3"/>
  <c r="B302" i="3" l="1"/>
  <c r="B303" i="3"/>
  <c r="A304" i="3"/>
  <c r="B301" i="3"/>
  <c r="B304" i="3" l="1"/>
  <c r="B305" i="3"/>
  <c r="B306" i="3"/>
  <c r="A307" i="3"/>
  <c r="B308" i="3" l="1"/>
  <c r="A312" i="3"/>
  <c r="K310" i="3"/>
  <c r="B309" i="3"/>
  <c r="B307" i="3"/>
  <c r="B310" i="3" l="1"/>
  <c r="K311" i="3"/>
  <c r="B311" i="3" s="1"/>
  <c r="B312" i="3"/>
  <c r="B313" i="3"/>
  <c r="B314" i="3"/>
  <c r="A315" i="3"/>
  <c r="B317" i="3" l="1"/>
  <c r="A318" i="3"/>
  <c r="B315" i="3"/>
  <c r="B316" i="3"/>
  <c r="B318" i="3" l="1"/>
  <c r="B319" i="3"/>
  <c r="B320" i="3"/>
  <c r="A321" i="3"/>
  <c r="B323" i="3" l="1"/>
  <c r="A324" i="3"/>
  <c r="B321" i="3"/>
  <c r="B322" i="3"/>
  <c r="B324" i="3" l="1"/>
  <c r="B325" i="3"/>
  <c r="B326" i="3"/>
  <c r="A327" i="3"/>
  <c r="B329" i="3" l="1"/>
  <c r="A330" i="3"/>
  <c r="B327" i="3"/>
  <c r="B328" i="3"/>
  <c r="B330" i="3" l="1"/>
  <c r="B331" i="3"/>
  <c r="B332" i="3"/>
  <c r="A333" i="3"/>
  <c r="B335" i="3" l="1"/>
  <c r="A336" i="3"/>
  <c r="B333" i="3"/>
  <c r="B334" i="3"/>
  <c r="B336" i="3" l="1"/>
  <c r="B337" i="3"/>
  <c r="B338" i="3"/>
  <c r="A339" i="3"/>
  <c r="B341" i="3" l="1"/>
  <c r="A342" i="3"/>
  <c r="B339" i="3"/>
  <c r="B340" i="3"/>
  <c r="B342" i="3" l="1"/>
  <c r="B343" i="3"/>
  <c r="B344" i="3"/>
  <c r="A345" i="3"/>
  <c r="B347" i="3" l="1"/>
  <c r="A348" i="3"/>
  <c r="B345" i="3"/>
  <c r="B346" i="3"/>
  <c r="B348" i="3" l="1"/>
  <c r="B349" i="3"/>
  <c r="B350" i="3"/>
  <c r="A351" i="3"/>
  <c r="B353" i="3" l="1"/>
  <c r="A354" i="3"/>
  <c r="B351" i="3"/>
  <c r="B352" i="3"/>
  <c r="B354" i="3" l="1"/>
  <c r="B355" i="3"/>
  <c r="B356" i="3"/>
  <c r="A357" i="3"/>
  <c r="B359" i="3" l="1"/>
  <c r="A360" i="3"/>
  <c r="B357" i="3"/>
  <c r="B358" i="3"/>
  <c r="B360" i="3" l="1"/>
  <c r="B361" i="3"/>
  <c r="B362" i="3"/>
  <c r="A363" i="3"/>
  <c r="B365" i="3" l="1"/>
  <c r="A366" i="3"/>
  <c r="B363" i="3"/>
  <c r="B364" i="3"/>
  <c r="B366" i="3" l="1"/>
  <c r="B367" i="3"/>
  <c r="B368" i="3"/>
  <c r="A369" i="3"/>
  <c r="B371" i="3" l="1"/>
  <c r="B369" i="3"/>
  <c r="B370" i="3"/>
  <c r="A374" i="3"/>
  <c r="K372" i="3"/>
  <c r="B372" i="3" l="1"/>
  <c r="K373" i="3"/>
  <c r="B373" i="3" s="1"/>
  <c r="B375" i="3"/>
  <c r="B376" i="3"/>
  <c r="A377" i="3"/>
  <c r="B374" i="3"/>
  <c r="B377" i="3" l="1"/>
  <c r="B378" i="3"/>
  <c r="B379" i="3"/>
  <c r="A380" i="3"/>
  <c r="B381" i="3" l="1"/>
  <c r="B382" i="3"/>
  <c r="A383" i="3"/>
  <c r="B380" i="3"/>
  <c r="B383" i="3" l="1"/>
  <c r="B384" i="3"/>
  <c r="B385" i="3"/>
  <c r="A386" i="3"/>
  <c r="B387" i="3" l="1"/>
  <c r="B388" i="3"/>
  <c r="A389" i="3"/>
  <c r="B386" i="3"/>
  <c r="B389" i="3" l="1"/>
  <c r="B390" i="3"/>
  <c r="B391" i="3"/>
  <c r="A392" i="3"/>
  <c r="B393" i="3" l="1"/>
  <c r="B394" i="3"/>
  <c r="A395" i="3"/>
  <c r="B392" i="3"/>
  <c r="B395" i="3" l="1"/>
  <c r="B396" i="3"/>
  <c r="B397" i="3"/>
  <c r="A398" i="3"/>
  <c r="B399" i="3" l="1"/>
  <c r="B400" i="3"/>
  <c r="A401" i="3"/>
  <c r="B398" i="3"/>
  <c r="B401" i="3" l="1"/>
  <c r="B402" i="3"/>
  <c r="B403" i="3"/>
  <c r="A404" i="3"/>
  <c r="B405" i="3" l="1"/>
  <c r="B406" i="3"/>
  <c r="A407" i="3"/>
  <c r="B404" i="3"/>
  <c r="B407" i="3" l="1"/>
  <c r="B408" i="3"/>
  <c r="B409" i="3"/>
  <c r="A410" i="3"/>
  <c r="B411" i="3" l="1"/>
  <c r="B412" i="3"/>
  <c r="A413" i="3"/>
  <c r="B410" i="3"/>
  <c r="B413" i="3" l="1"/>
  <c r="B414" i="3"/>
  <c r="B415" i="3"/>
  <c r="A416" i="3"/>
  <c r="B417" i="3" l="1"/>
  <c r="B418" i="3"/>
  <c r="A419" i="3"/>
  <c r="B416" i="3"/>
  <c r="B419" i="3" l="1"/>
  <c r="B420" i="3"/>
  <c r="B421" i="3"/>
  <c r="A422" i="3"/>
  <c r="B423" i="3" l="1"/>
  <c r="B424" i="3"/>
  <c r="A425" i="3"/>
  <c r="B422" i="3"/>
  <c r="B425" i="3" l="1"/>
  <c r="B426" i="3"/>
  <c r="B427" i="3"/>
  <c r="A428" i="3"/>
  <c r="B429" i="3" l="1"/>
  <c r="B430" i="3"/>
  <c r="A431" i="3"/>
  <c r="B428" i="3"/>
  <c r="B431" i="3" l="1"/>
  <c r="B432" i="3"/>
  <c r="A436" i="3"/>
  <c r="K434" i="3"/>
  <c r="B433" i="3"/>
  <c r="K435" i="3" l="1"/>
  <c r="B435" i="3" s="1"/>
  <c r="B434" i="3"/>
  <c r="B438" i="3"/>
  <c r="A439" i="3"/>
  <c r="B436" i="3"/>
  <c r="B437" i="3"/>
  <c r="B439" i="3" l="1"/>
  <c r="B440" i="3"/>
  <c r="B441" i="3"/>
  <c r="A442" i="3"/>
  <c r="B444" i="3" l="1"/>
  <c r="A445" i="3"/>
  <c r="B442" i="3"/>
  <c r="B443" i="3"/>
  <c r="B445" i="3" l="1"/>
  <c r="B446" i="3"/>
  <c r="B447" i="3"/>
  <c r="A448" i="3"/>
  <c r="B450" i="3" l="1"/>
  <c r="A451" i="3"/>
  <c r="B448" i="3"/>
  <c r="B449" i="3"/>
  <c r="B451" i="3" l="1"/>
  <c r="B452" i="3"/>
  <c r="B453" i="3"/>
  <c r="A454" i="3"/>
  <c r="B456" i="3" l="1"/>
  <c r="A457" i="3"/>
  <c r="B454" i="3"/>
  <c r="B455" i="3"/>
  <c r="B457" i="3" l="1"/>
  <c r="B458" i="3"/>
  <c r="B459" i="3"/>
  <c r="A460" i="3"/>
  <c r="B462" i="3" l="1"/>
  <c r="A463" i="3"/>
  <c r="B460" i="3"/>
  <c r="B461" i="3"/>
  <c r="B463" i="3" l="1"/>
  <c r="B464" i="3"/>
  <c r="B465" i="3"/>
  <c r="A466" i="3"/>
  <c r="B468" i="3" l="1"/>
  <c r="A469" i="3"/>
  <c r="B466" i="3"/>
  <c r="B467" i="3"/>
  <c r="B469" i="3" l="1"/>
  <c r="B470" i="3"/>
  <c r="B471" i="3"/>
  <c r="A472" i="3"/>
  <c r="B474" i="3" l="1"/>
  <c r="A475" i="3"/>
  <c r="B472" i="3"/>
  <c r="B473" i="3"/>
  <c r="B475" i="3" l="1"/>
  <c r="B476" i="3"/>
  <c r="B477" i="3"/>
  <c r="A478" i="3"/>
  <c r="B480" i="3" l="1"/>
  <c r="A481" i="3"/>
  <c r="B478" i="3"/>
  <c r="B479" i="3"/>
  <c r="B481" i="3" l="1"/>
  <c r="B482" i="3"/>
  <c r="B483" i="3"/>
  <c r="A484" i="3"/>
  <c r="B486" i="3" l="1"/>
  <c r="A487" i="3"/>
  <c r="B484" i="3"/>
  <c r="B485" i="3"/>
  <c r="B487" i="3" l="1"/>
  <c r="B488" i="3"/>
  <c r="B489" i="3"/>
  <c r="A490" i="3"/>
  <c r="B492" i="3" l="1"/>
  <c r="A493" i="3"/>
  <c r="B490" i="3"/>
  <c r="B491" i="3"/>
  <c r="A498" i="3" l="1"/>
  <c r="B493" i="3"/>
  <c r="B494" i="3"/>
  <c r="K496" i="3"/>
  <c r="B495" i="3"/>
  <c r="K497" i="3" l="1"/>
  <c r="B497" i="3" s="1"/>
  <c r="B496" i="3"/>
  <c r="B499" i="3"/>
  <c r="B500" i="3"/>
  <c r="A501" i="3"/>
  <c r="B498" i="3"/>
  <c r="B502" i="3" l="1"/>
  <c r="B503" i="3"/>
  <c r="A504" i="3"/>
  <c r="B501" i="3"/>
  <c r="B505" i="3" l="1"/>
  <c r="B506" i="3"/>
  <c r="A507" i="3"/>
  <c r="B504" i="3"/>
  <c r="B508" i="3" l="1"/>
  <c r="B509" i="3"/>
  <c r="A510" i="3"/>
  <c r="B507" i="3"/>
  <c r="B511" i="3" l="1"/>
  <c r="B512" i="3"/>
  <c r="A513" i="3"/>
  <c r="B510" i="3"/>
  <c r="B514" i="3" l="1"/>
  <c r="A516" i="3"/>
  <c r="B513" i="3"/>
  <c r="B515" i="3"/>
  <c r="B517" i="3" l="1"/>
  <c r="A519" i="3"/>
  <c r="B516" i="3"/>
  <c r="B518" i="3"/>
  <c r="B520" i="3" l="1"/>
  <c r="A522" i="3"/>
  <c r="B519" i="3"/>
  <c r="B521" i="3"/>
  <c r="B523" i="3" l="1"/>
  <c r="B524" i="3"/>
  <c r="A525" i="3"/>
  <c r="B522" i="3"/>
  <c r="B526" i="3" l="1"/>
  <c r="B527" i="3"/>
  <c r="A528" i="3"/>
  <c r="B525" i="3"/>
  <c r="B529" i="3" l="1"/>
  <c r="B530" i="3"/>
  <c r="A531" i="3"/>
  <c r="B528" i="3"/>
  <c r="B532" i="3" l="1"/>
  <c r="B533" i="3"/>
  <c r="A534" i="3"/>
  <c r="B531" i="3"/>
  <c r="B535" i="3" l="1"/>
  <c r="B536" i="3"/>
  <c r="A537" i="3"/>
  <c r="B534" i="3"/>
  <c r="B538" i="3" l="1"/>
  <c r="A540" i="3"/>
  <c r="B537" i="3"/>
  <c r="B539" i="3"/>
  <c r="B542" i="3" l="1"/>
  <c r="B541" i="3"/>
  <c r="B540" i="3"/>
  <c r="A543" i="3"/>
  <c r="B543" i="3" l="1"/>
  <c r="B544" i="3"/>
  <c r="B545" i="3"/>
  <c r="A546" i="3"/>
  <c r="B548" i="3" l="1"/>
  <c r="B547" i="3"/>
  <c r="B546" i="3"/>
  <c r="A549" i="3"/>
  <c r="B549" i="3" l="1"/>
  <c r="B550" i="3"/>
  <c r="B551" i="3"/>
  <c r="A552" i="3"/>
  <c r="B554" i="3" l="1"/>
  <c r="B553" i="3"/>
  <c r="B552" i="3"/>
  <c r="A555" i="3"/>
  <c r="B555" i="3" l="1"/>
  <c r="B556" i="3"/>
  <c r="A560" i="3"/>
  <c r="K558" i="3"/>
  <c r="B557" i="3"/>
  <c r="K559" i="3" l="1"/>
  <c r="B559" i="3" s="1"/>
  <c r="B558" i="3"/>
  <c r="A563" i="3"/>
  <c r="B560" i="3"/>
  <c r="B562" i="3"/>
  <c r="B561" i="3"/>
  <c r="B564" i="3" l="1"/>
  <c r="B565" i="3"/>
  <c r="A566" i="3"/>
  <c r="B563" i="3"/>
  <c r="A569" i="3" l="1"/>
  <c r="B566" i="3"/>
  <c r="B567" i="3"/>
  <c r="B568" i="3"/>
  <c r="B570" i="3" l="1"/>
  <c r="B571" i="3"/>
  <c r="A572" i="3"/>
  <c r="B569" i="3"/>
  <c r="A575" i="3" l="1"/>
  <c r="B572" i="3"/>
  <c r="B573" i="3"/>
  <c r="B574" i="3"/>
  <c r="B576" i="3" l="1"/>
  <c r="B577" i="3"/>
  <c r="A578" i="3"/>
  <c r="B575" i="3"/>
  <c r="A581" i="3" l="1"/>
  <c r="B578" i="3"/>
  <c r="B579" i="3"/>
  <c r="B580" i="3"/>
  <c r="B582" i="3" l="1"/>
  <c r="B583" i="3"/>
  <c r="A584" i="3"/>
  <c r="B581" i="3"/>
  <c r="A587" i="3" l="1"/>
  <c r="B584" i="3"/>
  <c r="B585" i="3"/>
  <c r="B586" i="3"/>
  <c r="B588" i="3" l="1"/>
  <c r="B589" i="3"/>
  <c r="A590" i="3"/>
  <c r="B587" i="3"/>
  <c r="A593" i="3" l="1"/>
  <c r="B590" i="3"/>
  <c r="B591" i="3"/>
  <c r="B592" i="3"/>
  <c r="B594" i="3" l="1"/>
  <c r="B595" i="3"/>
  <c r="A596" i="3"/>
  <c r="B593" i="3"/>
  <c r="A599" i="3" l="1"/>
  <c r="B596" i="3"/>
  <c r="B597" i="3"/>
  <c r="B598" i="3"/>
  <c r="B600" i="3" l="1"/>
  <c r="B601" i="3"/>
  <c r="A602" i="3"/>
  <c r="B599" i="3"/>
  <c r="A605" i="3" l="1"/>
  <c r="B602" i="3"/>
  <c r="B603" i="3"/>
  <c r="B604" i="3"/>
  <c r="B606" i="3" l="1"/>
  <c r="B607" i="3"/>
  <c r="A608" i="3"/>
  <c r="B605" i="3"/>
  <c r="A611" i="3" l="1"/>
  <c r="B608" i="3"/>
  <c r="B609" i="3"/>
  <c r="B610" i="3"/>
  <c r="B612" i="3" l="1"/>
  <c r="B613" i="3"/>
  <c r="A614" i="3"/>
  <c r="B611" i="3"/>
  <c r="A617" i="3" l="1"/>
  <c r="B614" i="3"/>
  <c r="B615" i="3"/>
  <c r="B616" i="3"/>
  <c r="B618" i="3" l="1"/>
  <c r="A622" i="3"/>
  <c r="K620" i="3"/>
  <c r="B619" i="3"/>
  <c r="B617" i="3"/>
  <c r="K621" i="3" l="1"/>
  <c r="B621" i="3" s="1"/>
  <c r="B620" i="3"/>
  <c r="B622" i="3"/>
  <c r="B623" i="3"/>
  <c r="B624" i="3"/>
  <c r="A625" i="3"/>
  <c r="B627" i="3" l="1"/>
  <c r="A628" i="3"/>
  <c r="B625" i="3"/>
  <c r="B626" i="3"/>
  <c r="B628" i="3" l="1"/>
  <c r="B629" i="3"/>
  <c r="B630" i="3"/>
  <c r="A631" i="3"/>
  <c r="B632" i="3" l="1"/>
  <c r="B633" i="3"/>
  <c r="A634" i="3"/>
  <c r="B631" i="3"/>
  <c r="B635" i="3" l="1"/>
  <c r="B636" i="3"/>
  <c r="A637" i="3"/>
  <c r="B634" i="3"/>
  <c r="B638" i="3" l="1"/>
  <c r="B639" i="3"/>
  <c r="A640" i="3"/>
  <c r="B637" i="3"/>
  <c r="B641" i="3" l="1"/>
  <c r="B642" i="3"/>
  <c r="A643" i="3"/>
  <c r="B640" i="3"/>
  <c r="B644" i="3" l="1"/>
  <c r="A646" i="3"/>
  <c r="B643" i="3"/>
  <c r="B645" i="3"/>
  <c r="B647" i="3" l="1"/>
  <c r="A649" i="3"/>
  <c r="B646" i="3"/>
  <c r="B648" i="3"/>
  <c r="B650" i="3" l="1"/>
  <c r="A652" i="3"/>
  <c r="B649" i="3"/>
  <c r="B651" i="3"/>
  <c r="B653" i="3" l="1"/>
  <c r="B654" i="3"/>
  <c r="A655" i="3"/>
  <c r="B652" i="3"/>
  <c r="B656" i="3" l="1"/>
  <c r="B657" i="3"/>
  <c r="A658" i="3"/>
  <c r="B655" i="3"/>
  <c r="B659" i="3" l="1"/>
  <c r="B660" i="3"/>
  <c r="A661" i="3"/>
  <c r="B658" i="3"/>
  <c r="B662" i="3" l="1"/>
  <c r="B663" i="3"/>
  <c r="A664" i="3"/>
  <c r="B661" i="3"/>
  <c r="B665" i="3" l="1"/>
  <c r="B666" i="3"/>
  <c r="A667" i="3"/>
  <c r="B664" i="3"/>
  <c r="B668" i="3" l="1"/>
  <c r="A670" i="3"/>
  <c r="B667" i="3"/>
  <c r="B669" i="3"/>
  <c r="B671" i="3" l="1"/>
  <c r="A673" i="3"/>
  <c r="B670" i="3"/>
  <c r="B672" i="3"/>
  <c r="B674" i="3" l="1"/>
  <c r="A676" i="3"/>
  <c r="B673" i="3"/>
  <c r="B675" i="3"/>
  <c r="B677" i="3" l="1"/>
  <c r="B678" i="3"/>
  <c r="A679" i="3"/>
  <c r="B676" i="3"/>
  <c r="B680" i="3" l="1"/>
  <c r="B681" i="3"/>
  <c r="A684" i="3"/>
  <c r="K682" i="3"/>
  <c r="B679" i="3"/>
  <c r="K683" i="3" l="1"/>
  <c r="B683" i="3" s="1"/>
  <c r="B682" i="3"/>
  <c r="B684" i="3"/>
  <c r="B685" i="3"/>
  <c r="B686" i="3"/>
  <c r="A687" i="3"/>
  <c r="B688" i="3" l="1"/>
  <c r="B689" i="3"/>
  <c r="B687" i="3"/>
  <c r="A690" i="3"/>
  <c r="B690" i="3" l="1"/>
  <c r="B691" i="3"/>
  <c r="B692" i="3"/>
  <c r="A693" i="3"/>
  <c r="B694" i="3" l="1"/>
  <c r="B695" i="3"/>
  <c r="B693" i="3"/>
  <c r="A696" i="3"/>
  <c r="B696" i="3" l="1"/>
  <c r="B697" i="3"/>
  <c r="B698" i="3"/>
  <c r="A699" i="3"/>
  <c r="B700" i="3" l="1"/>
  <c r="B701" i="3"/>
  <c r="B699" i="3"/>
  <c r="A702" i="3"/>
  <c r="A705" i="3" l="1"/>
  <c r="B702" i="3"/>
  <c r="B703" i="3"/>
  <c r="B704" i="3"/>
  <c r="B706" i="3" l="1"/>
  <c r="B707" i="3"/>
  <c r="B705" i="3"/>
  <c r="A708" i="3"/>
  <c r="A711" i="3" l="1"/>
  <c r="B708" i="3"/>
  <c r="B709" i="3"/>
  <c r="B710" i="3"/>
  <c r="B712" i="3" l="1"/>
  <c r="B713" i="3"/>
  <c r="B711" i="3"/>
  <c r="A714" i="3"/>
  <c r="A717" i="3" l="1"/>
  <c r="B714" i="3"/>
  <c r="B715" i="3"/>
  <c r="B716" i="3"/>
  <c r="B718" i="3" l="1"/>
  <c r="B719" i="3"/>
  <c r="B717" i="3"/>
  <c r="A720" i="3"/>
  <c r="A723" i="3" l="1"/>
  <c r="B720" i="3"/>
  <c r="B721" i="3"/>
  <c r="B722" i="3"/>
  <c r="B724" i="3" l="1"/>
  <c r="B725" i="3"/>
  <c r="B723" i="3"/>
  <c r="A726" i="3"/>
  <c r="A729" i="3" l="1"/>
  <c r="B726" i="3"/>
  <c r="B727" i="3"/>
  <c r="B728" i="3"/>
  <c r="B730" i="3" l="1"/>
  <c r="B731" i="3"/>
  <c r="B729" i="3"/>
  <c r="A732" i="3"/>
  <c r="A735" i="3" l="1"/>
  <c r="B732" i="3"/>
  <c r="B733" i="3"/>
  <c r="B734" i="3"/>
  <c r="B736" i="3" l="1"/>
  <c r="B737" i="3"/>
  <c r="A738" i="3"/>
  <c r="B735" i="3"/>
  <c r="A741" i="3" l="1"/>
  <c r="B738" i="3"/>
  <c r="B739" i="3"/>
  <c r="B740" i="3"/>
  <c r="B742" i="3" l="1"/>
  <c r="B743" i="3"/>
  <c r="B741" i="3"/>
  <c r="A746" i="3"/>
  <c r="K744" i="3"/>
  <c r="K745" i="3" l="1"/>
  <c r="B745" i="3" s="1"/>
  <c r="B744" i="3"/>
  <c r="B746" i="3"/>
  <c r="B747" i="3"/>
  <c r="B748" i="3"/>
  <c r="A749" i="3"/>
  <c r="B751" i="3" l="1"/>
  <c r="B749" i="3"/>
  <c r="B750" i="3"/>
  <c r="A752" i="3"/>
  <c r="B752" i="3" l="1"/>
  <c r="B753" i="3"/>
  <c r="B754" i="3"/>
  <c r="A755" i="3"/>
  <c r="B757" i="3" l="1"/>
  <c r="B755" i="3"/>
  <c r="B756" i="3"/>
  <c r="A758" i="3"/>
  <c r="B758" i="3" l="1"/>
  <c r="B759" i="3"/>
  <c r="B760" i="3"/>
  <c r="A761" i="3"/>
  <c r="B763" i="3" l="1"/>
  <c r="A764" i="3"/>
  <c r="B761" i="3"/>
  <c r="B762" i="3"/>
  <c r="B764" i="3" l="1"/>
  <c r="B765" i="3"/>
  <c r="B766" i="3"/>
  <c r="A767" i="3"/>
  <c r="B769" i="3" l="1"/>
  <c r="A770" i="3"/>
  <c r="B767" i="3"/>
  <c r="B768" i="3"/>
  <c r="B770" i="3" l="1"/>
  <c r="B771" i="3"/>
  <c r="B772" i="3"/>
  <c r="A773" i="3"/>
  <c r="B775" i="3" l="1"/>
  <c r="A776" i="3"/>
  <c r="B773" i="3"/>
  <c r="B774" i="3"/>
  <c r="B776" i="3" l="1"/>
  <c r="B777" i="3"/>
  <c r="B778" i="3"/>
  <c r="A779" i="3"/>
  <c r="B781" i="3" l="1"/>
  <c r="A782" i="3"/>
  <c r="B779" i="3"/>
  <c r="B780" i="3"/>
  <c r="B782" i="3" l="1"/>
  <c r="B783" i="3"/>
  <c r="B784" i="3"/>
  <c r="A785" i="3"/>
  <c r="B787" i="3" l="1"/>
  <c r="A788" i="3"/>
  <c r="B785" i="3"/>
  <c r="B786" i="3"/>
  <c r="B788" i="3" l="1"/>
  <c r="B789" i="3"/>
  <c r="B790" i="3"/>
  <c r="A791" i="3"/>
  <c r="B793" i="3" l="1"/>
  <c r="A794" i="3"/>
  <c r="B791" i="3"/>
  <c r="B792" i="3"/>
  <c r="B794" i="3" l="1"/>
  <c r="B795" i="3"/>
  <c r="B796" i="3"/>
  <c r="A797" i="3"/>
  <c r="B799" i="3" l="1"/>
  <c r="A800" i="3"/>
  <c r="B797" i="3"/>
  <c r="B798" i="3"/>
  <c r="B800" i="3" l="1"/>
  <c r="B801" i="3"/>
  <c r="B802" i="3"/>
  <c r="A803" i="3"/>
  <c r="A808" i="3" l="1"/>
  <c r="K806" i="3"/>
  <c r="B805" i="3"/>
  <c r="B803" i="3"/>
  <c r="B804" i="3"/>
  <c r="B806" i="3" l="1"/>
  <c r="K807" i="3"/>
  <c r="B807" i="3" s="1"/>
  <c r="B809" i="3"/>
  <c r="B810" i="3"/>
  <c r="A811" i="3"/>
  <c r="B808" i="3"/>
  <c r="A814" i="3" l="1"/>
  <c r="B811" i="3"/>
  <c r="B812" i="3"/>
  <c r="B813" i="3"/>
  <c r="B815" i="3" l="1"/>
  <c r="B816" i="3"/>
  <c r="A817" i="3"/>
  <c r="B814" i="3"/>
  <c r="B817" i="3" l="1"/>
  <c r="B819" i="3"/>
  <c r="A820" i="3"/>
  <c r="B818" i="3"/>
  <c r="B822" i="3" l="1"/>
  <c r="B820" i="3"/>
  <c r="A823" i="3"/>
  <c r="B821" i="3"/>
  <c r="B823" i="3" l="1"/>
  <c r="B825" i="3"/>
  <c r="B824" i="3"/>
  <c r="A826" i="3"/>
  <c r="B828" i="3" l="1"/>
  <c r="B826" i="3"/>
  <c r="B827" i="3"/>
  <c r="A829" i="3"/>
  <c r="B829" i="3" l="1"/>
  <c r="B831" i="3"/>
  <c r="A832" i="3"/>
  <c r="B830" i="3"/>
  <c r="B834" i="3" l="1"/>
  <c r="B832" i="3"/>
  <c r="A835" i="3"/>
  <c r="B833" i="3"/>
  <c r="B835" i="3" l="1"/>
  <c r="B836" i="3"/>
  <c r="B837" i="3"/>
  <c r="A838" i="3"/>
  <c r="B839" i="3" l="1"/>
  <c r="B840" i="3"/>
  <c r="B838" i="3"/>
  <c r="A841" i="3"/>
  <c r="B841" i="3" l="1"/>
  <c r="B842" i="3"/>
  <c r="B843" i="3"/>
  <c r="A844" i="3"/>
  <c r="B845" i="3" l="1"/>
  <c r="B846" i="3"/>
  <c r="B844" i="3"/>
  <c r="A847" i="3"/>
  <c r="B847" i="3" l="1"/>
  <c r="B848" i="3"/>
  <c r="B849" i="3"/>
  <c r="A850" i="3"/>
  <c r="B851" i="3" l="1"/>
  <c r="B852" i="3"/>
  <c r="B850" i="3"/>
  <c r="A853" i="3"/>
  <c r="B853" i="3" l="1"/>
  <c r="B854" i="3"/>
  <c r="B855" i="3"/>
  <c r="A856" i="3"/>
  <c r="B857" i="3" l="1"/>
  <c r="B858" i="3"/>
  <c r="B856" i="3"/>
  <c r="A859" i="3"/>
  <c r="B859" i="3" l="1"/>
  <c r="B860" i="3"/>
  <c r="B861" i="3"/>
  <c r="A862" i="3"/>
  <c r="B863" i="3" l="1"/>
  <c r="B864" i="3"/>
  <c r="B862" i="3"/>
  <c r="A865" i="3"/>
  <c r="B865" i="3" l="1"/>
  <c r="B866" i="3"/>
  <c r="B867" i="3"/>
  <c r="K868" i="3"/>
  <c r="A870" i="3"/>
  <c r="B872" i="3" l="1"/>
  <c r="B870" i="3"/>
  <c r="B871" i="3"/>
  <c r="A873" i="3"/>
  <c r="B868" i="3"/>
  <c r="K869" i="3"/>
  <c r="B869" i="3" s="1"/>
  <c r="B873" i="3" l="1"/>
  <c r="B874" i="3"/>
  <c r="B875" i="3"/>
  <c r="A876" i="3"/>
  <c r="B878" i="3" l="1"/>
  <c r="B876" i="3"/>
  <c r="B877" i="3"/>
  <c r="A879" i="3"/>
  <c r="B879" i="3" l="1"/>
  <c r="B880" i="3"/>
  <c r="B881" i="3"/>
  <c r="A882" i="3"/>
  <c r="B884" i="3" l="1"/>
  <c r="B882" i="3"/>
  <c r="B883" i="3"/>
  <c r="A885" i="3"/>
  <c r="B885" i="3" l="1"/>
  <c r="B886" i="3"/>
  <c r="B887" i="3"/>
  <c r="A888" i="3"/>
  <c r="B890" i="3" l="1"/>
  <c r="B888" i="3"/>
  <c r="B889" i="3"/>
  <c r="A891" i="3"/>
  <c r="B891" i="3" l="1"/>
  <c r="B892" i="3"/>
  <c r="B893" i="3"/>
  <c r="A894" i="3"/>
  <c r="B896" i="3" l="1"/>
  <c r="A897" i="3"/>
  <c r="B894" i="3"/>
  <c r="B895" i="3"/>
  <c r="B897" i="3" l="1"/>
  <c r="B898" i="3"/>
  <c r="B899" i="3"/>
  <c r="A900" i="3"/>
  <c r="B902" i="3" l="1"/>
  <c r="A903" i="3"/>
  <c r="B900" i="3"/>
  <c r="B901" i="3"/>
  <c r="B903" i="3" l="1"/>
  <c r="B904" i="3"/>
  <c r="B905" i="3"/>
  <c r="A906" i="3"/>
  <c r="B908" i="3" l="1"/>
  <c r="A909" i="3"/>
  <c r="B906" i="3"/>
  <c r="B907" i="3"/>
  <c r="B909" i="3" l="1"/>
  <c r="B910" i="3"/>
  <c r="B911" i="3"/>
  <c r="A912" i="3"/>
  <c r="B914" i="3" l="1"/>
  <c r="A915" i="3"/>
  <c r="B912" i="3"/>
  <c r="B913" i="3"/>
  <c r="B915" i="3" l="1"/>
  <c r="B916" i="3"/>
  <c r="B917" i="3"/>
  <c r="A918" i="3"/>
  <c r="B920" i="3" l="1"/>
  <c r="A921" i="3"/>
  <c r="B918" i="3"/>
  <c r="B919" i="3"/>
  <c r="B921" i="3" l="1"/>
  <c r="B922" i="3"/>
  <c r="B923" i="3"/>
  <c r="A924" i="3"/>
  <c r="B926" i="3" l="1"/>
  <c r="A927" i="3"/>
  <c r="B924" i="3"/>
  <c r="B925" i="3"/>
  <c r="B927" i="3" l="1"/>
  <c r="B928" i="3"/>
  <c r="A932" i="3"/>
  <c r="K930" i="3"/>
  <c r="B929" i="3"/>
  <c r="K931" i="3" l="1"/>
  <c r="B931" i="3" s="1"/>
  <c r="B930" i="3"/>
  <c r="A935" i="3"/>
  <c r="B932" i="3"/>
  <c r="B933" i="3"/>
  <c r="B934" i="3"/>
  <c r="B936" i="3" l="1"/>
  <c r="B937" i="3"/>
  <c r="A938" i="3"/>
  <c r="B935" i="3"/>
  <c r="A941" i="3" l="1"/>
  <c r="B938" i="3"/>
  <c r="B939" i="3"/>
  <c r="B940" i="3"/>
  <c r="B942" i="3" l="1"/>
  <c r="B943" i="3"/>
  <c r="A944" i="3"/>
  <c r="B941" i="3"/>
  <c r="A947" i="3" l="1"/>
  <c r="B944" i="3"/>
  <c r="B945" i="3"/>
  <c r="B946" i="3"/>
  <c r="B948" i="3" l="1"/>
  <c r="B949" i="3"/>
  <c r="A950" i="3"/>
  <c r="B947" i="3"/>
  <c r="A953" i="3" l="1"/>
  <c r="B950" i="3"/>
  <c r="B951" i="3"/>
  <c r="B952" i="3"/>
  <c r="B954" i="3" l="1"/>
  <c r="B955" i="3"/>
  <c r="A956" i="3"/>
  <c r="B953" i="3"/>
  <c r="A959" i="3" l="1"/>
  <c r="B956" i="3"/>
  <c r="B957" i="3"/>
  <c r="B958" i="3"/>
  <c r="B960" i="3" l="1"/>
  <c r="B961" i="3"/>
  <c r="A962" i="3"/>
  <c r="B959" i="3"/>
  <c r="A965" i="3" l="1"/>
  <c r="B962" i="3"/>
  <c r="B963" i="3"/>
  <c r="B964" i="3"/>
  <c r="B966" i="3" l="1"/>
  <c r="B967" i="3"/>
  <c r="A968" i="3"/>
  <c r="B965" i="3"/>
  <c r="A971" i="3" l="1"/>
  <c r="B968" i="3"/>
  <c r="B969" i="3"/>
  <c r="B970" i="3"/>
  <c r="B972" i="3" l="1"/>
  <c r="B973" i="3"/>
  <c r="A974" i="3"/>
  <c r="B971" i="3"/>
  <c r="A977" i="3" l="1"/>
  <c r="B974" i="3"/>
  <c r="B975" i="3"/>
  <c r="B976" i="3"/>
  <c r="B978" i="3" l="1"/>
  <c r="B979" i="3"/>
  <c r="A980" i="3"/>
  <c r="B977" i="3"/>
  <c r="A983" i="3" l="1"/>
  <c r="B980" i="3"/>
  <c r="B981" i="3"/>
  <c r="B982" i="3"/>
  <c r="B984" i="3" l="1"/>
  <c r="B985" i="3"/>
  <c r="A986" i="3"/>
  <c r="B983" i="3"/>
  <c r="A989" i="3" l="1"/>
  <c r="B986" i="3"/>
  <c r="B987" i="3"/>
  <c r="B988" i="3"/>
  <c r="B990" i="3" l="1"/>
  <c r="A994" i="3"/>
  <c r="K992" i="3"/>
  <c r="B991" i="3"/>
  <c r="B989" i="3"/>
  <c r="K993" i="3" l="1"/>
  <c r="B993" i="3" s="1"/>
  <c r="B992" i="3"/>
  <c r="B994" i="3"/>
  <c r="B995" i="3"/>
  <c r="B996" i="3"/>
  <c r="A997" i="3"/>
  <c r="B999" i="3" l="1"/>
  <c r="A1000" i="3"/>
  <c r="B997" i="3"/>
  <c r="B998" i="3"/>
  <c r="B1000" i="3" l="1"/>
  <c r="A1003" i="3"/>
  <c r="B1001" i="3"/>
  <c r="B1002" i="3"/>
  <c r="B1005" i="3" l="1"/>
  <c r="B1004" i="3"/>
  <c r="B1003" i="3"/>
  <c r="A1006" i="3"/>
  <c r="A1009" i="3" l="1"/>
  <c r="B1008" i="3"/>
  <c r="B1007" i="3"/>
  <c r="B1006" i="3"/>
  <c r="B1009" i="3" l="1"/>
  <c r="A1012" i="3"/>
  <c r="B1011" i="3"/>
  <c r="B1010" i="3"/>
  <c r="B1014" i="3" l="1"/>
  <c r="B1013" i="3"/>
  <c r="B1012" i="3"/>
  <c r="A1015" i="3"/>
  <c r="A1018" i="3" l="1"/>
  <c r="B1017" i="3"/>
  <c r="B1016" i="3"/>
  <c r="B1015" i="3"/>
  <c r="B1019" i="3" l="1"/>
  <c r="B1018" i="3"/>
  <c r="A1021" i="3"/>
  <c r="B1020" i="3"/>
  <c r="A1024" i="3" l="1"/>
  <c r="B1023" i="3"/>
  <c r="B1022" i="3"/>
  <c r="B1021" i="3"/>
  <c r="A1027" i="3" l="1"/>
  <c r="B1026" i="3"/>
  <c r="B1025" i="3"/>
  <c r="B1024" i="3"/>
  <c r="B1029" i="3" l="1"/>
  <c r="B1028" i="3"/>
  <c r="B1027" i="3"/>
  <c r="A1030" i="3"/>
  <c r="A1033" i="3" l="1"/>
  <c r="B1032" i="3"/>
  <c r="B1031" i="3"/>
  <c r="B1030" i="3"/>
  <c r="B1033" i="3" l="1"/>
  <c r="A1036" i="3"/>
  <c r="B1035" i="3"/>
  <c r="B1034" i="3"/>
  <c r="B1038" i="3" l="1"/>
  <c r="B1037" i="3"/>
  <c r="B1036" i="3"/>
  <c r="A1039" i="3"/>
  <c r="A1042" i="3" l="1"/>
  <c r="B1041" i="3"/>
  <c r="B1040" i="3"/>
  <c r="B1039" i="3"/>
  <c r="B1043" i="3" l="1"/>
  <c r="B1042" i="3"/>
  <c r="A1045" i="3"/>
  <c r="B1044" i="3"/>
  <c r="A1048" i="3" l="1"/>
  <c r="B1047" i="3"/>
  <c r="B1046" i="3"/>
  <c r="B1045" i="3"/>
  <c r="A1051" i="3" l="1"/>
  <c r="B1050" i="3"/>
  <c r="B1049" i="3"/>
  <c r="B1048" i="3"/>
  <c r="B1053" i="3" l="1"/>
  <c r="B1052" i="3"/>
  <c r="B1051" i="3"/>
  <c r="K1054" i="3"/>
  <c r="A1056" i="3"/>
  <c r="A1059" i="3" l="1"/>
  <c r="B1058" i="3"/>
  <c r="B1057" i="3"/>
  <c r="B1056" i="3"/>
  <c r="B1054" i="3"/>
  <c r="K1055" i="3"/>
  <c r="B1055" i="3" s="1"/>
  <c r="B1059" i="3" l="1"/>
  <c r="A1062" i="3"/>
  <c r="B1061" i="3"/>
  <c r="B1060" i="3"/>
  <c r="B1064" i="3" l="1"/>
  <c r="B1063" i="3"/>
  <c r="B1062" i="3"/>
  <c r="A1065" i="3"/>
  <c r="A1068" i="3" l="1"/>
  <c r="B1067" i="3"/>
  <c r="B1066" i="3"/>
  <c r="B1065" i="3"/>
  <c r="B1069" i="3" l="1"/>
  <c r="B1068" i="3"/>
  <c r="A1071" i="3"/>
  <c r="B1070" i="3"/>
  <c r="B1073" i="3" l="1"/>
  <c r="A1074" i="3"/>
  <c r="B1072" i="3"/>
  <c r="B1071" i="3"/>
  <c r="B1075" i="3" l="1"/>
  <c r="B1074" i="3"/>
  <c r="A1077" i="3"/>
  <c r="B1076" i="3"/>
  <c r="B1077" i="3" l="1"/>
  <c r="A1080" i="3"/>
  <c r="B1079" i="3"/>
  <c r="B1078" i="3"/>
  <c r="B1081" i="3" l="1"/>
  <c r="B1080" i="3"/>
  <c r="A1083" i="3"/>
  <c r="B1082" i="3"/>
  <c r="B1085" i="3" l="1"/>
  <c r="A1086" i="3"/>
  <c r="B1084" i="3"/>
  <c r="B1083" i="3"/>
  <c r="B1087" i="3" l="1"/>
  <c r="B1086" i="3"/>
  <c r="A1089" i="3"/>
  <c r="B1088" i="3"/>
  <c r="A1092" i="3" l="1"/>
  <c r="B1089" i="3"/>
  <c r="B1091" i="3"/>
  <c r="B1090" i="3"/>
  <c r="B1093" i="3" l="1"/>
  <c r="B1092" i="3"/>
  <c r="A1095" i="3"/>
  <c r="B1094" i="3"/>
  <c r="B1097" i="3" l="1"/>
  <c r="A1098" i="3"/>
  <c r="B1096" i="3"/>
  <c r="B1095" i="3"/>
  <c r="B1099" i="3" l="1"/>
  <c r="B1098" i="3"/>
  <c r="A1101" i="3"/>
  <c r="B1100" i="3"/>
  <c r="B1101" i="3" l="1"/>
  <c r="A1104" i="3"/>
  <c r="B1103" i="3"/>
  <c r="B1102" i="3"/>
  <c r="B1105" i="3" l="1"/>
  <c r="B1104" i="3"/>
  <c r="A1107" i="3"/>
  <c r="B1106" i="3"/>
  <c r="B1109" i="3" l="1"/>
  <c r="A1110" i="3"/>
  <c r="B1108" i="3"/>
  <c r="B1107" i="3"/>
  <c r="B1111" i="3" l="1"/>
  <c r="B1110" i="3"/>
  <c r="A1113" i="3"/>
  <c r="B1112" i="3"/>
  <c r="A1118" i="3" l="1"/>
  <c r="B1113" i="3"/>
  <c r="K1116" i="3"/>
  <c r="B1115" i="3"/>
  <c r="B1114" i="3"/>
  <c r="B1116" i="3" l="1"/>
  <c r="K1117" i="3"/>
  <c r="B1117" i="3" s="1"/>
  <c r="B1120" i="3"/>
  <c r="B1119" i="3"/>
  <c r="B1118" i="3"/>
  <c r="A1121" i="3"/>
  <c r="B1123" i="3" l="1"/>
  <c r="A1124" i="3"/>
  <c r="B1122" i="3"/>
  <c r="B1121" i="3"/>
  <c r="B1125" i="3" l="1"/>
  <c r="B1126" i="3"/>
  <c r="B1124" i="3"/>
  <c r="A1127" i="3"/>
  <c r="B1127" i="3" l="1"/>
  <c r="A1130" i="3"/>
  <c r="B1129" i="3"/>
  <c r="B1128" i="3"/>
  <c r="B1132" i="3" l="1"/>
  <c r="B1131" i="3"/>
  <c r="B1130" i="3"/>
  <c r="A1133" i="3"/>
  <c r="B1135" i="3" l="1"/>
  <c r="A1136" i="3"/>
  <c r="B1134" i="3"/>
  <c r="B1133" i="3"/>
  <c r="B1137" i="3" l="1"/>
  <c r="B1138" i="3"/>
  <c r="B1136" i="3"/>
  <c r="A1139" i="3"/>
  <c r="A1142" i="3" l="1"/>
  <c r="B1139" i="3"/>
  <c r="B1141" i="3"/>
  <c r="B1140" i="3"/>
  <c r="B1144" i="3" l="1"/>
  <c r="B1143" i="3"/>
  <c r="B1142" i="3"/>
  <c r="A1145" i="3"/>
  <c r="B1147" i="3" l="1"/>
  <c r="A1148" i="3"/>
  <c r="B1146" i="3"/>
  <c r="B1145" i="3"/>
  <c r="B1149" i="3" l="1"/>
  <c r="B1150" i="3"/>
  <c r="B1148" i="3"/>
  <c r="A1151" i="3"/>
  <c r="B1151" i="3" l="1"/>
  <c r="A1154" i="3"/>
  <c r="B1153" i="3"/>
  <c r="B1152" i="3"/>
  <c r="B1156" i="3" l="1"/>
  <c r="B1155" i="3"/>
  <c r="B1154" i="3"/>
  <c r="A1157" i="3"/>
  <c r="B1159" i="3" l="1"/>
  <c r="A1160" i="3"/>
  <c r="B1158" i="3"/>
  <c r="B1157" i="3"/>
  <c r="B1161" i="3" l="1"/>
  <c r="B1162" i="3"/>
  <c r="B1160" i="3"/>
  <c r="A1163" i="3"/>
  <c r="A1166" i="3" l="1"/>
  <c r="B1163" i="3"/>
  <c r="B1165" i="3"/>
  <c r="B1164" i="3"/>
  <c r="B1168" i="3" l="1"/>
  <c r="B1167" i="3"/>
  <c r="B1166" i="3"/>
  <c r="A1169" i="3"/>
  <c r="B1171" i="3" l="1"/>
  <c r="A1172" i="3"/>
  <c r="B1170" i="3"/>
  <c r="B1169" i="3"/>
  <c r="B1173" i="3" l="1"/>
  <c r="B1174" i="3"/>
  <c r="B1172" i="3"/>
  <c r="A1175" i="3"/>
  <c r="B1175" i="3" l="1"/>
  <c r="A1180" i="3"/>
  <c r="K1178" i="3"/>
  <c r="B1177" i="3"/>
  <c r="B1176" i="3"/>
  <c r="B1178" i="3" l="1"/>
  <c r="K1179" i="3"/>
  <c r="B1179" i="3" s="1"/>
  <c r="A1183" i="3"/>
  <c r="B1182" i="3"/>
  <c r="B1181" i="3"/>
  <c r="B1180" i="3"/>
  <c r="B1185" i="3" l="1"/>
  <c r="B1183" i="3"/>
  <c r="A1186" i="3"/>
  <c r="B1184" i="3"/>
  <c r="B1187" i="3" l="1"/>
  <c r="A1189" i="3"/>
  <c r="B1188" i="3"/>
  <c r="B1186" i="3"/>
  <c r="A1192" i="3" l="1"/>
  <c r="B1189" i="3"/>
  <c r="B1190" i="3"/>
  <c r="B1191" i="3"/>
  <c r="A1195" i="3" l="1"/>
  <c r="B1194" i="3"/>
  <c r="B1193" i="3"/>
  <c r="B1192" i="3"/>
  <c r="B1197" i="3" l="1"/>
  <c r="B1195" i="3"/>
  <c r="A1198" i="3"/>
  <c r="B1196" i="3"/>
  <c r="B1199" i="3" l="1"/>
  <c r="A1201" i="3"/>
  <c r="B1200" i="3"/>
  <c r="B1198" i="3"/>
  <c r="B1201" i="3" l="1"/>
  <c r="A1204" i="3"/>
  <c r="B1202" i="3"/>
  <c r="B1203" i="3"/>
  <c r="A1207" i="3" l="1"/>
  <c r="B1206" i="3"/>
  <c r="B1205" i="3"/>
  <c r="B1204" i="3"/>
  <c r="B1209" i="3" l="1"/>
  <c r="B1207" i="3"/>
  <c r="A1210" i="3"/>
  <c r="B1208" i="3"/>
  <c r="B1211" i="3" l="1"/>
  <c r="A1213" i="3"/>
  <c r="B1212" i="3"/>
  <c r="B1210" i="3"/>
  <c r="A1216" i="3" l="1"/>
  <c r="B1213" i="3"/>
  <c r="B1214" i="3"/>
  <c r="B1215" i="3"/>
  <c r="A1219" i="3" l="1"/>
  <c r="B1218" i="3"/>
  <c r="B1217" i="3"/>
  <c r="B1216" i="3"/>
  <c r="B1221" i="3" l="1"/>
  <c r="B1219" i="3"/>
  <c r="A1222" i="3"/>
  <c r="B1220" i="3"/>
  <c r="B1223" i="3" l="1"/>
  <c r="A1225" i="3"/>
  <c r="B1224" i="3"/>
  <c r="B1222" i="3"/>
  <c r="B1225" i="3" l="1"/>
  <c r="A1228" i="3"/>
  <c r="B1226" i="3"/>
  <c r="B1227" i="3"/>
  <c r="A1231" i="3" l="1"/>
  <c r="B1230" i="3"/>
  <c r="B1229" i="3"/>
  <c r="B1228" i="3"/>
  <c r="B1233" i="3" l="1"/>
  <c r="B1231" i="3"/>
  <c r="A1234" i="3"/>
  <c r="B1232" i="3"/>
  <c r="B1235" i="3" l="1"/>
  <c r="A1237" i="3"/>
  <c r="B1236" i="3"/>
  <c r="B1234" i="3"/>
  <c r="A1242" i="3" l="1"/>
  <c r="B1237" i="3"/>
  <c r="B1238" i="3"/>
  <c r="K1240" i="3"/>
  <c r="B1239" i="3"/>
  <c r="B1240" i="3" l="1"/>
  <c r="K1241" i="3"/>
  <c r="B1241" i="3" s="1"/>
  <c r="A1245" i="3"/>
  <c r="B1244" i="3"/>
  <c r="B1243" i="3"/>
  <c r="B1242" i="3"/>
  <c r="B1247" i="3" l="1"/>
  <c r="B1246" i="3"/>
  <c r="B1245" i="3"/>
  <c r="A1248" i="3"/>
  <c r="B1249" i="3" l="1"/>
  <c r="A1251" i="3"/>
  <c r="B1250" i="3"/>
  <c r="B1248" i="3"/>
  <c r="B1251" i="3" l="1"/>
  <c r="A1254" i="3"/>
  <c r="B1253" i="3"/>
  <c r="B1252" i="3"/>
  <c r="A1257" i="3" l="1"/>
  <c r="B1256" i="3"/>
  <c r="B1255" i="3"/>
  <c r="B1254" i="3"/>
  <c r="B1259" i="3" l="1"/>
  <c r="B1258" i="3"/>
  <c r="B1257" i="3"/>
  <c r="A1260" i="3"/>
  <c r="B1261" i="3" l="1"/>
  <c r="A1263" i="3"/>
  <c r="B1262" i="3"/>
  <c r="B1260" i="3"/>
  <c r="A1266" i="3" l="1"/>
  <c r="B1263" i="3"/>
  <c r="B1265" i="3"/>
  <c r="B1264" i="3"/>
  <c r="A1269" i="3" l="1"/>
  <c r="B1268" i="3"/>
  <c r="B1267" i="3"/>
  <c r="B1266" i="3"/>
  <c r="B1271" i="3" l="1"/>
  <c r="B1270" i="3"/>
  <c r="B1269" i="3"/>
  <c r="A1272" i="3"/>
  <c r="B1273" i="3" l="1"/>
  <c r="A1275" i="3"/>
  <c r="B1274" i="3"/>
  <c r="B1272" i="3"/>
  <c r="B1275" i="3" l="1"/>
  <c r="A1278" i="3"/>
  <c r="B1277" i="3"/>
  <c r="B1276" i="3"/>
  <c r="A1281" i="3" l="1"/>
  <c r="B1280" i="3"/>
  <c r="B1279" i="3"/>
  <c r="B1278" i="3"/>
  <c r="B1283" i="3" l="1"/>
  <c r="B1282" i="3"/>
  <c r="B1281" i="3"/>
  <c r="A1284" i="3"/>
  <c r="B1285" i="3" l="1"/>
  <c r="A1287" i="3"/>
  <c r="B1286" i="3"/>
  <c r="B1284" i="3"/>
  <c r="A1290" i="3" l="1"/>
  <c r="B1287" i="3"/>
  <c r="B1289" i="3"/>
  <c r="B1288" i="3"/>
  <c r="A1293" i="3" l="1"/>
  <c r="B1292" i="3"/>
  <c r="B1291" i="3"/>
  <c r="B1290" i="3"/>
  <c r="B1295" i="3" l="1"/>
  <c r="B1294" i="3"/>
  <c r="B1293" i="3"/>
  <c r="A1296" i="3"/>
  <c r="B1297" i="3" l="1"/>
  <c r="A1299" i="3"/>
  <c r="B1298" i="3"/>
  <c r="B1296" i="3"/>
  <c r="B1299" i="3" l="1"/>
  <c r="A1304" i="3"/>
  <c r="B1301" i="3"/>
  <c r="B1300" i="3"/>
  <c r="K1302" i="3"/>
  <c r="B1302" i="3" l="1"/>
  <c r="K1303" i="3"/>
  <c r="B1303" i="3" s="1"/>
  <c r="B1305" i="3"/>
  <c r="B1304" i="3"/>
  <c r="A1307" i="3"/>
  <c r="B1306" i="3"/>
  <c r="B1309" i="3" l="1"/>
  <c r="A1310" i="3"/>
  <c r="B1308" i="3"/>
  <c r="B1307" i="3"/>
  <c r="B1311" i="3" l="1"/>
  <c r="B1310" i="3"/>
  <c r="A1313" i="3"/>
  <c r="B1312" i="3"/>
  <c r="A1316" i="3" l="1"/>
  <c r="B1313" i="3"/>
  <c r="B1315" i="3"/>
  <c r="B1314" i="3"/>
  <c r="B1317" i="3" l="1"/>
  <c r="B1316" i="3"/>
  <c r="A1319" i="3"/>
  <c r="B1318" i="3"/>
  <c r="B1321" i="3" l="1"/>
  <c r="A1322" i="3"/>
  <c r="B1320" i="3"/>
  <c r="B1319" i="3"/>
  <c r="B1323" i="3" l="1"/>
  <c r="B1322" i="3"/>
  <c r="A1325" i="3"/>
  <c r="B1324" i="3"/>
  <c r="B1325" i="3" l="1"/>
  <c r="A1328" i="3"/>
  <c r="B1327" i="3"/>
  <c r="B1326" i="3"/>
  <c r="B1329" i="3" l="1"/>
  <c r="B1328" i="3"/>
  <c r="A1331" i="3"/>
  <c r="B1330" i="3"/>
  <c r="B1333" i="3" l="1"/>
  <c r="A1334" i="3"/>
  <c r="B1332" i="3"/>
  <c r="B1331" i="3"/>
  <c r="B1335" i="3" l="1"/>
  <c r="B1334" i="3"/>
  <c r="A1337" i="3"/>
  <c r="B1336" i="3"/>
  <c r="A1340" i="3" l="1"/>
  <c r="B1337" i="3"/>
  <c r="B1339" i="3"/>
  <c r="B1338" i="3"/>
  <c r="B1341" i="3" l="1"/>
  <c r="B1340" i="3"/>
  <c r="A1343" i="3"/>
  <c r="B1342" i="3"/>
  <c r="B1345" i="3" l="1"/>
  <c r="A1346" i="3"/>
  <c r="B1344" i="3"/>
  <c r="B1343" i="3"/>
  <c r="B1347" i="3" l="1"/>
  <c r="B1346" i="3"/>
  <c r="A1349" i="3"/>
  <c r="B1348" i="3"/>
  <c r="B1349" i="3" l="1"/>
  <c r="A1352" i="3"/>
  <c r="B1351" i="3"/>
  <c r="B1350" i="3"/>
  <c r="B1353" i="3" l="1"/>
  <c r="B1352" i="3"/>
  <c r="A1355" i="3"/>
  <c r="B1354" i="3"/>
  <c r="B1355" i="3" l="1"/>
  <c r="B1357" i="3"/>
  <c r="A1358" i="3"/>
  <c r="B1356" i="3"/>
  <c r="B1359" i="3" l="1"/>
  <c r="B1360" i="3"/>
  <c r="B1358" i="3"/>
  <c r="A1361" i="3"/>
  <c r="K1364" i="3" l="1"/>
  <c r="A1366" i="3"/>
  <c r="B1361" i="3"/>
  <c r="B1363" i="3"/>
  <c r="B1362" i="3"/>
  <c r="B1368" i="3" l="1"/>
  <c r="B1367" i="3"/>
  <c r="A1369" i="3"/>
  <c r="B1366" i="3"/>
  <c r="B1364" i="3"/>
  <c r="K1365" i="3"/>
  <c r="B1365" i="3" s="1"/>
  <c r="A1372" i="3" l="1"/>
  <c r="B1371" i="3"/>
  <c r="B1370" i="3"/>
  <c r="B1369" i="3"/>
  <c r="B1372" i="3" l="1"/>
  <c r="A1375" i="3"/>
  <c r="B1373" i="3"/>
  <c r="B1374" i="3"/>
  <c r="B1377" i="3" l="1"/>
  <c r="B1375" i="3"/>
  <c r="A1378" i="3"/>
  <c r="B1376" i="3"/>
  <c r="B1380" i="3" l="1"/>
  <c r="B1379" i="3"/>
  <c r="A1381" i="3"/>
  <c r="B1378" i="3"/>
  <c r="B1382" i="3" l="1"/>
  <c r="B1381" i="3"/>
  <c r="A1384" i="3"/>
  <c r="B1383" i="3"/>
  <c r="A1387" i="3" l="1"/>
  <c r="B1385" i="3"/>
  <c r="B1384" i="3"/>
  <c r="B1386" i="3"/>
  <c r="A1390" i="3" l="1"/>
  <c r="B1389" i="3"/>
  <c r="B1387" i="3"/>
  <c r="B1388" i="3"/>
  <c r="B1392" i="3" l="1"/>
  <c r="B1391" i="3"/>
  <c r="A1393" i="3"/>
  <c r="B1390" i="3"/>
  <c r="A1396" i="3" l="1"/>
  <c r="B1395" i="3"/>
  <c r="B1394" i="3"/>
  <c r="B1393" i="3"/>
  <c r="B1396" i="3" l="1"/>
  <c r="A1399" i="3"/>
  <c r="B1397" i="3"/>
  <c r="B1398" i="3"/>
  <c r="B1401" i="3" l="1"/>
  <c r="B1399" i="3"/>
  <c r="A1402" i="3"/>
  <c r="B1400" i="3"/>
  <c r="B1404" i="3" l="1"/>
  <c r="B1403" i="3"/>
  <c r="A1405" i="3"/>
  <c r="B1402" i="3"/>
  <c r="B1406" i="3" l="1"/>
  <c r="B1405" i="3"/>
  <c r="A1408" i="3"/>
  <c r="B1407" i="3"/>
  <c r="A1411" i="3" l="1"/>
  <c r="B1409" i="3"/>
  <c r="B1408" i="3"/>
  <c r="B1410" i="3"/>
  <c r="A1414" i="3" l="1"/>
  <c r="B1413" i="3"/>
  <c r="B1412" i="3"/>
  <c r="B1411" i="3"/>
  <c r="B1416" i="3" l="1"/>
  <c r="B1415" i="3"/>
  <c r="A1417" i="3"/>
  <c r="B1414" i="3"/>
  <c r="A1420" i="3" l="1"/>
  <c r="B1419" i="3"/>
  <c r="B1418" i="3"/>
  <c r="B1417" i="3"/>
  <c r="B1420" i="3" l="1"/>
  <c r="A1423" i="3"/>
  <c r="B1422" i="3"/>
  <c r="B1421" i="3"/>
  <c r="B1425" i="3" l="1"/>
  <c r="B1424" i="3"/>
  <c r="B1423" i="3"/>
  <c r="K1426" i="3"/>
  <c r="A1428" i="3"/>
  <c r="A1431" i="3" l="1"/>
  <c r="B1430" i="3"/>
  <c r="B1429" i="3"/>
  <c r="B1428" i="3"/>
  <c r="K1427" i="3"/>
  <c r="B1427" i="3" s="1"/>
  <c r="B1426" i="3"/>
  <c r="B1432" i="3" l="1"/>
  <c r="B1431" i="3"/>
  <c r="A1434" i="3"/>
  <c r="B1433" i="3"/>
  <c r="A1437" i="3" l="1"/>
  <c r="B1436" i="3"/>
  <c r="B1435" i="3"/>
  <c r="B1434" i="3"/>
  <c r="A1440" i="3" l="1"/>
  <c r="B1439" i="3"/>
  <c r="B1438" i="3"/>
  <c r="B1437" i="3"/>
  <c r="B1442" i="3" l="1"/>
  <c r="B1441" i="3"/>
  <c r="B1440" i="3"/>
  <c r="A1443" i="3"/>
  <c r="A1446" i="3" l="1"/>
  <c r="B1445" i="3"/>
  <c r="B1444" i="3"/>
  <c r="B1443" i="3"/>
  <c r="B1446" i="3" l="1"/>
  <c r="A1449" i="3"/>
  <c r="B1448" i="3"/>
  <c r="B1447" i="3"/>
  <c r="B1451" i="3" l="1"/>
  <c r="B1450" i="3"/>
  <c r="B1449" i="3"/>
  <c r="A1452" i="3"/>
  <c r="A1455" i="3" l="1"/>
  <c r="B1454" i="3"/>
  <c r="B1453" i="3"/>
  <c r="B1452" i="3"/>
  <c r="B1456" i="3" l="1"/>
  <c r="B1455" i="3"/>
  <c r="A1458" i="3"/>
  <c r="B1457" i="3"/>
  <c r="A1461" i="3" l="1"/>
  <c r="B1460" i="3"/>
  <c r="B1459" i="3"/>
  <c r="B1458" i="3"/>
  <c r="A1464" i="3" l="1"/>
  <c r="B1463" i="3"/>
  <c r="B1462" i="3"/>
  <c r="B1461" i="3"/>
  <c r="B1466" i="3" l="1"/>
  <c r="B1465" i="3"/>
  <c r="B1464" i="3"/>
  <c r="A1467" i="3"/>
  <c r="A1470" i="3" l="1"/>
  <c r="B1469" i="3"/>
  <c r="B1468" i="3"/>
  <c r="B1467" i="3"/>
  <c r="B1470" i="3" l="1"/>
  <c r="A1473" i="3"/>
  <c r="B1472" i="3"/>
  <c r="B1471" i="3"/>
  <c r="B1475" i="3" l="1"/>
  <c r="B1474" i="3"/>
  <c r="B1473" i="3"/>
  <c r="A1476" i="3"/>
  <c r="A1479" i="3" l="1"/>
  <c r="B1478" i="3"/>
  <c r="B1477" i="3"/>
  <c r="B1476" i="3"/>
  <c r="B1480" i="3" l="1"/>
  <c r="B1479" i="3"/>
  <c r="A1482" i="3"/>
  <c r="B1481" i="3"/>
  <c r="A1485" i="3" l="1"/>
  <c r="B1484" i="3"/>
  <c r="B1483" i="3"/>
  <c r="B1482" i="3"/>
  <c r="K1488" i="3" l="1"/>
  <c r="A1490" i="3"/>
  <c r="B1487" i="3"/>
  <c r="B1486" i="3"/>
  <c r="B1485" i="3"/>
  <c r="B1492" i="3" l="1"/>
  <c r="B1491" i="3"/>
  <c r="B1490" i="3"/>
  <c r="A1493" i="3"/>
  <c r="B1488" i="3"/>
  <c r="K1489" i="3"/>
  <c r="B1489" i="3" s="1"/>
  <c r="A1496" i="3" l="1"/>
  <c r="B1495" i="3"/>
  <c r="B1494" i="3"/>
  <c r="B1493" i="3"/>
  <c r="B1496" i="3" l="1"/>
  <c r="A1499" i="3"/>
  <c r="B1498" i="3"/>
  <c r="B1497" i="3"/>
  <c r="B1501" i="3" l="1"/>
  <c r="B1500" i="3"/>
  <c r="B1499" i="3"/>
  <c r="A1502" i="3"/>
  <c r="A1505" i="3" l="1"/>
  <c r="B1504" i="3"/>
  <c r="B1503" i="3"/>
  <c r="B1502" i="3"/>
  <c r="B1506" i="3" l="1"/>
  <c r="B1505" i="3"/>
  <c r="A1508" i="3"/>
  <c r="B1507" i="3"/>
  <c r="B1509" i="3" l="1"/>
  <c r="A1511" i="3"/>
  <c r="B1510" i="3"/>
  <c r="B1508" i="3"/>
  <c r="B1511" i="3" l="1"/>
  <c r="A1514" i="3"/>
  <c r="B1512" i="3"/>
  <c r="B1513" i="3"/>
  <c r="A1517" i="3" l="1"/>
  <c r="B1516" i="3"/>
  <c r="B1515" i="3"/>
  <c r="B1514" i="3"/>
  <c r="B1519" i="3" l="1"/>
  <c r="B1517" i="3"/>
  <c r="A1520" i="3"/>
  <c r="B1518" i="3"/>
  <c r="B1521" i="3" l="1"/>
  <c r="A1523" i="3"/>
  <c r="B1522" i="3"/>
  <c r="B1520" i="3"/>
  <c r="A1526" i="3" l="1"/>
  <c r="B1523" i="3"/>
  <c r="B1524" i="3"/>
  <c r="B1525" i="3"/>
  <c r="A1529" i="3" l="1"/>
  <c r="B1528" i="3"/>
  <c r="B1527" i="3"/>
  <c r="B1526" i="3"/>
  <c r="B1531" i="3" l="1"/>
  <c r="B1529" i="3"/>
  <c r="A1532" i="3"/>
  <c r="B1530" i="3"/>
  <c r="B1533" i="3" l="1"/>
  <c r="A1535" i="3"/>
  <c r="B1534" i="3"/>
  <c r="B1532" i="3"/>
  <c r="B1535" i="3" l="1"/>
  <c r="A1538" i="3"/>
  <c r="B1536" i="3"/>
  <c r="B1537" i="3"/>
  <c r="A1541" i="3" l="1"/>
  <c r="B1540" i="3"/>
  <c r="B1539" i="3"/>
  <c r="B1538" i="3"/>
  <c r="B1543" i="3" l="1"/>
  <c r="B1541" i="3"/>
  <c r="A1544" i="3"/>
  <c r="B1542" i="3"/>
  <c r="B1545" i="3" l="1"/>
  <c r="A1547" i="3"/>
  <c r="B1546" i="3"/>
  <c r="B1544" i="3"/>
  <c r="A1552" i="3" l="1"/>
  <c r="B1547" i="3"/>
  <c r="B1548" i="3"/>
  <c r="K1550" i="3"/>
  <c r="B1549" i="3"/>
  <c r="B1550" i="3" l="1"/>
  <c r="K1551" i="3"/>
  <c r="B1551" i="3" s="1"/>
  <c r="A1555" i="3"/>
  <c r="B1554" i="3"/>
  <c r="B1553" i="3"/>
  <c r="B1552" i="3"/>
  <c r="B1557" i="3" l="1"/>
  <c r="B1556" i="3"/>
  <c r="B1555" i="3"/>
  <c r="A1558" i="3"/>
  <c r="B1559" i="3" l="1"/>
  <c r="A1561" i="3"/>
  <c r="B1560" i="3"/>
  <c r="B1558" i="3"/>
  <c r="B1561" i="3" l="1"/>
  <c r="A1564" i="3"/>
  <c r="B1563" i="3"/>
  <c r="B1562" i="3"/>
  <c r="A1567" i="3" l="1"/>
  <c r="B1566" i="3"/>
  <c r="B1565" i="3"/>
  <c r="B1564" i="3"/>
  <c r="B1569" i="3" l="1"/>
  <c r="B1568" i="3"/>
  <c r="B1567" i="3"/>
  <c r="A1570" i="3"/>
  <c r="B1571" i="3" l="1"/>
  <c r="A1573" i="3"/>
  <c r="B1572" i="3"/>
  <c r="B1570" i="3"/>
  <c r="A1576" i="3" l="1"/>
  <c r="B1573" i="3"/>
  <c r="B1575" i="3"/>
  <c r="B1574" i="3"/>
  <c r="A1579" i="3" l="1"/>
  <c r="B1578" i="3"/>
  <c r="B1577" i="3"/>
  <c r="B1576" i="3"/>
  <c r="B1581" i="3" l="1"/>
  <c r="B1580" i="3"/>
  <c r="B1579" i="3"/>
  <c r="A1582" i="3"/>
  <c r="B1583" i="3" l="1"/>
  <c r="A1585" i="3"/>
  <c r="B1584" i="3"/>
  <c r="B1582" i="3"/>
  <c r="B1585" i="3" l="1"/>
  <c r="A1588" i="3"/>
  <c r="B1587" i="3"/>
  <c r="B1586" i="3"/>
  <c r="A1591" i="3" l="1"/>
  <c r="B1590" i="3"/>
  <c r="B1589" i="3"/>
  <c r="B1588" i="3"/>
  <c r="B1593" i="3" l="1"/>
  <c r="B1592" i="3"/>
  <c r="B1591" i="3"/>
  <c r="A1594" i="3"/>
  <c r="B1595" i="3" l="1"/>
  <c r="A1597" i="3"/>
  <c r="B1596" i="3"/>
  <c r="B1594" i="3"/>
  <c r="A1600" i="3" l="1"/>
  <c r="B1597" i="3"/>
  <c r="B1599" i="3"/>
  <c r="B1598" i="3"/>
  <c r="A1603" i="3" l="1"/>
  <c r="B1602" i="3"/>
  <c r="B1601" i="3"/>
  <c r="B1600" i="3"/>
  <c r="B1605" i="3" l="1"/>
  <c r="B1604" i="3"/>
  <c r="B1603" i="3"/>
  <c r="A1606" i="3"/>
  <c r="B1607" i="3" l="1"/>
  <c r="A1609" i="3"/>
  <c r="B1608" i="3"/>
  <c r="B1606" i="3"/>
  <c r="B1609" i="3" l="1"/>
  <c r="A1614" i="3"/>
  <c r="B1611" i="3"/>
  <c r="B1610" i="3"/>
  <c r="K1612" i="3"/>
  <c r="B1615" i="3" l="1"/>
  <c r="B1614" i="3"/>
  <c r="A1617" i="3"/>
  <c r="B1616" i="3"/>
  <c r="B1612" i="3"/>
  <c r="K1613" i="3"/>
  <c r="B1613" i="3" s="1"/>
  <c r="B1619" i="3" l="1"/>
  <c r="A1620" i="3"/>
  <c r="B1618" i="3"/>
  <c r="B1617" i="3"/>
  <c r="B1621" i="3" l="1"/>
  <c r="B1620" i="3"/>
  <c r="A1623" i="3"/>
  <c r="B1622" i="3"/>
  <c r="A1626" i="3" l="1"/>
  <c r="B1623" i="3"/>
  <c r="B1625" i="3"/>
  <c r="B1624" i="3"/>
  <c r="B1627" i="3" l="1"/>
  <c r="B1626" i="3"/>
  <c r="A1629" i="3"/>
  <c r="B1628" i="3"/>
  <c r="B1631" i="3" l="1"/>
  <c r="A1632" i="3"/>
  <c r="B1630" i="3"/>
  <c r="B1629" i="3"/>
  <c r="B1633" i="3" l="1"/>
  <c r="B1632" i="3"/>
  <c r="A1635" i="3"/>
  <c r="B1634" i="3"/>
  <c r="B1635" i="3" l="1"/>
  <c r="A1638" i="3"/>
  <c r="B1637" i="3"/>
  <c r="B1636" i="3"/>
  <c r="B1639" i="3" l="1"/>
  <c r="B1638" i="3"/>
  <c r="A1641" i="3"/>
  <c r="B1640" i="3"/>
  <c r="B1643" i="3" l="1"/>
  <c r="A1644" i="3"/>
  <c r="B1642" i="3"/>
  <c r="B1641" i="3"/>
  <c r="B1645" i="3" l="1"/>
  <c r="B1644" i="3"/>
  <c r="A1647" i="3"/>
  <c r="B1646" i="3"/>
  <c r="A1650" i="3" l="1"/>
  <c r="B1647" i="3"/>
  <c r="B1649" i="3"/>
  <c r="B1648" i="3"/>
  <c r="B1651" i="3" l="1"/>
  <c r="B1650" i="3"/>
  <c r="A1653" i="3"/>
  <c r="B1652" i="3"/>
  <c r="B1655" i="3" l="1"/>
  <c r="A1656" i="3"/>
  <c r="B1654" i="3"/>
  <c r="B1653" i="3"/>
  <c r="B1657" i="3" l="1"/>
  <c r="B1656" i="3"/>
  <c r="A1659" i="3"/>
  <c r="B1658" i="3"/>
  <c r="B1659" i="3" l="1"/>
  <c r="A1662" i="3"/>
  <c r="B1661" i="3"/>
  <c r="B1660" i="3"/>
  <c r="B1663" i="3" l="1"/>
  <c r="B1662" i="3"/>
  <c r="A1665" i="3"/>
  <c r="B1664" i="3"/>
  <c r="B1667" i="3" l="1"/>
  <c r="A1668" i="3"/>
  <c r="B1666" i="3"/>
  <c r="B1665" i="3"/>
  <c r="B1669" i="3" l="1"/>
  <c r="B1668" i="3"/>
  <c r="A1671" i="3"/>
  <c r="B1670" i="3"/>
  <c r="A1676" i="3" l="1"/>
  <c r="B1671" i="3"/>
  <c r="K1674" i="3"/>
  <c r="B1673" i="3"/>
  <c r="B1672" i="3"/>
  <c r="B1674" i="3" l="1"/>
  <c r="K1675" i="3"/>
  <c r="B1675" i="3" s="1"/>
  <c r="B1678" i="3"/>
  <c r="B1677" i="3"/>
  <c r="B1676" i="3"/>
  <c r="A1679" i="3"/>
  <c r="B1681" i="3" l="1"/>
  <c r="A1682" i="3"/>
  <c r="B1680" i="3"/>
  <c r="B1679" i="3"/>
  <c r="B1683" i="3" l="1"/>
  <c r="B1684" i="3"/>
  <c r="B1682" i="3"/>
  <c r="A1685" i="3"/>
  <c r="B1685" i="3" l="1"/>
  <c r="A1688" i="3"/>
  <c r="B1687" i="3"/>
  <c r="B1686" i="3"/>
  <c r="B1690" i="3" l="1"/>
  <c r="B1689" i="3"/>
  <c r="B1688" i="3"/>
  <c r="A1691" i="3"/>
  <c r="B1693" i="3" l="1"/>
  <c r="A1694" i="3"/>
  <c r="B1692" i="3"/>
  <c r="B1691" i="3"/>
  <c r="B1695" i="3" l="1"/>
  <c r="B1696" i="3"/>
  <c r="B1694" i="3"/>
  <c r="A1697" i="3"/>
  <c r="A1700" i="3" l="1"/>
  <c r="B1697" i="3"/>
  <c r="B1699" i="3"/>
  <c r="B1698" i="3"/>
  <c r="B1702" i="3" l="1"/>
  <c r="B1701" i="3"/>
  <c r="B1700" i="3"/>
  <c r="A1703" i="3"/>
  <c r="B1705" i="3" l="1"/>
  <c r="A1706" i="3"/>
  <c r="B1704" i="3"/>
  <c r="B1703" i="3"/>
  <c r="B1707" i="3" l="1"/>
  <c r="B1708" i="3"/>
  <c r="B1706" i="3"/>
  <c r="A1709" i="3"/>
  <c r="B1709" i="3" l="1"/>
  <c r="A1712" i="3"/>
  <c r="B1711" i="3"/>
  <c r="B1710" i="3"/>
  <c r="B1714" i="3" l="1"/>
  <c r="B1713" i="3"/>
  <c r="B1712" i="3"/>
  <c r="A1715" i="3"/>
  <c r="B1717" i="3" l="1"/>
  <c r="A1718" i="3"/>
  <c r="B1716" i="3"/>
  <c r="B1715" i="3"/>
  <c r="B1719" i="3" l="1"/>
  <c r="B1720" i="3"/>
  <c r="B1718" i="3"/>
  <c r="A1721" i="3"/>
  <c r="A1724" i="3" l="1"/>
  <c r="B1721" i="3"/>
  <c r="B1723" i="3"/>
  <c r="B1722" i="3"/>
  <c r="B1726" i="3" l="1"/>
  <c r="B1725" i="3"/>
  <c r="B1724" i="3"/>
  <c r="A1727" i="3"/>
  <c r="B1729" i="3" l="1"/>
  <c r="A1730" i="3"/>
  <c r="B1728" i="3"/>
  <c r="B1727" i="3"/>
  <c r="B1731" i="3" l="1"/>
  <c r="B1732" i="3"/>
  <c r="B1730" i="3"/>
  <c r="A1733" i="3"/>
  <c r="B1733" i="3" l="1"/>
  <c r="A1738" i="3"/>
  <c r="K1736" i="3"/>
  <c r="B1735" i="3"/>
  <c r="B1734" i="3"/>
  <c r="B1736" i="3" l="1"/>
  <c r="K1737" i="3"/>
  <c r="B1737" i="3" s="1"/>
  <c r="A1741" i="3"/>
  <c r="B1740" i="3"/>
  <c r="B1739" i="3"/>
  <c r="B1738" i="3"/>
  <c r="B1743" i="3" l="1"/>
  <c r="B1741" i="3"/>
  <c r="A1744" i="3"/>
  <c r="B1742" i="3"/>
  <c r="B1745" i="3" l="1"/>
  <c r="A1747" i="3"/>
  <c r="B1746" i="3"/>
  <c r="B1744" i="3"/>
  <c r="A1750" i="3" l="1"/>
  <c r="B1747" i="3"/>
  <c r="B1748" i="3"/>
  <c r="B1749" i="3"/>
  <c r="A1753" i="3" l="1"/>
  <c r="B1752" i="3"/>
  <c r="B1751" i="3"/>
  <c r="B1750" i="3"/>
  <c r="B1755" i="3" l="1"/>
  <c r="B1753" i="3"/>
  <c r="A1756" i="3"/>
  <c r="B1754" i="3"/>
  <c r="B1757" i="3" l="1"/>
  <c r="A1759" i="3"/>
  <c r="B1758" i="3"/>
  <c r="B1756" i="3"/>
  <c r="B1759" i="3" l="1"/>
  <c r="A1762" i="3"/>
  <c r="B1760" i="3"/>
  <c r="B1761" i="3"/>
  <c r="A1765" i="3" l="1"/>
  <c r="B1764" i="3"/>
  <c r="B1763" i="3"/>
  <c r="B1762" i="3"/>
  <c r="B1767" i="3" l="1"/>
  <c r="B1765" i="3"/>
  <c r="A1768" i="3"/>
  <c r="B1766" i="3"/>
  <c r="B1769" i="3" l="1"/>
  <c r="A1771" i="3"/>
  <c r="B1770" i="3"/>
  <c r="B1768" i="3"/>
  <c r="A1774" i="3" l="1"/>
  <c r="B1771" i="3"/>
  <c r="B1772" i="3"/>
  <c r="B1773" i="3"/>
  <c r="A1777" i="3" l="1"/>
  <c r="B1776" i="3"/>
  <c r="B1775" i="3"/>
  <c r="B1774" i="3"/>
  <c r="B1779" i="3" l="1"/>
  <c r="B1777" i="3"/>
  <c r="A1780" i="3"/>
  <c r="B1778" i="3"/>
  <c r="B1781" i="3" l="1"/>
  <c r="A1783" i="3"/>
  <c r="B1782" i="3"/>
  <c r="B1780" i="3"/>
  <c r="B1783" i="3" l="1"/>
  <c r="A1786" i="3"/>
  <c r="B1784" i="3"/>
  <c r="B1785" i="3"/>
  <c r="A1789" i="3" l="1"/>
  <c r="B1788" i="3"/>
  <c r="B1787" i="3"/>
  <c r="B1786" i="3"/>
  <c r="B1791" i="3" l="1"/>
  <c r="B1789" i="3"/>
  <c r="A1792" i="3"/>
  <c r="B1790" i="3"/>
  <c r="B1792" i="3" l="1"/>
  <c r="B1794" i="3"/>
  <c r="A1795" i="3"/>
  <c r="B1793" i="3"/>
  <c r="K1798" i="3" l="1"/>
  <c r="B1796" i="3"/>
  <c r="B1797" i="3"/>
  <c r="B1795" i="3"/>
  <c r="A1800" i="3"/>
  <c r="B1800" i="3" l="1"/>
  <c r="B1802" i="3"/>
  <c r="B1801" i="3"/>
  <c r="A1803" i="3"/>
  <c r="K1799" i="3"/>
  <c r="B1799" i="3" s="1"/>
  <c r="B1798" i="3"/>
  <c r="B1804" i="3" l="1"/>
  <c r="A1806" i="3"/>
  <c r="B1805" i="3"/>
  <c r="B1803" i="3"/>
  <c r="A1809" i="3" l="1"/>
  <c r="B1808" i="3"/>
  <c r="B1807" i="3"/>
  <c r="B1806" i="3"/>
  <c r="B1810" i="3" l="1"/>
  <c r="A1812" i="3"/>
  <c r="B1811" i="3"/>
  <c r="B1809" i="3"/>
  <c r="A1815" i="3" l="1"/>
  <c r="B1814" i="3"/>
  <c r="B1813" i="3"/>
  <c r="B1812" i="3"/>
  <c r="A1818" i="3" l="1"/>
  <c r="B1817" i="3"/>
  <c r="B1816" i="3"/>
  <c r="B1815" i="3"/>
  <c r="B1820" i="3" l="1"/>
  <c r="B1818" i="3"/>
  <c r="A1821" i="3"/>
  <c r="B1819" i="3"/>
  <c r="B1821" i="3" l="1"/>
  <c r="A1824" i="3"/>
  <c r="B1823" i="3"/>
  <c r="B1822" i="3"/>
  <c r="B1824" i="3" l="1"/>
  <c r="A1827" i="3"/>
  <c r="B1826" i="3"/>
  <c r="B1825" i="3"/>
  <c r="B1828" i="3" l="1"/>
  <c r="A1830" i="3"/>
  <c r="B1829" i="3"/>
  <c r="B1827" i="3"/>
  <c r="A1833" i="3" l="1"/>
  <c r="B1832" i="3"/>
  <c r="B1831" i="3"/>
  <c r="B1830" i="3"/>
  <c r="B1834" i="3" l="1"/>
  <c r="B1833" i="3"/>
  <c r="A1836" i="3"/>
  <c r="B1835" i="3"/>
  <c r="A1839" i="3" l="1"/>
  <c r="B1838" i="3"/>
  <c r="B1837" i="3"/>
  <c r="B1836" i="3"/>
  <c r="B1840" i="3" l="1"/>
  <c r="B1841" i="3"/>
  <c r="B1839" i="3"/>
  <c r="A1842" i="3"/>
  <c r="B1844" i="3" l="1"/>
  <c r="B1842" i="3"/>
  <c r="A1845" i="3"/>
  <c r="B1843" i="3"/>
  <c r="B1846" i="3" l="1"/>
  <c r="A1848" i="3"/>
  <c r="B1847" i="3"/>
  <c r="B1845" i="3"/>
  <c r="B1848" i="3" l="1"/>
  <c r="A1851" i="3"/>
  <c r="B1850" i="3"/>
  <c r="B1849" i="3"/>
  <c r="B1852" i="3" l="1"/>
  <c r="B1851" i="3"/>
  <c r="A1854" i="3"/>
  <c r="B1853" i="3"/>
  <c r="A1857" i="3" l="1"/>
  <c r="B1856" i="3"/>
  <c r="B1854" i="3"/>
  <c r="B1855" i="3"/>
  <c r="B1858" i="3" l="1"/>
  <c r="B1857" i="3"/>
  <c r="A1862" i="3"/>
  <c r="K1860" i="3"/>
  <c r="B1859" i="3"/>
  <c r="K1861" i="3" l="1"/>
  <c r="B1861" i="3" s="1"/>
  <c r="B1860" i="3"/>
  <c r="A1865" i="3"/>
  <c r="B1864" i="3"/>
  <c r="B1862" i="3"/>
  <c r="B1863" i="3"/>
  <c r="B1866" i="3" l="1"/>
  <c r="A1868" i="3"/>
  <c r="B1867" i="3"/>
  <c r="B1865" i="3"/>
  <c r="B1870" i="3" l="1"/>
  <c r="B1868" i="3"/>
  <c r="A1871" i="3"/>
  <c r="B1869" i="3"/>
  <c r="B1872" i="3" l="1"/>
  <c r="B1873" i="3"/>
  <c r="B1871" i="3"/>
  <c r="A1874" i="3"/>
  <c r="B1874" i="3" l="1"/>
  <c r="B1875" i="3"/>
  <c r="A1877" i="3"/>
  <c r="B1876" i="3"/>
  <c r="B1878" i="3" l="1"/>
  <c r="B1877" i="3"/>
  <c r="A1880" i="3"/>
  <c r="B1879" i="3"/>
  <c r="A1883" i="3" l="1"/>
  <c r="B1881" i="3"/>
  <c r="B1882" i="3"/>
  <c r="B1880" i="3"/>
  <c r="B1884" i="3" l="1"/>
  <c r="A1886" i="3"/>
  <c r="B1883" i="3"/>
  <c r="B1885" i="3"/>
  <c r="A1889" i="3" l="1"/>
  <c r="B1888" i="3"/>
  <c r="B1887" i="3"/>
  <c r="B1886" i="3"/>
  <c r="A1892" i="3" l="1"/>
  <c r="B1891" i="3"/>
  <c r="B1890" i="3"/>
  <c r="B1889" i="3"/>
  <c r="B1894" i="3" l="1"/>
  <c r="B1892" i="3"/>
  <c r="A1895" i="3"/>
  <c r="B1893" i="3"/>
  <c r="B1897" i="3" l="1"/>
  <c r="B1895" i="3"/>
  <c r="B1896" i="3"/>
  <c r="A1898" i="3"/>
  <c r="B1898" i="3" l="1"/>
  <c r="B1899" i="3"/>
  <c r="A1901" i="3"/>
  <c r="B1900" i="3"/>
  <c r="B1902" i="3" l="1"/>
  <c r="B1901" i="3"/>
  <c r="A1904" i="3"/>
  <c r="B1903" i="3"/>
  <c r="A1907" i="3" l="1"/>
  <c r="B1905" i="3"/>
  <c r="B1906" i="3"/>
  <c r="B1904" i="3"/>
  <c r="B1908" i="3" l="1"/>
  <c r="A1910" i="3"/>
  <c r="B1909" i="3"/>
  <c r="B1907" i="3"/>
  <c r="A1913" i="3" l="1"/>
  <c r="B1912" i="3"/>
  <c r="B1911" i="3"/>
  <c r="B1910" i="3"/>
  <c r="A1916" i="3" l="1"/>
  <c r="B1915" i="3"/>
  <c r="B1914" i="3"/>
  <c r="B1913" i="3"/>
  <c r="B1918" i="3" l="1"/>
  <c r="B1916" i="3"/>
  <c r="A1919" i="3"/>
  <c r="B1917" i="3"/>
  <c r="B1921" i="3" l="1"/>
  <c r="B1920" i="3"/>
  <c r="B1919" i="3"/>
  <c r="A1924" i="3"/>
  <c r="K1922" i="3"/>
  <c r="K1923" i="3" l="1"/>
  <c r="B1923" i="3" s="1"/>
  <c r="B1922" i="3"/>
  <c r="B1924" i="3"/>
  <c r="A1927" i="3"/>
  <c r="B1926" i="3"/>
  <c r="B1925" i="3"/>
  <c r="B1928" i="3" l="1"/>
  <c r="B1927" i="3"/>
  <c r="A1930" i="3"/>
  <c r="B1929" i="3"/>
  <c r="A1933" i="3" l="1"/>
  <c r="B1932" i="3"/>
  <c r="B1931" i="3"/>
  <c r="B1930" i="3"/>
  <c r="B1934" i="3" l="1"/>
  <c r="A1936" i="3"/>
  <c r="B1935" i="3"/>
  <c r="B1933" i="3"/>
  <c r="A1939" i="3" l="1"/>
  <c r="B1938" i="3"/>
  <c r="B1937" i="3"/>
  <c r="B1936" i="3"/>
  <c r="A1942" i="3" l="1"/>
  <c r="B1941" i="3"/>
  <c r="B1940" i="3"/>
  <c r="B1939" i="3"/>
  <c r="B1944" i="3" l="1"/>
  <c r="B1942" i="3"/>
  <c r="A1945" i="3"/>
  <c r="B1943" i="3"/>
  <c r="B1947" i="3" l="1"/>
  <c r="B1946" i="3"/>
  <c r="B1945" i="3"/>
  <c r="A1948" i="3"/>
  <c r="B1948" i="3" l="1"/>
  <c r="A1951" i="3"/>
  <c r="B1950" i="3"/>
  <c r="B1949" i="3"/>
  <c r="B1952" i="3" l="1"/>
  <c r="B1951" i="3"/>
  <c r="A1954" i="3"/>
  <c r="B1953" i="3"/>
  <c r="A1957" i="3" l="1"/>
  <c r="B1956" i="3"/>
  <c r="B1955" i="3"/>
  <c r="B1954" i="3"/>
  <c r="B1958" i="3" l="1"/>
  <c r="A1960" i="3"/>
  <c r="B1959" i="3"/>
  <c r="B1957" i="3"/>
  <c r="A1963" i="3" l="1"/>
  <c r="B1962" i="3"/>
  <c r="B1961" i="3"/>
  <c r="B1960" i="3"/>
  <c r="A1966" i="3" l="1"/>
  <c r="B1965" i="3"/>
  <c r="B1964" i="3"/>
  <c r="B1963" i="3"/>
  <c r="B1968" i="3" l="1"/>
  <c r="B1966" i="3"/>
  <c r="A1969" i="3"/>
  <c r="B1967" i="3"/>
  <c r="B1971" i="3" l="1"/>
  <c r="B1970" i="3"/>
  <c r="B1969" i="3"/>
  <c r="A1972" i="3"/>
  <c r="B1972" i="3" l="1"/>
  <c r="A1975" i="3"/>
  <c r="B1974" i="3"/>
  <c r="B1973" i="3"/>
  <c r="B1976" i="3" l="1"/>
  <c r="B1975" i="3"/>
  <c r="A1978" i="3"/>
  <c r="B1977" i="3"/>
  <c r="A1981" i="3" l="1"/>
  <c r="B1980" i="3"/>
  <c r="B1979" i="3"/>
  <c r="B1978" i="3"/>
  <c r="B1982" i="3" l="1"/>
  <c r="K1984" i="3"/>
  <c r="A1986" i="3"/>
  <c r="B1983" i="3"/>
  <c r="B1981" i="3"/>
  <c r="A1989" i="3" l="1"/>
  <c r="B1988" i="3"/>
  <c r="B1987" i="3"/>
  <c r="B1986" i="3"/>
  <c r="B1984" i="3"/>
  <c r="K1985" i="3"/>
  <c r="B1985" i="3" s="1"/>
  <c r="A1992" i="3" l="1"/>
  <c r="B1991" i="3"/>
  <c r="B1990" i="3"/>
  <c r="B1989" i="3"/>
  <c r="B1994" i="3" l="1"/>
  <c r="B1992" i="3"/>
  <c r="A1995" i="3"/>
  <c r="B1993" i="3"/>
  <c r="B1997" i="3" l="1"/>
  <c r="B1996" i="3"/>
  <c r="B1995" i="3"/>
  <c r="A1998" i="3"/>
  <c r="B1998" i="3" l="1"/>
  <c r="A2001" i="3"/>
  <c r="B2000" i="3"/>
  <c r="B1999" i="3"/>
  <c r="B2002" i="3" l="1"/>
  <c r="B2001" i="3"/>
  <c r="A2004" i="3"/>
  <c r="B2003" i="3"/>
  <c r="A2007" i="3" l="1"/>
  <c r="B2006" i="3"/>
  <c r="B2005" i="3"/>
  <c r="B2004" i="3"/>
  <c r="B2008" i="3" l="1"/>
  <c r="A2010" i="3"/>
  <c r="B2009" i="3"/>
  <c r="B2007" i="3"/>
  <c r="A2013" i="3" l="1"/>
  <c r="B2012" i="3"/>
  <c r="B2011" i="3"/>
  <c r="B2010" i="3"/>
  <c r="A2016" i="3" l="1"/>
  <c r="B2015" i="3"/>
  <c r="B2014" i="3"/>
  <c r="B2013" i="3"/>
  <c r="B2018" i="3" l="1"/>
  <c r="B2016" i="3"/>
  <c r="A2019" i="3"/>
  <c r="B2017" i="3"/>
  <c r="B2021" i="3" l="1"/>
  <c r="B2020" i="3"/>
  <c r="B2019" i="3"/>
  <c r="A2022" i="3"/>
  <c r="B2022" i="3" l="1"/>
  <c r="A2025" i="3"/>
  <c r="B2024" i="3"/>
  <c r="B2023" i="3"/>
  <c r="B2026" i="3" l="1"/>
  <c r="B2025" i="3"/>
  <c r="A2028" i="3"/>
  <c r="B2027" i="3"/>
  <c r="A2031" i="3" l="1"/>
  <c r="B2030" i="3"/>
  <c r="B2029" i="3"/>
  <c r="B2028" i="3"/>
  <c r="B2032" i="3" l="1"/>
  <c r="A2034" i="3"/>
  <c r="B2033" i="3"/>
  <c r="B2031" i="3"/>
  <c r="A2037" i="3" l="1"/>
  <c r="B2036" i="3"/>
  <c r="B2035" i="3"/>
  <c r="B2034" i="3"/>
  <c r="A2040" i="3" l="1"/>
  <c r="B2039" i="3"/>
  <c r="B2038" i="3"/>
  <c r="B2037" i="3"/>
  <c r="B2042" i="3" l="1"/>
  <c r="B2040" i="3"/>
  <c r="A2043" i="3"/>
  <c r="B2041" i="3"/>
  <c r="B2045" i="3" l="1"/>
  <c r="B2044" i="3"/>
  <c r="B2043" i="3"/>
  <c r="A2048" i="3"/>
  <c r="K2046" i="3"/>
  <c r="B2048" i="3" l="1"/>
  <c r="A2051" i="3"/>
  <c r="B2050" i="3"/>
  <c r="B2049" i="3"/>
  <c r="K2047" i="3"/>
  <c r="B2047" i="3" s="1"/>
  <c r="B2046" i="3"/>
  <c r="B2052" i="3" l="1"/>
  <c r="B2051" i="3"/>
  <c r="B2053" i="3"/>
  <c r="A2054" i="3"/>
  <c r="A2057" i="3" l="1"/>
  <c r="B2056" i="3"/>
  <c r="B2055" i="3"/>
  <c r="B2054" i="3"/>
  <c r="B2058" i="3" l="1"/>
  <c r="A2060" i="3"/>
  <c r="B2059" i="3"/>
  <c r="B2057" i="3"/>
  <c r="A2063" i="3" l="1"/>
  <c r="B2062" i="3"/>
  <c r="B2061" i="3"/>
  <c r="B2060" i="3"/>
  <c r="A2066" i="3" l="1"/>
  <c r="B2065" i="3"/>
  <c r="B2064" i="3"/>
  <c r="B2063" i="3"/>
  <c r="B2068" i="3" l="1"/>
  <c r="B2066" i="3"/>
  <c r="A2069" i="3"/>
  <c r="B2067" i="3"/>
  <c r="B2071" i="3" l="1"/>
  <c r="B2070" i="3"/>
  <c r="B2069" i="3"/>
  <c r="A2072" i="3"/>
  <c r="B2072" i="3" l="1"/>
  <c r="A2075" i="3"/>
  <c r="B2074" i="3"/>
  <c r="B2073" i="3"/>
  <c r="B2076" i="3" l="1"/>
  <c r="B2075" i="3"/>
  <c r="A2078" i="3"/>
  <c r="B2077" i="3"/>
  <c r="A2081" i="3" l="1"/>
  <c r="B2080" i="3"/>
  <c r="B2079" i="3"/>
  <c r="B2078" i="3"/>
  <c r="B2082" i="3" l="1"/>
  <c r="A2084" i="3"/>
  <c r="B2083" i="3"/>
  <c r="B2081" i="3"/>
  <c r="A2087" i="3" l="1"/>
  <c r="B2086" i="3"/>
  <c r="B2085" i="3"/>
  <c r="B2084" i="3"/>
  <c r="A2090" i="3" l="1"/>
  <c r="B2089" i="3"/>
  <c r="B2088" i="3"/>
  <c r="B2087" i="3"/>
  <c r="B2092" i="3" l="1"/>
  <c r="B2090" i="3"/>
  <c r="B2091" i="3"/>
  <c r="A2093" i="3"/>
  <c r="B2095" i="3" l="1"/>
  <c r="B2094" i="3"/>
  <c r="B2093" i="3"/>
  <c r="A2096" i="3"/>
  <c r="B2096" i="3" l="1"/>
  <c r="A2099" i="3"/>
  <c r="B2098" i="3"/>
  <c r="B2097" i="3"/>
  <c r="B2100" i="3" l="1"/>
  <c r="B2099" i="3"/>
  <c r="B2101" i="3"/>
  <c r="A2102" i="3"/>
  <c r="A2105" i="3" l="1"/>
  <c r="B2104" i="3"/>
  <c r="B2103" i="3"/>
  <c r="B2102" i="3"/>
  <c r="B2106" i="3" l="1"/>
  <c r="K2108" i="3"/>
  <c r="A2110" i="3"/>
  <c r="B2107" i="3"/>
  <c r="B2105" i="3"/>
  <c r="A2113" i="3" l="1"/>
  <c r="B2112" i="3"/>
  <c r="B2111" i="3"/>
  <c r="B2110" i="3"/>
  <c r="B2108" i="3"/>
  <c r="K2109" i="3"/>
  <c r="B2109" i="3" s="1"/>
  <c r="A2116" i="3" l="1"/>
  <c r="B2115" i="3"/>
  <c r="B2114" i="3"/>
  <c r="B2113" i="3"/>
  <c r="B2118" i="3" l="1"/>
  <c r="B2116" i="3"/>
  <c r="B2117" i="3"/>
  <c r="A2119" i="3"/>
  <c r="B2121" i="3" l="1"/>
  <c r="B2120" i="3"/>
  <c r="B2119" i="3"/>
  <c r="A2122" i="3"/>
  <c r="B2122" i="3" l="1"/>
  <c r="A2125" i="3"/>
  <c r="B2124" i="3"/>
  <c r="B2123" i="3"/>
  <c r="B2126" i="3" l="1"/>
  <c r="B2125" i="3"/>
  <c r="B2127" i="3"/>
  <c r="A2128" i="3"/>
  <c r="A2131" i="3" l="1"/>
  <c r="B2130" i="3"/>
  <c r="B2129" i="3"/>
  <c r="B2128" i="3"/>
  <c r="B2132" i="3" l="1"/>
  <c r="A2134" i="3"/>
  <c r="B2133" i="3"/>
  <c r="B2131" i="3"/>
  <c r="A2137" i="3" l="1"/>
  <c r="B2136" i="3"/>
  <c r="B2135" i="3"/>
  <c r="B2134" i="3"/>
  <c r="A2140" i="3" l="1"/>
  <c r="B2139" i="3"/>
  <c r="B2137" i="3"/>
  <c r="B2138" i="3"/>
  <c r="B2142" i="3" l="1"/>
  <c r="B2140" i="3"/>
  <c r="A2143" i="3"/>
  <c r="B2141" i="3"/>
  <c r="B2145" i="3" l="1"/>
  <c r="B2144" i="3"/>
  <c r="B2143" i="3"/>
  <c r="A2146" i="3"/>
  <c r="B2146" i="3" l="1"/>
  <c r="A2149" i="3"/>
  <c r="B2147" i="3"/>
  <c r="B2148" i="3"/>
  <c r="B2150" i="3" l="1"/>
  <c r="B2149" i="3"/>
  <c r="A2152" i="3"/>
  <c r="B2151" i="3"/>
  <c r="A2155" i="3" l="1"/>
  <c r="B2154" i="3"/>
  <c r="B2153" i="3"/>
  <c r="B2152" i="3"/>
  <c r="B2156" i="3" l="1"/>
  <c r="A2158" i="3"/>
  <c r="B2155" i="3"/>
  <c r="B2157" i="3"/>
  <c r="A2161" i="3" l="1"/>
  <c r="B2160" i="3"/>
  <c r="B2159" i="3"/>
  <c r="B2158" i="3"/>
  <c r="A2164" i="3" l="1"/>
  <c r="B2163" i="3"/>
  <c r="B2162" i="3"/>
  <c r="B2161" i="3"/>
  <c r="B2166" i="3" l="1"/>
  <c r="B2164" i="3"/>
  <c r="B2165" i="3"/>
  <c r="A2167" i="3"/>
  <c r="B2169" i="3" l="1"/>
  <c r="B2168" i="3"/>
  <c r="B2167" i="3"/>
  <c r="A2172" i="3"/>
  <c r="K2170" i="3"/>
  <c r="K2171" i="3" l="1"/>
  <c r="B2171" i="3" s="1"/>
  <c r="B2170" i="3"/>
  <c r="B2172" i="3"/>
  <c r="A2175" i="3"/>
  <c r="B2174" i="3"/>
  <c r="B2173" i="3"/>
  <c r="B2176" i="3" l="1"/>
  <c r="B2175" i="3"/>
  <c r="A2178" i="3"/>
  <c r="B2177" i="3"/>
  <c r="A2181" i="3" l="1"/>
  <c r="B2180" i="3"/>
  <c r="B2179" i="3"/>
  <c r="B2178" i="3"/>
  <c r="B2182" i="3" l="1"/>
  <c r="A2184" i="3"/>
  <c r="B2183" i="3"/>
  <c r="B2181" i="3"/>
  <c r="A2187" i="3" l="1"/>
  <c r="B2186" i="3"/>
  <c r="B2185" i="3"/>
  <c r="B2184" i="3"/>
  <c r="A2190" i="3" l="1"/>
  <c r="B2189" i="3"/>
  <c r="B2188" i="3"/>
  <c r="B2187" i="3"/>
  <c r="B2192" i="3" l="1"/>
  <c r="B2190" i="3"/>
  <c r="A2193" i="3"/>
  <c r="B2191" i="3"/>
  <c r="B2195" i="3" l="1"/>
  <c r="B2194" i="3"/>
  <c r="B2193" i="3"/>
  <c r="A2196" i="3"/>
  <c r="B2196" i="3" l="1"/>
  <c r="A2199" i="3"/>
  <c r="B2198" i="3"/>
  <c r="B2197" i="3"/>
  <c r="B2200" i="3" l="1"/>
  <c r="B2199" i="3"/>
  <c r="A2202" i="3"/>
  <c r="B2201" i="3"/>
  <c r="A2205" i="3" l="1"/>
  <c r="B2204" i="3"/>
  <c r="B2203" i="3"/>
  <c r="B2202" i="3"/>
  <c r="B2206" i="3" l="1"/>
  <c r="A2208" i="3"/>
  <c r="B2207" i="3"/>
  <c r="B2205" i="3"/>
  <c r="A2211" i="3" l="1"/>
  <c r="B2210" i="3"/>
  <c r="B2209" i="3"/>
  <c r="B2208" i="3"/>
  <c r="A2214" i="3" l="1"/>
  <c r="B2213" i="3"/>
  <c r="B2212" i="3"/>
  <c r="B2211" i="3"/>
  <c r="B2216" i="3" l="1"/>
  <c r="B2214" i="3"/>
  <c r="A2217" i="3"/>
  <c r="B2215" i="3"/>
  <c r="B2219" i="3" l="1"/>
  <c r="B2218" i="3"/>
  <c r="B2217" i="3"/>
  <c r="A2220" i="3"/>
  <c r="B2222" i="3" l="1"/>
  <c r="B2221" i="3"/>
  <c r="B2220" i="3"/>
  <c r="A2223" i="3"/>
  <c r="A2226" i="3" l="1"/>
  <c r="B2224" i="3"/>
  <c r="B2225" i="3"/>
  <c r="B2223" i="3"/>
  <c r="B2227" i="3" l="1"/>
  <c r="B2226" i="3"/>
  <c r="A2229" i="3"/>
  <c r="B2228" i="3"/>
  <c r="A2234" i="3" l="1"/>
  <c r="B2231" i="3"/>
  <c r="B2229" i="3"/>
  <c r="K2232" i="3"/>
  <c r="B2230" i="3"/>
  <c r="B2232" i="3" l="1"/>
  <c r="K2233" i="3"/>
  <c r="B2233" i="3" s="1"/>
  <c r="B2236" i="3"/>
  <c r="B2235" i="3"/>
  <c r="A2237" i="3"/>
  <c r="B2234" i="3"/>
  <c r="B2239" i="3" l="1"/>
  <c r="B2238" i="3"/>
  <c r="B2237" i="3"/>
  <c r="A2240" i="3"/>
  <c r="A2243" i="3" l="1"/>
  <c r="B2241" i="3"/>
  <c r="B2240" i="3"/>
  <c r="B2242" i="3"/>
  <c r="B2243" i="3" l="1"/>
  <c r="A2246" i="3"/>
  <c r="B2245" i="3"/>
  <c r="B2244" i="3"/>
  <c r="B2248" i="3" l="1"/>
  <c r="B2247" i="3"/>
  <c r="A2249" i="3"/>
  <c r="B2246" i="3"/>
  <c r="A2252" i="3" l="1"/>
  <c r="B2251" i="3"/>
  <c r="B2250" i="3"/>
  <c r="B2249" i="3"/>
  <c r="B2253" i="3" l="1"/>
  <c r="B2252" i="3"/>
  <c r="A2255" i="3"/>
  <c r="B2254" i="3"/>
  <c r="A2258" i="3" l="1"/>
  <c r="B2257" i="3"/>
  <c r="B2255" i="3"/>
  <c r="B2256" i="3"/>
  <c r="B2260" i="3" l="1"/>
  <c r="A2261" i="3"/>
  <c r="B2259" i="3"/>
  <c r="B2258" i="3"/>
  <c r="B2263" i="3" l="1"/>
  <c r="B2262" i="3"/>
  <c r="B2261" i="3"/>
  <c r="A2264" i="3"/>
  <c r="A2267" i="3" l="1"/>
  <c r="B2265" i="3"/>
  <c r="B2264" i="3"/>
  <c r="B2266" i="3"/>
  <c r="B2267" i="3" l="1"/>
  <c r="A2270" i="3"/>
  <c r="B2269" i="3"/>
  <c r="B2268" i="3"/>
  <c r="B2272" i="3" l="1"/>
  <c r="B2271" i="3"/>
  <c r="A2273" i="3"/>
  <c r="B2270" i="3"/>
  <c r="A2276" i="3" l="1"/>
  <c r="B2275" i="3"/>
  <c r="B2274" i="3"/>
  <c r="B2273" i="3"/>
  <c r="B2277" i="3" l="1"/>
  <c r="B2276" i="3"/>
  <c r="A2279" i="3"/>
  <c r="B2278" i="3"/>
  <c r="A2282" i="3" l="1"/>
  <c r="B2281" i="3"/>
  <c r="B2279" i="3"/>
  <c r="B2280" i="3"/>
  <c r="B2284" i="3" l="1"/>
  <c r="B2283" i="3"/>
  <c r="B2282" i="3"/>
  <c r="A2285" i="3"/>
  <c r="B2287" i="3" l="1"/>
  <c r="B2286" i="3"/>
  <c r="B2285" i="3"/>
  <c r="A2288" i="3"/>
  <c r="A2291" i="3" l="1"/>
  <c r="B2289" i="3"/>
  <c r="B2288" i="3"/>
  <c r="B2290" i="3"/>
  <c r="B2291" i="3" l="1"/>
  <c r="K2294" i="3"/>
  <c r="A2296" i="3"/>
  <c r="B2293" i="3"/>
  <c r="B2292" i="3"/>
  <c r="B2298" i="3" l="1"/>
  <c r="B2297" i="3"/>
  <c r="A2299" i="3"/>
  <c r="B2296" i="3"/>
  <c r="B2294" i="3"/>
  <c r="K2295" i="3"/>
  <c r="B2295" i="3" s="1"/>
  <c r="A2302" i="3" l="1"/>
  <c r="B2301" i="3"/>
  <c r="B2300" i="3"/>
  <c r="B2299" i="3"/>
  <c r="B2303" i="3" l="1"/>
  <c r="B2302" i="3"/>
  <c r="A2305" i="3"/>
  <c r="B2304" i="3"/>
  <c r="A2308" i="3" l="1"/>
  <c r="B2307" i="3"/>
  <c r="B2305" i="3"/>
  <c r="B2306" i="3"/>
  <c r="B2310" i="3" l="1"/>
  <c r="A2311" i="3"/>
  <c r="B2309" i="3"/>
  <c r="B2308" i="3"/>
  <c r="B2313" i="3" l="1"/>
  <c r="B2312" i="3"/>
  <c r="B2311" i="3"/>
  <c r="A2314" i="3"/>
  <c r="A2317" i="3" l="1"/>
  <c r="B2315" i="3"/>
  <c r="B2314" i="3"/>
  <c r="B2316" i="3"/>
  <c r="B2317" i="3" l="1"/>
  <c r="A2320" i="3"/>
  <c r="B2319" i="3"/>
  <c r="B2318" i="3"/>
  <c r="B2322" i="3" l="1"/>
  <c r="B2321" i="3"/>
  <c r="B2320" i="3"/>
  <c r="A2323" i="3"/>
  <c r="A2326" i="3" l="1"/>
  <c r="B2325" i="3"/>
  <c r="B2324" i="3"/>
  <c r="B2323" i="3"/>
  <c r="B2327" i="3" l="1"/>
  <c r="B2326" i="3"/>
  <c r="A2329" i="3"/>
  <c r="B2328" i="3"/>
  <c r="A2332" i="3" l="1"/>
  <c r="B2331" i="3"/>
  <c r="B2329" i="3"/>
  <c r="B2330" i="3"/>
  <c r="B2334" i="3" l="1"/>
  <c r="A2335" i="3"/>
  <c r="B2333" i="3"/>
  <c r="B2332" i="3"/>
  <c r="B2337" i="3" l="1"/>
  <c r="B2336" i="3"/>
  <c r="B2335" i="3"/>
  <c r="A2338" i="3"/>
  <c r="A2341" i="3" l="1"/>
  <c r="B2339" i="3"/>
  <c r="B2338" i="3"/>
  <c r="B2340" i="3"/>
  <c r="B2341" i="3" l="1"/>
  <c r="A2344" i="3"/>
  <c r="B2343" i="3"/>
  <c r="B2342" i="3"/>
  <c r="B2346" i="3" l="1"/>
  <c r="B2345" i="3"/>
  <c r="A2347" i="3"/>
  <c r="B2344" i="3"/>
  <c r="A2350" i="3" l="1"/>
  <c r="B2349" i="3"/>
  <c r="B2348" i="3"/>
  <c r="B2347" i="3"/>
  <c r="B2351" i="3" l="1"/>
  <c r="B2350" i="3"/>
  <c r="A2353" i="3"/>
  <c r="B2352" i="3"/>
  <c r="A2358" i="3" l="1"/>
  <c r="B2355" i="3"/>
  <c r="B2353" i="3"/>
  <c r="K2356" i="3"/>
  <c r="B2354" i="3"/>
  <c r="B2356" i="3" l="1"/>
  <c r="K2357" i="3"/>
  <c r="B2357" i="3" s="1"/>
  <c r="B2360" i="3"/>
  <c r="B2358" i="3"/>
  <c r="A2361" i="3"/>
  <c r="B2359" i="3"/>
  <c r="B2363" i="3" l="1"/>
  <c r="B2362" i="3"/>
  <c r="B2361" i="3"/>
  <c r="A2364" i="3"/>
  <c r="A2367" i="3" l="1"/>
  <c r="B2365" i="3"/>
  <c r="B2364" i="3"/>
  <c r="B2366" i="3"/>
  <c r="B2367" i="3" l="1"/>
  <c r="A2370" i="3"/>
  <c r="B2368" i="3"/>
  <c r="B2369" i="3"/>
  <c r="B2372" i="3" l="1"/>
  <c r="B2371" i="3"/>
  <c r="A2373" i="3"/>
  <c r="B2370" i="3"/>
  <c r="A2376" i="3" l="1"/>
  <c r="B2375" i="3"/>
  <c r="B2374" i="3"/>
  <c r="B2373" i="3"/>
  <c r="B2377" i="3" l="1"/>
  <c r="B2376" i="3"/>
  <c r="A2379" i="3"/>
  <c r="B2378" i="3"/>
  <c r="A2382" i="3" l="1"/>
  <c r="B2381" i="3"/>
  <c r="B2379" i="3"/>
  <c r="B2380" i="3"/>
  <c r="B2384" i="3" l="1"/>
  <c r="A2385" i="3"/>
  <c r="B2383" i="3"/>
  <c r="B2382" i="3"/>
  <c r="B2387" i="3" l="1"/>
  <c r="B2386" i="3"/>
  <c r="B2385" i="3"/>
  <c r="A2388" i="3"/>
  <c r="A2391" i="3" l="1"/>
  <c r="B2389" i="3"/>
  <c r="B2388" i="3"/>
  <c r="B2390" i="3"/>
  <c r="B2391" i="3" l="1"/>
  <c r="A2394" i="3"/>
  <c r="B2393" i="3"/>
  <c r="B2392" i="3"/>
  <c r="B2396" i="3" l="1"/>
  <c r="B2395" i="3"/>
  <c r="B2394" i="3"/>
  <c r="A2397" i="3"/>
  <c r="A2400" i="3" l="1"/>
  <c r="B2399" i="3"/>
  <c r="B2398" i="3"/>
  <c r="B2397" i="3"/>
  <c r="B2401" i="3" l="1"/>
  <c r="B2400" i="3"/>
  <c r="A2403" i="3"/>
  <c r="B2402" i="3"/>
  <c r="A2406" i="3" l="1"/>
  <c r="B2405" i="3"/>
  <c r="B2403" i="3"/>
  <c r="B2404" i="3"/>
  <c r="B2408" i="3" l="1"/>
  <c r="B2406" i="3"/>
  <c r="A2409" i="3"/>
  <c r="B2407" i="3"/>
  <c r="B2411" i="3" l="1"/>
  <c r="B2410" i="3"/>
  <c r="B2409" i="3"/>
  <c r="A2412" i="3"/>
  <c r="A2415" i="3" l="1"/>
  <c r="B2413" i="3"/>
  <c r="B2412" i="3"/>
  <c r="B2414" i="3"/>
  <c r="B2415" i="3" l="1"/>
  <c r="K2418" i="3"/>
  <c r="A2420" i="3"/>
  <c r="B2416" i="3"/>
  <c r="B2417" i="3"/>
  <c r="B2422" i="3" l="1"/>
  <c r="B2421" i="3"/>
  <c r="A2423" i="3"/>
  <c r="B2420" i="3"/>
  <c r="B2418" i="3"/>
  <c r="K2419" i="3"/>
  <c r="B2419" i="3" s="1"/>
  <c r="A2426" i="3" l="1"/>
  <c r="B2425" i="3"/>
  <c r="B2424" i="3"/>
  <c r="B2423" i="3"/>
  <c r="B2427" i="3" l="1"/>
  <c r="B2426" i="3"/>
  <c r="A2429" i="3"/>
  <c r="B2428" i="3"/>
  <c r="A2432" i="3" l="1"/>
  <c r="B2431" i="3"/>
  <c r="B2429" i="3"/>
  <c r="B2430" i="3"/>
  <c r="B2434" i="3" l="1"/>
  <c r="B2433" i="3"/>
  <c r="B2432" i="3"/>
  <c r="A2435" i="3"/>
  <c r="B2437" i="3" l="1"/>
  <c r="B2436" i="3"/>
  <c r="B2435" i="3"/>
  <c r="A2438" i="3"/>
  <c r="A2441" i="3" l="1"/>
  <c r="B2439" i="3"/>
  <c r="B2438" i="3"/>
  <c r="B2440" i="3"/>
  <c r="B2441" i="3" l="1"/>
  <c r="A2444" i="3"/>
  <c r="B2443" i="3"/>
  <c r="B2442" i="3"/>
  <c r="B2446" i="3" l="1"/>
  <c r="B2445" i="3"/>
  <c r="A2447" i="3"/>
  <c r="B2444" i="3"/>
  <c r="A2450" i="3" l="1"/>
  <c r="B2449" i="3"/>
  <c r="B2448" i="3"/>
  <c r="B2447" i="3"/>
  <c r="B2451" i="3" l="1"/>
  <c r="B2450" i="3"/>
  <c r="A2453" i="3"/>
  <c r="B2452" i="3"/>
  <c r="A2456" i="3" l="1"/>
  <c r="B2455" i="3"/>
  <c r="B2453" i="3"/>
  <c r="B2454" i="3"/>
  <c r="B2458" i="3" l="1"/>
  <c r="A2459" i="3"/>
  <c r="B2457" i="3"/>
  <c r="B2456" i="3"/>
  <c r="B2461" i="3" l="1"/>
  <c r="B2460" i="3"/>
  <c r="B2459" i="3"/>
  <c r="A2462" i="3"/>
  <c r="A2465" i="3" l="1"/>
  <c r="B2463" i="3"/>
  <c r="B2462" i="3"/>
  <c r="B2464" i="3"/>
  <c r="B2465" i="3" l="1"/>
  <c r="A2468" i="3"/>
  <c r="B2467" i="3"/>
  <c r="B2466" i="3"/>
  <c r="B2470" i="3" l="1"/>
  <c r="B2469" i="3"/>
  <c r="A2471" i="3"/>
  <c r="B2468" i="3"/>
  <c r="A2474" i="3" l="1"/>
  <c r="B2473" i="3"/>
  <c r="B2472" i="3"/>
  <c r="B2471" i="3"/>
  <c r="B2475" i="3" l="1"/>
  <c r="B2474" i="3"/>
  <c r="A2477" i="3"/>
  <c r="B2476" i="3"/>
  <c r="A2482" i="3" l="1"/>
  <c r="B2479" i="3"/>
  <c r="B2477" i="3"/>
  <c r="K2480" i="3"/>
  <c r="B2478" i="3"/>
  <c r="B2480" i="3" l="1"/>
  <c r="K2481" i="3"/>
  <c r="B2481" i="3" s="1"/>
  <c r="B2484" i="3"/>
  <c r="A2485" i="3"/>
  <c r="B2483" i="3"/>
  <c r="B2482" i="3"/>
  <c r="B2487" i="3" l="1"/>
  <c r="B2486" i="3"/>
  <c r="B2485" i="3"/>
  <c r="A2488" i="3"/>
  <c r="A2491" i="3" l="1"/>
  <c r="B2489" i="3"/>
  <c r="B2488" i="3"/>
  <c r="B2490" i="3"/>
  <c r="B2491" i="3" l="1"/>
  <c r="A2494" i="3"/>
  <c r="B2493" i="3"/>
  <c r="B2492" i="3"/>
  <c r="B2496" i="3" l="1"/>
  <c r="B2495" i="3"/>
  <c r="A2497" i="3"/>
  <c r="B2494" i="3"/>
  <c r="A2500" i="3" l="1"/>
  <c r="B2499" i="3"/>
  <c r="B2498" i="3"/>
  <c r="B2497" i="3"/>
  <c r="B2501" i="3" l="1"/>
  <c r="B2500" i="3"/>
  <c r="A2503" i="3"/>
  <c r="B2502" i="3"/>
  <c r="A2506" i="3" l="1"/>
  <c r="B2505" i="3"/>
  <c r="B2503" i="3"/>
  <c r="B2504" i="3"/>
  <c r="B2508" i="3" l="1"/>
  <c r="B2507" i="3"/>
  <c r="B2506" i="3"/>
  <c r="A2509" i="3"/>
  <c r="B2511" i="3" l="1"/>
  <c r="B2510" i="3"/>
  <c r="B2509" i="3"/>
  <c r="A2512" i="3"/>
  <c r="A2515" i="3" l="1"/>
  <c r="B2513" i="3"/>
  <c r="B2512" i="3"/>
  <c r="B2514" i="3"/>
  <c r="B2516" i="3" l="1"/>
  <c r="B2515" i="3"/>
  <c r="A2518" i="3"/>
  <c r="B2517" i="3"/>
  <c r="A2521" i="3" l="1"/>
  <c r="B2520" i="3"/>
  <c r="B2519" i="3"/>
  <c r="B2518" i="3"/>
  <c r="A2524" i="3" l="1"/>
  <c r="B2523" i="3"/>
  <c r="B2522" i="3"/>
  <c r="B2521" i="3"/>
  <c r="B2526" i="3" l="1"/>
  <c r="B2525" i="3"/>
  <c r="B2524" i="3"/>
  <c r="A2527" i="3"/>
  <c r="A2530" i="3" l="1"/>
  <c r="B2529" i="3"/>
  <c r="B2528" i="3"/>
  <c r="B2527" i="3"/>
  <c r="B2530" i="3" l="1"/>
  <c r="A2533" i="3"/>
  <c r="B2532" i="3"/>
  <c r="B2531" i="3"/>
  <c r="B2535" i="3" l="1"/>
  <c r="B2534" i="3"/>
  <c r="B2533" i="3"/>
  <c r="A2536" i="3"/>
  <c r="A2539" i="3" l="1"/>
  <c r="B2538" i="3"/>
  <c r="B2537" i="3"/>
  <c r="B2536" i="3"/>
  <c r="B2540" i="3" l="1"/>
  <c r="B2539" i="3"/>
  <c r="K2542" i="3"/>
  <c r="A2544" i="3"/>
  <c r="B2541" i="3"/>
  <c r="A2547" i="3" l="1"/>
  <c r="B2546" i="3"/>
  <c r="B2545" i="3"/>
  <c r="B2544" i="3"/>
  <c r="B2542" i="3"/>
  <c r="K2543" i="3"/>
  <c r="B2543" i="3" s="1"/>
  <c r="A2550" i="3" l="1"/>
  <c r="B2549" i="3"/>
  <c r="B2548" i="3"/>
  <c r="B2547" i="3"/>
  <c r="B2552" i="3" l="1"/>
  <c r="B2551" i="3"/>
  <c r="B2550" i="3"/>
  <c r="A2553" i="3"/>
  <c r="A2556" i="3" l="1"/>
  <c r="B2555" i="3"/>
  <c r="B2554" i="3"/>
  <c r="B2553" i="3"/>
  <c r="B2556" i="3" l="1"/>
  <c r="A2559" i="3"/>
  <c r="B2558" i="3"/>
  <c r="B2557" i="3"/>
  <c r="B2561" i="3" l="1"/>
  <c r="B2560" i="3"/>
  <c r="B2559" i="3"/>
  <c r="A2562" i="3"/>
  <c r="A2565" i="3" l="1"/>
  <c r="B2564" i="3"/>
  <c r="B2563" i="3"/>
  <c r="B2562" i="3"/>
  <c r="B2566" i="3" l="1"/>
  <c r="B2565" i="3"/>
  <c r="A2568" i="3"/>
  <c r="B2567" i="3"/>
  <c r="A2571" i="3" l="1"/>
  <c r="B2570" i="3"/>
  <c r="B2569" i="3"/>
  <c r="B2568" i="3"/>
  <c r="A2574" i="3" l="1"/>
  <c r="B2573" i="3"/>
  <c r="B2572" i="3"/>
  <c r="B2571" i="3"/>
  <c r="B2576" i="3" l="1"/>
  <c r="B2575" i="3"/>
  <c r="B2574" i="3"/>
  <c r="A2577" i="3"/>
  <c r="A2580" i="3" l="1"/>
  <c r="B2579" i="3"/>
  <c r="B2578" i="3"/>
  <c r="B2577" i="3"/>
  <c r="B2580" i="3" l="1"/>
  <c r="A2583" i="3"/>
  <c r="B2582" i="3"/>
  <c r="B2581" i="3"/>
  <c r="B2585" i="3" l="1"/>
  <c r="B2584" i="3"/>
  <c r="B2583" i="3"/>
  <c r="A2586" i="3"/>
  <c r="A2589" i="3" l="1"/>
  <c r="B2588" i="3"/>
  <c r="B2587" i="3"/>
  <c r="B2586" i="3"/>
  <c r="B2590" i="3" l="1"/>
  <c r="B2589" i="3"/>
  <c r="A2592" i="3"/>
  <c r="B2591" i="3"/>
  <c r="A2595" i="3" l="1"/>
  <c r="B2594" i="3"/>
  <c r="B2593" i="3"/>
  <c r="B2592" i="3"/>
  <c r="A2598" i="3" l="1"/>
  <c r="B2597" i="3"/>
  <c r="B2596" i="3"/>
  <c r="B2595" i="3"/>
  <c r="B2600" i="3" l="1"/>
  <c r="B2599" i="3"/>
  <c r="B2598" i="3"/>
  <c r="A2601" i="3"/>
  <c r="A2606" i="3" l="1"/>
  <c r="B2603" i="3"/>
  <c r="B2602" i="3"/>
  <c r="B2601" i="3"/>
  <c r="K2604" i="3"/>
  <c r="B2604" i="3" l="1"/>
  <c r="K2605" i="3"/>
  <c r="B2605" i="3" s="1"/>
  <c r="B2606" i="3"/>
  <c r="A2609" i="3"/>
  <c r="B2608" i="3"/>
  <c r="B2607" i="3"/>
  <c r="B2611" i="3" l="1"/>
  <c r="B2610" i="3"/>
  <c r="B2609" i="3"/>
  <c r="A2612" i="3"/>
  <c r="A2615" i="3" l="1"/>
  <c r="B2614" i="3"/>
  <c r="B2613" i="3"/>
  <c r="B2612" i="3"/>
  <c r="B2616" i="3" l="1"/>
  <c r="B2615" i="3"/>
  <c r="A2618" i="3"/>
  <c r="B2617" i="3"/>
  <c r="A2621" i="3" l="1"/>
  <c r="B2620" i="3"/>
  <c r="B2619" i="3"/>
  <c r="B2618" i="3"/>
  <c r="A2624" i="3" l="1"/>
  <c r="B2623" i="3"/>
  <c r="B2622" i="3"/>
  <c r="B2621" i="3"/>
  <c r="A2627" i="3" l="1"/>
  <c r="B2626" i="3"/>
  <c r="B2625" i="3"/>
  <c r="B2624" i="3"/>
  <c r="B2629" i="3" l="1"/>
  <c r="B2628" i="3"/>
  <c r="A2630" i="3"/>
  <c r="B2627" i="3"/>
  <c r="A2633" i="3" l="1"/>
  <c r="B2632" i="3"/>
  <c r="B2630" i="3"/>
  <c r="B2631" i="3"/>
  <c r="B2634" i="3" l="1"/>
  <c r="B2633" i="3"/>
  <c r="A2636" i="3"/>
  <c r="B2635" i="3"/>
  <c r="A2639" i="3" l="1"/>
  <c r="B2638" i="3"/>
  <c r="B2637" i="3"/>
  <c r="B2636" i="3"/>
  <c r="A2642" i="3" l="1"/>
  <c r="B2641" i="3"/>
  <c r="B2640" i="3"/>
  <c r="B2639" i="3"/>
  <c r="B2644" i="3" l="1"/>
  <c r="B2643" i="3"/>
  <c r="B2642" i="3"/>
  <c r="A2645" i="3"/>
  <c r="A2648" i="3" l="1"/>
  <c r="B2647" i="3"/>
  <c r="B2646" i="3"/>
  <c r="B2645" i="3"/>
  <c r="B2648" i="3" l="1"/>
  <c r="A2651" i="3"/>
  <c r="B2650" i="3"/>
  <c r="B2649" i="3"/>
  <c r="B2653" i="3" l="1"/>
  <c r="B2652" i="3"/>
  <c r="B2651" i="3"/>
  <c r="A2654" i="3"/>
  <c r="A2657" i="3" l="1"/>
  <c r="B2656" i="3"/>
  <c r="B2655" i="3"/>
  <c r="B2654" i="3"/>
  <c r="B2658" i="3" l="1"/>
  <c r="B2657" i="3"/>
  <c r="A2660" i="3"/>
  <c r="B2659" i="3"/>
  <c r="A2663" i="3" l="1"/>
  <c r="B2662" i="3"/>
  <c r="B2661" i="3"/>
  <c r="B2660" i="3"/>
  <c r="K2666" i="3" l="1"/>
  <c r="A2668" i="3"/>
  <c r="B2665" i="3"/>
  <c r="B2664" i="3"/>
  <c r="B2663" i="3"/>
  <c r="B2670" i="3" l="1"/>
  <c r="B2669" i="3"/>
  <c r="B2668" i="3"/>
  <c r="A2671" i="3"/>
  <c r="B2666" i="3"/>
  <c r="K2667" i="3"/>
  <c r="B2667" i="3" s="1"/>
  <c r="A2674" i="3" l="1"/>
  <c r="B2673" i="3"/>
  <c r="B2672" i="3"/>
  <c r="B2671" i="3"/>
  <c r="B2674" i="3" l="1"/>
  <c r="A2677" i="3"/>
  <c r="B2676" i="3"/>
  <c r="B2675" i="3"/>
  <c r="B2679" i="3" l="1"/>
  <c r="B2678" i="3"/>
  <c r="B2677" i="3"/>
  <c r="A2680" i="3"/>
  <c r="A2683" i="3" l="1"/>
  <c r="B2682" i="3"/>
  <c r="B2681" i="3"/>
  <c r="B2680" i="3"/>
  <c r="B2684" i="3" l="1"/>
  <c r="B2683" i="3"/>
  <c r="A2686" i="3"/>
  <c r="B2685" i="3"/>
  <c r="A2689" i="3" l="1"/>
  <c r="B2688" i="3"/>
  <c r="B2687" i="3"/>
  <c r="B2686" i="3"/>
  <c r="A2692" i="3" l="1"/>
  <c r="B2691" i="3"/>
  <c r="B2690" i="3"/>
  <c r="B2689" i="3"/>
  <c r="B2694" i="3" l="1"/>
  <c r="B2693" i="3"/>
  <c r="B2692" i="3"/>
  <c r="A2695" i="3"/>
  <c r="A2698" i="3" l="1"/>
  <c r="B2697" i="3"/>
  <c r="B2696" i="3"/>
  <c r="B2695" i="3"/>
  <c r="B2698" i="3" l="1"/>
  <c r="A2701" i="3"/>
  <c r="B2700" i="3"/>
  <c r="B2699" i="3"/>
  <c r="B2703" i="3" l="1"/>
  <c r="B2702" i="3"/>
  <c r="B2701" i="3"/>
  <c r="A2704" i="3"/>
  <c r="A2707" i="3" l="1"/>
  <c r="B2706" i="3"/>
  <c r="B2705" i="3"/>
  <c r="B2704" i="3"/>
  <c r="B2708" i="3" l="1"/>
  <c r="B2707" i="3"/>
  <c r="A2710" i="3"/>
  <c r="B2709" i="3"/>
  <c r="A2713" i="3" l="1"/>
  <c r="B2712" i="3"/>
  <c r="B2711" i="3"/>
  <c r="B2710" i="3"/>
  <c r="A2716" i="3" l="1"/>
  <c r="B2715" i="3"/>
  <c r="B2714" i="3"/>
  <c r="B2713" i="3"/>
  <c r="B2718" i="3" l="1"/>
  <c r="B2717" i="3"/>
  <c r="B2716" i="3"/>
  <c r="A2719" i="3"/>
  <c r="A2722" i="3" l="1"/>
  <c r="B2721" i="3"/>
  <c r="B2720" i="3"/>
  <c r="B2719" i="3"/>
  <c r="B2722" i="3" l="1"/>
  <c r="A2725" i="3"/>
  <c r="B2724" i="3"/>
  <c r="B2723" i="3"/>
  <c r="B2727" i="3" l="1"/>
  <c r="B2726" i="3"/>
  <c r="B2725" i="3"/>
  <c r="K2728" i="3"/>
  <c r="A2730" i="3"/>
  <c r="A2733" i="3" l="1"/>
  <c r="B2732" i="3"/>
  <c r="B2731" i="3"/>
  <c r="B2730" i="3"/>
  <c r="K2729" i="3"/>
  <c r="B2729" i="3" s="1"/>
  <c r="B2728" i="3"/>
  <c r="B2734" i="3" l="1"/>
  <c r="B2733" i="3"/>
  <c r="A2736" i="3"/>
  <c r="B2735" i="3"/>
  <c r="A2739" i="3" l="1"/>
  <c r="B2738" i="3"/>
  <c r="B2737" i="3"/>
  <c r="B2736" i="3"/>
  <c r="A2742" i="3" l="1"/>
  <c r="B2741" i="3"/>
  <c r="B2740" i="3"/>
  <c r="B2739" i="3"/>
  <c r="B2744" i="3" l="1"/>
  <c r="B2743" i="3"/>
  <c r="B2742" i="3"/>
  <c r="A2745" i="3"/>
  <c r="A2748" i="3" l="1"/>
  <c r="B2747" i="3"/>
  <c r="B2746" i="3"/>
  <c r="B2745" i="3"/>
  <c r="B2748" i="3" l="1"/>
  <c r="A2751" i="3"/>
  <c r="B2750" i="3"/>
  <c r="B2749" i="3"/>
  <c r="B2753" i="3" l="1"/>
  <c r="B2752" i="3"/>
  <c r="B2751" i="3"/>
  <c r="A2754" i="3"/>
  <c r="A2757" i="3" l="1"/>
  <c r="B2756" i="3"/>
  <c r="B2755" i="3"/>
  <c r="B2754" i="3"/>
  <c r="B2758" i="3" l="1"/>
  <c r="B2757" i="3"/>
  <c r="A2760" i="3"/>
  <c r="B2759" i="3"/>
  <c r="A2763" i="3" l="1"/>
  <c r="B2762" i="3"/>
  <c r="B2761" i="3"/>
  <c r="B2760" i="3"/>
  <c r="A2766" i="3" l="1"/>
  <c r="B2765" i="3"/>
  <c r="B2764" i="3"/>
  <c r="B2763" i="3"/>
  <c r="B2768" i="3" l="1"/>
  <c r="B2767" i="3"/>
  <c r="B2766" i="3"/>
  <c r="A2769" i="3"/>
  <c r="A2772" i="3" l="1"/>
  <c r="B2771" i="3"/>
  <c r="B2770" i="3"/>
  <c r="B2769" i="3"/>
  <c r="B2772" i="3" l="1"/>
  <c r="A2775" i="3"/>
  <c r="B2774" i="3"/>
  <c r="B2773" i="3"/>
  <c r="B2777" i="3" l="1"/>
  <c r="B2776" i="3"/>
  <c r="B2775" i="3"/>
  <c r="A2778" i="3"/>
  <c r="A2781" i="3" l="1"/>
  <c r="B2780" i="3"/>
  <c r="B2779" i="3"/>
  <c r="B2778" i="3"/>
  <c r="B2782" i="3" l="1"/>
  <c r="B2781" i="3"/>
  <c r="A2784" i="3"/>
  <c r="B2783" i="3"/>
  <c r="A2787" i="3" l="1"/>
  <c r="B2786" i="3"/>
  <c r="B2785" i="3"/>
  <c r="B2784" i="3"/>
  <c r="K2790" i="3" l="1"/>
  <c r="A2792" i="3"/>
  <c r="B2789" i="3"/>
  <c r="B2788" i="3"/>
  <c r="B2787" i="3"/>
  <c r="B2794" i="3" l="1"/>
  <c r="B2793" i="3"/>
  <c r="B2792" i="3"/>
  <c r="A2795" i="3"/>
  <c r="B2790" i="3"/>
  <c r="K2791" i="3"/>
  <c r="B2791" i="3" s="1"/>
  <c r="A2798" i="3" l="1"/>
  <c r="B2797" i="3"/>
  <c r="B2796" i="3"/>
  <c r="B2795" i="3"/>
  <c r="B2798" i="3" l="1"/>
  <c r="A2801" i="3"/>
  <c r="B2800" i="3"/>
  <c r="B2799" i="3"/>
  <c r="B2803" i="3" l="1"/>
  <c r="B2802" i="3"/>
  <c r="B2801" i="3"/>
  <c r="A2804" i="3"/>
  <c r="A2807" i="3" l="1"/>
  <c r="B2806" i="3"/>
  <c r="B2805" i="3"/>
  <c r="B2804" i="3"/>
  <c r="B2808" i="3" l="1"/>
  <c r="B2807" i="3"/>
  <c r="A2810" i="3"/>
  <c r="B2809" i="3"/>
  <c r="A2813" i="3" l="1"/>
  <c r="B2812" i="3"/>
  <c r="B2811" i="3"/>
  <c r="B2810" i="3"/>
  <c r="A2816" i="3" l="1"/>
  <c r="B2815" i="3"/>
  <c r="B2814" i="3"/>
  <c r="B2813" i="3"/>
  <c r="B2818" i="3" l="1"/>
  <c r="B2817" i="3"/>
  <c r="B2816" i="3"/>
  <c r="A2819" i="3"/>
  <c r="A2822" i="3" l="1"/>
  <c r="B2821" i="3"/>
  <c r="B2820" i="3"/>
  <c r="B2819" i="3"/>
  <c r="B2822" i="3" l="1"/>
  <c r="A2825" i="3"/>
  <c r="B2824" i="3"/>
  <c r="B2823" i="3"/>
  <c r="B2827" i="3" l="1"/>
  <c r="B2826" i="3"/>
  <c r="B2825" i="3"/>
  <c r="A2828" i="3"/>
  <c r="A2831" i="3" l="1"/>
  <c r="B2830" i="3"/>
  <c r="B2829" i="3"/>
  <c r="B2828" i="3"/>
  <c r="B2832" i="3" l="1"/>
  <c r="B2831" i="3"/>
  <c r="A2834" i="3"/>
  <c r="B2833" i="3"/>
  <c r="A2837" i="3" l="1"/>
  <c r="B2836" i="3"/>
  <c r="B2835" i="3"/>
  <c r="B2834" i="3"/>
  <c r="A2840" i="3" l="1"/>
  <c r="B2839" i="3"/>
  <c r="B2838" i="3"/>
  <c r="B2837" i="3"/>
  <c r="B2842" i="3" l="1"/>
  <c r="B2841" i="3"/>
  <c r="B2840" i="3"/>
  <c r="A2843" i="3"/>
  <c r="A2846" i="3" l="1"/>
  <c r="B2845" i="3"/>
  <c r="B2844" i="3"/>
  <c r="B2843" i="3"/>
  <c r="B2846" i="3" l="1"/>
  <c r="A2849" i="3"/>
  <c r="B2848" i="3"/>
  <c r="B2847" i="3"/>
  <c r="B2851" i="3" l="1"/>
  <c r="B2850" i="3"/>
  <c r="B2849" i="3"/>
  <c r="K2852" i="3"/>
  <c r="A2854" i="3"/>
  <c r="A2857" i="3" l="1"/>
  <c r="B2856" i="3"/>
  <c r="B2855" i="3"/>
  <c r="B2854" i="3"/>
  <c r="K2853" i="3"/>
  <c r="B2853" i="3" s="1"/>
  <c r="B2852" i="3"/>
  <c r="B2858" i="3" l="1"/>
  <c r="B2857" i="3"/>
  <c r="A2860" i="3"/>
  <c r="B2859" i="3"/>
  <c r="A2863" i="3" l="1"/>
  <c r="B2862" i="3"/>
  <c r="B2861" i="3"/>
  <c r="B2860" i="3"/>
  <c r="A2866" i="3" l="1"/>
  <c r="B2865" i="3"/>
  <c r="B2864" i="3"/>
  <c r="B2863" i="3"/>
  <c r="B2868" i="3" l="1"/>
  <c r="B2867" i="3"/>
  <c r="B2866" i="3"/>
  <c r="A2869" i="3"/>
  <c r="A2872" i="3" l="1"/>
  <c r="B2871" i="3"/>
  <c r="B2870" i="3"/>
  <c r="B2869" i="3"/>
  <c r="B2872" i="3" l="1"/>
  <c r="A2875" i="3"/>
  <c r="B2874" i="3"/>
  <c r="B2873" i="3"/>
  <c r="B2877" i="3" l="1"/>
  <c r="B2876" i="3"/>
  <c r="B2875" i="3"/>
  <c r="A2878" i="3"/>
  <c r="A2881" i="3" l="1"/>
  <c r="B2880" i="3"/>
  <c r="B2879" i="3"/>
  <c r="B2878" i="3"/>
  <c r="B2882" i="3" l="1"/>
  <c r="B2881" i="3"/>
  <c r="A2884" i="3"/>
  <c r="B2883" i="3"/>
  <c r="A2887" i="3" l="1"/>
  <c r="B2886" i="3"/>
  <c r="B2885" i="3"/>
  <c r="B2884" i="3"/>
  <c r="A2890" i="3" l="1"/>
  <c r="B2889" i="3"/>
  <c r="B2888" i="3"/>
  <c r="B2887" i="3"/>
  <c r="B2892" i="3" l="1"/>
  <c r="B2891" i="3"/>
  <c r="B2890" i="3"/>
  <c r="A2893" i="3"/>
  <c r="A2896" i="3" l="1"/>
  <c r="B2895" i="3"/>
  <c r="B2894" i="3"/>
  <c r="B2893" i="3"/>
  <c r="B2896" i="3" l="1"/>
  <c r="A2899" i="3"/>
  <c r="B2898" i="3"/>
  <c r="B2897" i="3"/>
  <c r="B2901" i="3" l="1"/>
  <c r="B2900" i="3"/>
  <c r="B2899" i="3"/>
  <c r="A2902" i="3"/>
  <c r="A2905" i="3" l="1"/>
  <c r="B2904" i="3"/>
  <c r="B2903" i="3"/>
  <c r="B2902" i="3"/>
  <c r="B2906" i="3" l="1"/>
  <c r="B2905" i="3"/>
  <c r="A2908" i="3"/>
  <c r="B2907" i="3"/>
  <c r="A2911" i="3" l="1"/>
  <c r="B2910" i="3"/>
  <c r="B2909" i="3"/>
  <c r="B2908" i="3"/>
  <c r="K2914" i="3" l="1"/>
  <c r="A2916" i="3"/>
  <c r="B2913" i="3"/>
  <c r="B2912" i="3"/>
  <c r="B2911" i="3"/>
  <c r="B2918" i="3" l="1"/>
  <c r="B2917" i="3"/>
  <c r="B2916" i="3"/>
  <c r="A2919" i="3"/>
  <c r="B2914" i="3"/>
  <c r="K2915" i="3"/>
  <c r="B2915" i="3" s="1"/>
  <c r="A2922" i="3" l="1"/>
  <c r="B2921" i="3"/>
  <c r="B2920" i="3"/>
  <c r="B2919" i="3"/>
  <c r="B2922" i="3" l="1"/>
  <c r="A2925" i="3"/>
  <c r="B2924" i="3"/>
  <c r="B2923" i="3"/>
  <c r="B2927" i="3" l="1"/>
  <c r="B2926" i="3"/>
  <c r="B2925" i="3"/>
  <c r="A2928" i="3"/>
  <c r="A2931" i="3" l="1"/>
  <c r="B2930" i="3"/>
  <c r="B2929" i="3"/>
  <c r="B2928" i="3"/>
  <c r="B2932" i="3" l="1"/>
  <c r="B2931" i="3"/>
  <c r="A2934" i="3"/>
  <c r="B2933" i="3"/>
  <c r="A2937" i="3" l="1"/>
  <c r="B2936" i="3"/>
  <c r="B2935" i="3"/>
  <c r="B2934" i="3"/>
  <c r="A2940" i="3" l="1"/>
  <c r="B2939" i="3"/>
  <c r="B2938" i="3"/>
  <c r="B2937" i="3"/>
  <c r="B2942" i="3" l="1"/>
  <c r="B2941" i="3"/>
  <c r="B2940" i="3"/>
  <c r="A2943" i="3"/>
  <c r="A2946" i="3" l="1"/>
  <c r="B2945" i="3"/>
  <c r="B2944" i="3"/>
  <c r="B2943" i="3"/>
  <c r="B2946" i="3" l="1"/>
  <c r="A2949" i="3"/>
  <c r="B2948" i="3"/>
  <c r="B2947" i="3"/>
  <c r="B2951" i="3" l="1"/>
  <c r="B2950" i="3"/>
  <c r="B2949" i="3"/>
  <c r="A2952" i="3"/>
  <c r="A2955" i="3" l="1"/>
  <c r="B2954" i="3"/>
  <c r="B2953" i="3"/>
  <c r="B2952" i="3"/>
  <c r="B2956" i="3" l="1"/>
  <c r="B2955" i="3"/>
  <c r="A2958" i="3"/>
  <c r="B2957" i="3"/>
  <c r="A2961" i="3" l="1"/>
  <c r="B2960" i="3"/>
  <c r="B2959" i="3"/>
  <c r="B2958" i="3"/>
  <c r="A2964" i="3" l="1"/>
  <c r="B2963" i="3"/>
  <c r="B2962" i="3"/>
  <c r="B2961" i="3"/>
  <c r="B2966" i="3" l="1"/>
  <c r="B2965" i="3"/>
  <c r="B2964" i="3"/>
  <c r="A2967" i="3"/>
  <c r="A2970" i="3" l="1"/>
  <c r="B2969" i="3"/>
  <c r="B2968" i="3"/>
  <c r="B2967" i="3"/>
  <c r="B2970" i="3" l="1"/>
  <c r="A2973" i="3"/>
  <c r="B2972" i="3"/>
  <c r="B2971" i="3"/>
  <c r="B2975" i="3" l="1"/>
  <c r="B2974" i="3"/>
  <c r="B2973" i="3"/>
  <c r="K2976" i="3"/>
  <c r="A2978" i="3"/>
  <c r="K2977" i="3" l="1"/>
  <c r="B2977" i="3" s="1"/>
  <c r="B2976" i="3"/>
  <c r="A2981" i="3"/>
  <c r="B2980" i="3"/>
  <c r="B2979" i="3"/>
  <c r="B2978" i="3"/>
  <c r="B2982" i="3" l="1"/>
  <c r="B2981" i="3"/>
  <c r="A2984" i="3"/>
  <c r="B2983" i="3"/>
  <c r="A2987" i="3" l="1"/>
  <c r="B2986" i="3"/>
  <c r="B2985" i="3"/>
  <c r="B2984" i="3"/>
  <c r="A2990" i="3" l="1"/>
  <c r="B2989" i="3"/>
  <c r="B2988" i="3"/>
  <c r="B2987" i="3"/>
  <c r="B2992" i="3" l="1"/>
  <c r="B2991" i="3"/>
  <c r="B2990" i="3"/>
  <c r="A2993" i="3"/>
  <c r="A2996" i="3" l="1"/>
  <c r="B2995" i="3"/>
  <c r="B2994" i="3"/>
  <c r="B2993" i="3"/>
  <c r="B2996" i="3" l="1"/>
  <c r="A2999" i="3"/>
  <c r="B2998" i="3"/>
  <c r="B2997" i="3"/>
  <c r="B3001" i="3" l="1"/>
  <c r="B3000" i="3"/>
  <c r="B2999" i="3"/>
  <c r="A3002" i="3"/>
  <c r="A3005" i="3" l="1"/>
  <c r="B3004" i="3"/>
  <c r="B3003" i="3"/>
  <c r="B3002" i="3"/>
  <c r="B3006" i="3" l="1"/>
  <c r="B3005" i="3"/>
  <c r="A3008" i="3"/>
  <c r="B3007" i="3"/>
  <c r="A3011" i="3" l="1"/>
  <c r="B3010" i="3"/>
  <c r="B3009" i="3"/>
  <c r="B3008" i="3"/>
  <c r="A3014" i="3" l="1"/>
  <c r="B3013" i="3"/>
  <c r="B3012" i="3"/>
  <c r="B3011" i="3"/>
  <c r="B3016" i="3" l="1"/>
  <c r="B3015" i="3"/>
  <c r="B3014" i="3"/>
  <c r="A3017" i="3"/>
  <c r="A3020" i="3" l="1"/>
  <c r="B3019" i="3"/>
  <c r="B3018" i="3"/>
  <c r="B3017" i="3"/>
  <c r="B3020" i="3" l="1"/>
  <c r="A3023" i="3"/>
  <c r="B3022" i="3"/>
  <c r="B3021" i="3"/>
  <c r="B3025" i="3" l="1"/>
  <c r="B3024" i="3"/>
  <c r="B3023" i="3"/>
  <c r="A3026" i="3"/>
  <c r="A3029" i="3" l="1"/>
  <c r="B3028" i="3"/>
  <c r="B3027" i="3"/>
  <c r="B3026" i="3"/>
  <c r="B3030" i="3" l="1"/>
  <c r="B3029" i="3"/>
  <c r="A3032" i="3"/>
  <c r="B3031" i="3"/>
  <c r="A3035" i="3" l="1"/>
  <c r="B3034" i="3"/>
  <c r="B3033" i="3"/>
  <c r="B3032" i="3"/>
  <c r="K3038" i="3" l="1"/>
  <c r="A3040" i="3"/>
  <c r="B3037" i="3"/>
  <c r="B3036" i="3"/>
  <c r="B3035" i="3"/>
  <c r="B3042" i="3" l="1"/>
  <c r="B3041" i="3"/>
  <c r="B3040" i="3"/>
  <c r="A3043" i="3"/>
  <c r="B3038" i="3"/>
  <c r="K3039" i="3"/>
  <c r="B3039" i="3" s="1"/>
  <c r="A3046" i="3" l="1"/>
  <c r="B3045" i="3"/>
  <c r="B3044" i="3"/>
  <c r="B3043" i="3"/>
  <c r="B3046" i="3" l="1"/>
  <c r="A3049" i="3"/>
  <c r="B3048" i="3"/>
  <c r="B3047" i="3"/>
  <c r="B3051" i="3" l="1"/>
  <c r="B3050" i="3"/>
  <c r="B3049" i="3"/>
  <c r="A3052" i="3"/>
  <c r="A3055" i="3" l="1"/>
  <c r="B3054" i="3"/>
  <c r="B3053" i="3"/>
  <c r="B3052" i="3"/>
  <c r="B3056" i="3" l="1"/>
  <c r="B3055" i="3"/>
  <c r="A3058" i="3"/>
  <c r="B3057" i="3"/>
  <c r="A3061" i="3" l="1"/>
  <c r="B3060" i="3"/>
  <c r="B3059" i="3"/>
  <c r="B3058" i="3"/>
  <c r="A3064" i="3" l="1"/>
  <c r="B3063" i="3"/>
  <c r="B3062" i="3"/>
  <c r="B3061" i="3"/>
  <c r="B3066" i="3" l="1"/>
  <c r="B3065" i="3"/>
  <c r="B3064" i="3"/>
  <c r="A3067" i="3"/>
  <c r="A3070" i="3" l="1"/>
  <c r="B3069" i="3"/>
  <c r="B3068" i="3"/>
  <c r="B3067" i="3"/>
  <c r="B3070" i="3" l="1"/>
  <c r="A3073" i="3"/>
  <c r="B3072" i="3"/>
  <c r="B3071" i="3"/>
  <c r="B3075" i="3" l="1"/>
  <c r="B3074" i="3"/>
  <c r="B3073" i="3"/>
  <c r="A3076" i="3"/>
  <c r="A3079" i="3" l="1"/>
  <c r="B3078" i="3"/>
  <c r="B3077" i="3"/>
  <c r="B3076" i="3"/>
  <c r="B3080" i="3" l="1"/>
  <c r="B3079" i="3"/>
  <c r="A3082" i="3"/>
  <c r="B3081" i="3"/>
  <c r="A3085" i="3" l="1"/>
  <c r="B3084" i="3"/>
  <c r="B3083" i="3"/>
  <c r="B3082" i="3"/>
  <c r="A3088" i="3" l="1"/>
  <c r="B3087" i="3"/>
  <c r="B3086" i="3"/>
  <c r="B3085" i="3"/>
  <c r="B3090" i="3" l="1"/>
  <c r="B3089" i="3"/>
  <c r="B3088" i="3"/>
  <c r="A3091" i="3"/>
  <c r="A3094" i="3" l="1"/>
  <c r="B3093" i="3"/>
  <c r="B3092" i="3"/>
  <c r="B3091" i="3"/>
  <c r="B3094" i="3" l="1"/>
  <c r="A3097" i="3"/>
  <c r="B3096" i="3"/>
  <c r="B3095" i="3"/>
  <c r="B3099" i="3" l="1"/>
  <c r="B3098" i="3"/>
  <c r="B3097" i="3"/>
  <c r="K3100" i="3"/>
  <c r="K3101" i="3" l="1"/>
  <c r="B3101" i="3" s="1"/>
  <c r="B3100" i="3"/>
</calcChain>
</file>

<file path=xl/sharedStrings.xml><?xml version="1.0" encoding="utf-8"?>
<sst xmlns="http://schemas.openxmlformats.org/spreadsheetml/2006/main" count="10679" uniqueCount="398">
  <si>
    <t>入　　札　　書</t>
    <rPh sb="0" eb="1">
      <t>イ</t>
    </rPh>
    <rPh sb="3" eb="4">
      <t>サツ</t>
    </rPh>
    <rPh sb="6" eb="7">
      <t>ショ</t>
    </rPh>
    <phoneticPr fontId="4"/>
  </si>
  <si>
    <t>貴通知・公告に対し、入札(見積）及び契約心得・標準契約条項等承知の上、下記のとおり提出致します。</t>
    <rPh sb="0" eb="1">
      <t>キ</t>
    </rPh>
    <rPh sb="1" eb="3">
      <t>ツウチ</t>
    </rPh>
    <rPh sb="4" eb="6">
      <t>コウコク</t>
    </rPh>
    <rPh sb="7" eb="8">
      <t>タイ</t>
    </rPh>
    <rPh sb="10" eb="12">
      <t>ニュウサツ</t>
    </rPh>
    <rPh sb="13" eb="15">
      <t>ミツモリ</t>
    </rPh>
    <rPh sb="16" eb="17">
      <t>オヨ</t>
    </rPh>
    <rPh sb="18" eb="20">
      <t>ケイヤク</t>
    </rPh>
    <rPh sb="20" eb="22">
      <t>ココロエ</t>
    </rPh>
    <rPh sb="23" eb="25">
      <t>ヒョウジュン</t>
    </rPh>
    <rPh sb="25" eb="27">
      <t>ケイヤク</t>
    </rPh>
    <rPh sb="27" eb="29">
      <t>ジョウコウ</t>
    </rPh>
    <rPh sb="29" eb="30">
      <t>トウ</t>
    </rPh>
    <rPh sb="30" eb="32">
      <t>ショウチ</t>
    </rPh>
    <rPh sb="33" eb="34">
      <t>ウエ</t>
    </rPh>
    <rPh sb="35" eb="37">
      <t>カキ</t>
    </rPh>
    <rPh sb="41" eb="43">
      <t>テイシュツ</t>
    </rPh>
    <rPh sb="43" eb="44">
      <t>イタ</t>
    </rPh>
    <phoneticPr fontId="4"/>
  </si>
  <si>
    <t>契約担当官</t>
    <rPh sb="0" eb="2">
      <t>ケイヤク</t>
    </rPh>
    <rPh sb="2" eb="5">
      <t>タントウカン</t>
    </rPh>
    <phoneticPr fontId="4"/>
  </si>
  <si>
    <t>航空自衛隊第２航空団</t>
    <rPh sb="0" eb="2">
      <t>コウクウ</t>
    </rPh>
    <rPh sb="2" eb="5">
      <t>ジエイタイ</t>
    </rPh>
    <rPh sb="5" eb="6">
      <t>ダイ</t>
    </rPh>
    <rPh sb="7" eb="9">
      <t>コウクウ</t>
    </rPh>
    <rPh sb="9" eb="10">
      <t>ダン</t>
    </rPh>
    <phoneticPr fontId="4"/>
  </si>
  <si>
    <t>殿</t>
    <rPh sb="0" eb="1">
      <t>ドノ</t>
    </rPh>
    <phoneticPr fontId="4"/>
  </si>
  <si>
    <t>　</t>
    <phoneticPr fontId="4"/>
  </si>
  <si>
    <t>会計隊長　西谷内　博明</t>
    <rPh sb="0" eb="2">
      <t>カイケイ</t>
    </rPh>
    <rPh sb="2" eb="3">
      <t>タイ</t>
    </rPh>
    <rPh sb="3" eb="4">
      <t>チョウ</t>
    </rPh>
    <rPh sb="5" eb="8">
      <t>ニシヤチ</t>
    </rPh>
    <rPh sb="9" eb="11">
      <t>ヒロアキ</t>
    </rPh>
    <phoneticPr fontId="4"/>
  </si>
  <si>
    <t>（住所）</t>
    <rPh sb="1" eb="3">
      <t>ジュウショ</t>
    </rPh>
    <phoneticPr fontId="4"/>
  </si>
  <si>
    <t>（氏名）</t>
    <rPh sb="1" eb="3">
      <t>シメイ</t>
    </rPh>
    <phoneticPr fontId="4"/>
  </si>
  <si>
    <t>（代表者氏名）</t>
    <rPh sb="1" eb="4">
      <t>ダイヒョウシャ</t>
    </rPh>
    <rPh sb="4" eb="6">
      <t>シメイ</t>
    </rPh>
    <phoneticPr fontId="4"/>
  </si>
  <si>
    <t>担当者：
電話番号：</t>
    <rPh sb="0" eb="3">
      <t>タントウシャ</t>
    </rPh>
    <rPh sb="5" eb="9">
      <t>デンワバンゴウ</t>
    </rPh>
    <phoneticPr fontId="4"/>
  </si>
  <si>
    <t>品名</t>
    <rPh sb="0" eb="2">
      <t>ヒンメイ</t>
    </rPh>
    <phoneticPr fontId="4"/>
  </si>
  <si>
    <t>規格</t>
    <rPh sb="0" eb="2">
      <t>キカク</t>
    </rPh>
    <phoneticPr fontId="4"/>
  </si>
  <si>
    <t>単位</t>
    <rPh sb="0" eb="2">
      <t>タンイ</t>
    </rPh>
    <phoneticPr fontId="4"/>
  </si>
  <si>
    <t>数量</t>
    <rPh sb="0" eb="2">
      <t>スウリョウ</t>
    </rPh>
    <phoneticPr fontId="4"/>
  </si>
  <si>
    <t>単価</t>
    <rPh sb="0" eb="2">
      <t>タンカ</t>
    </rPh>
    <phoneticPr fontId="4"/>
  </si>
  <si>
    <t>金額</t>
    <rPh sb="0" eb="2">
      <t>キンガク</t>
    </rPh>
    <phoneticPr fontId="4"/>
  </si>
  <si>
    <t>備考</t>
    <rPh sb="0" eb="2">
      <t>ビコウ</t>
    </rPh>
    <phoneticPr fontId="4"/>
  </si>
  <si>
    <t>手袋100双以下268点</t>
  </si>
  <si>
    <t>―以下余白―</t>
  </si>
  <si>
    <t>　　　　　　　　　　総額　￥</t>
    <rPh sb="10" eb="12">
      <t>ソウガク</t>
    </rPh>
    <phoneticPr fontId="4"/>
  </si>
  <si>
    <t>納　　　期：</t>
    <rPh sb="0" eb="1">
      <t>オサム</t>
    </rPh>
    <rPh sb="4" eb="5">
      <t>キ</t>
    </rPh>
    <phoneticPr fontId="4"/>
  </si>
  <si>
    <t>申込者の条件</t>
    <rPh sb="0" eb="3">
      <t>モウシコミシャ</t>
    </rPh>
    <rPh sb="4" eb="6">
      <t>ジョウケン</t>
    </rPh>
    <phoneticPr fontId="4"/>
  </si>
  <si>
    <t>納　　　地：</t>
    <rPh sb="0" eb="1">
      <t>オサム</t>
    </rPh>
    <rPh sb="4" eb="5">
      <t>チ</t>
    </rPh>
    <phoneticPr fontId="4"/>
  </si>
  <si>
    <t>航空自衛隊千歳基地</t>
  </si>
  <si>
    <t>◎入札者は一旦提出した入札書の引替、変更または取消をなすことが出来ない。（会計法第２９条の５②）</t>
    <rPh sb="1" eb="4">
      <t>ニュウサツシャ</t>
    </rPh>
    <rPh sb="5" eb="7">
      <t>イッタン</t>
    </rPh>
    <rPh sb="7" eb="9">
      <t>テイシュツ</t>
    </rPh>
    <rPh sb="11" eb="14">
      <t>ニュウサツショ</t>
    </rPh>
    <rPh sb="15" eb="17">
      <t>ヒキカ</t>
    </rPh>
    <rPh sb="18" eb="20">
      <t>ヘンコウ</t>
    </rPh>
    <rPh sb="23" eb="25">
      <t>トリケ</t>
    </rPh>
    <rPh sb="31" eb="33">
      <t>デキ</t>
    </rPh>
    <rPh sb="37" eb="40">
      <t>カイケイホウ</t>
    </rPh>
    <rPh sb="40" eb="41">
      <t>ダイ</t>
    </rPh>
    <rPh sb="43" eb="44">
      <t>ジョウ</t>
    </rPh>
    <phoneticPr fontId="4"/>
  </si>
  <si>
    <t>　「記載注意」</t>
    <rPh sb="2" eb="4">
      <t>キサイ</t>
    </rPh>
    <rPh sb="4" eb="6">
      <t>チュウイ</t>
    </rPh>
    <phoneticPr fontId="4"/>
  </si>
  <si>
    <t>　　　　　　１．不要の字句は適宜抹消して使用すること。</t>
    <rPh sb="8" eb="10">
      <t>フヨウ</t>
    </rPh>
    <rPh sb="11" eb="13">
      <t>ジク</t>
    </rPh>
    <rPh sb="14" eb="16">
      <t>テキギ</t>
    </rPh>
    <rPh sb="16" eb="18">
      <t>マッショウ</t>
    </rPh>
    <rPh sb="20" eb="22">
      <t>シヨウ</t>
    </rPh>
    <phoneticPr fontId="4"/>
  </si>
  <si>
    <t>　　　　　　２．品名点数が少ないときは余白の欄に斜線すること。　</t>
    <rPh sb="8" eb="10">
      <t>ヒンメイ</t>
    </rPh>
    <rPh sb="10" eb="12">
      <t>テンスウ</t>
    </rPh>
    <rPh sb="13" eb="14">
      <t>スク</t>
    </rPh>
    <rPh sb="19" eb="21">
      <t>ヨハク</t>
    </rPh>
    <rPh sb="22" eb="23">
      <t>ラン</t>
    </rPh>
    <rPh sb="24" eb="26">
      <t>シャセン</t>
    </rPh>
    <phoneticPr fontId="4"/>
  </si>
  <si>
    <t>　　　　　　３．２葉以上しようするときは総額欄は次葉へつづくとし最後の用紙に総額を記載すること。　</t>
    <rPh sb="9" eb="10">
      <t>ハ</t>
    </rPh>
    <rPh sb="10" eb="12">
      <t>イジョウ</t>
    </rPh>
    <rPh sb="20" eb="22">
      <t>ソウガク</t>
    </rPh>
    <rPh sb="22" eb="23">
      <t>ラン</t>
    </rPh>
    <rPh sb="24" eb="25">
      <t>ツギ</t>
    </rPh>
    <rPh sb="25" eb="26">
      <t>ハ</t>
    </rPh>
    <rPh sb="32" eb="34">
      <t>サイゴ</t>
    </rPh>
    <rPh sb="35" eb="37">
      <t>ヨウシ</t>
    </rPh>
    <rPh sb="38" eb="40">
      <t>ソウガク</t>
    </rPh>
    <rPh sb="41" eb="43">
      <t>キサイ</t>
    </rPh>
    <phoneticPr fontId="4"/>
  </si>
  <si>
    <t>委　任　状</t>
    <rPh sb="0" eb="1">
      <t>イ</t>
    </rPh>
    <rPh sb="2" eb="3">
      <t>ニン</t>
    </rPh>
    <rPh sb="4" eb="5">
      <t>ジョウ</t>
    </rPh>
    <phoneticPr fontId="4"/>
  </si>
  <si>
    <t>契約担当官</t>
  </si>
  <si>
    <t>航空自衛隊第２航空団</t>
  </si>
  <si>
    <t>会計隊長　西谷内　博明</t>
  </si>
  <si>
    <t>私は</t>
    <rPh sb="0" eb="1">
      <t>ワタシ</t>
    </rPh>
    <phoneticPr fontId="4"/>
  </si>
  <si>
    <t>を代理人と定め、</t>
    <rPh sb="1" eb="4">
      <t>ダイリニン</t>
    </rPh>
    <rPh sb="5" eb="6">
      <t>サダ</t>
    </rPh>
    <phoneticPr fontId="4"/>
  </si>
  <si>
    <t>下記の権限を委任します。</t>
    <rPh sb="0" eb="2">
      <t>カキ</t>
    </rPh>
    <rPh sb="3" eb="5">
      <t>ケンゲン</t>
    </rPh>
    <rPh sb="6" eb="8">
      <t>イニン</t>
    </rPh>
    <phoneticPr fontId="4"/>
  </si>
  <si>
    <t>件名  手袋100双以下268点</t>
  </si>
  <si>
    <t>記</t>
    <rPh sb="0" eb="1">
      <t>シル</t>
    </rPh>
    <phoneticPr fontId="4"/>
  </si>
  <si>
    <t>１．　入札及び見積に関する事項</t>
    <rPh sb="3" eb="5">
      <t>ニュウサツ</t>
    </rPh>
    <rPh sb="5" eb="6">
      <t>オヨ</t>
    </rPh>
    <rPh sb="7" eb="9">
      <t>ミツ</t>
    </rPh>
    <rPh sb="10" eb="11">
      <t>カン</t>
    </rPh>
    <rPh sb="13" eb="15">
      <t>ジコウ</t>
    </rPh>
    <phoneticPr fontId="4"/>
  </si>
  <si>
    <t>２．　契約の締結及び解約に関する事項</t>
    <rPh sb="3" eb="5">
      <t>ケイヤク</t>
    </rPh>
    <rPh sb="6" eb="8">
      <t>テイケツ</t>
    </rPh>
    <rPh sb="8" eb="9">
      <t>オヨ</t>
    </rPh>
    <rPh sb="10" eb="12">
      <t>カイヤク</t>
    </rPh>
    <rPh sb="13" eb="14">
      <t>カン</t>
    </rPh>
    <rPh sb="16" eb="18">
      <t>ジコウ</t>
    </rPh>
    <phoneticPr fontId="4"/>
  </si>
  <si>
    <t>３．　物品の納入等に関する事項</t>
    <rPh sb="3" eb="5">
      <t>ブッピン</t>
    </rPh>
    <rPh sb="6" eb="8">
      <t>ノウニュウ</t>
    </rPh>
    <rPh sb="8" eb="9">
      <t>トウ</t>
    </rPh>
    <rPh sb="10" eb="11">
      <t>カン</t>
    </rPh>
    <rPh sb="13" eb="15">
      <t>ジコウ</t>
    </rPh>
    <phoneticPr fontId="4"/>
  </si>
  <si>
    <t>４．　契約代金の請求及び受領に関する事項</t>
    <rPh sb="3" eb="5">
      <t>ケイヤク</t>
    </rPh>
    <rPh sb="5" eb="7">
      <t>ダイキン</t>
    </rPh>
    <rPh sb="8" eb="10">
      <t>セイキュウ</t>
    </rPh>
    <rPh sb="10" eb="11">
      <t>オヨ</t>
    </rPh>
    <rPh sb="12" eb="14">
      <t>ジュリョウ</t>
    </rPh>
    <rPh sb="15" eb="16">
      <t>カン</t>
    </rPh>
    <rPh sb="18" eb="20">
      <t>ジコウ</t>
    </rPh>
    <phoneticPr fontId="4"/>
  </si>
  <si>
    <t>５．　その他契約履行に関する事項</t>
    <rPh sb="5" eb="6">
      <t>タ</t>
    </rPh>
    <rPh sb="6" eb="8">
      <t>ケイヤク</t>
    </rPh>
    <rPh sb="8" eb="10">
      <t>リコウ</t>
    </rPh>
    <rPh sb="11" eb="12">
      <t>カン</t>
    </rPh>
    <rPh sb="14" eb="15">
      <t>コト</t>
    </rPh>
    <rPh sb="15" eb="16">
      <t>コウ</t>
    </rPh>
    <phoneticPr fontId="4"/>
  </si>
  <si>
    <t>＊該当する番号を○で囲む</t>
    <rPh sb="1" eb="3">
      <t>ガイトウ</t>
    </rPh>
    <rPh sb="5" eb="7">
      <t>バンゴウ</t>
    </rPh>
    <rPh sb="10" eb="11">
      <t>カコ</t>
    </rPh>
    <phoneticPr fontId="4"/>
  </si>
  <si>
    <t>委任者</t>
    <rPh sb="0" eb="3">
      <t>イニンシャ</t>
    </rPh>
    <phoneticPr fontId="4"/>
  </si>
  <si>
    <t>受任者</t>
    <rPh sb="0" eb="3">
      <t>ジュニンシャ</t>
    </rPh>
    <phoneticPr fontId="4"/>
  </si>
  <si>
    <t>品名・規格</t>
    <rPh sb="0" eb="2">
      <t>ヒンメイ</t>
    </rPh>
    <rPh sb="3" eb="5">
      <t>キカク</t>
    </rPh>
    <phoneticPr fontId="3"/>
  </si>
  <si>
    <t>単位</t>
    <rPh sb="0" eb="2">
      <t>タンイ</t>
    </rPh>
    <phoneticPr fontId="3"/>
  </si>
  <si>
    <t>数量</t>
    <rPh sb="0" eb="2">
      <t>スウリョウ</t>
    </rPh>
    <phoneticPr fontId="3"/>
  </si>
  <si>
    <t>単価</t>
    <rPh sb="0" eb="2">
      <t>タンカ</t>
    </rPh>
    <phoneticPr fontId="3"/>
  </si>
  <si>
    <t>金額</t>
    <rPh sb="0" eb="2">
      <t>キンガク</t>
    </rPh>
    <phoneticPr fontId="3"/>
  </si>
  <si>
    <t>処理番号</t>
    <rPh sb="0" eb="4">
      <t>ショリバンゴウ</t>
    </rPh>
    <phoneticPr fontId="3"/>
  </si>
  <si>
    <t>出納区分</t>
    <rPh sb="0" eb="4">
      <t>スイトウクブン</t>
    </rPh>
    <phoneticPr fontId="3"/>
  </si>
  <si>
    <t>雑運</t>
  </si>
  <si>
    <t>手袋</t>
  </si>
  <si>
    <t>見積</t>
    <rPh sb="0" eb="2">
      <t>ミツモリ</t>
    </rPh>
    <phoneticPr fontId="3"/>
  </si>
  <si>
    <t>cf</t>
  </si>
  <si>
    <t>B</t>
  </si>
  <si>
    <t>ｵﾚﾝｼﾞﾌﾞｯｸ P7-96 335-4237 B0400L ｼｮｰﾜｸﾞﾛｰﾌﾞ</t>
  </si>
  <si>
    <t>又は同等以上のもの（</t>
  </si>
  <si>
    <t>aa</t>
  </si>
  <si>
    <t>B</t>
    <phoneticPr fontId="3"/>
  </si>
  <si>
    <t/>
  </si>
  <si>
    <t>双</t>
  </si>
  <si>
    <t>他社の製品を含む。）</t>
  </si>
  <si>
    <t>予定</t>
    <rPh sb="0" eb="2">
      <t>ヨテイ</t>
    </rPh>
    <phoneticPr fontId="3"/>
  </si>
  <si>
    <t>ab</t>
  </si>
  <si>
    <t>P</t>
    <phoneticPr fontId="3"/>
  </si>
  <si>
    <t>契約</t>
    <rPh sb="0" eb="2">
      <t>ケイヤク</t>
    </rPh>
    <phoneticPr fontId="3"/>
  </si>
  <si>
    <t>ac</t>
  </si>
  <si>
    <t>Q</t>
    <phoneticPr fontId="3"/>
  </si>
  <si>
    <t>ｵﾚﾝｼﾞﾌﾞｯｸ P7-96 335-4245 B0400M ｼｮｰﾜｸﾞﾛｰﾌﾞ</t>
  </si>
  <si>
    <t>発注</t>
    <rPh sb="0" eb="2">
      <t>ハッチュウ</t>
    </rPh>
    <phoneticPr fontId="3"/>
  </si>
  <si>
    <t>ad</t>
  </si>
  <si>
    <t>M</t>
    <phoneticPr fontId="3"/>
  </si>
  <si>
    <t>納入</t>
    <rPh sb="0" eb="2">
      <t>ノウニュウ</t>
    </rPh>
    <phoneticPr fontId="3"/>
  </si>
  <si>
    <t>ae</t>
  </si>
  <si>
    <t>af</t>
  </si>
  <si>
    <t>ｵﾚﾝｼﾞﾌﾞｯｸ P7-95 856-2527 B0500EU-LBK10P ｼｮｰﾜｸﾞﾛｰﾌﾞ</t>
  </si>
  <si>
    <t>ag</t>
  </si>
  <si>
    <t>袋</t>
  </si>
  <si>
    <t>ah</t>
  </si>
  <si>
    <t>ba</t>
  </si>
  <si>
    <t>ｵﾚﾝｼﾞﾌﾞｯｸ P7-95 856-2526 B0500EU-MBK10P ｼｮｰﾜｸﾞﾛｰﾌﾞ</t>
  </si>
  <si>
    <t>bb</t>
  </si>
  <si>
    <t>bc</t>
  </si>
  <si>
    <t>防寒帽</t>
  </si>
  <si>
    <t>bd</t>
  </si>
  <si>
    <t>ｵﾚﾝｼﾞﾌﾞｯｸ.web 444-8073 JW-128-GR おたふく手袋</t>
  </si>
  <si>
    <t>be</t>
  </si>
  <si>
    <t>個</t>
  </si>
  <si>
    <t>bf</t>
  </si>
  <si>
    <t>bg</t>
  </si>
  <si>
    <t>ｵﾚﾝｼﾞﾌﾞｯｸ P7-328 308-7280 PL160 M ｼﾓﾝ</t>
  </si>
  <si>
    <t>bh</t>
  </si>
  <si>
    <t>ca</t>
  </si>
  <si>
    <t>cb</t>
  </si>
  <si>
    <t>ｵﾚﾝｼﾞﾌﾞｯｸ P7-328 308-7271 PL160 L ｼﾓﾝ</t>
  </si>
  <si>
    <t>cc</t>
  </si>
  <si>
    <t>cd</t>
  </si>
  <si>
    <t>ce</t>
  </si>
  <si>
    <t>ｵﾚﾝｼﾞﾌﾞｯｸ P7-329 855-5113 0634 富士ｸﾞﾛｰﾌﾞ</t>
  </si>
  <si>
    <t>cg</t>
  </si>
  <si>
    <t>ch</t>
  </si>
  <si>
    <t>ｵﾚﾝｼﾞﾌﾞｯｸ P7-329 855-5112 0633 富士ｸﾞﾛｰﾌﾞ</t>
  </si>
  <si>
    <t>ci</t>
  </si>
  <si>
    <t>cj</t>
  </si>
  <si>
    <t>防寒手袋</t>
  </si>
  <si>
    <t>da</t>
  </si>
  <si>
    <t>ｴｽｺ P2227 EA915GT-51 MECHANIX WEAR</t>
  </si>
  <si>
    <t>db</t>
  </si>
  <si>
    <t>dc</t>
  </si>
  <si>
    <t>dd</t>
  </si>
  <si>
    <t>ｴｽｺ P2227 EA915GT-52 MECHANIX WEAR</t>
  </si>
  <si>
    <t>de</t>
  </si>
  <si>
    <t>df</t>
  </si>
  <si>
    <t>dg</t>
  </si>
  <si>
    <t>ｴｽｺ P2227 EA915GT-53 MECHANIX WEAR</t>
  </si>
  <si>
    <t>dh</t>
  </si>
  <si>
    <t>di</t>
  </si>
  <si>
    <t>防寒安全靴</t>
  </si>
  <si>
    <t>dj</t>
  </si>
  <si>
    <t>ｵﾚﾝｼﾞﾌﾞｯｸ P7-646 709-2810 249088 敬相</t>
  </si>
  <si>
    <t>dk</t>
  </si>
  <si>
    <t>足</t>
  </si>
  <si>
    <t>ea</t>
  </si>
  <si>
    <t>eb</t>
  </si>
  <si>
    <t>ｼﾞｰﾍﾞｯｸ 85722-90-M</t>
  </si>
  <si>
    <t>ec</t>
  </si>
  <si>
    <t>ed</t>
  </si>
  <si>
    <t>ee</t>
  </si>
  <si>
    <t>ｼﾞｰﾍﾞｯｸ 85722-90-L</t>
  </si>
  <si>
    <t>ef</t>
  </si>
  <si>
    <t>eg</t>
  </si>
  <si>
    <t>eh</t>
  </si>
  <si>
    <t>ｼﾞｰﾍﾞｯｸ 85722-90-LL</t>
  </si>
  <si>
    <t>ei</t>
  </si>
  <si>
    <t>ｼﾞｰﾍﾞｯｸ 85722-90-3L</t>
  </si>
  <si>
    <t>ｼﾞｰﾍﾞｯｸ 85722-90-4L</t>
  </si>
  <si>
    <t>腕ｶﾊﾞｰ付手袋</t>
  </si>
  <si>
    <t>ｵﾚﾝｼﾞﾌﾞｯｸ P7-181 206-6034 ST76085 ｴｽﾃｰ</t>
  </si>
  <si>
    <t>ｵﾚﾝｼﾞﾌﾞｯｸ.web 338-2562 74-35-M 富士手袋工業</t>
  </si>
  <si>
    <t>小計</t>
    <rPh sb="0" eb="2">
      <t>ショウケイ</t>
    </rPh>
    <phoneticPr fontId="3"/>
  </si>
  <si>
    <t>合計</t>
    <rPh sb="0" eb="2">
      <t>ゴウケイ</t>
    </rPh>
    <phoneticPr fontId="3"/>
  </si>
  <si>
    <t>ｵﾚﾝｼﾞﾌﾞｯｸ.web 338-2620 74-35-L 富士手袋工業</t>
  </si>
  <si>
    <t>ｵﾚﾝｼﾞﾌﾞｯｸ.web 217-8363 HA-336-BK-M おたふく手袋</t>
  </si>
  <si>
    <t>ｵﾚﾝｼﾞﾌﾞｯｸ.web 217-8362 HA-336-BK-LL おたふく手袋</t>
  </si>
  <si>
    <t>ｵﾚﾝｼﾞﾌﾞｯｸ.web 511-7064 RS-941BK S ﾄﾝﾎﾞ</t>
  </si>
  <si>
    <t>ｵﾚﾝｼﾞﾌﾞｯｸ.web 510-7939 RS-941BK L ﾄﾝﾎﾞ</t>
  </si>
  <si>
    <t>ｵﾚﾝｼﾞﾌﾞｯｸ.web 510-7948 RS-941BK M ﾄﾝﾎﾞ</t>
  </si>
  <si>
    <t>ｵﾚﾝｼﾞﾌﾞｯｸ.web 511-7088 RS-941BK LL ﾄﾝﾎﾞ</t>
  </si>
  <si>
    <t>保護ﾒｶﾞﾈ</t>
  </si>
  <si>
    <t>ｵﾚﾝｼﾞﾌﾞｯｸ.web 603-8322 SC-1043P MBK ｱｯｸｽ</t>
  </si>
  <si>
    <t>ｵﾚﾝｼﾞﾌﾞｯｸ.web 856-2558 AS-7P BU ｱｯｸｽ</t>
  </si>
  <si>
    <t>ｵﾚﾝｼﾞﾌﾞｯｸ.web 713-1388 NO282-MBLK ｼｮｰﾜｸﾞﾛｰﾌﾞ</t>
  </si>
  <si>
    <t>ｵﾚﾝｼﾞﾌﾞｯｸ.web 713-1389 NO282-LLBLK ｼｮｰﾜｸﾞﾛｰﾌﾞ</t>
  </si>
  <si>
    <t>ｵﾚﾝｼﾞﾌﾞｯｸ.web 713-1390 NO282-LBLK ｼｮｰﾜｸﾞﾛｰﾌﾞ</t>
  </si>
  <si>
    <t>ｴｽｺ P2193 EA353BT-341 CWKMG-55-008 MECHANIXWEAR</t>
  </si>
  <si>
    <t>ｴｽｺ P2193 EA353BT-342 CWKMG-55-009 MECHANIXWEAR</t>
  </si>
  <si>
    <t>ｴｽｺ P2193 EA353BT-343 CWKMG-55-010 MECHANIXWEAR</t>
  </si>
  <si>
    <t>革手袋</t>
  </si>
  <si>
    <t>ASKUL.web J831181 JWG-100S ﾏｰﾍﾞﾙ</t>
  </si>
  <si>
    <t>ｵﾚﾝｼﾞﾌﾞｯｸ.web 473-3919 D-522-S 柏田製作所</t>
  </si>
  <si>
    <t>ｵﾚﾝｼﾞﾌﾞｯｸ.web 473-3925 D-522-M 柏田製作所</t>
  </si>
  <si>
    <t>ｵﾚﾝｼﾞﾌﾞｯｸ.web 473-3955 D-522-L 柏田製作所</t>
  </si>
  <si>
    <t>ｵﾚﾝｼﾞﾌﾞｯｸ.web 473-3940 D-522-LL 柏田製作所</t>
  </si>
  <si>
    <t>ｵﾚﾝｼﾞﾌﾞｯｸ.web 215-4363 OG376M ｵｶﾓﾄ</t>
  </si>
  <si>
    <t>箱</t>
  </si>
  <si>
    <t>ｵﾚﾝｼﾞﾌﾞｯｸ.web 215-4364 OG376LL ｵｶﾓﾄ</t>
  </si>
  <si>
    <t>P</t>
  </si>
  <si>
    <t>ｵﾚﾝｼﾞﾌﾞｯｸ.web 215-4365 OG376L ｵｶﾓﾄ</t>
  </si>
  <si>
    <t>ｵﾚﾝｼﾞﾌﾞｯｸ.web 859-1094 GLOVE 5SET S ｽﾘｰｴﾑｼﾞｬﾊﾟﾝ</t>
  </si>
  <si>
    <t>ｵﾚﾝｼﾞﾌﾞｯｸ.web 859-1095 GLOVE 5SET M ｽﾘｰｴﾑｼﾞｬﾊﾟﾝ</t>
  </si>
  <si>
    <t>ｵﾚﾝｼﾞﾌﾞｯｸ.web 859-1096 GLOVE 5SET L ｽﾘｰｴﾑｼﾞｬﾊﾟﾝ</t>
  </si>
  <si>
    <t>ｵﾚﾝｼﾞﾌﾞｯｸ.web 859-1097 GLOVE 5SET XL ｽﾘｰｴﾑｼﾞｬﾊﾟﾝ</t>
  </si>
  <si>
    <t>ｵﾚﾝｼﾞﾌﾞｯｸ.web 239-1365 JW-143-S おたふく手袋</t>
  </si>
  <si>
    <t>ｵﾚﾝｼﾞﾌﾞｯｸ.web 239-1364 JW-143-M おたふく手袋</t>
  </si>
  <si>
    <t>ｵﾚﾝｼﾞﾌﾞｯｸ.web 239-1366 JW-143-L おたふく手袋</t>
  </si>
  <si>
    <t>ｵﾚﾝｼﾞﾌﾞｯｸ.web 239-1367 JW-143-LL おたふく手袋</t>
  </si>
  <si>
    <t>整備用防寒靴</t>
  </si>
  <si>
    <t>ｵﾚﾝｼﾞﾌﾞｯｸ.web 709-2819 249087 敬相</t>
  </si>
  <si>
    <t>ｵﾚﾝｼﾞﾌﾞｯｸ.web 709-2817 249090 敬相</t>
  </si>
  <si>
    <t>ｵﾚﾝｼﾞﾌﾞｯｸ.web 709-2805 249091 敬相</t>
  </si>
  <si>
    <t>ｵﾚﾝｼﾞﾌﾞｯｸ.web 709-2813 249092 敬相</t>
  </si>
  <si>
    <t>静電ｽﾘｯﾊﾟ</t>
  </si>
  <si>
    <t>ｵﾚﾝｼﾞﾌﾞｯｸ.web 387-8829 OXYCLOG-EBL-230/240 ｺﾙﾃｨﾅ</t>
  </si>
  <si>
    <t>ｵﾚﾝｼﾞﾌﾞｯｸ.web 387-8822 OXYCLOG-EGN-250/255 ｺﾙﾃｨﾅ</t>
  </si>
  <si>
    <t>ｵﾚﾝｼﾞﾌﾞｯｸ.web 387-8832 OXYCLOG-EBL-260/265 ｺﾙﾃｨﾅ</t>
  </si>
  <si>
    <t>ｵﾚﾝｼﾞﾌﾞｯｸ.web 387-8820 OXYCLOG-EGN-270/280 ｺﾙﾃｨﾅ</t>
  </si>
  <si>
    <t>富士ｸﾞﾛｰﾌﾞ CB-124 S</t>
  </si>
  <si>
    <t>製品指定</t>
  </si>
  <si>
    <t>富士ｸﾞﾛｰﾌﾞ CB-124 M</t>
  </si>
  <si>
    <t>富士ｸﾞﾛｰﾌﾞ CB-124 L</t>
  </si>
  <si>
    <t>富士ｸﾞﾛｰﾌﾞ CB-124 LL</t>
  </si>
  <si>
    <t>富士ｸﾞﾛｰﾌﾞ CB-124 3L</t>
  </si>
  <si>
    <t>静電ｻﾝﾀﾞﾙ</t>
  </si>
  <si>
    <t>ｵﾚﾝｼﾞﾌﾞｯｸ P12-258 791-4261 ANS-M-BK ﾄﾗｽｺ中山</t>
  </si>
  <si>
    <t>ｵﾚﾝｼﾞﾌﾞｯｸ P12-258 791-4229 ANS-L-BK ﾄﾗｽｺ中山</t>
  </si>
  <si>
    <t>ｵﾚﾝｼﾞﾌﾞｯｸ P12-258 791-4237 ANS-LL-BK ﾄﾗｽｺ中山</t>
  </si>
  <si>
    <t>ｵﾚﾝｼﾞﾌﾞｯｸ P12-258 217-9435 ESP-L ﾄﾗｽｺ中山</t>
  </si>
  <si>
    <t>ｵﾚﾝｼﾞﾌﾞｯｸ P12-258 217-9436 ESP-LL ﾄﾗｽｺ中山</t>
  </si>
  <si>
    <t>TONBOREX P31 RS-940W S TONBOREX</t>
  </si>
  <si>
    <t>TONBOREX P31 RS-940W M TONBOREX</t>
  </si>
  <si>
    <t>TONBOREX P31 RS-940W L TONBOREX</t>
  </si>
  <si>
    <t>TONBOREX P31 RS-940W LL TONBOREX</t>
  </si>
  <si>
    <t>TONBOREX P31 RS-940W 3L TONBOREX</t>
  </si>
  <si>
    <t>静電作業ｻﾝﾀﾞﾙ</t>
  </si>
  <si>
    <t>ｵﾚﾝｼﾞﾌﾞｯｸ P12-259 447-7766 ELEPASS COOL-L-W-L ﾐﾄﾞﾘ安全</t>
  </si>
  <si>
    <t>ｵﾚﾝｼﾞﾌﾞｯｸ P12-259 447-7774 ELEPASS COOL-L-W-LL ﾐﾄﾞﾘ安全</t>
  </si>
  <si>
    <t>ｵﾚﾝｼﾞﾌﾞｯｸ P12-259 447-7758 ELEPASS COOL-L-W-3L ﾐﾄﾞﾘ安全</t>
  </si>
  <si>
    <t>ｵﾚﾝｼﾞﾌﾞｯｸ P12-259 447-7782 ELEPASS COOL-L-W-M ﾐﾄﾞﾘ安全</t>
  </si>
  <si>
    <t>軍手</t>
  </si>
  <si>
    <t>ｵﾚﾝｼﾞﾌﾞｯｸ P7-17 819-2585 TOKUBOU-NO2 ﾐﾄﾞﾘ安全</t>
  </si>
  <si>
    <t>ｵﾚﾝｼﾞﾌﾞｯｸ P7-1077 772-4985 1662301JP ﾎﾞﾚｰ</t>
  </si>
  <si>
    <t>ｵﾚﾝｼﾞﾌﾞｯｸ P7-125 868-8785 TEXNC-L ﾄﾗｽｺ中山</t>
  </si>
  <si>
    <t>ｵﾚﾝｼﾞﾌﾞｯｸ P7-13 857-1378 220LA ｱﾄﾑ</t>
  </si>
  <si>
    <t>組</t>
  </si>
  <si>
    <t>防寒長靴</t>
  </si>
  <si>
    <t>ｵﾚﾝｼﾞﾌﾞｯｸ P7-664 836-6102 85714-90-L ｼﾞｰﾍﾞｯｸ</t>
  </si>
  <si>
    <t>ｵﾚﾝｼﾞﾌﾞｯｸ P7-664 836-6103 85714-90-LL ｼﾞｰﾍﾞｯｸ</t>
  </si>
  <si>
    <t>ｵﾚﾝｼﾞﾌﾞｯｸ P7-125 868-8784 TEXNC-M ﾄﾗｽｺ中山</t>
  </si>
  <si>
    <t>作業用手袋</t>
  </si>
  <si>
    <t>ﾐｽﾞﾉ.web F3JGS801 ｻｲｽﾞ:M ﾐｽﾞﾉ</t>
  </si>
  <si>
    <t>ﾐｽﾞﾉ.web F3JGS801 ｻｲｽﾞ:L ﾐｽﾞﾉ</t>
  </si>
  <si>
    <t>ﾐｽﾞﾉ.web F3JGS801 ｻｲｽﾞ:LL ﾐｽﾞﾉ</t>
  </si>
  <si>
    <t>ﾐｽﾞﾉ.web F3JGS803 ｻｲｽﾞ:M ﾐｽﾞﾉ</t>
  </si>
  <si>
    <t>安全靴</t>
  </si>
  <si>
    <t>ﾐｽﾞﾉ.web F1GE2351 ｻｲｽﾞ:26.5 ﾐｽﾞﾉ</t>
  </si>
  <si>
    <t>ﾐｽﾞﾉ.web F1GE2351 ｻｲｽﾞ:30.0 ﾐｽﾞﾉ</t>
  </si>
  <si>
    <t>帯電防止靴</t>
  </si>
  <si>
    <t>ｵﾚﾝｼﾞﾌﾞｯｸ P7-586 250-0512 1271A003.004-24.0 ｱｼｯｸｽ</t>
  </si>
  <si>
    <t>ｵﾚﾝｼﾞﾌﾞｯｸ P7-586 250-0511 1271A003.004-25.0 ｱｼｯｸｽ</t>
  </si>
  <si>
    <t>ｵﾚﾝｼﾞﾌﾞｯｸ P7-586 250-0499 1271A003.004-26.5 ｱｼｯｸｽ</t>
  </si>
  <si>
    <t>ｵﾚﾝｼﾞﾌﾞｯｸ P7-586 250-0508 1271A003.004-30.0 ｱｼｯｸｽ</t>
  </si>
  <si>
    <t>防寒防水手袋</t>
  </si>
  <si>
    <t>ｵﾚﾝｼﾞﾌﾞｯｸ P7-472 337-4827 NO282-MOG ｼｮｰﾜｸﾞﾛｰﾌﾞ</t>
  </si>
  <si>
    <t>ｵﾚﾝｼﾞﾌﾞｯｸ.web 836-6101 85714-90-M ｼﾞｰﾍﾞｯｸ</t>
  </si>
  <si>
    <t>ｵﾚﾝｼﾞﾌﾞｯｸ.web 836-6102 85714-90-L ｼﾞｰﾍﾞｯｸ</t>
  </si>
  <si>
    <t>ｵﾚﾝｼﾞﾌﾞｯｸ.web 836-6103 85714-90-LL ｼﾞｰﾍﾞｯｸ</t>
  </si>
  <si>
    <t>ｵﾚﾝｼﾞﾌﾞｯｸ.web 836-6104 85714-90-3L ｼﾞｰﾍﾞｯｸ</t>
  </si>
  <si>
    <t>ｵﾚﾝｼﾞﾌﾞｯｸ.web 836-6105 85714-90-4L ｼﾞｰﾍﾞｯｸ</t>
  </si>
  <si>
    <t>ｵﾚﾝｼﾞﾌﾞｯｸ.web 522-1040 K-152BK S ﾄﾝﾎﾞﾚｯｸｽ</t>
  </si>
  <si>
    <t>ｵﾚﾝｼﾞﾌﾞｯｸ.web 521-7778 K-152BK M ﾄﾝﾎﾞﾚｯｸｽ</t>
  </si>
  <si>
    <t>ｵﾚﾝｼﾞﾌﾞｯｸ.web 522-0996 K-152BK L ﾄﾝﾎﾞﾚｯｸｽ</t>
  </si>
  <si>
    <t>ｵﾚﾝｼﾞﾌﾞｯｸ.web 522-2560 K-152BK LL ﾄﾝﾎﾞﾚｯｸｽ</t>
  </si>
  <si>
    <t>皮手袋</t>
  </si>
  <si>
    <t>ｵﾚﾝｼﾞﾌﾞｯｸ.web P7-310 836-3573 5927 富士ｸﾞﾛｰﾌﾞ</t>
  </si>
  <si>
    <t>ｵﾚﾝｼﾞﾌﾞｯｸ.web P7-310 365-9372 5918 富士ｸﾞﾛｰﾌﾞ</t>
  </si>
  <si>
    <t>ｵﾚﾝｼﾞﾌﾞｯｸ.web P7-310 836-3574 5928 富士ｸﾞﾛｰﾌﾞ</t>
  </si>
  <si>
    <t>ｵﾚﾝｼﾞﾌﾞｯｸ.web P7-472 253-4563 NO282R-L ｼｮｰﾜｸﾞﾛｰﾌﾞ</t>
  </si>
  <si>
    <t>ﾐﾄﾞﾘ安全安全靴･作業靴ﾀﾞｲｼﾞｪｽﾄｶﾀﾛｸﾞ P15 16100000 RT920</t>
  </si>
  <si>
    <t>ｵﾚﾝｼﾞﾌﾞｯｸ P7-507 298-0576 RT920-24.0 ﾐﾄﾞﾘ安全</t>
  </si>
  <si>
    <t>ｵﾚﾝｼﾞﾌﾞｯｸ P7-507 298-0584 RT920-24.5 ﾐﾄﾞﾘ安全</t>
  </si>
  <si>
    <t>ｵﾚﾝｼﾞﾌﾞｯｸ P7-507 298-0592 RT920-25.0 ﾐﾄﾞﾘ安全</t>
  </si>
  <si>
    <t>ｵﾚﾝｼﾞﾌﾞｯｸ P7-507 298-0606 RT920-25.5 ﾐﾄﾞﾘ安全</t>
  </si>
  <si>
    <t>ｵﾚﾝｼﾞﾌﾞｯｸ P7-507 298-0614 RT920-26.0 ﾐﾄﾞﾘ安全</t>
  </si>
  <si>
    <t>ｵﾚﾝｼﾞﾌﾞｯｸ P7-507 298-0622 RT920-26.5 ﾐﾄﾞﾘ安全</t>
  </si>
  <si>
    <t>ｵﾚﾝｼﾞﾌﾞｯｸ P7-507 298-0631 RT920-27.0 ﾐﾄﾞﾘ安全</t>
  </si>
  <si>
    <t>ｵﾚﾝｼﾞﾌﾞｯｸ P7-93 770-0750 TGL-3535-BK-M ﾄﾗｽｺ</t>
  </si>
  <si>
    <t>ｵﾚﾝｼﾞﾌﾞｯｸ P7-93 770-0741 TGL-3535-BK-L ﾄﾗｽｺ</t>
  </si>
  <si>
    <t>ｵﾚﾝｼﾞﾌﾞｯｸ P7-449 758-2188 HA-328-RB-M おたふく</t>
  </si>
  <si>
    <t>ｵﾚﾝｼﾞﾌﾞｯｸ P7-449 758-2161 HA-328-RB-L おたふく</t>
  </si>
  <si>
    <t>ｵﾚﾝｼﾞﾌﾞｯｸ P7-449 758-2170 HA-328-RB-LL おたふく</t>
  </si>
  <si>
    <t>ｼﾞｮｲﾝﾃｯｸｽ P796 754-833 754-833 ｼｮｰﾜｸﾞﾛｰﾌﾞ</t>
  </si>
  <si>
    <t>ﾊﾟｯｸ</t>
  </si>
  <si>
    <t>ｼﾞｮｲﾝﾃｯｸｽ P796 754-834 754-834 ｼｮｰﾜｸﾞﾛｰﾌﾞ</t>
  </si>
  <si>
    <t>ｼﾞｮｲﾝﾃｯｸｽ P796 754-835 754-835 ｼｮｰﾜｸﾞﾛｰﾌﾞ</t>
  </si>
  <si>
    <t>ｵﾚﾝｼﾞﾌﾞｯｸ P7-451 239-1364 JW-143-M おたふく</t>
  </si>
  <si>
    <t>ｵﾚﾝｼﾞﾌﾞｯｸ P7-451 239-1366 JW-143-L おたふく</t>
  </si>
  <si>
    <t>ｵﾚﾝｼﾞﾌﾞｯｸ P7-451 239-1367 JW-143-LL おたふく</t>
  </si>
  <si>
    <t>安全長靴</t>
  </si>
  <si>
    <t>ｴｽｺ P2212 EA998RD-24 FUJITE</t>
  </si>
  <si>
    <t>ｴｽｺ P2212 EA998RD-25 FUJITE</t>
  </si>
  <si>
    <t>ｴｽｺ P2212 EA998RD-26 FUJITE</t>
  </si>
  <si>
    <t>ｴｽｺ P2212 EA998RD-27 FUJITE</t>
  </si>
  <si>
    <t>ｵﾚﾝｼﾞﾌﾞｯｸ P7-308 855-5284 5408 富士ｸﾞﾛｰﾌﾞ</t>
  </si>
  <si>
    <t>ｵﾚﾝｼﾞﾌﾞｯｸ P7-308 855-5285 5409 富士ｸﾞﾛｰﾌﾞ</t>
  </si>
  <si>
    <t>ｵﾚﾝｼﾞﾌﾞｯｸ P7-309 837-0658 RG210-LL ｼﾓﾝ</t>
  </si>
  <si>
    <t>ｵﾚﾝｼﾞﾌﾞｯｸ P7-309 837-0657 RG210-L ｼﾓﾝ</t>
  </si>
  <si>
    <t>ｵﾚﾝｼﾞﾌﾞｯｸ P7-476 836-6678 6059368 UVEX</t>
  </si>
  <si>
    <t>ｵﾚﾝｼﾞﾌﾞｯｸ P7-476 836-6679 6059369 UVEX</t>
  </si>
  <si>
    <t>OTSｶﾀﾛｸﾞ PF-5 OTS-SUPPRESSOR1 ESS</t>
  </si>
  <si>
    <t>ｵﾚﾝｼﾞﾌﾞｯｸ P7-347 408-9715 TPUM-B-S ﾄﾗｽｺ中山</t>
  </si>
  <si>
    <t>ｵﾚﾝｼﾞﾌﾞｯｸ P7-347 400-4701 TPUM-B-M ﾄﾗｽｺ中山</t>
  </si>
  <si>
    <t>ｵﾚﾝｼﾞﾌﾞｯｸ P7-347 400-4680 TPUM-B-L ﾄﾗｽｺ中山</t>
  </si>
  <si>
    <t>ｵﾚﾝｼﾞﾌﾞｯｸ P7-347 400-4698 TPUM-B-LL ﾄﾗｽｺ中山</t>
  </si>
  <si>
    <t>ｵﾚﾝｼﾞﾌﾞｯｸ P7-480 758-2129 HA-325-S おたふく手袋</t>
  </si>
  <si>
    <t>ｵﾚﾝｼﾞﾌﾞｯｸ P7-480 758-2111 HA-325-M おたふく手袋</t>
  </si>
  <si>
    <t>ｵﾚﾝｼﾞﾌﾞｯｸ P7-480 758-2099 HA-325-L おたふく手袋</t>
  </si>
  <si>
    <t>ｵﾚﾝｼﾞﾌﾞｯｸ P7-480 758-2102 HA-325-LL おたふく手袋</t>
  </si>
  <si>
    <t>ｵﾚﾝｼﾞﾌﾞｯｸ.web 819-2498 MHG-400 ﾄﾗｽｺ中山</t>
  </si>
  <si>
    <t>ｵﾚﾝｼﾞﾌﾞｯｸ P7-480 351-3483 2975-M 川西工業</t>
  </si>
  <si>
    <t>ｵﾚﾝｼﾞﾌﾞｯｸ P7-480 351-3475 2975-L 川西工業</t>
  </si>
  <si>
    <t>ｵﾚﾝｼﾞﾌﾞｯｸ P7-480 754-6254 2975-LL 川西工業</t>
  </si>
  <si>
    <t>雑備</t>
  </si>
  <si>
    <t>防寒靴</t>
  </si>
  <si>
    <t>ﾓﾝﾍﾞﾙ.web#1129729 ﾓﾝﾍﾞﾙ</t>
  </si>
  <si>
    <t>雑消</t>
  </si>
  <si>
    <t>ｵﾚﾝｼﾞﾌﾞｯｸ P7-664 836-6101 85714-90-M ｼﾞｰﾍﾞｯｸ</t>
  </si>
  <si>
    <t>ｵﾚﾝｼﾞﾌﾞｯｸ P7-664 836-6104 85714-90-3L ｼﾞｰﾍﾞｯｸ</t>
  </si>
  <si>
    <t>ｵﾚﾝｼﾞﾌﾞｯｸ P7-664 836-6105 85714-90-4L ｼﾞｰﾍﾞｯｸ</t>
  </si>
  <si>
    <t>静電作業靴</t>
  </si>
  <si>
    <t>ｵﾚﾝｼﾞﾌﾞｯｸ P7-629 515-1848 FIE351.0101-27.0 ｱｼｯｸｽｼﾞｬﾊﾟﾝ</t>
  </si>
  <si>
    <t>ｵﾚﾝｼﾞﾌﾞｯｸ P7-629 515-1856 FIE351.0101-27.5 ｱｼｯｸｽｼﾞｬﾊﾟﾝ</t>
  </si>
  <si>
    <t>ｵﾚﾝｼﾞﾌﾞｯｸ P7-629 515-1864 FIE351.0101-28.0 ｱｼｯｸｽｼﾞｬﾊﾟﾝ</t>
  </si>
  <si>
    <t>ｵﾚﾝｼﾞﾌﾞｯｸ P7-629 515-1872 FIE351.0101-28.5 ｱｼｯｸｽｼﾞｬﾊﾟﾝ</t>
  </si>
  <si>
    <t>TONBOREX P32 RS-941W M TONBOREX</t>
  </si>
  <si>
    <t>TONBOREX P32 RS-941W L TONBOREX</t>
  </si>
  <si>
    <t>TONBOREX P32 RS-941W LL TONBOREX</t>
  </si>
  <si>
    <t>TONBOREX P32 RS-941BK M TONBOREX</t>
  </si>
  <si>
    <t>TONBOREX P32 RS-941BK L TONBOREX</t>
  </si>
  <si>
    <t>TONBOREX P32 RS-941BK LL TONBOREX</t>
  </si>
  <si>
    <t>ｵﾚﾝｼﾞﾌﾞｯｸ P7-472 253-4566 NO282R-M ｼｮｰﾜｸﾞﾛｰﾌﾞ</t>
  </si>
  <si>
    <t>ｵﾚﾝｼﾞﾌﾞｯｸ P7-472 253-4563 NO282R-L ｼｮｰﾜｸﾞﾛｰﾌﾞ</t>
  </si>
  <si>
    <t>ｵﾚﾝｼﾞﾌﾞｯｸ P7-472 253-4565 NO282R-LL ｼｮｰﾜｸﾞﾛｰﾌﾞ</t>
  </si>
  <si>
    <t>ｵﾚﾝｼﾞﾌﾞｯｸ.web 794-3211 85712-90-S ｼﾞｰﾍﾞｯｸ</t>
  </si>
  <si>
    <t>ｵﾚﾝｼﾞﾌﾞｯｸ.web 753-0595 85712-90-M ｼﾞｰﾍﾞｯｸ</t>
  </si>
  <si>
    <t>ｵﾚﾝｼﾞﾌﾞｯｸ.web 753-0579 85712-90-L ｼﾞｰﾍﾞｯｸ</t>
  </si>
  <si>
    <t>ｵﾚﾝｼﾞﾌﾞｯｸ.web 753-0587 85712-90-LL ｼﾞｰﾍﾞｯｸ</t>
  </si>
  <si>
    <t>ｵﾚﾝｼﾞﾌﾞｯｸ P7-646 709-2819 249087 敬相</t>
  </si>
  <si>
    <t>耐油手袋</t>
  </si>
  <si>
    <t>ｵﾚﾝｼﾞﾌﾞｯｸ P7-154 298-0452 NO660-M ｼｮｰﾜｸﾞﾛｰﾌﾞ</t>
  </si>
  <si>
    <t>ｵﾚﾝｼﾞﾌﾞｯｸ P7-154 298-0461 NO660-L ｼｮｰﾜｸﾞﾛｰﾌﾞ</t>
  </si>
  <si>
    <t>ｵﾚﾝｼﾞﾌﾞｯｸ P7-154 298-0479 NO660-LL ｼｮｰﾜｸﾞﾛｰﾌﾞ</t>
  </si>
  <si>
    <t>ｵﾚﾝｼﾞﾌﾞｯｸ P7-1062 255-9306 9142101 UVEX社</t>
  </si>
  <si>
    <t>ｵﾚﾝｼﾞﾌﾞｯｸ.web 553-3060 NY282-245 Newbalance</t>
  </si>
  <si>
    <t>ｵﾚﾝｼﾞﾌﾞｯｸ.web 553-1574 NY282-250 Newbalance</t>
  </si>
  <si>
    <t>ｵﾚﾝｼﾞﾌﾞｯｸ.web 553-1571 NY282-255 Newbalance</t>
  </si>
  <si>
    <t>ｵﾚﾝｼﾞﾌﾞｯｸ.web 553-3135 NY282-260 Newbalance</t>
  </si>
  <si>
    <t>耐冷手袋</t>
  </si>
  <si>
    <t>ｵﾚﾝｼﾞﾌﾞｯｸ P7-467 298-0487 CGF18 ﾃｲｹﾝ</t>
  </si>
  <si>
    <t>ｵﾚﾝｼﾞﾌﾞｯｸ P7-1109 836-6651 9231960 ｳﾍﾞｯｸｽ</t>
  </si>
  <si>
    <t>ｵﾚﾝｼﾞﾌﾞｯｸ P7-1107 856-2564 SG-605P BK ｱｯｸｽ</t>
  </si>
  <si>
    <t>ｵﾚﾝｼﾞﾌﾞｯｸ P7-1050 364-6343 TSG33 ﾄﾗｽｺ中山</t>
  </si>
  <si>
    <t>ｵﾚﾝｼﾞﾌﾞｯｸ P7-166 149-7706 TTGC-M ﾄﾗｽｺ中山</t>
  </si>
  <si>
    <t>ｵﾚﾝｼﾞﾌﾞｯｸ P7-166 149-7707 TTGC-L ﾄﾗｽｺ中山</t>
  </si>
  <si>
    <t>ｵﾚﾝｼﾞﾌﾞｯｸ P7-166 149-7708 TTGC-LL ﾄﾗｽｺ中山</t>
  </si>
  <si>
    <t>防火手袋</t>
  </si>
  <si>
    <t>SAVER'S202-382 K-A177NV ﾄﾝﾎﾞﾚｯｸｽ</t>
  </si>
  <si>
    <t>ﾖﾄﾞﾊﾞｼ.comTY102-MBK-GYP TYMER</t>
  </si>
  <si>
    <t>AQUA LUNG 2025 P98 588200 AQUA LUNG</t>
  </si>
  <si>
    <t>AQUA LUNG 2025 P98 588300 AQUA LUNG</t>
  </si>
  <si>
    <t>AQUA LUNG 2025 P98 588400 AQUA LUNG</t>
  </si>
  <si>
    <t>AQUA LUNG 2025 P98 328013 AQUA LUNG</t>
  </si>
  <si>
    <t>AQUA LUNG 2025 P98 328014 AQUA LUNG</t>
  </si>
  <si>
    <t>AQUA LUNG 2025 P98 328015 AQUA LUNG</t>
  </si>
  <si>
    <t>finetrack 2025-2026 P60 #FIU0112 L/XL BK</t>
  </si>
  <si>
    <t>ｷｬﾗﾊﾞﾝ2026-2027 ﾜｰｸ&amp;ｸﾗｲﾐﾝｸﾞｶﾀﾛｸﾞ P43 5187900 M CAMP</t>
  </si>
  <si>
    <t>ｷｬﾗﾊﾞﾝ2026-2027 ﾜｰｸ&amp;ｸﾗｲﾐﾝｸﾞｶﾀﾛｸﾞ P43 5187900 L CAMP</t>
  </si>
  <si>
    <t>ｷｬﾗﾊﾞﾝ2026-2027 ﾜｰｸ&amp;ｸﾗｲﾐﾝｸﾞｶﾀﾛｸﾞ P43 5187900 XL CAMP</t>
  </si>
  <si>
    <t>営維</t>
  </si>
  <si>
    <t>ｵﾚﾝｼﾞﾌﾞｯｸ P12-258 859-3908 PS-01LS-BK-LL ﾐﾄﾞﾘ安全</t>
  </si>
  <si>
    <t>ｵﾚﾝｼﾞﾌﾞｯｸ P12-258 859-3918 PS-01LS-W-LL ﾐﾄﾞﾘ安全</t>
  </si>
  <si>
    <t>ｵﾚﾝｼﾞﾌﾞｯｸ P7-668 857-2002 77-NV-25.0 ﾐﾄﾞﾘ安全</t>
  </si>
  <si>
    <t>ｵﾚﾝｼﾞﾌﾞｯｸ P7-668 857-2003 77-NV-25.5 ﾐﾄﾞﾘ安全</t>
  </si>
  <si>
    <t>ｵﾚﾝｼﾞﾌﾞｯｸ P7-668 857-2004 77-NV-26.0 ﾐﾄﾞﾘ安全</t>
  </si>
  <si>
    <t>ｵﾚﾝｼﾞﾌﾞｯｸ P7-668 857-2005 77-NV-26.5 ﾐﾄﾞﾘ安全</t>
  </si>
  <si>
    <t>物資</t>
  </si>
  <si>
    <t>ｵﾚﾝｼﾞﾌﾞｯｸ P7-362 194-7894 FFTAB-55-009 ﾒｶﾆｸｽｳｪｱ</t>
  </si>
  <si>
    <t>ｵﾚﾝｼﾞﾌﾞｯｸ P7-362 194-7895 FFTAB-55-010 ﾒｶﾆｸｽｳｪｱ</t>
  </si>
  <si>
    <t>ｵﾚﾝｼﾞﾌﾞｯｸ P7-349 378-7524 7706 富士ｸﾞﾛｰﾌﾞ</t>
  </si>
  <si>
    <t>ｵﾚﾝｼﾞﾌﾞｯｸ P7-349 378-7532 7707 富士ｸﾞﾛｰﾌﾞ</t>
  </si>
  <si>
    <t>ｵﾚﾝｼﾞﾌﾞｯｸ P7-472 337-4831 NO282-LOG ｼｮｰﾜｸﾞﾛｰﾌﾞ</t>
  </si>
  <si>
    <t>ｵﾚﾝｼﾞﾌﾞｯｸ P7-472 337-4826 NO282-LLOG ｼｮｰﾜｸﾞﾛｰﾌﾞ</t>
  </si>
  <si>
    <t>ｵﾚﾝｼﾞﾌﾞｯｸ P7-472 149-2205 W-7 M ﾍﾟﾝｷﾞﾝｴｰｽ</t>
  </si>
  <si>
    <t>ｵﾚﾝｼﾞﾌﾞｯｸ P7-472 149-2203 W-7 L ﾍﾟﾝｷﾞﾝｴｰｽ</t>
  </si>
  <si>
    <t>ｵﾚﾝｼﾞﾌﾞｯｸ P7-472 149-2204 W-7 LL ﾍﾟﾝｷﾞﾝｴｰｽ</t>
  </si>
  <si>
    <t>ｵﾚﾝｼﾞﾌﾞｯｸ P7-664 836-6101 8571-90-M ｼｰﾍﾞｯｸ</t>
  </si>
  <si>
    <t>ｵﾚﾝｼﾞﾌﾞｯｸ P7-664 836-6102 8571-90-L ｼｰﾍﾞｯｸ</t>
  </si>
  <si>
    <t>ｵﾚﾝｼﾞﾌﾞｯｸ P7-664 836-6103 8571-90-LL ｼｰﾍﾞｯｸ</t>
  </si>
  <si>
    <t>ｵﾚﾝｼﾞﾌﾞｯｸ P7-664 836-6104 8571-90-3L ｼｰﾍﾞｯｸ</t>
  </si>
  <si>
    <t>ｵﾚﾝｼﾞﾌﾞｯｸ P7-525 835-4455 FCP201.9090-24.0 ｱｼｯｸｽ</t>
  </si>
  <si>
    <t>ｵﾚﾝｼﾞﾌﾞｯｸ P7-525 835-4457 FCP201.9090-25.0 ｱｼｯｸｽ</t>
  </si>
  <si>
    <t>ｵﾚﾝｼﾞﾌﾞｯｸ P7-525 835-4459 FCP201.9090-26.0 ｱｼｯｸｽ</t>
  </si>
  <si>
    <t>ｵﾚﾝｼﾞﾌﾞｯｸ P7-525 835-4461 FCP201.9090-27.0 ｱｼｯｸｽ</t>
  </si>
  <si>
    <t>ｵﾚﾝｼﾞﾌﾞｯｸ P7-525 835-4462 FCP201.9090-27.5 ｱｼｯｸｽ</t>
  </si>
  <si>
    <t>ｵﾚﾝｼﾞﾌﾞｯｸ P7-525 835-4463 FCP201.9090-28.0 ｱｼｯｸｽ</t>
  </si>
  <si>
    <t>ｵﾚﾝｼﾞﾌﾞｯｸ P7-1111 818-5741 DITPPGY228K ｽﾐｽｵﾌﾟﾃｨｸｽｴﾘｰﾄ</t>
  </si>
  <si>
    <t>ｵﾚﾝｼﾞﾌﾞｯｸ P7-1107 147-6499 SG-605PCS-MRS ｱｯｸｽ</t>
  </si>
  <si>
    <t>ｵﾚﾝｼﾞﾌﾞｯｸ P7-500 400-7280 SL11BL-24.0 ｼﾓﾝ</t>
  </si>
  <si>
    <t>ｵﾚﾝｼﾞﾌﾞｯｸ P7-500 400-7301 SL11BL-25.0 ｼﾓﾝ</t>
  </si>
  <si>
    <t>ｵﾚﾝｼﾞﾌﾞｯｸ P7-500 400-7328 SL11BL-26.0 ｼﾓﾝ</t>
  </si>
  <si>
    <t>ｵﾚﾝｼﾞﾌﾞｯｸ P7-500 400-7344 SL11BL-27.0 ｼﾓﾝ</t>
  </si>
  <si>
    <t>ｵﾚﾝｼﾞﾌﾞｯｸ P7-500 400-7352 SL11BL-27.5 ｼﾓﾝ</t>
  </si>
  <si>
    <t>ｵﾚﾝｼﾞﾌﾞｯｸ P7-500 400-7361 SL11BL-28.0 ｼﾓﾝ</t>
  </si>
  <si>
    <t>ｵﾚﾝｼﾞﾌﾞｯｸ P7-546 148-8720 85143-90-240 ｼｰﾍﾞｯｸ</t>
  </si>
  <si>
    <t>ｵﾚﾝｼﾞﾌﾞｯｸ P7-546 148-8683 85143-90-250 ｼｰﾍﾞｯｸ</t>
  </si>
  <si>
    <t>ｵﾚﾝｼﾞﾌﾞｯｸ P7-546 148-8685 85143-90-260 ｼｰﾍﾞｯｸ</t>
  </si>
  <si>
    <t>ｵﾚﾝｼﾞﾌﾞｯｸ P7-546 148-8688 85143-90-270 ｼｰﾍﾞｯｸ</t>
  </si>
  <si>
    <t>ｵﾚﾝｼﾞﾌﾞｯｸ P7-546 148-8689 85143-90-280 ｼｰﾍﾞｯｸ</t>
  </si>
  <si>
    <t>安全作業服</t>
  </si>
  <si>
    <t>ｵﾚﾝｼﾞﾌﾞｯｸ P7-846 195-5884 81002-001-M EDWIN</t>
  </si>
  <si>
    <t>ｵﾚﾝｼﾞﾌﾞｯｸ P7-846 195-5885 81002-001-L EDWIN</t>
  </si>
  <si>
    <t>ｵﾚﾝｼﾞﾌﾞｯｸ P7-846 195-5886 81002-001-LL EDWIN</t>
  </si>
  <si>
    <t>ｴｽｺ P2211 EA910ME-25.5 Daido</t>
  </si>
  <si>
    <t>ｴｽｺ P2211 EA910ME-28 Daido</t>
  </si>
  <si>
    <t>ｵﾚﾝｼﾞﾌﾞｯｸ P7-12 335-1581 124 丸和ｹﾐｶﾙ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</si>
</sst>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DBNum3][$-411]ggge&quot;年&quot;m&quot;月&quot;d&quot;日&quot;"/>
    <numFmt numFmtId="177" formatCode="[$-411]ggge&quot;年&quot;m&quot;月&quot;d&quot;日&quot;;@"/>
    <numFmt numFmtId="178" formatCode="###"/>
    <numFmt numFmtId="179" formatCode="#&quot;ページ&quot;"/>
    <numFmt numFmtId="180" formatCode="#,###;[Red]\-#,##0"/>
  </numFmts>
  <fonts count="18" x14ac:knownFonts="1">
    <font>
      <sz val="11"/>
      <name val="ＭＳ Ｐゴシック"/>
      <family val="3"/>
      <charset val="128"/>
    </font>
    <font>
      <sz val="10"/>
      <color indexed="72"/>
      <name val="ＭＳ Ｐゴシック"/>
      <family val="3"/>
      <charset val="128"/>
    </font>
    <font>
      <sz val="16"/>
      <name val="ＭＳ Ｐ明朝"/>
      <family val="1"/>
      <charset val="128"/>
    </font>
    <font>
      <sz val="6"/>
      <name val="游ゴシック"/>
      <family val="2"/>
      <charset val="128"/>
      <scheme val="minor"/>
    </font>
    <font>
      <sz val="6"/>
      <name val="ＭＳ Ｐゴシック"/>
      <family val="3"/>
      <charset val="128"/>
    </font>
    <font>
      <sz val="11"/>
      <name val="ＭＳ Ｐ明朝"/>
      <family val="1"/>
      <charset val="128"/>
    </font>
    <font>
      <sz val="10"/>
      <name val="ＭＳ Ｐ明朝"/>
      <family val="1"/>
      <charset val="128"/>
    </font>
    <font>
      <sz val="14"/>
      <name val="ＭＳ Ｐ明朝"/>
      <family val="1"/>
      <charset val="128"/>
    </font>
    <font>
      <sz val="20"/>
      <name val="ＭＳ Ｐ明朝"/>
      <family val="1"/>
      <charset val="128"/>
    </font>
    <font>
      <sz val="24"/>
      <name val="ＭＳ Ｐ明朝"/>
      <family val="1"/>
      <charset val="128"/>
    </font>
    <font>
      <sz val="12"/>
      <name val="ＭＳ Ｐ明朝"/>
      <family val="1"/>
      <charset val="128"/>
    </font>
    <font>
      <u/>
      <sz val="12"/>
      <name val="ＭＳ Ｐ明朝"/>
      <family val="1"/>
      <charset val="128"/>
    </font>
    <font>
      <sz val="12"/>
      <color theme="1"/>
      <name val="ＭＳ Ｐ明朝"/>
      <family val="1"/>
      <charset val="128"/>
    </font>
    <font>
      <sz val="9"/>
      <name val="ＭＳ Ｐ明朝"/>
      <family val="1"/>
      <charset val="128"/>
    </font>
    <font>
      <sz val="11"/>
      <name val="ＭＳ Ｐゴシック"/>
      <family val="3"/>
      <charset val="128"/>
    </font>
    <font>
      <sz val="11"/>
      <color theme="1"/>
      <name val="ＭＳ 明朝"/>
      <family val="1"/>
      <charset val="128"/>
    </font>
    <font>
      <sz val="11"/>
      <name val="ＭＳ 明朝"/>
      <family val="1"/>
      <charset val="128"/>
    </font>
    <font>
      <sz val="8"/>
      <color theme="1"/>
      <name val="ＭＳ 明朝"/>
      <family val="1"/>
      <charset val="128"/>
    </font>
  </fonts>
  <fills count="3">
    <fill>
      <patternFill patternType="none"/>
    </fill>
    <fill>
      <patternFill patternType="gray125"/>
    </fill>
    <fill>
      <patternFill patternType="solid">
        <fgColor theme="0"/>
        <bgColor indexed="64"/>
      </patternFill>
    </fill>
  </fills>
  <borders count="31">
    <border>
      <left/>
      <right/>
      <top/>
      <bottom/>
      <diagonal/>
    </border>
    <border>
      <left/>
      <right/>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top/>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3">
    <xf numFmtId="0" fontId="0" fillId="0" borderId="0"/>
    <xf numFmtId="38" fontId="14" fillId="0" borderId="0" applyFont="0" applyFill="0" applyBorder="0" applyAlignment="0" applyProtection="0"/>
    <xf numFmtId="0" fontId="1" fillId="0" borderId="0"/>
  </cellStyleXfs>
  <cellXfs count="122">
    <xf numFmtId="0" fontId="0" fillId="0" borderId="0" xfId="0"/>
    <xf numFmtId="0" fontId="5" fillId="0" borderId="0" xfId="2" applyFont="1"/>
    <xf numFmtId="0" fontId="5" fillId="0" borderId="1" xfId="2" applyFont="1" applyBorder="1"/>
    <xf numFmtId="0" fontId="5" fillId="0" borderId="0" xfId="2" applyFont="1" applyAlignment="1">
      <alignment horizontal="center" vertical="center"/>
    </xf>
    <xf numFmtId="0" fontId="5" fillId="0" borderId="0" xfId="2" applyFont="1" applyAlignment="1">
      <alignment vertical="center" justifyLastLine="1"/>
    </xf>
    <xf numFmtId="0" fontId="5" fillId="0" borderId="0" xfId="2" applyFont="1" applyAlignment="1">
      <alignment horizontal="left" vertical="center" justifyLastLine="1"/>
    </xf>
    <xf numFmtId="0" fontId="5" fillId="0" borderId="0" xfId="2" applyFont="1" applyAlignment="1">
      <alignment horizontal="distributed" vertical="center" justifyLastLine="1"/>
    </xf>
    <xf numFmtId="0" fontId="5" fillId="0" borderId="2" xfId="2" applyFont="1" applyBorder="1"/>
    <xf numFmtId="0" fontId="5" fillId="0" borderId="2" xfId="2" applyFont="1" applyBorder="1" applyAlignment="1">
      <alignment horizontal="distributed" vertical="center" justifyLastLine="1"/>
    </xf>
    <xf numFmtId="0" fontId="5" fillId="0" borderId="2" xfId="2" applyFont="1" applyBorder="1" applyAlignment="1">
      <alignment horizontal="center" vertical="center"/>
    </xf>
    <xf numFmtId="0" fontId="5" fillId="0" borderId="3" xfId="2" applyFont="1" applyBorder="1" applyAlignment="1">
      <alignment horizontal="distributed" vertical="center" justifyLastLine="1"/>
    </xf>
    <xf numFmtId="0" fontId="5" fillId="0" borderId="4" xfId="2" applyFont="1" applyBorder="1" applyAlignment="1">
      <alignment horizontal="distributed" vertical="center" wrapText="1" justifyLastLine="1"/>
    </xf>
    <xf numFmtId="0" fontId="5" fillId="0" borderId="5" xfId="2" applyFont="1" applyBorder="1" applyAlignment="1">
      <alignment horizontal="distributed" vertical="center" justifyLastLine="1"/>
    </xf>
    <xf numFmtId="0" fontId="5" fillId="0" borderId="7" xfId="2" applyFont="1" applyBorder="1" applyAlignment="1">
      <alignment horizontal="distributed" vertical="center" justifyLastLine="1"/>
    </xf>
    <xf numFmtId="56" fontId="6" fillId="0" borderId="8" xfId="2" applyNumberFormat="1" applyFont="1" applyBorder="1" applyAlignment="1">
      <alignment vertical="center" wrapText="1"/>
    </xf>
    <xf numFmtId="38" fontId="5" fillId="0" borderId="12" xfId="2" applyNumberFormat="1" applyFont="1" applyBorder="1" applyAlignment="1">
      <alignment vertical="center"/>
    </xf>
    <xf numFmtId="0" fontId="5" fillId="0" borderId="10" xfId="2" applyFont="1" applyBorder="1" applyAlignment="1">
      <alignment vertical="center"/>
    </xf>
    <xf numFmtId="38" fontId="5" fillId="0" borderId="13" xfId="2" applyNumberFormat="1" applyFont="1" applyBorder="1" applyAlignment="1">
      <alignment vertical="center"/>
    </xf>
    <xf numFmtId="0" fontId="5" fillId="0" borderId="8" xfId="2" applyFont="1" applyBorder="1" applyAlignment="1">
      <alignment vertical="center" wrapText="1"/>
    </xf>
    <xf numFmtId="0" fontId="5" fillId="0" borderId="19" xfId="2" applyFont="1" applyBorder="1" applyAlignment="1">
      <alignment vertical="center"/>
    </xf>
    <xf numFmtId="0" fontId="5" fillId="0" borderId="21" xfId="2" applyFont="1" applyBorder="1" applyAlignment="1">
      <alignment horizontal="distributed" vertical="center"/>
    </xf>
    <xf numFmtId="0" fontId="5" fillId="0" borderId="24" xfId="2" applyFont="1" applyBorder="1" applyAlignment="1">
      <alignment vertical="center"/>
    </xf>
    <xf numFmtId="0" fontId="5" fillId="0" borderId="2" xfId="2" applyFont="1" applyBorder="1" applyAlignment="1">
      <alignment vertical="center"/>
    </xf>
    <xf numFmtId="0" fontId="5" fillId="0" borderId="18" xfId="2" applyFont="1" applyBorder="1" applyAlignment="1">
      <alignment vertical="center"/>
    </xf>
    <xf numFmtId="0" fontId="6" fillId="0" borderId="0" xfId="2" applyFont="1"/>
    <xf numFmtId="0" fontId="9" fillId="0" borderId="0" xfId="2" applyFont="1"/>
    <xf numFmtId="0" fontId="10" fillId="0" borderId="0" xfId="2" applyFont="1"/>
    <xf numFmtId="0" fontId="10" fillId="0" borderId="1" xfId="2" applyFont="1" applyBorder="1"/>
    <xf numFmtId="0" fontId="11" fillId="0" borderId="0" xfId="2" applyFont="1"/>
    <xf numFmtId="0" fontId="10" fillId="0" borderId="0" xfId="2" applyFont="1" applyAlignment="1">
      <alignment horizontal="center"/>
    </xf>
    <xf numFmtId="0" fontId="5" fillId="0" borderId="0" xfId="2" applyFont="1" applyAlignment="1">
      <alignment horizontal="center"/>
    </xf>
    <xf numFmtId="0" fontId="1" fillId="0" borderId="0" xfId="2"/>
    <xf numFmtId="0" fontId="12" fillId="0" borderId="0" xfId="2" applyFont="1"/>
    <xf numFmtId="0" fontId="12" fillId="2" borderId="0" xfId="2" applyFont="1" applyFill="1"/>
    <xf numFmtId="0" fontId="5" fillId="0" borderId="0" xfId="2" applyFont="1" applyAlignment="1">
      <alignment horizontal="left"/>
    </xf>
    <xf numFmtId="0" fontId="10" fillId="0" borderId="0" xfId="2" applyFont="1" applyAlignment="1">
      <alignment shrinkToFit="1"/>
    </xf>
    <xf numFmtId="0" fontId="13" fillId="0" borderId="0" xfId="2" applyFont="1"/>
    <xf numFmtId="0" fontId="15" fillId="0" borderId="0" xfId="0" applyFont="1" applyAlignment="1">
      <alignment vertical="center"/>
    </xf>
    <xf numFmtId="0" fontId="15" fillId="0" borderId="0" xfId="0" applyFont="1" applyAlignment="1">
      <alignment horizontal="right" vertical="center"/>
    </xf>
    <xf numFmtId="0" fontId="15" fillId="0" borderId="12" xfId="0" applyFont="1" applyBorder="1" applyAlignment="1">
      <alignment vertical="center"/>
    </xf>
    <xf numFmtId="0" fontId="16" fillId="0" borderId="12" xfId="0" applyFont="1" applyBorder="1" applyAlignment="1">
      <alignment horizontal="center" vertical="center"/>
    </xf>
    <xf numFmtId="0" fontId="15" fillId="0" borderId="12" xfId="0" applyFont="1" applyBorder="1" applyAlignment="1">
      <alignment horizontal="center" vertical="center" shrinkToFit="1"/>
    </xf>
    <xf numFmtId="0" fontId="15" fillId="0" borderId="12" xfId="0" applyFont="1" applyBorder="1" applyAlignment="1">
      <alignment horizontal="center" vertical="center"/>
    </xf>
    <xf numFmtId="179" fontId="15" fillId="0" borderId="0" xfId="0" applyNumberFormat="1" applyFont="1" applyAlignment="1">
      <alignment vertical="center"/>
    </xf>
    <xf numFmtId="0" fontId="15" fillId="0" borderId="26" xfId="0" applyFont="1" applyBorder="1" applyAlignment="1">
      <alignment vertical="center"/>
    </xf>
    <xf numFmtId="0" fontId="17" fillId="0" borderId="0" xfId="0" applyFont="1" applyAlignment="1">
      <alignment horizontal="left" vertical="center" shrinkToFit="1"/>
    </xf>
    <xf numFmtId="0" fontId="15" fillId="0" borderId="27" xfId="0" applyFont="1" applyBorder="1" applyAlignment="1">
      <alignment vertical="center"/>
    </xf>
    <xf numFmtId="0" fontId="16" fillId="0" borderId="27" xfId="0" applyFont="1" applyBorder="1" applyAlignment="1">
      <alignment vertical="center" shrinkToFit="1"/>
    </xf>
    <xf numFmtId="0" fontId="15" fillId="0" borderId="27" xfId="0" applyFont="1" applyBorder="1" applyAlignment="1">
      <alignment horizontal="center" vertical="center" shrinkToFit="1"/>
    </xf>
    <xf numFmtId="38" fontId="15" fillId="0" borderId="27" xfId="1" applyFont="1" applyFill="1" applyBorder="1" applyAlignment="1">
      <alignment vertical="center"/>
    </xf>
    <xf numFmtId="0" fontId="15" fillId="0" borderId="27" xfId="0" applyFont="1" applyBorder="1" applyAlignment="1">
      <alignment vertical="center" shrinkToFit="1"/>
    </xf>
    <xf numFmtId="0" fontId="17" fillId="0" borderId="0" xfId="0" applyFont="1" applyAlignment="1">
      <alignment horizontal="left" vertical="center"/>
    </xf>
    <xf numFmtId="0" fontId="15" fillId="0" borderId="28" xfId="0" applyFont="1" applyBorder="1" applyAlignment="1">
      <alignment vertical="center"/>
    </xf>
    <xf numFmtId="0" fontId="16" fillId="0" borderId="28" xfId="0" applyFont="1" applyBorder="1" applyAlignment="1">
      <alignment vertical="center" shrinkToFit="1"/>
    </xf>
    <xf numFmtId="0" fontId="15" fillId="0" borderId="28" xfId="0" applyFont="1" applyBorder="1" applyAlignment="1">
      <alignment horizontal="center" vertical="center" shrinkToFit="1"/>
    </xf>
    <xf numFmtId="38" fontId="15" fillId="0" borderId="28" xfId="1" applyFont="1" applyFill="1" applyBorder="1" applyAlignment="1">
      <alignment vertical="center"/>
    </xf>
    <xf numFmtId="0" fontId="15" fillId="0" borderId="28" xfId="0" applyFont="1" applyBorder="1" applyAlignment="1">
      <alignment vertical="center" shrinkToFit="1"/>
    </xf>
    <xf numFmtId="0" fontId="15" fillId="0" borderId="29" xfId="0" applyFont="1" applyBorder="1" applyAlignment="1">
      <alignment vertical="center"/>
    </xf>
    <xf numFmtId="0" fontId="16" fillId="0" borderId="29" xfId="0" applyFont="1" applyBorder="1" applyAlignment="1">
      <alignment vertical="center" shrinkToFit="1"/>
    </xf>
    <xf numFmtId="0" fontId="15" fillId="0" borderId="29" xfId="0" applyFont="1" applyBorder="1" applyAlignment="1">
      <alignment horizontal="center" vertical="center" shrinkToFit="1"/>
    </xf>
    <xf numFmtId="38" fontId="15" fillId="0" borderId="29" xfId="1" applyFont="1" applyFill="1" applyBorder="1" applyAlignment="1">
      <alignment vertical="center"/>
    </xf>
    <xf numFmtId="0" fontId="15" fillId="0" borderId="29" xfId="0" applyFont="1" applyBorder="1" applyAlignment="1">
      <alignment vertical="center" shrinkToFit="1"/>
    </xf>
    <xf numFmtId="38" fontId="15" fillId="0" borderId="27" xfId="1" applyFont="1" applyBorder="1" applyAlignment="1">
      <alignment vertical="center"/>
    </xf>
    <xf numFmtId="38" fontId="15" fillId="0" borderId="28" xfId="1" applyFont="1" applyBorder="1" applyAlignment="1">
      <alignment vertical="center"/>
    </xf>
    <xf numFmtId="38" fontId="15" fillId="0" borderId="29" xfId="1" applyFont="1" applyBorder="1" applyAlignment="1">
      <alignment vertical="center"/>
    </xf>
    <xf numFmtId="0" fontId="16" fillId="0" borderId="27" xfId="0" applyFont="1" applyBorder="1" applyAlignment="1">
      <alignment horizontal="distributed" vertical="center" justifyLastLine="1" shrinkToFit="1"/>
    </xf>
    <xf numFmtId="180" fontId="15" fillId="0" borderId="27" xfId="1" applyNumberFormat="1" applyFont="1" applyBorder="1" applyAlignment="1">
      <alignment vertical="center"/>
    </xf>
    <xf numFmtId="38" fontId="15" fillId="0" borderId="0" xfId="0" applyNumberFormat="1" applyFont="1" applyAlignment="1">
      <alignment vertical="center"/>
    </xf>
    <xf numFmtId="38" fontId="15" fillId="0" borderId="26" xfId="0" applyNumberFormat="1" applyFont="1" applyBorder="1" applyAlignment="1">
      <alignment vertical="center"/>
    </xf>
    <xf numFmtId="0" fontId="16" fillId="0" borderId="29" xfId="0" applyFont="1" applyBorder="1" applyAlignment="1">
      <alignment horizontal="distributed" vertical="center" justifyLastLine="1" shrinkToFit="1"/>
    </xf>
    <xf numFmtId="180" fontId="15" fillId="0" borderId="29" xfId="1" applyNumberFormat="1" applyFont="1" applyBorder="1" applyAlignment="1">
      <alignment vertical="center"/>
    </xf>
    <xf numFmtId="0" fontId="16" fillId="0" borderId="27" xfId="0" applyFont="1" applyBorder="1" applyAlignment="1">
      <alignment horizontal="distributed" vertical="center" justifyLastLine="1"/>
    </xf>
    <xf numFmtId="0" fontId="16" fillId="0" borderId="29" xfId="0" applyFont="1" applyBorder="1" applyAlignment="1">
      <alignment horizontal="distributed" vertical="center" justifyLastLine="1"/>
    </xf>
    <xf numFmtId="0" fontId="16" fillId="0" borderId="27" xfId="0" applyFont="1" applyBorder="1" applyAlignment="1">
      <alignment vertical="center"/>
    </xf>
    <xf numFmtId="0" fontId="16" fillId="0" borderId="28" xfId="0" applyFont="1" applyBorder="1" applyAlignment="1">
      <alignment vertical="center"/>
    </xf>
    <xf numFmtId="0" fontId="16" fillId="0" borderId="29" xfId="0" applyFont="1" applyBorder="1" applyAlignment="1">
      <alignment vertical="center"/>
    </xf>
    <xf numFmtId="0" fontId="15" fillId="0" borderId="30" xfId="0" applyFont="1" applyBorder="1" applyAlignment="1">
      <alignment vertical="center"/>
    </xf>
    <xf numFmtId="0" fontId="16" fillId="0" borderId="0" xfId="0" applyFont="1" applyAlignment="1">
      <alignment vertical="center"/>
    </xf>
    <xf numFmtId="0" fontId="15" fillId="0" borderId="0" xfId="0" applyFont="1" applyAlignment="1">
      <alignment horizontal="center" vertical="center" shrinkToFit="1"/>
    </xf>
    <xf numFmtId="0" fontId="5" fillId="0" borderId="22" xfId="2" applyFont="1" applyBorder="1" applyAlignment="1">
      <alignment horizontal="center" vertical="center"/>
    </xf>
    <xf numFmtId="0" fontId="5" fillId="0" borderId="0" xfId="2" applyFont="1" applyAlignment="1">
      <alignment horizontal="center" vertical="center"/>
    </xf>
    <xf numFmtId="0" fontId="1" fillId="0" borderId="0" xfId="2" applyAlignment="1">
      <alignment horizontal="center" vertical="center"/>
    </xf>
    <xf numFmtId="56" fontId="5" fillId="0" borderId="0" xfId="2" applyNumberFormat="1" applyFont="1" applyAlignment="1">
      <alignment horizontal="left" vertical="center" shrinkToFit="1"/>
    </xf>
    <xf numFmtId="0" fontId="5" fillId="0" borderId="0" xfId="2" applyFont="1" applyAlignment="1">
      <alignment horizontal="left" vertical="center" shrinkToFit="1"/>
    </xf>
    <xf numFmtId="0" fontId="5" fillId="0" borderId="23" xfId="2" applyFont="1" applyBorder="1" applyAlignment="1">
      <alignment horizontal="left" vertical="center" shrinkToFit="1"/>
    </xf>
    <xf numFmtId="0" fontId="5" fillId="0" borderId="25" xfId="2" applyFont="1" applyBorder="1" applyAlignment="1">
      <alignment horizontal="left" vertical="center"/>
    </xf>
    <xf numFmtId="0" fontId="5" fillId="0" borderId="2" xfId="2" applyFont="1" applyBorder="1" applyAlignment="1">
      <alignment horizontal="left" vertical="center"/>
    </xf>
    <xf numFmtId="0" fontId="5" fillId="0" borderId="9" xfId="2" applyFont="1" applyBorder="1" applyAlignment="1">
      <alignment vertical="center" wrapText="1"/>
    </xf>
    <xf numFmtId="0" fontId="5" fillId="0" borderId="10" xfId="2" applyFont="1" applyBorder="1" applyAlignment="1">
      <alignment vertical="center" wrapText="1"/>
    </xf>
    <xf numFmtId="0" fontId="5" fillId="0" borderId="11" xfId="2" applyFont="1" applyBorder="1" applyAlignment="1">
      <alignment vertical="center" wrapText="1"/>
    </xf>
    <xf numFmtId="0" fontId="5" fillId="0" borderId="9" xfId="2" applyFont="1" applyBorder="1" applyAlignment="1">
      <alignment horizontal="center" vertical="center"/>
    </xf>
    <xf numFmtId="0" fontId="5" fillId="0" borderId="11" xfId="2" applyFont="1" applyBorder="1" applyAlignment="1">
      <alignment horizontal="center" vertical="center"/>
    </xf>
    <xf numFmtId="38" fontId="5" fillId="0" borderId="9" xfId="2" applyNumberFormat="1" applyFont="1" applyBorder="1" applyAlignment="1">
      <alignment vertical="center"/>
    </xf>
    <xf numFmtId="0" fontId="5" fillId="0" borderId="11" xfId="2" applyFont="1" applyBorder="1" applyAlignment="1">
      <alignment vertical="center"/>
    </xf>
    <xf numFmtId="0" fontId="8" fillId="0" borderId="14" xfId="2" applyFont="1" applyBorder="1" applyAlignment="1">
      <alignment horizontal="left" vertical="center"/>
    </xf>
    <xf numFmtId="0" fontId="8" fillId="0" borderId="15" xfId="2" applyFont="1" applyBorder="1" applyAlignment="1">
      <alignment horizontal="left" vertical="center"/>
    </xf>
    <xf numFmtId="0" fontId="8" fillId="0" borderId="16" xfId="2" applyFont="1" applyBorder="1" applyAlignment="1">
      <alignment horizontal="left" vertical="center"/>
    </xf>
    <xf numFmtId="0" fontId="8" fillId="0" borderId="17" xfId="2" applyFont="1" applyBorder="1" applyAlignment="1">
      <alignment horizontal="left" vertical="center"/>
    </xf>
    <xf numFmtId="0" fontId="8" fillId="0" borderId="2" xfId="2" applyFont="1" applyBorder="1" applyAlignment="1">
      <alignment horizontal="left" vertical="center"/>
    </xf>
    <xf numFmtId="0" fontId="8" fillId="0" borderId="18" xfId="2" applyFont="1" applyBorder="1" applyAlignment="1">
      <alignment horizontal="left" vertical="center"/>
    </xf>
    <xf numFmtId="0" fontId="5" fillId="0" borderId="20" xfId="2" applyFont="1" applyBorder="1" applyAlignment="1">
      <alignment horizontal="center" vertical="center"/>
    </xf>
    <xf numFmtId="0" fontId="5" fillId="0" borderId="15" xfId="2" applyFont="1" applyBorder="1" applyAlignment="1">
      <alignment horizontal="center" vertical="center"/>
    </xf>
    <xf numFmtId="0" fontId="1" fillId="0" borderId="15" xfId="2" applyBorder="1" applyAlignment="1">
      <alignment horizontal="center" vertical="center"/>
    </xf>
    <xf numFmtId="177" fontId="5" fillId="0" borderId="15" xfId="2" applyNumberFormat="1" applyFont="1" applyBorder="1" applyAlignment="1">
      <alignment horizontal="left" vertical="center"/>
    </xf>
    <xf numFmtId="177" fontId="5" fillId="0" borderId="16" xfId="2" applyNumberFormat="1" applyFont="1" applyBorder="1" applyAlignment="1">
      <alignment horizontal="left" vertical="center"/>
    </xf>
    <xf numFmtId="0" fontId="5" fillId="0" borderId="4" xfId="2" applyFont="1" applyBorder="1" applyAlignment="1">
      <alignment horizontal="distributed" vertical="center" justifyLastLine="1"/>
    </xf>
    <xf numFmtId="0" fontId="5" fillId="0" borderId="6" xfId="2" applyFont="1" applyBorder="1" applyAlignment="1">
      <alignment horizontal="distributed" vertical="center" justifyLastLine="1"/>
    </xf>
    <xf numFmtId="0" fontId="5" fillId="0" borderId="0" xfId="2" applyFont="1"/>
    <xf numFmtId="0" fontId="5" fillId="0" borderId="2" xfId="2" applyFont="1" applyBorder="1" applyAlignment="1">
      <alignment horizontal="center" vertical="center" wrapText="1"/>
    </xf>
    <xf numFmtId="0" fontId="5" fillId="0" borderId="2" xfId="2" applyFont="1" applyBorder="1" applyAlignment="1">
      <alignment horizontal="center" vertical="center"/>
    </xf>
    <xf numFmtId="0" fontId="5" fillId="0" borderId="5" xfId="2" applyFont="1" applyBorder="1" applyAlignment="1">
      <alignment horizontal="distributed" vertical="center" justifyLastLine="1"/>
    </xf>
    <xf numFmtId="0" fontId="5" fillId="0" borderId="6" xfId="2" applyFont="1" applyBorder="1"/>
    <xf numFmtId="0" fontId="2" fillId="0" borderId="0" xfId="2" applyFont="1" applyAlignment="1">
      <alignment horizontal="center" vertical="center" justifyLastLine="1"/>
    </xf>
    <xf numFmtId="0" fontId="6" fillId="0" borderId="0" xfId="2" applyFont="1" applyAlignment="1">
      <alignment horizontal="center"/>
    </xf>
    <xf numFmtId="176" fontId="5" fillId="0" borderId="0" xfId="2" applyNumberFormat="1" applyFont="1" applyAlignment="1">
      <alignment horizontal="distributed" justifyLastLine="1"/>
    </xf>
    <xf numFmtId="0" fontId="7" fillId="0" borderId="0" xfId="2" applyFont="1" applyAlignment="1">
      <alignment horizontal="center"/>
    </xf>
    <xf numFmtId="0" fontId="5" fillId="0" borderId="1" xfId="2" applyFont="1" applyBorder="1"/>
    <xf numFmtId="0" fontId="9" fillId="0" borderId="0" xfId="2" applyFont="1" applyAlignment="1">
      <alignment horizontal="center"/>
    </xf>
    <xf numFmtId="176" fontId="10" fillId="0" borderId="0" xfId="2" applyNumberFormat="1" applyFont="1" applyAlignment="1">
      <alignment horizontal="distributed" justifyLastLine="1"/>
    </xf>
    <xf numFmtId="178" fontId="11" fillId="0" borderId="0" xfId="2" applyNumberFormat="1" applyFont="1" applyAlignment="1">
      <alignment horizontal="center" vertical="center" shrinkToFit="1"/>
    </xf>
    <xf numFmtId="0" fontId="10" fillId="0" borderId="0" xfId="2" applyFont="1" applyAlignment="1">
      <alignment horizontal="center"/>
    </xf>
    <xf numFmtId="0" fontId="15" fillId="0" borderId="12" xfId="0" applyFont="1" applyBorder="1" applyAlignment="1">
      <alignment horizontal="center" vertical="center"/>
    </xf>
  </cellXfs>
  <cellStyles count="3">
    <cellStyle name="桁区切り" xfId="1" builtinId="6"/>
    <cellStyle name="標準" xfId="0" builtinId="0"/>
    <cellStyle name="標準 10" xfId="2" xr:uid="{5A28E275-C7A5-44C7-A6FF-E05E924B0C22}"/>
  </cellStyles>
  <dxfs count="401">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12</xdr:col>
      <xdr:colOff>0</xdr:colOff>
      <xdr:row>1760</xdr:row>
      <xdr:rowOff>0</xdr:rowOff>
    </xdr:from>
    <xdr:ext cx="1730021" cy="289223"/>
    <xdr:sp macro="" textlink="">
      <xdr:nvSpPr>
        <xdr:cNvPr id="14" name="Text Box 2">
          <a:extLst>
            <a:ext uri="{FF2B5EF4-FFF2-40B4-BE49-F238E27FC236}">
              <a16:creationId xmlns:a16="http://schemas.microsoft.com/office/drawing/2014/main" id="{64D8ACBF-7531-4B0B-B8C2-EB0731E72C72}"/>
            </a:ext>
          </a:extLst>
        </xdr:cNvPr>
        <xdr:cNvSpPr txBox="1">
          <a:spLocks noChangeArrowheads="1"/>
        </xdr:cNvSpPr>
      </xdr:nvSpPr>
      <xdr:spPr bwMode="auto">
        <a:xfrm>
          <a:off x="7934325" y="335280000"/>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twoCellAnchor editAs="oneCell">
    <xdr:from>
      <xdr:col>4</xdr:col>
      <xdr:colOff>1047750</xdr:colOff>
      <xdr:row>831</xdr:row>
      <xdr:rowOff>180975</xdr:rowOff>
    </xdr:from>
    <xdr:to>
      <xdr:col>4</xdr:col>
      <xdr:colOff>2952078</xdr:colOff>
      <xdr:row>832</xdr:row>
      <xdr:rowOff>174923</xdr:rowOff>
    </xdr:to>
    <xdr:sp macro="" textlink="">
      <xdr:nvSpPr>
        <xdr:cNvPr id="17" name="Text Box 2">
          <a:extLst>
            <a:ext uri="{FF2B5EF4-FFF2-40B4-BE49-F238E27FC236}">
              <a16:creationId xmlns:a16="http://schemas.microsoft.com/office/drawing/2014/main" id="{167AAC9E-E626-4FD6-BF08-197206BA661F}"/>
            </a:ext>
          </a:extLst>
        </xdr:cNvPr>
        <xdr:cNvSpPr txBox="1">
          <a:spLocks noChangeArrowheads="1"/>
        </xdr:cNvSpPr>
      </xdr:nvSpPr>
      <xdr:spPr bwMode="auto">
        <a:xfrm>
          <a:off x="1891665" y="158484570"/>
          <a:ext cx="1911948" cy="18254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twoCellAnchor>
  <xdr:twoCellAnchor editAs="oneCell">
    <xdr:from>
      <xdr:col>11</xdr:col>
      <xdr:colOff>0</xdr:colOff>
      <xdr:row>880</xdr:row>
      <xdr:rowOff>0</xdr:rowOff>
    </xdr:from>
    <xdr:to>
      <xdr:col>28</xdr:col>
      <xdr:colOff>193638</xdr:colOff>
      <xdr:row>880</xdr:row>
      <xdr:rowOff>190163</xdr:rowOff>
    </xdr:to>
    <xdr:sp macro="" textlink="">
      <xdr:nvSpPr>
        <xdr:cNvPr id="18" name="Text Box 2">
          <a:extLst>
            <a:ext uri="{FF2B5EF4-FFF2-40B4-BE49-F238E27FC236}">
              <a16:creationId xmlns:a16="http://schemas.microsoft.com/office/drawing/2014/main" id="{7592263C-883E-4545-8538-BB2BD82F775C}"/>
            </a:ext>
          </a:extLst>
        </xdr:cNvPr>
        <xdr:cNvSpPr txBox="1">
          <a:spLocks noChangeArrowheads="1"/>
        </xdr:cNvSpPr>
      </xdr:nvSpPr>
      <xdr:spPr bwMode="auto">
        <a:xfrm>
          <a:off x="7934325" y="167640000"/>
          <a:ext cx="2075778" cy="19016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twoCellAnchor>
  <xdr:twoCellAnchor editAs="oneCell">
    <xdr:from>
      <xdr:col>11</xdr:col>
      <xdr:colOff>0</xdr:colOff>
      <xdr:row>939</xdr:row>
      <xdr:rowOff>0</xdr:rowOff>
    </xdr:from>
    <xdr:to>
      <xdr:col>28</xdr:col>
      <xdr:colOff>193638</xdr:colOff>
      <xdr:row>940</xdr:row>
      <xdr:rowOff>3473</xdr:rowOff>
    </xdr:to>
    <xdr:sp macro="" textlink="">
      <xdr:nvSpPr>
        <xdr:cNvPr id="19" name="Text Box 2">
          <a:extLst>
            <a:ext uri="{FF2B5EF4-FFF2-40B4-BE49-F238E27FC236}">
              <a16:creationId xmlns:a16="http://schemas.microsoft.com/office/drawing/2014/main" id="{7561011D-C7C9-405D-8C5C-AA8AAA02C6B4}"/>
            </a:ext>
          </a:extLst>
        </xdr:cNvPr>
        <xdr:cNvSpPr txBox="1">
          <a:spLocks noChangeArrowheads="1"/>
        </xdr:cNvSpPr>
      </xdr:nvSpPr>
      <xdr:spPr bwMode="auto">
        <a:xfrm>
          <a:off x="7934325" y="178879500"/>
          <a:ext cx="2075778" cy="19397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twoCellAnchor>
  <xdr:twoCellAnchor editAs="oneCell">
    <xdr:from>
      <xdr:col>10</xdr:col>
      <xdr:colOff>724374</xdr:colOff>
      <xdr:row>1007</xdr:row>
      <xdr:rowOff>160020</xdr:rowOff>
    </xdr:from>
    <xdr:to>
      <xdr:col>28</xdr:col>
      <xdr:colOff>194115</xdr:colOff>
      <xdr:row>1008</xdr:row>
      <xdr:rowOff>188258</xdr:rowOff>
    </xdr:to>
    <xdr:sp macro="" textlink="">
      <xdr:nvSpPr>
        <xdr:cNvPr id="20" name="Text Box 2">
          <a:extLst>
            <a:ext uri="{FF2B5EF4-FFF2-40B4-BE49-F238E27FC236}">
              <a16:creationId xmlns:a16="http://schemas.microsoft.com/office/drawing/2014/main" id="{728FEB87-732E-40AE-AD08-AE64E4ED0A92}"/>
            </a:ext>
          </a:extLst>
        </xdr:cNvPr>
        <xdr:cNvSpPr txBox="1">
          <a:spLocks noChangeArrowheads="1"/>
        </xdr:cNvSpPr>
      </xdr:nvSpPr>
      <xdr:spPr bwMode="auto">
        <a:xfrm>
          <a:off x="7934325" y="191995425"/>
          <a:ext cx="2076255" cy="21683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twoCellAnchor>
  <xdr:twoCellAnchor editAs="oneCell">
    <xdr:from>
      <xdr:col>11</xdr:col>
      <xdr:colOff>0</xdr:colOff>
      <xdr:row>1077</xdr:row>
      <xdr:rowOff>0</xdr:rowOff>
    </xdr:from>
    <xdr:to>
      <xdr:col>28</xdr:col>
      <xdr:colOff>193638</xdr:colOff>
      <xdr:row>1078</xdr:row>
      <xdr:rowOff>3473</xdr:rowOff>
    </xdr:to>
    <xdr:sp macro="" textlink="">
      <xdr:nvSpPr>
        <xdr:cNvPr id="21" name="Text Box 2">
          <a:extLst>
            <a:ext uri="{FF2B5EF4-FFF2-40B4-BE49-F238E27FC236}">
              <a16:creationId xmlns:a16="http://schemas.microsoft.com/office/drawing/2014/main" id="{11682AC5-FB22-449E-8346-D89EF930E4F8}"/>
            </a:ext>
          </a:extLst>
        </xdr:cNvPr>
        <xdr:cNvSpPr txBox="1">
          <a:spLocks noChangeArrowheads="1"/>
        </xdr:cNvSpPr>
      </xdr:nvSpPr>
      <xdr:spPr bwMode="auto">
        <a:xfrm>
          <a:off x="7934325" y="205168500"/>
          <a:ext cx="2075778" cy="19397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twoCellAnchor>
  <xdr:twoCellAnchor editAs="oneCell">
    <xdr:from>
      <xdr:col>12</xdr:col>
      <xdr:colOff>0</xdr:colOff>
      <xdr:row>1138</xdr:row>
      <xdr:rowOff>0</xdr:rowOff>
    </xdr:from>
    <xdr:to>
      <xdr:col>28</xdr:col>
      <xdr:colOff>345086</xdr:colOff>
      <xdr:row>1138</xdr:row>
      <xdr:rowOff>190163</xdr:rowOff>
    </xdr:to>
    <xdr:sp macro="" textlink="">
      <xdr:nvSpPr>
        <xdr:cNvPr id="22" name="Text Box 2">
          <a:extLst>
            <a:ext uri="{FF2B5EF4-FFF2-40B4-BE49-F238E27FC236}">
              <a16:creationId xmlns:a16="http://schemas.microsoft.com/office/drawing/2014/main" id="{1DEAD563-5F0B-4439-ABAC-AE7EA4AE9D66}"/>
            </a:ext>
          </a:extLst>
        </xdr:cNvPr>
        <xdr:cNvSpPr txBox="1">
          <a:spLocks noChangeArrowheads="1"/>
        </xdr:cNvSpPr>
      </xdr:nvSpPr>
      <xdr:spPr bwMode="auto">
        <a:xfrm>
          <a:off x="7934325" y="216789000"/>
          <a:ext cx="2227226" cy="19016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twoCellAnchor>
  <xdr:twoCellAnchor editAs="oneCell">
    <xdr:from>
      <xdr:col>11</xdr:col>
      <xdr:colOff>0</xdr:colOff>
      <xdr:row>1204</xdr:row>
      <xdr:rowOff>0</xdr:rowOff>
    </xdr:from>
    <xdr:to>
      <xdr:col>28</xdr:col>
      <xdr:colOff>193638</xdr:colOff>
      <xdr:row>1204</xdr:row>
      <xdr:rowOff>190163</xdr:rowOff>
    </xdr:to>
    <xdr:sp macro="" textlink="">
      <xdr:nvSpPr>
        <xdr:cNvPr id="23" name="Text Box 2">
          <a:extLst>
            <a:ext uri="{FF2B5EF4-FFF2-40B4-BE49-F238E27FC236}">
              <a16:creationId xmlns:a16="http://schemas.microsoft.com/office/drawing/2014/main" id="{B796A3C7-1ADA-4F14-88B6-F1766D047EEB}"/>
            </a:ext>
          </a:extLst>
        </xdr:cNvPr>
        <xdr:cNvSpPr txBox="1">
          <a:spLocks noChangeArrowheads="1"/>
        </xdr:cNvSpPr>
      </xdr:nvSpPr>
      <xdr:spPr bwMode="auto">
        <a:xfrm>
          <a:off x="7934325" y="229362000"/>
          <a:ext cx="2075778" cy="19016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twoCellAnchor>
  <xdr:twoCellAnchor editAs="oneCell">
    <xdr:from>
      <xdr:col>11</xdr:col>
      <xdr:colOff>0</xdr:colOff>
      <xdr:row>1269</xdr:row>
      <xdr:rowOff>0</xdr:rowOff>
    </xdr:from>
    <xdr:to>
      <xdr:col>28</xdr:col>
      <xdr:colOff>193638</xdr:colOff>
      <xdr:row>1270</xdr:row>
      <xdr:rowOff>3473</xdr:rowOff>
    </xdr:to>
    <xdr:sp macro="" textlink="">
      <xdr:nvSpPr>
        <xdr:cNvPr id="24" name="Text Box 2">
          <a:extLst>
            <a:ext uri="{FF2B5EF4-FFF2-40B4-BE49-F238E27FC236}">
              <a16:creationId xmlns:a16="http://schemas.microsoft.com/office/drawing/2014/main" id="{9D21ED5C-FA9A-4C00-AE72-9B27F659B232}"/>
            </a:ext>
          </a:extLst>
        </xdr:cNvPr>
        <xdr:cNvSpPr txBox="1">
          <a:spLocks noChangeArrowheads="1"/>
        </xdr:cNvSpPr>
      </xdr:nvSpPr>
      <xdr:spPr bwMode="auto">
        <a:xfrm>
          <a:off x="7934325" y="241744500"/>
          <a:ext cx="2075778" cy="19397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twoCellAnchor>
  <xdr:twoCellAnchor editAs="oneCell">
    <xdr:from>
      <xdr:col>11</xdr:col>
      <xdr:colOff>0</xdr:colOff>
      <xdr:row>1326</xdr:row>
      <xdr:rowOff>0</xdr:rowOff>
    </xdr:from>
    <xdr:to>
      <xdr:col>28</xdr:col>
      <xdr:colOff>193638</xdr:colOff>
      <xdr:row>1326</xdr:row>
      <xdr:rowOff>190163</xdr:rowOff>
    </xdr:to>
    <xdr:sp macro="" textlink="">
      <xdr:nvSpPr>
        <xdr:cNvPr id="25" name="Text Box 2">
          <a:extLst>
            <a:ext uri="{FF2B5EF4-FFF2-40B4-BE49-F238E27FC236}">
              <a16:creationId xmlns:a16="http://schemas.microsoft.com/office/drawing/2014/main" id="{4B05B46D-9032-4DF3-A507-B124675A7C6E}"/>
            </a:ext>
          </a:extLst>
        </xdr:cNvPr>
        <xdr:cNvSpPr txBox="1">
          <a:spLocks noChangeArrowheads="1"/>
        </xdr:cNvSpPr>
      </xdr:nvSpPr>
      <xdr:spPr bwMode="auto">
        <a:xfrm>
          <a:off x="7934325" y="252603000"/>
          <a:ext cx="2075778" cy="19016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twoCellAnchor>
  <xdr:twoCellAnchor editAs="oneCell">
    <xdr:from>
      <xdr:col>12</xdr:col>
      <xdr:colOff>0</xdr:colOff>
      <xdr:row>1377</xdr:row>
      <xdr:rowOff>0</xdr:rowOff>
    </xdr:from>
    <xdr:to>
      <xdr:col>28</xdr:col>
      <xdr:colOff>345086</xdr:colOff>
      <xdr:row>1378</xdr:row>
      <xdr:rowOff>3473</xdr:rowOff>
    </xdr:to>
    <xdr:sp macro="" textlink="">
      <xdr:nvSpPr>
        <xdr:cNvPr id="26" name="Text Box 2">
          <a:extLst>
            <a:ext uri="{FF2B5EF4-FFF2-40B4-BE49-F238E27FC236}">
              <a16:creationId xmlns:a16="http://schemas.microsoft.com/office/drawing/2014/main" id="{D8D4A300-910D-4847-903B-43CCFA8AB6DE}"/>
            </a:ext>
          </a:extLst>
        </xdr:cNvPr>
        <xdr:cNvSpPr txBox="1">
          <a:spLocks noChangeArrowheads="1"/>
        </xdr:cNvSpPr>
      </xdr:nvSpPr>
      <xdr:spPr bwMode="auto">
        <a:xfrm>
          <a:off x="7934325" y="262318500"/>
          <a:ext cx="2227226" cy="19397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twoCellAnchor>
  <xdr:twoCellAnchor editAs="oneCell">
    <xdr:from>
      <xdr:col>11</xdr:col>
      <xdr:colOff>0</xdr:colOff>
      <xdr:row>1450</xdr:row>
      <xdr:rowOff>0</xdr:rowOff>
    </xdr:from>
    <xdr:to>
      <xdr:col>28</xdr:col>
      <xdr:colOff>193638</xdr:colOff>
      <xdr:row>1450</xdr:row>
      <xdr:rowOff>190163</xdr:rowOff>
    </xdr:to>
    <xdr:sp macro="" textlink="">
      <xdr:nvSpPr>
        <xdr:cNvPr id="27" name="Text Box 2">
          <a:extLst>
            <a:ext uri="{FF2B5EF4-FFF2-40B4-BE49-F238E27FC236}">
              <a16:creationId xmlns:a16="http://schemas.microsoft.com/office/drawing/2014/main" id="{578C49DC-8C4A-476C-B074-F59846E635F4}"/>
            </a:ext>
          </a:extLst>
        </xdr:cNvPr>
        <xdr:cNvSpPr txBox="1">
          <a:spLocks noChangeArrowheads="1"/>
        </xdr:cNvSpPr>
      </xdr:nvSpPr>
      <xdr:spPr bwMode="auto">
        <a:xfrm>
          <a:off x="7934325" y="276225000"/>
          <a:ext cx="2075778" cy="19016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twoCellAnchor>
  <xdr:twoCellAnchor editAs="oneCell">
    <xdr:from>
      <xdr:col>10</xdr:col>
      <xdr:colOff>569595</xdr:colOff>
      <xdr:row>1498</xdr:row>
      <xdr:rowOff>150971</xdr:rowOff>
    </xdr:from>
    <xdr:to>
      <xdr:col>28</xdr:col>
      <xdr:colOff>206498</xdr:colOff>
      <xdr:row>1500</xdr:row>
      <xdr:rowOff>2044</xdr:rowOff>
    </xdr:to>
    <xdr:sp macro="" textlink="">
      <xdr:nvSpPr>
        <xdr:cNvPr id="28" name="Text Box 2">
          <a:extLst>
            <a:ext uri="{FF2B5EF4-FFF2-40B4-BE49-F238E27FC236}">
              <a16:creationId xmlns:a16="http://schemas.microsoft.com/office/drawing/2014/main" id="{97270A9F-27EB-4975-AB7A-459EB3992C2C}"/>
            </a:ext>
          </a:extLst>
        </xdr:cNvPr>
        <xdr:cNvSpPr txBox="1">
          <a:spLocks noChangeArrowheads="1"/>
        </xdr:cNvSpPr>
      </xdr:nvSpPr>
      <xdr:spPr bwMode="auto">
        <a:xfrm>
          <a:off x="7934325" y="285519971"/>
          <a:ext cx="2092448" cy="23207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twoCellAnchor>
  <xdr:twoCellAnchor editAs="oneCell">
    <xdr:from>
      <xdr:col>11</xdr:col>
      <xdr:colOff>0</xdr:colOff>
      <xdr:row>1574</xdr:row>
      <xdr:rowOff>0</xdr:rowOff>
    </xdr:from>
    <xdr:to>
      <xdr:col>28</xdr:col>
      <xdr:colOff>193638</xdr:colOff>
      <xdr:row>1574</xdr:row>
      <xdr:rowOff>190163</xdr:rowOff>
    </xdr:to>
    <xdr:sp macro="" textlink="">
      <xdr:nvSpPr>
        <xdr:cNvPr id="29" name="Text Box 2">
          <a:extLst>
            <a:ext uri="{FF2B5EF4-FFF2-40B4-BE49-F238E27FC236}">
              <a16:creationId xmlns:a16="http://schemas.microsoft.com/office/drawing/2014/main" id="{04EEEB89-8662-4B28-9FF4-80C7C58805F8}"/>
            </a:ext>
          </a:extLst>
        </xdr:cNvPr>
        <xdr:cNvSpPr txBox="1">
          <a:spLocks noChangeArrowheads="1"/>
        </xdr:cNvSpPr>
      </xdr:nvSpPr>
      <xdr:spPr bwMode="auto">
        <a:xfrm>
          <a:off x="7934325" y="299847000"/>
          <a:ext cx="2075778" cy="19016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twoCellAnchor>
  <xdr:twoCellAnchor editAs="oneCell">
    <xdr:from>
      <xdr:col>11</xdr:col>
      <xdr:colOff>194787</xdr:colOff>
      <xdr:row>1663</xdr:row>
      <xdr:rowOff>154306</xdr:rowOff>
    </xdr:from>
    <xdr:to>
      <xdr:col>28</xdr:col>
      <xdr:colOff>377470</xdr:colOff>
      <xdr:row>1664</xdr:row>
      <xdr:rowOff>188259</xdr:rowOff>
    </xdr:to>
    <xdr:sp macro="" textlink="">
      <xdr:nvSpPr>
        <xdr:cNvPr id="30" name="Text Box 2">
          <a:extLst>
            <a:ext uri="{FF2B5EF4-FFF2-40B4-BE49-F238E27FC236}">
              <a16:creationId xmlns:a16="http://schemas.microsoft.com/office/drawing/2014/main" id="{6796DFF6-92C2-4EF6-9485-21CA51D95E29}"/>
            </a:ext>
          </a:extLst>
        </xdr:cNvPr>
        <xdr:cNvSpPr txBox="1">
          <a:spLocks noChangeArrowheads="1"/>
        </xdr:cNvSpPr>
      </xdr:nvSpPr>
      <xdr:spPr bwMode="auto">
        <a:xfrm>
          <a:off x="7934325" y="316955806"/>
          <a:ext cx="2267230" cy="22445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twoCellAnchor>
  <xdr:twoCellAnchor editAs="oneCell">
    <xdr:from>
      <xdr:col>10</xdr:col>
      <xdr:colOff>142874</xdr:colOff>
      <xdr:row>1690</xdr:row>
      <xdr:rowOff>95250</xdr:rowOff>
    </xdr:from>
    <xdr:to>
      <xdr:col>28</xdr:col>
      <xdr:colOff>74576</xdr:colOff>
      <xdr:row>1692</xdr:row>
      <xdr:rowOff>3473</xdr:rowOff>
    </xdr:to>
    <xdr:sp macro="" textlink="">
      <xdr:nvSpPr>
        <xdr:cNvPr id="31" name="Text Box 2">
          <a:extLst>
            <a:ext uri="{FF2B5EF4-FFF2-40B4-BE49-F238E27FC236}">
              <a16:creationId xmlns:a16="http://schemas.microsoft.com/office/drawing/2014/main" id="{150E7EF1-D2AF-44EB-ADB0-36A95C27505E}"/>
            </a:ext>
          </a:extLst>
        </xdr:cNvPr>
        <xdr:cNvSpPr txBox="1">
          <a:spLocks noChangeArrowheads="1"/>
        </xdr:cNvSpPr>
      </xdr:nvSpPr>
      <xdr:spPr bwMode="auto">
        <a:xfrm>
          <a:off x="7934325" y="322036440"/>
          <a:ext cx="1964336" cy="29303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twoCellAnchor>
  <xdr:oneCellAnchor>
    <xdr:from>
      <xdr:col>12</xdr:col>
      <xdr:colOff>0</xdr:colOff>
      <xdr:row>1822</xdr:row>
      <xdr:rowOff>0</xdr:rowOff>
    </xdr:from>
    <xdr:ext cx="1730021" cy="289223"/>
    <xdr:sp macro="" textlink="">
      <xdr:nvSpPr>
        <xdr:cNvPr id="32" name="Text Box 2">
          <a:extLst>
            <a:ext uri="{FF2B5EF4-FFF2-40B4-BE49-F238E27FC236}">
              <a16:creationId xmlns:a16="http://schemas.microsoft.com/office/drawing/2014/main" id="{24E5921E-F312-494B-BF08-3EFC80E1F9C2}"/>
            </a:ext>
          </a:extLst>
        </xdr:cNvPr>
        <xdr:cNvSpPr txBox="1">
          <a:spLocks noChangeArrowheads="1"/>
        </xdr:cNvSpPr>
      </xdr:nvSpPr>
      <xdr:spPr bwMode="auto">
        <a:xfrm>
          <a:off x="7934325" y="347091000"/>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12</xdr:col>
      <xdr:colOff>0</xdr:colOff>
      <xdr:row>1884</xdr:row>
      <xdr:rowOff>0</xdr:rowOff>
    </xdr:from>
    <xdr:ext cx="1730021" cy="289223"/>
    <xdr:sp macro="" textlink="">
      <xdr:nvSpPr>
        <xdr:cNvPr id="33" name="Text Box 2">
          <a:extLst>
            <a:ext uri="{FF2B5EF4-FFF2-40B4-BE49-F238E27FC236}">
              <a16:creationId xmlns:a16="http://schemas.microsoft.com/office/drawing/2014/main" id="{D7A52112-7B02-4A37-8BA1-E2CC4F059B32}"/>
            </a:ext>
          </a:extLst>
        </xdr:cNvPr>
        <xdr:cNvSpPr txBox="1">
          <a:spLocks noChangeArrowheads="1"/>
        </xdr:cNvSpPr>
      </xdr:nvSpPr>
      <xdr:spPr bwMode="auto">
        <a:xfrm>
          <a:off x="7934325" y="358902000"/>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12</xdr:col>
      <xdr:colOff>0</xdr:colOff>
      <xdr:row>1946</xdr:row>
      <xdr:rowOff>0</xdr:rowOff>
    </xdr:from>
    <xdr:ext cx="1730021" cy="289223"/>
    <xdr:sp macro="" textlink="">
      <xdr:nvSpPr>
        <xdr:cNvPr id="34" name="Text Box 2">
          <a:extLst>
            <a:ext uri="{FF2B5EF4-FFF2-40B4-BE49-F238E27FC236}">
              <a16:creationId xmlns:a16="http://schemas.microsoft.com/office/drawing/2014/main" id="{2455E3F9-93B7-4CFE-990E-0F1C6E633B66}"/>
            </a:ext>
          </a:extLst>
        </xdr:cNvPr>
        <xdr:cNvSpPr txBox="1">
          <a:spLocks noChangeArrowheads="1"/>
        </xdr:cNvSpPr>
      </xdr:nvSpPr>
      <xdr:spPr bwMode="auto">
        <a:xfrm>
          <a:off x="7934325" y="370713000"/>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10</xdr:col>
      <xdr:colOff>331470</xdr:colOff>
      <xdr:row>2028</xdr:row>
      <xdr:rowOff>25717</xdr:rowOff>
    </xdr:from>
    <xdr:ext cx="1730021" cy="289223"/>
    <xdr:sp macro="" textlink="">
      <xdr:nvSpPr>
        <xdr:cNvPr id="35" name="Text Box 2">
          <a:extLst>
            <a:ext uri="{FF2B5EF4-FFF2-40B4-BE49-F238E27FC236}">
              <a16:creationId xmlns:a16="http://schemas.microsoft.com/office/drawing/2014/main" id="{B8A3271D-C2FA-4EA1-844E-D7F3B5BABDBA}"/>
            </a:ext>
          </a:extLst>
        </xdr:cNvPr>
        <xdr:cNvSpPr txBox="1">
          <a:spLocks noChangeArrowheads="1"/>
        </xdr:cNvSpPr>
      </xdr:nvSpPr>
      <xdr:spPr bwMode="auto">
        <a:xfrm>
          <a:off x="7934325" y="386355907"/>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12</xdr:col>
      <xdr:colOff>0</xdr:colOff>
      <xdr:row>2256</xdr:row>
      <xdr:rowOff>0</xdr:rowOff>
    </xdr:from>
    <xdr:ext cx="1730021" cy="289223"/>
    <xdr:sp macro="" textlink="">
      <xdr:nvSpPr>
        <xdr:cNvPr id="36" name="Text Box 2">
          <a:extLst>
            <a:ext uri="{FF2B5EF4-FFF2-40B4-BE49-F238E27FC236}">
              <a16:creationId xmlns:a16="http://schemas.microsoft.com/office/drawing/2014/main" id="{89F9B1C7-BFC1-4166-9A9E-E252C450DDD4}"/>
            </a:ext>
          </a:extLst>
        </xdr:cNvPr>
        <xdr:cNvSpPr txBox="1">
          <a:spLocks noChangeArrowheads="1"/>
        </xdr:cNvSpPr>
      </xdr:nvSpPr>
      <xdr:spPr bwMode="auto">
        <a:xfrm>
          <a:off x="7934325" y="429768000"/>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11</xdr:col>
      <xdr:colOff>0</xdr:colOff>
      <xdr:row>2070</xdr:row>
      <xdr:rowOff>0</xdr:rowOff>
    </xdr:from>
    <xdr:ext cx="1734783" cy="281603"/>
    <xdr:sp macro="" textlink="">
      <xdr:nvSpPr>
        <xdr:cNvPr id="37" name="Text Box 2">
          <a:extLst>
            <a:ext uri="{FF2B5EF4-FFF2-40B4-BE49-F238E27FC236}">
              <a16:creationId xmlns:a16="http://schemas.microsoft.com/office/drawing/2014/main" id="{23F3EF4D-35D4-410A-8CB6-80E9A511399B}"/>
            </a:ext>
          </a:extLst>
        </xdr:cNvPr>
        <xdr:cNvSpPr txBox="1">
          <a:spLocks noChangeArrowheads="1"/>
        </xdr:cNvSpPr>
      </xdr:nvSpPr>
      <xdr:spPr bwMode="auto">
        <a:xfrm>
          <a:off x="7934325" y="394335000"/>
          <a:ext cx="1734783" cy="28160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12</xdr:col>
      <xdr:colOff>0</xdr:colOff>
      <xdr:row>2136</xdr:row>
      <xdr:rowOff>0</xdr:rowOff>
    </xdr:from>
    <xdr:ext cx="1730973" cy="285413"/>
    <xdr:sp macro="" textlink="">
      <xdr:nvSpPr>
        <xdr:cNvPr id="38" name="Text Box 2">
          <a:extLst>
            <a:ext uri="{FF2B5EF4-FFF2-40B4-BE49-F238E27FC236}">
              <a16:creationId xmlns:a16="http://schemas.microsoft.com/office/drawing/2014/main" id="{EE2059B9-2757-4AA6-A08B-AFF382ABA4A3}"/>
            </a:ext>
          </a:extLst>
        </xdr:cNvPr>
        <xdr:cNvSpPr txBox="1">
          <a:spLocks noChangeArrowheads="1"/>
        </xdr:cNvSpPr>
      </xdr:nvSpPr>
      <xdr:spPr bwMode="auto">
        <a:xfrm>
          <a:off x="7934325" y="406908000"/>
          <a:ext cx="1730973" cy="28541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11</xdr:col>
      <xdr:colOff>0</xdr:colOff>
      <xdr:row>2198</xdr:row>
      <xdr:rowOff>0</xdr:rowOff>
    </xdr:from>
    <xdr:ext cx="1730973" cy="285413"/>
    <xdr:sp macro="" textlink="">
      <xdr:nvSpPr>
        <xdr:cNvPr id="39" name="Text Box 2">
          <a:extLst>
            <a:ext uri="{FF2B5EF4-FFF2-40B4-BE49-F238E27FC236}">
              <a16:creationId xmlns:a16="http://schemas.microsoft.com/office/drawing/2014/main" id="{7F9CC686-C162-4B76-AB09-42391E497BA3}"/>
            </a:ext>
          </a:extLst>
        </xdr:cNvPr>
        <xdr:cNvSpPr txBox="1">
          <a:spLocks noChangeArrowheads="1"/>
        </xdr:cNvSpPr>
      </xdr:nvSpPr>
      <xdr:spPr bwMode="auto">
        <a:xfrm>
          <a:off x="7934325" y="418719000"/>
          <a:ext cx="1730973" cy="28541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12</xdr:col>
      <xdr:colOff>0</xdr:colOff>
      <xdr:row>2318</xdr:row>
      <xdr:rowOff>0</xdr:rowOff>
    </xdr:from>
    <xdr:ext cx="1730021" cy="289223"/>
    <xdr:sp macro="" textlink="">
      <xdr:nvSpPr>
        <xdr:cNvPr id="40" name="Text Box 2">
          <a:extLst>
            <a:ext uri="{FF2B5EF4-FFF2-40B4-BE49-F238E27FC236}">
              <a16:creationId xmlns:a16="http://schemas.microsoft.com/office/drawing/2014/main" id="{50624D9F-289F-4DB8-9109-511912A24800}"/>
            </a:ext>
          </a:extLst>
        </xdr:cNvPr>
        <xdr:cNvSpPr txBox="1">
          <a:spLocks noChangeArrowheads="1"/>
        </xdr:cNvSpPr>
      </xdr:nvSpPr>
      <xdr:spPr bwMode="auto">
        <a:xfrm>
          <a:off x="7934325" y="441579000"/>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12</xdr:col>
      <xdr:colOff>0</xdr:colOff>
      <xdr:row>2380</xdr:row>
      <xdr:rowOff>0</xdr:rowOff>
    </xdr:from>
    <xdr:ext cx="1730021" cy="289223"/>
    <xdr:sp macro="" textlink="">
      <xdr:nvSpPr>
        <xdr:cNvPr id="41" name="Text Box 2">
          <a:extLst>
            <a:ext uri="{FF2B5EF4-FFF2-40B4-BE49-F238E27FC236}">
              <a16:creationId xmlns:a16="http://schemas.microsoft.com/office/drawing/2014/main" id="{8DDBFBF7-3256-4FD3-8188-A6F5619D76DD}"/>
            </a:ext>
          </a:extLst>
        </xdr:cNvPr>
        <xdr:cNvSpPr txBox="1">
          <a:spLocks noChangeArrowheads="1"/>
        </xdr:cNvSpPr>
      </xdr:nvSpPr>
      <xdr:spPr bwMode="auto">
        <a:xfrm>
          <a:off x="7934325" y="453390000"/>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12</xdr:col>
      <xdr:colOff>0</xdr:colOff>
      <xdr:row>2442</xdr:row>
      <xdr:rowOff>0</xdr:rowOff>
    </xdr:from>
    <xdr:ext cx="1730021" cy="289223"/>
    <xdr:sp macro="" textlink="">
      <xdr:nvSpPr>
        <xdr:cNvPr id="42" name="Text Box 2">
          <a:extLst>
            <a:ext uri="{FF2B5EF4-FFF2-40B4-BE49-F238E27FC236}">
              <a16:creationId xmlns:a16="http://schemas.microsoft.com/office/drawing/2014/main" id="{4EE1655D-50AD-4C07-B463-82FF401985A7}"/>
            </a:ext>
          </a:extLst>
        </xdr:cNvPr>
        <xdr:cNvSpPr txBox="1">
          <a:spLocks noChangeArrowheads="1"/>
        </xdr:cNvSpPr>
      </xdr:nvSpPr>
      <xdr:spPr bwMode="auto">
        <a:xfrm>
          <a:off x="7934325" y="465201000"/>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12</xdr:col>
      <xdr:colOff>0</xdr:colOff>
      <xdr:row>2504</xdr:row>
      <xdr:rowOff>0</xdr:rowOff>
    </xdr:from>
    <xdr:ext cx="1730021" cy="289223"/>
    <xdr:sp macro="" textlink="">
      <xdr:nvSpPr>
        <xdr:cNvPr id="43" name="Text Box 2">
          <a:extLst>
            <a:ext uri="{FF2B5EF4-FFF2-40B4-BE49-F238E27FC236}">
              <a16:creationId xmlns:a16="http://schemas.microsoft.com/office/drawing/2014/main" id="{E99AB42C-2C9D-4CD1-BDAE-3F4B216131FC}"/>
            </a:ext>
          </a:extLst>
        </xdr:cNvPr>
        <xdr:cNvSpPr txBox="1">
          <a:spLocks noChangeArrowheads="1"/>
        </xdr:cNvSpPr>
      </xdr:nvSpPr>
      <xdr:spPr bwMode="auto">
        <a:xfrm>
          <a:off x="7934325" y="477012000"/>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12</xdr:col>
      <xdr:colOff>0</xdr:colOff>
      <xdr:row>2752</xdr:row>
      <xdr:rowOff>0</xdr:rowOff>
    </xdr:from>
    <xdr:ext cx="1730021" cy="289223"/>
    <xdr:sp macro="" textlink="">
      <xdr:nvSpPr>
        <xdr:cNvPr id="44" name="Text Box 2">
          <a:extLst>
            <a:ext uri="{FF2B5EF4-FFF2-40B4-BE49-F238E27FC236}">
              <a16:creationId xmlns:a16="http://schemas.microsoft.com/office/drawing/2014/main" id="{B24953D1-E5C6-4700-AC7E-2D76FA892573}"/>
            </a:ext>
          </a:extLst>
        </xdr:cNvPr>
        <xdr:cNvSpPr txBox="1">
          <a:spLocks noChangeArrowheads="1"/>
        </xdr:cNvSpPr>
      </xdr:nvSpPr>
      <xdr:spPr bwMode="auto">
        <a:xfrm>
          <a:off x="7934325" y="524256000"/>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11</xdr:col>
      <xdr:colOff>0</xdr:colOff>
      <xdr:row>2566</xdr:row>
      <xdr:rowOff>0</xdr:rowOff>
    </xdr:from>
    <xdr:ext cx="1734783" cy="281603"/>
    <xdr:sp macro="" textlink="">
      <xdr:nvSpPr>
        <xdr:cNvPr id="45" name="Text Box 2">
          <a:extLst>
            <a:ext uri="{FF2B5EF4-FFF2-40B4-BE49-F238E27FC236}">
              <a16:creationId xmlns:a16="http://schemas.microsoft.com/office/drawing/2014/main" id="{9176EDF8-1FE8-468E-9AEC-CD994E446379}"/>
            </a:ext>
          </a:extLst>
        </xdr:cNvPr>
        <xdr:cNvSpPr txBox="1">
          <a:spLocks noChangeArrowheads="1"/>
        </xdr:cNvSpPr>
      </xdr:nvSpPr>
      <xdr:spPr bwMode="auto">
        <a:xfrm>
          <a:off x="7934325" y="488823000"/>
          <a:ext cx="1734783" cy="28160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12</xdr:col>
      <xdr:colOff>0</xdr:colOff>
      <xdr:row>2632</xdr:row>
      <xdr:rowOff>0</xdr:rowOff>
    </xdr:from>
    <xdr:ext cx="1730973" cy="285413"/>
    <xdr:sp macro="" textlink="">
      <xdr:nvSpPr>
        <xdr:cNvPr id="46" name="Text Box 2">
          <a:extLst>
            <a:ext uri="{FF2B5EF4-FFF2-40B4-BE49-F238E27FC236}">
              <a16:creationId xmlns:a16="http://schemas.microsoft.com/office/drawing/2014/main" id="{E4944E6E-B233-487E-B130-CC06ED707528}"/>
            </a:ext>
          </a:extLst>
        </xdr:cNvPr>
        <xdr:cNvSpPr txBox="1">
          <a:spLocks noChangeArrowheads="1"/>
        </xdr:cNvSpPr>
      </xdr:nvSpPr>
      <xdr:spPr bwMode="auto">
        <a:xfrm>
          <a:off x="7934325" y="501396000"/>
          <a:ext cx="1730973" cy="28541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11</xdr:col>
      <xdr:colOff>0</xdr:colOff>
      <xdr:row>2694</xdr:row>
      <xdr:rowOff>0</xdr:rowOff>
    </xdr:from>
    <xdr:ext cx="1730973" cy="285413"/>
    <xdr:sp macro="" textlink="">
      <xdr:nvSpPr>
        <xdr:cNvPr id="47" name="Text Box 2">
          <a:extLst>
            <a:ext uri="{FF2B5EF4-FFF2-40B4-BE49-F238E27FC236}">
              <a16:creationId xmlns:a16="http://schemas.microsoft.com/office/drawing/2014/main" id="{60E895AD-4E92-471A-9A79-4DAD32503390}"/>
            </a:ext>
          </a:extLst>
        </xdr:cNvPr>
        <xdr:cNvSpPr txBox="1">
          <a:spLocks noChangeArrowheads="1"/>
        </xdr:cNvSpPr>
      </xdr:nvSpPr>
      <xdr:spPr bwMode="auto">
        <a:xfrm>
          <a:off x="7934325" y="513207000"/>
          <a:ext cx="1730973" cy="28541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12</xdr:col>
      <xdr:colOff>0</xdr:colOff>
      <xdr:row>2814</xdr:row>
      <xdr:rowOff>0</xdr:rowOff>
    </xdr:from>
    <xdr:ext cx="1730021" cy="289223"/>
    <xdr:sp macro="" textlink="">
      <xdr:nvSpPr>
        <xdr:cNvPr id="48" name="Text Box 2">
          <a:extLst>
            <a:ext uri="{FF2B5EF4-FFF2-40B4-BE49-F238E27FC236}">
              <a16:creationId xmlns:a16="http://schemas.microsoft.com/office/drawing/2014/main" id="{63B80973-F4CE-41E9-93FA-F239036E0946}"/>
            </a:ext>
          </a:extLst>
        </xdr:cNvPr>
        <xdr:cNvSpPr txBox="1">
          <a:spLocks noChangeArrowheads="1"/>
        </xdr:cNvSpPr>
      </xdr:nvSpPr>
      <xdr:spPr bwMode="auto">
        <a:xfrm>
          <a:off x="7934325" y="536067000"/>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12</xdr:col>
      <xdr:colOff>0</xdr:colOff>
      <xdr:row>2876</xdr:row>
      <xdr:rowOff>0</xdr:rowOff>
    </xdr:from>
    <xdr:ext cx="1730021" cy="289223"/>
    <xdr:sp macro="" textlink="">
      <xdr:nvSpPr>
        <xdr:cNvPr id="49" name="Text Box 2">
          <a:extLst>
            <a:ext uri="{FF2B5EF4-FFF2-40B4-BE49-F238E27FC236}">
              <a16:creationId xmlns:a16="http://schemas.microsoft.com/office/drawing/2014/main" id="{977AB993-04EB-40F3-9985-2F8C81D553F6}"/>
            </a:ext>
          </a:extLst>
        </xdr:cNvPr>
        <xdr:cNvSpPr txBox="1">
          <a:spLocks noChangeArrowheads="1"/>
        </xdr:cNvSpPr>
      </xdr:nvSpPr>
      <xdr:spPr bwMode="auto">
        <a:xfrm>
          <a:off x="7934325" y="547878000"/>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12</xdr:col>
      <xdr:colOff>0</xdr:colOff>
      <xdr:row>2938</xdr:row>
      <xdr:rowOff>0</xdr:rowOff>
    </xdr:from>
    <xdr:ext cx="1730021" cy="289223"/>
    <xdr:sp macro="" textlink="">
      <xdr:nvSpPr>
        <xdr:cNvPr id="50" name="Text Box 2">
          <a:extLst>
            <a:ext uri="{FF2B5EF4-FFF2-40B4-BE49-F238E27FC236}">
              <a16:creationId xmlns:a16="http://schemas.microsoft.com/office/drawing/2014/main" id="{AE3A1201-0A91-45C9-9274-EC425F648F8F}"/>
            </a:ext>
          </a:extLst>
        </xdr:cNvPr>
        <xdr:cNvSpPr txBox="1">
          <a:spLocks noChangeArrowheads="1"/>
        </xdr:cNvSpPr>
      </xdr:nvSpPr>
      <xdr:spPr bwMode="auto">
        <a:xfrm>
          <a:off x="7934325" y="559689000"/>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12</xdr:col>
      <xdr:colOff>0</xdr:colOff>
      <xdr:row>3000</xdr:row>
      <xdr:rowOff>0</xdr:rowOff>
    </xdr:from>
    <xdr:ext cx="1730021" cy="289223"/>
    <xdr:sp macro="" textlink="">
      <xdr:nvSpPr>
        <xdr:cNvPr id="51" name="Text Box 2">
          <a:extLst>
            <a:ext uri="{FF2B5EF4-FFF2-40B4-BE49-F238E27FC236}">
              <a16:creationId xmlns:a16="http://schemas.microsoft.com/office/drawing/2014/main" id="{1DE30F2E-581C-4B7C-BF3B-E7EA5042C2C2}"/>
            </a:ext>
          </a:extLst>
        </xdr:cNvPr>
        <xdr:cNvSpPr txBox="1">
          <a:spLocks noChangeArrowheads="1"/>
        </xdr:cNvSpPr>
      </xdr:nvSpPr>
      <xdr:spPr bwMode="auto">
        <a:xfrm>
          <a:off x="7934325" y="571500000"/>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12</xdr:col>
      <xdr:colOff>0</xdr:colOff>
      <xdr:row>3062</xdr:row>
      <xdr:rowOff>0</xdr:rowOff>
    </xdr:from>
    <xdr:ext cx="1730021" cy="289223"/>
    <xdr:sp macro="" textlink="">
      <xdr:nvSpPr>
        <xdr:cNvPr id="52" name="Text Box 2">
          <a:extLst>
            <a:ext uri="{FF2B5EF4-FFF2-40B4-BE49-F238E27FC236}">
              <a16:creationId xmlns:a16="http://schemas.microsoft.com/office/drawing/2014/main" id="{82A23305-D693-46A5-80EB-0A8DC014F347}"/>
            </a:ext>
          </a:extLst>
        </xdr:cNvPr>
        <xdr:cNvSpPr txBox="1">
          <a:spLocks noChangeArrowheads="1"/>
        </xdr:cNvSpPr>
      </xdr:nvSpPr>
      <xdr:spPr bwMode="auto">
        <a:xfrm>
          <a:off x="7934325" y="583311000"/>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aikei_srv01\public\&#20104;&#31639;11\&#36578;&#36865;\&#31227;&#36578;&#20107;&#21209;\&#21462;&#24471;&#21697;&#30446;XZ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260460\Desktop\1&#12385;&#12392;&#12379;&#31975;&#39135;\3&#26376;\&#21315;&#27507;&#31975;&#39135;3&#26376;.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V:\&#27880;&#24847;&#12501;&#12457;&#12523;&#12480;\&#21271;&#37096;&#33322;&#31354;&#26041;&#38754;&#38538;\&#31532;&#65298;&#33322;&#31354;&#22243;\&#22522;&#22320;&#26989;&#21209;&#32676;\&#20250;&#35336;&#38538;\&#22865;&#32004;&#29677;\&#21315;&#27507;&#35336;&#30011;&#20998;\8&#24180;&#24230;1&#22238;&#30446;&#35336;&#30011;&#35519;&#36948;\&#65297;&#22238;&#30446;&#35336;&#30011;&#12288;&#20869;&#35379;&#12288;&#37096;&#38538;&#21517;&#12414;&#12391;&#12467;&#12500;&#12540;&#12375;&#12390;&#20516;&#12391;&#36028;&#12426;&#20184;&#12369;.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首席衛生官"/>
      <sheetName val="技術部"/>
      <sheetName val="装備部"/>
      <sheetName val="監理部"/>
      <sheetName val="調査部"/>
      <sheetName val="防衛部"/>
      <sheetName val="会議室"/>
      <sheetName val="施設付帯備品"/>
      <sheetName val="共用場所"/>
      <sheetName val="人教部"/>
      <sheetName val="監察官室"/>
      <sheetName val="高官室"/>
      <sheetName val="総計"/>
      <sheetName val="Ｅ別棟"/>
      <sheetName val="取得品目表(通知)"/>
      <sheetName val="予調"/>
      <sheetName val="内訳書"/>
      <sheetName val="付加料金"/>
      <sheetName val="契約書"/>
      <sheetName val="契約内訳"/>
      <sheetName val="契約付加料金"/>
      <sheetName val="特約条項"/>
      <sheetName val="契約済通知"/>
      <sheetName val="入札書"/>
      <sheetName val="入札内訳書"/>
      <sheetName val="委任状"/>
      <sheetName val="調査票"/>
      <sheetName val="発注内訳書"/>
      <sheetName val="発注内訳書 (3)"/>
      <sheetName val="発注内訳書 (2)"/>
      <sheetName val="発注付加料金"/>
      <sheetName val="ﾃﾞｰﾀｼｰﾄ（削除不可）"/>
      <sheetName val="暗視"/>
      <sheetName val="リスト"/>
      <sheetName val="事務共通TBL"/>
      <sheetName val="相手方マスタ貼付"/>
      <sheetName val="調達要求データ貼付"/>
      <sheetName val="基本データ入力"/>
      <sheetName val="予定単価"/>
      <sheetName val="公告【物買（単契）】"/>
      <sheetName val="見積・価格調査依頼"/>
      <sheetName val="調達要求データ貼付2"/>
      <sheetName val="基本データ入力2"/>
      <sheetName val="入札・見積・価格調査【内】"/>
      <sheetName val="Module1"/>
      <sheetName val="入札・見積・価格調査【内訳書】"/>
      <sheetName val="予価（表紙）"/>
      <sheetName val="予価・予調【内訳書】"/>
      <sheetName val="ＯＣＲアップロード"/>
      <sheetName val="ＯＣＲ落札結果貼付"/>
      <sheetName val="落札結果"/>
      <sheetName val="業者別契約品目"/>
      <sheetName val="契約書・請書"/>
      <sheetName val="済通等"/>
      <sheetName val="済通等【内訳書】"/>
      <sheetName val="請求額一覧【業者別】データ貼付"/>
      <sheetName val="事務共アップロード【契約行為書】"/>
      <sheetName val="調達一元化"/>
      <sheetName val="調達一元化TBL（非表示）"/>
      <sheetName val="物品番号データ"/>
      <sheetName val="契約後"/>
      <sheetName val="Rist"/>
      <sheetName val="Sheet1"/>
      <sheetName val="科目リスト"/>
      <sheetName val="部隊"/>
      <sheetName val="予算科目"/>
      <sheetName val="入力データ"/>
      <sheetName val="幕通付紙TBL"/>
      <sheetName val="　　推定理由　　"/>
      <sheetName val="計画外PCR"/>
      <sheetName val="発注内訳書_(3)"/>
      <sheetName val="発注内訳書_(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sheetData sheetId="7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回復済み_Sheet1"/>
      <sheetName val="貼り付け"/>
      <sheetName val="市価調査追加 (2)"/>
      <sheetName val="Sheet2"/>
      <sheetName val="操作"/>
      <sheetName val="要求データ"/>
      <sheetName val="要求書"/>
      <sheetName val="入札案内"/>
      <sheetName val="市場鑑"/>
      <sheetName val="入札鑑"/>
      <sheetName val="内訳書"/>
      <sheetName val="糧食業者一覧"/>
      <sheetName val="市価入力"/>
      <sheetName val="市価調査追加"/>
      <sheetName val="予調鑑"/>
      <sheetName val="落判入力"/>
      <sheetName val="落判印刷"/>
      <sheetName val="抽選"/>
      <sheetName val="ＦＡＸ送信票"/>
      <sheetName val="結果通知"/>
      <sheetName val="入札結果"/>
      <sheetName val="発注書 (控)"/>
      <sheetName val="発注書"/>
      <sheetName val="検査指令書"/>
      <sheetName val="請書"/>
      <sheetName val="契約書"/>
      <sheetName val="請求書"/>
      <sheetName val="作業"/>
      <sheetName val="郵送（大）"/>
      <sheetName val="郵送（小）"/>
      <sheetName val="つけ合わせ表"/>
      <sheetName val="付け合わせリンク元"/>
      <sheetName val="送信表(付け合せ)"/>
      <sheetName val="科目内訳"/>
      <sheetName val="科目(一)"/>
      <sheetName val="科目内訳 (2)"/>
    </sheetNames>
    <sheetDataSet>
      <sheetData sheetId="0"/>
      <sheetData sheetId="1"/>
      <sheetData sheetId="2"/>
      <sheetData sheetId="3"/>
      <sheetData sheetId="4"/>
      <sheetData sheetId="5">
        <row r="2">
          <cell r="G2">
            <v>1</v>
          </cell>
          <cell r="H2" t="str">
            <v>A</v>
          </cell>
          <cell r="I2" t="str">
            <v>日本栄養食品株式会社</v>
          </cell>
          <cell r="J2" t="str">
            <v>札幌市中央区南2条西5丁目8番地</v>
          </cell>
          <cell r="K2" t="str">
            <v>代表取締役　𠮷田　隆</v>
          </cell>
          <cell r="L2" t="str">
            <v>011-813-4481</v>
          </cell>
          <cell r="M2" t="str">
            <v>011-824-9240</v>
          </cell>
          <cell r="N2" t="str">
            <v>060-0062</v>
          </cell>
        </row>
        <row r="3">
          <cell r="G3">
            <v>2</v>
          </cell>
          <cell r="H3" t="str">
            <v>B</v>
          </cell>
          <cell r="I3" t="str">
            <v>株式会社富士食品</v>
          </cell>
          <cell r="J3" t="str">
            <v>札幌市東区北19条東22丁目1番28号</v>
          </cell>
          <cell r="K3" t="str">
            <v>代表取締役　矢田　昌幸</v>
          </cell>
          <cell r="L3" t="str">
            <v>011-776-7206</v>
          </cell>
          <cell r="M3" t="str">
            <v>011-776-7209</v>
          </cell>
          <cell r="N3" t="str">
            <v>065-0019</v>
          </cell>
        </row>
        <row r="4">
          <cell r="G4">
            <v>3</v>
          </cell>
          <cell r="H4" t="str">
            <v>C</v>
          </cell>
          <cell r="I4" t="str">
            <v>奥村食品工業株式会社</v>
          </cell>
          <cell r="J4" t="str">
            <v>札幌市北区新川5条20丁目1番1号</v>
          </cell>
          <cell r="K4" t="str">
            <v>代表取締役　奥村　義夫</v>
          </cell>
          <cell r="L4" t="str">
            <v>011-768-2505</v>
          </cell>
          <cell r="M4" t="str">
            <v>011-765-2508</v>
          </cell>
          <cell r="N4" t="str">
            <v>001-0925</v>
          </cell>
        </row>
        <row r="5">
          <cell r="G5">
            <v>4</v>
          </cell>
          <cell r="H5" t="str">
            <v>D</v>
          </cell>
          <cell r="I5" t="str">
            <v>新札幌乳業株式会社</v>
          </cell>
          <cell r="J5" t="str">
            <v>札幌市厚別区厚別東4条1丁目1-7</v>
          </cell>
          <cell r="K5" t="str">
            <v>代表取締役　竹内　久夫</v>
          </cell>
          <cell r="L5" t="str">
            <v>011-897-1661</v>
          </cell>
          <cell r="M5" t="str">
            <v>011-897-1670</v>
          </cell>
          <cell r="N5" t="str">
            <v>004-0004</v>
          </cell>
        </row>
        <row r="6">
          <cell r="G6">
            <v>5</v>
          </cell>
          <cell r="H6" t="str">
            <v>E</v>
          </cell>
          <cell r="I6" t="str">
            <v>坂商事株式会社</v>
          </cell>
          <cell r="J6" t="str">
            <v>札幌市中央区南１条西１丁目13-3</v>
          </cell>
          <cell r="K6" t="str">
            <v>代表取締役社長　坂　尚憲</v>
          </cell>
          <cell r="L6" t="str">
            <v>011-231-0127</v>
          </cell>
          <cell r="M6" t="str">
            <v>011-241-5240</v>
          </cell>
          <cell r="N6" t="str">
            <v>060-0061</v>
          </cell>
        </row>
        <row r="7">
          <cell r="G7">
            <v>6</v>
          </cell>
          <cell r="H7" t="str">
            <v>F</v>
          </cell>
          <cell r="I7" t="str">
            <v>上ヶ島ミート株式会社</v>
          </cell>
          <cell r="J7" t="str">
            <v>札幌市豊平区月寒東３条７丁目４番６号</v>
          </cell>
          <cell r="K7" t="str">
            <v>代表取締役　清水　治彦</v>
          </cell>
          <cell r="L7" t="str">
            <v>011-852-3323</v>
          </cell>
          <cell r="M7" t="str">
            <v>011-856-1918</v>
          </cell>
          <cell r="N7" t="str">
            <v>062-0053</v>
          </cell>
        </row>
        <row r="8">
          <cell r="G8">
            <v>7</v>
          </cell>
          <cell r="H8" t="str">
            <v>G</v>
          </cell>
          <cell r="I8" t="str">
            <v>一般財団法人防衛弘済会東千歳事業所</v>
          </cell>
          <cell r="J8" t="str">
            <v>千歳市住吉２丁目３－１</v>
          </cell>
          <cell r="K8" t="str">
            <v>事業所長　竹田　ルミ</v>
          </cell>
          <cell r="L8" t="str">
            <v>0123-25-9660</v>
          </cell>
          <cell r="M8" t="str">
            <v>0123-42-9150</v>
          </cell>
          <cell r="N8" t="str">
            <v>066-0026</v>
          </cell>
        </row>
        <row r="9">
          <cell r="G9">
            <v>8</v>
          </cell>
          <cell r="H9" t="str">
            <v>H</v>
          </cell>
          <cell r="I9" t="str">
            <v>株式会社ジャパンフードサポート</v>
          </cell>
          <cell r="J9" t="str">
            <v>石狩市新港西1丁目712-4</v>
          </cell>
          <cell r="K9" t="str">
            <v>代表取締役　佐孝　憲康</v>
          </cell>
          <cell r="L9" t="str">
            <v>0133-73-5656</v>
          </cell>
          <cell r="M9" t="str">
            <v>0133-73-5659</v>
          </cell>
          <cell r="N9" t="str">
            <v>061-3241</v>
          </cell>
        </row>
        <row r="10">
          <cell r="G10">
            <v>9</v>
          </cell>
          <cell r="H10" t="str">
            <v>I</v>
          </cell>
          <cell r="I10" t="str">
            <v>日糧製パン株式会社</v>
          </cell>
          <cell r="J10" t="str">
            <v>札幌市豊平区月寒東一条十八丁目五番一号</v>
          </cell>
          <cell r="K10" t="str">
            <v>販売物流本部長　大沼　晃二</v>
          </cell>
          <cell r="L10" t="str">
            <v>011-851-8106</v>
          </cell>
          <cell r="M10" t="str">
            <v>011-853-3347</v>
          </cell>
          <cell r="N10" t="str">
            <v>062-8510</v>
          </cell>
        </row>
        <row r="11">
          <cell r="G11">
            <v>10</v>
          </cell>
          <cell r="H11" t="str">
            <v>J</v>
          </cell>
          <cell r="I11" t="str">
            <v>有限会社マスナガ商事</v>
          </cell>
          <cell r="J11" t="str">
            <v>檜山郡江差町字尾山町３６番地</v>
          </cell>
          <cell r="K11" t="str">
            <v>代表取締役　増永　一彦</v>
          </cell>
          <cell r="L11" t="str">
            <v>0139-52-0660</v>
          </cell>
          <cell r="M11" t="str">
            <v>0139-52-1193</v>
          </cell>
          <cell r="N11" t="str">
            <v>085-0013</v>
          </cell>
        </row>
        <row r="12">
          <cell r="G12">
            <v>11</v>
          </cell>
          <cell r="H12" t="str">
            <v>K</v>
          </cell>
          <cell r="I12" t="str">
            <v>株式会社くみあい食品</v>
          </cell>
          <cell r="J12" t="str">
            <v>小樽市有幌町1番11号</v>
          </cell>
          <cell r="K12" t="str">
            <v>代表取締役　川﨑　昇</v>
          </cell>
          <cell r="L12" t="str">
            <v>0134-22-6161</v>
          </cell>
          <cell r="M12" t="str">
            <v>0134-22-6166</v>
          </cell>
          <cell r="N12" t="str">
            <v>047-8790</v>
          </cell>
        </row>
        <row r="13">
          <cell r="G13">
            <v>12</v>
          </cell>
          <cell r="H13" t="str">
            <v>L</v>
          </cell>
          <cell r="I13" t="str">
            <v>株式会社恵千フーズ</v>
          </cell>
          <cell r="J13" t="str">
            <v>千歳市上長都958</v>
          </cell>
          <cell r="K13" t="str">
            <v>代表取締役　石川　雅人</v>
          </cell>
          <cell r="L13" t="str">
            <v>0123-40-1010</v>
          </cell>
          <cell r="M13" t="str">
            <v>0123-40-1015</v>
          </cell>
          <cell r="N13" t="str">
            <v>066-0077</v>
          </cell>
        </row>
        <row r="14">
          <cell r="G14">
            <v>13</v>
          </cell>
          <cell r="H14" t="str">
            <v>M</v>
          </cell>
          <cell r="I14" t="str">
            <v>有限会社コーワ食品</v>
          </cell>
          <cell r="J14" t="str">
            <v>小樽市新富町10番21号</v>
          </cell>
          <cell r="K14" t="str">
            <v>取締役　出村　隆雄</v>
          </cell>
          <cell r="L14" t="str">
            <v>0134-23-5500</v>
          </cell>
          <cell r="M14" t="str">
            <v>0134-23-5518</v>
          </cell>
          <cell r="N14" t="str">
            <v>047-0004</v>
          </cell>
        </row>
        <row r="15">
          <cell r="G15">
            <v>14</v>
          </cell>
          <cell r="H15" t="str">
            <v>N</v>
          </cell>
          <cell r="I15" t="str">
            <v>株式会社道央農産</v>
          </cell>
          <cell r="J15" t="str">
            <v>千歳市根志越581番地2</v>
          </cell>
          <cell r="K15" t="str">
            <v>代表取締役　比原　隆志</v>
          </cell>
          <cell r="L15" t="str">
            <v>0123-23-9181</v>
          </cell>
          <cell r="M15" t="str">
            <v>0123-22-8797</v>
          </cell>
          <cell r="N15" t="str">
            <v>066-0008</v>
          </cell>
        </row>
        <row r="16">
          <cell r="G16">
            <v>15</v>
          </cell>
          <cell r="H16" t="str">
            <v>O</v>
          </cell>
          <cell r="I16" t="str">
            <v>山崎製パン株式会社札幌工場</v>
          </cell>
          <cell r="J16" t="str">
            <v>恵庭市恵南10番1号</v>
          </cell>
          <cell r="K16" t="str">
            <v>工場長　池谷　公雄</v>
          </cell>
          <cell r="L16" t="str">
            <v>0123-33-4131</v>
          </cell>
          <cell r="M16" t="str">
            <v>0123-32-2893</v>
          </cell>
          <cell r="N16" t="str">
            <v>061-1411</v>
          </cell>
        </row>
        <row r="17">
          <cell r="G17">
            <v>16</v>
          </cell>
          <cell r="H17" t="str">
            <v>P</v>
          </cell>
          <cell r="I17" t="str">
            <v>株式会社丸則佐々木商店</v>
          </cell>
          <cell r="J17" t="str">
            <v>札幌市北区新川5条6丁目4番24号</v>
          </cell>
          <cell r="K17" t="str">
            <v>代表取締役　佐々木　則秋</v>
          </cell>
          <cell r="L17" t="str">
            <v>011-761-7634</v>
          </cell>
          <cell r="M17" t="str">
            <v>011-761-3227</v>
          </cell>
          <cell r="N17" t="str">
            <v>001-0925</v>
          </cell>
        </row>
        <row r="18">
          <cell r="G18">
            <v>17</v>
          </cell>
          <cell r="H18" t="str">
            <v>Q</v>
          </cell>
          <cell r="I18" t="str">
            <v>株式会社ロバパン営業部</v>
          </cell>
          <cell r="J18" t="str">
            <v>札幌市白石区本通7丁目南5番1号</v>
          </cell>
          <cell r="K18" t="str">
            <v>営業統括　佐竹　明彦</v>
          </cell>
          <cell r="L18" t="str">
            <v>011-861-8131</v>
          </cell>
          <cell r="M18" t="str">
            <v>011-860-2416</v>
          </cell>
          <cell r="N18" t="str">
            <v>003-0026</v>
          </cell>
        </row>
        <row r="19">
          <cell r="G19">
            <v>18</v>
          </cell>
          <cell r="H19" t="str">
            <v>R</v>
          </cell>
          <cell r="I19" t="str">
            <v>北海道給食資材株式会社</v>
          </cell>
          <cell r="J19" t="str">
            <v>札幌市中央区南17条西6丁目</v>
          </cell>
          <cell r="K19" t="str">
            <v>代表取締役　畠中　敏</v>
          </cell>
          <cell r="L19" t="str">
            <v>011-521-0225</v>
          </cell>
          <cell r="M19" t="str">
            <v>011-521-0465</v>
          </cell>
          <cell r="N19" t="str">
            <v>064-0917</v>
          </cell>
        </row>
        <row r="20">
          <cell r="G20">
            <v>19</v>
          </cell>
          <cell r="H20" t="str">
            <v>S</v>
          </cell>
          <cell r="I20" t="str">
            <v>株式会社日信</v>
          </cell>
          <cell r="J20" t="str">
            <v>札幌市西区発寒15条3丁目3番74号</v>
          </cell>
          <cell r="K20" t="str">
            <v>代表取締役　松村　貴洋</v>
          </cell>
          <cell r="L20" t="str">
            <v>011-666-5678</v>
          </cell>
          <cell r="M20" t="str">
            <v>011-666-2501</v>
          </cell>
          <cell r="N20" t="str">
            <v>063-0835</v>
          </cell>
        </row>
        <row r="21">
          <cell r="G21">
            <v>20</v>
          </cell>
          <cell r="H21" t="str">
            <v>T</v>
          </cell>
          <cell r="I21" t="str">
            <v>有限会社安達商店</v>
          </cell>
          <cell r="J21" t="str">
            <v>苫小牧市幸町2丁目5番2号</v>
          </cell>
          <cell r="K21" t="str">
            <v>代表取締役　安達　隆之</v>
          </cell>
          <cell r="L21" t="str">
            <v>0144-32-3008</v>
          </cell>
          <cell r="M21" t="str">
            <v>0144-32-9086</v>
          </cell>
          <cell r="N21" t="str">
            <v>053-0026</v>
          </cell>
        </row>
        <row r="22">
          <cell r="G22">
            <v>21</v>
          </cell>
          <cell r="H22" t="str">
            <v>U</v>
          </cell>
          <cell r="I22" t="str">
            <v>株式会社ボンフリー</v>
          </cell>
          <cell r="J22" t="str">
            <v>石狩郡新篠津村第４０線南４１番地</v>
          </cell>
          <cell r="K22" t="str">
            <v>代表取締役　本間　裕貴</v>
          </cell>
          <cell r="L22" t="str">
            <v>0126-57-2664</v>
          </cell>
          <cell r="M22" t="str">
            <v>0126-57-2774</v>
          </cell>
          <cell r="N22" t="str">
            <v>068-1100</v>
          </cell>
        </row>
        <row r="23">
          <cell r="G23">
            <v>22</v>
          </cell>
          <cell r="H23" t="str">
            <v>V</v>
          </cell>
          <cell r="I23" t="str">
            <v>株式会社アサンテック</v>
          </cell>
          <cell r="J23" t="str">
            <v>札幌市白石区米里1条2丁目14番14号</v>
          </cell>
          <cell r="K23" t="str">
            <v>代表取締役　牙山　幸宏</v>
          </cell>
          <cell r="L23" t="str">
            <v>011-871-7510</v>
          </cell>
          <cell r="M23" t="str">
            <v>011-613-0678</v>
          </cell>
          <cell r="N23" t="str">
            <v>003-0871</v>
          </cell>
        </row>
        <row r="24">
          <cell r="G24">
            <v>23</v>
          </cell>
          <cell r="H24" t="str">
            <v>W</v>
          </cell>
          <cell r="I24" t="str">
            <v>有限会社赤八巻</v>
          </cell>
          <cell r="J24" t="str">
            <v>江別市5条4丁目4番地1</v>
          </cell>
          <cell r="K24" t="str">
            <v>代表取締役　三浦　和雄</v>
          </cell>
          <cell r="L24" t="str">
            <v>011-382-2851</v>
          </cell>
          <cell r="M24" t="str">
            <v>011-382-2852</v>
          </cell>
          <cell r="N24" t="str">
            <v>067-0015</v>
          </cell>
        </row>
        <row r="25">
          <cell r="G25">
            <v>24</v>
          </cell>
          <cell r="H25" t="str">
            <v>X</v>
          </cell>
          <cell r="I25" t="str">
            <v>㈱たかの</v>
          </cell>
          <cell r="J25" t="str">
            <v>新潟県小千谷市大字千谷甲2837番地1</v>
          </cell>
          <cell r="K25" t="str">
            <v>代表取締役　高野　浩和</v>
          </cell>
          <cell r="L25" t="str">
            <v>080-5897-5853</v>
          </cell>
          <cell r="M25" t="str">
            <v>0258-82-6620</v>
          </cell>
          <cell r="N25" t="str">
            <v>947-0052</v>
          </cell>
        </row>
        <row r="26">
          <cell r="G26">
            <v>25</v>
          </cell>
          <cell r="H26" t="str">
            <v>Y</v>
          </cell>
          <cell r="I26" t="str">
            <v>カラーズ株式会社</v>
          </cell>
          <cell r="J26" t="str">
            <v>東京都新宿区横寺町38</v>
          </cell>
          <cell r="K26" t="str">
            <v>代表取締役　服部　公用</v>
          </cell>
          <cell r="L26" t="str">
            <v>03-3666-2066</v>
          </cell>
          <cell r="M26" t="str">
            <v>03-3666-6776</v>
          </cell>
          <cell r="N26" t="str">
            <v>162-0831</v>
          </cell>
        </row>
        <row r="27">
          <cell r="G27">
            <v>26</v>
          </cell>
          <cell r="H27" t="str">
            <v>Z</v>
          </cell>
          <cell r="I27" t="str">
            <v>有限会社鈴井園茶舗</v>
          </cell>
          <cell r="J27" t="str">
            <v>仙台市太白区西多賀4丁目13番10号</v>
          </cell>
          <cell r="K27" t="str">
            <v>代表取締役　鈴井　勝</v>
          </cell>
          <cell r="L27" t="str">
            <v>022-245-5171</v>
          </cell>
          <cell r="M27" t="str">
            <v>022-245-7171</v>
          </cell>
          <cell r="N27" t="str">
            <v>982-0034</v>
          </cell>
        </row>
        <row r="28">
          <cell r="G28">
            <v>27</v>
          </cell>
          <cell r="H28" t="str">
            <v>AA</v>
          </cell>
          <cell r="I28" t="str">
            <v>Regional Design株式会社</v>
          </cell>
          <cell r="J28" t="str">
            <v>夕張郡長沼町幌内2277-21</v>
          </cell>
          <cell r="K28" t="str">
            <v>代表　滝川　徹也</v>
          </cell>
          <cell r="L28" t="str">
            <v>0123-76-7324</v>
          </cell>
          <cell r="M28">
            <v>0</v>
          </cell>
          <cell r="N28" t="str">
            <v>069-1333</v>
          </cell>
        </row>
        <row r="29">
          <cell r="G29">
            <v>28</v>
          </cell>
          <cell r="H29" t="str">
            <v>AB</v>
          </cell>
          <cell r="I29" t="str">
            <v>(同)昇龍</v>
          </cell>
          <cell r="J29" t="str">
            <v>苫小牧市東開町6-9-19</v>
          </cell>
          <cell r="K29" t="str">
            <v>代表社員　八重樫　勝重</v>
          </cell>
          <cell r="L29" t="str">
            <v>0144-53-5110</v>
          </cell>
          <cell r="M29" t="str">
            <v>0144-53-5111</v>
          </cell>
          <cell r="N29">
            <v>0</v>
          </cell>
        </row>
        <row r="30">
          <cell r="G30">
            <v>29</v>
          </cell>
          <cell r="H30" t="str">
            <v>AC</v>
          </cell>
          <cell r="I30" t="str">
            <v>北海道中央食糧株式会社</v>
          </cell>
          <cell r="J30" t="str">
            <v>北海道札幌市東区北８条東２丁目１番２５号</v>
          </cell>
          <cell r="K30" t="str">
            <v>代表取締役　江端　正夫</v>
          </cell>
          <cell r="L30" t="str">
            <v>011-731-4311</v>
          </cell>
          <cell r="M30" t="str">
            <v>011-712-0636</v>
          </cell>
          <cell r="N30" t="str">
            <v>060-0908</v>
          </cell>
        </row>
        <row r="31">
          <cell r="G31">
            <v>30</v>
          </cell>
          <cell r="H31" t="str">
            <v>AD</v>
          </cell>
          <cell r="I31" t="str">
            <v/>
          </cell>
          <cell r="J31" t="str">
            <v/>
          </cell>
          <cell r="K31" t="str">
            <v/>
          </cell>
          <cell r="L31" t="str">
            <v/>
          </cell>
          <cell r="M31" t="str">
            <v/>
          </cell>
          <cell r="N31" t="str">
            <v/>
          </cell>
        </row>
        <row r="32">
          <cell r="G32">
            <v>31</v>
          </cell>
          <cell r="H32" t="str">
            <v>AE</v>
          </cell>
          <cell r="I32" t="str">
            <v/>
          </cell>
          <cell r="J32" t="str">
            <v/>
          </cell>
          <cell r="K32" t="str">
            <v/>
          </cell>
          <cell r="L32" t="str">
            <v/>
          </cell>
          <cell r="M32" t="str">
            <v/>
          </cell>
          <cell r="N32" t="str">
            <v/>
          </cell>
        </row>
        <row r="33">
          <cell r="G33">
            <v>32</v>
          </cell>
          <cell r="H33" t="str">
            <v>AF</v>
          </cell>
          <cell r="I33" t="str">
            <v/>
          </cell>
          <cell r="J33" t="str">
            <v/>
          </cell>
          <cell r="K33" t="str">
            <v/>
          </cell>
          <cell r="L33" t="str">
            <v/>
          </cell>
          <cell r="M33" t="str">
            <v/>
          </cell>
          <cell r="N33" t="str">
            <v/>
          </cell>
        </row>
        <row r="34">
          <cell r="G34">
            <v>33</v>
          </cell>
          <cell r="H34" t="str">
            <v>AG</v>
          </cell>
          <cell r="I34" t="str">
            <v/>
          </cell>
          <cell r="J34" t="str">
            <v/>
          </cell>
          <cell r="K34" t="str">
            <v/>
          </cell>
          <cell r="L34" t="str">
            <v/>
          </cell>
          <cell r="M34" t="str">
            <v/>
          </cell>
          <cell r="N34" t="str">
            <v/>
          </cell>
        </row>
        <row r="35">
          <cell r="G35">
            <v>34</v>
          </cell>
          <cell r="H35" t="str">
            <v>AH</v>
          </cell>
          <cell r="I35" t="str">
            <v/>
          </cell>
          <cell r="J35" t="str">
            <v/>
          </cell>
          <cell r="K35" t="str">
            <v/>
          </cell>
          <cell r="L35" t="str">
            <v/>
          </cell>
          <cell r="M35" t="str">
            <v/>
          </cell>
          <cell r="N35" t="str">
            <v/>
          </cell>
        </row>
        <row r="36">
          <cell r="G36">
            <v>35</v>
          </cell>
          <cell r="H36" t="str">
            <v>AI</v>
          </cell>
          <cell r="I36" t="str">
            <v/>
          </cell>
          <cell r="J36" t="str">
            <v/>
          </cell>
          <cell r="K36" t="str">
            <v/>
          </cell>
          <cell r="L36" t="str">
            <v/>
          </cell>
          <cell r="M36" t="str">
            <v/>
          </cell>
          <cell r="N36" t="str">
            <v/>
          </cell>
        </row>
        <row r="37">
          <cell r="G37">
            <v>36</v>
          </cell>
          <cell r="H37" t="str">
            <v>AJ</v>
          </cell>
          <cell r="I37" t="str">
            <v/>
          </cell>
          <cell r="J37" t="str">
            <v/>
          </cell>
          <cell r="K37" t="str">
            <v/>
          </cell>
          <cell r="L37" t="str">
            <v/>
          </cell>
          <cell r="M37" t="str">
            <v/>
          </cell>
          <cell r="N37" t="str">
            <v/>
          </cell>
        </row>
        <row r="38">
          <cell r="G38">
            <v>37</v>
          </cell>
          <cell r="H38" t="str">
            <v>AK</v>
          </cell>
          <cell r="I38" t="str">
            <v/>
          </cell>
          <cell r="J38" t="str">
            <v/>
          </cell>
          <cell r="K38" t="str">
            <v/>
          </cell>
          <cell r="L38" t="str">
            <v/>
          </cell>
          <cell r="M38" t="str">
            <v/>
          </cell>
          <cell r="N38" t="str">
            <v/>
          </cell>
        </row>
        <row r="39">
          <cell r="G39">
            <v>38</v>
          </cell>
          <cell r="H39" t="str">
            <v>AL</v>
          </cell>
          <cell r="I39" t="str">
            <v/>
          </cell>
          <cell r="J39" t="str">
            <v/>
          </cell>
          <cell r="K39" t="str">
            <v/>
          </cell>
          <cell r="L39" t="str">
            <v/>
          </cell>
          <cell r="M39" t="str">
            <v/>
          </cell>
          <cell r="N39" t="str">
            <v/>
          </cell>
        </row>
        <row r="40">
          <cell r="G40">
            <v>39</v>
          </cell>
          <cell r="H40" t="str">
            <v>AM</v>
          </cell>
          <cell r="I40" t="str">
            <v/>
          </cell>
          <cell r="J40" t="str">
            <v/>
          </cell>
          <cell r="K40" t="str">
            <v/>
          </cell>
          <cell r="L40" t="str">
            <v/>
          </cell>
          <cell r="M40" t="str">
            <v/>
          </cell>
          <cell r="N40" t="str">
            <v/>
          </cell>
        </row>
        <row r="41">
          <cell r="G41">
            <v>40</v>
          </cell>
          <cell r="H41" t="str">
            <v>AN</v>
          </cell>
          <cell r="I41" t="str">
            <v/>
          </cell>
          <cell r="J41" t="str">
            <v/>
          </cell>
          <cell r="K41" t="str">
            <v/>
          </cell>
          <cell r="L41" t="str">
            <v/>
          </cell>
          <cell r="M41" t="str">
            <v/>
          </cell>
          <cell r="N41" t="str">
            <v/>
          </cell>
        </row>
        <row r="42">
          <cell r="G42">
            <v>41</v>
          </cell>
          <cell r="H42" t="str">
            <v>AO</v>
          </cell>
          <cell r="I42" t="str">
            <v/>
          </cell>
          <cell r="J42" t="str">
            <v/>
          </cell>
          <cell r="K42" t="str">
            <v/>
          </cell>
          <cell r="L42" t="str">
            <v/>
          </cell>
          <cell r="M42" t="str">
            <v/>
          </cell>
          <cell r="N42" t="str">
            <v/>
          </cell>
        </row>
        <row r="43">
          <cell r="G43">
            <v>42</v>
          </cell>
          <cell r="H43" t="str">
            <v>AP</v>
          </cell>
          <cell r="I43" t="str">
            <v/>
          </cell>
          <cell r="J43" t="str">
            <v/>
          </cell>
          <cell r="K43" t="str">
            <v/>
          </cell>
          <cell r="L43" t="str">
            <v/>
          </cell>
          <cell r="M43" t="str">
            <v/>
          </cell>
          <cell r="N43" t="str">
            <v/>
          </cell>
        </row>
        <row r="44">
          <cell r="G44">
            <v>43</v>
          </cell>
          <cell r="H44" t="str">
            <v>AQ</v>
          </cell>
          <cell r="I44" t="str">
            <v/>
          </cell>
          <cell r="J44" t="str">
            <v/>
          </cell>
          <cell r="K44" t="str">
            <v/>
          </cell>
          <cell r="L44" t="str">
            <v/>
          </cell>
          <cell r="M44" t="str">
            <v/>
          </cell>
          <cell r="N44" t="str">
            <v/>
          </cell>
        </row>
        <row r="45">
          <cell r="G45">
            <v>44</v>
          </cell>
          <cell r="H45" t="str">
            <v>AR</v>
          </cell>
          <cell r="I45" t="str">
            <v/>
          </cell>
          <cell r="J45" t="str">
            <v/>
          </cell>
          <cell r="K45" t="str">
            <v/>
          </cell>
          <cell r="L45" t="str">
            <v/>
          </cell>
          <cell r="M45" t="str">
            <v/>
          </cell>
          <cell r="N45" t="str">
            <v/>
          </cell>
        </row>
        <row r="46">
          <cell r="G46">
            <v>45</v>
          </cell>
          <cell r="H46" t="str">
            <v>AS</v>
          </cell>
          <cell r="I46" t="str">
            <v/>
          </cell>
          <cell r="J46" t="str">
            <v/>
          </cell>
          <cell r="K46" t="str">
            <v/>
          </cell>
          <cell r="L46" t="str">
            <v/>
          </cell>
          <cell r="M46" t="str">
            <v/>
          </cell>
          <cell r="N46" t="str">
            <v/>
          </cell>
        </row>
      </sheetData>
      <sheetData sheetId="6"/>
      <sheetData sheetId="7">
        <row r="1">
          <cell r="F1" t="str">
            <v>落札
業者</v>
          </cell>
          <cell r="G1">
            <v>408</v>
          </cell>
          <cell r="H1" t="str">
            <v>品名</v>
          </cell>
          <cell r="I1" t="str">
            <v>規格</v>
          </cell>
          <cell r="J1" t="str">
            <v>単位</v>
          </cell>
          <cell r="K1" t="str">
            <v>予定
数量</v>
          </cell>
          <cell r="L1" t="str">
            <v>単価</v>
          </cell>
          <cell r="M1" t="str">
            <v>規格貼り付け</v>
          </cell>
          <cell r="N1" t="str">
            <v>科目</v>
          </cell>
          <cell r="O1" t="str">
            <v>確定
数量</v>
          </cell>
        </row>
        <row r="2">
          <cell r="D2" t="str">
            <v/>
          </cell>
          <cell r="E2" t="str">
            <v>C000</v>
          </cell>
          <cell r="F2" t="str">
            <v/>
          </cell>
          <cell r="G2">
            <v>1</v>
          </cell>
          <cell r="H2" t="str">
            <v>ビタミン強化米</v>
          </cell>
          <cell r="I2" t="str">
            <v xml:space="preserve"> Ａ１００６Ｆ　規格表のとおり</v>
          </cell>
          <cell r="J2" t="str">
            <v>個</v>
          </cell>
          <cell r="K2">
            <v>2</v>
          </cell>
          <cell r="L2" t="str">
            <v>不落</v>
          </cell>
          <cell r="M2" t="str">
            <v xml:space="preserve"> Ａ１００６Ｆ　規格表のとおり</v>
          </cell>
          <cell r="N2" t="str">
            <v>一般</v>
          </cell>
        </row>
        <row r="3">
          <cell r="D3" t="str">
            <v/>
          </cell>
          <cell r="E3" t="str">
            <v>C000</v>
          </cell>
          <cell r="F3" t="str">
            <v/>
          </cell>
          <cell r="G3">
            <v>2</v>
          </cell>
          <cell r="H3" t="str">
            <v>クルトン</v>
          </cell>
          <cell r="I3" t="str">
            <v xml:space="preserve"> Ａ２０１３Ｂ　規格表のとおり</v>
          </cell>
          <cell r="J3" t="str">
            <v>個</v>
          </cell>
          <cell r="K3">
            <v>6</v>
          </cell>
          <cell r="L3" t="str">
            <v>不落</v>
          </cell>
          <cell r="M3" t="str">
            <v xml:space="preserve"> Ａ２０１３Ｂ　規格表のとおり</v>
          </cell>
          <cell r="N3" t="str">
            <v>一般</v>
          </cell>
        </row>
        <row r="4">
          <cell r="D4" t="str">
            <v/>
          </cell>
          <cell r="E4" t="str">
            <v>C000</v>
          </cell>
          <cell r="F4" t="str">
            <v/>
          </cell>
          <cell r="G4">
            <v>3</v>
          </cell>
          <cell r="H4" t="str">
            <v>ごまロール△</v>
          </cell>
          <cell r="I4" t="str">
            <v xml:space="preserve"> １０個入り　Ａ２０００１　規格表のとおり</v>
          </cell>
          <cell r="J4" t="str">
            <v>袋</v>
          </cell>
          <cell r="K4">
            <v>97</v>
          </cell>
          <cell r="L4" t="str">
            <v>不落</v>
          </cell>
          <cell r="M4" t="str">
            <v xml:space="preserve"> １０個入り　Ａ２０００１　規格表のとおり</v>
          </cell>
          <cell r="N4" t="str">
            <v>一般</v>
          </cell>
        </row>
        <row r="5">
          <cell r="D5" t="str">
            <v/>
          </cell>
          <cell r="E5" t="str">
            <v>C000</v>
          </cell>
          <cell r="F5" t="str">
            <v/>
          </cell>
          <cell r="G5">
            <v>4</v>
          </cell>
          <cell r="H5" t="str">
            <v>パネトーネクロワッサン△</v>
          </cell>
          <cell r="I5" t="str">
            <v xml:space="preserve"> １個３２ｇ５個入Ａ２０００１　規格表のとおり</v>
          </cell>
          <cell r="J5" t="str">
            <v>袋</v>
          </cell>
          <cell r="K5">
            <v>33</v>
          </cell>
          <cell r="L5" t="str">
            <v>不落</v>
          </cell>
          <cell r="M5" t="str">
            <v xml:space="preserve"> １個３２ｇ５個入Ａ２０００１　規格表のとおり</v>
          </cell>
          <cell r="N5" t="str">
            <v>一般</v>
          </cell>
        </row>
        <row r="6">
          <cell r="D6" t="str">
            <v/>
          </cell>
          <cell r="E6" t="str">
            <v>C000</v>
          </cell>
          <cell r="F6" t="str">
            <v/>
          </cell>
          <cell r="G6">
            <v>5</v>
          </cell>
          <cell r="H6" t="str">
            <v>クロワッサンミルク△</v>
          </cell>
          <cell r="I6" t="str">
            <v xml:space="preserve"> 特濃　１個１００ｇＡ２０００１規格表のとおり</v>
          </cell>
          <cell r="J6" t="str">
            <v>個</v>
          </cell>
          <cell r="K6">
            <v>406</v>
          </cell>
          <cell r="L6" t="str">
            <v>不落</v>
          </cell>
          <cell r="M6" t="str">
            <v xml:space="preserve"> 特濃　１個１００ｇＡ２０００１規格表のとおり</v>
          </cell>
          <cell r="N6" t="str">
            <v>一般</v>
          </cell>
        </row>
        <row r="7">
          <cell r="D7" t="str">
            <v/>
          </cell>
          <cell r="E7" t="str">
            <v>C000</v>
          </cell>
          <cell r="F7" t="str">
            <v/>
          </cell>
          <cell r="G7">
            <v>6</v>
          </cell>
          <cell r="H7" t="str">
            <v>ふわ生ロールパン△</v>
          </cell>
          <cell r="I7" t="str">
            <v xml:space="preserve"> メンチ＆金ごまマヨ１個１００ｇＡ２０００１規格表のとおり</v>
          </cell>
          <cell r="J7" t="str">
            <v>個</v>
          </cell>
          <cell r="K7">
            <v>388</v>
          </cell>
          <cell r="L7" t="str">
            <v>不落</v>
          </cell>
          <cell r="M7" t="str">
            <v xml:space="preserve"> メンチ＆金ごまマヨ１個１００ｇＡ２０００１規格表のとおり</v>
          </cell>
          <cell r="N7" t="str">
            <v>一般</v>
          </cell>
        </row>
        <row r="8">
          <cell r="D8" t="str">
            <v/>
          </cell>
          <cell r="E8" t="str">
            <v>C000</v>
          </cell>
          <cell r="F8" t="str">
            <v/>
          </cell>
          <cell r="G8">
            <v>7</v>
          </cell>
          <cell r="H8" t="str">
            <v>デニッシュパン（シュガー）△</v>
          </cell>
          <cell r="I8" t="str">
            <v xml:space="preserve"> バター濃いめ１個１００ｇ　Ａ２０００１規格表のとおり</v>
          </cell>
          <cell r="J8" t="str">
            <v>個</v>
          </cell>
          <cell r="K8">
            <v>720</v>
          </cell>
          <cell r="L8" t="str">
            <v>不落</v>
          </cell>
          <cell r="M8" t="str">
            <v xml:space="preserve"> バター濃いめ１個１００ｇ　Ａ２０００１規格表のとおり</v>
          </cell>
          <cell r="N8" t="str">
            <v>一般</v>
          </cell>
        </row>
        <row r="9">
          <cell r="D9" t="str">
            <v/>
          </cell>
          <cell r="E9" t="str">
            <v>C000</v>
          </cell>
          <cell r="F9" t="str">
            <v/>
          </cell>
          <cell r="G9">
            <v>8</v>
          </cell>
          <cell r="H9" t="str">
            <v>パニーニ（ハムチーズ）△</v>
          </cell>
          <cell r="I9" t="str">
            <v xml:space="preserve"> １個１００ｇＡ２０００１規格表のとおり</v>
          </cell>
          <cell r="J9" t="str">
            <v>個</v>
          </cell>
          <cell r="K9">
            <v>830</v>
          </cell>
          <cell r="L9" t="str">
            <v>不落</v>
          </cell>
          <cell r="M9" t="str">
            <v xml:space="preserve"> １個１００ｇＡ２０００１規格表のとおり</v>
          </cell>
          <cell r="N9" t="str">
            <v>一般</v>
          </cell>
        </row>
        <row r="10">
          <cell r="D10" t="str">
            <v/>
          </cell>
          <cell r="E10" t="str">
            <v>C000</v>
          </cell>
          <cell r="F10" t="str">
            <v/>
          </cell>
          <cell r="G10">
            <v>9</v>
          </cell>
          <cell r="H10" t="str">
            <v>サンドイッチパック（ピザ＆チーズ）△</v>
          </cell>
          <cell r="I10" t="str">
            <v xml:space="preserve"> ﾋﾟｻﾞｿｰｽ＆ﾓｯﾁｧﾚﾗ２個入Ａ２０００１規格表のとおり</v>
          </cell>
          <cell r="J10" t="str">
            <v>個</v>
          </cell>
          <cell r="K10">
            <v>406</v>
          </cell>
          <cell r="L10" t="str">
            <v>不落</v>
          </cell>
          <cell r="M10" t="str">
            <v xml:space="preserve"> ﾋﾟｻﾞｿｰｽ＆ﾓｯﾁｧﾚﾗ２個入Ａ２０００１規格表のとおり</v>
          </cell>
          <cell r="N10" t="str">
            <v>一般</v>
          </cell>
        </row>
        <row r="11">
          <cell r="D11" t="str">
            <v/>
          </cell>
          <cell r="E11" t="str">
            <v>C000</v>
          </cell>
          <cell r="F11" t="str">
            <v/>
          </cell>
          <cell r="G11">
            <v>10</v>
          </cell>
          <cell r="H11" t="str">
            <v>サンドイッチパック（ハムマヨ）△</v>
          </cell>
          <cell r="I11" t="str">
            <v xml:space="preserve"> マスタード入り２個入９８ｇＡ２０００１規格表のとおり</v>
          </cell>
          <cell r="J11" t="str">
            <v>個</v>
          </cell>
          <cell r="K11">
            <v>610</v>
          </cell>
          <cell r="L11" t="str">
            <v>不落</v>
          </cell>
          <cell r="M11" t="str">
            <v xml:space="preserve"> マスタード入り２個入９８ｇＡ２０００１規格表のとおり</v>
          </cell>
          <cell r="N11" t="str">
            <v>一般</v>
          </cell>
        </row>
        <row r="12">
          <cell r="D12" t="str">
            <v/>
          </cell>
          <cell r="E12" t="str">
            <v>C000</v>
          </cell>
          <cell r="F12" t="str">
            <v/>
          </cell>
          <cell r="G12">
            <v>11</v>
          </cell>
          <cell r="H12" t="str">
            <v>あんパン（ホイップ入り）△</v>
          </cell>
          <cell r="I12" t="str">
            <v xml:space="preserve"> なめらかホイップ１個１００ｇ　Ａ２０００１規格表のとおり</v>
          </cell>
          <cell r="J12" t="str">
            <v>個</v>
          </cell>
          <cell r="K12">
            <v>300</v>
          </cell>
          <cell r="L12" t="str">
            <v>不落</v>
          </cell>
          <cell r="M12" t="str">
            <v xml:space="preserve"> なめらかホイップ１個１００ｇ　Ａ２０００１規格表のとおり</v>
          </cell>
          <cell r="N12" t="str">
            <v>一般</v>
          </cell>
        </row>
        <row r="13">
          <cell r="D13" t="str">
            <v/>
          </cell>
          <cell r="E13" t="str">
            <v>C000</v>
          </cell>
          <cell r="F13" t="str">
            <v/>
          </cell>
          <cell r="G13">
            <v>12</v>
          </cell>
          <cell r="H13" t="str">
            <v>ボロネーゼパン△</v>
          </cell>
          <cell r="I13" t="str">
            <v xml:space="preserve"> １個８０ｇ　Ａ２０００１規格表のとおり</v>
          </cell>
          <cell r="J13" t="str">
            <v>個</v>
          </cell>
          <cell r="K13">
            <v>430</v>
          </cell>
          <cell r="L13" t="str">
            <v>不落</v>
          </cell>
          <cell r="M13" t="str">
            <v xml:space="preserve"> １個８０ｇ　Ａ２０００１規格表のとおり</v>
          </cell>
          <cell r="N13" t="str">
            <v>一般</v>
          </cell>
        </row>
        <row r="14">
          <cell r="D14" t="str">
            <v/>
          </cell>
          <cell r="E14" t="str">
            <v>C000</v>
          </cell>
          <cell r="F14" t="str">
            <v/>
          </cell>
          <cell r="G14">
            <v>13</v>
          </cell>
          <cell r="H14" t="str">
            <v>ヘーゼルナッツショコラパン△</v>
          </cell>
          <cell r="I14" t="str">
            <v xml:space="preserve"> １個１００ｇＡ２０００１規格表のとおり</v>
          </cell>
          <cell r="J14" t="str">
            <v>個</v>
          </cell>
          <cell r="K14">
            <v>430</v>
          </cell>
          <cell r="L14" t="str">
            <v>不落</v>
          </cell>
          <cell r="M14" t="str">
            <v xml:space="preserve"> １個１００ｇＡ２０００１規格表のとおり</v>
          </cell>
          <cell r="N14" t="str">
            <v>一般</v>
          </cell>
        </row>
        <row r="15">
          <cell r="D15" t="str">
            <v/>
          </cell>
          <cell r="E15" t="str">
            <v>C000</v>
          </cell>
          <cell r="F15" t="str">
            <v/>
          </cell>
          <cell r="G15">
            <v>14</v>
          </cell>
          <cell r="H15" t="str">
            <v>カスタード＆ホイップドーナツ△</v>
          </cell>
          <cell r="I15" t="str">
            <v xml:space="preserve"> １個９０ｇＡ２０００１規格表のとおり</v>
          </cell>
          <cell r="J15" t="str">
            <v>個</v>
          </cell>
          <cell r="K15">
            <v>830</v>
          </cell>
          <cell r="L15" t="str">
            <v>不落</v>
          </cell>
          <cell r="M15" t="str">
            <v xml:space="preserve"> １個９０ｇＡ２０００１規格表のとおり</v>
          </cell>
          <cell r="N15" t="str">
            <v>一般</v>
          </cell>
        </row>
        <row r="16">
          <cell r="D16" t="str">
            <v/>
          </cell>
          <cell r="E16" t="str">
            <v>C000</v>
          </cell>
          <cell r="F16" t="str">
            <v/>
          </cell>
          <cell r="G16">
            <v>15</v>
          </cell>
          <cell r="H16" t="str">
            <v>生ケーキドーナツ△</v>
          </cell>
          <cell r="I16" t="str">
            <v xml:space="preserve"> 白桃クリーム１個１００ｇＡ２０００１規格表のとおり</v>
          </cell>
          <cell r="J16" t="str">
            <v>個</v>
          </cell>
          <cell r="K16">
            <v>620</v>
          </cell>
          <cell r="L16" t="str">
            <v>不落</v>
          </cell>
          <cell r="M16" t="str">
            <v xml:space="preserve"> 白桃クリーム１個１００ｇＡ２０００１規格表のとおり</v>
          </cell>
          <cell r="N16" t="str">
            <v>一般</v>
          </cell>
        </row>
        <row r="17">
          <cell r="D17" t="str">
            <v/>
          </cell>
          <cell r="E17" t="str">
            <v>C000</v>
          </cell>
          <cell r="F17" t="str">
            <v/>
          </cell>
          <cell r="G17">
            <v>16</v>
          </cell>
          <cell r="H17" t="str">
            <v>メロンデニッシュ四角いチョコ△</v>
          </cell>
          <cell r="I17" t="str">
            <v xml:space="preserve"> １個１００ｇＡ２０００１規格表のとおり</v>
          </cell>
          <cell r="J17" t="str">
            <v>個</v>
          </cell>
          <cell r="K17">
            <v>690</v>
          </cell>
          <cell r="L17" t="str">
            <v>不落</v>
          </cell>
          <cell r="M17" t="str">
            <v xml:space="preserve"> １個１００ｇＡ２０００１規格表のとおり</v>
          </cell>
          <cell r="N17" t="str">
            <v>一般</v>
          </cell>
        </row>
        <row r="18">
          <cell r="D18" t="str">
            <v/>
          </cell>
          <cell r="E18" t="str">
            <v>C000</v>
          </cell>
          <cell r="F18" t="str">
            <v/>
          </cell>
          <cell r="G18">
            <v>17</v>
          </cell>
          <cell r="H18" t="str">
            <v>蒸しパン（プリン風）△</v>
          </cell>
          <cell r="I18" t="str">
            <v xml:space="preserve"> １個１００ｇＡ２０００１規格表のとおり</v>
          </cell>
          <cell r="J18" t="str">
            <v>個</v>
          </cell>
          <cell r="K18">
            <v>828</v>
          </cell>
          <cell r="L18" t="str">
            <v>不落</v>
          </cell>
          <cell r="M18" t="str">
            <v xml:space="preserve"> １個１００ｇＡ２０００１規格表のとおり</v>
          </cell>
          <cell r="N18" t="str">
            <v>一般</v>
          </cell>
        </row>
        <row r="19">
          <cell r="D19" t="str">
            <v/>
          </cell>
          <cell r="E19" t="str">
            <v>C000</v>
          </cell>
          <cell r="F19" t="str">
            <v/>
          </cell>
          <cell r="G19">
            <v>18</v>
          </cell>
          <cell r="H19" t="str">
            <v>コッペパン（あん＆マーガリン）△</v>
          </cell>
          <cell r="I19" t="str">
            <v xml:space="preserve"> ちぎれるサンド１個１１３ｇ　Ａ２０００１規格表のとおり</v>
          </cell>
          <cell r="J19" t="str">
            <v>個</v>
          </cell>
          <cell r="K19">
            <v>610</v>
          </cell>
          <cell r="L19" t="str">
            <v>不落</v>
          </cell>
          <cell r="M19" t="str">
            <v xml:space="preserve"> ちぎれるサンド１個１１３ｇ　Ａ２０００１規格表のとおり</v>
          </cell>
          <cell r="N19" t="str">
            <v>一般</v>
          </cell>
        </row>
        <row r="20">
          <cell r="D20" t="str">
            <v/>
          </cell>
          <cell r="E20" t="str">
            <v>C000</v>
          </cell>
          <cell r="F20" t="str">
            <v/>
          </cell>
          <cell r="G20">
            <v>19</v>
          </cell>
          <cell r="H20" t="str">
            <v>マヨチキンガーリックパン△</v>
          </cell>
          <cell r="I20" t="str">
            <v xml:space="preserve"> １個１００ｇＡ２０００１規格表のとおり</v>
          </cell>
          <cell r="J20" t="str">
            <v>個</v>
          </cell>
          <cell r="K20">
            <v>720</v>
          </cell>
          <cell r="L20" t="str">
            <v>不落</v>
          </cell>
          <cell r="M20" t="str">
            <v xml:space="preserve"> １個１００ｇＡ２０００１規格表のとおり</v>
          </cell>
          <cell r="N20" t="str">
            <v>一般</v>
          </cell>
        </row>
        <row r="21">
          <cell r="D21" t="str">
            <v/>
          </cell>
          <cell r="E21" t="str">
            <v>C000</v>
          </cell>
          <cell r="F21" t="str">
            <v/>
          </cell>
          <cell r="G21">
            <v>20</v>
          </cell>
          <cell r="H21" t="str">
            <v>じゃがマヨネーズパン△</v>
          </cell>
          <cell r="I21" t="str">
            <v xml:space="preserve"> １個１００ｇＡ２０００１規格表のとおり</v>
          </cell>
          <cell r="J21" t="str">
            <v>個</v>
          </cell>
          <cell r="K21">
            <v>690</v>
          </cell>
          <cell r="L21" t="str">
            <v>不落</v>
          </cell>
          <cell r="M21" t="str">
            <v xml:space="preserve"> １個１００ｇＡ２０００１規格表のとおり</v>
          </cell>
          <cell r="N21" t="str">
            <v>一般</v>
          </cell>
        </row>
        <row r="22">
          <cell r="D22" t="str">
            <v/>
          </cell>
          <cell r="E22" t="str">
            <v>C000</v>
          </cell>
          <cell r="F22" t="str">
            <v/>
          </cell>
          <cell r="G22">
            <v>21</v>
          </cell>
          <cell r="H22" t="str">
            <v>焼きそばまん△</v>
          </cell>
          <cell r="I22" t="str">
            <v xml:space="preserve"> 濃厚ソース１個１００ｇＡ２０００１規格表のとおり</v>
          </cell>
          <cell r="J22" t="str">
            <v>個</v>
          </cell>
          <cell r="K22">
            <v>620</v>
          </cell>
          <cell r="L22" t="str">
            <v>不落</v>
          </cell>
          <cell r="M22" t="str">
            <v xml:space="preserve"> 濃厚ソース１個１００ｇＡ２０００１規格表のとおり</v>
          </cell>
          <cell r="N22" t="str">
            <v>一般</v>
          </cell>
        </row>
        <row r="23">
          <cell r="D23" t="str">
            <v/>
          </cell>
          <cell r="E23" t="str">
            <v>C000</v>
          </cell>
          <cell r="F23" t="str">
            <v/>
          </cell>
          <cell r="G23">
            <v>22</v>
          </cell>
          <cell r="H23" t="str">
            <v>あらびきウィンナーロール△</v>
          </cell>
          <cell r="I23" t="str">
            <v xml:space="preserve"> １個７１ｇ　Ａ２０００１規格表のとおり</v>
          </cell>
          <cell r="J23" t="str">
            <v>個</v>
          </cell>
          <cell r="K23">
            <v>828</v>
          </cell>
          <cell r="L23" t="str">
            <v>不落</v>
          </cell>
          <cell r="M23" t="str">
            <v xml:space="preserve"> １個７１ｇ　Ａ２０００１規格表のとおり</v>
          </cell>
          <cell r="N23" t="str">
            <v>一般</v>
          </cell>
        </row>
        <row r="24">
          <cell r="D24" t="str">
            <v/>
          </cell>
          <cell r="E24" t="str">
            <v>C000</v>
          </cell>
          <cell r="F24" t="str">
            <v/>
          </cell>
          <cell r="G24">
            <v>23</v>
          </cell>
          <cell r="H24" t="str">
            <v>プチサンドボックス（全粒粉）△</v>
          </cell>
          <cell r="I24" t="str">
            <v xml:space="preserve"> 卵､ツナ､ハム､チー４種類Ａ２０００１規格表のとおり</v>
          </cell>
          <cell r="J24" t="str">
            <v>個</v>
          </cell>
          <cell r="K24">
            <v>60</v>
          </cell>
          <cell r="L24" t="str">
            <v>不落</v>
          </cell>
          <cell r="M24" t="str">
            <v xml:space="preserve"> 卵､ツナ､ハム､チー４種類Ａ２０００１規格表のとおり</v>
          </cell>
          <cell r="N24" t="str">
            <v>一般</v>
          </cell>
        </row>
        <row r="25">
          <cell r="D25" t="str">
            <v/>
          </cell>
          <cell r="E25" t="str">
            <v>C000</v>
          </cell>
          <cell r="F25" t="str">
            <v/>
          </cell>
          <cell r="G25">
            <v>24</v>
          </cell>
          <cell r="H25" t="str">
            <v>アーモンドシュガーマーガリンパン△</v>
          </cell>
          <cell r="I25" t="str">
            <v xml:space="preserve"> １個１００ｇ　Ａ２０００１　規格表のとおり</v>
          </cell>
          <cell r="J25" t="str">
            <v>個</v>
          </cell>
          <cell r="K25">
            <v>388</v>
          </cell>
          <cell r="L25" t="str">
            <v>不落</v>
          </cell>
          <cell r="M25" t="str">
            <v xml:space="preserve"> １個１００ｇ　Ａ２０００１　規格表のとおり</v>
          </cell>
          <cell r="N25" t="str">
            <v>一般</v>
          </cell>
        </row>
        <row r="26">
          <cell r="D26" t="str">
            <v/>
          </cell>
          <cell r="E26" t="str">
            <v>C000</v>
          </cell>
          <cell r="F26" t="str">
            <v/>
          </cell>
          <cell r="G26">
            <v>25</v>
          </cell>
          <cell r="H26" t="str">
            <v>サンドウィッチ△</v>
          </cell>
          <cell r="I26" t="str">
            <v xml:space="preserve"> ミックス１個１００ｇ常温保存可Ａ２０００１規格表のとおり</v>
          </cell>
          <cell r="J26" t="str">
            <v>個</v>
          </cell>
          <cell r="K26">
            <v>300</v>
          </cell>
          <cell r="L26" t="str">
            <v>不落</v>
          </cell>
          <cell r="M26" t="str">
            <v xml:space="preserve"> ミックス１個１００ｇ常温保存可Ａ２０００１規格表のとおり</v>
          </cell>
          <cell r="N26" t="str">
            <v>一般</v>
          </cell>
        </row>
        <row r="27">
          <cell r="D27" t="str">
            <v/>
          </cell>
          <cell r="E27" t="str">
            <v>C000</v>
          </cell>
          <cell r="F27" t="str">
            <v/>
          </cell>
          <cell r="G27">
            <v>26</v>
          </cell>
          <cell r="H27" t="str">
            <v>ベイクドアップクロワッサン（冷）</v>
          </cell>
          <cell r="I27" t="str">
            <v xml:space="preserve"> Ａ２０７１Ｂ　規格表のとおり</v>
          </cell>
          <cell r="J27" t="str">
            <v>個</v>
          </cell>
          <cell r="K27">
            <v>800</v>
          </cell>
          <cell r="L27" t="str">
            <v>不落</v>
          </cell>
          <cell r="M27" t="str">
            <v xml:space="preserve"> Ａ２０７１Ｂ　規格表のとおり</v>
          </cell>
          <cell r="N27" t="str">
            <v>一般</v>
          </cell>
        </row>
        <row r="28">
          <cell r="D28" t="str">
            <v/>
          </cell>
          <cell r="E28" t="str">
            <v>C000</v>
          </cell>
          <cell r="F28" t="str">
            <v/>
          </cell>
          <cell r="G28">
            <v>27</v>
          </cell>
          <cell r="H28" t="str">
            <v>冷凍うどん　△</v>
          </cell>
          <cell r="I28" t="str">
            <v xml:space="preserve"> Ａ３０２１Ｃ　規格表のとおり</v>
          </cell>
          <cell r="J28" t="str">
            <v>ＫＧ</v>
          </cell>
          <cell r="K28">
            <v>300</v>
          </cell>
          <cell r="L28" t="str">
            <v>不落</v>
          </cell>
          <cell r="M28" t="str">
            <v xml:space="preserve"> Ａ３０２１Ｃ　規格表のとおり</v>
          </cell>
          <cell r="N28" t="str">
            <v>一般</v>
          </cell>
        </row>
        <row r="29">
          <cell r="D29" t="str">
            <v/>
          </cell>
          <cell r="E29" t="str">
            <v>C000</v>
          </cell>
          <cell r="F29" t="str">
            <v/>
          </cell>
          <cell r="G29">
            <v>28</v>
          </cell>
          <cell r="H29" t="str">
            <v>冷凍ラーメン　△</v>
          </cell>
          <cell r="I29" t="str">
            <v xml:space="preserve"> Ａ３０２６Ｃ　規格表のとおり</v>
          </cell>
          <cell r="J29" t="str">
            <v>ＫＧ</v>
          </cell>
          <cell r="K29">
            <v>50</v>
          </cell>
          <cell r="L29" t="str">
            <v>不落</v>
          </cell>
          <cell r="M29" t="str">
            <v xml:space="preserve"> Ａ３０２６Ｃ　規格表のとおり</v>
          </cell>
          <cell r="N29" t="str">
            <v>一般</v>
          </cell>
        </row>
        <row r="30">
          <cell r="D30" t="str">
            <v/>
          </cell>
          <cell r="E30" t="str">
            <v>C000</v>
          </cell>
          <cell r="F30" t="str">
            <v/>
          </cell>
          <cell r="G30">
            <v>29</v>
          </cell>
          <cell r="H30" t="str">
            <v>冷凍極太ラーメン（全粒粉）　△</v>
          </cell>
          <cell r="I30" t="str">
            <v xml:space="preserve"> １枚２３０ｇＡ００００１　規格表のとおり</v>
          </cell>
          <cell r="J30" t="str">
            <v>ＫＧ</v>
          </cell>
          <cell r="K30">
            <v>184</v>
          </cell>
          <cell r="L30" t="str">
            <v>不落</v>
          </cell>
          <cell r="M30" t="str">
            <v xml:space="preserve"> １枚２３０ｇＡ００００１　規格表のとおり</v>
          </cell>
          <cell r="N30" t="str">
            <v>一般</v>
          </cell>
        </row>
        <row r="31">
          <cell r="D31" t="str">
            <v/>
          </cell>
          <cell r="E31" t="str">
            <v>C000</v>
          </cell>
          <cell r="F31" t="str">
            <v/>
          </cell>
          <cell r="G31">
            <v>30</v>
          </cell>
          <cell r="H31" t="str">
            <v>焼そば用蒸麺　△</v>
          </cell>
          <cell r="I31" t="str">
            <v xml:space="preserve"> Ａ３０２７　規格表のとおり</v>
          </cell>
          <cell r="J31" t="str">
            <v>ＫＧ</v>
          </cell>
          <cell r="K31">
            <v>35</v>
          </cell>
          <cell r="L31" t="str">
            <v>不落</v>
          </cell>
          <cell r="M31" t="str">
            <v xml:space="preserve"> Ａ３０２７　規格表のとおり</v>
          </cell>
          <cell r="N31" t="str">
            <v>一般</v>
          </cell>
        </row>
        <row r="32">
          <cell r="D32" t="str">
            <v/>
          </cell>
          <cell r="E32" t="str">
            <v>C000</v>
          </cell>
          <cell r="F32" t="str">
            <v/>
          </cell>
          <cell r="G32">
            <v>31</v>
          </cell>
          <cell r="H32" t="str">
            <v>冷凍スパゲティ△</v>
          </cell>
          <cell r="I32" t="str">
            <v xml:space="preserve"> Ａ３０３４Ｆ　規格表のとおり</v>
          </cell>
          <cell r="J32" t="str">
            <v>ＫＧ</v>
          </cell>
          <cell r="K32">
            <v>203</v>
          </cell>
          <cell r="L32" t="str">
            <v>不落</v>
          </cell>
          <cell r="M32" t="str">
            <v xml:space="preserve"> Ａ３０３４Ｆ　規格表のとおり</v>
          </cell>
          <cell r="N32" t="str">
            <v>一般</v>
          </cell>
        </row>
        <row r="33">
          <cell r="D33" t="str">
            <v/>
          </cell>
          <cell r="E33" t="str">
            <v>C000</v>
          </cell>
          <cell r="F33" t="str">
            <v/>
          </cell>
          <cell r="G33">
            <v>32</v>
          </cell>
          <cell r="H33" t="str">
            <v>冷凍そば△</v>
          </cell>
          <cell r="I33" t="str">
            <v xml:space="preserve"> 田舎そば　Ａ３０６１Ｃ　規格表のとおり</v>
          </cell>
          <cell r="J33" t="str">
            <v>ＫＧ</v>
          </cell>
          <cell r="K33">
            <v>239</v>
          </cell>
          <cell r="L33" t="str">
            <v>不落</v>
          </cell>
          <cell r="M33" t="str">
            <v xml:space="preserve"> 田舎そば　Ａ３０６１Ｃ　規格表のとおり</v>
          </cell>
          <cell r="N33" t="str">
            <v>一般</v>
          </cell>
        </row>
        <row r="34">
          <cell r="D34" t="str">
            <v/>
          </cell>
          <cell r="E34" t="str">
            <v>C000</v>
          </cell>
          <cell r="F34" t="str">
            <v/>
          </cell>
          <cell r="G34">
            <v>33</v>
          </cell>
          <cell r="H34" t="str">
            <v>馬鈴薯△</v>
          </cell>
          <cell r="I34" t="str">
            <v xml:space="preserve"> Ｂ１０１１Ａ　規格表のとおり</v>
          </cell>
          <cell r="J34" t="str">
            <v>ＫＧ</v>
          </cell>
          <cell r="K34">
            <v>13</v>
          </cell>
          <cell r="L34" t="str">
            <v>不落</v>
          </cell>
          <cell r="M34" t="str">
            <v xml:space="preserve"> Ｂ１０１１Ａ　規格表のとおり</v>
          </cell>
          <cell r="N34" t="str">
            <v>一般</v>
          </cell>
        </row>
        <row r="35">
          <cell r="D35" t="str">
            <v/>
          </cell>
          <cell r="E35" t="str">
            <v>C000</v>
          </cell>
          <cell r="F35" t="str">
            <v/>
          </cell>
          <cell r="G35">
            <v>34</v>
          </cell>
          <cell r="H35" t="str">
            <v>皮むき馬鈴薯△</v>
          </cell>
          <cell r="I35" t="str">
            <v xml:space="preserve"> Ｂ１０１１Ｂ　規格表のとおり</v>
          </cell>
          <cell r="J35" t="str">
            <v>ＫＧ</v>
          </cell>
          <cell r="K35">
            <v>338</v>
          </cell>
          <cell r="L35" t="str">
            <v>不落</v>
          </cell>
          <cell r="M35" t="str">
            <v xml:space="preserve"> Ｂ１０１１Ｂ　規格表のとおり</v>
          </cell>
          <cell r="N35" t="str">
            <v>一般</v>
          </cell>
        </row>
        <row r="36">
          <cell r="D36" t="str">
            <v/>
          </cell>
          <cell r="E36" t="str">
            <v>C000</v>
          </cell>
          <cell r="F36" t="str">
            <v/>
          </cell>
          <cell r="G36">
            <v>35</v>
          </cell>
          <cell r="H36" t="str">
            <v>ミニベイクドポテト△</v>
          </cell>
          <cell r="I36" t="str">
            <v xml:space="preserve"> １ｋｇ詰皮付キタアカリＢ１０１１Ａに準ずる　規格表のとおり</v>
          </cell>
          <cell r="J36" t="str">
            <v>ＫＧ</v>
          </cell>
          <cell r="K36">
            <v>93</v>
          </cell>
          <cell r="L36" t="str">
            <v>不落</v>
          </cell>
          <cell r="M36" t="str">
            <v xml:space="preserve"> １ｋｇ詰皮付キタアカリＢ１０１１Ａに準ずる　規格表のとおり</v>
          </cell>
          <cell r="N36" t="str">
            <v>一般</v>
          </cell>
        </row>
        <row r="37">
          <cell r="D37" t="str">
            <v/>
          </cell>
          <cell r="E37" t="str">
            <v>C000</v>
          </cell>
          <cell r="F37" t="str">
            <v/>
          </cell>
          <cell r="G37">
            <v>36</v>
          </cell>
          <cell r="H37" t="str">
            <v>冷凍ポテトダイスカット△</v>
          </cell>
          <cell r="I37" t="str">
            <v xml:space="preserve"> 内容量１ｋｇ１ｃｍカットＢ１０１１Ｂに準ずる　規格表のとおり</v>
          </cell>
          <cell r="J37" t="str">
            <v>ＫＧ</v>
          </cell>
          <cell r="K37">
            <v>7</v>
          </cell>
          <cell r="L37" t="str">
            <v>不落</v>
          </cell>
          <cell r="M37" t="str">
            <v xml:space="preserve"> 内容量１ｋｇ１ｃｍカットＢ１０１１Ｂに準ずる　規格表のとおり</v>
          </cell>
          <cell r="N37" t="str">
            <v>一般</v>
          </cell>
        </row>
        <row r="38">
          <cell r="D38" t="str">
            <v/>
          </cell>
          <cell r="E38" t="str">
            <v>C000</v>
          </cell>
          <cell r="F38" t="str">
            <v/>
          </cell>
          <cell r="G38">
            <v>37</v>
          </cell>
          <cell r="H38" t="str">
            <v>こんにゃく　△</v>
          </cell>
          <cell r="I38" t="str">
            <v xml:space="preserve"> Ｂ２００３Ａ　規格表のとおり</v>
          </cell>
          <cell r="J38" t="str">
            <v>ＫＧ</v>
          </cell>
          <cell r="K38">
            <v>56</v>
          </cell>
          <cell r="L38" t="str">
            <v>不落</v>
          </cell>
          <cell r="M38" t="str">
            <v xml:space="preserve"> Ｂ２００３Ａ　規格表のとおり</v>
          </cell>
          <cell r="N38" t="str">
            <v>一般</v>
          </cell>
        </row>
        <row r="39">
          <cell r="D39" t="str">
            <v/>
          </cell>
          <cell r="E39" t="str">
            <v>C000</v>
          </cell>
          <cell r="F39" t="str">
            <v/>
          </cell>
          <cell r="G39">
            <v>38</v>
          </cell>
          <cell r="H39" t="str">
            <v>つきこんにゃく△</v>
          </cell>
          <cell r="I39" t="str">
            <v xml:space="preserve"> Ｂ２００３Ｂ　規格表のとおり</v>
          </cell>
          <cell r="J39" t="str">
            <v>ＫＧ</v>
          </cell>
          <cell r="K39">
            <v>4</v>
          </cell>
          <cell r="L39" t="str">
            <v>不落</v>
          </cell>
          <cell r="M39" t="str">
            <v xml:space="preserve"> Ｂ２００３Ｂ　規格表のとおり</v>
          </cell>
          <cell r="N39" t="str">
            <v>一般</v>
          </cell>
        </row>
        <row r="40">
          <cell r="D40" t="str">
            <v/>
          </cell>
          <cell r="E40" t="str">
            <v>C000</v>
          </cell>
          <cell r="F40" t="str">
            <v/>
          </cell>
          <cell r="G40">
            <v>39</v>
          </cell>
          <cell r="H40" t="str">
            <v>白滝　△</v>
          </cell>
          <cell r="I40" t="str">
            <v xml:space="preserve"> Ｂ２００４Ａ　規格表のとおり</v>
          </cell>
          <cell r="J40" t="str">
            <v>ＫＧ</v>
          </cell>
          <cell r="K40">
            <v>60</v>
          </cell>
          <cell r="L40" t="str">
            <v>不落</v>
          </cell>
          <cell r="M40" t="str">
            <v xml:space="preserve"> Ｂ２００４Ａ　規格表のとおり</v>
          </cell>
          <cell r="N40" t="str">
            <v>一般</v>
          </cell>
        </row>
        <row r="41">
          <cell r="D41" t="str">
            <v/>
          </cell>
          <cell r="E41" t="str">
            <v>C000</v>
          </cell>
          <cell r="F41" t="str">
            <v/>
          </cell>
          <cell r="G41">
            <v>40</v>
          </cell>
          <cell r="H41" t="str">
            <v>里芋　△</v>
          </cell>
          <cell r="I41" t="str">
            <v xml:space="preserve"> Ｂ２００８Ａ　規格表のとおり</v>
          </cell>
          <cell r="J41" t="str">
            <v>ＫＧ</v>
          </cell>
          <cell r="K41">
            <v>196</v>
          </cell>
          <cell r="L41" t="str">
            <v>不落</v>
          </cell>
          <cell r="M41" t="str">
            <v xml:space="preserve"> Ｂ２００８Ａ　規格表のとおり</v>
          </cell>
          <cell r="N41" t="str">
            <v>一般</v>
          </cell>
        </row>
        <row r="42">
          <cell r="D42" t="str">
            <v/>
          </cell>
          <cell r="E42" t="str">
            <v>C000</v>
          </cell>
          <cell r="F42" t="str">
            <v/>
          </cell>
          <cell r="G42">
            <v>41</v>
          </cell>
          <cell r="H42" t="str">
            <v>刻み長芋５ｍｍ幅△</v>
          </cell>
          <cell r="I42" t="str">
            <v xml:space="preserve"> 冷凍国産　Ｂ２０１８Ｄ　規格表のとおり</v>
          </cell>
          <cell r="J42" t="str">
            <v>ＫＧ</v>
          </cell>
          <cell r="K42">
            <v>6</v>
          </cell>
          <cell r="L42" t="str">
            <v>不落</v>
          </cell>
          <cell r="M42" t="str">
            <v xml:space="preserve"> 冷凍国産　Ｂ２０１８Ｄ　規格表のとおり</v>
          </cell>
          <cell r="N42" t="str">
            <v>一般</v>
          </cell>
        </row>
        <row r="43">
          <cell r="D43" t="str">
            <v/>
          </cell>
          <cell r="E43" t="str">
            <v>C000</v>
          </cell>
          <cell r="F43" t="str">
            <v/>
          </cell>
          <cell r="G43">
            <v>42</v>
          </cell>
          <cell r="H43" t="str">
            <v>桜餅△</v>
          </cell>
          <cell r="I43" t="str">
            <v xml:space="preserve"> 個包装Ｄ１００００　規格表のとおり</v>
          </cell>
          <cell r="J43" t="str">
            <v>個</v>
          </cell>
          <cell r="K43">
            <v>949</v>
          </cell>
          <cell r="L43" t="str">
            <v>不落</v>
          </cell>
          <cell r="M43" t="str">
            <v xml:space="preserve"> 個包装Ｄ１００００　規格表のとおり</v>
          </cell>
          <cell r="N43" t="str">
            <v>一般</v>
          </cell>
        </row>
        <row r="44">
          <cell r="D44" t="str">
            <v/>
          </cell>
          <cell r="E44" t="str">
            <v>C000</v>
          </cell>
          <cell r="F44" t="str">
            <v/>
          </cell>
          <cell r="G44">
            <v>43</v>
          </cell>
          <cell r="H44" t="str">
            <v>フルーツゼリー</v>
          </cell>
          <cell r="I44" t="str">
            <v xml:space="preserve"> 種類混合　Ｄ１０４７Ａ　規格表のとおり</v>
          </cell>
          <cell r="J44" t="str">
            <v>個</v>
          </cell>
          <cell r="K44">
            <v>600</v>
          </cell>
          <cell r="L44" t="str">
            <v>不落</v>
          </cell>
          <cell r="M44" t="str">
            <v xml:space="preserve"> 種類混合　Ｄ１０４７Ａ　規格表のとおり</v>
          </cell>
          <cell r="N44" t="str">
            <v>一般</v>
          </cell>
        </row>
        <row r="45">
          <cell r="D45" t="str">
            <v/>
          </cell>
          <cell r="E45" t="str">
            <v>C000</v>
          </cell>
          <cell r="F45" t="str">
            <v/>
          </cell>
          <cell r="G45">
            <v>44</v>
          </cell>
          <cell r="H45" t="str">
            <v>アセロラミルク△</v>
          </cell>
          <cell r="I45" t="str">
            <v xml:space="preserve"> 内容量４０ｇＣａ＆ＦＥ入　Ｄ１００００　規格表のとおり</v>
          </cell>
          <cell r="J45" t="str">
            <v>個</v>
          </cell>
          <cell r="K45">
            <v>927</v>
          </cell>
          <cell r="L45" t="str">
            <v>不落</v>
          </cell>
          <cell r="M45" t="str">
            <v xml:space="preserve"> 内容量４０ｇＣａ＆ＦＥ入　Ｄ１００００　規格表のとおり</v>
          </cell>
          <cell r="N45" t="str">
            <v>一般</v>
          </cell>
        </row>
        <row r="46">
          <cell r="D46" t="str">
            <v/>
          </cell>
          <cell r="E46" t="str">
            <v>C000</v>
          </cell>
          <cell r="F46" t="str">
            <v/>
          </cell>
          <cell r="G46">
            <v>45</v>
          </cell>
          <cell r="H46" t="str">
            <v>北海道産牛乳プリン（Ｃａ強化）　　△</v>
          </cell>
          <cell r="I46" t="str">
            <v xml:space="preserve"> 内容量４０ｇ　Ｄ１００００規格表のとおり</v>
          </cell>
          <cell r="J46" t="str">
            <v>個</v>
          </cell>
          <cell r="K46">
            <v>216</v>
          </cell>
          <cell r="L46" t="str">
            <v>不落</v>
          </cell>
          <cell r="M46" t="str">
            <v xml:space="preserve"> 内容量４０ｇ　Ｄ１００００規格表のとおり</v>
          </cell>
          <cell r="N46" t="str">
            <v>一般</v>
          </cell>
        </row>
        <row r="47">
          <cell r="D47" t="str">
            <v/>
          </cell>
          <cell r="E47" t="str">
            <v>C000</v>
          </cell>
          <cell r="F47" t="str">
            <v/>
          </cell>
          <cell r="G47">
            <v>46</v>
          </cell>
          <cell r="H47" t="str">
            <v>白胡麻</v>
          </cell>
          <cell r="I47" t="str">
            <v xml:space="preserve"> Ｆ１０１２Ｂ　規格表のとおり</v>
          </cell>
          <cell r="J47" t="str">
            <v>ＫＧ</v>
          </cell>
          <cell r="K47">
            <v>2</v>
          </cell>
          <cell r="L47" t="str">
            <v>不落</v>
          </cell>
          <cell r="M47" t="str">
            <v xml:space="preserve"> Ｆ１０１２Ｂ　規格表のとおり</v>
          </cell>
          <cell r="N47" t="str">
            <v>一般</v>
          </cell>
        </row>
        <row r="48">
          <cell r="D48" t="str">
            <v/>
          </cell>
          <cell r="E48" t="str">
            <v>C000</v>
          </cell>
          <cell r="F48" t="str">
            <v/>
          </cell>
          <cell r="G48">
            <v>47</v>
          </cell>
          <cell r="H48" t="str">
            <v>すり白胡麻</v>
          </cell>
          <cell r="I48" t="str">
            <v xml:space="preserve"> Ｆ１０１２Ｃ　規格表のとおり</v>
          </cell>
          <cell r="J48" t="str">
            <v>ＫＧ</v>
          </cell>
          <cell r="K48">
            <v>3</v>
          </cell>
          <cell r="L48" t="str">
            <v>不落</v>
          </cell>
          <cell r="M48" t="str">
            <v xml:space="preserve"> Ｆ１０１２Ｃ　規格表のとおり</v>
          </cell>
          <cell r="N48" t="str">
            <v>一般</v>
          </cell>
        </row>
        <row r="49">
          <cell r="D49" t="str">
            <v/>
          </cell>
          <cell r="E49" t="str">
            <v>C000</v>
          </cell>
          <cell r="F49" t="str">
            <v/>
          </cell>
          <cell r="G49">
            <v>48</v>
          </cell>
          <cell r="H49" t="str">
            <v>胡麻和えの素</v>
          </cell>
          <cell r="I49" t="str">
            <v xml:space="preserve"> Ｆ１０２６Ａ　規格表のとおり</v>
          </cell>
          <cell r="J49" t="str">
            <v>個</v>
          </cell>
          <cell r="K49">
            <v>6</v>
          </cell>
          <cell r="L49" t="str">
            <v>不落</v>
          </cell>
          <cell r="M49" t="str">
            <v xml:space="preserve"> Ｆ１０２６Ａ　規格表のとおり</v>
          </cell>
          <cell r="N49" t="str">
            <v>一般</v>
          </cell>
        </row>
        <row r="50">
          <cell r="D50" t="str">
            <v/>
          </cell>
          <cell r="E50" t="str">
            <v>C000</v>
          </cell>
          <cell r="F50" t="str">
            <v/>
          </cell>
          <cell r="G50">
            <v>49</v>
          </cell>
          <cell r="H50" t="str">
            <v>むき枝豆△</v>
          </cell>
          <cell r="I50" t="str">
            <v xml:space="preserve"> 内容量５００ｇ　Ｇ１００００　規格表のとおり</v>
          </cell>
          <cell r="J50" t="str">
            <v>袋</v>
          </cell>
          <cell r="K50">
            <v>50</v>
          </cell>
          <cell r="L50" t="str">
            <v>不落</v>
          </cell>
          <cell r="M50" t="str">
            <v xml:space="preserve"> 内容量５００ｇ　Ｇ１００００　規格表のとおり</v>
          </cell>
          <cell r="N50" t="str">
            <v>一般</v>
          </cell>
        </row>
        <row r="51">
          <cell r="D51" t="str">
            <v/>
          </cell>
          <cell r="E51" t="str">
            <v>C000</v>
          </cell>
          <cell r="F51" t="str">
            <v/>
          </cell>
          <cell r="G51">
            <v>50</v>
          </cell>
          <cell r="H51" t="str">
            <v>ミックスビーンズ△</v>
          </cell>
          <cell r="I51" t="str">
            <v xml:space="preserve"> ヒヨコ豆以下３種１ｋｇ詰常温　Ｇ１００００規格表のとおり</v>
          </cell>
          <cell r="J51" t="str">
            <v>ＫＧ</v>
          </cell>
          <cell r="K51">
            <v>3</v>
          </cell>
          <cell r="L51" t="str">
            <v>不落</v>
          </cell>
          <cell r="M51" t="str">
            <v xml:space="preserve"> ヒヨコ豆以下３種１ｋｇ詰常温　Ｇ１００００規格表のとおり</v>
          </cell>
          <cell r="N51" t="str">
            <v>一般</v>
          </cell>
        </row>
        <row r="52">
          <cell r="D52" t="str">
            <v/>
          </cell>
          <cell r="E52" t="str">
            <v>C000</v>
          </cell>
          <cell r="F52" t="str">
            <v/>
          </cell>
          <cell r="G52">
            <v>51</v>
          </cell>
          <cell r="H52" t="str">
            <v>ソフトダイス豆腐　△</v>
          </cell>
          <cell r="I52" t="str">
            <v xml:space="preserve"> １個７ｇ　Ｇ２０２１Ｆに準ずる　規格表のとおり</v>
          </cell>
          <cell r="J52" t="str">
            <v>ＫＧ</v>
          </cell>
          <cell r="K52">
            <v>163</v>
          </cell>
          <cell r="L52" t="str">
            <v>不落</v>
          </cell>
          <cell r="M52" t="str">
            <v xml:space="preserve"> １個７ｇ　Ｇ２０２１Ｆに準ずる　規格表のとおり</v>
          </cell>
          <cell r="N52" t="str">
            <v>一般</v>
          </cell>
        </row>
        <row r="53">
          <cell r="D53" t="str">
            <v/>
          </cell>
          <cell r="E53" t="str">
            <v>C000</v>
          </cell>
          <cell r="F53" t="str">
            <v/>
          </cell>
          <cell r="G53">
            <v>52</v>
          </cell>
          <cell r="H53" t="str">
            <v>強化豆腐（ダイスカット）　△</v>
          </cell>
          <cell r="I53" t="str">
            <v xml:space="preserve"> 国産大豆Ｃａ・鉄強化　Ｇ２０２１Ｆに準ずる　規格表のとおり</v>
          </cell>
          <cell r="J53" t="str">
            <v>ＫＧ</v>
          </cell>
          <cell r="K53">
            <v>119</v>
          </cell>
          <cell r="L53" t="str">
            <v>不落</v>
          </cell>
          <cell r="M53" t="str">
            <v xml:space="preserve"> 国産大豆Ｃａ・鉄強化　Ｇ２０２１Ｆに準ずる　規格表のとおり</v>
          </cell>
          <cell r="N53" t="str">
            <v>一般</v>
          </cell>
        </row>
        <row r="54">
          <cell r="D54" t="str">
            <v/>
          </cell>
          <cell r="E54" t="str">
            <v>C000</v>
          </cell>
          <cell r="F54" t="str">
            <v/>
          </cell>
          <cell r="G54">
            <v>53</v>
          </cell>
          <cell r="H54" t="str">
            <v>焼豆腐　　△</v>
          </cell>
          <cell r="I54" t="str">
            <v xml:space="preserve"> Ｇ２０２３　規格表のとおり</v>
          </cell>
          <cell r="J54" t="str">
            <v>ＫＧ</v>
          </cell>
          <cell r="K54">
            <v>18</v>
          </cell>
          <cell r="L54" t="str">
            <v>不落</v>
          </cell>
          <cell r="M54" t="str">
            <v xml:space="preserve"> Ｇ２０２３　規格表のとおり</v>
          </cell>
          <cell r="N54" t="str">
            <v>一般</v>
          </cell>
        </row>
        <row r="55">
          <cell r="D55" t="str">
            <v/>
          </cell>
          <cell r="E55" t="str">
            <v>C000</v>
          </cell>
          <cell r="F55" t="str">
            <v/>
          </cell>
          <cell r="G55">
            <v>54</v>
          </cell>
          <cell r="H55" t="str">
            <v>冷凍絹揚げ豆腐カットタイプ△</v>
          </cell>
          <cell r="I55" t="str">
            <v xml:space="preserve"> １ＫＧ詰１個１０ｇ９０～１０５個入Ｇ１００００規格表のとおり</v>
          </cell>
          <cell r="J55" t="str">
            <v>ＫＧ</v>
          </cell>
          <cell r="K55">
            <v>20</v>
          </cell>
          <cell r="L55" t="str">
            <v>不落</v>
          </cell>
          <cell r="M55" t="str">
            <v xml:space="preserve"> １ＫＧ詰１個１０ｇ９０～１０５個入Ｇ１００００規格表のとおり</v>
          </cell>
          <cell r="N55" t="str">
            <v>一般</v>
          </cell>
        </row>
        <row r="56">
          <cell r="D56" t="str">
            <v/>
          </cell>
          <cell r="E56" t="str">
            <v>C000</v>
          </cell>
          <cell r="F56" t="str">
            <v/>
          </cell>
          <cell r="G56">
            <v>55</v>
          </cell>
          <cell r="H56" t="str">
            <v>小揚　　△</v>
          </cell>
          <cell r="I56" t="str">
            <v xml:space="preserve"> Ｇ２０２５Ａ　規格表のとおり</v>
          </cell>
          <cell r="J56" t="str">
            <v>ＫＧ</v>
          </cell>
          <cell r="K56">
            <v>3.1</v>
          </cell>
          <cell r="L56" t="str">
            <v>不落</v>
          </cell>
          <cell r="M56" t="str">
            <v xml:space="preserve"> Ｇ２０２５Ａ　規格表のとおり</v>
          </cell>
          <cell r="N56" t="str">
            <v>一般</v>
          </cell>
        </row>
        <row r="57">
          <cell r="D57" t="str">
            <v/>
          </cell>
          <cell r="E57" t="str">
            <v>C000</v>
          </cell>
          <cell r="F57" t="str">
            <v/>
          </cell>
          <cell r="G57">
            <v>56</v>
          </cell>
          <cell r="H57" t="str">
            <v>油揚　　△</v>
          </cell>
          <cell r="I57" t="str">
            <v xml:space="preserve"> Ｇ２０２５０　規格表のとおり</v>
          </cell>
          <cell r="J57" t="str">
            <v>ＫＧ</v>
          </cell>
          <cell r="K57">
            <v>16</v>
          </cell>
          <cell r="L57" t="str">
            <v>不落</v>
          </cell>
          <cell r="M57" t="str">
            <v xml:space="preserve"> Ｇ２０２５０　規格表のとおり</v>
          </cell>
          <cell r="N57" t="str">
            <v>一般</v>
          </cell>
        </row>
        <row r="58">
          <cell r="D58" t="str">
            <v/>
          </cell>
          <cell r="E58" t="str">
            <v>C000</v>
          </cell>
          <cell r="F58" t="str">
            <v/>
          </cell>
          <cell r="G58">
            <v>57</v>
          </cell>
          <cell r="H58" t="str">
            <v>納豆　　△</v>
          </cell>
          <cell r="I58" t="str">
            <v xml:space="preserve"> Ｇ２０２９　規格表のとおり</v>
          </cell>
          <cell r="J58" t="str">
            <v>個</v>
          </cell>
          <cell r="K58">
            <v>2950</v>
          </cell>
          <cell r="L58" t="str">
            <v>不落</v>
          </cell>
          <cell r="M58" t="str">
            <v xml:space="preserve"> Ｇ２０２９　規格表のとおり</v>
          </cell>
          <cell r="N58" t="str">
            <v>一般</v>
          </cell>
        </row>
        <row r="59">
          <cell r="D59" t="str">
            <v/>
          </cell>
          <cell r="E59" t="str">
            <v>C000</v>
          </cell>
          <cell r="F59" t="str">
            <v/>
          </cell>
          <cell r="G59">
            <v>58</v>
          </cell>
          <cell r="H59" t="str">
            <v>豆乳飲料　△</v>
          </cell>
          <cell r="I59" t="str">
            <v xml:space="preserve"> ３種混合Ｇ２０３９Ｃ規格表のとおり</v>
          </cell>
          <cell r="J59" t="str">
            <v>個</v>
          </cell>
          <cell r="K59">
            <v>427</v>
          </cell>
          <cell r="L59" t="str">
            <v>不落</v>
          </cell>
          <cell r="M59" t="str">
            <v xml:space="preserve"> ３種混合Ｇ２０３９Ｃ規格表のとおり</v>
          </cell>
          <cell r="N59" t="str">
            <v>一般</v>
          </cell>
        </row>
        <row r="60">
          <cell r="D60" t="str">
            <v/>
          </cell>
          <cell r="E60" t="str">
            <v>C000</v>
          </cell>
          <cell r="F60" t="str">
            <v/>
          </cell>
          <cell r="G60">
            <v>59</v>
          </cell>
          <cell r="H60" t="str">
            <v>そい昆布醤油漬△</v>
          </cell>
          <cell r="I60" t="str">
            <v xml:space="preserve"> １枚１１０ｇ昆布醤油漬けたものＨ００００１規格表のとおり</v>
          </cell>
          <cell r="J60" t="str">
            <v>ＫＧ</v>
          </cell>
          <cell r="K60">
            <v>105</v>
          </cell>
          <cell r="L60" t="str">
            <v>不落</v>
          </cell>
          <cell r="M60" t="str">
            <v xml:space="preserve"> １枚１１０ｇ昆布醤油漬けたものＨ００００１規格表のとおり</v>
          </cell>
          <cell r="N60" t="str">
            <v>一般</v>
          </cell>
        </row>
        <row r="61">
          <cell r="D61" t="str">
            <v/>
          </cell>
          <cell r="E61" t="str">
            <v>C000</v>
          </cell>
          <cell r="F61" t="str">
            <v/>
          </cell>
          <cell r="G61">
            <v>60</v>
          </cell>
          <cell r="H61" t="str">
            <v>秋鮭辛子明太子漬△</v>
          </cell>
          <cell r="I61" t="str">
            <v xml:space="preserve"> 道産１枚１２０ｇ程度たらこ入Ｈ００００１規格表のとおり</v>
          </cell>
          <cell r="J61" t="str">
            <v>ＫＧ</v>
          </cell>
          <cell r="K61">
            <v>74</v>
          </cell>
          <cell r="L61" t="str">
            <v>不落</v>
          </cell>
          <cell r="M61" t="str">
            <v xml:space="preserve"> 道産１枚１２０ｇ程度たらこ入Ｈ００００１規格表のとおり</v>
          </cell>
          <cell r="N61" t="str">
            <v>一般</v>
          </cell>
        </row>
        <row r="62">
          <cell r="D62" t="str">
            <v/>
          </cell>
          <cell r="E62" t="str">
            <v>C000</v>
          </cell>
          <cell r="F62" t="str">
            <v/>
          </cell>
          <cell r="G62">
            <v>61</v>
          </cell>
          <cell r="H62" t="str">
            <v>石狩汁用鮭切身　△</v>
          </cell>
          <cell r="I62" t="str">
            <v xml:space="preserve"> チルド納品１切２０ｇ程度Ｈ００００１　規格表のとおり</v>
          </cell>
          <cell r="J62" t="str">
            <v>ＫＧ</v>
          </cell>
          <cell r="K62">
            <v>11</v>
          </cell>
          <cell r="L62" t="str">
            <v>不落</v>
          </cell>
          <cell r="M62" t="str">
            <v xml:space="preserve"> チルド納品１切２０ｇ程度Ｈ００００１　規格表のとおり</v>
          </cell>
          <cell r="N62" t="str">
            <v>一般</v>
          </cell>
        </row>
        <row r="63">
          <cell r="D63" t="str">
            <v/>
          </cell>
          <cell r="E63" t="str">
            <v>C000</v>
          </cell>
          <cell r="F63" t="str">
            <v/>
          </cell>
          <cell r="G63">
            <v>62</v>
          </cell>
          <cell r="H63" t="str">
            <v>さば（フィレ）△</v>
          </cell>
          <cell r="I63" t="str">
            <v xml:space="preserve"> Ｈ１０８４Ａ　規格表のとおり</v>
          </cell>
          <cell r="J63" t="str">
            <v>ＫＧ</v>
          </cell>
          <cell r="K63">
            <v>94</v>
          </cell>
          <cell r="L63" t="str">
            <v>不落</v>
          </cell>
          <cell r="M63" t="str">
            <v xml:space="preserve"> Ｈ１０８４Ａ　規格表のとおり</v>
          </cell>
          <cell r="N63" t="str">
            <v>一般</v>
          </cell>
        </row>
        <row r="64">
          <cell r="D64" t="str">
            <v/>
          </cell>
          <cell r="E64" t="str">
            <v>C000</v>
          </cell>
          <cell r="F64" t="str">
            <v/>
          </cell>
          <cell r="G64">
            <v>63</v>
          </cell>
          <cell r="H64" t="str">
            <v>真鱈切身５０ｇ　△</v>
          </cell>
          <cell r="I64" t="str">
            <v xml:space="preserve"> 解凍納品１枚５０ｇ程度Ｈ１１１３Ａ　規格表のとおり</v>
          </cell>
          <cell r="J64" t="str">
            <v>ＫＧ</v>
          </cell>
          <cell r="K64">
            <v>30</v>
          </cell>
          <cell r="L64" t="str">
            <v>不落</v>
          </cell>
          <cell r="M64" t="str">
            <v xml:space="preserve"> 解凍納品１枚５０ｇ程度Ｈ１１１３Ａ　規格表のとおり</v>
          </cell>
          <cell r="N64" t="str">
            <v>一般</v>
          </cell>
        </row>
        <row r="65">
          <cell r="D65" t="str">
            <v/>
          </cell>
          <cell r="E65" t="str">
            <v>C000</v>
          </cell>
          <cell r="F65" t="str">
            <v/>
          </cell>
          <cell r="G65">
            <v>64</v>
          </cell>
          <cell r="H65" t="str">
            <v>スティック明太子△</v>
          </cell>
          <cell r="I65" t="str">
            <v xml:space="preserve"> Ｈ１１１８Ｅ　規格表のとおり</v>
          </cell>
          <cell r="J65" t="str">
            <v>個</v>
          </cell>
          <cell r="K65">
            <v>300</v>
          </cell>
          <cell r="L65" t="str">
            <v>不落</v>
          </cell>
          <cell r="M65" t="str">
            <v xml:space="preserve"> Ｈ１１１８Ｅ　規格表のとおり</v>
          </cell>
          <cell r="N65" t="str">
            <v>一般</v>
          </cell>
        </row>
        <row r="66">
          <cell r="D66" t="str">
            <v/>
          </cell>
          <cell r="E66" t="str">
            <v>C000</v>
          </cell>
          <cell r="F66" t="str">
            <v/>
          </cell>
          <cell r="G66">
            <v>65</v>
          </cell>
          <cell r="H66" t="str">
            <v>とびっこ　　△</v>
          </cell>
          <cell r="I66" t="str">
            <v xml:space="preserve"> Ｈ１１２１Ａ　規格表のとおり</v>
          </cell>
          <cell r="J66" t="str">
            <v>ＫＧ</v>
          </cell>
          <cell r="K66">
            <v>6</v>
          </cell>
          <cell r="L66" t="str">
            <v>不落</v>
          </cell>
          <cell r="M66" t="str">
            <v xml:space="preserve"> Ｈ１１２１Ａ　規格表のとおり</v>
          </cell>
          <cell r="N66" t="str">
            <v>一般</v>
          </cell>
        </row>
        <row r="67">
          <cell r="D67" t="str">
            <v/>
          </cell>
          <cell r="E67" t="str">
            <v>C000</v>
          </cell>
          <cell r="F67" t="str">
            <v/>
          </cell>
          <cell r="G67">
            <v>66</v>
          </cell>
          <cell r="H67" t="str">
            <v>ぶり切身　△</v>
          </cell>
          <cell r="I67" t="str">
            <v xml:space="preserve"> Ｈ１１４２Ｅ　規格表のとおり</v>
          </cell>
          <cell r="J67" t="str">
            <v>ＫＧ</v>
          </cell>
          <cell r="K67">
            <v>96</v>
          </cell>
          <cell r="L67" t="str">
            <v>不落</v>
          </cell>
          <cell r="M67" t="str">
            <v xml:space="preserve"> Ｈ１１４２Ｅ　規格表のとおり</v>
          </cell>
          <cell r="N67" t="str">
            <v>一般</v>
          </cell>
        </row>
        <row r="68">
          <cell r="D68" t="str">
            <v/>
          </cell>
          <cell r="E68" t="str">
            <v>C000</v>
          </cell>
          <cell r="F68" t="str">
            <v/>
          </cell>
          <cell r="G68">
            <v>67</v>
          </cell>
          <cell r="H68" t="str">
            <v>いくら（鱒の子）　△</v>
          </cell>
          <cell r="I68" t="str">
            <v xml:space="preserve"> 醤油漬けしたものＨ１１８１Ｄ　規格表のとおり</v>
          </cell>
          <cell r="J68" t="str">
            <v>ＫＧ</v>
          </cell>
          <cell r="K68">
            <v>2</v>
          </cell>
          <cell r="L68" t="str">
            <v>不落</v>
          </cell>
          <cell r="M68" t="str">
            <v xml:space="preserve"> 醤油漬けしたものＨ１１８１Ｄ　規格表のとおり</v>
          </cell>
          <cell r="N68" t="str">
            <v>一般</v>
          </cell>
        </row>
        <row r="69">
          <cell r="D69" t="str">
            <v/>
          </cell>
          <cell r="E69" t="str">
            <v>C000</v>
          </cell>
          <cell r="F69" t="str">
            <v/>
          </cell>
          <cell r="G69">
            <v>68</v>
          </cell>
          <cell r="H69" t="str">
            <v>ボイルベビーホタテ△</v>
          </cell>
          <cell r="I69" t="str">
            <v xml:space="preserve"> 内容量１ＫＧ詰北海道産Ｈ１１９６Ａに準ずる　規格表のとおり</v>
          </cell>
          <cell r="J69" t="str">
            <v>ＫＧ</v>
          </cell>
          <cell r="K69">
            <v>5</v>
          </cell>
          <cell r="L69" t="str">
            <v>不落</v>
          </cell>
          <cell r="M69" t="str">
            <v xml:space="preserve"> 内容量１ＫＧ詰北海道産Ｈ１１９６Ａに準ずる　規格表のとおり</v>
          </cell>
          <cell r="N69" t="str">
            <v>一般</v>
          </cell>
        </row>
        <row r="70">
          <cell r="D70" t="str">
            <v/>
          </cell>
          <cell r="E70" t="str">
            <v>C000</v>
          </cell>
          <cell r="F70" t="str">
            <v/>
          </cell>
          <cell r="G70">
            <v>69</v>
          </cell>
          <cell r="H70" t="str">
            <v>かのこいか　△</v>
          </cell>
          <cell r="I70" t="str">
            <v xml:space="preserve"> Ｈ１２０６Ｇ　規格表のとおり</v>
          </cell>
          <cell r="J70" t="str">
            <v>ＫＧ</v>
          </cell>
          <cell r="K70">
            <v>19</v>
          </cell>
          <cell r="L70" t="str">
            <v>不落</v>
          </cell>
          <cell r="M70" t="str">
            <v xml:space="preserve"> Ｈ１２０６Ｇ　規格表のとおり</v>
          </cell>
          <cell r="N70" t="str">
            <v>一般</v>
          </cell>
        </row>
        <row r="71">
          <cell r="D71" t="str">
            <v/>
          </cell>
          <cell r="E71" t="str">
            <v>C000</v>
          </cell>
          <cell r="F71" t="str">
            <v/>
          </cell>
          <cell r="G71">
            <v>70</v>
          </cell>
          <cell r="H71" t="str">
            <v>いか刺し昆布△</v>
          </cell>
          <cell r="I71" t="str">
            <v xml:space="preserve"> 内容量１ＫＧ詰Ｈ００００１規格表のとおり</v>
          </cell>
          <cell r="J71" t="str">
            <v>ＫＧ</v>
          </cell>
          <cell r="K71">
            <v>9</v>
          </cell>
          <cell r="L71" t="str">
            <v>不落</v>
          </cell>
          <cell r="M71" t="str">
            <v xml:space="preserve"> 内容量１ＫＧ詰Ｈ００００１規格表のとおり</v>
          </cell>
          <cell r="N71" t="str">
            <v>一般</v>
          </cell>
        </row>
        <row r="72">
          <cell r="D72" t="str">
            <v/>
          </cell>
          <cell r="E72" t="str">
            <v>C000</v>
          </cell>
          <cell r="F72" t="str">
            <v/>
          </cell>
          <cell r="G72">
            <v>71</v>
          </cell>
          <cell r="H72" t="str">
            <v>いか塩辛　　△</v>
          </cell>
          <cell r="I72" t="str">
            <v xml:space="preserve"> 真いか内容量１ＫＧ詰Ｈ００００１　規格表のとおり</v>
          </cell>
          <cell r="J72" t="str">
            <v>ＫＧ</v>
          </cell>
          <cell r="K72">
            <v>8</v>
          </cell>
          <cell r="L72" t="str">
            <v>不落</v>
          </cell>
          <cell r="M72" t="str">
            <v xml:space="preserve"> 真いか内容量１ＫＧ詰Ｈ００００１　規格表のとおり</v>
          </cell>
          <cell r="N72" t="str">
            <v>一般</v>
          </cell>
        </row>
        <row r="73">
          <cell r="D73" t="str">
            <v/>
          </cell>
          <cell r="E73" t="str">
            <v>C000</v>
          </cell>
          <cell r="F73" t="str">
            <v/>
          </cell>
          <cell r="G73">
            <v>72</v>
          </cell>
          <cell r="H73" t="str">
            <v>冷凍ムキエビ△</v>
          </cell>
          <cell r="I73" t="str">
            <v xml:space="preserve"> Ｈ１２２１Ｂ　規格表のとおり</v>
          </cell>
          <cell r="J73" t="str">
            <v>ＫＧ</v>
          </cell>
          <cell r="K73">
            <v>12</v>
          </cell>
          <cell r="L73" t="str">
            <v>不落</v>
          </cell>
          <cell r="M73" t="str">
            <v xml:space="preserve"> Ｈ１２２１Ｂ　規格表のとおり</v>
          </cell>
          <cell r="N73" t="str">
            <v>一般</v>
          </cell>
        </row>
        <row r="74">
          <cell r="D74" t="str">
            <v/>
          </cell>
          <cell r="E74" t="str">
            <v>C000</v>
          </cell>
          <cell r="F74" t="str">
            <v/>
          </cell>
          <cell r="G74">
            <v>73</v>
          </cell>
          <cell r="H74" t="str">
            <v>中華くらげ　△</v>
          </cell>
          <cell r="I74" t="str">
            <v xml:space="preserve"> Ｈ１２３５Ａ　規格表のとおり</v>
          </cell>
          <cell r="J74" t="str">
            <v>ＫＧ</v>
          </cell>
          <cell r="K74">
            <v>19</v>
          </cell>
          <cell r="L74" t="str">
            <v>不落</v>
          </cell>
          <cell r="M74" t="str">
            <v xml:space="preserve"> Ｈ１２３５Ａ　規格表のとおり</v>
          </cell>
          <cell r="N74" t="str">
            <v>一般</v>
          </cell>
        </row>
        <row r="75">
          <cell r="D75" t="str">
            <v/>
          </cell>
          <cell r="E75" t="str">
            <v>C000</v>
          </cell>
          <cell r="F75" t="str">
            <v/>
          </cell>
          <cell r="G75">
            <v>74</v>
          </cell>
          <cell r="H75" t="str">
            <v>鮭塩焼（レ）２０ｇ△</v>
          </cell>
          <cell r="I75" t="str">
            <v xml:space="preserve"> １枚２０ｇレトルトＨ００００１　規格表のとおり</v>
          </cell>
          <cell r="J75" t="str">
            <v>ＫＧ</v>
          </cell>
          <cell r="K75">
            <v>9</v>
          </cell>
          <cell r="L75" t="str">
            <v>不落</v>
          </cell>
          <cell r="M75" t="str">
            <v xml:space="preserve"> １枚２０ｇレトルトＨ００００１　規格表のとおり</v>
          </cell>
          <cell r="N75" t="str">
            <v>一般</v>
          </cell>
        </row>
        <row r="76">
          <cell r="D76" t="str">
            <v/>
          </cell>
          <cell r="E76" t="str">
            <v>C000</v>
          </cell>
          <cell r="F76" t="str">
            <v/>
          </cell>
          <cell r="G76">
            <v>75</v>
          </cell>
          <cell r="H76" t="str">
            <v>鮭のほぐし身　△</v>
          </cell>
          <cell r="I76" t="str">
            <v xml:space="preserve"> 内容量５００ｇ道東秋鮭使用　Ｈ００００１　規格表のとおり</v>
          </cell>
          <cell r="J76" t="str">
            <v>ＫＧ</v>
          </cell>
          <cell r="K76">
            <v>7</v>
          </cell>
          <cell r="L76" t="str">
            <v>不落</v>
          </cell>
          <cell r="M76" t="str">
            <v xml:space="preserve"> 内容量５００ｇ道東秋鮭使用　Ｈ００００１　規格表のとおり</v>
          </cell>
          <cell r="N76" t="str">
            <v>一般</v>
          </cell>
        </row>
        <row r="77">
          <cell r="D77" t="str">
            <v/>
          </cell>
          <cell r="E77" t="str">
            <v>C000</v>
          </cell>
          <cell r="F77" t="str">
            <v/>
          </cell>
          <cell r="G77">
            <v>76</v>
          </cell>
          <cell r="H77" t="str">
            <v>骨までやわらかさばみそ煮（レ）　△</v>
          </cell>
          <cell r="I77" t="str">
            <v xml:space="preserve"> 骨も柔らかく煮たものＨ１５０５Ｅに準ずる規格表のとおり</v>
          </cell>
          <cell r="J77" t="str">
            <v>ＫＧ</v>
          </cell>
          <cell r="K77">
            <v>62</v>
          </cell>
          <cell r="L77" t="str">
            <v>不落</v>
          </cell>
          <cell r="M77" t="str">
            <v xml:space="preserve"> 骨も柔らかく煮たものＨ１５０５Ｅに準ずる規格表のとおり</v>
          </cell>
          <cell r="N77" t="str">
            <v>一般</v>
          </cell>
        </row>
        <row r="78">
          <cell r="D78" t="str">
            <v/>
          </cell>
          <cell r="E78" t="str">
            <v>C000</v>
          </cell>
          <cell r="F78" t="str">
            <v/>
          </cell>
          <cell r="G78">
            <v>77</v>
          </cell>
          <cell r="H78" t="str">
            <v>骨までやわらかさば生姜煮（レ）△</v>
          </cell>
          <cell r="I78" t="str">
            <v xml:space="preserve"> Ｈ１５０５Ｇ　規格表のとおり</v>
          </cell>
          <cell r="J78" t="str">
            <v>ＫＧ</v>
          </cell>
          <cell r="K78">
            <v>61</v>
          </cell>
          <cell r="L78" t="str">
            <v>不落</v>
          </cell>
          <cell r="M78" t="str">
            <v xml:space="preserve"> Ｈ１５０５Ｇ　規格表のとおり</v>
          </cell>
          <cell r="N78" t="str">
            <v>一般</v>
          </cell>
        </row>
        <row r="79">
          <cell r="D79" t="str">
            <v/>
          </cell>
          <cell r="E79" t="str">
            <v>C000</v>
          </cell>
          <cell r="F79" t="str">
            <v/>
          </cell>
          <cell r="G79">
            <v>78</v>
          </cell>
          <cell r="H79" t="str">
            <v>骨なしさば塩焼き（レ）△</v>
          </cell>
          <cell r="I79" t="str">
            <v xml:space="preserve"> １枚２０ｇ１０枚入レトルトＨ００００１規格表のとおり　</v>
          </cell>
          <cell r="J79" t="str">
            <v>袋</v>
          </cell>
          <cell r="K79">
            <v>33</v>
          </cell>
          <cell r="L79" t="str">
            <v>不落</v>
          </cell>
          <cell r="M79" t="str">
            <v xml:space="preserve"> １枚２０ｇ１０枚入レトルトＨ００００１規格表のとおり　</v>
          </cell>
          <cell r="N79" t="str">
            <v>一般</v>
          </cell>
        </row>
        <row r="80">
          <cell r="D80" t="str">
            <v/>
          </cell>
          <cell r="E80" t="str">
            <v>C000</v>
          </cell>
          <cell r="F80" t="str">
            <v/>
          </cell>
          <cell r="G80">
            <v>79</v>
          </cell>
          <cell r="H80" t="str">
            <v>開きほっけ　　△</v>
          </cell>
          <cell r="I80" t="str">
            <v xml:space="preserve"> Ｈ２１４６Ｂ　規格表のとおり</v>
          </cell>
          <cell r="J80" t="str">
            <v>ＫＧ</v>
          </cell>
          <cell r="K80">
            <v>143</v>
          </cell>
          <cell r="L80" t="str">
            <v>不落</v>
          </cell>
          <cell r="M80" t="str">
            <v xml:space="preserve"> Ｈ２１４６Ｂ　規格表のとおり</v>
          </cell>
          <cell r="N80" t="str">
            <v>一般</v>
          </cell>
        </row>
        <row r="81">
          <cell r="D81" t="str">
            <v/>
          </cell>
          <cell r="E81" t="str">
            <v>C000</v>
          </cell>
          <cell r="F81" t="str">
            <v/>
          </cell>
          <cell r="G81">
            <v>80</v>
          </cell>
          <cell r="H81" t="str">
            <v>かまぼこ　　△</v>
          </cell>
          <cell r="I81" t="str">
            <v xml:space="preserve"> スライス　Ｈ３２４６Ａ　規格表のとおり</v>
          </cell>
          <cell r="J81" t="str">
            <v>ＫＧ</v>
          </cell>
          <cell r="K81">
            <v>2</v>
          </cell>
          <cell r="L81" t="str">
            <v>不落</v>
          </cell>
          <cell r="M81" t="str">
            <v xml:space="preserve"> スライス　Ｈ３２４６Ａ　規格表のとおり</v>
          </cell>
          <cell r="N81" t="str">
            <v>一般</v>
          </cell>
        </row>
        <row r="82">
          <cell r="D82" t="str">
            <v/>
          </cell>
          <cell r="E82" t="str">
            <v>C000</v>
          </cell>
          <cell r="F82" t="str">
            <v/>
          </cell>
          <cell r="G82">
            <v>81</v>
          </cell>
          <cell r="H82" t="str">
            <v>カニカマフレーク△</v>
          </cell>
          <cell r="I82" t="str">
            <v xml:space="preserve"> Ｈ３２４６Ｄ　規格表のとおり</v>
          </cell>
          <cell r="J82" t="str">
            <v>ＫＧ</v>
          </cell>
          <cell r="K82">
            <v>25</v>
          </cell>
          <cell r="L82" t="str">
            <v>不落</v>
          </cell>
          <cell r="M82" t="str">
            <v xml:space="preserve"> Ｈ３２４６Ｄ　規格表のとおり</v>
          </cell>
          <cell r="N82" t="str">
            <v>一般</v>
          </cell>
        </row>
        <row r="83">
          <cell r="D83" t="str">
            <v/>
          </cell>
          <cell r="E83" t="str">
            <v>C000</v>
          </cell>
          <cell r="F83" t="str">
            <v/>
          </cell>
          <cell r="G83">
            <v>82</v>
          </cell>
          <cell r="H83" t="str">
            <v>ミニ笹蒲鉾　△</v>
          </cell>
          <cell r="I83" t="str">
            <v xml:space="preserve"> Ｈ３２４６Ｆ　規格表のとおり</v>
          </cell>
          <cell r="J83" t="str">
            <v>ＫＧ</v>
          </cell>
          <cell r="K83">
            <v>10</v>
          </cell>
          <cell r="L83" t="str">
            <v>不落</v>
          </cell>
          <cell r="M83" t="str">
            <v xml:space="preserve"> Ｈ３２４６Ｆ　規格表のとおり</v>
          </cell>
          <cell r="N83" t="str">
            <v>一般</v>
          </cell>
        </row>
        <row r="84">
          <cell r="D84" t="str">
            <v/>
          </cell>
          <cell r="E84" t="str">
            <v>C000</v>
          </cell>
          <cell r="F84" t="str">
            <v/>
          </cell>
          <cell r="G84">
            <v>83</v>
          </cell>
          <cell r="H84" t="str">
            <v>焼竹輪　　△</v>
          </cell>
          <cell r="I84" t="str">
            <v xml:space="preserve"> Ｈ３２５０　規格表のとおり</v>
          </cell>
          <cell r="J84" t="str">
            <v>ＫＧ</v>
          </cell>
          <cell r="K84">
            <v>19</v>
          </cell>
          <cell r="L84" t="str">
            <v>不落</v>
          </cell>
          <cell r="M84" t="str">
            <v xml:space="preserve"> Ｈ３２５０　規格表のとおり</v>
          </cell>
          <cell r="N84" t="str">
            <v>一般</v>
          </cell>
        </row>
        <row r="85">
          <cell r="D85" t="str">
            <v/>
          </cell>
          <cell r="E85" t="str">
            <v>C000</v>
          </cell>
          <cell r="F85" t="str">
            <v/>
          </cell>
          <cell r="G85">
            <v>84</v>
          </cell>
          <cell r="H85" t="str">
            <v>チーズイン豆ちくわ△</v>
          </cell>
          <cell r="I85" t="str">
            <v xml:space="preserve"> 冷凍５００ｇ詰４０個入　Ｈ３００００　規格表のとおり</v>
          </cell>
          <cell r="J85" t="str">
            <v>袋</v>
          </cell>
          <cell r="K85">
            <v>22</v>
          </cell>
          <cell r="L85" t="str">
            <v>不落</v>
          </cell>
          <cell r="M85" t="str">
            <v xml:space="preserve"> 冷凍５００ｇ詰４０個入　Ｈ３００００　規格表のとおり</v>
          </cell>
          <cell r="N85" t="str">
            <v>一般</v>
          </cell>
        </row>
        <row r="86">
          <cell r="D86" t="str">
            <v/>
          </cell>
          <cell r="E86" t="str">
            <v>C000</v>
          </cell>
          <cell r="F86" t="str">
            <v/>
          </cell>
          <cell r="G86">
            <v>85</v>
          </cell>
          <cell r="H86" t="str">
            <v>プチお魚厚揚げ　△</v>
          </cell>
          <cell r="I86" t="str">
            <v xml:space="preserve"> １個２０ｇ３０個入り冷凍Ｈ３００００　規格表のとおり</v>
          </cell>
          <cell r="J86" t="str">
            <v>ＫＧ</v>
          </cell>
          <cell r="K86">
            <v>7</v>
          </cell>
          <cell r="L86" t="str">
            <v>不落</v>
          </cell>
          <cell r="M86" t="str">
            <v xml:space="preserve"> １個２０ｇ３０個入り冷凍Ｈ３００００　規格表のとおり</v>
          </cell>
          <cell r="N86" t="str">
            <v>一般</v>
          </cell>
        </row>
        <row r="87">
          <cell r="D87" t="str">
            <v/>
          </cell>
          <cell r="E87" t="str">
            <v>C000</v>
          </cell>
          <cell r="F87" t="str">
            <v/>
          </cell>
          <cell r="G87">
            <v>86</v>
          </cell>
          <cell r="H87" t="str">
            <v>オランダ揚　△</v>
          </cell>
          <cell r="I87" t="str">
            <v xml:space="preserve"> Ｈ３２５６　規格表のとおり</v>
          </cell>
          <cell r="J87" t="str">
            <v>ＫＧ</v>
          </cell>
          <cell r="K87">
            <v>8</v>
          </cell>
          <cell r="L87" t="str">
            <v>不落</v>
          </cell>
          <cell r="M87" t="str">
            <v xml:space="preserve"> Ｈ３２５６　規格表のとおり</v>
          </cell>
          <cell r="N87" t="str">
            <v>一般</v>
          </cell>
        </row>
        <row r="88">
          <cell r="D88" t="str">
            <v/>
          </cell>
          <cell r="E88" t="str">
            <v>C000</v>
          </cell>
          <cell r="F88" t="str">
            <v/>
          </cell>
          <cell r="G88">
            <v>87</v>
          </cell>
          <cell r="H88" t="str">
            <v>鶏つみれ△</v>
          </cell>
          <cell r="I88" t="str">
            <v xml:space="preserve"> １個１５ｇＨ３００００　規格表のとおり</v>
          </cell>
          <cell r="J88" t="str">
            <v>ＫＧ</v>
          </cell>
          <cell r="K88">
            <v>6</v>
          </cell>
          <cell r="L88" t="str">
            <v>不落</v>
          </cell>
          <cell r="M88" t="str">
            <v xml:space="preserve"> １個１５ｇＨ３００００　規格表のとおり</v>
          </cell>
          <cell r="N88" t="str">
            <v>一般</v>
          </cell>
        </row>
        <row r="89">
          <cell r="D89" t="str">
            <v/>
          </cell>
          <cell r="E89" t="str">
            <v>C000</v>
          </cell>
          <cell r="F89" t="str">
            <v/>
          </cell>
          <cell r="G89">
            <v>88</v>
          </cell>
          <cell r="H89" t="str">
            <v>骨ごとあじ生姜煮△</v>
          </cell>
          <cell r="I89" t="str">
            <v xml:space="preserve"> 内容量１０切４００ｇ詰国産常温保存Ｈ００００１規格表のとおり</v>
          </cell>
          <cell r="J89" t="str">
            <v>袋</v>
          </cell>
          <cell r="K89">
            <v>44</v>
          </cell>
          <cell r="L89" t="str">
            <v>不落</v>
          </cell>
          <cell r="M89" t="str">
            <v xml:space="preserve"> 内容量１０切４００ｇ詰国産常温保存Ｈ００００１規格表のとおり</v>
          </cell>
          <cell r="N89" t="str">
            <v>一般</v>
          </cell>
        </row>
        <row r="90">
          <cell r="D90" t="str">
            <v/>
          </cell>
          <cell r="E90" t="str">
            <v>C000</v>
          </cell>
          <cell r="F90" t="str">
            <v/>
          </cell>
          <cell r="G90">
            <v>89</v>
          </cell>
          <cell r="H90" t="str">
            <v>なめたがれい切り身△</v>
          </cell>
          <cell r="I90" t="str">
            <v xml:space="preserve"> 北海道産ばばがれい１切れ１００ｇＨ００００１規格表のとおり</v>
          </cell>
          <cell r="J90" t="str">
            <v>ＫＧ</v>
          </cell>
          <cell r="K90">
            <v>25</v>
          </cell>
          <cell r="L90" t="str">
            <v>不落</v>
          </cell>
          <cell r="M90" t="str">
            <v xml:space="preserve"> 北海道産ばばがれい１切れ１００ｇＨ００００１規格表のとおり</v>
          </cell>
          <cell r="N90" t="str">
            <v>一般</v>
          </cell>
        </row>
        <row r="91">
          <cell r="D91" t="str">
            <v/>
          </cell>
          <cell r="E91" t="str">
            <v>C000</v>
          </cell>
          <cell r="F91" t="str">
            <v/>
          </cell>
          <cell r="G91">
            <v>90</v>
          </cell>
          <cell r="H91" t="str">
            <v>牛上肉　　　△</v>
          </cell>
          <cell r="I91" t="str">
            <v xml:space="preserve"> １枚１５０ｇＩ１００９Ｄ　規格表のとおり</v>
          </cell>
          <cell r="J91" t="str">
            <v>ＫＧ</v>
          </cell>
          <cell r="K91">
            <v>139</v>
          </cell>
          <cell r="L91" t="str">
            <v>不落</v>
          </cell>
          <cell r="M91" t="str">
            <v xml:space="preserve"> １枚１５０ｇＩ１００９Ｄ　規格表のとおり</v>
          </cell>
          <cell r="N91" t="str">
            <v>一般</v>
          </cell>
        </row>
        <row r="92">
          <cell r="D92" t="str">
            <v/>
          </cell>
          <cell r="E92" t="str">
            <v>C000</v>
          </cell>
          <cell r="F92" t="str">
            <v/>
          </cell>
          <cell r="G92">
            <v>91</v>
          </cell>
          <cell r="H92" t="str">
            <v>牛バラスライス△</v>
          </cell>
          <cell r="I92" t="str">
            <v xml:space="preserve"> Ｉ１０１３Ｄ　規格表のとおり</v>
          </cell>
          <cell r="J92" t="str">
            <v>ＫＧ</v>
          </cell>
          <cell r="K92">
            <v>15</v>
          </cell>
          <cell r="L92" t="str">
            <v>不落</v>
          </cell>
          <cell r="M92" t="str">
            <v xml:space="preserve"> Ｉ１０１３Ｄ　規格表のとおり</v>
          </cell>
          <cell r="N92" t="str">
            <v>一般</v>
          </cell>
        </row>
        <row r="93">
          <cell r="D93" t="str">
            <v/>
          </cell>
          <cell r="E93" t="str">
            <v>C000</v>
          </cell>
          <cell r="F93" t="str">
            <v/>
          </cell>
          <cell r="G93">
            <v>92</v>
          </cell>
          <cell r="H93" t="str">
            <v>牛肉（モモ）　△</v>
          </cell>
          <cell r="I93" t="str">
            <v xml:space="preserve"> Ｉ１０１５Ｄ　規格表のとおり</v>
          </cell>
          <cell r="J93" t="str">
            <v>ＫＧ</v>
          </cell>
          <cell r="K93">
            <v>38</v>
          </cell>
          <cell r="L93" t="str">
            <v>不落</v>
          </cell>
          <cell r="M93" t="str">
            <v xml:space="preserve"> Ｉ１０１５Ｄ　規格表のとおり</v>
          </cell>
          <cell r="N93" t="str">
            <v>一般</v>
          </cell>
        </row>
        <row r="94">
          <cell r="D94" t="str">
            <v/>
          </cell>
          <cell r="E94" t="str">
            <v>C000</v>
          </cell>
          <cell r="F94" t="str">
            <v/>
          </cell>
          <cell r="G94">
            <v>93</v>
          </cell>
          <cell r="H94" t="str">
            <v>牛肉（モモスライス）△</v>
          </cell>
          <cell r="I94" t="str">
            <v xml:space="preserve"> Ｉ１０１５Ｅ　規格表のとおり</v>
          </cell>
          <cell r="J94" t="str">
            <v>ＫＧ</v>
          </cell>
          <cell r="K94">
            <v>15</v>
          </cell>
          <cell r="L94" t="str">
            <v>不落</v>
          </cell>
          <cell r="M94" t="str">
            <v xml:space="preserve"> Ｉ１０１５Ｅ　規格表のとおり</v>
          </cell>
          <cell r="N94" t="str">
            <v>一般</v>
          </cell>
        </row>
        <row r="95">
          <cell r="D95" t="str">
            <v/>
          </cell>
          <cell r="E95" t="str">
            <v>C000</v>
          </cell>
          <cell r="F95" t="str">
            <v/>
          </cell>
          <cell r="G95">
            <v>94</v>
          </cell>
          <cell r="H95" t="str">
            <v>豚ホルモン３ｃｍカット△</v>
          </cell>
          <cell r="I95" t="str">
            <v xml:space="preserve"> 道内産下処理済Ｉ１００００　規格表のとおり　</v>
          </cell>
          <cell r="J95" t="str">
            <v>ＫＧ</v>
          </cell>
          <cell r="K95">
            <v>24</v>
          </cell>
          <cell r="L95" t="str">
            <v>不落</v>
          </cell>
          <cell r="M95" t="str">
            <v xml:space="preserve"> 道内産下処理済Ｉ１００００　規格表のとおり　</v>
          </cell>
          <cell r="N95" t="str">
            <v>一般</v>
          </cell>
        </row>
        <row r="96">
          <cell r="D96" t="str">
            <v/>
          </cell>
          <cell r="E96" t="str">
            <v>C000</v>
          </cell>
          <cell r="F96" t="str">
            <v/>
          </cell>
          <cell r="G96">
            <v>95</v>
          </cell>
          <cell r="H96" t="str">
            <v>鶏レバー△</v>
          </cell>
          <cell r="I96" t="str">
            <v xml:space="preserve"> ３ｃｍ角カット新鮮なものＩ１００００規格表のとおり</v>
          </cell>
          <cell r="J96" t="str">
            <v>ＫＧ</v>
          </cell>
          <cell r="K96">
            <v>58</v>
          </cell>
          <cell r="L96" t="str">
            <v>不落</v>
          </cell>
          <cell r="M96" t="str">
            <v xml:space="preserve"> ３ｃｍ角カット新鮮なものＩ１００００規格表のとおり</v>
          </cell>
          <cell r="N96" t="str">
            <v>一般</v>
          </cell>
        </row>
        <row r="97">
          <cell r="D97" t="str">
            <v/>
          </cell>
          <cell r="E97" t="str">
            <v>C000</v>
          </cell>
          <cell r="F97" t="str">
            <v/>
          </cell>
          <cell r="G97">
            <v>96</v>
          </cell>
          <cell r="H97" t="str">
            <v>若鶏手羽元（骨付）△</v>
          </cell>
          <cell r="I97" t="str">
            <v xml:space="preserve"> Ｉ１１４６Ｂ　規格表のとおり</v>
          </cell>
          <cell r="J97" t="str">
            <v>ＫＧ</v>
          </cell>
          <cell r="K97">
            <v>45</v>
          </cell>
          <cell r="L97" t="str">
            <v>不落</v>
          </cell>
          <cell r="M97" t="str">
            <v xml:space="preserve"> Ｉ１１４６Ｂ　規格表のとおり</v>
          </cell>
          <cell r="N97" t="str">
            <v>一般</v>
          </cell>
        </row>
        <row r="98">
          <cell r="D98" t="str">
            <v/>
          </cell>
          <cell r="E98" t="str">
            <v>C000</v>
          </cell>
          <cell r="F98" t="str">
            <v/>
          </cell>
          <cell r="G98">
            <v>97</v>
          </cell>
          <cell r="H98" t="str">
            <v>若鶏胸肉　△</v>
          </cell>
          <cell r="I98" t="str">
            <v xml:space="preserve"> Ｉ１１４７Ｂ規格表のとおり</v>
          </cell>
          <cell r="J98" t="str">
            <v>ＫＧ</v>
          </cell>
          <cell r="K98">
            <v>21</v>
          </cell>
          <cell r="L98" t="str">
            <v>不落</v>
          </cell>
          <cell r="M98" t="str">
            <v xml:space="preserve"> Ｉ１１４７Ｂ規格表のとおり</v>
          </cell>
          <cell r="N98" t="str">
            <v>一般</v>
          </cell>
        </row>
        <row r="99">
          <cell r="D99" t="str">
            <v/>
          </cell>
          <cell r="E99" t="str">
            <v>C000</v>
          </cell>
          <cell r="F99" t="str">
            <v/>
          </cell>
          <cell r="G99">
            <v>98</v>
          </cell>
          <cell r="H99" t="str">
            <v>鶏ぶつ切り△</v>
          </cell>
          <cell r="I99" t="str">
            <v xml:space="preserve"> Ｉ１１４９Ｃ　規格表のとおり</v>
          </cell>
          <cell r="J99" t="str">
            <v>ＫＧ</v>
          </cell>
          <cell r="K99">
            <v>48</v>
          </cell>
          <cell r="L99" t="str">
            <v>不落</v>
          </cell>
          <cell r="M99" t="str">
            <v xml:space="preserve"> Ｉ１１４９Ｃ　規格表のとおり</v>
          </cell>
          <cell r="N99" t="str">
            <v>一般</v>
          </cell>
        </row>
        <row r="100">
          <cell r="D100" t="str">
            <v/>
          </cell>
          <cell r="E100" t="str">
            <v>C000</v>
          </cell>
          <cell r="F100" t="str">
            <v/>
          </cell>
          <cell r="G100">
            <v>99</v>
          </cell>
          <cell r="H100" t="str">
            <v>鶏モモ正肉１５０ｇ　　△</v>
          </cell>
          <cell r="I100" t="str">
            <v xml:space="preserve"> Ｉ１１４９Ｋ規格表のとおり</v>
          </cell>
          <cell r="J100" t="str">
            <v>ＫＧ</v>
          </cell>
          <cell r="K100">
            <v>184</v>
          </cell>
          <cell r="L100" t="str">
            <v>不落</v>
          </cell>
          <cell r="M100" t="str">
            <v xml:space="preserve"> Ｉ１１４９Ｋ規格表のとおり</v>
          </cell>
          <cell r="N100" t="str">
            <v>一般</v>
          </cell>
        </row>
        <row r="101">
          <cell r="D101" t="str">
            <v/>
          </cell>
          <cell r="E101" t="str">
            <v>C000</v>
          </cell>
          <cell r="F101" t="str">
            <v/>
          </cell>
          <cell r="G101">
            <v>100</v>
          </cell>
          <cell r="H101" t="str">
            <v>鶏モモ正肉２０ｇカット△</v>
          </cell>
          <cell r="I101" t="str">
            <v xml:space="preserve"> Ｉ１１４９Ｄに準ずる　規格表のとおり</v>
          </cell>
          <cell r="J101" t="str">
            <v>ＫＧ</v>
          </cell>
          <cell r="K101">
            <v>60</v>
          </cell>
          <cell r="L101" t="str">
            <v>不落</v>
          </cell>
          <cell r="M101" t="str">
            <v xml:space="preserve"> Ｉ１１４９Ｄに準ずる　規格表のとおり</v>
          </cell>
          <cell r="N101" t="str">
            <v>一般</v>
          </cell>
        </row>
        <row r="102">
          <cell r="D102" t="str">
            <v/>
          </cell>
          <cell r="E102" t="str">
            <v>C000</v>
          </cell>
          <cell r="F102" t="str">
            <v/>
          </cell>
          <cell r="G102">
            <v>101</v>
          </cell>
          <cell r="H102" t="str">
            <v>鶏モモ正肉（小間切り）△</v>
          </cell>
          <cell r="I102" t="str">
            <v xml:space="preserve"> Ｉ１１４９Ｑ　規格表のとおり</v>
          </cell>
          <cell r="J102" t="str">
            <v>ＫＧ</v>
          </cell>
          <cell r="K102">
            <v>141</v>
          </cell>
          <cell r="L102" t="str">
            <v>不落</v>
          </cell>
          <cell r="M102" t="str">
            <v xml:space="preserve"> Ｉ１１４９Ｑ　規格表のとおり</v>
          </cell>
          <cell r="N102" t="str">
            <v>一般</v>
          </cell>
        </row>
        <row r="103">
          <cell r="D103" t="str">
            <v/>
          </cell>
          <cell r="E103" t="str">
            <v>C000</v>
          </cell>
          <cell r="F103" t="str">
            <v/>
          </cell>
          <cell r="G103">
            <v>102</v>
          </cell>
          <cell r="H103" t="str">
            <v>鶏モモ正肉５０ｇカット△</v>
          </cell>
          <cell r="I103" t="str">
            <v xml:space="preserve"> Ｉ１１４９Ｓ　規格表のとおり</v>
          </cell>
          <cell r="J103" t="str">
            <v>ＫＧ</v>
          </cell>
          <cell r="K103">
            <v>144</v>
          </cell>
          <cell r="L103" t="str">
            <v>不落</v>
          </cell>
          <cell r="M103" t="str">
            <v xml:space="preserve"> Ｉ１１４９Ｓ　規格表のとおり</v>
          </cell>
          <cell r="N103" t="str">
            <v>一般</v>
          </cell>
        </row>
        <row r="104">
          <cell r="D104" t="str">
            <v/>
          </cell>
          <cell r="E104" t="str">
            <v>C000</v>
          </cell>
          <cell r="F104" t="str">
            <v/>
          </cell>
          <cell r="G104">
            <v>103</v>
          </cell>
          <cell r="H104" t="str">
            <v>鶏挽肉　　　△</v>
          </cell>
          <cell r="I104" t="str">
            <v xml:space="preserve"> Ｉ１１５２Ａ　規格表のとおり</v>
          </cell>
          <cell r="J104" t="str">
            <v>ＫＧ</v>
          </cell>
          <cell r="K104">
            <v>19</v>
          </cell>
          <cell r="L104" t="str">
            <v>不落</v>
          </cell>
          <cell r="M104" t="str">
            <v xml:space="preserve"> Ｉ１１５２Ａ　規格表のとおり</v>
          </cell>
          <cell r="N104" t="str">
            <v>一般</v>
          </cell>
        </row>
        <row r="105">
          <cell r="D105" t="str">
            <v/>
          </cell>
          <cell r="E105" t="str">
            <v>C000</v>
          </cell>
          <cell r="F105" t="str">
            <v/>
          </cell>
          <cell r="G105">
            <v>104</v>
          </cell>
          <cell r="H105" t="str">
            <v>ガラポン鶏がら　　　△</v>
          </cell>
          <cell r="I105" t="str">
            <v xml:space="preserve"> Ｉ１１５９Ｂ　規格表のとおり</v>
          </cell>
          <cell r="J105" t="str">
            <v>個</v>
          </cell>
          <cell r="K105">
            <v>14</v>
          </cell>
          <cell r="L105" t="str">
            <v>不落</v>
          </cell>
          <cell r="M105" t="str">
            <v xml:space="preserve"> Ｉ１１５９Ｂ　規格表のとおり</v>
          </cell>
          <cell r="N105" t="str">
            <v>一般</v>
          </cell>
        </row>
        <row r="106">
          <cell r="D106" t="str">
            <v/>
          </cell>
          <cell r="E106" t="str">
            <v>C000</v>
          </cell>
          <cell r="F106" t="str">
            <v/>
          </cell>
          <cell r="G106">
            <v>105</v>
          </cell>
          <cell r="H106" t="str">
            <v>豚上肉（肩ロース）１ｃｍスライス△</v>
          </cell>
          <cell r="I106" t="str">
            <v xml:space="preserve"> Ｉ１２６５Ｆ規格表のとおり</v>
          </cell>
          <cell r="J106" t="str">
            <v>ＫＧ</v>
          </cell>
          <cell r="K106">
            <v>63</v>
          </cell>
          <cell r="L106" t="str">
            <v>不落</v>
          </cell>
          <cell r="M106" t="str">
            <v xml:space="preserve"> Ｉ１２６５Ｆ規格表のとおり</v>
          </cell>
          <cell r="N106" t="str">
            <v>一般</v>
          </cell>
        </row>
        <row r="107">
          <cell r="D107" t="str">
            <v/>
          </cell>
          <cell r="E107" t="str">
            <v>C000</v>
          </cell>
          <cell r="F107" t="str">
            <v/>
          </cell>
          <cell r="G107">
            <v>106</v>
          </cell>
          <cell r="H107" t="str">
            <v>豚上肉（背ロース）△</v>
          </cell>
          <cell r="I107" t="str">
            <v xml:space="preserve"> Ｉ１２６７Ｂ筋切りした物　規格表のとおり</v>
          </cell>
          <cell r="J107" t="str">
            <v>ＫＧ</v>
          </cell>
          <cell r="K107">
            <v>101</v>
          </cell>
          <cell r="L107" t="str">
            <v>不落</v>
          </cell>
          <cell r="M107" t="str">
            <v xml:space="preserve"> Ｉ１２６７Ｂ筋切りした物　規格表のとおり</v>
          </cell>
          <cell r="N107" t="str">
            <v>一般</v>
          </cell>
        </row>
        <row r="108">
          <cell r="D108" t="str">
            <v/>
          </cell>
          <cell r="E108" t="str">
            <v>C000</v>
          </cell>
          <cell r="F108" t="str">
            <v/>
          </cell>
          <cell r="G108">
            <v>107</v>
          </cell>
          <cell r="H108" t="str">
            <v>豚並肉（バラスライス）△</v>
          </cell>
          <cell r="I108" t="str">
            <v xml:space="preserve"> Ｉ１２６９Ｃ　規格表のとおり</v>
          </cell>
          <cell r="J108" t="str">
            <v>ＫＧ</v>
          </cell>
          <cell r="K108">
            <v>176</v>
          </cell>
          <cell r="L108" t="str">
            <v>不落</v>
          </cell>
          <cell r="M108" t="str">
            <v xml:space="preserve"> Ｉ１２６９Ｃ　規格表のとおり</v>
          </cell>
          <cell r="N108" t="str">
            <v>一般</v>
          </cell>
        </row>
        <row r="109">
          <cell r="D109" t="str">
            <v/>
          </cell>
          <cell r="E109" t="str">
            <v>C000</v>
          </cell>
          <cell r="F109" t="str">
            <v/>
          </cell>
          <cell r="G109">
            <v>108</v>
          </cell>
          <cell r="H109" t="str">
            <v>豚並肉（バラ２ｃｍ角）△</v>
          </cell>
          <cell r="I109" t="str">
            <v xml:space="preserve"> Ｉ１２６９Ｅ　規格表のとおり</v>
          </cell>
          <cell r="J109" t="str">
            <v>ＫＧ</v>
          </cell>
          <cell r="K109">
            <v>28</v>
          </cell>
          <cell r="L109" t="str">
            <v>不落</v>
          </cell>
          <cell r="M109" t="str">
            <v xml:space="preserve"> Ｉ１２６９Ｅ　規格表のとおり</v>
          </cell>
          <cell r="N109" t="str">
            <v>一般</v>
          </cell>
        </row>
        <row r="110">
          <cell r="D110" t="str">
            <v/>
          </cell>
          <cell r="E110" t="str">
            <v>C000</v>
          </cell>
          <cell r="F110" t="str">
            <v/>
          </cell>
          <cell r="G110">
            <v>109</v>
          </cell>
          <cell r="H110" t="str">
            <v>豚並肉（バラ１０ｇカット）　△</v>
          </cell>
          <cell r="I110" t="str">
            <v xml:space="preserve"> Ｉ１２６９Ｋ　規格表のとおり</v>
          </cell>
          <cell r="J110" t="str">
            <v>ＫＧ</v>
          </cell>
          <cell r="K110">
            <v>224</v>
          </cell>
          <cell r="L110" t="str">
            <v>不落</v>
          </cell>
          <cell r="M110" t="str">
            <v xml:space="preserve"> Ｉ１２６９Ｋ　規格表のとおり</v>
          </cell>
          <cell r="N110" t="str">
            <v>一般</v>
          </cell>
        </row>
        <row r="111">
          <cell r="D111" t="str">
            <v/>
          </cell>
          <cell r="E111" t="str">
            <v>C000</v>
          </cell>
          <cell r="F111" t="str">
            <v/>
          </cell>
          <cell r="G111">
            <v>110</v>
          </cell>
          <cell r="H111" t="str">
            <v>豚上肉（モモスライス）△</v>
          </cell>
          <cell r="I111" t="str">
            <v xml:space="preserve"> Ｉ１２７１Ｃ　規格表のとおり</v>
          </cell>
          <cell r="J111" t="str">
            <v>ＫＧ</v>
          </cell>
          <cell r="K111">
            <v>31</v>
          </cell>
          <cell r="L111" t="str">
            <v>不落</v>
          </cell>
          <cell r="M111" t="str">
            <v xml:space="preserve"> Ｉ１２７１Ｃ　規格表のとおり</v>
          </cell>
          <cell r="N111" t="str">
            <v>一般</v>
          </cell>
        </row>
        <row r="112">
          <cell r="D112" t="str">
            <v/>
          </cell>
          <cell r="E112" t="str">
            <v>C000</v>
          </cell>
          <cell r="F112" t="str">
            <v/>
          </cell>
          <cell r="G112">
            <v>111</v>
          </cell>
          <cell r="H112" t="str">
            <v>豚上肉（モモ２ｃｍ角）△</v>
          </cell>
          <cell r="I112" t="str">
            <v xml:space="preserve"> Ｉ１２７１Ｄ　規格表のとおり</v>
          </cell>
          <cell r="J112" t="str">
            <v>ＫＧ</v>
          </cell>
          <cell r="K112">
            <v>50</v>
          </cell>
          <cell r="L112" t="str">
            <v>不落</v>
          </cell>
          <cell r="M112" t="str">
            <v xml:space="preserve"> Ｉ１２７１Ｄ　規格表のとおり</v>
          </cell>
          <cell r="N112" t="str">
            <v>一般</v>
          </cell>
        </row>
        <row r="113">
          <cell r="D113" t="str">
            <v/>
          </cell>
          <cell r="E113" t="str">
            <v>C000</v>
          </cell>
          <cell r="F113" t="str">
            <v/>
          </cell>
          <cell r="G113">
            <v>112</v>
          </cell>
          <cell r="H113" t="str">
            <v>ネット付豚モモ肉　△</v>
          </cell>
          <cell r="I113" t="str">
            <v xml:space="preserve"> Ｉ１２７３Ｃ　規格表のとおり</v>
          </cell>
          <cell r="J113" t="str">
            <v>ＫＧ</v>
          </cell>
          <cell r="K113">
            <v>67</v>
          </cell>
          <cell r="L113" t="str">
            <v>不落</v>
          </cell>
          <cell r="M113" t="str">
            <v xml:space="preserve"> Ｉ１２７３Ｃ　規格表のとおり</v>
          </cell>
          <cell r="N113" t="str">
            <v>一般</v>
          </cell>
        </row>
        <row r="114">
          <cell r="D114" t="str">
            <v/>
          </cell>
          <cell r="E114" t="str">
            <v>C000</v>
          </cell>
          <cell r="F114" t="str">
            <v/>
          </cell>
          <cell r="G114">
            <v>113</v>
          </cell>
          <cell r="H114" t="str">
            <v>豚挽肉　　　△</v>
          </cell>
          <cell r="I114" t="str">
            <v xml:space="preserve"> Ｉ１２７６　規格表のとおり</v>
          </cell>
          <cell r="J114" t="str">
            <v>ＫＧ</v>
          </cell>
          <cell r="K114">
            <v>189</v>
          </cell>
          <cell r="L114" t="str">
            <v>不落</v>
          </cell>
          <cell r="M114" t="str">
            <v xml:space="preserve"> Ｉ１２７６　規格表のとおり</v>
          </cell>
          <cell r="N114" t="str">
            <v>一般</v>
          </cell>
        </row>
        <row r="115">
          <cell r="D115" t="str">
            <v/>
          </cell>
          <cell r="E115" t="str">
            <v>C000</v>
          </cell>
          <cell r="F115" t="str">
            <v/>
          </cell>
          <cell r="G115">
            <v>114</v>
          </cell>
          <cell r="H115" t="str">
            <v>ガラポン豚骨△</v>
          </cell>
          <cell r="I115" t="str">
            <v xml:space="preserve"> 内容量２ｋｇ冷凍品　Ｉ１２８３Ｂ　規格表のとおり</v>
          </cell>
          <cell r="J115" t="str">
            <v>個</v>
          </cell>
          <cell r="K115">
            <v>14</v>
          </cell>
          <cell r="L115" t="str">
            <v>不落</v>
          </cell>
          <cell r="M115" t="str">
            <v xml:space="preserve"> 内容量２ｋｇ冷凍品　Ｉ１２８３Ｂ　規格表のとおり</v>
          </cell>
          <cell r="N115" t="str">
            <v>一般</v>
          </cell>
        </row>
        <row r="116">
          <cell r="D116" t="str">
            <v/>
          </cell>
          <cell r="E116" t="str">
            <v>C000</v>
          </cell>
          <cell r="F116" t="str">
            <v/>
          </cell>
          <cell r="G116">
            <v>115</v>
          </cell>
          <cell r="H116" t="str">
            <v>焼豚小間　△</v>
          </cell>
          <cell r="I116" t="str">
            <v xml:space="preserve"> Ｉ１４８４２　規格表のとおり</v>
          </cell>
          <cell r="J116" t="str">
            <v>個</v>
          </cell>
          <cell r="K116">
            <v>26</v>
          </cell>
          <cell r="L116" t="str">
            <v>不落</v>
          </cell>
          <cell r="M116" t="str">
            <v xml:space="preserve"> Ｉ１４８４２　規格表のとおり</v>
          </cell>
          <cell r="N116" t="str">
            <v>一般</v>
          </cell>
        </row>
        <row r="117">
          <cell r="D117" t="str">
            <v/>
          </cell>
          <cell r="E117" t="str">
            <v>C000</v>
          </cell>
          <cell r="F117" t="str">
            <v/>
          </cell>
          <cell r="G117">
            <v>116</v>
          </cell>
          <cell r="H117" t="str">
            <v>厚切りベーコン　△</v>
          </cell>
          <cell r="I117" t="str">
            <v xml:space="preserve"> Ｉ１４８５Ａを厚さ０．８ｃｍスライスしたもの　規格表のとおり</v>
          </cell>
          <cell r="J117" t="str">
            <v>ＫＧ</v>
          </cell>
          <cell r="K117">
            <v>125</v>
          </cell>
          <cell r="L117" t="str">
            <v>不落</v>
          </cell>
          <cell r="M117" t="str">
            <v xml:space="preserve"> Ｉ１４８５Ａを厚さ０．８ｃｍスライスしたもの　規格表のとおり</v>
          </cell>
          <cell r="N117" t="str">
            <v>一般</v>
          </cell>
        </row>
        <row r="118">
          <cell r="D118" t="str">
            <v/>
          </cell>
          <cell r="E118" t="str">
            <v>C000</v>
          </cell>
          <cell r="F118" t="str">
            <v/>
          </cell>
          <cell r="G118">
            <v>117</v>
          </cell>
          <cell r="H118" t="str">
            <v>ベーコンビッツ△</v>
          </cell>
          <cell r="I118" t="str">
            <v xml:space="preserve"> Ｉ１４８５Ｅ　規格表のとおり</v>
          </cell>
          <cell r="J118" t="str">
            <v>ＫＧ</v>
          </cell>
          <cell r="K118">
            <v>5</v>
          </cell>
          <cell r="L118" t="str">
            <v>不落</v>
          </cell>
          <cell r="M118" t="str">
            <v xml:space="preserve"> Ｉ１４８５Ｅ　規格表のとおり</v>
          </cell>
          <cell r="N118" t="str">
            <v>一般</v>
          </cell>
        </row>
        <row r="119">
          <cell r="D119" t="str">
            <v/>
          </cell>
          <cell r="E119" t="str">
            <v>C000</v>
          </cell>
          <cell r="F119" t="str">
            <v/>
          </cell>
          <cell r="G119">
            <v>118</v>
          </cell>
          <cell r="H119" t="str">
            <v>ロースハム　　△</v>
          </cell>
          <cell r="I119" t="str">
            <v xml:space="preserve"> Ｉ１４８６Ｃ　規格表のとおり</v>
          </cell>
          <cell r="J119" t="str">
            <v>ＫＧ</v>
          </cell>
          <cell r="K119">
            <v>60</v>
          </cell>
          <cell r="L119" t="str">
            <v>不落</v>
          </cell>
          <cell r="M119" t="str">
            <v xml:space="preserve"> Ｉ１４８６Ｃ　規格表のとおり</v>
          </cell>
          <cell r="N119" t="str">
            <v>一般</v>
          </cell>
        </row>
        <row r="120">
          <cell r="D120" t="str">
            <v/>
          </cell>
          <cell r="E120" t="str">
            <v>C000</v>
          </cell>
          <cell r="F120" t="str">
            <v/>
          </cell>
          <cell r="G120">
            <v>119</v>
          </cell>
          <cell r="H120" t="str">
            <v>ロースハム（ダイスカット）△</v>
          </cell>
          <cell r="I120" t="str">
            <v xml:space="preserve"> Ｉ１４８６Ｃを１ｃｍダイスカットしたもの　規格表のとおり</v>
          </cell>
          <cell r="J120" t="str">
            <v>ＫＧ</v>
          </cell>
          <cell r="K120">
            <v>3</v>
          </cell>
          <cell r="L120" t="str">
            <v>不落</v>
          </cell>
          <cell r="M120" t="str">
            <v xml:space="preserve"> Ｉ１４８６Ｃを１ｃｍダイスカットしたもの　規格表のとおり</v>
          </cell>
          <cell r="N120" t="str">
            <v>一般</v>
          </cell>
        </row>
        <row r="121">
          <cell r="D121" t="str">
            <v/>
          </cell>
          <cell r="E121" t="str">
            <v>C000</v>
          </cell>
          <cell r="F121" t="str">
            <v/>
          </cell>
          <cell r="G121">
            <v>120</v>
          </cell>
          <cell r="H121" t="str">
            <v>あらびきウィンナー△</v>
          </cell>
          <cell r="I121" t="str">
            <v xml:space="preserve"> Ｉ１４８７Ｅ　規格表のとおり</v>
          </cell>
          <cell r="J121" t="str">
            <v>ＫＧ</v>
          </cell>
          <cell r="K121">
            <v>85</v>
          </cell>
          <cell r="L121" t="str">
            <v>不落</v>
          </cell>
          <cell r="M121" t="str">
            <v xml:space="preserve"> Ｉ１４８７Ｅ　規格表のとおり</v>
          </cell>
          <cell r="N121" t="str">
            <v>一般</v>
          </cell>
        </row>
        <row r="122">
          <cell r="D122" t="str">
            <v/>
          </cell>
          <cell r="E122" t="str">
            <v>C000</v>
          </cell>
          <cell r="F122" t="str">
            <v/>
          </cell>
          <cell r="G122">
            <v>121</v>
          </cell>
          <cell r="H122" t="str">
            <v>ミニ照り焼きチキン△</v>
          </cell>
          <cell r="I122" t="str">
            <v xml:space="preserve"> １個２８ｇ２０個入り　Ｉ１１０００規格表のとおり</v>
          </cell>
          <cell r="J122" t="str">
            <v>袋</v>
          </cell>
          <cell r="K122">
            <v>65</v>
          </cell>
          <cell r="L122" t="str">
            <v>不落</v>
          </cell>
          <cell r="M122" t="str">
            <v xml:space="preserve"> １個２８ｇ２０個入り　Ｉ１１０００規格表のとおり</v>
          </cell>
          <cell r="N122" t="str">
            <v>一般</v>
          </cell>
        </row>
        <row r="123">
          <cell r="D123" t="str">
            <v/>
          </cell>
          <cell r="E123" t="str">
            <v>C000</v>
          </cell>
          <cell r="F123" t="str">
            <v/>
          </cell>
          <cell r="G123">
            <v>122</v>
          </cell>
          <cell r="H123" t="str">
            <v>蒸し鶏　　　　△</v>
          </cell>
          <cell r="I123" t="str">
            <v xml:space="preserve"> Ｉ１５０２Ｂ　規格表のとおり</v>
          </cell>
          <cell r="J123" t="str">
            <v>ＫＧ</v>
          </cell>
          <cell r="K123">
            <v>31</v>
          </cell>
          <cell r="L123" t="str">
            <v>不落</v>
          </cell>
          <cell r="M123" t="str">
            <v xml:space="preserve"> Ｉ１５０２Ｂ　規格表のとおり</v>
          </cell>
          <cell r="N123" t="str">
            <v>一般</v>
          </cell>
        </row>
        <row r="124">
          <cell r="D124" t="str">
            <v/>
          </cell>
          <cell r="E124" t="str">
            <v>C000</v>
          </cell>
          <cell r="F124" t="str">
            <v/>
          </cell>
          <cell r="G124">
            <v>123</v>
          </cell>
          <cell r="H124" t="str">
            <v>豚丼の具△</v>
          </cell>
          <cell r="I124" t="str">
            <v xml:space="preserve"> ４００ｇ詰ボイルタイプＩ１４０００規格表のとおり</v>
          </cell>
          <cell r="J124" t="str">
            <v>袋</v>
          </cell>
          <cell r="K124">
            <v>50</v>
          </cell>
          <cell r="L124" t="str">
            <v>不落</v>
          </cell>
          <cell r="M124" t="str">
            <v xml:space="preserve"> ４００ｇ詰ボイルタイプＩ１４０００規格表のとおり</v>
          </cell>
          <cell r="N124" t="str">
            <v>一般</v>
          </cell>
        </row>
        <row r="125">
          <cell r="D125" t="str">
            <v/>
          </cell>
          <cell r="E125" t="str">
            <v>C000</v>
          </cell>
          <cell r="F125" t="str">
            <v/>
          </cell>
          <cell r="G125">
            <v>124</v>
          </cell>
          <cell r="H125" t="str">
            <v>銘柄鶏卵　△</v>
          </cell>
          <cell r="I125" t="str">
            <v xml:space="preserve"> Ｊ１００５Ｂ　規格表のとおり</v>
          </cell>
          <cell r="J125" t="str">
            <v>ＫＧ</v>
          </cell>
          <cell r="K125">
            <v>416</v>
          </cell>
          <cell r="L125" t="str">
            <v>不落</v>
          </cell>
          <cell r="M125" t="str">
            <v xml:space="preserve"> Ｊ１００５Ｂ　規格表のとおり</v>
          </cell>
          <cell r="N125" t="str">
            <v>一般</v>
          </cell>
        </row>
        <row r="126">
          <cell r="D126" t="str">
            <v/>
          </cell>
          <cell r="E126" t="str">
            <v>C000</v>
          </cell>
          <cell r="F126" t="str">
            <v/>
          </cell>
          <cell r="G126">
            <v>125</v>
          </cell>
          <cell r="H126" t="str">
            <v>温泉卵△</v>
          </cell>
          <cell r="I126" t="str">
            <v xml:space="preserve"> Ｊ１００５Ｄ　規格表のとおり</v>
          </cell>
          <cell r="J126" t="str">
            <v>ＫＧ</v>
          </cell>
          <cell r="K126">
            <v>152</v>
          </cell>
          <cell r="L126" t="str">
            <v>不落</v>
          </cell>
          <cell r="M126" t="str">
            <v xml:space="preserve"> Ｊ１００５Ｄ　規格表のとおり</v>
          </cell>
          <cell r="N126" t="str">
            <v>一般</v>
          </cell>
        </row>
        <row r="127">
          <cell r="D127" t="str">
            <v/>
          </cell>
          <cell r="E127" t="str">
            <v>C000</v>
          </cell>
          <cell r="F127" t="str">
            <v/>
          </cell>
          <cell r="G127">
            <v>126</v>
          </cell>
          <cell r="H127" t="str">
            <v>半熟茹卵のサラダ△</v>
          </cell>
          <cell r="I127" t="str">
            <v xml:space="preserve"> Ｊ１００５Ｅ　規格表のとおり</v>
          </cell>
          <cell r="J127" t="str">
            <v>ＫＧ</v>
          </cell>
          <cell r="K127">
            <v>5</v>
          </cell>
          <cell r="L127" t="str">
            <v>不落</v>
          </cell>
          <cell r="M127" t="str">
            <v xml:space="preserve"> Ｊ１００５Ｅ　規格表のとおり</v>
          </cell>
          <cell r="N127" t="str">
            <v>一般</v>
          </cell>
        </row>
        <row r="128">
          <cell r="D128" t="str">
            <v/>
          </cell>
          <cell r="E128" t="str">
            <v>C000</v>
          </cell>
          <cell r="F128" t="str">
            <v/>
          </cell>
          <cell r="G128">
            <v>127</v>
          </cell>
          <cell r="H128" t="str">
            <v>うずら卵水煮レトルト△</v>
          </cell>
          <cell r="I128" t="str">
            <v xml:space="preserve"> Ｊ１１０４Ａ　規格表のとおり</v>
          </cell>
          <cell r="J128" t="str">
            <v>個</v>
          </cell>
          <cell r="K128">
            <v>34</v>
          </cell>
          <cell r="L128" t="str">
            <v>不落</v>
          </cell>
          <cell r="M128" t="str">
            <v xml:space="preserve"> Ｊ１１０４Ａ　規格表のとおり</v>
          </cell>
          <cell r="N128" t="str">
            <v>一般</v>
          </cell>
        </row>
        <row r="129">
          <cell r="D129" t="str">
            <v/>
          </cell>
          <cell r="E129" t="str">
            <v>C000</v>
          </cell>
          <cell r="F129" t="str">
            <v/>
          </cell>
          <cell r="G129">
            <v>128</v>
          </cell>
          <cell r="H129" t="str">
            <v>半熟卵（洋風）△</v>
          </cell>
          <cell r="I129" t="str">
            <v xml:space="preserve"> Ｊ１２１６Ｇ　規格表のとおり</v>
          </cell>
          <cell r="J129" t="str">
            <v>個</v>
          </cell>
          <cell r="K129">
            <v>154</v>
          </cell>
          <cell r="L129" t="str">
            <v>不落</v>
          </cell>
          <cell r="M129" t="str">
            <v xml:space="preserve"> Ｊ１２１６Ｇ　規格表のとおり</v>
          </cell>
          <cell r="N129" t="str">
            <v>一般</v>
          </cell>
        </row>
        <row r="130">
          <cell r="D130" t="str">
            <v/>
          </cell>
          <cell r="E130" t="str">
            <v>C000</v>
          </cell>
          <cell r="F130" t="str">
            <v/>
          </cell>
          <cell r="G130">
            <v>129</v>
          </cell>
          <cell r="H130" t="str">
            <v>乾燥金糸卵</v>
          </cell>
          <cell r="I130" t="str">
            <v xml:space="preserve"> Ｊ１４０８Ａ　規格表のとおり</v>
          </cell>
          <cell r="J130" t="str">
            <v>ＫＧ</v>
          </cell>
          <cell r="K130">
            <v>14</v>
          </cell>
          <cell r="L130" t="str">
            <v>不落</v>
          </cell>
          <cell r="M130" t="str">
            <v xml:space="preserve"> Ｊ１４０８Ａ　規格表のとおり</v>
          </cell>
          <cell r="N130" t="str">
            <v>一般</v>
          </cell>
        </row>
        <row r="131">
          <cell r="D131" t="str">
            <v/>
          </cell>
          <cell r="E131" t="str">
            <v>C000</v>
          </cell>
          <cell r="F131" t="str">
            <v/>
          </cell>
          <cell r="G131">
            <v>130</v>
          </cell>
          <cell r="H131" t="str">
            <v>牛乳（１０００ｍｌ）　△</v>
          </cell>
          <cell r="I131" t="str">
            <v xml:space="preserve"> Ｋ１００２Ａ　規格表のとおり</v>
          </cell>
          <cell r="J131" t="str">
            <v>個</v>
          </cell>
          <cell r="K131">
            <v>48</v>
          </cell>
          <cell r="L131" t="str">
            <v>不落</v>
          </cell>
          <cell r="M131" t="str">
            <v xml:space="preserve"> Ｋ１００２Ａ　規格表のとおり</v>
          </cell>
          <cell r="N131" t="str">
            <v>一般</v>
          </cell>
        </row>
        <row r="132">
          <cell r="D132" t="str">
            <v/>
          </cell>
          <cell r="E132" t="str">
            <v>C000</v>
          </cell>
          <cell r="F132" t="str">
            <v/>
          </cell>
          <cell r="G132">
            <v>131</v>
          </cell>
          <cell r="H132" t="str">
            <v>牛乳　　△</v>
          </cell>
          <cell r="I132" t="str">
            <v xml:space="preserve"> Ｋ１００２　規格表のとおり</v>
          </cell>
          <cell r="J132" t="str">
            <v>個</v>
          </cell>
          <cell r="K132">
            <v>8800</v>
          </cell>
          <cell r="L132" t="str">
            <v>不落</v>
          </cell>
          <cell r="M132" t="str">
            <v xml:space="preserve"> Ｋ１００２　規格表のとおり</v>
          </cell>
          <cell r="N132" t="str">
            <v>一般</v>
          </cell>
        </row>
        <row r="133">
          <cell r="D133" t="str">
            <v/>
          </cell>
          <cell r="E133" t="str">
            <v>C000</v>
          </cell>
          <cell r="F133" t="str">
            <v/>
          </cell>
          <cell r="G133">
            <v>132</v>
          </cell>
          <cell r="H133" t="str">
            <v>乳飲料　　　△</v>
          </cell>
          <cell r="I133" t="str">
            <v xml:space="preserve"> Ｋ１００５Ａ　各種混合　規格表のとおり</v>
          </cell>
          <cell r="J133" t="str">
            <v>個</v>
          </cell>
          <cell r="K133">
            <v>836</v>
          </cell>
          <cell r="L133" t="str">
            <v>不落</v>
          </cell>
          <cell r="M133" t="str">
            <v xml:space="preserve"> Ｋ１００５Ａ　各種混合　規格表のとおり</v>
          </cell>
          <cell r="N133" t="str">
            <v>一般</v>
          </cell>
        </row>
        <row r="134">
          <cell r="D134" t="str">
            <v/>
          </cell>
          <cell r="E134" t="str">
            <v>C000</v>
          </cell>
          <cell r="F134" t="str">
            <v/>
          </cell>
          <cell r="G134">
            <v>133</v>
          </cell>
          <cell r="H134" t="str">
            <v>生クリーム　△</v>
          </cell>
          <cell r="I134" t="str">
            <v xml:space="preserve"> Ｋ１００６Ｂ　規格表のとおり</v>
          </cell>
          <cell r="J134" t="str">
            <v>個</v>
          </cell>
          <cell r="K134">
            <v>41</v>
          </cell>
          <cell r="L134" t="str">
            <v>不落</v>
          </cell>
          <cell r="M134" t="str">
            <v xml:space="preserve"> Ｋ１００６Ｂ　規格表のとおり</v>
          </cell>
          <cell r="N134" t="str">
            <v>一般</v>
          </cell>
        </row>
        <row r="135">
          <cell r="D135" t="str">
            <v/>
          </cell>
          <cell r="E135" t="str">
            <v>C000</v>
          </cell>
          <cell r="F135" t="str">
            <v/>
          </cell>
          <cell r="G135">
            <v>134</v>
          </cell>
          <cell r="H135" t="str">
            <v>のむヨーグルト（乳酸菌入）△</v>
          </cell>
          <cell r="I135" t="str">
            <v xml:space="preserve"> 内容量１１２ｍｌキャップ付Ｋ００００１規格表のとおり</v>
          </cell>
          <cell r="J135" t="str">
            <v>個</v>
          </cell>
          <cell r="K135">
            <v>227</v>
          </cell>
          <cell r="L135" t="str">
            <v>不落</v>
          </cell>
          <cell r="M135" t="str">
            <v xml:space="preserve"> 内容量１１２ｍｌキャップ付Ｋ００００１規格表のとおり</v>
          </cell>
          <cell r="N135" t="str">
            <v>一般</v>
          </cell>
        </row>
        <row r="136">
          <cell r="D136" t="str">
            <v/>
          </cell>
          <cell r="E136" t="str">
            <v>C000</v>
          </cell>
          <cell r="F136" t="str">
            <v/>
          </cell>
          <cell r="G136">
            <v>135</v>
          </cell>
          <cell r="H136" t="str">
            <v>ヨーグルト△</v>
          </cell>
          <cell r="I136" t="str">
            <v xml:space="preserve"> 内容量７５ｇ果肉、ビフィズス菌入Ｋ００００１規格表のとおり</v>
          </cell>
          <cell r="J136" t="str">
            <v>個</v>
          </cell>
          <cell r="K136">
            <v>305</v>
          </cell>
          <cell r="L136" t="str">
            <v>不落</v>
          </cell>
          <cell r="M136" t="str">
            <v xml:space="preserve"> 内容量７５ｇ果肉、ビフィズス菌入Ｋ００００１規格表のとおり</v>
          </cell>
          <cell r="N136" t="str">
            <v>一般</v>
          </cell>
        </row>
        <row r="137">
          <cell r="D137" t="str">
            <v/>
          </cell>
          <cell r="E137" t="str">
            <v>C000</v>
          </cell>
          <cell r="F137" t="str">
            <v/>
          </cell>
          <cell r="G137">
            <v>136</v>
          </cell>
          <cell r="H137" t="str">
            <v>ヨーグルト鉄分強化△</v>
          </cell>
          <cell r="I137" t="str">
            <v xml:space="preserve"> １個７０ｇカルシュウム、鉄強化Ｋ００００１規格表のとおり</v>
          </cell>
          <cell r="J137" t="str">
            <v>個</v>
          </cell>
          <cell r="K137">
            <v>400</v>
          </cell>
          <cell r="L137" t="str">
            <v>不落</v>
          </cell>
          <cell r="M137" t="str">
            <v xml:space="preserve"> １個７０ｇカルシュウム、鉄強化Ｋ００００１規格表のとおり</v>
          </cell>
          <cell r="N137" t="str">
            <v>一般</v>
          </cell>
        </row>
        <row r="138">
          <cell r="D138" t="str">
            <v/>
          </cell>
          <cell r="E138" t="str">
            <v>C000</v>
          </cell>
          <cell r="F138" t="str">
            <v/>
          </cell>
          <cell r="G138">
            <v>137</v>
          </cell>
          <cell r="H138" t="str">
            <v>プレーンヨーグルト△</v>
          </cell>
          <cell r="I138" t="str">
            <v xml:space="preserve"> 内容量８００ｇＫ１００９Ａに準ずる　規格表のとおり</v>
          </cell>
          <cell r="J138" t="str">
            <v>個</v>
          </cell>
          <cell r="K138">
            <v>166</v>
          </cell>
          <cell r="L138" t="str">
            <v>不落</v>
          </cell>
          <cell r="M138" t="str">
            <v xml:space="preserve"> 内容量８００ｇＫ１００９Ａに準ずる　規格表のとおり</v>
          </cell>
          <cell r="N138" t="str">
            <v>一般</v>
          </cell>
        </row>
        <row r="139">
          <cell r="D139" t="str">
            <v/>
          </cell>
          <cell r="E139" t="str">
            <v>C000</v>
          </cell>
          <cell r="F139" t="str">
            <v/>
          </cell>
          <cell r="G139">
            <v>138</v>
          </cell>
          <cell r="H139" t="str">
            <v>乳酸菌飲料６５ｍｌ△</v>
          </cell>
          <cell r="I139" t="str">
            <v xml:space="preserve"> 内容量６５ｍｌシロタ株Ｋ１０１０Ａ規格表のとおり</v>
          </cell>
          <cell r="J139" t="str">
            <v>個</v>
          </cell>
          <cell r="K139">
            <v>960</v>
          </cell>
          <cell r="L139" t="str">
            <v>不落</v>
          </cell>
          <cell r="M139" t="str">
            <v xml:space="preserve"> 内容量６５ｍｌシロタ株Ｋ１０１０Ａ規格表のとおり</v>
          </cell>
          <cell r="N139" t="str">
            <v>一般</v>
          </cell>
        </row>
        <row r="140">
          <cell r="D140" t="str">
            <v/>
          </cell>
          <cell r="E140" t="str">
            <v>C000</v>
          </cell>
          <cell r="F140" t="str">
            <v/>
          </cell>
          <cell r="G140">
            <v>139</v>
          </cell>
          <cell r="H140" t="str">
            <v>粉チーズ△</v>
          </cell>
          <cell r="I140" t="str">
            <v xml:space="preserve"> Ｋ１０２２Ｈ脱脂粉乳の入っていないもの規格表のとおり</v>
          </cell>
          <cell r="J140" t="str">
            <v>ＫＧ</v>
          </cell>
          <cell r="K140">
            <v>4</v>
          </cell>
          <cell r="L140" t="str">
            <v>不落</v>
          </cell>
          <cell r="M140" t="str">
            <v xml:space="preserve"> Ｋ１０２２Ｈ脱脂粉乳の入っていないもの規格表のとおり</v>
          </cell>
          <cell r="N140" t="str">
            <v>一般</v>
          </cell>
        </row>
        <row r="141">
          <cell r="D141" t="str">
            <v/>
          </cell>
          <cell r="E141" t="str">
            <v>C000</v>
          </cell>
          <cell r="F141" t="str">
            <v/>
          </cell>
          <cell r="G141">
            <v>140</v>
          </cell>
          <cell r="H141" t="str">
            <v>ミニバター　△</v>
          </cell>
          <cell r="I141" t="str">
            <v xml:space="preserve"> Ｅ１０２８Ａ　規格表のとおり</v>
          </cell>
          <cell r="J141" t="str">
            <v>個</v>
          </cell>
          <cell r="K141">
            <v>800</v>
          </cell>
          <cell r="L141" t="str">
            <v>不落</v>
          </cell>
          <cell r="M141" t="str">
            <v xml:space="preserve"> Ｅ１０２８Ａ　規格表のとおり</v>
          </cell>
          <cell r="N141" t="str">
            <v>一般</v>
          </cell>
        </row>
        <row r="142">
          <cell r="D142" t="str">
            <v/>
          </cell>
          <cell r="E142" t="str">
            <v>C000</v>
          </cell>
          <cell r="F142" t="str">
            <v/>
          </cell>
          <cell r="G142">
            <v>141</v>
          </cell>
          <cell r="H142" t="str">
            <v>さやいんげん△</v>
          </cell>
          <cell r="I142" t="str">
            <v xml:space="preserve"> Ｌ１００６Ｃ　規格表のとおり</v>
          </cell>
          <cell r="J142" t="str">
            <v>ＫＧ</v>
          </cell>
          <cell r="K142">
            <v>21</v>
          </cell>
          <cell r="L142" t="str">
            <v>不落</v>
          </cell>
          <cell r="M142" t="str">
            <v xml:space="preserve"> Ｌ１００６Ｃ　規格表のとおり</v>
          </cell>
          <cell r="N142" t="str">
            <v>一般</v>
          </cell>
        </row>
        <row r="143">
          <cell r="D143" t="str">
            <v/>
          </cell>
          <cell r="E143" t="str">
            <v>C000</v>
          </cell>
          <cell r="F143" t="str">
            <v/>
          </cell>
          <cell r="G143">
            <v>142</v>
          </cell>
          <cell r="H143" t="str">
            <v>さやえんどう△</v>
          </cell>
          <cell r="I143" t="str">
            <v xml:space="preserve"> Ｌ１００９Ｃ　規格表のとおり</v>
          </cell>
          <cell r="J143" t="str">
            <v>ＫＧ</v>
          </cell>
          <cell r="K143">
            <v>46</v>
          </cell>
          <cell r="L143" t="str">
            <v>不落</v>
          </cell>
          <cell r="M143" t="str">
            <v xml:space="preserve"> Ｌ１００９Ｃ　規格表のとおり</v>
          </cell>
          <cell r="N143" t="str">
            <v>一般</v>
          </cell>
        </row>
        <row r="144">
          <cell r="D144" t="str">
            <v/>
          </cell>
          <cell r="E144" t="str">
            <v>C000</v>
          </cell>
          <cell r="F144" t="str">
            <v/>
          </cell>
          <cell r="G144">
            <v>143</v>
          </cell>
          <cell r="H144" t="str">
            <v>水菜△</v>
          </cell>
          <cell r="I144" t="str">
            <v xml:space="preserve"> Ｌ１０２７Ａ　規格表のとおり</v>
          </cell>
          <cell r="J144" t="str">
            <v>ＫＧ</v>
          </cell>
          <cell r="K144">
            <v>28</v>
          </cell>
          <cell r="L144" t="str">
            <v>不落</v>
          </cell>
          <cell r="M144" t="str">
            <v xml:space="preserve"> Ｌ１０２７Ａ　規格表のとおり</v>
          </cell>
          <cell r="N144" t="str">
            <v>一般</v>
          </cell>
        </row>
        <row r="145">
          <cell r="D145" t="str">
            <v/>
          </cell>
          <cell r="E145" t="str">
            <v>C000</v>
          </cell>
          <cell r="F145" t="str">
            <v/>
          </cell>
          <cell r="G145">
            <v>144</v>
          </cell>
          <cell r="H145" t="str">
            <v>冷凍小松菜カット△</v>
          </cell>
          <cell r="I145" t="str">
            <v xml:space="preserve"> Ｌ１０３２Ｄ　規格表のとおり</v>
          </cell>
          <cell r="J145" t="str">
            <v>ＫＧ</v>
          </cell>
          <cell r="K145">
            <v>178</v>
          </cell>
          <cell r="L145" t="str">
            <v>不落</v>
          </cell>
          <cell r="M145" t="str">
            <v xml:space="preserve"> Ｌ１０３２Ｄ　規格表のとおり</v>
          </cell>
          <cell r="N145" t="str">
            <v>一般</v>
          </cell>
        </row>
        <row r="146">
          <cell r="D146" t="str">
            <v/>
          </cell>
          <cell r="E146" t="str">
            <v>C000</v>
          </cell>
          <cell r="F146" t="str">
            <v/>
          </cell>
          <cell r="G146">
            <v>145</v>
          </cell>
          <cell r="H146" t="str">
            <v>カット菜の花ＩＱＦ△</v>
          </cell>
          <cell r="I146" t="str">
            <v xml:space="preserve"> ４～８ｃｍ幅５００ｇ詰　Ｌ００００１規格表のとおり</v>
          </cell>
          <cell r="J146" t="str">
            <v>個</v>
          </cell>
          <cell r="K146">
            <v>134</v>
          </cell>
          <cell r="L146" t="str">
            <v>不落</v>
          </cell>
          <cell r="M146" t="str">
            <v xml:space="preserve"> ４～８ｃｍ幅５００ｇ詰　Ｌ００００１規格表のとおり</v>
          </cell>
          <cell r="N146" t="str">
            <v>一般</v>
          </cell>
        </row>
        <row r="147">
          <cell r="D147" t="str">
            <v/>
          </cell>
          <cell r="E147" t="str">
            <v>C000</v>
          </cell>
          <cell r="F147" t="str">
            <v/>
          </cell>
          <cell r="G147">
            <v>146</v>
          </cell>
          <cell r="H147" t="str">
            <v>カイエンペッパー（輪切）△</v>
          </cell>
          <cell r="I147" t="str">
            <v xml:space="preserve"> 内容量１００ｇＬ１０８０Ｃに準ずる規格表のとおり</v>
          </cell>
          <cell r="J147" t="str">
            <v>個</v>
          </cell>
          <cell r="K147">
            <v>3</v>
          </cell>
          <cell r="L147" t="str">
            <v>不落</v>
          </cell>
          <cell r="M147" t="str">
            <v xml:space="preserve"> 内容量１００ｇＬ１０８０Ｃに準ずる規格表のとおり</v>
          </cell>
          <cell r="N147" t="str">
            <v>一般</v>
          </cell>
        </row>
        <row r="148">
          <cell r="D148" t="str">
            <v/>
          </cell>
          <cell r="E148" t="str">
            <v>C000</v>
          </cell>
          <cell r="F148" t="str">
            <v/>
          </cell>
          <cell r="G148">
            <v>147</v>
          </cell>
          <cell r="H148" t="str">
            <v>カイエンペッパー（パウダー）</v>
          </cell>
          <cell r="I148" t="str">
            <v xml:space="preserve"> 内容量３００ｇＬ１０８０Ｃに準ずる規格表のとおり</v>
          </cell>
          <cell r="J148" t="str">
            <v>個</v>
          </cell>
          <cell r="K148">
            <v>1</v>
          </cell>
          <cell r="L148" t="str">
            <v>不落</v>
          </cell>
          <cell r="M148" t="str">
            <v xml:space="preserve"> 内容量３００ｇＬ１０８０Ｃに準ずる規格表のとおり</v>
          </cell>
          <cell r="N148" t="str">
            <v>一般</v>
          </cell>
        </row>
        <row r="149">
          <cell r="D149" t="str">
            <v/>
          </cell>
          <cell r="E149" t="str">
            <v>C000</v>
          </cell>
          <cell r="F149" t="str">
            <v/>
          </cell>
          <cell r="G149">
            <v>148</v>
          </cell>
          <cell r="H149" t="str">
            <v>プチトマト△</v>
          </cell>
          <cell r="I149" t="str">
            <v xml:space="preserve"> Ｌ１０８５Ａ　規格表のとおり</v>
          </cell>
          <cell r="J149" t="str">
            <v>ＫＧ</v>
          </cell>
          <cell r="K149">
            <v>47</v>
          </cell>
          <cell r="L149" t="str">
            <v>不落</v>
          </cell>
          <cell r="M149" t="str">
            <v xml:space="preserve"> Ｌ１０８５Ａ　規格表のとおり</v>
          </cell>
          <cell r="N149" t="str">
            <v>一般</v>
          </cell>
        </row>
        <row r="150">
          <cell r="D150" t="str">
            <v/>
          </cell>
          <cell r="E150" t="str">
            <v>C000</v>
          </cell>
          <cell r="F150" t="str">
            <v/>
          </cell>
          <cell r="G150">
            <v>149</v>
          </cell>
          <cell r="H150" t="str">
            <v>にら△</v>
          </cell>
          <cell r="I150" t="str">
            <v xml:space="preserve"> Ｌ１０９３Ａ　規格表のとおり</v>
          </cell>
          <cell r="J150" t="str">
            <v>ＫＧ</v>
          </cell>
          <cell r="K150">
            <v>44</v>
          </cell>
          <cell r="L150" t="str">
            <v>不落</v>
          </cell>
          <cell r="M150" t="str">
            <v xml:space="preserve"> Ｌ１０９３Ａ　規格表のとおり</v>
          </cell>
          <cell r="N150" t="str">
            <v>一般</v>
          </cell>
        </row>
        <row r="151">
          <cell r="D151" t="str">
            <v/>
          </cell>
          <cell r="E151" t="str">
            <v>C000</v>
          </cell>
          <cell r="F151" t="str">
            <v/>
          </cell>
          <cell r="G151">
            <v>150</v>
          </cell>
          <cell r="H151" t="str">
            <v>人参△</v>
          </cell>
          <cell r="I151" t="str">
            <v xml:space="preserve"> Ｌ１０９４Ａ　規格表のとおり</v>
          </cell>
          <cell r="J151" t="str">
            <v>ＫＧ</v>
          </cell>
          <cell r="K151">
            <v>408</v>
          </cell>
          <cell r="L151" t="str">
            <v>不落</v>
          </cell>
          <cell r="M151" t="str">
            <v xml:space="preserve"> Ｌ１０９４Ａ　規格表のとおり</v>
          </cell>
          <cell r="N151" t="str">
            <v>一般</v>
          </cell>
        </row>
        <row r="152">
          <cell r="D152" t="str">
            <v/>
          </cell>
          <cell r="E152" t="str">
            <v>C000</v>
          </cell>
          <cell r="F152" t="str">
            <v/>
          </cell>
          <cell r="G152">
            <v>151</v>
          </cell>
          <cell r="H152" t="str">
            <v>ピーマン△</v>
          </cell>
          <cell r="I152" t="str">
            <v xml:space="preserve"> Ｌ１１０８Ａ　規格表のとおり</v>
          </cell>
          <cell r="J152" t="str">
            <v>ＫＧ</v>
          </cell>
          <cell r="K152">
            <v>45</v>
          </cell>
          <cell r="L152" t="str">
            <v>不落</v>
          </cell>
          <cell r="M152" t="str">
            <v xml:space="preserve"> Ｌ１１０８Ａ　規格表のとおり</v>
          </cell>
          <cell r="N152" t="str">
            <v>一般</v>
          </cell>
        </row>
        <row r="153">
          <cell r="D153" t="str">
            <v/>
          </cell>
          <cell r="E153" t="str">
            <v>C000</v>
          </cell>
          <cell r="F153" t="str">
            <v/>
          </cell>
          <cell r="G153">
            <v>152</v>
          </cell>
          <cell r="H153" t="str">
            <v>ブロッコリー（冷）△</v>
          </cell>
          <cell r="I153" t="str">
            <v xml:space="preserve"> Ｌ１１１４Ｃ　規格表のとおり</v>
          </cell>
          <cell r="J153" t="str">
            <v>ＫＧ</v>
          </cell>
          <cell r="K153">
            <v>157</v>
          </cell>
          <cell r="L153" t="str">
            <v>不落</v>
          </cell>
          <cell r="M153" t="str">
            <v xml:space="preserve"> Ｌ１１１４Ｃ　規格表のとおり</v>
          </cell>
          <cell r="N153" t="str">
            <v>一般</v>
          </cell>
        </row>
        <row r="154">
          <cell r="D154" t="str">
            <v/>
          </cell>
          <cell r="E154" t="str">
            <v>C000</v>
          </cell>
          <cell r="F154" t="str">
            <v/>
          </cell>
          <cell r="G154">
            <v>153</v>
          </cell>
          <cell r="H154" t="str">
            <v>冷凍ほうれん草△</v>
          </cell>
          <cell r="I154" t="str">
            <v xml:space="preserve"> Ｌ１１１７Ｂ　規格表のとおり</v>
          </cell>
          <cell r="J154" t="str">
            <v>ＫＧ</v>
          </cell>
          <cell r="K154">
            <v>144</v>
          </cell>
          <cell r="L154" t="str">
            <v>不落</v>
          </cell>
          <cell r="M154" t="str">
            <v xml:space="preserve"> Ｌ１１１７Ｂ　規格表のとおり</v>
          </cell>
          <cell r="N154" t="str">
            <v>一般</v>
          </cell>
        </row>
        <row r="155">
          <cell r="D155" t="str">
            <v/>
          </cell>
          <cell r="E155" t="str">
            <v>C000</v>
          </cell>
          <cell r="F155" t="str">
            <v/>
          </cell>
          <cell r="G155">
            <v>154</v>
          </cell>
          <cell r="H155" t="str">
            <v>ホールトマト</v>
          </cell>
          <cell r="I155" t="str">
            <v xml:space="preserve"> 固形量１．８ｋｇカットしたもの　Ｌ１３８６Ｃ　規格表のとおり</v>
          </cell>
          <cell r="J155" t="str">
            <v>個</v>
          </cell>
          <cell r="K155">
            <v>8</v>
          </cell>
          <cell r="L155" t="str">
            <v>不落</v>
          </cell>
          <cell r="M155" t="str">
            <v xml:space="preserve"> 固形量１．８ｋｇカットしたもの　Ｌ１３８６Ｃ　規格表のとおり</v>
          </cell>
          <cell r="N155" t="str">
            <v>一般</v>
          </cell>
        </row>
        <row r="156">
          <cell r="D156" t="str">
            <v/>
          </cell>
          <cell r="E156" t="str">
            <v>C000</v>
          </cell>
          <cell r="F156" t="str">
            <v/>
          </cell>
          <cell r="G156">
            <v>155</v>
          </cell>
          <cell r="H156" t="str">
            <v>野菜と果物のジュース△</v>
          </cell>
          <cell r="I156" t="str">
            <v xml:space="preserve"> Ｌ１４８６Ｆ規格表のとおり</v>
          </cell>
          <cell r="J156" t="str">
            <v>個</v>
          </cell>
          <cell r="K156">
            <v>580</v>
          </cell>
          <cell r="L156" t="str">
            <v>不落</v>
          </cell>
          <cell r="M156" t="str">
            <v xml:space="preserve"> Ｌ１４８６Ｆ規格表のとおり</v>
          </cell>
          <cell r="N156" t="str">
            <v>一般</v>
          </cell>
        </row>
        <row r="157">
          <cell r="D157" t="str">
            <v/>
          </cell>
          <cell r="E157" t="str">
            <v>C000</v>
          </cell>
          <cell r="F157" t="str">
            <v/>
          </cell>
          <cell r="G157">
            <v>156</v>
          </cell>
          <cell r="H157" t="str">
            <v>野菜と果物ジュースミニ△</v>
          </cell>
          <cell r="I157" t="str">
            <v xml:space="preserve"> 内容量１２５ｍｌ　Ｌ１４８６Ｈ規格表のとおり</v>
          </cell>
          <cell r="J157" t="str">
            <v>個</v>
          </cell>
          <cell r="K157">
            <v>961</v>
          </cell>
          <cell r="L157" t="str">
            <v>不落</v>
          </cell>
          <cell r="M157" t="str">
            <v xml:space="preserve"> 内容量１２５ｍｌ　Ｌ１４８６Ｈ規格表のとおり</v>
          </cell>
          <cell r="N157" t="str">
            <v>一般</v>
          </cell>
        </row>
        <row r="158">
          <cell r="D158" t="str">
            <v/>
          </cell>
          <cell r="E158" t="str">
            <v>C000</v>
          </cell>
          <cell r="F158" t="str">
            <v/>
          </cell>
          <cell r="G158">
            <v>157</v>
          </cell>
          <cell r="H158" t="str">
            <v>オクラホールＳ△</v>
          </cell>
          <cell r="I158" t="str">
            <v xml:space="preserve"> 冷凍品内容量５００ｇ５０本入　Ｌ００００１　規格表のとおり</v>
          </cell>
          <cell r="J158" t="str">
            <v>ＫＧ</v>
          </cell>
          <cell r="K158">
            <v>57</v>
          </cell>
          <cell r="L158" t="str">
            <v>不落</v>
          </cell>
          <cell r="M158" t="str">
            <v xml:space="preserve"> 冷凍品内容量５００ｇ５０本入　Ｌ００００１　規格表のとおり</v>
          </cell>
          <cell r="N158" t="str">
            <v>一般</v>
          </cell>
        </row>
        <row r="159">
          <cell r="D159" t="str">
            <v/>
          </cell>
          <cell r="E159" t="str">
            <v>C000</v>
          </cell>
          <cell r="F159" t="str">
            <v/>
          </cell>
          <cell r="G159">
            <v>158</v>
          </cell>
          <cell r="H159" t="str">
            <v>刻みオクラ△</v>
          </cell>
          <cell r="I159" t="str">
            <v xml:space="preserve"> 冷凍品内容量１ＫＧ詰　Ｌ００００１　規格表のとおり</v>
          </cell>
          <cell r="J159" t="str">
            <v>個</v>
          </cell>
          <cell r="K159">
            <v>16</v>
          </cell>
          <cell r="L159" t="str">
            <v>不落</v>
          </cell>
          <cell r="M159" t="str">
            <v xml:space="preserve"> 冷凍品内容量１ＫＧ詰　Ｌ００００１　規格表のとおり</v>
          </cell>
          <cell r="N159" t="str">
            <v>一般</v>
          </cell>
        </row>
        <row r="160">
          <cell r="D160" t="str">
            <v/>
          </cell>
          <cell r="E160" t="str">
            <v>C000</v>
          </cell>
          <cell r="F160" t="str">
            <v/>
          </cell>
          <cell r="G160">
            <v>159</v>
          </cell>
          <cell r="H160" t="str">
            <v>スライスれんこん水煮△</v>
          </cell>
          <cell r="I160" t="str">
            <v xml:space="preserve"> Ｌ２０１３Ｂ規格表のとおり</v>
          </cell>
          <cell r="J160" t="str">
            <v>ＫＧ</v>
          </cell>
          <cell r="K160">
            <v>39</v>
          </cell>
          <cell r="L160" t="str">
            <v>不落</v>
          </cell>
          <cell r="M160" t="str">
            <v xml:space="preserve"> Ｌ２０１３Ｂ規格表のとおり</v>
          </cell>
          <cell r="N160" t="str">
            <v>一般</v>
          </cell>
        </row>
        <row r="161">
          <cell r="D161" t="str">
            <v/>
          </cell>
          <cell r="E161" t="str">
            <v>C000</v>
          </cell>
          <cell r="F161" t="str">
            <v/>
          </cell>
          <cell r="G161">
            <v>160</v>
          </cell>
          <cell r="H161" t="str">
            <v>乱切りれんこん水煮△</v>
          </cell>
          <cell r="I161" t="str">
            <v xml:space="preserve"> Ｌ２０１３Ａを乱切りしたもの　規格表のとおり</v>
          </cell>
          <cell r="J161" t="str">
            <v>ＫＧ</v>
          </cell>
          <cell r="K161">
            <v>62</v>
          </cell>
          <cell r="L161" t="str">
            <v>不落</v>
          </cell>
          <cell r="M161" t="str">
            <v xml:space="preserve"> Ｌ２０１３Ａを乱切りしたもの　規格表のとおり</v>
          </cell>
          <cell r="N161" t="str">
            <v>一般</v>
          </cell>
        </row>
        <row r="162">
          <cell r="D162" t="str">
            <v/>
          </cell>
          <cell r="E162" t="str">
            <v>C000</v>
          </cell>
          <cell r="F162" t="str">
            <v/>
          </cell>
          <cell r="G162">
            <v>161</v>
          </cell>
          <cell r="H162" t="str">
            <v>キャベツ△</v>
          </cell>
          <cell r="I162" t="str">
            <v xml:space="preserve"> Ｌ２０２４Ａ　規格表のとおり</v>
          </cell>
          <cell r="J162" t="str">
            <v>ＫＧ</v>
          </cell>
          <cell r="K162">
            <v>682</v>
          </cell>
          <cell r="L162" t="str">
            <v>不落</v>
          </cell>
          <cell r="M162" t="str">
            <v xml:space="preserve"> Ｌ２０２４Ａ　規格表のとおり</v>
          </cell>
          <cell r="N162" t="str">
            <v>一般</v>
          </cell>
        </row>
        <row r="163">
          <cell r="D163" t="str">
            <v/>
          </cell>
          <cell r="E163" t="str">
            <v>C000</v>
          </cell>
          <cell r="F163" t="str">
            <v/>
          </cell>
          <cell r="G163">
            <v>162</v>
          </cell>
          <cell r="H163" t="str">
            <v>胡瓜△</v>
          </cell>
          <cell r="I163" t="str">
            <v xml:space="preserve"> Ｌ２０２５Ａ　規格表のとおり</v>
          </cell>
          <cell r="J163" t="str">
            <v>ＫＧ</v>
          </cell>
          <cell r="K163">
            <v>269</v>
          </cell>
          <cell r="L163" t="str">
            <v>不落</v>
          </cell>
          <cell r="M163" t="str">
            <v xml:space="preserve"> Ｌ２０２５Ａ　規格表のとおり</v>
          </cell>
          <cell r="N163" t="str">
            <v>一般</v>
          </cell>
        </row>
        <row r="164">
          <cell r="D164" t="str">
            <v/>
          </cell>
          <cell r="E164" t="str">
            <v>C000</v>
          </cell>
          <cell r="F164" t="str">
            <v/>
          </cell>
          <cell r="G164">
            <v>163</v>
          </cell>
          <cell r="H164" t="str">
            <v>牛　　蒡△</v>
          </cell>
          <cell r="I164" t="str">
            <v xml:space="preserve"> Ｌ２０３１Ａ　規格表のとおり</v>
          </cell>
          <cell r="J164" t="str">
            <v>ＫＧ</v>
          </cell>
          <cell r="K164">
            <v>83</v>
          </cell>
          <cell r="L164" t="str">
            <v>不落</v>
          </cell>
          <cell r="M164" t="str">
            <v xml:space="preserve"> Ｌ２０３１Ａ　規格表のとおり</v>
          </cell>
          <cell r="N164" t="str">
            <v>一般</v>
          </cell>
        </row>
        <row r="165">
          <cell r="D165" t="str">
            <v/>
          </cell>
          <cell r="E165" t="str">
            <v>C000</v>
          </cell>
          <cell r="F165" t="str">
            <v/>
          </cell>
          <cell r="G165">
            <v>164</v>
          </cell>
          <cell r="H165" t="str">
            <v>切牛蒡△</v>
          </cell>
          <cell r="I165" t="str">
            <v xml:space="preserve"> Ｌ２０３１Ｃ　規格表のとおり</v>
          </cell>
          <cell r="J165" t="str">
            <v>ＫＧ</v>
          </cell>
          <cell r="K165">
            <v>49</v>
          </cell>
          <cell r="L165" t="str">
            <v>不落</v>
          </cell>
          <cell r="M165" t="str">
            <v xml:space="preserve"> Ｌ２０３１Ｃ　規格表のとおり</v>
          </cell>
          <cell r="N165" t="str">
            <v>一般</v>
          </cell>
        </row>
        <row r="166">
          <cell r="D166" t="str">
            <v/>
          </cell>
          <cell r="E166" t="str">
            <v>C000</v>
          </cell>
          <cell r="F166" t="str">
            <v/>
          </cell>
          <cell r="G166">
            <v>165</v>
          </cell>
          <cell r="H166" t="str">
            <v>根生姜△</v>
          </cell>
          <cell r="I166" t="str">
            <v xml:space="preserve"> Ｌ２０４１Ａ　規格表のとおり</v>
          </cell>
          <cell r="J166" t="str">
            <v>ＫＧ</v>
          </cell>
          <cell r="K166">
            <v>0.2</v>
          </cell>
          <cell r="L166" t="str">
            <v>不落</v>
          </cell>
          <cell r="M166" t="str">
            <v xml:space="preserve"> Ｌ２０４１Ａ　規格表のとおり</v>
          </cell>
          <cell r="N166" t="str">
            <v>一般</v>
          </cell>
        </row>
        <row r="167">
          <cell r="D167" t="str">
            <v/>
          </cell>
          <cell r="E167" t="str">
            <v>C000</v>
          </cell>
          <cell r="F167" t="str">
            <v/>
          </cell>
          <cell r="G167">
            <v>166</v>
          </cell>
          <cell r="H167" t="str">
            <v>大根△</v>
          </cell>
          <cell r="I167" t="str">
            <v xml:space="preserve"> Ｌ２０５６Ａ　規格表のとおり</v>
          </cell>
          <cell r="J167" t="str">
            <v>ＫＧ</v>
          </cell>
          <cell r="K167">
            <v>427</v>
          </cell>
          <cell r="L167" t="str">
            <v>不落</v>
          </cell>
          <cell r="M167" t="str">
            <v xml:space="preserve"> Ｌ２０５６Ａ　規格表のとおり</v>
          </cell>
          <cell r="N167" t="str">
            <v>一般</v>
          </cell>
        </row>
        <row r="168">
          <cell r="D168" t="str">
            <v/>
          </cell>
          <cell r="E168" t="str">
            <v>C000</v>
          </cell>
          <cell r="F168" t="str">
            <v/>
          </cell>
          <cell r="G168">
            <v>167</v>
          </cell>
          <cell r="H168" t="str">
            <v>味付メンマ△</v>
          </cell>
          <cell r="I168" t="str">
            <v xml:space="preserve"> Ｌ２０６９　規格表のとおり</v>
          </cell>
          <cell r="J168" t="str">
            <v>ＫＧ</v>
          </cell>
          <cell r="K168">
            <v>22</v>
          </cell>
          <cell r="L168" t="str">
            <v>不落</v>
          </cell>
          <cell r="M168" t="str">
            <v xml:space="preserve"> Ｌ２０６９　規格表のとおり</v>
          </cell>
          <cell r="N168" t="str">
            <v>一般</v>
          </cell>
        </row>
        <row r="169">
          <cell r="D169" t="str">
            <v/>
          </cell>
          <cell r="E169" t="str">
            <v>C000</v>
          </cell>
          <cell r="F169" t="str">
            <v/>
          </cell>
          <cell r="G169">
            <v>168</v>
          </cell>
          <cell r="H169" t="str">
            <v>玉葱△</v>
          </cell>
          <cell r="I169" t="str">
            <v xml:space="preserve"> Ｌ２０７０Ａ　規格表のとおり</v>
          </cell>
          <cell r="J169" t="str">
            <v>ＫＧ</v>
          </cell>
          <cell r="K169">
            <v>77</v>
          </cell>
          <cell r="L169" t="str">
            <v>不落</v>
          </cell>
          <cell r="M169" t="str">
            <v xml:space="preserve"> Ｌ２０７０Ａ　規格表のとおり</v>
          </cell>
          <cell r="N169" t="str">
            <v>一般</v>
          </cell>
        </row>
        <row r="170">
          <cell r="D170" t="str">
            <v/>
          </cell>
          <cell r="E170" t="str">
            <v>C000</v>
          </cell>
          <cell r="F170" t="str">
            <v/>
          </cell>
          <cell r="G170">
            <v>169</v>
          </cell>
          <cell r="H170" t="str">
            <v>皮むき玉葱△</v>
          </cell>
          <cell r="I170" t="str">
            <v xml:space="preserve"> Ｌ２０７０Ｂ　規格表のとおり</v>
          </cell>
          <cell r="J170" t="str">
            <v>ＫＧ</v>
          </cell>
          <cell r="K170">
            <v>687</v>
          </cell>
          <cell r="L170" t="str">
            <v>不落</v>
          </cell>
          <cell r="M170" t="str">
            <v xml:space="preserve"> Ｌ２０７０Ｂ　規格表のとおり</v>
          </cell>
          <cell r="N170" t="str">
            <v>一般</v>
          </cell>
        </row>
        <row r="171">
          <cell r="D171" t="str">
            <v/>
          </cell>
          <cell r="E171" t="str">
            <v>C000</v>
          </cell>
          <cell r="F171" t="str">
            <v/>
          </cell>
          <cell r="G171">
            <v>170</v>
          </cell>
          <cell r="H171" t="str">
            <v>フライドオニオン</v>
          </cell>
          <cell r="I171" t="str">
            <v xml:space="preserve"> Ｌ２０７０Ｃ　規格表のとおり</v>
          </cell>
          <cell r="J171" t="str">
            <v>個</v>
          </cell>
          <cell r="K171">
            <v>5</v>
          </cell>
          <cell r="L171" t="str">
            <v>不落</v>
          </cell>
          <cell r="M171" t="str">
            <v xml:space="preserve"> Ｌ２０７０Ｃ　規格表のとおり</v>
          </cell>
          <cell r="N171" t="str">
            <v>一般</v>
          </cell>
        </row>
        <row r="172">
          <cell r="D172" t="str">
            <v/>
          </cell>
          <cell r="E172" t="str">
            <v>C000</v>
          </cell>
          <cell r="F172" t="str">
            <v/>
          </cell>
          <cell r="G172">
            <v>171</v>
          </cell>
          <cell r="H172" t="str">
            <v>紫玉葱△</v>
          </cell>
          <cell r="I172" t="str">
            <v xml:space="preserve"> Ｌ２０７０Ｄ　規格表のとおり</v>
          </cell>
          <cell r="J172" t="str">
            <v>ＫＧ</v>
          </cell>
          <cell r="K172">
            <v>61</v>
          </cell>
          <cell r="L172" t="str">
            <v>不落</v>
          </cell>
          <cell r="M172" t="str">
            <v xml:space="preserve"> Ｌ２０７０Ｄ　規格表のとおり</v>
          </cell>
          <cell r="N172" t="str">
            <v>一般</v>
          </cell>
        </row>
        <row r="173">
          <cell r="D173" t="str">
            <v/>
          </cell>
          <cell r="E173" t="str">
            <v>C000</v>
          </cell>
          <cell r="F173" t="str">
            <v/>
          </cell>
          <cell r="G173">
            <v>172</v>
          </cell>
          <cell r="H173" t="str">
            <v>レタス△</v>
          </cell>
          <cell r="I173" t="str">
            <v xml:space="preserve"> Ｌ２０７３　規格表のとおり</v>
          </cell>
          <cell r="J173" t="str">
            <v>ＫＧ</v>
          </cell>
          <cell r="K173">
            <v>382</v>
          </cell>
          <cell r="L173" t="str">
            <v>不落</v>
          </cell>
          <cell r="M173" t="str">
            <v xml:space="preserve"> Ｌ２０７３　規格表のとおり</v>
          </cell>
          <cell r="N173" t="str">
            <v>一般</v>
          </cell>
        </row>
        <row r="174">
          <cell r="D174" t="str">
            <v/>
          </cell>
          <cell r="E174" t="str">
            <v>C000</v>
          </cell>
          <cell r="F174" t="str">
            <v/>
          </cell>
          <cell r="G174">
            <v>173</v>
          </cell>
          <cell r="H174" t="str">
            <v>本生ニンニクみじん切り△</v>
          </cell>
          <cell r="I174" t="str">
            <v xml:space="preserve"> Ｌ２０９５Ｄ　規格表のとおり</v>
          </cell>
          <cell r="J174" t="str">
            <v>個</v>
          </cell>
          <cell r="K174">
            <v>3</v>
          </cell>
          <cell r="L174" t="str">
            <v>不落</v>
          </cell>
          <cell r="M174" t="str">
            <v xml:space="preserve"> Ｌ２０９５Ｄ　規格表のとおり</v>
          </cell>
          <cell r="N174" t="str">
            <v>一般</v>
          </cell>
        </row>
        <row r="175">
          <cell r="D175" t="str">
            <v/>
          </cell>
          <cell r="E175" t="str">
            <v>C000</v>
          </cell>
          <cell r="F175" t="str">
            <v/>
          </cell>
          <cell r="G175">
            <v>174</v>
          </cell>
          <cell r="H175" t="str">
            <v>フライドガーリック</v>
          </cell>
          <cell r="I175" t="str">
            <v xml:space="preserve"> Ｌ２０９５Ｅ　規格表のとおり</v>
          </cell>
          <cell r="J175" t="str">
            <v>個</v>
          </cell>
          <cell r="K175">
            <v>10</v>
          </cell>
          <cell r="L175" t="str">
            <v>不落</v>
          </cell>
          <cell r="M175" t="str">
            <v xml:space="preserve"> Ｌ２０９５Ｅ　規格表のとおり</v>
          </cell>
          <cell r="N175" t="str">
            <v>一般</v>
          </cell>
        </row>
        <row r="176">
          <cell r="D176" t="str">
            <v/>
          </cell>
          <cell r="E176" t="str">
            <v>C000</v>
          </cell>
          <cell r="F176" t="str">
            <v/>
          </cell>
          <cell r="G176">
            <v>175</v>
          </cell>
          <cell r="H176" t="str">
            <v>長　　葱△</v>
          </cell>
          <cell r="I176" t="str">
            <v xml:space="preserve"> Ｌ２０９６　規格表のとおり</v>
          </cell>
          <cell r="J176" t="str">
            <v>ＫＧ</v>
          </cell>
          <cell r="K176">
            <v>286</v>
          </cell>
          <cell r="L176" t="str">
            <v>不落</v>
          </cell>
          <cell r="M176" t="str">
            <v xml:space="preserve"> Ｌ２０９６　規格表のとおり</v>
          </cell>
          <cell r="N176" t="str">
            <v>一般</v>
          </cell>
        </row>
        <row r="177">
          <cell r="D177" t="str">
            <v/>
          </cell>
          <cell r="E177" t="str">
            <v>C000</v>
          </cell>
          <cell r="F177" t="str">
            <v/>
          </cell>
          <cell r="G177">
            <v>176</v>
          </cell>
          <cell r="H177" t="str">
            <v>白菜△</v>
          </cell>
          <cell r="I177" t="str">
            <v xml:space="preserve"> Ｌ２１０１Ａ　規格表のとおり</v>
          </cell>
          <cell r="J177" t="str">
            <v>ＫＧ</v>
          </cell>
          <cell r="K177">
            <v>432</v>
          </cell>
          <cell r="L177" t="str">
            <v>不落</v>
          </cell>
          <cell r="M177" t="str">
            <v xml:space="preserve"> Ｌ２１０１Ａ　規格表のとおり</v>
          </cell>
          <cell r="N177" t="str">
            <v>一般</v>
          </cell>
        </row>
        <row r="178">
          <cell r="D178" t="str">
            <v/>
          </cell>
          <cell r="E178" t="str">
            <v>C000</v>
          </cell>
          <cell r="F178" t="str">
            <v/>
          </cell>
          <cell r="G178">
            <v>177</v>
          </cell>
          <cell r="H178" t="str">
            <v>ふき水煮△</v>
          </cell>
          <cell r="I178" t="str">
            <v xml:space="preserve"> Ｌ２１１１Ｂ長さ２０ｃｍ程度規格表のとおり</v>
          </cell>
          <cell r="J178" t="str">
            <v>ＫＧ</v>
          </cell>
          <cell r="K178">
            <v>18</v>
          </cell>
          <cell r="L178" t="str">
            <v>不落</v>
          </cell>
          <cell r="M178" t="str">
            <v xml:space="preserve"> Ｌ２１１１Ｂ長さ２０ｃｍ程度規格表のとおり</v>
          </cell>
          <cell r="N178" t="str">
            <v>一般</v>
          </cell>
        </row>
        <row r="179">
          <cell r="D179" t="str">
            <v/>
          </cell>
          <cell r="E179" t="str">
            <v>C000</v>
          </cell>
          <cell r="F179" t="str">
            <v/>
          </cell>
          <cell r="G179">
            <v>178</v>
          </cell>
          <cell r="H179" t="str">
            <v>もやし△</v>
          </cell>
          <cell r="I179" t="str">
            <v xml:space="preserve"> １ＫＧ～５ＫＧ詰め　Ｌ２１２７Ａ　規格表のとおり</v>
          </cell>
          <cell r="J179" t="str">
            <v>ＫＧ</v>
          </cell>
          <cell r="K179">
            <v>364</v>
          </cell>
          <cell r="L179" t="str">
            <v>不落</v>
          </cell>
          <cell r="M179" t="str">
            <v xml:space="preserve"> １ＫＧ～５ＫＧ詰め　Ｌ２１２７Ａ　規格表のとおり</v>
          </cell>
          <cell r="N179" t="str">
            <v>一般</v>
          </cell>
        </row>
        <row r="180">
          <cell r="D180" t="str">
            <v/>
          </cell>
          <cell r="E180" t="str">
            <v>C000</v>
          </cell>
          <cell r="F180" t="str">
            <v/>
          </cell>
          <cell r="G180">
            <v>179</v>
          </cell>
          <cell r="H180" t="str">
            <v>オレンジ△</v>
          </cell>
          <cell r="I180" t="str">
            <v xml:space="preserve"> Ｍ１０２４Ｂ　規格表のとおり</v>
          </cell>
          <cell r="J180" t="str">
            <v>ＫＧ</v>
          </cell>
          <cell r="K180">
            <v>20</v>
          </cell>
          <cell r="L180" t="str">
            <v>不落</v>
          </cell>
          <cell r="M180" t="str">
            <v xml:space="preserve"> Ｍ１０２４Ｂ　規格表のとおり</v>
          </cell>
          <cell r="N180" t="str">
            <v>一般</v>
          </cell>
        </row>
        <row r="181">
          <cell r="D181" t="str">
            <v/>
          </cell>
          <cell r="E181" t="str">
            <v>C000</v>
          </cell>
          <cell r="F181" t="str">
            <v/>
          </cell>
          <cell r="G181">
            <v>180</v>
          </cell>
          <cell r="H181" t="str">
            <v>レモン△</v>
          </cell>
          <cell r="I181" t="str">
            <v xml:space="preserve"> Ｍ１０９２Ａ　規格表のとおり</v>
          </cell>
          <cell r="J181" t="str">
            <v>ＫＧ</v>
          </cell>
          <cell r="K181">
            <v>6</v>
          </cell>
          <cell r="L181" t="str">
            <v>不落</v>
          </cell>
          <cell r="M181" t="str">
            <v xml:space="preserve"> Ｍ１０９２Ａ　規格表のとおり</v>
          </cell>
          <cell r="N181" t="str">
            <v>一般</v>
          </cell>
        </row>
        <row r="182">
          <cell r="D182" t="str">
            <v/>
          </cell>
          <cell r="E182" t="str">
            <v>C000</v>
          </cell>
          <cell r="F182" t="str">
            <v/>
          </cell>
          <cell r="G182">
            <v>181</v>
          </cell>
          <cell r="H182" t="str">
            <v>１００％ジュース△</v>
          </cell>
          <cell r="I182" t="str">
            <v xml:space="preserve"> 各種混合　Ｍ１１２４Ｃ規格表のとおり</v>
          </cell>
          <cell r="J182" t="str">
            <v>個</v>
          </cell>
          <cell r="K182">
            <v>401</v>
          </cell>
          <cell r="L182" t="str">
            <v>不落</v>
          </cell>
          <cell r="M182" t="str">
            <v xml:space="preserve"> 各種混合　Ｍ１１２４Ｃ規格表のとおり</v>
          </cell>
          <cell r="N182" t="str">
            <v>一般</v>
          </cell>
        </row>
        <row r="183">
          <cell r="D183" t="str">
            <v/>
          </cell>
          <cell r="E183" t="str">
            <v>C000</v>
          </cell>
          <cell r="F183" t="str">
            <v/>
          </cell>
          <cell r="G183">
            <v>182</v>
          </cell>
          <cell r="H183" t="str">
            <v>ブルーベリージャム△</v>
          </cell>
          <cell r="I183" t="str">
            <v xml:space="preserve"> Ｍ２３７２Ａ規格表のとおり</v>
          </cell>
          <cell r="J183" t="str">
            <v>個</v>
          </cell>
          <cell r="K183">
            <v>800</v>
          </cell>
          <cell r="L183" t="str">
            <v>不落</v>
          </cell>
          <cell r="M183" t="str">
            <v xml:space="preserve"> Ｍ２３７２Ａ規格表のとおり</v>
          </cell>
          <cell r="N183" t="str">
            <v>一般</v>
          </cell>
        </row>
        <row r="184">
          <cell r="D184" t="str">
            <v/>
          </cell>
          <cell r="E184" t="str">
            <v>C000</v>
          </cell>
          <cell r="F184" t="str">
            <v/>
          </cell>
          <cell r="G184">
            <v>183</v>
          </cell>
          <cell r="H184" t="str">
            <v>牛乳使用デザートベース</v>
          </cell>
          <cell r="I184" t="str">
            <v xml:space="preserve"> 苺内容量１ＫＧ詰Ｍ００００１規格表のとおり</v>
          </cell>
          <cell r="J184" t="str">
            <v>個</v>
          </cell>
          <cell r="K184">
            <v>48</v>
          </cell>
          <cell r="L184" t="str">
            <v>不落</v>
          </cell>
          <cell r="M184" t="str">
            <v xml:space="preserve"> 苺内容量１ＫＧ詰Ｍ００００１規格表のとおり</v>
          </cell>
          <cell r="N184" t="str">
            <v>一般</v>
          </cell>
        </row>
        <row r="185">
          <cell r="D185" t="str">
            <v/>
          </cell>
          <cell r="E185" t="str">
            <v>C000</v>
          </cell>
          <cell r="F185" t="str">
            <v/>
          </cell>
          <cell r="G185">
            <v>184</v>
          </cell>
          <cell r="H185" t="str">
            <v>キウイフルーツ△</v>
          </cell>
          <cell r="I185" t="str">
            <v xml:space="preserve"> Ｍ２０３１　規格表のとおり</v>
          </cell>
          <cell r="J185" t="str">
            <v>ＫＧ</v>
          </cell>
          <cell r="K185">
            <v>28</v>
          </cell>
          <cell r="L185" t="str">
            <v>不落</v>
          </cell>
          <cell r="M185" t="str">
            <v xml:space="preserve"> Ｍ２０３１　規格表のとおり</v>
          </cell>
          <cell r="N185" t="str">
            <v>一般</v>
          </cell>
        </row>
        <row r="186">
          <cell r="D186" t="str">
            <v/>
          </cell>
          <cell r="E186" t="str">
            <v>C000</v>
          </cell>
          <cell r="F186" t="str">
            <v/>
          </cell>
          <cell r="G186">
            <v>185</v>
          </cell>
          <cell r="H186" t="str">
            <v>バナナ△</v>
          </cell>
          <cell r="I186" t="str">
            <v xml:space="preserve"> Ｍ２０６４　規格表のとおり</v>
          </cell>
          <cell r="J186" t="str">
            <v>ＫＧ</v>
          </cell>
          <cell r="K186">
            <v>290</v>
          </cell>
          <cell r="L186" t="str">
            <v>不落</v>
          </cell>
          <cell r="M186" t="str">
            <v xml:space="preserve"> Ｍ２０６４　規格表のとおり</v>
          </cell>
          <cell r="N186" t="str">
            <v>一般</v>
          </cell>
        </row>
        <row r="187">
          <cell r="D187" t="str">
            <v/>
          </cell>
          <cell r="E187" t="str">
            <v>C000</v>
          </cell>
          <cell r="F187" t="str">
            <v/>
          </cell>
          <cell r="G187">
            <v>186</v>
          </cell>
          <cell r="H187" t="str">
            <v>りんご△</v>
          </cell>
          <cell r="I187" t="str">
            <v xml:space="preserve"> Ｍ２０８８　規格表のとおり</v>
          </cell>
          <cell r="J187" t="str">
            <v>ＫＧ</v>
          </cell>
          <cell r="K187">
            <v>115</v>
          </cell>
          <cell r="L187" t="str">
            <v>不落</v>
          </cell>
          <cell r="M187" t="str">
            <v xml:space="preserve"> Ｍ２０８８　規格表のとおり</v>
          </cell>
          <cell r="N187" t="str">
            <v>一般</v>
          </cell>
        </row>
        <row r="188">
          <cell r="D188" t="str">
            <v/>
          </cell>
          <cell r="E188" t="str">
            <v>C000</v>
          </cell>
          <cell r="F188" t="str">
            <v/>
          </cell>
          <cell r="G188">
            <v>187</v>
          </cell>
          <cell r="H188" t="str">
            <v>パック詰パインチビット△</v>
          </cell>
          <cell r="I188" t="str">
            <v xml:space="preserve"> 内容量１ＫＧ詰ライトＭ１２５５に準ずる規格表のとおり</v>
          </cell>
          <cell r="J188" t="str">
            <v>個</v>
          </cell>
          <cell r="K188">
            <v>24</v>
          </cell>
          <cell r="L188" t="str">
            <v>不落</v>
          </cell>
          <cell r="M188" t="str">
            <v xml:space="preserve"> 内容量１ＫＧ詰ライトＭ１２５５に準ずる規格表のとおり</v>
          </cell>
          <cell r="N188" t="str">
            <v>一般</v>
          </cell>
        </row>
        <row r="189">
          <cell r="D189" t="str">
            <v/>
          </cell>
          <cell r="E189" t="str">
            <v>C000</v>
          </cell>
          <cell r="F189" t="str">
            <v/>
          </cell>
          <cell r="G189">
            <v>188</v>
          </cell>
          <cell r="H189" t="str">
            <v>ブルーベリージャム△</v>
          </cell>
          <cell r="I189" t="str">
            <v xml:space="preserve"> Ｍ２３７２Ａ規格表のとおり</v>
          </cell>
          <cell r="J189" t="str">
            <v>個</v>
          </cell>
          <cell r="K189">
            <v>800</v>
          </cell>
          <cell r="L189" t="str">
            <v>不落</v>
          </cell>
          <cell r="M189" t="str">
            <v xml:space="preserve"> Ｍ２３７２Ａ規格表のとおり</v>
          </cell>
          <cell r="N189" t="str">
            <v>一般</v>
          </cell>
        </row>
        <row r="190">
          <cell r="D190" t="str">
            <v/>
          </cell>
          <cell r="E190" t="str">
            <v>C000</v>
          </cell>
          <cell r="F190" t="str">
            <v/>
          </cell>
          <cell r="G190">
            <v>189</v>
          </cell>
          <cell r="H190" t="str">
            <v>えのき茸△</v>
          </cell>
          <cell r="I190" t="str">
            <v xml:space="preserve"> Ｎ１００１Ａ　規格表のとおり</v>
          </cell>
          <cell r="J190" t="str">
            <v>ＫＧ</v>
          </cell>
          <cell r="K190">
            <v>52</v>
          </cell>
          <cell r="L190" t="str">
            <v>不落</v>
          </cell>
          <cell r="M190" t="str">
            <v xml:space="preserve"> Ｎ１００１Ａ　規格表のとおり</v>
          </cell>
          <cell r="N190" t="str">
            <v>一般</v>
          </cell>
        </row>
        <row r="191">
          <cell r="D191" t="str">
            <v/>
          </cell>
          <cell r="E191" t="str">
            <v>C000</v>
          </cell>
          <cell r="F191" t="str">
            <v/>
          </cell>
          <cell r="G191">
            <v>190</v>
          </cell>
          <cell r="H191" t="str">
            <v>しめじ△</v>
          </cell>
          <cell r="I191" t="str">
            <v xml:space="preserve"> Ｎ１０１０Ａ　規格表のとおり</v>
          </cell>
          <cell r="J191" t="str">
            <v>ＫＧ</v>
          </cell>
          <cell r="K191">
            <v>137</v>
          </cell>
          <cell r="L191" t="str">
            <v>不落</v>
          </cell>
          <cell r="M191" t="str">
            <v xml:space="preserve"> Ｎ１０１０Ａ　規格表のとおり</v>
          </cell>
          <cell r="N191" t="str">
            <v>一般</v>
          </cell>
        </row>
        <row r="192">
          <cell r="D192" t="str">
            <v/>
          </cell>
          <cell r="E192" t="str">
            <v>C000</v>
          </cell>
          <cell r="F192" t="str">
            <v/>
          </cell>
          <cell r="G192">
            <v>191</v>
          </cell>
          <cell r="H192" t="str">
            <v>スティックなめ茸△</v>
          </cell>
          <cell r="I192" t="str">
            <v xml:space="preserve"> Ｎ１３０２Ｂ　規格表のとおり</v>
          </cell>
          <cell r="J192" t="str">
            <v>個</v>
          </cell>
          <cell r="K192">
            <v>250</v>
          </cell>
          <cell r="L192" t="str">
            <v>不落</v>
          </cell>
          <cell r="M192" t="str">
            <v xml:space="preserve"> Ｎ１３０２Ｂ　規格表のとおり</v>
          </cell>
          <cell r="N192" t="str">
            <v>一般</v>
          </cell>
        </row>
        <row r="193">
          <cell r="D193" t="str">
            <v/>
          </cell>
          <cell r="E193" t="str">
            <v>C000</v>
          </cell>
          <cell r="F193" t="str">
            <v/>
          </cell>
          <cell r="G193">
            <v>192</v>
          </cell>
          <cell r="H193" t="str">
            <v>しお昆布△</v>
          </cell>
          <cell r="I193" t="str">
            <v xml:space="preserve"> 内容量５００ｇＯ１０１８Ｃ　規格表のとおり</v>
          </cell>
          <cell r="J193" t="str">
            <v>個</v>
          </cell>
          <cell r="K193">
            <v>2</v>
          </cell>
          <cell r="L193" t="str">
            <v>不落</v>
          </cell>
          <cell r="M193" t="str">
            <v xml:space="preserve"> 内容量５００ｇＯ１０１８Ｃ　規格表のとおり</v>
          </cell>
          <cell r="N193" t="str">
            <v>一般</v>
          </cell>
        </row>
        <row r="194">
          <cell r="D194" t="str">
            <v/>
          </cell>
          <cell r="E194" t="str">
            <v>C000</v>
          </cell>
          <cell r="F194" t="str">
            <v/>
          </cell>
          <cell r="G194">
            <v>193</v>
          </cell>
          <cell r="H194" t="str">
            <v>スティックのり佃煮△</v>
          </cell>
          <cell r="I194" t="str">
            <v xml:space="preserve"> Ｏ１０３０Ａ　規格表のとおり</v>
          </cell>
          <cell r="J194" t="str">
            <v>個</v>
          </cell>
          <cell r="K194">
            <v>450</v>
          </cell>
          <cell r="L194" t="str">
            <v>不落</v>
          </cell>
          <cell r="M194" t="str">
            <v xml:space="preserve"> Ｏ１０３０Ａ　規格表のとおり</v>
          </cell>
          <cell r="N194" t="str">
            <v>一般</v>
          </cell>
        </row>
        <row r="195">
          <cell r="D195" t="str">
            <v/>
          </cell>
          <cell r="E195" t="str">
            <v>C000</v>
          </cell>
          <cell r="F195" t="str">
            <v/>
          </cell>
          <cell r="G195">
            <v>194</v>
          </cell>
          <cell r="H195" t="str">
            <v>冷凍剣山くきわかめ△</v>
          </cell>
          <cell r="I195" t="str">
            <v xml:space="preserve"> 内容量３００ｇ　Ｏ００００１　規格表のとおり</v>
          </cell>
          <cell r="J195" t="str">
            <v>袋</v>
          </cell>
          <cell r="K195">
            <v>6</v>
          </cell>
          <cell r="L195" t="str">
            <v>不落</v>
          </cell>
          <cell r="M195" t="str">
            <v xml:space="preserve"> 内容量３００ｇ　Ｏ００００１　規格表のとおり</v>
          </cell>
          <cell r="N195" t="str">
            <v>一般</v>
          </cell>
        </row>
        <row r="196">
          <cell r="D196" t="str">
            <v/>
          </cell>
          <cell r="E196" t="str">
            <v>C000</v>
          </cell>
          <cell r="F196" t="str">
            <v/>
          </cell>
          <cell r="G196">
            <v>195</v>
          </cell>
          <cell r="H196" t="str">
            <v>乾燥めかぶ</v>
          </cell>
          <cell r="I196" t="str">
            <v xml:space="preserve"> 太切りＯ１０３８規格表のとおり</v>
          </cell>
          <cell r="J196" t="str">
            <v>個</v>
          </cell>
          <cell r="K196">
            <v>8</v>
          </cell>
          <cell r="L196" t="str">
            <v>不落</v>
          </cell>
          <cell r="M196" t="str">
            <v xml:space="preserve"> 太切りＯ１０３８規格表のとおり</v>
          </cell>
          <cell r="N196" t="str">
            <v>一般</v>
          </cell>
        </row>
        <row r="197">
          <cell r="D197" t="str">
            <v/>
          </cell>
          <cell r="E197" t="str">
            <v>C000</v>
          </cell>
          <cell r="F197" t="str">
            <v/>
          </cell>
          <cell r="G197">
            <v>196</v>
          </cell>
          <cell r="H197" t="str">
            <v>ぽん酢（味付）</v>
          </cell>
          <cell r="I197" t="str">
            <v xml:space="preserve"> Ｑ１００４Ｂ　規格表のとおり</v>
          </cell>
          <cell r="J197" t="str">
            <v>個</v>
          </cell>
          <cell r="K197">
            <v>4</v>
          </cell>
          <cell r="L197" t="str">
            <v>不落</v>
          </cell>
          <cell r="M197" t="str">
            <v xml:space="preserve"> Ｑ１００４Ｂ　規格表のとおり</v>
          </cell>
          <cell r="N197" t="str">
            <v>一般</v>
          </cell>
        </row>
        <row r="198">
          <cell r="D198" t="str">
            <v/>
          </cell>
          <cell r="E198" t="str">
            <v>C000</v>
          </cell>
          <cell r="F198" t="str">
            <v/>
          </cell>
          <cell r="G198">
            <v>197</v>
          </cell>
          <cell r="H198" t="str">
            <v>ハヤシライスの素</v>
          </cell>
          <cell r="I198" t="str">
            <v xml:space="preserve"> Ｑ１００７　規格表のとおり</v>
          </cell>
          <cell r="J198" t="str">
            <v>個</v>
          </cell>
          <cell r="K198">
            <v>4</v>
          </cell>
          <cell r="L198" t="str">
            <v>不落</v>
          </cell>
          <cell r="M198" t="str">
            <v xml:space="preserve"> Ｑ１００７　規格表のとおり</v>
          </cell>
          <cell r="N198" t="str">
            <v>一般</v>
          </cell>
        </row>
        <row r="199">
          <cell r="D199" t="str">
            <v/>
          </cell>
          <cell r="E199" t="str">
            <v>C000</v>
          </cell>
          <cell r="F199" t="str">
            <v/>
          </cell>
          <cell r="G199">
            <v>198</v>
          </cell>
          <cell r="H199" t="str">
            <v>青しそドレッシング</v>
          </cell>
          <cell r="I199" t="str">
            <v xml:space="preserve"> Ｑ１００９Ａ　規格表のとおり</v>
          </cell>
          <cell r="J199" t="str">
            <v>個</v>
          </cell>
          <cell r="K199">
            <v>42</v>
          </cell>
          <cell r="L199" t="str">
            <v>不落</v>
          </cell>
          <cell r="M199" t="str">
            <v xml:space="preserve"> Ｑ１００９Ａ　規格表のとおり</v>
          </cell>
          <cell r="N199" t="str">
            <v>一般</v>
          </cell>
        </row>
        <row r="200">
          <cell r="D200" t="str">
            <v/>
          </cell>
          <cell r="E200" t="str">
            <v>C000</v>
          </cell>
          <cell r="F200" t="str">
            <v/>
          </cell>
          <cell r="G200">
            <v>199</v>
          </cell>
          <cell r="H200" t="str">
            <v>フレンチドレッシング</v>
          </cell>
          <cell r="I200" t="str">
            <v xml:space="preserve"> 白Ｑ１００９Ｂ規格表のとおり</v>
          </cell>
          <cell r="J200" t="str">
            <v>個</v>
          </cell>
          <cell r="K200">
            <v>30</v>
          </cell>
          <cell r="L200" t="str">
            <v>不落</v>
          </cell>
          <cell r="M200" t="str">
            <v xml:space="preserve"> 白Ｑ１００９Ｂ規格表のとおり</v>
          </cell>
          <cell r="N200" t="str">
            <v>一般</v>
          </cell>
        </row>
        <row r="201">
          <cell r="D201" t="str">
            <v/>
          </cell>
          <cell r="E201" t="str">
            <v>C000</v>
          </cell>
          <cell r="F201" t="str">
            <v/>
          </cell>
          <cell r="G201">
            <v>200</v>
          </cell>
          <cell r="H201" t="str">
            <v>サウザンアイランドドレッシング</v>
          </cell>
          <cell r="I201" t="str">
            <v xml:space="preserve"> Ｑ１００９Ｃ規格表のとおり</v>
          </cell>
          <cell r="J201" t="str">
            <v>個</v>
          </cell>
          <cell r="K201">
            <v>6</v>
          </cell>
          <cell r="L201" t="str">
            <v>不落</v>
          </cell>
          <cell r="M201" t="str">
            <v xml:space="preserve"> Ｑ１００９Ｃ規格表のとおり</v>
          </cell>
          <cell r="N201" t="str">
            <v>一般</v>
          </cell>
        </row>
        <row r="202">
          <cell r="D202" t="str">
            <v/>
          </cell>
          <cell r="E202" t="str">
            <v>C000</v>
          </cell>
          <cell r="F202" t="str">
            <v/>
          </cell>
          <cell r="G202">
            <v>201</v>
          </cell>
          <cell r="H202" t="str">
            <v>すりおろしにんじんドレッシング</v>
          </cell>
          <cell r="I202" t="str">
            <v xml:space="preserve"> Ｑ１００９１に準ずる　規格表のとおり</v>
          </cell>
          <cell r="J202" t="str">
            <v>個</v>
          </cell>
          <cell r="K202">
            <v>24</v>
          </cell>
          <cell r="L202" t="str">
            <v>不落</v>
          </cell>
          <cell r="M202" t="str">
            <v xml:space="preserve"> Ｑ１００９１に準ずる　規格表のとおり</v>
          </cell>
          <cell r="N202" t="str">
            <v>一般</v>
          </cell>
        </row>
        <row r="203">
          <cell r="D203" t="str">
            <v/>
          </cell>
          <cell r="E203" t="str">
            <v>C000</v>
          </cell>
          <cell r="F203" t="str">
            <v/>
          </cell>
          <cell r="G203">
            <v>202</v>
          </cell>
          <cell r="H203" t="str">
            <v>あら塩ドレッシング</v>
          </cell>
          <cell r="I203" t="str">
            <v xml:space="preserve"> Ｑ１００９１に準ずる　規格表のとおり</v>
          </cell>
          <cell r="J203" t="str">
            <v>個</v>
          </cell>
          <cell r="K203">
            <v>24</v>
          </cell>
          <cell r="L203" t="str">
            <v>不落</v>
          </cell>
          <cell r="M203" t="str">
            <v xml:space="preserve"> Ｑ１００９１に準ずる　規格表のとおり</v>
          </cell>
          <cell r="N203" t="str">
            <v>一般</v>
          </cell>
        </row>
        <row r="204">
          <cell r="D204" t="str">
            <v/>
          </cell>
          <cell r="E204" t="str">
            <v>C000</v>
          </cell>
          <cell r="F204" t="str">
            <v/>
          </cell>
          <cell r="G204">
            <v>203</v>
          </cell>
          <cell r="H204" t="str">
            <v>イタリアンドレッシング</v>
          </cell>
          <cell r="I204" t="str">
            <v xml:space="preserve"> Ｑ１００９１に準ずる　規格表のとおり</v>
          </cell>
          <cell r="J204" t="str">
            <v>個</v>
          </cell>
          <cell r="K204">
            <v>48</v>
          </cell>
          <cell r="L204" t="str">
            <v>不落</v>
          </cell>
          <cell r="M204" t="str">
            <v xml:space="preserve"> Ｑ１００９１に準ずる　規格表のとおり</v>
          </cell>
          <cell r="N204" t="str">
            <v>一般</v>
          </cell>
        </row>
        <row r="205">
          <cell r="D205" t="str">
            <v/>
          </cell>
          <cell r="E205" t="str">
            <v>C000</v>
          </cell>
          <cell r="F205" t="str">
            <v/>
          </cell>
          <cell r="G205">
            <v>204</v>
          </cell>
          <cell r="H205" t="str">
            <v>シーザーサラダドレッシング</v>
          </cell>
          <cell r="I205" t="str">
            <v xml:space="preserve"> Ｑ１００９Ｌ規格表のとおり</v>
          </cell>
          <cell r="J205" t="str">
            <v>個</v>
          </cell>
          <cell r="K205">
            <v>24</v>
          </cell>
          <cell r="L205" t="str">
            <v>不落</v>
          </cell>
          <cell r="M205" t="str">
            <v xml:space="preserve"> Ｑ１００９Ｌ規格表のとおり</v>
          </cell>
          <cell r="N205" t="str">
            <v>一般</v>
          </cell>
        </row>
        <row r="206">
          <cell r="D206" t="str">
            <v/>
          </cell>
          <cell r="E206" t="str">
            <v>C000</v>
          </cell>
          <cell r="F206" t="str">
            <v/>
          </cell>
          <cell r="G206">
            <v>205</v>
          </cell>
          <cell r="H206" t="str">
            <v>焙煎胡麻ドレッシング</v>
          </cell>
          <cell r="I206" t="str">
            <v xml:space="preserve"> Ｑ１００９Ｐ規格表のとおり</v>
          </cell>
          <cell r="J206" t="str">
            <v>個</v>
          </cell>
          <cell r="K206">
            <v>84</v>
          </cell>
          <cell r="L206" t="str">
            <v>不落</v>
          </cell>
          <cell r="M206" t="str">
            <v xml:space="preserve"> Ｑ１００９Ｐ規格表のとおり</v>
          </cell>
          <cell r="N206" t="str">
            <v>一般</v>
          </cell>
        </row>
        <row r="207">
          <cell r="D207" t="str">
            <v/>
          </cell>
          <cell r="E207" t="str">
            <v>C000</v>
          </cell>
          <cell r="F207" t="str">
            <v/>
          </cell>
          <cell r="G207">
            <v>206</v>
          </cell>
          <cell r="H207" t="str">
            <v>小袋タルタルソ－ス</v>
          </cell>
          <cell r="I207" t="str">
            <v xml:space="preserve"> Ｑ１０１０Ｄ　規格表のとおり</v>
          </cell>
          <cell r="J207" t="str">
            <v>個</v>
          </cell>
          <cell r="K207">
            <v>1210</v>
          </cell>
          <cell r="L207" t="str">
            <v>不落</v>
          </cell>
          <cell r="M207" t="str">
            <v xml:space="preserve"> Ｑ１０１０Ｄ　規格表のとおり</v>
          </cell>
          <cell r="N207" t="str">
            <v>一般</v>
          </cell>
        </row>
        <row r="208">
          <cell r="D208" t="str">
            <v/>
          </cell>
          <cell r="E208" t="str">
            <v>C000</v>
          </cell>
          <cell r="F208" t="str">
            <v/>
          </cell>
          <cell r="G208">
            <v>207</v>
          </cell>
          <cell r="H208" t="str">
            <v>味噌ちゃんこ鍋</v>
          </cell>
          <cell r="I208" t="str">
            <v xml:space="preserve"> 内容量１２００ｇ５倍濃縮　Ｑ００００１　規格表のとおり</v>
          </cell>
          <cell r="J208" t="str">
            <v>個</v>
          </cell>
          <cell r="K208">
            <v>15</v>
          </cell>
          <cell r="L208" t="str">
            <v>不落</v>
          </cell>
          <cell r="M208" t="str">
            <v xml:space="preserve"> 内容量１２００ｇ５倍濃縮　Ｑ００００１　規格表のとおり</v>
          </cell>
          <cell r="N208" t="str">
            <v>一般</v>
          </cell>
        </row>
        <row r="209">
          <cell r="D209" t="str">
            <v/>
          </cell>
          <cell r="E209" t="str">
            <v>C000</v>
          </cell>
          <cell r="F209" t="str">
            <v/>
          </cell>
          <cell r="G209">
            <v>208</v>
          </cell>
          <cell r="H209" t="str">
            <v>チューブ入粒マスタード</v>
          </cell>
          <cell r="I209" t="str">
            <v xml:space="preserve"> 内容量２５０ｇＱ００００１　規格表のとおり</v>
          </cell>
          <cell r="J209" t="str">
            <v>個</v>
          </cell>
          <cell r="K209">
            <v>2</v>
          </cell>
          <cell r="L209" t="str">
            <v>不落</v>
          </cell>
          <cell r="M209" t="str">
            <v xml:space="preserve"> 内容量２５０ｇＱ００００１　規格表のとおり</v>
          </cell>
          <cell r="N209" t="str">
            <v>一般</v>
          </cell>
        </row>
        <row r="210">
          <cell r="D210" t="str">
            <v/>
          </cell>
          <cell r="E210" t="str">
            <v>C000</v>
          </cell>
          <cell r="F210" t="str">
            <v/>
          </cell>
          <cell r="G210">
            <v>209</v>
          </cell>
          <cell r="H210" t="str">
            <v>チューブ練りからし</v>
          </cell>
          <cell r="I210" t="str">
            <v xml:space="preserve"> 内容量４３ｇ　Ｑ００００１　規格表のとおり</v>
          </cell>
          <cell r="J210" t="str">
            <v>個</v>
          </cell>
          <cell r="K210">
            <v>10</v>
          </cell>
          <cell r="L210" t="str">
            <v>不落</v>
          </cell>
          <cell r="M210" t="str">
            <v xml:space="preserve"> 内容量４３ｇ　Ｑ００００１　規格表のとおり</v>
          </cell>
          <cell r="N210" t="str">
            <v>一般</v>
          </cell>
        </row>
        <row r="211">
          <cell r="D211" t="str">
            <v/>
          </cell>
          <cell r="E211" t="str">
            <v>C000</v>
          </cell>
          <cell r="F211" t="str">
            <v/>
          </cell>
          <cell r="G211">
            <v>210</v>
          </cell>
          <cell r="H211" t="str">
            <v>カレーチリソース</v>
          </cell>
          <cell r="I211" t="str">
            <v xml:space="preserve"> 冷凍品１ＫＧ詰Ｑ００００１規格表のとおり</v>
          </cell>
          <cell r="J211" t="str">
            <v>ＫＧ</v>
          </cell>
          <cell r="K211">
            <v>4</v>
          </cell>
          <cell r="L211" t="str">
            <v>不落</v>
          </cell>
          <cell r="M211" t="str">
            <v xml:space="preserve"> 冷凍品１ＫＧ詰Ｑ００００１規格表のとおり</v>
          </cell>
          <cell r="N211" t="str">
            <v>一般</v>
          </cell>
        </row>
        <row r="212">
          <cell r="D212" t="str">
            <v/>
          </cell>
          <cell r="E212" t="str">
            <v>C000</v>
          </cell>
          <cell r="F212" t="str">
            <v/>
          </cell>
          <cell r="G212">
            <v>211</v>
          </cell>
          <cell r="H212" t="str">
            <v>カレーライスの素（甘口）</v>
          </cell>
          <cell r="I212" t="str">
            <v xml:space="preserve"> Ｑ１０１６Ｂに準ずる　規格表のとおり</v>
          </cell>
          <cell r="J212" t="str">
            <v>ＫＧ</v>
          </cell>
          <cell r="K212">
            <v>44</v>
          </cell>
          <cell r="L212" t="str">
            <v>不落</v>
          </cell>
          <cell r="M212" t="str">
            <v xml:space="preserve"> Ｑ１０１６Ｂに準ずる　規格表のとおり</v>
          </cell>
          <cell r="N212" t="str">
            <v>一般</v>
          </cell>
        </row>
        <row r="213">
          <cell r="D213" t="str">
            <v/>
          </cell>
          <cell r="E213" t="str">
            <v>C000</v>
          </cell>
          <cell r="F213" t="str">
            <v/>
          </cell>
          <cell r="G213">
            <v>212</v>
          </cell>
          <cell r="H213" t="str">
            <v>キムチ鍋の素</v>
          </cell>
          <cell r="I213" t="str">
            <v xml:space="preserve"> 内容量１Ｌ　Ｑ００００１　規格表のとおり</v>
          </cell>
          <cell r="J213" t="str">
            <v>個</v>
          </cell>
          <cell r="K213">
            <v>14</v>
          </cell>
          <cell r="L213" t="str">
            <v>不落</v>
          </cell>
          <cell r="M213" t="str">
            <v xml:space="preserve"> 内容量１Ｌ　Ｑ００００１　規格表のとおり</v>
          </cell>
          <cell r="N213" t="str">
            <v>一般</v>
          </cell>
        </row>
        <row r="214">
          <cell r="D214" t="str">
            <v/>
          </cell>
          <cell r="E214" t="str">
            <v>C000</v>
          </cell>
          <cell r="F214" t="str">
            <v/>
          </cell>
          <cell r="G214">
            <v>213</v>
          </cell>
          <cell r="H214" t="str">
            <v>味噌ラーメンのたれ</v>
          </cell>
          <cell r="I214" t="str">
            <v xml:space="preserve"> １ｋｇ詰めＱ１０３５Ａに準ずる　規格表のとおり</v>
          </cell>
          <cell r="J214" t="str">
            <v>個</v>
          </cell>
          <cell r="K214">
            <v>4</v>
          </cell>
          <cell r="L214" t="str">
            <v>不落</v>
          </cell>
          <cell r="M214" t="str">
            <v xml:space="preserve"> １ｋｇ詰めＱ１０３５Ａに準ずる　規格表のとおり</v>
          </cell>
          <cell r="N214" t="str">
            <v>一般</v>
          </cell>
        </row>
        <row r="215">
          <cell r="D215" t="str">
            <v/>
          </cell>
          <cell r="E215" t="str">
            <v>C000</v>
          </cell>
          <cell r="F215" t="str">
            <v/>
          </cell>
          <cell r="G215">
            <v>214</v>
          </cell>
          <cell r="H215" t="str">
            <v>甘口醤油だれ</v>
          </cell>
          <cell r="I215" t="str">
            <v xml:space="preserve"> １個１１９０ｇ　Ｑ００００１　規格表のとおり</v>
          </cell>
          <cell r="J215" t="str">
            <v>個</v>
          </cell>
          <cell r="K215">
            <v>28</v>
          </cell>
          <cell r="L215" t="str">
            <v>不落</v>
          </cell>
          <cell r="M215" t="str">
            <v xml:space="preserve"> １個１１９０ｇ　Ｑ００００１　規格表のとおり</v>
          </cell>
          <cell r="N215" t="str">
            <v>一般</v>
          </cell>
        </row>
        <row r="216">
          <cell r="D216" t="str">
            <v/>
          </cell>
          <cell r="E216" t="str">
            <v>C000</v>
          </cell>
          <cell r="F216" t="str">
            <v/>
          </cell>
          <cell r="G216">
            <v>215</v>
          </cell>
          <cell r="H216" t="str">
            <v>焼肉のたれ</v>
          </cell>
          <cell r="I216" t="str">
            <v xml:space="preserve"> Ｑ１０３６Ａ　規格表のとおり</v>
          </cell>
          <cell r="J216" t="str">
            <v>個</v>
          </cell>
          <cell r="K216">
            <v>3</v>
          </cell>
          <cell r="L216" t="str">
            <v>不落</v>
          </cell>
          <cell r="M216" t="str">
            <v xml:space="preserve"> Ｑ１０３６Ａ　規格表のとおり</v>
          </cell>
          <cell r="N216" t="str">
            <v>一般</v>
          </cell>
        </row>
        <row r="217">
          <cell r="D217" t="str">
            <v/>
          </cell>
          <cell r="E217" t="str">
            <v>C000</v>
          </cell>
          <cell r="F217" t="str">
            <v/>
          </cell>
          <cell r="G217">
            <v>216</v>
          </cell>
          <cell r="H217" t="str">
            <v>ジンギスカンのたれ</v>
          </cell>
          <cell r="I217" t="str">
            <v xml:space="preserve"> Ｑ１０３６Ｂ　規格表のとおり</v>
          </cell>
          <cell r="J217" t="str">
            <v>個</v>
          </cell>
          <cell r="K217">
            <v>5</v>
          </cell>
          <cell r="L217" t="str">
            <v>不落</v>
          </cell>
          <cell r="M217" t="str">
            <v xml:space="preserve"> Ｑ１０３６Ｂ　規格表のとおり</v>
          </cell>
          <cell r="N217" t="str">
            <v>一般</v>
          </cell>
        </row>
        <row r="218">
          <cell r="D218" t="str">
            <v/>
          </cell>
          <cell r="E218" t="str">
            <v>C000</v>
          </cell>
          <cell r="F218" t="str">
            <v/>
          </cell>
          <cell r="G218">
            <v>217</v>
          </cell>
          <cell r="H218" t="str">
            <v>ステーキソース（小袋）</v>
          </cell>
          <cell r="I218" t="str">
            <v xml:space="preserve"> Ｑ１０３６Ｆ規格表のとおり</v>
          </cell>
          <cell r="J218" t="str">
            <v>個</v>
          </cell>
          <cell r="K218">
            <v>900</v>
          </cell>
          <cell r="L218" t="str">
            <v>不落</v>
          </cell>
          <cell r="M218" t="str">
            <v xml:space="preserve"> Ｑ１０３６Ｆ規格表のとおり</v>
          </cell>
          <cell r="N218" t="str">
            <v>一般</v>
          </cell>
        </row>
        <row r="219">
          <cell r="D219" t="str">
            <v/>
          </cell>
          <cell r="E219" t="str">
            <v>C000</v>
          </cell>
          <cell r="F219" t="str">
            <v/>
          </cell>
          <cell r="G219">
            <v>218</v>
          </cell>
          <cell r="H219" t="str">
            <v>焼肉のたれ塩味</v>
          </cell>
          <cell r="I219" t="str">
            <v xml:space="preserve"> Ｑ１０３６Ａに準ずる　規格表のとおり</v>
          </cell>
          <cell r="J219" t="str">
            <v>個</v>
          </cell>
          <cell r="K219">
            <v>8</v>
          </cell>
          <cell r="L219" t="str">
            <v>不落</v>
          </cell>
          <cell r="M219" t="str">
            <v xml:space="preserve"> Ｑ１０３６Ａに準ずる　規格表のとおり</v>
          </cell>
          <cell r="N219" t="str">
            <v>一般</v>
          </cell>
        </row>
        <row r="220">
          <cell r="D220" t="str">
            <v/>
          </cell>
          <cell r="E220" t="str">
            <v>C000</v>
          </cell>
          <cell r="F220" t="str">
            <v/>
          </cell>
          <cell r="G220">
            <v>219</v>
          </cell>
          <cell r="H220" t="str">
            <v>フルーツソース入焼肉のたれ</v>
          </cell>
          <cell r="I220" t="str">
            <v xml:space="preserve"> Ｑ１０３６Ｈに準ずる　規格表のとおり</v>
          </cell>
          <cell r="J220" t="str">
            <v>個</v>
          </cell>
          <cell r="K220">
            <v>11</v>
          </cell>
          <cell r="L220" t="str">
            <v>不落</v>
          </cell>
          <cell r="M220" t="str">
            <v xml:space="preserve"> Ｑ１０３６Ｈに準ずる　規格表のとおり</v>
          </cell>
          <cell r="N220" t="str">
            <v>一般</v>
          </cell>
        </row>
        <row r="221">
          <cell r="D221" t="str">
            <v/>
          </cell>
          <cell r="E221" t="str">
            <v>C000</v>
          </cell>
          <cell r="F221" t="str">
            <v/>
          </cell>
          <cell r="G221">
            <v>220</v>
          </cell>
          <cell r="H221" t="str">
            <v>ぶり照焼のたれ</v>
          </cell>
          <cell r="I221" t="str">
            <v xml:space="preserve"> 内容量２Ｌ　Ｑ００００１　規格表のとおり</v>
          </cell>
          <cell r="J221" t="str">
            <v>個</v>
          </cell>
          <cell r="K221">
            <v>5</v>
          </cell>
          <cell r="L221" t="str">
            <v>不落</v>
          </cell>
          <cell r="M221" t="str">
            <v xml:space="preserve"> 内容量２Ｌ　Ｑ００００１　規格表のとおり</v>
          </cell>
          <cell r="N221" t="str">
            <v>一般</v>
          </cell>
        </row>
        <row r="222">
          <cell r="D222" t="str">
            <v/>
          </cell>
          <cell r="E222" t="str">
            <v>C000</v>
          </cell>
          <cell r="F222" t="str">
            <v/>
          </cell>
          <cell r="G222">
            <v>221</v>
          </cell>
          <cell r="H222" t="str">
            <v>油そばのたれ</v>
          </cell>
          <cell r="I222" t="str">
            <v xml:space="preserve"> 内容量４０ｇ詰醤油ベースＱ００００１規格表のとおり</v>
          </cell>
          <cell r="J222" t="str">
            <v>袋</v>
          </cell>
          <cell r="K222">
            <v>961</v>
          </cell>
          <cell r="L222" t="str">
            <v>不落</v>
          </cell>
          <cell r="M222" t="str">
            <v xml:space="preserve"> 内容量４０ｇ詰醤油ベースＱ００００１規格表のとおり</v>
          </cell>
          <cell r="N222" t="str">
            <v>一般</v>
          </cell>
        </row>
        <row r="223">
          <cell r="D223" t="str">
            <v/>
          </cell>
          <cell r="E223" t="str">
            <v>C000</v>
          </cell>
          <cell r="F223" t="str">
            <v/>
          </cell>
          <cell r="G223">
            <v>222</v>
          </cell>
          <cell r="H223" t="str">
            <v>かき油</v>
          </cell>
          <cell r="I223" t="str">
            <v xml:space="preserve"> Ｑ１０４１　規格表のとおり</v>
          </cell>
          <cell r="J223" t="str">
            <v>個</v>
          </cell>
          <cell r="K223">
            <v>13</v>
          </cell>
          <cell r="L223" t="str">
            <v>不落</v>
          </cell>
          <cell r="M223" t="str">
            <v xml:space="preserve"> Ｑ１０４１　規格表のとおり</v>
          </cell>
          <cell r="N223" t="str">
            <v>一般</v>
          </cell>
        </row>
        <row r="224">
          <cell r="D224" t="str">
            <v/>
          </cell>
          <cell r="E224" t="str">
            <v>C000</v>
          </cell>
          <cell r="F224" t="str">
            <v/>
          </cell>
          <cell r="G224">
            <v>223</v>
          </cell>
          <cell r="H224" t="str">
            <v>散らし寿司</v>
          </cell>
          <cell r="I224" t="str">
            <v xml:space="preserve"> Ｓ１８０３　規格表のとおり</v>
          </cell>
          <cell r="J224" t="str">
            <v>個</v>
          </cell>
          <cell r="K224">
            <v>33</v>
          </cell>
          <cell r="L224" t="str">
            <v>不落</v>
          </cell>
          <cell r="M224" t="str">
            <v xml:space="preserve"> Ｓ１８０３　規格表のとおり</v>
          </cell>
          <cell r="N224" t="str">
            <v>一般</v>
          </cell>
        </row>
        <row r="225">
          <cell r="D225" t="str">
            <v/>
          </cell>
          <cell r="E225" t="str">
            <v>C000</v>
          </cell>
          <cell r="F225" t="str">
            <v/>
          </cell>
          <cell r="G225">
            <v>224</v>
          </cell>
          <cell r="H225" t="str">
            <v>テンメン醤</v>
          </cell>
          <cell r="I225" t="str">
            <v xml:space="preserve"> Ｑ１０４２Ｂ　規格表のとおり</v>
          </cell>
          <cell r="J225" t="str">
            <v>個</v>
          </cell>
          <cell r="K225">
            <v>2</v>
          </cell>
          <cell r="L225" t="str">
            <v>不落</v>
          </cell>
          <cell r="M225" t="str">
            <v xml:space="preserve"> Ｑ１０４２Ｂ　規格表のとおり</v>
          </cell>
          <cell r="N225" t="str">
            <v>一般</v>
          </cell>
        </row>
        <row r="226">
          <cell r="D226" t="str">
            <v/>
          </cell>
          <cell r="E226" t="str">
            <v>C000</v>
          </cell>
          <cell r="F226" t="str">
            <v/>
          </cell>
          <cell r="G226">
            <v>225</v>
          </cell>
          <cell r="H226" t="str">
            <v>コチュジャン</v>
          </cell>
          <cell r="I226" t="str">
            <v xml:space="preserve"> Ｑ１０４２Ｄ規格表のとおり</v>
          </cell>
          <cell r="J226" t="str">
            <v>個</v>
          </cell>
          <cell r="K226">
            <v>6</v>
          </cell>
          <cell r="L226" t="str">
            <v>不落</v>
          </cell>
          <cell r="M226" t="str">
            <v xml:space="preserve"> Ｑ１０４２Ｄ規格表のとおり</v>
          </cell>
          <cell r="N226" t="str">
            <v>一般</v>
          </cell>
        </row>
        <row r="227">
          <cell r="D227" t="str">
            <v/>
          </cell>
          <cell r="E227" t="str">
            <v>C000</v>
          </cell>
          <cell r="F227" t="str">
            <v/>
          </cell>
          <cell r="G227">
            <v>226</v>
          </cell>
          <cell r="H227" t="str">
            <v>しょうゆ麹</v>
          </cell>
          <cell r="I227" t="str">
            <v xml:space="preserve"> Ｑ１０４３Ａに準ずる　規格表のとおり</v>
          </cell>
          <cell r="J227" t="str">
            <v>個</v>
          </cell>
          <cell r="K227">
            <v>19</v>
          </cell>
          <cell r="L227" t="str">
            <v>不落</v>
          </cell>
          <cell r="M227" t="str">
            <v xml:space="preserve"> Ｑ１０４３Ａに準ずる　規格表のとおり</v>
          </cell>
          <cell r="N227" t="str">
            <v>一般</v>
          </cell>
        </row>
        <row r="228">
          <cell r="D228" t="str">
            <v/>
          </cell>
          <cell r="E228" t="str">
            <v>C000</v>
          </cell>
          <cell r="F228" t="str">
            <v/>
          </cell>
          <cell r="G228">
            <v>227</v>
          </cell>
          <cell r="H228" t="str">
            <v>八宝菜の素</v>
          </cell>
          <cell r="I228" t="str">
            <v xml:space="preserve"> 内容量１Ｌ　Ｑ００００１　規格表のとおり</v>
          </cell>
          <cell r="J228" t="str">
            <v>個</v>
          </cell>
          <cell r="K228">
            <v>2</v>
          </cell>
          <cell r="L228" t="str">
            <v>不落</v>
          </cell>
          <cell r="M228" t="str">
            <v xml:space="preserve"> 内容量１Ｌ　Ｑ００００１　規格表のとおり</v>
          </cell>
          <cell r="N228" t="str">
            <v>一般</v>
          </cell>
        </row>
        <row r="229">
          <cell r="D229" t="str">
            <v/>
          </cell>
          <cell r="E229" t="str">
            <v>C000</v>
          </cell>
          <cell r="F229" t="str">
            <v/>
          </cell>
          <cell r="G229">
            <v>228</v>
          </cell>
          <cell r="H229" t="str">
            <v>ガリバタ鶏用ソース</v>
          </cell>
          <cell r="I229" t="str">
            <v xml:space="preserve"> 内容量１Ｌ　Ｑ００００１　規格表のとおり</v>
          </cell>
          <cell r="J229" t="str">
            <v>個</v>
          </cell>
          <cell r="K229">
            <v>11</v>
          </cell>
          <cell r="L229" t="str">
            <v>不落</v>
          </cell>
          <cell r="M229" t="str">
            <v xml:space="preserve"> 内容量１Ｌ　Ｑ００００１　規格表のとおり</v>
          </cell>
          <cell r="N229" t="str">
            <v>一般</v>
          </cell>
        </row>
        <row r="230">
          <cell r="D230" t="str">
            <v/>
          </cell>
          <cell r="E230" t="str">
            <v>C000</v>
          </cell>
          <cell r="F230" t="str">
            <v/>
          </cell>
          <cell r="G230">
            <v>229</v>
          </cell>
          <cell r="H230" t="str">
            <v>麻婆豆腐の素</v>
          </cell>
          <cell r="I230" t="str">
            <v xml:space="preserve"> 内容量１Ｌ　Ｑ００００１　規格表のとおり</v>
          </cell>
          <cell r="J230" t="str">
            <v>個</v>
          </cell>
          <cell r="K230">
            <v>15</v>
          </cell>
          <cell r="L230" t="str">
            <v>不落</v>
          </cell>
          <cell r="M230" t="str">
            <v xml:space="preserve"> 内容量１Ｌ　Ｑ００００１　規格表のとおり</v>
          </cell>
          <cell r="N230" t="str">
            <v>一般</v>
          </cell>
        </row>
        <row r="231">
          <cell r="D231" t="str">
            <v/>
          </cell>
          <cell r="E231" t="str">
            <v>C000</v>
          </cell>
          <cell r="F231" t="str">
            <v/>
          </cell>
          <cell r="G231">
            <v>230</v>
          </cell>
          <cell r="H231" t="str">
            <v>サワラのバジル焼オイル</v>
          </cell>
          <cell r="I231" t="str">
            <v xml:space="preserve"> 内容量７００ｇ　Ｑ００００１　規格表のとおり</v>
          </cell>
          <cell r="J231" t="str">
            <v>個</v>
          </cell>
          <cell r="K231">
            <v>2</v>
          </cell>
          <cell r="L231" t="str">
            <v>不落</v>
          </cell>
          <cell r="M231" t="str">
            <v xml:space="preserve"> 内容量７００ｇ　Ｑ００００１　規格表のとおり</v>
          </cell>
          <cell r="N231" t="str">
            <v>一般</v>
          </cell>
        </row>
        <row r="232">
          <cell r="D232" t="str">
            <v/>
          </cell>
          <cell r="E232" t="str">
            <v>C000</v>
          </cell>
          <cell r="F232" t="str">
            <v/>
          </cell>
          <cell r="G232">
            <v>231</v>
          </cell>
          <cell r="H232" t="str">
            <v>カルボナーラソース２ｋｇ</v>
          </cell>
          <cell r="I232" t="str">
            <v xml:space="preserve"> Ｑ１１１２Ｂに準ずる　規格表のとおり</v>
          </cell>
          <cell r="J232" t="str">
            <v>個</v>
          </cell>
          <cell r="K232">
            <v>58</v>
          </cell>
          <cell r="L232" t="str">
            <v>不落</v>
          </cell>
          <cell r="M232" t="str">
            <v xml:space="preserve"> Ｑ１１１２Ｂに準ずる　規格表のとおり</v>
          </cell>
          <cell r="N232" t="str">
            <v>一般</v>
          </cell>
        </row>
        <row r="233">
          <cell r="D233" t="str">
            <v/>
          </cell>
          <cell r="E233" t="str">
            <v>C000</v>
          </cell>
          <cell r="F233" t="str">
            <v/>
          </cell>
          <cell r="G233">
            <v>232</v>
          </cell>
          <cell r="H233" t="str">
            <v>紅生姜　△</v>
          </cell>
          <cell r="I233" t="str">
            <v xml:space="preserve"> 国産　Ｒ１００１　規格表のとおり</v>
          </cell>
          <cell r="J233" t="str">
            <v>ＫＧ</v>
          </cell>
          <cell r="K233">
            <v>2</v>
          </cell>
          <cell r="L233" t="str">
            <v>不落</v>
          </cell>
          <cell r="M233" t="str">
            <v xml:space="preserve"> 国産　Ｒ１００１　規格表のとおり</v>
          </cell>
          <cell r="N233" t="str">
            <v>一般</v>
          </cell>
        </row>
        <row r="234">
          <cell r="D234" t="str">
            <v/>
          </cell>
          <cell r="E234" t="str">
            <v>C000</v>
          </cell>
          <cell r="F234" t="str">
            <v/>
          </cell>
          <cell r="G234">
            <v>233</v>
          </cell>
          <cell r="H234" t="str">
            <v>楽京漬　　△</v>
          </cell>
          <cell r="I234" t="str">
            <v xml:space="preserve"> 国産　Ｒ１００２　規格表のとおり</v>
          </cell>
          <cell r="J234" t="str">
            <v>ＫＧ</v>
          </cell>
          <cell r="K234">
            <v>22</v>
          </cell>
          <cell r="L234" t="str">
            <v>不落</v>
          </cell>
          <cell r="M234" t="str">
            <v xml:space="preserve"> 国産　Ｒ１００２　規格表のとおり</v>
          </cell>
          <cell r="N234" t="str">
            <v>一般</v>
          </cell>
        </row>
        <row r="235">
          <cell r="D235" t="str">
            <v/>
          </cell>
          <cell r="E235" t="str">
            <v>C000</v>
          </cell>
          <cell r="F235" t="str">
            <v/>
          </cell>
          <cell r="G235">
            <v>234</v>
          </cell>
          <cell r="H235" t="str">
            <v>福神漬　　△</v>
          </cell>
          <cell r="I235" t="str">
            <v xml:space="preserve"> 国産　Ｒ１００３　規格表のとおり</v>
          </cell>
          <cell r="J235" t="str">
            <v>ＫＧ</v>
          </cell>
          <cell r="K235">
            <v>56</v>
          </cell>
          <cell r="L235" t="str">
            <v>不落</v>
          </cell>
          <cell r="M235" t="str">
            <v xml:space="preserve"> 国産　Ｒ１００３　規格表のとおり</v>
          </cell>
          <cell r="N235" t="str">
            <v>一般</v>
          </cell>
        </row>
        <row r="236">
          <cell r="D236" t="str">
            <v/>
          </cell>
          <cell r="E236" t="str">
            <v>C000</v>
          </cell>
          <cell r="F236" t="str">
            <v/>
          </cell>
          <cell r="G236">
            <v>235</v>
          </cell>
          <cell r="H236" t="str">
            <v>つぼ漬　　　△</v>
          </cell>
          <cell r="I236" t="str">
            <v xml:space="preserve"> Ｒ１００５Ｄ　規格表のとおり</v>
          </cell>
          <cell r="J236" t="str">
            <v>ＫＧ</v>
          </cell>
          <cell r="K236">
            <v>4</v>
          </cell>
          <cell r="L236" t="str">
            <v>不落</v>
          </cell>
          <cell r="M236" t="str">
            <v xml:space="preserve"> Ｒ１００５Ｄ　規格表のとおり</v>
          </cell>
          <cell r="N236" t="str">
            <v>一般</v>
          </cell>
        </row>
        <row r="237">
          <cell r="D237" t="str">
            <v/>
          </cell>
          <cell r="E237" t="str">
            <v>C000</v>
          </cell>
          <cell r="F237" t="str">
            <v/>
          </cell>
          <cell r="G237">
            <v>236</v>
          </cell>
          <cell r="H237" t="str">
            <v>さくら漬　△</v>
          </cell>
          <cell r="I237" t="str">
            <v xml:space="preserve"> Ｒ１００５Ｅ　規格表のとおり</v>
          </cell>
          <cell r="J237" t="str">
            <v>ＫＧ</v>
          </cell>
          <cell r="K237">
            <v>10</v>
          </cell>
          <cell r="L237" t="str">
            <v>不落</v>
          </cell>
          <cell r="M237" t="str">
            <v xml:space="preserve"> Ｒ１００５Ｅ　規格表のとおり</v>
          </cell>
          <cell r="N237" t="str">
            <v>一般</v>
          </cell>
        </row>
        <row r="238">
          <cell r="D238" t="str">
            <v/>
          </cell>
          <cell r="E238" t="str">
            <v>C000</v>
          </cell>
          <cell r="F238" t="str">
            <v/>
          </cell>
          <cell r="G238">
            <v>237</v>
          </cell>
          <cell r="H238" t="str">
            <v>スライスたくあん△</v>
          </cell>
          <cell r="I238" t="str">
            <v xml:space="preserve"> Ｒ１００５Ｊ　規格表のとおり</v>
          </cell>
          <cell r="J238" t="str">
            <v>ＫＧ</v>
          </cell>
          <cell r="K238">
            <v>19</v>
          </cell>
          <cell r="L238" t="str">
            <v>不落</v>
          </cell>
          <cell r="M238" t="str">
            <v xml:space="preserve"> Ｒ１００５Ｊ　規格表のとおり</v>
          </cell>
          <cell r="N238" t="str">
            <v>一般</v>
          </cell>
        </row>
        <row r="239">
          <cell r="D239" t="str">
            <v/>
          </cell>
          <cell r="E239" t="str">
            <v>C000</v>
          </cell>
          <cell r="F239" t="str">
            <v/>
          </cell>
          <cell r="G239">
            <v>238</v>
          </cell>
          <cell r="H239" t="str">
            <v>白菜キムチ　△</v>
          </cell>
          <cell r="I239" t="str">
            <v xml:space="preserve"> Ｒ１０１３　規格表のとおり</v>
          </cell>
          <cell r="J239" t="str">
            <v>ＫＧ</v>
          </cell>
          <cell r="K239">
            <v>105</v>
          </cell>
          <cell r="L239" t="str">
            <v>不落</v>
          </cell>
          <cell r="M239" t="str">
            <v xml:space="preserve"> Ｒ１０１３　規格表のとおり</v>
          </cell>
          <cell r="N239" t="str">
            <v>一般</v>
          </cell>
        </row>
        <row r="240">
          <cell r="D240" t="str">
            <v/>
          </cell>
          <cell r="E240" t="str">
            <v>C000</v>
          </cell>
          <cell r="F240" t="str">
            <v/>
          </cell>
          <cell r="G240">
            <v>239</v>
          </cell>
          <cell r="H240" t="str">
            <v>青きゅうり漬　△</v>
          </cell>
          <cell r="I240" t="str">
            <v xml:space="preserve"> 内容量１ｋｇ胡瓜の刻み醤油漬　Ｒ００００１　規格表のとおり</v>
          </cell>
          <cell r="J240" t="str">
            <v>ＫＧ</v>
          </cell>
          <cell r="K240">
            <v>14</v>
          </cell>
          <cell r="L240" t="str">
            <v>不落</v>
          </cell>
          <cell r="M240" t="str">
            <v xml:space="preserve"> 内容量１ｋｇ胡瓜の刻み醤油漬　Ｒ００００１　規格表のとおり</v>
          </cell>
          <cell r="N240" t="str">
            <v>一般</v>
          </cell>
        </row>
        <row r="241">
          <cell r="D241" t="str">
            <v/>
          </cell>
          <cell r="E241" t="str">
            <v>C000</v>
          </cell>
          <cell r="F241" t="str">
            <v/>
          </cell>
          <cell r="G241">
            <v>240</v>
          </cell>
          <cell r="H241" t="str">
            <v>スライスザーサイ△</v>
          </cell>
          <cell r="I241" t="str">
            <v xml:space="preserve"> Ｒ１０２６Ｂ　規格表のとおり</v>
          </cell>
          <cell r="J241" t="str">
            <v>ＫＧ</v>
          </cell>
          <cell r="K241">
            <v>14</v>
          </cell>
          <cell r="L241" t="str">
            <v>不落</v>
          </cell>
          <cell r="M241" t="str">
            <v xml:space="preserve"> Ｒ１０２６Ｂ　規格表のとおり</v>
          </cell>
          <cell r="N241" t="str">
            <v>一般</v>
          </cell>
        </row>
        <row r="242">
          <cell r="D242" t="str">
            <v/>
          </cell>
          <cell r="E242" t="str">
            <v>C000</v>
          </cell>
          <cell r="F242" t="str">
            <v/>
          </cell>
          <cell r="G242">
            <v>241</v>
          </cell>
          <cell r="H242" t="str">
            <v>ビビンバ△</v>
          </cell>
          <cell r="I242" t="str">
            <v xml:space="preserve"> 内容量１ＫＧ詰　Ｒ１０３１　規格表のとおり</v>
          </cell>
          <cell r="J242" t="str">
            <v>ＫＧ</v>
          </cell>
          <cell r="K242">
            <v>18</v>
          </cell>
          <cell r="L242" t="str">
            <v>不落</v>
          </cell>
          <cell r="M242" t="str">
            <v xml:space="preserve"> 内容量１ＫＧ詰　Ｒ１０３１　規格表のとおり</v>
          </cell>
          <cell r="N242" t="str">
            <v>一般</v>
          </cell>
        </row>
        <row r="243">
          <cell r="D243" t="str">
            <v/>
          </cell>
          <cell r="E243" t="str">
            <v>C000</v>
          </cell>
          <cell r="F243" t="str">
            <v/>
          </cell>
          <cell r="G243">
            <v>242</v>
          </cell>
          <cell r="H243" t="str">
            <v>アスパラクリーミーハムカツ△</v>
          </cell>
          <cell r="I243" t="str">
            <v xml:space="preserve"> １個８０ｇＳ１００００規格表のとおり</v>
          </cell>
          <cell r="J243" t="str">
            <v>ＫＧ</v>
          </cell>
          <cell r="K243">
            <v>49</v>
          </cell>
          <cell r="L243" t="str">
            <v>不落</v>
          </cell>
          <cell r="M243" t="str">
            <v xml:space="preserve"> １個８０ｇＳ１００００規格表のとおり</v>
          </cell>
          <cell r="N243" t="str">
            <v>一般</v>
          </cell>
        </row>
        <row r="244">
          <cell r="D244" t="str">
            <v/>
          </cell>
          <cell r="E244" t="str">
            <v>C000</v>
          </cell>
          <cell r="F244" t="str">
            <v/>
          </cell>
          <cell r="G244">
            <v>243</v>
          </cell>
          <cell r="H244" t="str">
            <v>キャベツメンチカツ△</v>
          </cell>
          <cell r="I244" t="str">
            <v xml:space="preserve"> １個８０ｇＳ１００００規格表のとおり</v>
          </cell>
          <cell r="J244" t="str">
            <v>ＫＧ</v>
          </cell>
          <cell r="K244">
            <v>19</v>
          </cell>
          <cell r="L244" t="str">
            <v>不落</v>
          </cell>
          <cell r="M244" t="str">
            <v xml:space="preserve"> １個８０ｇＳ１００００規格表のとおり</v>
          </cell>
          <cell r="N244" t="str">
            <v>一般</v>
          </cell>
        </row>
        <row r="245">
          <cell r="D245" t="str">
            <v/>
          </cell>
          <cell r="E245" t="str">
            <v>C000</v>
          </cell>
          <cell r="F245" t="str">
            <v/>
          </cell>
          <cell r="G245">
            <v>244</v>
          </cell>
          <cell r="H245" t="str">
            <v>若鶏もも竜田揚△</v>
          </cell>
          <cell r="I245" t="str">
            <v xml:space="preserve"> １ＫＧ詰２５～３０個入　Ｓ１００００　規格表のとおり</v>
          </cell>
          <cell r="J245" t="str">
            <v>ＫＧ</v>
          </cell>
          <cell r="K245">
            <v>72</v>
          </cell>
          <cell r="L245" t="str">
            <v>不落</v>
          </cell>
          <cell r="M245" t="str">
            <v xml:space="preserve"> １ＫＧ詰２５～３０個入　Ｓ１００００　規格表のとおり</v>
          </cell>
          <cell r="N245" t="str">
            <v>一般</v>
          </cell>
        </row>
        <row r="246">
          <cell r="D246" t="str">
            <v/>
          </cell>
          <cell r="E246" t="str">
            <v>C000</v>
          </cell>
          <cell r="F246" t="str">
            <v/>
          </cell>
          <cell r="G246">
            <v>245</v>
          </cell>
          <cell r="H246" t="str">
            <v>鶏天　△</v>
          </cell>
          <cell r="I246" t="str">
            <v xml:space="preserve"> １ｋｇ詰１個２０ｇ（４０～６０入）Ｓ１００００規格表のとおり</v>
          </cell>
          <cell r="J246" t="str">
            <v>ＫＧ</v>
          </cell>
          <cell r="K246">
            <v>19</v>
          </cell>
          <cell r="L246" t="str">
            <v>不落</v>
          </cell>
          <cell r="M246" t="str">
            <v xml:space="preserve"> １ｋｇ詰１個２０ｇ（４０～６０入）Ｓ１００００規格表のとおり</v>
          </cell>
          <cell r="N246" t="str">
            <v>一般</v>
          </cell>
        </row>
        <row r="247">
          <cell r="D247" t="str">
            <v/>
          </cell>
          <cell r="E247" t="str">
            <v>C000</v>
          </cell>
          <cell r="F247" t="str">
            <v/>
          </cell>
          <cell r="G247">
            <v>246</v>
          </cell>
          <cell r="H247" t="str">
            <v>白身魚フライ　△</v>
          </cell>
          <cell r="I247" t="str">
            <v xml:space="preserve"> Ｓ１００６Ａ　規格表のとおり</v>
          </cell>
          <cell r="J247" t="str">
            <v>ＫＧ</v>
          </cell>
          <cell r="K247">
            <v>61</v>
          </cell>
          <cell r="L247" t="str">
            <v>不落</v>
          </cell>
          <cell r="M247" t="str">
            <v xml:space="preserve"> Ｓ１００６Ａ　規格表のとおり</v>
          </cell>
          <cell r="N247" t="str">
            <v>一般</v>
          </cell>
        </row>
        <row r="248">
          <cell r="D248" t="str">
            <v/>
          </cell>
          <cell r="E248" t="str">
            <v>C000</v>
          </cell>
          <cell r="F248" t="str">
            <v/>
          </cell>
          <cell r="G248">
            <v>247</v>
          </cell>
          <cell r="H248" t="str">
            <v>鮭フライ△</v>
          </cell>
          <cell r="I248" t="str">
            <v xml:space="preserve"> 北海道産１枚１００ｇ程度　Ｓ１００００　規格表のとおり</v>
          </cell>
          <cell r="J248" t="str">
            <v>ＫＧ</v>
          </cell>
          <cell r="K248">
            <v>20</v>
          </cell>
          <cell r="L248" t="str">
            <v>不落</v>
          </cell>
          <cell r="M248" t="str">
            <v xml:space="preserve"> 北海道産１枚１００ｇ程度　Ｓ１００００　規格表のとおり</v>
          </cell>
          <cell r="N248" t="str">
            <v>一般</v>
          </cell>
        </row>
        <row r="249">
          <cell r="D249" t="str">
            <v/>
          </cell>
          <cell r="E249" t="str">
            <v>C000</v>
          </cell>
          <cell r="F249" t="str">
            <v/>
          </cell>
          <cell r="G249">
            <v>248</v>
          </cell>
          <cell r="H249" t="str">
            <v>いかリングフライ　△</v>
          </cell>
          <cell r="I249" t="str">
            <v xml:space="preserve"> Ｓ１００６Ｈ　規格表のとおり</v>
          </cell>
          <cell r="J249" t="str">
            <v>ＫＧ</v>
          </cell>
          <cell r="K249">
            <v>58</v>
          </cell>
          <cell r="L249" t="str">
            <v>不落</v>
          </cell>
          <cell r="M249" t="str">
            <v xml:space="preserve"> Ｓ１００６Ｈ　規格表のとおり</v>
          </cell>
          <cell r="N249" t="str">
            <v>一般</v>
          </cell>
        </row>
        <row r="250">
          <cell r="D250" t="str">
            <v/>
          </cell>
          <cell r="E250" t="str">
            <v>C000</v>
          </cell>
          <cell r="F250" t="str">
            <v/>
          </cell>
          <cell r="G250">
            <v>249</v>
          </cell>
          <cell r="H250" t="str">
            <v>いか下足唐揚　　　△</v>
          </cell>
          <cell r="I250" t="str">
            <v xml:space="preserve"> Ｓ１００６Ｋ規格表のとおり</v>
          </cell>
          <cell r="J250" t="str">
            <v>ＫＧ</v>
          </cell>
          <cell r="K250">
            <v>13</v>
          </cell>
          <cell r="L250" t="str">
            <v>不落</v>
          </cell>
          <cell r="M250" t="str">
            <v xml:space="preserve"> Ｓ１００６Ｋ規格表のとおり</v>
          </cell>
          <cell r="N250" t="str">
            <v>一般</v>
          </cell>
        </row>
        <row r="251">
          <cell r="D251" t="str">
            <v/>
          </cell>
          <cell r="E251" t="str">
            <v>C000</v>
          </cell>
          <cell r="F251" t="str">
            <v/>
          </cell>
          <cell r="G251">
            <v>250</v>
          </cell>
          <cell r="H251" t="str">
            <v>ほっけフライ△</v>
          </cell>
          <cell r="I251" t="str">
            <v xml:space="preserve"> 北海道産１枚５０ｇＳ１００００規格表のとおり</v>
          </cell>
          <cell r="J251" t="str">
            <v>ＫＧ</v>
          </cell>
          <cell r="K251">
            <v>22</v>
          </cell>
          <cell r="L251" t="str">
            <v>不落</v>
          </cell>
          <cell r="M251" t="str">
            <v xml:space="preserve"> 北海道産１枚５０ｇＳ１００００規格表のとおり</v>
          </cell>
          <cell r="N251" t="str">
            <v>一般</v>
          </cell>
        </row>
        <row r="252">
          <cell r="D252" t="str">
            <v/>
          </cell>
          <cell r="E252" t="str">
            <v>C000</v>
          </cell>
          <cell r="F252" t="str">
            <v/>
          </cell>
          <cell r="G252">
            <v>251</v>
          </cell>
          <cell r="H252" t="str">
            <v>たらカレーフライ△</v>
          </cell>
          <cell r="I252" t="str">
            <v xml:space="preserve"> １枚５０ｇ真だら小樽産　Ｓ１０００１規格表とおり</v>
          </cell>
          <cell r="J252" t="str">
            <v>ＫＧ</v>
          </cell>
          <cell r="K252">
            <v>12</v>
          </cell>
          <cell r="L252" t="str">
            <v>不落</v>
          </cell>
          <cell r="M252" t="str">
            <v xml:space="preserve"> １枚５０ｇ真だら小樽産　Ｓ１０００１規格表とおり</v>
          </cell>
          <cell r="N252" t="str">
            <v>一般</v>
          </cell>
        </row>
        <row r="253">
          <cell r="D253" t="str">
            <v/>
          </cell>
          <cell r="E253" t="str">
            <v>C000</v>
          </cell>
          <cell r="F253" t="str">
            <v/>
          </cell>
          <cell r="G253">
            <v>252</v>
          </cell>
          <cell r="H253" t="str">
            <v>真だらザンギ△</v>
          </cell>
          <cell r="I253" t="str">
            <v xml:space="preserve"> １個５０ｇ真だら８０％以上使用Ｓ１００００規格表のとおり</v>
          </cell>
          <cell r="J253" t="str">
            <v>ＫＧ</v>
          </cell>
          <cell r="K253">
            <v>23</v>
          </cell>
          <cell r="L253" t="str">
            <v>不落</v>
          </cell>
          <cell r="M253" t="str">
            <v xml:space="preserve"> １個５０ｇ真だら８０％以上使用Ｓ１００００規格表のとおり</v>
          </cell>
          <cell r="N253" t="str">
            <v>一般</v>
          </cell>
        </row>
        <row r="254">
          <cell r="D254" t="str">
            <v/>
          </cell>
          <cell r="E254" t="str">
            <v>C000</v>
          </cell>
          <cell r="F254" t="str">
            <v/>
          </cell>
          <cell r="G254">
            <v>253</v>
          </cell>
          <cell r="H254" t="str">
            <v>骨切りにしん唐揚げ△</v>
          </cell>
          <cell r="I254" t="str">
            <v xml:space="preserve"> 冷凍品１枚４０ｇ味付き小樽産Ｓ１００００規格表のとおり</v>
          </cell>
          <cell r="J254" t="str">
            <v>ＫＧ</v>
          </cell>
          <cell r="K254">
            <v>17</v>
          </cell>
          <cell r="L254" t="str">
            <v>不落</v>
          </cell>
          <cell r="M254" t="str">
            <v xml:space="preserve"> 冷凍品１枚４０ｇ味付き小樽産Ｓ１００００規格表のとおり</v>
          </cell>
          <cell r="N254" t="str">
            <v>一般</v>
          </cell>
        </row>
        <row r="255">
          <cell r="D255" t="str">
            <v/>
          </cell>
          <cell r="E255" t="str">
            <v>C000</v>
          </cell>
          <cell r="F255" t="str">
            <v/>
          </cell>
          <cell r="G255">
            <v>254</v>
          </cell>
          <cell r="H255" t="str">
            <v>えびチリソース△</v>
          </cell>
          <cell r="I255" t="str">
            <v xml:space="preserve"> Ｓ１００８　規格表のとおり</v>
          </cell>
          <cell r="J255" t="str">
            <v>ＫＧ</v>
          </cell>
          <cell r="K255">
            <v>25</v>
          </cell>
          <cell r="L255" t="str">
            <v>不落</v>
          </cell>
          <cell r="M255" t="str">
            <v xml:space="preserve"> Ｓ１００８　規格表のとおり</v>
          </cell>
          <cell r="N255" t="str">
            <v>一般</v>
          </cell>
        </row>
        <row r="256">
          <cell r="D256" t="str">
            <v/>
          </cell>
          <cell r="E256" t="str">
            <v>C000</v>
          </cell>
          <cell r="F256" t="str">
            <v/>
          </cell>
          <cell r="G256">
            <v>255</v>
          </cell>
          <cell r="H256" t="str">
            <v>あじフライ△</v>
          </cell>
          <cell r="I256" t="str">
            <v xml:space="preserve"> Ｓ１００９Ｃ規格表のとおり</v>
          </cell>
          <cell r="J256" t="str">
            <v>ＫＧ</v>
          </cell>
          <cell r="K256">
            <v>74</v>
          </cell>
          <cell r="L256" t="str">
            <v>不落</v>
          </cell>
          <cell r="M256" t="str">
            <v xml:space="preserve"> Ｓ１００９Ｃ規格表のとおり</v>
          </cell>
          <cell r="N256" t="str">
            <v>一般</v>
          </cell>
        </row>
        <row r="257">
          <cell r="D257" t="str">
            <v/>
          </cell>
          <cell r="E257" t="str">
            <v>C000</v>
          </cell>
          <cell r="F257" t="str">
            <v/>
          </cell>
          <cell r="G257">
            <v>256</v>
          </cell>
          <cell r="H257" t="str">
            <v>一口あじ唐揚げ△</v>
          </cell>
          <cell r="I257" t="str">
            <v xml:space="preserve"> １枚２７ｇＳ１００００規格表のとおり</v>
          </cell>
          <cell r="J257" t="str">
            <v>ＫＧ</v>
          </cell>
          <cell r="K257">
            <v>49</v>
          </cell>
          <cell r="L257" t="str">
            <v>不落</v>
          </cell>
          <cell r="M257" t="str">
            <v xml:space="preserve"> １枚２７ｇＳ１００００規格表のとおり</v>
          </cell>
          <cell r="N257" t="str">
            <v>一般</v>
          </cell>
        </row>
        <row r="258">
          <cell r="D258" t="str">
            <v/>
          </cell>
          <cell r="E258" t="str">
            <v>C000</v>
          </cell>
          <cell r="F258" t="str">
            <v/>
          </cell>
          <cell r="G258">
            <v>257</v>
          </cell>
          <cell r="H258" t="str">
            <v>コロッケ　　△</v>
          </cell>
          <cell r="I258" t="str">
            <v xml:space="preserve"> Ｓ１００１　規格表のとおり</v>
          </cell>
          <cell r="J258" t="str">
            <v>ＫＧ</v>
          </cell>
          <cell r="K258">
            <v>59</v>
          </cell>
          <cell r="L258" t="str">
            <v>不落</v>
          </cell>
          <cell r="M258" t="str">
            <v xml:space="preserve"> Ｓ１００１　規格表のとおり</v>
          </cell>
          <cell r="N258" t="str">
            <v>一般</v>
          </cell>
        </row>
        <row r="259">
          <cell r="D259" t="str">
            <v/>
          </cell>
          <cell r="E259" t="str">
            <v>C000</v>
          </cell>
          <cell r="F259" t="str">
            <v/>
          </cell>
          <cell r="G259">
            <v>258</v>
          </cell>
          <cell r="H259" t="str">
            <v>やわらかハンバーグ１００ｇ△</v>
          </cell>
          <cell r="I259" t="str">
            <v xml:space="preserve"> １個１００ｇ１０個入国産鶏肉３０％Ｓ１００００規格表のとおり</v>
          </cell>
          <cell r="J259" t="str">
            <v>袋</v>
          </cell>
          <cell r="K259">
            <v>21</v>
          </cell>
          <cell r="L259" t="str">
            <v>不落</v>
          </cell>
          <cell r="M259" t="str">
            <v xml:space="preserve"> １個１００ｇ１０個入国産鶏肉３０％Ｓ１００００規格表のとおり</v>
          </cell>
          <cell r="N259" t="str">
            <v>一般</v>
          </cell>
        </row>
        <row r="260">
          <cell r="D260" t="str">
            <v/>
          </cell>
          <cell r="E260" t="str">
            <v>C000</v>
          </cell>
          <cell r="F260" t="str">
            <v/>
          </cell>
          <cell r="G260">
            <v>259</v>
          </cell>
          <cell r="H260" t="str">
            <v>豆腐バーグ鉄分、カルシュウム強化△</v>
          </cell>
          <cell r="I260" t="str">
            <v xml:space="preserve"> １個６０ｇ　Ｓ１００００規格表のとおり</v>
          </cell>
          <cell r="J260" t="str">
            <v>ＫＧ</v>
          </cell>
          <cell r="K260">
            <v>114</v>
          </cell>
          <cell r="L260" t="str">
            <v>不落</v>
          </cell>
          <cell r="M260" t="str">
            <v xml:space="preserve"> １個６０ｇ　Ｓ１００００規格表のとおり</v>
          </cell>
          <cell r="N260" t="str">
            <v>一般</v>
          </cell>
        </row>
        <row r="261">
          <cell r="D261" t="str">
            <v/>
          </cell>
          <cell r="E261" t="str">
            <v>C000</v>
          </cell>
          <cell r="F261" t="str">
            <v/>
          </cell>
          <cell r="G261">
            <v>260</v>
          </cell>
          <cell r="H261" t="str">
            <v>ミートボール△</v>
          </cell>
          <cell r="I261" t="str">
            <v xml:space="preserve"> Ｓ１２０２　規格表のとおり</v>
          </cell>
          <cell r="J261" t="str">
            <v>ＫＧ</v>
          </cell>
          <cell r="K261">
            <v>38</v>
          </cell>
          <cell r="L261" t="str">
            <v>不落</v>
          </cell>
          <cell r="M261" t="str">
            <v xml:space="preserve"> Ｓ１２０２　規格表のとおり</v>
          </cell>
          <cell r="N261" t="str">
            <v>一般</v>
          </cell>
        </row>
        <row r="262">
          <cell r="D262" t="str">
            <v/>
          </cell>
          <cell r="E262" t="str">
            <v>C000</v>
          </cell>
          <cell r="F262" t="str">
            <v/>
          </cell>
          <cell r="G262">
            <v>261</v>
          </cell>
          <cell r="H262" t="str">
            <v>味付肉団子△</v>
          </cell>
          <cell r="I262" t="str">
            <v xml:space="preserve"> Ｓ１２０２１　規格表のとおり</v>
          </cell>
          <cell r="J262" t="str">
            <v>個</v>
          </cell>
          <cell r="K262">
            <v>44</v>
          </cell>
          <cell r="L262" t="str">
            <v>不落</v>
          </cell>
          <cell r="M262" t="str">
            <v xml:space="preserve"> Ｓ１２０２１　規格表のとおり</v>
          </cell>
          <cell r="N262" t="str">
            <v>一般</v>
          </cell>
        </row>
        <row r="263">
          <cell r="D263" t="str">
            <v/>
          </cell>
          <cell r="E263" t="str">
            <v>C000</v>
          </cell>
          <cell r="F263" t="str">
            <v/>
          </cell>
          <cell r="G263">
            <v>262</v>
          </cell>
          <cell r="H263" t="str">
            <v>鶏レバー野菜肉団子△</v>
          </cell>
          <cell r="I263" t="str">
            <v xml:space="preserve"> 内容量１ｋｇ３０個入ボイルタイプＳ１００００規格表のとおり</v>
          </cell>
          <cell r="J263" t="str">
            <v>ＫＧ</v>
          </cell>
          <cell r="K263">
            <v>28</v>
          </cell>
          <cell r="L263" t="str">
            <v>不落</v>
          </cell>
          <cell r="M263" t="str">
            <v xml:space="preserve"> 内容量１ｋｇ３０個入ボイルタイプＳ１００００規格表のとおり</v>
          </cell>
          <cell r="N263" t="str">
            <v>一般</v>
          </cell>
        </row>
        <row r="264">
          <cell r="D264" t="str">
            <v/>
          </cell>
          <cell r="E264" t="str">
            <v>C000</v>
          </cell>
          <cell r="F264" t="str">
            <v/>
          </cell>
          <cell r="G264">
            <v>263</v>
          </cell>
          <cell r="H264" t="str">
            <v>ロールキャベツ△</v>
          </cell>
          <cell r="I264" t="str">
            <v xml:space="preserve"> １個５０ｇＳ１２０３　規格表のとおり</v>
          </cell>
          <cell r="J264" t="str">
            <v>ＫＧ</v>
          </cell>
          <cell r="K264">
            <v>61</v>
          </cell>
          <cell r="L264" t="str">
            <v>不落</v>
          </cell>
          <cell r="M264" t="str">
            <v xml:space="preserve"> １個５０ｇＳ１２０３　規格表のとおり</v>
          </cell>
          <cell r="N264" t="str">
            <v>一般</v>
          </cell>
        </row>
        <row r="265">
          <cell r="D265" t="str">
            <v/>
          </cell>
          <cell r="E265" t="str">
            <v>C000</v>
          </cell>
          <cell r="F265" t="str">
            <v/>
          </cell>
          <cell r="G265">
            <v>264</v>
          </cell>
          <cell r="H265" t="str">
            <v>もつ味噌煮△</v>
          </cell>
          <cell r="I265" t="str">
            <v xml:space="preserve"> 豚もつミックス冷凍４００ｇ／袋　Ｓ１００００　規格表のとおり</v>
          </cell>
          <cell r="J265" t="str">
            <v>袋</v>
          </cell>
          <cell r="K265">
            <v>144</v>
          </cell>
          <cell r="L265" t="str">
            <v>不落</v>
          </cell>
          <cell r="M265" t="str">
            <v xml:space="preserve"> 豚もつミックス冷凍４００ｇ／袋　Ｓ１００００　規格表のとおり</v>
          </cell>
          <cell r="N265" t="str">
            <v>一般</v>
          </cell>
        </row>
        <row r="266">
          <cell r="D266" t="str">
            <v/>
          </cell>
          <cell r="E266" t="str">
            <v>C000</v>
          </cell>
          <cell r="F266" t="str">
            <v/>
          </cell>
          <cell r="G266">
            <v>265</v>
          </cell>
          <cell r="H266" t="str">
            <v>揚げ出し豆腐△</v>
          </cell>
          <cell r="I266" t="str">
            <v xml:space="preserve"> １個４０ｇＳ１００００　規格表のとおり</v>
          </cell>
          <cell r="J266" t="str">
            <v>個</v>
          </cell>
          <cell r="K266">
            <v>1924</v>
          </cell>
          <cell r="L266" t="str">
            <v>不落</v>
          </cell>
          <cell r="M266" t="str">
            <v xml:space="preserve"> １個４０ｇＳ１００００　規格表のとおり</v>
          </cell>
          <cell r="N266" t="str">
            <v>一般</v>
          </cell>
        </row>
        <row r="267">
          <cell r="D267" t="str">
            <v/>
          </cell>
          <cell r="E267" t="str">
            <v>C000</v>
          </cell>
          <cell r="F267" t="str">
            <v/>
          </cell>
          <cell r="G267">
            <v>266</v>
          </cell>
          <cell r="H267" t="str">
            <v>調理焼ビーフン△</v>
          </cell>
          <cell r="I267" t="str">
            <v xml:space="preserve"> Ｓ１６０１Ｉ　規格表のとおり</v>
          </cell>
          <cell r="J267" t="str">
            <v>個</v>
          </cell>
          <cell r="K267">
            <v>35</v>
          </cell>
          <cell r="L267" t="str">
            <v>不落</v>
          </cell>
          <cell r="M267" t="str">
            <v xml:space="preserve"> Ｓ１６０１Ｉ　規格表のとおり</v>
          </cell>
          <cell r="N267" t="str">
            <v>一般</v>
          </cell>
        </row>
        <row r="268">
          <cell r="D268" t="str">
            <v/>
          </cell>
          <cell r="E268" t="str">
            <v>C000</v>
          </cell>
          <cell r="F268" t="str">
            <v/>
          </cell>
          <cell r="G268">
            <v>267</v>
          </cell>
          <cell r="H268" t="str">
            <v>おでん　△</v>
          </cell>
          <cell r="I268" t="str">
            <v xml:space="preserve"> １袋４２０ｇ　Ｓ１６０１Ｋ　規格表のとおり</v>
          </cell>
          <cell r="J268" t="str">
            <v>個</v>
          </cell>
          <cell r="K268">
            <v>615</v>
          </cell>
          <cell r="L268" t="str">
            <v>不落</v>
          </cell>
          <cell r="M268" t="str">
            <v xml:space="preserve"> １袋４２０ｇ　Ｓ１６０１Ｋ　規格表のとおり</v>
          </cell>
          <cell r="N268" t="str">
            <v>一般</v>
          </cell>
        </row>
        <row r="269">
          <cell r="D269" t="str">
            <v/>
          </cell>
          <cell r="E269" t="str">
            <v>C000</v>
          </cell>
          <cell r="F269" t="str">
            <v/>
          </cell>
          <cell r="G269">
            <v>268</v>
          </cell>
          <cell r="H269" t="str">
            <v>焼そば△</v>
          </cell>
          <cell r="I269" t="str">
            <v xml:space="preserve"> Ｓ１６０１Ｏ　規格表のとおり</v>
          </cell>
          <cell r="J269" t="str">
            <v>ＫＧ</v>
          </cell>
          <cell r="K269">
            <v>55</v>
          </cell>
          <cell r="L269" t="str">
            <v>不落</v>
          </cell>
          <cell r="M269" t="str">
            <v xml:space="preserve"> Ｓ１６０１Ｏ　規格表のとおり</v>
          </cell>
          <cell r="N269" t="str">
            <v>一般</v>
          </cell>
        </row>
        <row r="270">
          <cell r="D270" t="str">
            <v/>
          </cell>
          <cell r="E270" t="str">
            <v>C000</v>
          </cell>
          <cell r="F270" t="str">
            <v/>
          </cell>
          <cell r="G270">
            <v>269</v>
          </cell>
          <cell r="H270" t="str">
            <v>麻婆豆腐１ＫＧ△</v>
          </cell>
          <cell r="I270" t="str">
            <v xml:space="preserve"> 内容量１ｋｇ詰　Ｓ１００００　規格表のとおり</v>
          </cell>
          <cell r="J270" t="str">
            <v>個</v>
          </cell>
          <cell r="K270">
            <v>15</v>
          </cell>
          <cell r="L270" t="str">
            <v>不落</v>
          </cell>
          <cell r="M270" t="str">
            <v xml:space="preserve"> 内容量１ｋｇ詰　Ｓ１００００　規格表のとおり</v>
          </cell>
          <cell r="N270" t="str">
            <v>一般</v>
          </cell>
        </row>
        <row r="271">
          <cell r="D271" t="str">
            <v/>
          </cell>
          <cell r="E271" t="str">
            <v>C000</v>
          </cell>
          <cell r="F271" t="str">
            <v/>
          </cell>
          <cell r="G271">
            <v>270</v>
          </cell>
          <cell r="H271" t="str">
            <v>焼ラーメン△</v>
          </cell>
          <cell r="I271" t="str">
            <v xml:space="preserve"> とんこつ味　Ｓ１６０２Ｂに準ずる　規格表のとおり</v>
          </cell>
          <cell r="J271" t="str">
            <v>個</v>
          </cell>
          <cell r="K271">
            <v>35</v>
          </cell>
          <cell r="L271" t="str">
            <v>不落</v>
          </cell>
          <cell r="M271" t="str">
            <v xml:space="preserve"> とんこつ味　Ｓ１６０２Ｂに準ずる　規格表のとおり</v>
          </cell>
          <cell r="N271" t="str">
            <v>一般</v>
          </cell>
        </row>
        <row r="272">
          <cell r="D272" t="str">
            <v/>
          </cell>
          <cell r="E272" t="str">
            <v>C000</v>
          </cell>
          <cell r="F272" t="str">
            <v/>
          </cell>
          <cell r="G272">
            <v>271</v>
          </cell>
          <cell r="H272" t="str">
            <v>スパゲティペペロンチーノ△</v>
          </cell>
          <cell r="I272" t="str">
            <v xml:space="preserve"> Ｓ１６０１Ｗ　規格表のとおり</v>
          </cell>
          <cell r="J272" t="str">
            <v>個</v>
          </cell>
          <cell r="K272">
            <v>17</v>
          </cell>
          <cell r="L272" t="str">
            <v>不落</v>
          </cell>
          <cell r="M272" t="str">
            <v xml:space="preserve"> Ｓ１６０１Ｗ　規格表のとおり</v>
          </cell>
          <cell r="N272" t="str">
            <v>一般</v>
          </cell>
        </row>
        <row r="273">
          <cell r="D273" t="str">
            <v/>
          </cell>
          <cell r="E273" t="str">
            <v>C000</v>
          </cell>
          <cell r="F273" t="str">
            <v/>
          </cell>
          <cell r="G273">
            <v>272</v>
          </cell>
          <cell r="H273" t="str">
            <v>スパゲティナポリタン△</v>
          </cell>
          <cell r="I273" t="str">
            <v xml:space="preserve"> Ｓ１６０１Ｙ　規格表のとおり</v>
          </cell>
          <cell r="J273" t="str">
            <v>個</v>
          </cell>
          <cell r="K273">
            <v>20</v>
          </cell>
          <cell r="L273" t="str">
            <v>不落</v>
          </cell>
          <cell r="M273" t="str">
            <v xml:space="preserve"> Ｓ１６０１Ｙ　規格表のとおり</v>
          </cell>
          <cell r="N273" t="str">
            <v>一般</v>
          </cell>
        </row>
        <row r="274">
          <cell r="D274" t="str">
            <v/>
          </cell>
          <cell r="E274" t="str">
            <v>C000</v>
          </cell>
          <cell r="F274" t="str">
            <v/>
          </cell>
          <cell r="G274">
            <v>273</v>
          </cell>
          <cell r="H274" t="str">
            <v>油調済なす△</v>
          </cell>
          <cell r="I274" t="str">
            <v xml:space="preserve"> 内容量５００ｇ乱切りされたもの　Ｓ１００００　規格表のとおり</v>
          </cell>
          <cell r="J274" t="str">
            <v>個</v>
          </cell>
          <cell r="K274">
            <v>146</v>
          </cell>
          <cell r="L274" t="str">
            <v>不落</v>
          </cell>
          <cell r="M274" t="str">
            <v xml:space="preserve"> 内容量５００ｇ乱切りされたもの　Ｓ１００００　規格表のとおり</v>
          </cell>
          <cell r="N274" t="str">
            <v>一般</v>
          </cell>
        </row>
        <row r="275">
          <cell r="D275" t="str">
            <v/>
          </cell>
          <cell r="E275" t="str">
            <v>C000</v>
          </cell>
          <cell r="F275" t="str">
            <v/>
          </cell>
          <cell r="G275">
            <v>274</v>
          </cell>
          <cell r="H275" t="str">
            <v>スパゲティ明太クリーム△</v>
          </cell>
          <cell r="I275" t="str">
            <v xml:space="preserve"> １個２９０ｇ　Ｓ１００００規格表のとおり</v>
          </cell>
          <cell r="J275" t="str">
            <v>個</v>
          </cell>
          <cell r="K275">
            <v>35</v>
          </cell>
          <cell r="L275" t="str">
            <v>不落</v>
          </cell>
          <cell r="M275" t="str">
            <v xml:space="preserve"> １個２９０ｇ　Ｓ１００００規格表のとおり</v>
          </cell>
          <cell r="N275" t="str">
            <v>一般</v>
          </cell>
        </row>
        <row r="276">
          <cell r="D276" t="str">
            <v/>
          </cell>
          <cell r="E276" t="str">
            <v>C000</v>
          </cell>
          <cell r="F276" t="str">
            <v/>
          </cell>
          <cell r="G276">
            <v>275</v>
          </cell>
          <cell r="H276" t="str">
            <v>冷凍中華丼の具△</v>
          </cell>
          <cell r="I276" t="str">
            <v xml:space="preserve"> Ｓ１６０１３　規格表のとおり</v>
          </cell>
          <cell r="J276" t="str">
            <v>ＫＧ</v>
          </cell>
          <cell r="K276">
            <v>5</v>
          </cell>
          <cell r="L276" t="str">
            <v>不落</v>
          </cell>
          <cell r="M276" t="str">
            <v xml:space="preserve"> Ｓ１６０１３　規格表のとおり</v>
          </cell>
          <cell r="N276" t="str">
            <v>一般</v>
          </cell>
        </row>
        <row r="277">
          <cell r="D277" t="str">
            <v/>
          </cell>
          <cell r="E277" t="str">
            <v>C000</v>
          </cell>
          <cell r="F277" t="str">
            <v/>
          </cell>
          <cell r="G277">
            <v>276</v>
          </cell>
          <cell r="H277" t="str">
            <v>ポテトサラダ　△</v>
          </cell>
          <cell r="I277" t="str">
            <v xml:space="preserve"> Ｓ１７０１Ａ　規格表のとおり</v>
          </cell>
          <cell r="J277" t="str">
            <v>個</v>
          </cell>
          <cell r="K277">
            <v>24</v>
          </cell>
          <cell r="L277" t="str">
            <v>不落</v>
          </cell>
          <cell r="M277" t="str">
            <v xml:space="preserve"> Ｓ１７０１Ａ　規格表のとおり</v>
          </cell>
          <cell r="N277" t="str">
            <v>一般</v>
          </cell>
        </row>
        <row r="278">
          <cell r="D278" t="str">
            <v/>
          </cell>
          <cell r="E278" t="str">
            <v>C000</v>
          </cell>
          <cell r="F278" t="str">
            <v/>
          </cell>
          <cell r="G278">
            <v>277</v>
          </cell>
          <cell r="H278" t="str">
            <v>マカロニサラダ　△</v>
          </cell>
          <cell r="I278" t="str">
            <v xml:space="preserve"> Ｓ１７０１Ａに準ずる　規格表のとおり</v>
          </cell>
          <cell r="J278" t="str">
            <v>個</v>
          </cell>
          <cell r="K278">
            <v>34</v>
          </cell>
          <cell r="L278" t="str">
            <v>不落</v>
          </cell>
          <cell r="M278" t="str">
            <v xml:space="preserve"> Ｓ１７０１Ａに準ずる　規格表のとおり</v>
          </cell>
          <cell r="N278" t="str">
            <v>一般</v>
          </cell>
        </row>
        <row r="279">
          <cell r="D279" t="str">
            <v/>
          </cell>
          <cell r="E279" t="str">
            <v>C000</v>
          </cell>
          <cell r="F279" t="str">
            <v/>
          </cell>
          <cell r="G279">
            <v>278</v>
          </cell>
          <cell r="H279" t="str">
            <v>スパゲティサラダ　△</v>
          </cell>
          <cell r="I279" t="str">
            <v xml:space="preserve"> Ｓ１７０１Ａに準ずる　規格表のとおり</v>
          </cell>
          <cell r="J279" t="str">
            <v>個</v>
          </cell>
          <cell r="K279">
            <v>22</v>
          </cell>
          <cell r="L279" t="str">
            <v>不落</v>
          </cell>
          <cell r="M279" t="str">
            <v xml:space="preserve"> Ｓ１７０１Ａに準ずる　規格表のとおり</v>
          </cell>
          <cell r="N279" t="str">
            <v>一般</v>
          </cell>
        </row>
        <row r="280">
          <cell r="D280" t="str">
            <v/>
          </cell>
          <cell r="E280" t="str">
            <v>C000</v>
          </cell>
          <cell r="F280" t="str">
            <v/>
          </cell>
          <cell r="G280">
            <v>279</v>
          </cell>
          <cell r="H280" t="str">
            <v>ごぼうサラダ△</v>
          </cell>
          <cell r="I280" t="str">
            <v xml:space="preserve"> Ｓ１７０１Ａに準ずる　規格表のとおり</v>
          </cell>
          <cell r="J280" t="str">
            <v>個</v>
          </cell>
          <cell r="K280">
            <v>22</v>
          </cell>
          <cell r="L280" t="str">
            <v>不落</v>
          </cell>
          <cell r="M280" t="str">
            <v xml:space="preserve"> Ｓ１７０１Ａに準ずる　規格表のとおり</v>
          </cell>
          <cell r="N280" t="str">
            <v>一般</v>
          </cell>
        </row>
        <row r="281">
          <cell r="D281" t="str">
            <v/>
          </cell>
          <cell r="E281" t="str">
            <v>C000</v>
          </cell>
          <cell r="F281" t="str">
            <v/>
          </cell>
          <cell r="G281">
            <v>280</v>
          </cell>
          <cell r="H281" t="str">
            <v>南瓜サラダ△</v>
          </cell>
          <cell r="I281" t="str">
            <v xml:space="preserve"> Ｓ１７０１Ａに準ずる　規格表のとおり</v>
          </cell>
          <cell r="J281" t="str">
            <v>個</v>
          </cell>
          <cell r="K281">
            <v>22</v>
          </cell>
          <cell r="L281" t="str">
            <v>不落</v>
          </cell>
          <cell r="M281" t="str">
            <v xml:space="preserve"> Ｓ１７０１Ａに準ずる　規格表のとおり</v>
          </cell>
          <cell r="N281" t="str">
            <v>一般</v>
          </cell>
        </row>
        <row r="282">
          <cell r="D282" t="str">
            <v/>
          </cell>
          <cell r="E282" t="str">
            <v>C000</v>
          </cell>
          <cell r="F282" t="str">
            <v/>
          </cell>
          <cell r="G282">
            <v>281</v>
          </cell>
          <cell r="H282" t="str">
            <v>コールスローサラダ△</v>
          </cell>
          <cell r="I282" t="str">
            <v xml:space="preserve"> Ｓ１７０１Ａに準ずる　規格表のとおり</v>
          </cell>
          <cell r="J282" t="str">
            <v>個</v>
          </cell>
          <cell r="K282">
            <v>18</v>
          </cell>
          <cell r="L282" t="str">
            <v>不落</v>
          </cell>
          <cell r="M282" t="str">
            <v xml:space="preserve"> Ｓ１７０１Ａに準ずる　規格表のとおり</v>
          </cell>
          <cell r="N282" t="str">
            <v>一般</v>
          </cell>
        </row>
        <row r="283">
          <cell r="D283" t="str">
            <v/>
          </cell>
          <cell r="E283" t="str">
            <v>C000</v>
          </cell>
          <cell r="F283" t="str">
            <v/>
          </cell>
          <cell r="G283">
            <v>282</v>
          </cell>
          <cell r="H283" t="str">
            <v>幕の内弁当△</v>
          </cell>
          <cell r="I283" t="str">
            <v xml:space="preserve"> Ｕ１０００６　規格表のとおり</v>
          </cell>
          <cell r="J283" t="str">
            <v>個</v>
          </cell>
          <cell r="K283">
            <v>70</v>
          </cell>
          <cell r="L283" t="str">
            <v>不落</v>
          </cell>
          <cell r="M283" t="str">
            <v xml:space="preserve"> Ｕ１０００６　規格表のとおり</v>
          </cell>
          <cell r="N283" t="str">
            <v>一般</v>
          </cell>
        </row>
        <row r="284">
          <cell r="D284" t="str">
            <v/>
          </cell>
          <cell r="E284" t="str">
            <v>C000</v>
          </cell>
          <cell r="F284" t="str">
            <v/>
          </cell>
          <cell r="G284">
            <v>283</v>
          </cell>
          <cell r="H284" t="str">
            <v>カップ入サラダ△</v>
          </cell>
          <cell r="I284" t="str">
            <v xml:space="preserve"> 小袋ドレッシング付　Ｕ１００００規格表のとおり</v>
          </cell>
          <cell r="J284" t="str">
            <v>個</v>
          </cell>
          <cell r="K284">
            <v>215</v>
          </cell>
          <cell r="L284" t="str">
            <v>不落</v>
          </cell>
          <cell r="M284" t="str">
            <v xml:space="preserve"> 小袋ドレッシング付　Ｕ１００００規格表のとおり</v>
          </cell>
          <cell r="N284" t="str">
            <v>一般</v>
          </cell>
        </row>
        <row r="285">
          <cell r="D285" t="str">
            <v/>
          </cell>
          <cell r="E285" t="str">
            <v>C000</v>
          </cell>
          <cell r="F285" t="str">
            <v/>
          </cell>
          <cell r="G285">
            <v>284</v>
          </cell>
          <cell r="H285" t="str">
            <v>鶏カツ弁当△</v>
          </cell>
          <cell r="I285" t="str">
            <v xml:space="preserve"> 仕様書のとおり</v>
          </cell>
          <cell r="J285" t="str">
            <v>個</v>
          </cell>
          <cell r="K285">
            <v>919</v>
          </cell>
          <cell r="L285" t="str">
            <v>不落</v>
          </cell>
          <cell r="M285" t="str">
            <v xml:space="preserve"> 仕様書のとおり</v>
          </cell>
          <cell r="N285" t="str">
            <v>一般</v>
          </cell>
        </row>
        <row r="286">
          <cell r="D286" t="str">
            <v/>
          </cell>
          <cell r="E286" t="str">
            <v>C000</v>
          </cell>
          <cell r="F286" t="str">
            <v/>
          </cell>
          <cell r="G286">
            <v>285</v>
          </cell>
          <cell r="H286" t="str">
            <v>しょうが焼き弁当△</v>
          </cell>
          <cell r="I286" t="str">
            <v xml:space="preserve"> 仕様書のとおり</v>
          </cell>
          <cell r="J286" t="str">
            <v>個</v>
          </cell>
          <cell r="K286">
            <v>610</v>
          </cell>
          <cell r="L286" t="str">
            <v>不落</v>
          </cell>
          <cell r="M286" t="str">
            <v xml:space="preserve"> 仕様書のとおり</v>
          </cell>
          <cell r="N286" t="str">
            <v>一般</v>
          </cell>
        </row>
        <row r="287">
          <cell r="D287" t="str">
            <v/>
          </cell>
          <cell r="E287" t="str">
            <v>C000</v>
          </cell>
          <cell r="F287" t="str">
            <v/>
          </cell>
          <cell r="G287">
            <v>286</v>
          </cell>
          <cell r="H287" t="str">
            <v>幕の内弁当おかずいろいろ△</v>
          </cell>
          <cell r="I287" t="str">
            <v xml:space="preserve"> 仕様書のとおり</v>
          </cell>
          <cell r="J287" t="str">
            <v>個</v>
          </cell>
          <cell r="K287">
            <v>936</v>
          </cell>
          <cell r="L287" t="str">
            <v>不落</v>
          </cell>
          <cell r="M287" t="str">
            <v xml:space="preserve"> 仕様書のとおり</v>
          </cell>
          <cell r="N287" t="str">
            <v>一般</v>
          </cell>
        </row>
        <row r="288">
          <cell r="D288" t="str">
            <v/>
          </cell>
          <cell r="E288" t="str">
            <v>C000</v>
          </cell>
          <cell r="F288" t="str">
            <v/>
          </cell>
          <cell r="G288">
            <v>287</v>
          </cell>
          <cell r="H288" t="str">
            <v>おにぎり（おかか）△</v>
          </cell>
          <cell r="I288" t="str">
            <v xml:space="preserve"> ０９００納品海苔付個包装Ｕ１００００規格表のとおり</v>
          </cell>
          <cell r="J288" t="str">
            <v>個</v>
          </cell>
          <cell r="K288">
            <v>234</v>
          </cell>
          <cell r="L288" t="str">
            <v>不落</v>
          </cell>
          <cell r="M288" t="str">
            <v xml:space="preserve"> ０９００納品海苔付個包装Ｕ１００００規格表のとおり</v>
          </cell>
          <cell r="N288" t="str">
            <v>一般</v>
          </cell>
        </row>
        <row r="289">
          <cell r="D289" t="str">
            <v/>
          </cell>
          <cell r="E289" t="str">
            <v>C000</v>
          </cell>
          <cell r="F289" t="str">
            <v/>
          </cell>
          <cell r="G289">
            <v>288</v>
          </cell>
          <cell r="H289" t="str">
            <v>具だくさんおにぎり△</v>
          </cell>
          <cell r="I289" t="str">
            <v xml:space="preserve"> 和風ﾂﾅﾏﾖ９時納品海苔付個包装Ｕ１００００規格書のとおり</v>
          </cell>
          <cell r="J289" t="str">
            <v>個</v>
          </cell>
          <cell r="K289">
            <v>234</v>
          </cell>
          <cell r="L289" t="str">
            <v>不落</v>
          </cell>
          <cell r="M289" t="str">
            <v xml:space="preserve"> 和風ﾂﾅﾏﾖ９時納品海苔付個包装Ｕ１００００規格書のとおり</v>
          </cell>
          <cell r="N289" t="str">
            <v>一般</v>
          </cell>
        </row>
        <row r="290">
          <cell r="D290" t="str">
            <v/>
          </cell>
          <cell r="E290" t="str">
            <v>C000</v>
          </cell>
          <cell r="F290" t="str">
            <v/>
          </cell>
          <cell r="G290">
            <v>289</v>
          </cell>
          <cell r="H290" t="str">
            <v>オムライス風おむすび△</v>
          </cell>
          <cell r="I290" t="str">
            <v xml:space="preserve"> ７時納品１個１００ｇ程度Ｕ１００００規格書のとおり</v>
          </cell>
          <cell r="J290" t="str">
            <v>個</v>
          </cell>
          <cell r="K290">
            <v>60</v>
          </cell>
          <cell r="L290" t="str">
            <v>不落</v>
          </cell>
          <cell r="M290" t="str">
            <v xml:space="preserve"> ７時納品１個１００ｇ程度Ｕ１００００規格書のとおり</v>
          </cell>
          <cell r="N290" t="str">
            <v>一般</v>
          </cell>
        </row>
        <row r="291">
          <cell r="D291" t="str">
            <v/>
          </cell>
          <cell r="E291" t="str">
            <v>C000</v>
          </cell>
          <cell r="F291" t="str">
            <v/>
          </cell>
          <cell r="G291">
            <v>290</v>
          </cell>
          <cell r="H291" t="str">
            <v>ミックスフライ弁当　△</v>
          </cell>
          <cell r="I291" t="str">
            <v xml:space="preserve"> 仕様書のとおり</v>
          </cell>
          <cell r="J291" t="str">
            <v>個</v>
          </cell>
          <cell r="K291">
            <v>215</v>
          </cell>
          <cell r="L291" t="str">
            <v>不落</v>
          </cell>
          <cell r="M291" t="str">
            <v xml:space="preserve"> 仕様書のとおり</v>
          </cell>
          <cell r="N291" t="str">
            <v>一般</v>
          </cell>
        </row>
        <row r="292">
          <cell r="D292" t="str">
            <v/>
          </cell>
          <cell r="E292" t="str">
            <v>C000</v>
          </cell>
          <cell r="F292" t="str">
            <v/>
          </cell>
          <cell r="G292">
            <v>291</v>
          </cell>
          <cell r="H292" t="str">
            <v>ビビンバ丼弁当△</v>
          </cell>
          <cell r="I292" t="str">
            <v xml:space="preserve"> 仕様書のとおり</v>
          </cell>
          <cell r="J292" t="str">
            <v>個</v>
          </cell>
          <cell r="K292">
            <v>932</v>
          </cell>
          <cell r="L292" t="str">
            <v>不落</v>
          </cell>
          <cell r="M292" t="str">
            <v xml:space="preserve"> 仕様書のとおり</v>
          </cell>
          <cell r="N292" t="str">
            <v>一般</v>
          </cell>
        </row>
        <row r="293">
          <cell r="D293" t="str">
            <v/>
          </cell>
          <cell r="E293" t="str">
            <v>C000</v>
          </cell>
          <cell r="F293" t="str">
            <v/>
          </cell>
          <cell r="G293">
            <v>292</v>
          </cell>
          <cell r="H293" t="str">
            <v>お弁当Ｂ△</v>
          </cell>
          <cell r="I293" t="str">
            <v xml:space="preserve"> Ｕ１００５２　規格表のとおり</v>
          </cell>
          <cell r="J293" t="str">
            <v>個</v>
          </cell>
          <cell r="K293">
            <v>70</v>
          </cell>
          <cell r="L293" t="str">
            <v>不落</v>
          </cell>
          <cell r="M293" t="str">
            <v xml:space="preserve"> Ｕ１００５２　規格表のとおり</v>
          </cell>
          <cell r="N293" t="str">
            <v>一般</v>
          </cell>
        </row>
        <row r="294">
          <cell r="D294" t="str">
            <v/>
          </cell>
          <cell r="E294" t="str">
            <v>C000</v>
          </cell>
          <cell r="F294" t="str">
            <v/>
          </cell>
          <cell r="G294">
            <v>293</v>
          </cell>
          <cell r="H294" t="str">
            <v>精米</v>
          </cell>
          <cell r="I294" t="str">
            <v xml:space="preserve"> Ａ１０４１Ｄ　１等　Ｒ６年北海道産米　規格表のとおり</v>
          </cell>
          <cell r="J294" t="str">
            <v>ＫＧ</v>
          </cell>
          <cell r="K294">
            <v>4200</v>
          </cell>
          <cell r="L294" t="str">
            <v>不落</v>
          </cell>
          <cell r="M294" t="str">
            <v xml:space="preserve"> Ａ１０４１Ｄ　１等　Ｒ６年北海道産米　規格表のとおり</v>
          </cell>
          <cell r="N294" t="str">
            <v>一般</v>
          </cell>
        </row>
        <row r="295">
          <cell r="D295" t="str">
            <v/>
          </cell>
          <cell r="E295" t="str">
            <v>C000</v>
          </cell>
          <cell r="F295" t="str">
            <v/>
          </cell>
          <cell r="G295">
            <v>294</v>
          </cell>
          <cell r="H295" t="str">
            <v>チャーハン</v>
          </cell>
          <cell r="I295" t="str">
            <v xml:space="preserve"> Ａ１０００１　規格表のとおり</v>
          </cell>
          <cell r="J295" t="str">
            <v>個</v>
          </cell>
          <cell r="K295">
            <v>600</v>
          </cell>
          <cell r="L295" t="str">
            <v>不落</v>
          </cell>
          <cell r="M295" t="str">
            <v xml:space="preserve"> Ａ１０００１　規格表のとおり</v>
          </cell>
          <cell r="N295" t="str">
            <v>一般</v>
          </cell>
        </row>
        <row r="296">
          <cell r="D296" t="str">
            <v/>
          </cell>
          <cell r="E296" t="str">
            <v>C000</v>
          </cell>
          <cell r="F296" t="str">
            <v/>
          </cell>
          <cell r="G296">
            <v>295</v>
          </cell>
          <cell r="H296" t="str">
            <v>パック御飯</v>
          </cell>
          <cell r="I296" t="str">
            <v xml:space="preserve"> Ａ１１４２　規格表のとおり</v>
          </cell>
          <cell r="J296" t="str">
            <v>個</v>
          </cell>
          <cell r="K296">
            <v>200</v>
          </cell>
          <cell r="L296" t="str">
            <v>不落</v>
          </cell>
          <cell r="M296" t="str">
            <v xml:space="preserve"> Ａ１１４２　規格表のとおり</v>
          </cell>
          <cell r="N296" t="str">
            <v>一般</v>
          </cell>
        </row>
        <row r="297">
          <cell r="D297" t="str">
            <v/>
          </cell>
          <cell r="E297" t="str">
            <v>C000</v>
          </cell>
          <cell r="F297" t="str">
            <v/>
          </cell>
          <cell r="G297">
            <v>296</v>
          </cell>
          <cell r="H297" t="str">
            <v>カレーパック弁当</v>
          </cell>
          <cell r="I297" t="str">
            <v xml:space="preserve"> Ａ１２４２Ａ賞味期限１１ケ月以上あるもの規格表のとおり</v>
          </cell>
          <cell r="J297" t="str">
            <v>個</v>
          </cell>
          <cell r="K297">
            <v>600</v>
          </cell>
          <cell r="L297" t="str">
            <v>不落</v>
          </cell>
          <cell r="M297" t="str">
            <v xml:space="preserve"> Ａ１２４２Ａ賞味期限１１ケ月以上あるもの規格表のとおり</v>
          </cell>
          <cell r="N297" t="str">
            <v>一般</v>
          </cell>
        </row>
        <row r="298">
          <cell r="D298" t="str">
            <v/>
          </cell>
          <cell r="E298" t="str">
            <v>C000</v>
          </cell>
          <cell r="F298" t="str">
            <v/>
          </cell>
          <cell r="G298">
            <v>297</v>
          </cell>
          <cell r="H298" t="str">
            <v>ロングライフパン（小倉あん）△</v>
          </cell>
          <cell r="I298" t="str">
            <v xml:space="preserve"> １個１０３ｇ賞味期限６０日Ａ２０００１規格表のとおり</v>
          </cell>
          <cell r="J298" t="str">
            <v>個</v>
          </cell>
          <cell r="K298">
            <v>216</v>
          </cell>
          <cell r="L298" t="str">
            <v>不落</v>
          </cell>
          <cell r="M298" t="str">
            <v xml:space="preserve"> １個１０３ｇ賞味期限６０日Ａ２０００１規格表のとおり</v>
          </cell>
          <cell r="N298" t="str">
            <v>一般</v>
          </cell>
        </row>
        <row r="299">
          <cell r="D299" t="str">
            <v/>
          </cell>
          <cell r="E299" t="str">
            <v>C000</v>
          </cell>
          <cell r="F299" t="str">
            <v/>
          </cell>
          <cell r="G299">
            <v>298</v>
          </cell>
          <cell r="H299" t="str">
            <v>ロングライフパン（デニッシュバタ）△</v>
          </cell>
          <cell r="I299" t="str">
            <v xml:space="preserve"> １個７３ｇ賞味期限６０日Ａ２０００１規格表のとおり</v>
          </cell>
          <cell r="J299" t="str">
            <v>個</v>
          </cell>
          <cell r="K299">
            <v>216</v>
          </cell>
          <cell r="L299" t="str">
            <v>不落</v>
          </cell>
          <cell r="M299" t="str">
            <v xml:space="preserve"> １個７３ｇ賞味期限６０日Ａ２０００１規格表のとおり</v>
          </cell>
          <cell r="N299" t="str">
            <v>一般</v>
          </cell>
        </row>
        <row r="300">
          <cell r="D300" t="str">
            <v/>
          </cell>
          <cell r="E300" t="str">
            <v>C000</v>
          </cell>
          <cell r="F300" t="str">
            <v/>
          </cell>
          <cell r="G300">
            <v>299</v>
          </cell>
          <cell r="H300" t="str">
            <v>カップラーメン</v>
          </cell>
          <cell r="I300" t="str">
            <v xml:space="preserve"> 旅麺札幌味噌９９ｇＡ３０００１規格表のとおり</v>
          </cell>
          <cell r="J300" t="str">
            <v>個</v>
          </cell>
          <cell r="K300">
            <v>240</v>
          </cell>
          <cell r="L300" t="str">
            <v>不落</v>
          </cell>
          <cell r="M300" t="str">
            <v xml:space="preserve"> 旅麺札幌味噌９９ｇＡ３０００１規格表のとおり</v>
          </cell>
          <cell r="N300" t="str">
            <v>一般</v>
          </cell>
        </row>
        <row r="301">
          <cell r="D301" t="str">
            <v/>
          </cell>
          <cell r="E301" t="str">
            <v>C000</v>
          </cell>
          <cell r="F301" t="str">
            <v/>
          </cell>
          <cell r="G301">
            <v>300</v>
          </cell>
          <cell r="H301" t="str">
            <v>カップラーメン２</v>
          </cell>
          <cell r="I301" t="str">
            <v xml:space="preserve"> 大黒醤油内容量６２ｇＡ３０００１規格表のとおり</v>
          </cell>
          <cell r="J301" t="str">
            <v>個</v>
          </cell>
          <cell r="K301">
            <v>900</v>
          </cell>
          <cell r="L301" t="str">
            <v>不落</v>
          </cell>
          <cell r="M301" t="str">
            <v xml:space="preserve"> 大黒醤油内容量６２ｇＡ３０００１規格表のとおり</v>
          </cell>
          <cell r="N301" t="str">
            <v>一般</v>
          </cell>
        </row>
        <row r="302">
          <cell r="D302" t="str">
            <v/>
          </cell>
          <cell r="E302" t="str">
            <v>C000</v>
          </cell>
          <cell r="F302" t="str">
            <v/>
          </cell>
          <cell r="G302">
            <v>301</v>
          </cell>
          <cell r="H302" t="str">
            <v>カップ入りうどん</v>
          </cell>
          <cell r="I302" t="str">
            <v xml:space="preserve"> ビックカレーうどん内容量１０５ｇＡ３０００１規格表のとおり</v>
          </cell>
          <cell r="J302" t="str">
            <v>個</v>
          </cell>
          <cell r="K302">
            <v>912</v>
          </cell>
          <cell r="L302" t="str">
            <v>不落</v>
          </cell>
          <cell r="M302" t="str">
            <v xml:space="preserve"> ビックカレーうどん内容量１０５ｇＡ３０００１規格表のとおり</v>
          </cell>
          <cell r="N302" t="str">
            <v>一般</v>
          </cell>
        </row>
        <row r="303">
          <cell r="D303" t="str">
            <v/>
          </cell>
          <cell r="E303" t="str">
            <v>C000</v>
          </cell>
          <cell r="F303" t="str">
            <v/>
          </cell>
          <cell r="G303">
            <v>302</v>
          </cell>
          <cell r="H303" t="str">
            <v>マカロニ（エルボ）</v>
          </cell>
          <cell r="I303" t="str">
            <v xml:space="preserve"> Ａ３０３４Ｂ　規格表のとおり</v>
          </cell>
          <cell r="J303" t="str">
            <v>ＫＧ</v>
          </cell>
          <cell r="K303">
            <v>24</v>
          </cell>
          <cell r="L303" t="str">
            <v>不落</v>
          </cell>
          <cell r="M303" t="str">
            <v xml:space="preserve"> Ａ３０３４Ｂ　規格表のとおり</v>
          </cell>
          <cell r="N303" t="str">
            <v>一般</v>
          </cell>
        </row>
        <row r="304">
          <cell r="D304" t="str">
            <v/>
          </cell>
          <cell r="E304" t="str">
            <v>C000</v>
          </cell>
          <cell r="F304" t="str">
            <v/>
          </cell>
          <cell r="G304">
            <v>303</v>
          </cell>
          <cell r="H304" t="str">
            <v>小麦粉</v>
          </cell>
          <cell r="I304" t="str">
            <v xml:space="preserve"> Ａ４０１０Ｂ　規格表のとおり</v>
          </cell>
          <cell r="J304" t="str">
            <v>ＫＧ</v>
          </cell>
          <cell r="K304">
            <v>25</v>
          </cell>
          <cell r="L304" t="str">
            <v>不落</v>
          </cell>
          <cell r="M304" t="str">
            <v xml:space="preserve"> Ａ４０１０Ｂ　規格表のとおり</v>
          </cell>
          <cell r="N304" t="str">
            <v>一般</v>
          </cell>
        </row>
        <row r="305">
          <cell r="D305" t="str">
            <v/>
          </cell>
          <cell r="E305" t="str">
            <v>C000</v>
          </cell>
          <cell r="F305" t="str">
            <v/>
          </cell>
          <cell r="G305">
            <v>304</v>
          </cell>
          <cell r="H305" t="str">
            <v>庄内切麸</v>
          </cell>
          <cell r="I305" t="str">
            <v xml:space="preserve"> Ａ４０３６Ｅ　規格表のとおり</v>
          </cell>
          <cell r="J305" t="str">
            <v>ＫＧ</v>
          </cell>
          <cell r="K305">
            <v>10</v>
          </cell>
          <cell r="L305" t="str">
            <v>不落</v>
          </cell>
          <cell r="M305" t="str">
            <v xml:space="preserve"> Ａ４０３６Ｅ　規格表のとおり</v>
          </cell>
          <cell r="N305" t="str">
            <v>一般</v>
          </cell>
        </row>
        <row r="306">
          <cell r="D306" t="str">
            <v/>
          </cell>
          <cell r="E306" t="str">
            <v>C000</v>
          </cell>
          <cell r="F306" t="str">
            <v/>
          </cell>
          <cell r="G306">
            <v>305</v>
          </cell>
          <cell r="H306" t="str">
            <v>パン粉</v>
          </cell>
          <cell r="I306" t="str">
            <v xml:space="preserve"> Ａ４０４０　規格表のとおり</v>
          </cell>
          <cell r="J306" t="str">
            <v>ＫＧ</v>
          </cell>
          <cell r="K306">
            <v>16</v>
          </cell>
          <cell r="L306" t="str">
            <v>不落</v>
          </cell>
          <cell r="M306" t="str">
            <v xml:space="preserve"> Ａ４０４０　規格表のとおり</v>
          </cell>
          <cell r="N306" t="str">
            <v>一般</v>
          </cell>
        </row>
        <row r="307">
          <cell r="D307" t="str">
            <v/>
          </cell>
          <cell r="E307" t="str">
            <v>C000</v>
          </cell>
          <cell r="F307" t="str">
            <v/>
          </cell>
          <cell r="G307">
            <v>306</v>
          </cell>
          <cell r="H307" t="str">
            <v>澱粉</v>
          </cell>
          <cell r="I307" t="str">
            <v xml:space="preserve"> Ｂ１０１４Ｇ　規格表のとおり</v>
          </cell>
          <cell r="J307" t="str">
            <v>ＫＧ</v>
          </cell>
          <cell r="K307">
            <v>25</v>
          </cell>
          <cell r="L307" t="str">
            <v>不落</v>
          </cell>
          <cell r="M307" t="str">
            <v xml:space="preserve"> Ｂ１０１４Ｇ　規格表のとおり</v>
          </cell>
          <cell r="N307" t="str">
            <v>一般</v>
          </cell>
        </row>
        <row r="308">
          <cell r="D308" t="str">
            <v/>
          </cell>
          <cell r="E308" t="str">
            <v>C000</v>
          </cell>
          <cell r="F308" t="str">
            <v/>
          </cell>
          <cell r="G308">
            <v>307</v>
          </cell>
          <cell r="H308" t="str">
            <v>春雨</v>
          </cell>
          <cell r="I308" t="str">
            <v xml:space="preserve"> Ｂ１０１５Ｂ　規格表のとおり</v>
          </cell>
          <cell r="J308" t="str">
            <v>ＫＧ</v>
          </cell>
          <cell r="K308">
            <v>30</v>
          </cell>
          <cell r="L308" t="str">
            <v>不落</v>
          </cell>
          <cell r="M308" t="str">
            <v xml:space="preserve"> Ｂ１０１５Ｂ　規格表のとおり</v>
          </cell>
          <cell r="N308" t="str">
            <v>一般</v>
          </cell>
        </row>
        <row r="309">
          <cell r="D309" t="str">
            <v/>
          </cell>
          <cell r="E309" t="str">
            <v>C000</v>
          </cell>
          <cell r="F309" t="str">
            <v/>
          </cell>
          <cell r="G309">
            <v>308</v>
          </cell>
          <cell r="H309" t="str">
            <v>白砂糖</v>
          </cell>
          <cell r="I309" t="str">
            <v xml:space="preserve"> 内容量１ＫＧ詰Ｃ１００４Ａ規格表のとおり</v>
          </cell>
          <cell r="J309" t="str">
            <v>ＫＧ</v>
          </cell>
          <cell r="K309">
            <v>100</v>
          </cell>
          <cell r="L309" t="str">
            <v>不落</v>
          </cell>
          <cell r="M309" t="str">
            <v xml:space="preserve"> 内容量１ＫＧ詰Ｃ１００４Ａ規格表のとおり</v>
          </cell>
          <cell r="N309" t="str">
            <v>一般</v>
          </cell>
        </row>
        <row r="310">
          <cell r="D310" t="str">
            <v/>
          </cell>
          <cell r="E310" t="str">
            <v>C000</v>
          </cell>
          <cell r="F310" t="str">
            <v/>
          </cell>
          <cell r="G310">
            <v>309</v>
          </cell>
          <cell r="H310" t="str">
            <v>栄養調整食品（固形）</v>
          </cell>
          <cell r="I310" t="str">
            <v xml:space="preserve"> ２本入１本１００ｋｃａｌ　Ｄ１００００規格表のとおり</v>
          </cell>
          <cell r="J310" t="str">
            <v>個</v>
          </cell>
          <cell r="K310">
            <v>240</v>
          </cell>
          <cell r="L310" t="str">
            <v>不落</v>
          </cell>
          <cell r="M310" t="str">
            <v xml:space="preserve"> ２本入１本１００ｋｃａｌ　Ｄ１００００規格表のとおり</v>
          </cell>
          <cell r="N310" t="str">
            <v>一般</v>
          </cell>
        </row>
        <row r="311">
          <cell r="D311" t="str">
            <v/>
          </cell>
          <cell r="E311" t="str">
            <v>C000</v>
          </cell>
          <cell r="F311" t="str">
            <v/>
          </cell>
          <cell r="G311">
            <v>310</v>
          </cell>
          <cell r="H311" t="str">
            <v>胡麻油</v>
          </cell>
          <cell r="I311" t="str">
            <v xml:space="preserve"> Ｅ１００１Ａ　規格表のとおり</v>
          </cell>
          <cell r="J311" t="str">
            <v>個</v>
          </cell>
          <cell r="K311">
            <v>40</v>
          </cell>
          <cell r="L311" t="str">
            <v>不落</v>
          </cell>
          <cell r="M311" t="str">
            <v xml:space="preserve"> Ｅ１００１Ａ　規格表のとおり</v>
          </cell>
          <cell r="N311" t="str">
            <v>一般</v>
          </cell>
        </row>
        <row r="312">
          <cell r="D312" t="str">
            <v/>
          </cell>
          <cell r="E312" t="str">
            <v>C000</v>
          </cell>
          <cell r="F312" t="str">
            <v/>
          </cell>
          <cell r="G312">
            <v>311</v>
          </cell>
          <cell r="H312" t="str">
            <v>大豆白絞油</v>
          </cell>
          <cell r="I312" t="str">
            <v xml:space="preserve"> Ｅ１００１Ｂ　規格表のとおり</v>
          </cell>
          <cell r="J312" t="str">
            <v>個</v>
          </cell>
          <cell r="K312">
            <v>60</v>
          </cell>
          <cell r="L312" t="str">
            <v>不落</v>
          </cell>
          <cell r="M312" t="str">
            <v xml:space="preserve"> Ｅ１００１Ｂ　規格表のとおり</v>
          </cell>
          <cell r="N312" t="str">
            <v>一般</v>
          </cell>
        </row>
        <row r="313">
          <cell r="D313" t="str">
            <v/>
          </cell>
          <cell r="E313" t="str">
            <v>C000</v>
          </cell>
          <cell r="F313" t="str">
            <v/>
          </cell>
          <cell r="G313">
            <v>312</v>
          </cell>
          <cell r="H313" t="str">
            <v>サラダ油</v>
          </cell>
          <cell r="I313" t="str">
            <v xml:space="preserve"> Ｅ１００１０　規格表のとおり</v>
          </cell>
          <cell r="J313" t="str">
            <v>個</v>
          </cell>
          <cell r="K313">
            <v>60</v>
          </cell>
          <cell r="L313" t="str">
            <v>不落</v>
          </cell>
          <cell r="M313" t="str">
            <v xml:space="preserve"> Ｅ１００１０　規格表のとおり</v>
          </cell>
          <cell r="N313" t="str">
            <v>一般</v>
          </cell>
        </row>
        <row r="314">
          <cell r="D314" t="str">
            <v/>
          </cell>
          <cell r="E314" t="str">
            <v>C000</v>
          </cell>
          <cell r="F314" t="str">
            <v/>
          </cell>
          <cell r="G314">
            <v>313</v>
          </cell>
          <cell r="H314" t="str">
            <v>ラード</v>
          </cell>
          <cell r="I314" t="str">
            <v xml:space="preserve"> Ｅ１００４０　規格表のとおり</v>
          </cell>
          <cell r="J314" t="str">
            <v>個</v>
          </cell>
          <cell r="K314">
            <v>10</v>
          </cell>
          <cell r="L314" t="str">
            <v>不落</v>
          </cell>
          <cell r="M314" t="str">
            <v xml:space="preserve"> Ｅ１００４０　規格表のとおり</v>
          </cell>
          <cell r="N314" t="str">
            <v>一般</v>
          </cell>
        </row>
        <row r="315">
          <cell r="D315" t="str">
            <v/>
          </cell>
          <cell r="E315" t="str">
            <v>C000</v>
          </cell>
          <cell r="F315" t="str">
            <v/>
          </cell>
          <cell r="G315">
            <v>314</v>
          </cell>
          <cell r="H315" t="str">
            <v>胡麻の花</v>
          </cell>
          <cell r="I315" t="str">
            <v xml:space="preserve"> Ｆ１０１２Ｅに準ずる　規格表のとおり</v>
          </cell>
          <cell r="J315" t="str">
            <v>個</v>
          </cell>
          <cell r="K315">
            <v>90</v>
          </cell>
          <cell r="L315" t="str">
            <v>不落</v>
          </cell>
          <cell r="M315" t="str">
            <v xml:space="preserve"> Ｆ１０１２Ｅに準ずる　規格表のとおり</v>
          </cell>
          <cell r="N315" t="str">
            <v>一般</v>
          </cell>
        </row>
        <row r="316">
          <cell r="D316" t="str">
            <v/>
          </cell>
          <cell r="E316" t="str">
            <v>C000</v>
          </cell>
          <cell r="F316" t="str">
            <v/>
          </cell>
          <cell r="G316">
            <v>315</v>
          </cell>
          <cell r="H316" t="str">
            <v>長沼産大豆ミート米粒（在）</v>
          </cell>
          <cell r="I316" t="str">
            <v xml:space="preserve"> Ｍサイズ乾燥タイプ内容量１ｋｇＧ１００００規格表のとおり</v>
          </cell>
          <cell r="J316" t="str">
            <v>ＫＧ</v>
          </cell>
          <cell r="K316">
            <v>20</v>
          </cell>
          <cell r="L316" t="str">
            <v>不落</v>
          </cell>
          <cell r="M316" t="str">
            <v xml:space="preserve"> Ｍサイズ乾燥タイプ内容量１ｋｇＧ１００００規格表のとおり</v>
          </cell>
          <cell r="N316" t="str">
            <v>一般</v>
          </cell>
        </row>
        <row r="317">
          <cell r="D317" t="str">
            <v/>
          </cell>
          <cell r="E317" t="str">
            <v>C000</v>
          </cell>
          <cell r="F317" t="str">
            <v/>
          </cell>
          <cell r="G317">
            <v>316</v>
          </cell>
          <cell r="H317" t="str">
            <v>みそ　△</v>
          </cell>
          <cell r="I317" t="str">
            <v xml:space="preserve"> Ｑ１１３２Ａ　規格表のとおり</v>
          </cell>
          <cell r="J317" t="str">
            <v>ＫＧ</v>
          </cell>
          <cell r="K317">
            <v>600</v>
          </cell>
          <cell r="L317" t="str">
            <v>不落</v>
          </cell>
          <cell r="M317" t="str">
            <v xml:space="preserve"> Ｑ１１３２Ａ　規格表のとおり</v>
          </cell>
          <cell r="N317" t="str">
            <v>一般</v>
          </cell>
        </row>
        <row r="318">
          <cell r="D318" t="str">
            <v/>
          </cell>
          <cell r="E318" t="str">
            <v>C000</v>
          </cell>
          <cell r="F318" t="str">
            <v/>
          </cell>
          <cell r="G318">
            <v>317</v>
          </cell>
          <cell r="H318" t="str">
            <v>高野豆腐</v>
          </cell>
          <cell r="I318" t="str">
            <v xml:space="preserve"> Ｇ２０２７Ａ　規格表のとおり</v>
          </cell>
          <cell r="J318" t="str">
            <v>個</v>
          </cell>
          <cell r="K318">
            <v>200</v>
          </cell>
          <cell r="L318" t="str">
            <v>不落</v>
          </cell>
          <cell r="M318" t="str">
            <v xml:space="preserve"> Ｇ２０２７Ａ　規格表のとおり</v>
          </cell>
          <cell r="N318" t="str">
            <v>一般</v>
          </cell>
        </row>
        <row r="319">
          <cell r="D319" t="str">
            <v/>
          </cell>
          <cell r="E319" t="str">
            <v>C000</v>
          </cell>
          <cell r="F319" t="str">
            <v/>
          </cell>
          <cell r="G319">
            <v>318</v>
          </cell>
          <cell r="H319" t="str">
            <v>削　　節</v>
          </cell>
          <cell r="I319" t="str">
            <v xml:space="preserve"> １袋５００ｇ詰め　Ｈ２０５４　規格表のとおり</v>
          </cell>
          <cell r="J319" t="str">
            <v>ＫＧ</v>
          </cell>
          <cell r="K319">
            <v>10</v>
          </cell>
          <cell r="L319" t="str">
            <v>不落</v>
          </cell>
          <cell r="M319" t="str">
            <v xml:space="preserve"> １袋５００ｇ詰め　Ｈ２０５４　規格表のとおり</v>
          </cell>
          <cell r="N319" t="str">
            <v>一般</v>
          </cell>
        </row>
        <row r="320">
          <cell r="D320" t="str">
            <v/>
          </cell>
          <cell r="E320" t="str">
            <v>C000</v>
          </cell>
          <cell r="F320" t="str">
            <v/>
          </cell>
          <cell r="G320">
            <v>319</v>
          </cell>
          <cell r="H320" t="str">
            <v>シーチキンＬ</v>
          </cell>
          <cell r="I320" t="str">
            <v xml:space="preserve"> Ｈ４００２Ａ　規格表のとおり</v>
          </cell>
          <cell r="J320" t="str">
            <v>個</v>
          </cell>
          <cell r="K320">
            <v>100</v>
          </cell>
          <cell r="L320" t="str">
            <v>不落</v>
          </cell>
          <cell r="M320" t="str">
            <v xml:space="preserve"> Ｈ４００２Ａ　規格表のとおり</v>
          </cell>
          <cell r="N320" t="str">
            <v>一般</v>
          </cell>
        </row>
        <row r="321">
          <cell r="D321" t="str">
            <v/>
          </cell>
          <cell r="E321" t="str">
            <v>C000</v>
          </cell>
          <cell r="F321" t="str">
            <v/>
          </cell>
          <cell r="G321">
            <v>320</v>
          </cell>
          <cell r="H321" t="str">
            <v>鯖味噌煮缶</v>
          </cell>
          <cell r="I321" t="str">
            <v xml:space="preserve"> Ｈ４０３５　規格表のとおり</v>
          </cell>
          <cell r="J321" t="str">
            <v>個</v>
          </cell>
          <cell r="K321">
            <v>30</v>
          </cell>
          <cell r="L321" t="str">
            <v>不落</v>
          </cell>
          <cell r="M321" t="str">
            <v xml:space="preserve"> Ｈ４０３５　規格表のとおり</v>
          </cell>
          <cell r="N321" t="str">
            <v>一般</v>
          </cell>
        </row>
        <row r="322">
          <cell r="D322" t="str">
            <v/>
          </cell>
          <cell r="E322" t="str">
            <v>C000</v>
          </cell>
          <cell r="F322" t="str">
            <v/>
          </cell>
          <cell r="G322">
            <v>321</v>
          </cell>
          <cell r="H322" t="str">
            <v>やきとり缶（個）</v>
          </cell>
          <cell r="I322" t="str">
            <v xml:space="preserve"> 内容量６５ｇ詰　Ｉ１４０００　規格表のとおり</v>
          </cell>
          <cell r="J322" t="str">
            <v>個</v>
          </cell>
          <cell r="K322">
            <v>576</v>
          </cell>
          <cell r="L322" t="str">
            <v>不落</v>
          </cell>
          <cell r="M322" t="str">
            <v xml:space="preserve"> 内容量６５ｇ詰　Ｉ１４０００　規格表のとおり</v>
          </cell>
          <cell r="N322" t="str">
            <v>一般</v>
          </cell>
        </row>
        <row r="323">
          <cell r="D323" t="str">
            <v/>
          </cell>
          <cell r="E323" t="str">
            <v>C000</v>
          </cell>
          <cell r="F323" t="str">
            <v/>
          </cell>
          <cell r="G323">
            <v>322</v>
          </cell>
          <cell r="H323" t="str">
            <v>鶏ささみロースト（在）</v>
          </cell>
          <cell r="I323" t="str">
            <v xml:space="preserve"> 国産鶏黒胡椒味内容量２６ｇＩ１４０００規格表のとおり</v>
          </cell>
          <cell r="J323" t="str">
            <v>個</v>
          </cell>
          <cell r="K323">
            <v>300</v>
          </cell>
          <cell r="L323" t="str">
            <v>不落</v>
          </cell>
          <cell r="M323" t="str">
            <v xml:space="preserve"> 国産鶏黒胡椒味内容量２６ｇＩ１４０００規格表のとおり</v>
          </cell>
          <cell r="N323" t="str">
            <v>一般</v>
          </cell>
        </row>
        <row r="324">
          <cell r="D324" t="str">
            <v/>
          </cell>
          <cell r="E324" t="str">
            <v>C000</v>
          </cell>
          <cell r="F324" t="str">
            <v/>
          </cell>
          <cell r="G324">
            <v>323</v>
          </cell>
          <cell r="H324" t="str">
            <v>バター　△</v>
          </cell>
          <cell r="I324" t="str">
            <v xml:space="preserve"> Ｅ１０２８　規格表のとおり</v>
          </cell>
          <cell r="J324" t="str">
            <v>個</v>
          </cell>
          <cell r="K324">
            <v>72</v>
          </cell>
          <cell r="L324" t="str">
            <v>不落</v>
          </cell>
          <cell r="M324" t="str">
            <v xml:space="preserve"> Ｅ１０２８　規格表のとおり</v>
          </cell>
          <cell r="N324" t="str">
            <v>一般</v>
          </cell>
        </row>
        <row r="325">
          <cell r="D325" t="str">
            <v/>
          </cell>
          <cell r="E325" t="str">
            <v>C000</v>
          </cell>
          <cell r="F325" t="str">
            <v/>
          </cell>
          <cell r="G325">
            <v>324</v>
          </cell>
          <cell r="H325" t="str">
            <v>乾燥パセリ△</v>
          </cell>
          <cell r="I325" t="str">
            <v xml:space="preserve"> 内容量８０ｇ　Ｌ１１０４に準ずる　規格表のとおり</v>
          </cell>
          <cell r="J325" t="str">
            <v>個</v>
          </cell>
          <cell r="K325">
            <v>24</v>
          </cell>
          <cell r="L325" t="str">
            <v>不落</v>
          </cell>
          <cell r="M325" t="str">
            <v xml:space="preserve"> 内容量８０ｇ　Ｌ１１０４に準ずる　規格表のとおり</v>
          </cell>
          <cell r="N325" t="str">
            <v>一般</v>
          </cell>
        </row>
        <row r="326">
          <cell r="D326" t="str">
            <v/>
          </cell>
          <cell r="E326" t="str">
            <v>C000</v>
          </cell>
          <cell r="F326" t="str">
            <v/>
          </cell>
          <cell r="G326">
            <v>325</v>
          </cell>
          <cell r="H326" t="str">
            <v>チューブ卸し生姜△</v>
          </cell>
          <cell r="I326" t="str">
            <v xml:space="preserve"> Ｌ２０４１Ｃ　規格表のとおり</v>
          </cell>
          <cell r="J326" t="str">
            <v>個</v>
          </cell>
          <cell r="K326">
            <v>48</v>
          </cell>
          <cell r="L326" t="str">
            <v>不落</v>
          </cell>
          <cell r="M326" t="str">
            <v xml:space="preserve"> Ｌ２０４１Ｃ　規格表のとおり</v>
          </cell>
          <cell r="N326" t="str">
            <v>一般</v>
          </cell>
        </row>
        <row r="327">
          <cell r="D327" t="str">
            <v/>
          </cell>
          <cell r="E327" t="str">
            <v>C000</v>
          </cell>
          <cell r="F327" t="str">
            <v/>
          </cell>
          <cell r="G327">
            <v>326</v>
          </cell>
          <cell r="H327" t="str">
            <v>切干大根△</v>
          </cell>
          <cell r="I327" t="str">
            <v xml:space="preserve"> Ｌ２０５７　規格表のとおり</v>
          </cell>
          <cell r="J327" t="str">
            <v>ＫＧ</v>
          </cell>
          <cell r="K327">
            <v>24</v>
          </cell>
          <cell r="L327" t="str">
            <v>不落</v>
          </cell>
          <cell r="M327" t="str">
            <v xml:space="preserve"> Ｌ２０５７　規格表のとおり</v>
          </cell>
          <cell r="N327" t="str">
            <v>一般</v>
          </cell>
        </row>
        <row r="328">
          <cell r="D328" t="str">
            <v/>
          </cell>
          <cell r="E328" t="str">
            <v>C000</v>
          </cell>
          <cell r="F328" t="str">
            <v/>
          </cell>
          <cell r="G328">
            <v>327</v>
          </cell>
          <cell r="H328" t="str">
            <v>卸にんにく△</v>
          </cell>
          <cell r="I328" t="str">
            <v xml:space="preserve"> 内容量２９０ｇ　Ｌ２０９５Ｂ　規格表のとおり</v>
          </cell>
          <cell r="J328" t="str">
            <v>個</v>
          </cell>
          <cell r="K328">
            <v>30</v>
          </cell>
          <cell r="L328" t="str">
            <v>不落</v>
          </cell>
          <cell r="M328" t="str">
            <v xml:space="preserve"> 内容量２９０ｇ　Ｌ２０９５Ｂ　規格表のとおり</v>
          </cell>
          <cell r="N328" t="str">
            <v>一般</v>
          </cell>
        </row>
        <row r="329">
          <cell r="D329" t="str">
            <v/>
          </cell>
          <cell r="E329" t="str">
            <v>C000</v>
          </cell>
          <cell r="F329" t="str">
            <v/>
          </cell>
          <cell r="G329">
            <v>328</v>
          </cell>
          <cell r="H329" t="str">
            <v>筍水煮</v>
          </cell>
          <cell r="I329" t="str">
            <v xml:space="preserve"> Ｌ２３６７Ｂ　規格表のとおり</v>
          </cell>
          <cell r="J329" t="str">
            <v>個</v>
          </cell>
          <cell r="K329">
            <v>30</v>
          </cell>
          <cell r="L329" t="str">
            <v>不落</v>
          </cell>
          <cell r="M329" t="str">
            <v xml:space="preserve"> Ｌ２３６７Ｂ　規格表のとおり</v>
          </cell>
          <cell r="N329" t="str">
            <v>一般</v>
          </cell>
        </row>
        <row r="330">
          <cell r="D330" t="str">
            <v/>
          </cell>
          <cell r="E330" t="str">
            <v>C000</v>
          </cell>
          <cell r="F330" t="str">
            <v/>
          </cell>
          <cell r="G330">
            <v>329</v>
          </cell>
          <cell r="H330" t="str">
            <v>スィートコーン缶</v>
          </cell>
          <cell r="I330" t="str">
            <v xml:space="preserve"> Ｌ２３８４Ｂ　規格表のとおり</v>
          </cell>
          <cell r="J330" t="str">
            <v>個</v>
          </cell>
          <cell r="K330">
            <v>60</v>
          </cell>
          <cell r="L330" t="str">
            <v>不落</v>
          </cell>
          <cell r="M330" t="str">
            <v xml:space="preserve"> Ｌ２３８４Ｂ　規格表のとおり</v>
          </cell>
          <cell r="N330" t="str">
            <v>一般</v>
          </cell>
        </row>
        <row r="331">
          <cell r="D331" t="str">
            <v/>
          </cell>
          <cell r="E331" t="str">
            <v>C000</v>
          </cell>
          <cell r="F331" t="str">
            <v/>
          </cell>
          <cell r="G331">
            <v>330</v>
          </cell>
          <cell r="H331" t="str">
            <v>はちみつ梅干し△</v>
          </cell>
          <cell r="I331" t="str">
            <v xml:space="preserve"> 壺タイプ１００ｇ詰賞味期限３ケ月以上Ｍ１０１４規格表のとおり</v>
          </cell>
          <cell r="J331" t="str">
            <v>個</v>
          </cell>
          <cell r="K331">
            <v>120</v>
          </cell>
          <cell r="L331" t="str">
            <v>不落</v>
          </cell>
          <cell r="M331" t="str">
            <v xml:space="preserve"> 壺タイプ１００ｇ詰賞味期限３ケ月以上Ｍ１０１４規格表のとおり</v>
          </cell>
          <cell r="N331" t="str">
            <v>一般</v>
          </cell>
        </row>
        <row r="332">
          <cell r="D332" t="str">
            <v/>
          </cell>
          <cell r="E332" t="str">
            <v>C000</v>
          </cell>
          <cell r="F332" t="str">
            <v/>
          </cell>
          <cell r="G332">
            <v>331</v>
          </cell>
          <cell r="H332" t="str">
            <v>パック詰みかんシロップ</v>
          </cell>
          <cell r="I332" t="str">
            <v xml:space="preserve"> 内容量１ＫＧ詰Ｍ２２６０に準ずる規格表のとおり</v>
          </cell>
          <cell r="J332" t="str">
            <v>個</v>
          </cell>
          <cell r="K332">
            <v>30</v>
          </cell>
          <cell r="L332" t="str">
            <v>不落</v>
          </cell>
          <cell r="M332" t="str">
            <v xml:space="preserve"> 内容量１ＫＧ詰Ｍ２２６０に準ずる規格表のとおり</v>
          </cell>
          <cell r="N332" t="str">
            <v>一般</v>
          </cell>
        </row>
        <row r="333">
          <cell r="D333" t="str">
            <v/>
          </cell>
          <cell r="E333" t="str">
            <v>C000</v>
          </cell>
          <cell r="F333" t="str">
            <v/>
          </cell>
          <cell r="G333">
            <v>332</v>
          </cell>
          <cell r="H333" t="str">
            <v>白桃缶（ダイスカット）</v>
          </cell>
          <cell r="I333" t="str">
            <v xml:space="preserve"> Ｍ２２８３Ｂ　規格表のとおり</v>
          </cell>
          <cell r="J333" t="str">
            <v>個</v>
          </cell>
          <cell r="K333">
            <v>60</v>
          </cell>
          <cell r="L333" t="str">
            <v>不落</v>
          </cell>
          <cell r="M333" t="str">
            <v xml:space="preserve"> Ｍ２２８３Ｂ　規格表のとおり</v>
          </cell>
          <cell r="N333" t="str">
            <v>一般</v>
          </cell>
        </row>
        <row r="334">
          <cell r="D334" t="str">
            <v/>
          </cell>
          <cell r="E334" t="str">
            <v>C000</v>
          </cell>
          <cell r="F334" t="str">
            <v/>
          </cell>
          <cell r="G334">
            <v>333</v>
          </cell>
          <cell r="H334" t="str">
            <v>ミックスフルーツ缶</v>
          </cell>
          <cell r="I334" t="str">
            <v xml:space="preserve"> Ｍ２２９３　規格表のとおり</v>
          </cell>
          <cell r="J334" t="str">
            <v>個</v>
          </cell>
          <cell r="K334">
            <v>30</v>
          </cell>
          <cell r="L334" t="str">
            <v>不落</v>
          </cell>
          <cell r="M334" t="str">
            <v xml:space="preserve"> Ｍ２２９３　規格表のとおり</v>
          </cell>
          <cell r="N334" t="str">
            <v>一般</v>
          </cell>
        </row>
        <row r="335">
          <cell r="D335" t="str">
            <v/>
          </cell>
          <cell r="E335" t="str">
            <v>C000</v>
          </cell>
          <cell r="F335" t="str">
            <v/>
          </cell>
          <cell r="G335">
            <v>334</v>
          </cell>
          <cell r="H335" t="str">
            <v>木　　耳</v>
          </cell>
          <cell r="I335" t="str">
            <v xml:space="preserve"> Ｎ１１０３Ａ　規格表のとおり</v>
          </cell>
          <cell r="J335" t="str">
            <v>ＫＧ</v>
          </cell>
          <cell r="K335">
            <v>10</v>
          </cell>
          <cell r="L335" t="str">
            <v>不落</v>
          </cell>
          <cell r="M335" t="str">
            <v xml:space="preserve"> Ｎ１１０３Ａ　規格表のとおり</v>
          </cell>
          <cell r="N335" t="str">
            <v>一般</v>
          </cell>
        </row>
        <row r="336">
          <cell r="D336" t="str">
            <v/>
          </cell>
          <cell r="E336" t="str">
            <v>C000</v>
          </cell>
          <cell r="F336" t="str">
            <v/>
          </cell>
          <cell r="G336">
            <v>335</v>
          </cell>
          <cell r="H336" t="str">
            <v>椎　　茸</v>
          </cell>
          <cell r="I336" t="str">
            <v xml:space="preserve"> Ｎ１１０７Ａ　規格表のとおり</v>
          </cell>
          <cell r="J336" t="str">
            <v>ＫＧ</v>
          </cell>
          <cell r="K336">
            <v>10</v>
          </cell>
          <cell r="L336" t="str">
            <v>不落</v>
          </cell>
          <cell r="M336" t="str">
            <v xml:space="preserve"> Ｎ１１０７Ａ　規格表のとおり</v>
          </cell>
          <cell r="N336" t="str">
            <v>一般</v>
          </cell>
        </row>
        <row r="337">
          <cell r="D337" t="str">
            <v/>
          </cell>
          <cell r="E337" t="str">
            <v>C000</v>
          </cell>
          <cell r="F337" t="str">
            <v/>
          </cell>
          <cell r="G337">
            <v>336</v>
          </cell>
          <cell r="H337" t="str">
            <v>スライス椎茸</v>
          </cell>
          <cell r="I337" t="str">
            <v xml:space="preserve"> Ｎ１１０７Ｂ　規格表のとおり</v>
          </cell>
          <cell r="J337" t="str">
            <v>ＫＧ</v>
          </cell>
          <cell r="K337">
            <v>10</v>
          </cell>
          <cell r="L337" t="str">
            <v>不落</v>
          </cell>
          <cell r="M337" t="str">
            <v xml:space="preserve"> Ｎ１１０７Ｂ　規格表のとおり</v>
          </cell>
          <cell r="N337" t="str">
            <v>一般</v>
          </cell>
        </row>
        <row r="338">
          <cell r="D338" t="str">
            <v/>
          </cell>
          <cell r="E338" t="str">
            <v>C000</v>
          </cell>
          <cell r="F338" t="str">
            <v/>
          </cell>
          <cell r="G338">
            <v>337</v>
          </cell>
          <cell r="H338" t="str">
            <v>なめこ水煮缶</v>
          </cell>
          <cell r="I338" t="str">
            <v xml:space="preserve"> Ｎ１２１１Ｂ　規格表のとおり</v>
          </cell>
          <cell r="J338" t="str">
            <v>個</v>
          </cell>
          <cell r="K338">
            <v>90</v>
          </cell>
          <cell r="L338" t="str">
            <v>不落</v>
          </cell>
          <cell r="M338" t="str">
            <v xml:space="preserve"> Ｎ１２１１Ｂ　規格表のとおり</v>
          </cell>
          <cell r="N338" t="str">
            <v>一般</v>
          </cell>
        </row>
        <row r="339">
          <cell r="D339" t="str">
            <v/>
          </cell>
          <cell r="E339" t="str">
            <v>C000</v>
          </cell>
          <cell r="F339" t="str">
            <v/>
          </cell>
          <cell r="G339">
            <v>338</v>
          </cell>
          <cell r="H339" t="str">
            <v>マッシュルーム缶</v>
          </cell>
          <cell r="I339" t="str">
            <v xml:space="preserve"> スライスＮ１２１１Ｂに準ずる。規格表のとおり</v>
          </cell>
          <cell r="J339" t="str">
            <v>個</v>
          </cell>
          <cell r="K339">
            <v>30</v>
          </cell>
          <cell r="L339" t="str">
            <v>不落</v>
          </cell>
          <cell r="M339" t="str">
            <v xml:space="preserve"> スライスＮ１２１１Ｂに準ずる。規格表のとおり</v>
          </cell>
          <cell r="N339" t="str">
            <v>一般</v>
          </cell>
        </row>
        <row r="340">
          <cell r="D340" t="str">
            <v/>
          </cell>
          <cell r="E340" t="str">
            <v>C000</v>
          </cell>
          <cell r="F340" t="str">
            <v/>
          </cell>
          <cell r="G340">
            <v>339</v>
          </cell>
          <cell r="H340" t="str">
            <v>たもぎ茸水煮</v>
          </cell>
          <cell r="I340" t="str">
            <v xml:space="preserve"> Ｎ１２２４Ａ　規格表とおり</v>
          </cell>
          <cell r="J340" t="str">
            <v>個</v>
          </cell>
          <cell r="K340">
            <v>50</v>
          </cell>
          <cell r="L340" t="str">
            <v>不落</v>
          </cell>
          <cell r="M340" t="str">
            <v xml:space="preserve"> Ｎ１２２４Ａ　規格表とおり</v>
          </cell>
          <cell r="N340" t="str">
            <v>一般</v>
          </cell>
        </row>
        <row r="341">
          <cell r="D341" t="str">
            <v/>
          </cell>
          <cell r="E341" t="str">
            <v>C000</v>
          </cell>
          <cell r="F341" t="str">
            <v/>
          </cell>
          <cell r="G341">
            <v>340</v>
          </cell>
          <cell r="H341" t="str">
            <v>きざみのり</v>
          </cell>
          <cell r="I341" t="str">
            <v xml:space="preserve"> Ｏ１００４Ａ　規格表のとおり</v>
          </cell>
          <cell r="J341" t="str">
            <v>ＫＧ</v>
          </cell>
          <cell r="K341">
            <v>5</v>
          </cell>
          <cell r="L341" t="str">
            <v>不落</v>
          </cell>
          <cell r="M341" t="str">
            <v xml:space="preserve"> Ｏ１００４Ａ　規格表のとおり</v>
          </cell>
          <cell r="N341" t="str">
            <v>一般</v>
          </cell>
        </row>
        <row r="342">
          <cell r="D342" t="str">
            <v/>
          </cell>
          <cell r="E342" t="str">
            <v>C000</v>
          </cell>
          <cell r="F342" t="str">
            <v/>
          </cell>
          <cell r="G342">
            <v>341</v>
          </cell>
          <cell r="H342" t="str">
            <v>味付のり△</v>
          </cell>
          <cell r="I342" t="str">
            <v xml:space="preserve"> Ｏ１００５　規格表のとおり</v>
          </cell>
          <cell r="J342" t="str">
            <v>個</v>
          </cell>
          <cell r="K342">
            <v>900</v>
          </cell>
          <cell r="L342" t="str">
            <v>不落</v>
          </cell>
          <cell r="M342" t="str">
            <v xml:space="preserve"> Ｏ１００５　規格表のとおり</v>
          </cell>
          <cell r="N342" t="str">
            <v>一般</v>
          </cell>
        </row>
        <row r="343">
          <cell r="D343" t="str">
            <v/>
          </cell>
          <cell r="E343" t="str">
            <v>C000</v>
          </cell>
          <cell r="F343" t="str">
            <v/>
          </cell>
          <cell r="G343">
            <v>342</v>
          </cell>
          <cell r="H343" t="str">
            <v>根昆布</v>
          </cell>
          <cell r="I343" t="str">
            <v xml:space="preserve"> Ｏ１０１５　規格表のとおり</v>
          </cell>
          <cell r="J343" t="str">
            <v>ＫＧ</v>
          </cell>
          <cell r="K343">
            <v>5</v>
          </cell>
          <cell r="L343" t="str">
            <v>不落</v>
          </cell>
          <cell r="M343" t="str">
            <v xml:space="preserve"> Ｏ１０１５　規格表のとおり</v>
          </cell>
          <cell r="N343" t="str">
            <v>一般</v>
          </cell>
        </row>
        <row r="344">
          <cell r="D344" t="str">
            <v/>
          </cell>
          <cell r="E344" t="str">
            <v>C000</v>
          </cell>
          <cell r="F344" t="str">
            <v/>
          </cell>
          <cell r="G344">
            <v>343</v>
          </cell>
          <cell r="H344" t="str">
            <v>海藻サラダ△</v>
          </cell>
          <cell r="I344" t="str">
            <v xml:space="preserve"> Ｏ１０２７Ｃ　規格表のとおり</v>
          </cell>
          <cell r="J344" t="str">
            <v>ＫＧ</v>
          </cell>
          <cell r="K344">
            <v>5</v>
          </cell>
          <cell r="L344" t="str">
            <v>不落</v>
          </cell>
          <cell r="M344" t="str">
            <v xml:space="preserve"> Ｏ１０２７Ｃ　規格表のとおり</v>
          </cell>
          <cell r="N344" t="str">
            <v>一般</v>
          </cell>
        </row>
        <row r="345">
          <cell r="D345" t="str">
            <v/>
          </cell>
          <cell r="E345" t="str">
            <v>C000</v>
          </cell>
          <cell r="F345" t="str">
            <v/>
          </cell>
          <cell r="G345">
            <v>344</v>
          </cell>
          <cell r="H345" t="str">
            <v>ひじき△</v>
          </cell>
          <cell r="I345" t="str">
            <v xml:space="preserve"> Ｏ１０２８　規格表のとおり</v>
          </cell>
          <cell r="J345" t="str">
            <v>ＫＧ</v>
          </cell>
          <cell r="K345">
            <v>5</v>
          </cell>
          <cell r="L345" t="str">
            <v>不落</v>
          </cell>
          <cell r="M345" t="str">
            <v xml:space="preserve"> Ｏ１０２８　規格表のとおり</v>
          </cell>
          <cell r="N345" t="str">
            <v>一般</v>
          </cell>
        </row>
        <row r="346">
          <cell r="D346" t="str">
            <v/>
          </cell>
          <cell r="E346" t="str">
            <v>C000</v>
          </cell>
          <cell r="F346" t="str">
            <v/>
          </cell>
          <cell r="G346">
            <v>345</v>
          </cell>
          <cell r="H346" t="str">
            <v>若布△</v>
          </cell>
          <cell r="I346" t="str">
            <v xml:space="preserve"> Ｏ１０３５Ａ　規格表のとおり</v>
          </cell>
          <cell r="J346" t="str">
            <v>ＫＧ</v>
          </cell>
          <cell r="K346">
            <v>10</v>
          </cell>
          <cell r="L346" t="str">
            <v>不落</v>
          </cell>
          <cell r="M346" t="str">
            <v xml:space="preserve"> Ｏ１０３５Ａ　規格表のとおり</v>
          </cell>
          <cell r="N346" t="str">
            <v>一般</v>
          </cell>
        </row>
        <row r="347">
          <cell r="D347" t="str">
            <v/>
          </cell>
          <cell r="E347" t="str">
            <v>C000</v>
          </cell>
          <cell r="F347" t="str">
            <v/>
          </cell>
          <cell r="G347">
            <v>346</v>
          </cell>
          <cell r="H347" t="str">
            <v>料理用酒</v>
          </cell>
          <cell r="I347" t="str">
            <v xml:space="preserve"> 加塩タイプ　Ｐ１０１７Ａに準ずる　規格表のとおり</v>
          </cell>
          <cell r="J347" t="str">
            <v>個</v>
          </cell>
          <cell r="K347">
            <v>30</v>
          </cell>
          <cell r="L347" t="str">
            <v>不落</v>
          </cell>
          <cell r="M347" t="str">
            <v xml:space="preserve"> 加塩タイプ　Ｐ１０１７Ａに準ずる　規格表のとおり</v>
          </cell>
          <cell r="N347" t="str">
            <v>一般</v>
          </cell>
        </row>
        <row r="348">
          <cell r="D348" t="str">
            <v/>
          </cell>
          <cell r="E348" t="str">
            <v>C000</v>
          </cell>
          <cell r="F348" t="str">
            <v/>
          </cell>
          <cell r="G348">
            <v>347</v>
          </cell>
          <cell r="H348" t="str">
            <v>みりん風調味料</v>
          </cell>
          <cell r="I348" t="str">
            <v xml:space="preserve"> １．８Ｌ詰Ａｌｃ０．９％塩０．０３ｇＰ００００１規格表とおり</v>
          </cell>
          <cell r="J348" t="str">
            <v>個</v>
          </cell>
          <cell r="K348">
            <v>60</v>
          </cell>
          <cell r="L348" t="str">
            <v>不落</v>
          </cell>
          <cell r="M348" t="str">
            <v xml:space="preserve"> １．８Ｌ詰Ａｌｃ０．９％塩０．０３ｇＰ００００１規格表とおり</v>
          </cell>
          <cell r="N348" t="str">
            <v>一般</v>
          </cell>
        </row>
        <row r="349">
          <cell r="D349" t="str">
            <v/>
          </cell>
          <cell r="E349" t="str">
            <v>C000</v>
          </cell>
          <cell r="F349" t="str">
            <v/>
          </cell>
          <cell r="G349">
            <v>348</v>
          </cell>
          <cell r="H349" t="str">
            <v>茶</v>
          </cell>
          <cell r="I349" t="str">
            <v xml:space="preserve"> Ｐ１０２１Ａ　規格表のとおり</v>
          </cell>
          <cell r="J349" t="str">
            <v>ＫＧ</v>
          </cell>
          <cell r="K349">
            <v>30</v>
          </cell>
          <cell r="L349" t="str">
            <v>不落</v>
          </cell>
          <cell r="M349" t="str">
            <v xml:space="preserve"> Ｐ１０２１Ａ　規格表のとおり</v>
          </cell>
          <cell r="N349" t="str">
            <v>一般</v>
          </cell>
        </row>
        <row r="350">
          <cell r="D350" t="str">
            <v/>
          </cell>
          <cell r="E350" t="str">
            <v>C000</v>
          </cell>
          <cell r="F350" t="str">
            <v/>
          </cell>
          <cell r="G350">
            <v>349</v>
          </cell>
          <cell r="H350" t="str">
            <v>緑茶缶（小）</v>
          </cell>
          <cell r="I350" t="str">
            <v xml:space="preserve"> Ｐ１０２１Ｆに準ずる　規格表のとおり</v>
          </cell>
          <cell r="J350" t="str">
            <v>個</v>
          </cell>
          <cell r="K350">
            <v>900</v>
          </cell>
          <cell r="L350" t="str">
            <v>不落</v>
          </cell>
          <cell r="M350" t="str">
            <v xml:space="preserve"> Ｐ１０２１Ｆに準ずる　規格表のとおり</v>
          </cell>
          <cell r="N350" t="str">
            <v>一般</v>
          </cell>
        </row>
        <row r="351">
          <cell r="D351" t="str">
            <v/>
          </cell>
          <cell r="E351" t="str">
            <v>C000</v>
          </cell>
          <cell r="F351" t="str">
            <v/>
          </cell>
          <cell r="G351">
            <v>350</v>
          </cell>
          <cell r="H351" t="str">
            <v>ウーロン茶缶（小）</v>
          </cell>
          <cell r="I351" t="str">
            <v xml:space="preserve"> Ｐ１０２６Ｂ　規格表のとおり</v>
          </cell>
          <cell r="J351" t="str">
            <v>個</v>
          </cell>
          <cell r="K351">
            <v>600</v>
          </cell>
          <cell r="L351" t="str">
            <v>不落</v>
          </cell>
          <cell r="M351" t="str">
            <v xml:space="preserve"> Ｐ１０２６Ｂ　規格表のとおり</v>
          </cell>
          <cell r="N351" t="str">
            <v>一般</v>
          </cell>
        </row>
        <row r="352">
          <cell r="D352" t="str">
            <v/>
          </cell>
          <cell r="E352" t="str">
            <v>C000</v>
          </cell>
          <cell r="F352" t="str">
            <v/>
          </cell>
          <cell r="G352">
            <v>351</v>
          </cell>
          <cell r="H352" t="str">
            <v>インスタントコーヒー</v>
          </cell>
          <cell r="I352" t="str">
            <v xml:space="preserve"> Ｐ１０３０Ｃ　規格表のとおり</v>
          </cell>
          <cell r="J352" t="str">
            <v>個</v>
          </cell>
          <cell r="K352">
            <v>24</v>
          </cell>
          <cell r="L352" t="str">
            <v>不落</v>
          </cell>
          <cell r="M352" t="str">
            <v xml:space="preserve"> Ｐ１０３０Ｃ　規格表のとおり</v>
          </cell>
          <cell r="N352" t="str">
            <v>一般</v>
          </cell>
        </row>
        <row r="353">
          <cell r="D353" t="str">
            <v/>
          </cell>
          <cell r="E353" t="str">
            <v>C000</v>
          </cell>
          <cell r="F353" t="str">
            <v/>
          </cell>
          <cell r="G353">
            <v>352</v>
          </cell>
          <cell r="H353" t="str">
            <v>ゼリー飲料（１日分ビタミン）</v>
          </cell>
          <cell r="I353" t="str">
            <v xml:space="preserve"> ＶＢ１１．２ｇＢ２１．４ｇ１８０ｇＰ００００１規格表のとおり</v>
          </cell>
          <cell r="J353" t="str">
            <v>個</v>
          </cell>
          <cell r="K353">
            <v>240</v>
          </cell>
          <cell r="L353" t="str">
            <v>不落</v>
          </cell>
          <cell r="M353" t="str">
            <v xml:space="preserve"> ＶＢ１１．２ｇＢ２１．４ｇ１８０ｇＰ００００１規格表のとおり</v>
          </cell>
          <cell r="N353" t="str">
            <v>一般</v>
          </cell>
        </row>
        <row r="354">
          <cell r="D354" t="str">
            <v/>
          </cell>
          <cell r="E354" t="str">
            <v>C000</v>
          </cell>
          <cell r="F354" t="str">
            <v/>
          </cell>
          <cell r="G354">
            <v>353</v>
          </cell>
          <cell r="H354" t="str">
            <v>丸鶏ガラスープ</v>
          </cell>
          <cell r="I354" t="str">
            <v xml:space="preserve"> 内容量１ＫＧ詰　Ｑ００００１　規格表のとおり</v>
          </cell>
          <cell r="J354" t="str">
            <v>ＫＧ</v>
          </cell>
          <cell r="K354">
            <v>30</v>
          </cell>
          <cell r="L354" t="str">
            <v>不落</v>
          </cell>
          <cell r="M354" t="str">
            <v xml:space="preserve"> 内容量１ＫＧ詰　Ｑ００００１　規格表のとおり</v>
          </cell>
          <cell r="N354" t="str">
            <v>一般</v>
          </cell>
        </row>
        <row r="355">
          <cell r="D355" t="str">
            <v/>
          </cell>
          <cell r="E355" t="str">
            <v>C000</v>
          </cell>
          <cell r="F355" t="str">
            <v/>
          </cell>
          <cell r="G355">
            <v>354</v>
          </cell>
          <cell r="H355" t="str">
            <v>コンソメスープの素</v>
          </cell>
          <cell r="I355" t="str">
            <v xml:space="preserve"> Ｑ１００１　規格表のとおり</v>
          </cell>
          <cell r="J355" t="str">
            <v>ＫＧ</v>
          </cell>
          <cell r="K355">
            <v>30</v>
          </cell>
          <cell r="L355" t="str">
            <v>不落</v>
          </cell>
          <cell r="M355" t="str">
            <v xml:space="preserve"> Ｑ１００１　規格表のとおり</v>
          </cell>
          <cell r="N355" t="str">
            <v>一般</v>
          </cell>
        </row>
        <row r="356">
          <cell r="D356" t="str">
            <v/>
          </cell>
          <cell r="E356" t="str">
            <v>C000</v>
          </cell>
          <cell r="F356" t="str">
            <v/>
          </cell>
          <cell r="G356">
            <v>355</v>
          </cell>
          <cell r="H356" t="str">
            <v>食塩</v>
          </cell>
          <cell r="I356" t="str">
            <v xml:space="preserve"> Ｑ１００２Ａ規格表のとおり</v>
          </cell>
          <cell r="J356" t="str">
            <v>ＫＧ</v>
          </cell>
          <cell r="K356">
            <v>50</v>
          </cell>
          <cell r="L356" t="str">
            <v>不落</v>
          </cell>
          <cell r="M356" t="str">
            <v xml:space="preserve"> Ｑ１００２Ａ規格表のとおり</v>
          </cell>
          <cell r="N356" t="str">
            <v>一般</v>
          </cell>
        </row>
        <row r="357">
          <cell r="D357" t="str">
            <v/>
          </cell>
          <cell r="E357" t="str">
            <v>C000</v>
          </cell>
          <cell r="F357" t="str">
            <v/>
          </cell>
          <cell r="G357">
            <v>356</v>
          </cell>
          <cell r="H357" t="str">
            <v>食卓塩</v>
          </cell>
          <cell r="I357" t="str">
            <v xml:space="preserve"> Ｑ１００２Ｃ規格表のとおり</v>
          </cell>
          <cell r="J357" t="str">
            <v>個</v>
          </cell>
          <cell r="K357">
            <v>100</v>
          </cell>
          <cell r="L357" t="str">
            <v>不落</v>
          </cell>
          <cell r="M357" t="str">
            <v xml:space="preserve"> Ｑ１００２Ｃ規格表のとおり</v>
          </cell>
          <cell r="N357" t="str">
            <v>一般</v>
          </cell>
        </row>
        <row r="358">
          <cell r="D358" t="str">
            <v/>
          </cell>
          <cell r="E358" t="str">
            <v>C000</v>
          </cell>
          <cell r="F358" t="str">
            <v/>
          </cell>
          <cell r="G358">
            <v>357</v>
          </cell>
          <cell r="H358" t="str">
            <v>醤油（１．８Ｌ）</v>
          </cell>
          <cell r="I358" t="str">
            <v xml:space="preserve"> Ｑ１００３Ｂ　規格表のとおり</v>
          </cell>
          <cell r="J358" t="str">
            <v>個</v>
          </cell>
          <cell r="K358">
            <v>90</v>
          </cell>
          <cell r="L358" t="str">
            <v>不落</v>
          </cell>
          <cell r="M358" t="str">
            <v xml:space="preserve"> Ｑ１００３Ｂ　規格表のとおり</v>
          </cell>
          <cell r="N358" t="str">
            <v>一般</v>
          </cell>
        </row>
        <row r="359">
          <cell r="D359" t="str">
            <v/>
          </cell>
          <cell r="E359" t="str">
            <v>C000</v>
          </cell>
          <cell r="F359" t="str">
            <v/>
          </cell>
          <cell r="G359">
            <v>358</v>
          </cell>
          <cell r="H359" t="str">
            <v>卓上醤油</v>
          </cell>
          <cell r="I359" t="str">
            <v xml:space="preserve"> 減塩内容量４５０ｍｌ塩分量４２ｇＱ１００３Ｆ規格表のとおり</v>
          </cell>
          <cell r="J359" t="str">
            <v>個</v>
          </cell>
          <cell r="K359">
            <v>60</v>
          </cell>
          <cell r="L359" t="str">
            <v>不落</v>
          </cell>
          <cell r="M359" t="str">
            <v xml:space="preserve"> 減塩内容量４５０ｍｌ塩分量４２ｇＱ１００３Ｆ規格表のとおり</v>
          </cell>
          <cell r="N359" t="str">
            <v>一般</v>
          </cell>
          <cell r="O359">
            <v>60</v>
          </cell>
        </row>
        <row r="360">
          <cell r="D360" t="str">
            <v/>
          </cell>
          <cell r="E360" t="str">
            <v>C000</v>
          </cell>
          <cell r="F360" t="str">
            <v/>
          </cell>
          <cell r="G360">
            <v>359</v>
          </cell>
          <cell r="H360" t="str">
            <v>食酢</v>
          </cell>
          <cell r="I360" t="str">
            <v xml:space="preserve"> Ｑ１００４Ａ規格表のとおり</v>
          </cell>
          <cell r="J360" t="str">
            <v>個</v>
          </cell>
          <cell r="K360">
            <v>30</v>
          </cell>
          <cell r="L360" t="str">
            <v>不落</v>
          </cell>
          <cell r="M360" t="str">
            <v xml:space="preserve"> Ｑ１００４Ａ規格表のとおり</v>
          </cell>
          <cell r="N360" t="str">
            <v>一般</v>
          </cell>
          <cell r="O360">
            <v>30</v>
          </cell>
        </row>
        <row r="361">
          <cell r="D361" t="str">
            <v/>
          </cell>
          <cell r="E361" t="str">
            <v>C000</v>
          </cell>
          <cell r="F361" t="str">
            <v/>
          </cell>
          <cell r="G361">
            <v>360</v>
          </cell>
          <cell r="H361" t="str">
            <v>ソース</v>
          </cell>
          <cell r="I361" t="str">
            <v xml:space="preserve"> Ｑ１００５Ａ規格表のとおり</v>
          </cell>
          <cell r="J361" t="str">
            <v>個</v>
          </cell>
          <cell r="K361">
            <v>30</v>
          </cell>
          <cell r="L361" t="str">
            <v>不落</v>
          </cell>
          <cell r="M361" t="str">
            <v xml:space="preserve"> Ｑ１００５Ａ規格表のとおり</v>
          </cell>
          <cell r="N361" t="str">
            <v>一般</v>
          </cell>
          <cell r="O361">
            <v>30</v>
          </cell>
        </row>
        <row r="362">
          <cell r="D362" t="str">
            <v/>
          </cell>
          <cell r="E362" t="str">
            <v>C000</v>
          </cell>
          <cell r="F362" t="str">
            <v/>
          </cell>
          <cell r="G362">
            <v>361</v>
          </cell>
          <cell r="H362" t="str">
            <v>卓上ソース中濃</v>
          </cell>
          <cell r="I362" t="str">
            <v xml:space="preserve"> Ｑ１００５Ｆ　規格表のとおり</v>
          </cell>
          <cell r="J362" t="str">
            <v>個</v>
          </cell>
          <cell r="K362">
            <v>60</v>
          </cell>
          <cell r="L362" t="str">
            <v>不落</v>
          </cell>
          <cell r="M362" t="str">
            <v xml:space="preserve"> Ｑ１００５Ｆ　規格表のとおり</v>
          </cell>
          <cell r="N362" t="str">
            <v>一般</v>
          </cell>
          <cell r="O362">
            <v>60</v>
          </cell>
        </row>
        <row r="363">
          <cell r="D363" t="str">
            <v/>
          </cell>
          <cell r="E363" t="str">
            <v>C000</v>
          </cell>
          <cell r="F363" t="str">
            <v/>
          </cell>
          <cell r="G363">
            <v>362</v>
          </cell>
          <cell r="H363" t="str">
            <v>チューブ入ケチャップ</v>
          </cell>
          <cell r="I363" t="str">
            <v xml:space="preserve"> Ｑ１００６Ｇ　規格表のとおり</v>
          </cell>
          <cell r="J363" t="str">
            <v>個</v>
          </cell>
          <cell r="K363">
            <v>60</v>
          </cell>
          <cell r="L363" t="str">
            <v>不落</v>
          </cell>
          <cell r="M363" t="str">
            <v xml:space="preserve"> Ｑ１００６Ｇ　規格表のとおり</v>
          </cell>
          <cell r="N363" t="str">
            <v>一般</v>
          </cell>
          <cell r="O363">
            <v>60</v>
          </cell>
        </row>
        <row r="364">
          <cell r="D364" t="str">
            <v/>
          </cell>
          <cell r="E364" t="str">
            <v>C000</v>
          </cell>
          <cell r="F364" t="str">
            <v/>
          </cell>
          <cell r="G364">
            <v>363</v>
          </cell>
          <cell r="H364" t="str">
            <v>複合調味料</v>
          </cell>
          <cell r="I364" t="str">
            <v xml:space="preserve"> Ｑ１００８Ｂ　規格表のとおり</v>
          </cell>
          <cell r="J364" t="str">
            <v>ＫＧ</v>
          </cell>
          <cell r="K364">
            <v>30</v>
          </cell>
          <cell r="L364" t="str">
            <v>不落</v>
          </cell>
          <cell r="M364" t="str">
            <v xml:space="preserve"> Ｑ１００８Ｂ　規格表のとおり</v>
          </cell>
          <cell r="N364" t="str">
            <v>一般</v>
          </cell>
          <cell r="O364">
            <v>30</v>
          </cell>
        </row>
        <row r="365">
          <cell r="D365" t="str">
            <v/>
          </cell>
          <cell r="E365" t="str">
            <v>C000</v>
          </cell>
          <cell r="F365" t="str">
            <v/>
          </cell>
          <cell r="G365">
            <v>364</v>
          </cell>
          <cell r="H365" t="str">
            <v>本だし</v>
          </cell>
          <cell r="I365" t="str">
            <v xml:space="preserve"> Ｑ１００８Ｅ　カルシウム強化　規格表のとおり</v>
          </cell>
          <cell r="J365" t="str">
            <v>ＫＧ</v>
          </cell>
          <cell r="K365">
            <v>50</v>
          </cell>
          <cell r="L365" t="str">
            <v>不落</v>
          </cell>
          <cell r="M365" t="str">
            <v xml:space="preserve"> Ｑ１００８Ｅ　カルシウム強化　規格表のとおり</v>
          </cell>
          <cell r="N365" t="str">
            <v>一般</v>
          </cell>
          <cell r="O365">
            <v>50</v>
          </cell>
        </row>
        <row r="366">
          <cell r="D366" t="str">
            <v/>
          </cell>
          <cell r="E366" t="str">
            <v>C000</v>
          </cell>
          <cell r="F366" t="str">
            <v/>
          </cell>
          <cell r="G366">
            <v>365</v>
          </cell>
          <cell r="H366" t="str">
            <v>割烹の味</v>
          </cell>
          <cell r="I366" t="str">
            <v xml:space="preserve"> Ｑ１００８Ｇ　規格表のとおり</v>
          </cell>
          <cell r="J366" t="str">
            <v>個</v>
          </cell>
          <cell r="K366">
            <v>600</v>
          </cell>
          <cell r="L366" t="str">
            <v>不落</v>
          </cell>
          <cell r="M366" t="str">
            <v xml:space="preserve"> Ｑ１００８Ｇ　規格表のとおり</v>
          </cell>
          <cell r="N366" t="str">
            <v>一般</v>
          </cell>
          <cell r="O366">
            <v>600</v>
          </cell>
        </row>
        <row r="367">
          <cell r="D367" t="str">
            <v/>
          </cell>
          <cell r="E367" t="str">
            <v>C000</v>
          </cell>
          <cell r="F367" t="str">
            <v/>
          </cell>
          <cell r="G367">
            <v>366</v>
          </cell>
          <cell r="H367" t="str">
            <v>小袋ドレッシング（在）</v>
          </cell>
          <cell r="I367" t="str">
            <v xml:space="preserve"> ノンオイル　Ｑ１００９Ｗ規格表のとおり</v>
          </cell>
          <cell r="J367" t="str">
            <v>個</v>
          </cell>
          <cell r="K367">
            <v>800</v>
          </cell>
          <cell r="L367" t="str">
            <v>不落</v>
          </cell>
          <cell r="M367" t="str">
            <v xml:space="preserve"> ノンオイル　Ｑ１００９Ｗ規格表のとおり</v>
          </cell>
          <cell r="N367" t="str">
            <v>一般</v>
          </cell>
          <cell r="O367">
            <v>800</v>
          </cell>
        </row>
        <row r="368">
          <cell r="D368" t="str">
            <v/>
          </cell>
          <cell r="E368" t="str">
            <v>C000</v>
          </cell>
          <cell r="F368" t="str">
            <v/>
          </cell>
          <cell r="G368">
            <v>367</v>
          </cell>
          <cell r="H368" t="str">
            <v>マヨネーズ</v>
          </cell>
          <cell r="I368" t="str">
            <v xml:space="preserve"> Ｑ１０１０Ａ　規格表のとおり</v>
          </cell>
          <cell r="J368" t="str">
            <v>ＫＧ</v>
          </cell>
          <cell r="K368">
            <v>60</v>
          </cell>
          <cell r="L368" t="str">
            <v>不落</v>
          </cell>
          <cell r="M368" t="str">
            <v xml:space="preserve"> Ｑ１０１０Ａ　規格表のとおり</v>
          </cell>
          <cell r="N368" t="str">
            <v>一般</v>
          </cell>
          <cell r="O368">
            <v>60</v>
          </cell>
        </row>
        <row r="369">
          <cell r="D369" t="str">
            <v/>
          </cell>
          <cell r="E369" t="str">
            <v>C000</v>
          </cell>
          <cell r="F369" t="str">
            <v/>
          </cell>
          <cell r="G369">
            <v>368</v>
          </cell>
          <cell r="H369" t="str">
            <v>卓上マヨネーズ</v>
          </cell>
          <cell r="I369" t="str">
            <v xml:space="preserve"> Ｑ１０１０Ｂ規格表のとおり</v>
          </cell>
          <cell r="J369" t="str">
            <v>個</v>
          </cell>
          <cell r="K369">
            <v>60</v>
          </cell>
          <cell r="L369" t="str">
            <v>不落</v>
          </cell>
          <cell r="M369" t="str">
            <v xml:space="preserve"> Ｑ１０１０Ｂ規格表のとおり</v>
          </cell>
          <cell r="N369" t="str">
            <v>一般</v>
          </cell>
          <cell r="O369">
            <v>60</v>
          </cell>
        </row>
        <row r="370">
          <cell r="D370" t="str">
            <v/>
          </cell>
          <cell r="E370" t="str">
            <v>C000</v>
          </cell>
          <cell r="F370" t="str">
            <v/>
          </cell>
          <cell r="G370">
            <v>369</v>
          </cell>
          <cell r="H370" t="str">
            <v>小袋マヨネーズ</v>
          </cell>
          <cell r="I370" t="str">
            <v xml:space="preserve"> 内容量１０ｇ　Ｑ１０１０Ｃ　規格表のとおり</v>
          </cell>
          <cell r="J370" t="str">
            <v>個</v>
          </cell>
          <cell r="K370">
            <v>800</v>
          </cell>
          <cell r="L370" t="str">
            <v>不落</v>
          </cell>
          <cell r="M370" t="str">
            <v xml:space="preserve"> 内容量１０ｇ　Ｑ１０１０Ｃ　規格表のとおり</v>
          </cell>
          <cell r="N370" t="str">
            <v>一般</v>
          </cell>
          <cell r="O370">
            <v>800</v>
          </cell>
        </row>
        <row r="371">
          <cell r="D371" t="str">
            <v/>
          </cell>
          <cell r="E371" t="str">
            <v>C000</v>
          </cell>
          <cell r="F371" t="str">
            <v/>
          </cell>
          <cell r="G371">
            <v>370</v>
          </cell>
          <cell r="H371" t="str">
            <v>白だし</v>
          </cell>
          <cell r="I371" t="str">
            <v xml:space="preserve"> Ｑ１０１１Ｂ　規格表のとおり</v>
          </cell>
          <cell r="J371" t="str">
            <v>個</v>
          </cell>
          <cell r="K371">
            <v>30</v>
          </cell>
          <cell r="L371" t="str">
            <v>不落</v>
          </cell>
          <cell r="M371" t="str">
            <v xml:space="preserve"> Ｑ１０１１Ｂ　規格表のとおり</v>
          </cell>
          <cell r="N371" t="str">
            <v>一般</v>
          </cell>
          <cell r="O371">
            <v>30</v>
          </cell>
        </row>
        <row r="372">
          <cell r="D372" t="str">
            <v/>
          </cell>
          <cell r="E372" t="str">
            <v>C000</v>
          </cell>
          <cell r="F372" t="str">
            <v/>
          </cell>
          <cell r="G372">
            <v>371</v>
          </cell>
          <cell r="H372" t="str">
            <v>カレー粉</v>
          </cell>
          <cell r="I372" t="str">
            <v xml:space="preserve"> Ｑ１０１６Ａ　規格表のとおり</v>
          </cell>
          <cell r="J372" t="str">
            <v>個</v>
          </cell>
          <cell r="K372">
            <v>20</v>
          </cell>
          <cell r="L372" t="str">
            <v>不落</v>
          </cell>
          <cell r="M372" t="str">
            <v xml:space="preserve"> Ｑ１０１６Ａ　規格表のとおり</v>
          </cell>
          <cell r="N372" t="str">
            <v>一般</v>
          </cell>
          <cell r="O372">
            <v>20</v>
          </cell>
        </row>
        <row r="373">
          <cell r="D373" t="str">
            <v/>
          </cell>
          <cell r="E373" t="str">
            <v>C000</v>
          </cell>
          <cell r="F373" t="str">
            <v/>
          </cell>
          <cell r="G373">
            <v>372</v>
          </cell>
          <cell r="H373" t="str">
            <v>カレーライスの素</v>
          </cell>
          <cell r="I373" t="str">
            <v xml:space="preserve"> Ｑ１０１６Ｂ　規格表のとおり</v>
          </cell>
          <cell r="J373" t="str">
            <v>ＫＧ</v>
          </cell>
          <cell r="K373">
            <v>30</v>
          </cell>
          <cell r="L373" t="str">
            <v>不落</v>
          </cell>
          <cell r="M373" t="str">
            <v xml:space="preserve"> Ｑ１０１６Ｂ　規格表のとおり</v>
          </cell>
          <cell r="N373" t="str">
            <v>一般</v>
          </cell>
          <cell r="O373">
            <v>30</v>
          </cell>
        </row>
        <row r="374">
          <cell r="D374" t="str">
            <v/>
          </cell>
          <cell r="E374" t="str">
            <v>C000</v>
          </cell>
          <cell r="F374" t="str">
            <v/>
          </cell>
          <cell r="G374">
            <v>373</v>
          </cell>
          <cell r="H374" t="str">
            <v>胡椒（黒）</v>
          </cell>
          <cell r="I374" t="str">
            <v xml:space="preserve"> Ｑ１０１８Ａ　規格表のとおり</v>
          </cell>
          <cell r="J374" t="str">
            <v>個</v>
          </cell>
          <cell r="K374">
            <v>12</v>
          </cell>
          <cell r="L374" t="str">
            <v>不落</v>
          </cell>
          <cell r="M374" t="str">
            <v xml:space="preserve"> Ｑ１０１８Ａ　規格表のとおり</v>
          </cell>
          <cell r="N374" t="str">
            <v>一般</v>
          </cell>
          <cell r="O374">
            <v>12</v>
          </cell>
        </row>
        <row r="375">
          <cell r="D375" t="str">
            <v/>
          </cell>
          <cell r="E375" t="str">
            <v>C000</v>
          </cell>
          <cell r="F375" t="str">
            <v/>
          </cell>
          <cell r="G375">
            <v>374</v>
          </cell>
          <cell r="H375" t="str">
            <v>缶入り胡椒（白）</v>
          </cell>
          <cell r="I375" t="str">
            <v xml:space="preserve"> 内容量３７０ｇ　Ｑ１０１８Ｂ　規格表のとおり</v>
          </cell>
          <cell r="J375" t="str">
            <v>個</v>
          </cell>
          <cell r="K375">
            <v>48</v>
          </cell>
          <cell r="L375" t="str">
            <v>不落</v>
          </cell>
          <cell r="M375" t="str">
            <v xml:space="preserve"> 内容量３７０ｇ　Ｑ１０１８Ｂ　規格表のとおり</v>
          </cell>
          <cell r="N375" t="str">
            <v>一般</v>
          </cell>
          <cell r="O375">
            <v>48</v>
          </cell>
        </row>
        <row r="376">
          <cell r="D376" t="str">
            <v/>
          </cell>
          <cell r="E376" t="str">
            <v>C000</v>
          </cell>
          <cell r="F376" t="str">
            <v/>
          </cell>
          <cell r="G376">
            <v>375</v>
          </cell>
          <cell r="H376" t="str">
            <v>卓上胡椒</v>
          </cell>
          <cell r="I376" t="str">
            <v xml:space="preserve"> Ｑ１０１８Ｄ　規格表のとおり</v>
          </cell>
          <cell r="J376" t="str">
            <v>個</v>
          </cell>
          <cell r="K376">
            <v>60</v>
          </cell>
          <cell r="L376" t="str">
            <v>不落</v>
          </cell>
          <cell r="M376" t="str">
            <v xml:space="preserve"> Ｑ１０１８Ｄ　規格表のとおり</v>
          </cell>
          <cell r="N376" t="str">
            <v>一般</v>
          </cell>
          <cell r="O376">
            <v>60</v>
          </cell>
        </row>
        <row r="377">
          <cell r="D377" t="str">
            <v/>
          </cell>
          <cell r="E377" t="str">
            <v>C000</v>
          </cell>
          <cell r="F377" t="str">
            <v/>
          </cell>
          <cell r="G377">
            <v>376</v>
          </cell>
          <cell r="H377" t="str">
            <v>めんつゆ</v>
          </cell>
          <cell r="I377" t="str">
            <v xml:space="preserve"> ４倍濃縮１００ｇ当たり食塩相当量８．５ｇ１１　規格表のとおり</v>
          </cell>
          <cell r="J377" t="str">
            <v>個</v>
          </cell>
          <cell r="K377">
            <v>90</v>
          </cell>
          <cell r="L377" t="str">
            <v>不落</v>
          </cell>
          <cell r="M377" t="str">
            <v xml:space="preserve"> ４倍濃縮１００ｇ当たり食塩相当量８．５ｇ１１　規格表のとおり</v>
          </cell>
          <cell r="N377" t="str">
            <v>一般</v>
          </cell>
          <cell r="O377">
            <v>90</v>
          </cell>
        </row>
        <row r="378">
          <cell r="D378" t="str">
            <v/>
          </cell>
          <cell r="E378" t="str">
            <v>C000</v>
          </cell>
          <cell r="F378" t="str">
            <v/>
          </cell>
          <cell r="G378">
            <v>377</v>
          </cell>
          <cell r="H378" t="str">
            <v>卓上一味唐辛子</v>
          </cell>
          <cell r="I378" t="str">
            <v xml:space="preserve"> Ｑ１０２５Ｂ　規格表のとおり</v>
          </cell>
          <cell r="J378" t="str">
            <v>個</v>
          </cell>
          <cell r="K378">
            <v>90</v>
          </cell>
          <cell r="L378" t="str">
            <v>不落</v>
          </cell>
          <cell r="M378" t="str">
            <v xml:space="preserve"> Ｑ１０２５Ｂ　規格表のとおり</v>
          </cell>
          <cell r="N378" t="str">
            <v>一般</v>
          </cell>
          <cell r="O378">
            <v>90</v>
          </cell>
        </row>
        <row r="379">
          <cell r="D379" t="str">
            <v/>
          </cell>
          <cell r="E379" t="str">
            <v>C000</v>
          </cell>
          <cell r="F379" t="str">
            <v/>
          </cell>
          <cell r="G379">
            <v>378</v>
          </cell>
          <cell r="H379" t="str">
            <v>冷しラーメンのたれ</v>
          </cell>
          <cell r="I379" t="str">
            <v xml:space="preserve"> Ｑ１０３４　規格表のとおり</v>
          </cell>
          <cell r="J379" t="str">
            <v>個</v>
          </cell>
          <cell r="K379">
            <v>12</v>
          </cell>
          <cell r="L379" t="str">
            <v>不落</v>
          </cell>
          <cell r="M379" t="str">
            <v xml:space="preserve"> Ｑ１０３４　規格表のとおり</v>
          </cell>
          <cell r="N379" t="str">
            <v>一般</v>
          </cell>
          <cell r="O379">
            <v>12</v>
          </cell>
        </row>
        <row r="380">
          <cell r="D380" t="str">
            <v/>
          </cell>
          <cell r="E380" t="str">
            <v>C000</v>
          </cell>
          <cell r="F380" t="str">
            <v/>
          </cell>
          <cell r="G380">
            <v>379</v>
          </cell>
          <cell r="H380" t="str">
            <v>ホワイトソース</v>
          </cell>
          <cell r="I380" t="str">
            <v xml:space="preserve"> Ｑ１０３８Ｂ　規格表のとおり</v>
          </cell>
          <cell r="J380" t="str">
            <v>ＫＧ</v>
          </cell>
          <cell r="K380">
            <v>20</v>
          </cell>
          <cell r="L380" t="str">
            <v>不落</v>
          </cell>
          <cell r="M380" t="str">
            <v xml:space="preserve"> Ｑ１０３８Ｂ　規格表のとおり</v>
          </cell>
          <cell r="N380" t="str">
            <v>一般</v>
          </cell>
          <cell r="O380">
            <v>20</v>
          </cell>
        </row>
        <row r="381">
          <cell r="D381" t="str">
            <v/>
          </cell>
          <cell r="E381" t="str">
            <v>C000</v>
          </cell>
          <cell r="F381" t="str">
            <v/>
          </cell>
          <cell r="G381">
            <v>380</v>
          </cell>
          <cell r="H381" t="str">
            <v>クリームシチューの素</v>
          </cell>
          <cell r="I381" t="str">
            <v xml:space="preserve"> Ｑ１０３８Ｃ　規格表のとおり</v>
          </cell>
          <cell r="J381" t="str">
            <v>ＫＧ</v>
          </cell>
          <cell r="K381">
            <v>20</v>
          </cell>
          <cell r="L381" t="str">
            <v>不落</v>
          </cell>
          <cell r="M381" t="str">
            <v xml:space="preserve"> Ｑ１０３８Ｃ　規格表のとおり</v>
          </cell>
          <cell r="N381" t="str">
            <v>一般</v>
          </cell>
          <cell r="O381">
            <v>20</v>
          </cell>
        </row>
        <row r="382">
          <cell r="D382" t="str">
            <v/>
          </cell>
          <cell r="E382" t="str">
            <v>C000</v>
          </cell>
          <cell r="F382" t="str">
            <v/>
          </cell>
          <cell r="G382">
            <v>381</v>
          </cell>
          <cell r="H382" t="str">
            <v>ふりかけ</v>
          </cell>
          <cell r="I382" t="str">
            <v xml:space="preserve"> Ｑ１０４０Ａ　規格表のとおり</v>
          </cell>
          <cell r="J382" t="str">
            <v>個</v>
          </cell>
          <cell r="K382">
            <v>120</v>
          </cell>
          <cell r="L382" t="str">
            <v>不落</v>
          </cell>
          <cell r="M382" t="str">
            <v xml:space="preserve"> Ｑ１０４０Ａ　規格表のとおり</v>
          </cell>
          <cell r="N382" t="str">
            <v>一般</v>
          </cell>
          <cell r="O382">
            <v>120</v>
          </cell>
        </row>
        <row r="383">
          <cell r="D383" t="str">
            <v/>
          </cell>
          <cell r="E383" t="str">
            <v>C000</v>
          </cell>
          <cell r="F383" t="str">
            <v/>
          </cell>
          <cell r="G383">
            <v>382</v>
          </cell>
          <cell r="H383" t="str">
            <v>小袋ふりかけ</v>
          </cell>
          <cell r="I383" t="str">
            <v xml:space="preserve"> １袋２．５ｇ４０個入鮭等種類混合　Ｑ１０４０Ｂ規格表のとおり</v>
          </cell>
          <cell r="J383" t="str">
            <v>個</v>
          </cell>
          <cell r="K383">
            <v>600</v>
          </cell>
          <cell r="L383" t="str">
            <v>不落</v>
          </cell>
          <cell r="M383" t="str">
            <v xml:space="preserve"> １袋２．５ｇ４０個入鮭等種類混合　Ｑ１０４０Ｂ規格表のとおり</v>
          </cell>
          <cell r="N383" t="str">
            <v>一般</v>
          </cell>
          <cell r="O383">
            <v>600</v>
          </cell>
        </row>
        <row r="384">
          <cell r="D384" t="str">
            <v/>
          </cell>
          <cell r="E384" t="str">
            <v>C000</v>
          </cell>
          <cell r="F384" t="str">
            <v/>
          </cell>
          <cell r="G384">
            <v>383</v>
          </cell>
          <cell r="H384" t="str">
            <v>豆板醤</v>
          </cell>
          <cell r="I384" t="str">
            <v xml:space="preserve"> Ｑ１０４２　規格表のとおり</v>
          </cell>
          <cell r="J384" t="str">
            <v>個</v>
          </cell>
          <cell r="K384">
            <v>20</v>
          </cell>
          <cell r="L384" t="str">
            <v>応札なし</v>
          </cell>
          <cell r="M384" t="str">
            <v xml:space="preserve"> Ｑ１０４２　規格表のとおり</v>
          </cell>
          <cell r="N384" t="str">
            <v>一般</v>
          </cell>
          <cell r="O384">
            <v>20</v>
          </cell>
        </row>
        <row r="385">
          <cell r="D385" t="str">
            <v/>
          </cell>
          <cell r="E385" t="str">
            <v>C000</v>
          </cell>
          <cell r="F385" t="str">
            <v/>
          </cell>
          <cell r="G385">
            <v>384</v>
          </cell>
          <cell r="H385" t="str">
            <v>和風惣菜副食缶</v>
          </cell>
          <cell r="I385" t="str">
            <v xml:space="preserve"> 内容量９０ｇＥＯ缶Ｓ１００００規格表のとおり</v>
          </cell>
          <cell r="J385" t="str">
            <v>個</v>
          </cell>
          <cell r="K385">
            <v>120</v>
          </cell>
          <cell r="L385" t="str">
            <v>応札なし</v>
          </cell>
          <cell r="M385" t="str">
            <v xml:space="preserve"> 内容量９０ｇＥＯ缶Ｓ１００００規格表のとおり</v>
          </cell>
          <cell r="N385" t="str">
            <v>一般</v>
          </cell>
          <cell r="O385">
            <v>120</v>
          </cell>
        </row>
        <row r="386">
          <cell r="D386" t="str">
            <v/>
          </cell>
          <cell r="E386" t="str">
            <v>C000</v>
          </cell>
          <cell r="F386" t="str">
            <v/>
          </cell>
          <cell r="G386">
            <v>385</v>
          </cell>
          <cell r="H386" t="str">
            <v>レトルトカレー</v>
          </cell>
          <cell r="I386" t="str">
            <v xml:space="preserve"> 内容量２００ｇＳ１００００　規格表のとおり</v>
          </cell>
          <cell r="J386" t="str">
            <v>個</v>
          </cell>
          <cell r="K386">
            <v>300</v>
          </cell>
          <cell r="L386" t="str">
            <v>応札なし</v>
          </cell>
          <cell r="M386" t="str">
            <v xml:space="preserve"> 内容量２００ｇＳ１００００　規格表のとおり</v>
          </cell>
          <cell r="N386" t="str">
            <v>一般</v>
          </cell>
        </row>
        <row r="387">
          <cell r="D387" t="str">
            <v/>
          </cell>
          <cell r="E387" t="str">
            <v>C000</v>
          </cell>
          <cell r="F387" t="str">
            <v/>
          </cell>
          <cell r="G387">
            <v>386</v>
          </cell>
          <cell r="H387" t="str">
            <v>フルーツグラノーラビッツ</v>
          </cell>
          <cell r="I387" t="str">
            <v xml:space="preserve"> チョコ味　内容量２６ｇＡ３０６７Ａに準ずる規格表のとおり</v>
          </cell>
          <cell r="J387" t="str">
            <v>個</v>
          </cell>
          <cell r="K387">
            <v>230</v>
          </cell>
          <cell r="L387" t="str">
            <v>応札なし</v>
          </cell>
          <cell r="M387" t="str">
            <v xml:space="preserve"> チョコ味　内容量２６ｇＡ３０６７Ａに準ずる規格表のとおり</v>
          </cell>
          <cell r="N387" t="str">
            <v>加給</v>
          </cell>
        </row>
        <row r="388">
          <cell r="D388" t="str">
            <v/>
          </cell>
          <cell r="E388" t="str">
            <v>C000</v>
          </cell>
          <cell r="F388" t="str">
            <v/>
          </cell>
          <cell r="G388">
            <v>387</v>
          </cell>
          <cell r="H388" t="str">
            <v>栄養調整食品（食物繊維・ビタミン）</v>
          </cell>
          <cell r="I388" t="str">
            <v xml:space="preserve"> １個５０ｇ種類混合Ｄ１００００　規格表のとおり</v>
          </cell>
          <cell r="J388" t="str">
            <v>個</v>
          </cell>
          <cell r="K388">
            <v>230</v>
          </cell>
          <cell r="L388" t="str">
            <v>応札なし</v>
          </cell>
          <cell r="M388" t="str">
            <v xml:space="preserve"> １個５０ｇ種類混合Ｄ１００００　規格表のとおり</v>
          </cell>
          <cell r="N388" t="str">
            <v>加給</v>
          </cell>
        </row>
      </sheetData>
      <sheetData sheetId="8"/>
      <sheetData sheetId="9"/>
      <sheetData sheetId="10"/>
      <sheetData sheetId="11"/>
      <sheetData sheetId="12">
        <row r="1">
          <cell r="B1" t="str">
            <v>業者コード</v>
          </cell>
          <cell r="C1" t="str">
            <v>業者名</v>
          </cell>
          <cell r="D1" t="str">
            <v>所在地</v>
          </cell>
          <cell r="E1" t="str">
            <v>代表者名</v>
          </cell>
          <cell r="F1" t="str">
            <v>電話番号</v>
          </cell>
          <cell r="G1" t="str">
            <v>FAX番号</v>
          </cell>
          <cell r="H1" t="str">
            <v>郵便番号</v>
          </cell>
          <cell r="I1" t="str">
            <v>○</v>
          </cell>
          <cell r="S1" t="str">
            <v>千歳</v>
          </cell>
          <cell r="T1" t="str">
            <v>当別</v>
          </cell>
          <cell r="U1" t="str">
            <v>根室</v>
          </cell>
          <cell r="V1" t="str">
            <v>稚内</v>
          </cell>
          <cell r="W1" t="str">
            <v>襟裳</v>
          </cell>
          <cell r="X1" t="str">
            <v>網走</v>
          </cell>
          <cell r="Y1" t="str">
            <v>八雲</v>
          </cell>
          <cell r="Z1" t="str">
            <v>奥尻</v>
          </cell>
          <cell r="AA1" t="str">
            <v>長沼</v>
          </cell>
        </row>
        <row r="2">
          <cell r="B2" t="str">
            <v>C001</v>
          </cell>
          <cell r="C2" t="str">
            <v>日本栄養食品株式会社</v>
          </cell>
          <cell r="D2" t="str">
            <v>札幌市中央区南2条西5丁目8番地</v>
          </cell>
          <cell r="E2" t="str">
            <v>代表取締役　𠮷田　隆</v>
          </cell>
          <cell r="F2" t="str">
            <v>011-813-4481</v>
          </cell>
          <cell r="G2" t="str">
            <v>011-824-9240</v>
          </cell>
          <cell r="H2" t="str">
            <v>060-0062</v>
          </cell>
          <cell r="S2">
            <v>1</v>
          </cell>
          <cell r="T2">
            <v>1</v>
          </cell>
          <cell r="U2" t="str">
            <v/>
          </cell>
          <cell r="V2" t="str">
            <v/>
          </cell>
          <cell r="W2">
            <v>1</v>
          </cell>
          <cell r="X2" t="str">
            <v/>
          </cell>
          <cell r="Y2" t="str">
            <v/>
          </cell>
          <cell r="Z2" t="str">
            <v/>
          </cell>
          <cell r="AA2">
            <v>1</v>
          </cell>
        </row>
        <row r="3">
          <cell r="B3" t="str">
            <v>C050</v>
          </cell>
          <cell r="C3" t="str">
            <v>大槻食材㈱</v>
          </cell>
          <cell r="D3" t="str">
            <v>函館市東雲町７番１１号</v>
          </cell>
          <cell r="E3" t="str">
            <v>代表取締役社長　古川　裕志</v>
          </cell>
          <cell r="F3" t="str">
            <v>0138-26-5131</v>
          </cell>
          <cell r="G3" t="str">
            <v>0138-26-8649</v>
          </cell>
          <cell r="H3" t="str">
            <v>040-0036</v>
          </cell>
          <cell r="I3">
            <v>2</v>
          </cell>
          <cell r="S3" t="str">
            <v/>
          </cell>
          <cell r="T3" t="str">
            <v/>
          </cell>
          <cell r="U3">
            <v>1</v>
          </cell>
          <cell r="V3" t="str">
            <v/>
          </cell>
          <cell r="W3" t="str">
            <v/>
          </cell>
          <cell r="X3" t="str">
            <v/>
          </cell>
          <cell r="Y3">
            <v>1</v>
          </cell>
          <cell r="Z3" t="str">
            <v/>
          </cell>
          <cell r="AA3">
            <v>2</v>
          </cell>
        </row>
        <row r="4">
          <cell r="B4" t="str">
            <v>C002</v>
          </cell>
          <cell r="C4" t="str">
            <v>株式会社富士食品</v>
          </cell>
          <cell r="D4" t="str">
            <v>札幌市東区北19条東22丁目1番28号</v>
          </cell>
          <cell r="E4" t="str">
            <v>代表取締役　矢田　昌幸</v>
          </cell>
          <cell r="F4" t="str">
            <v>011-776-7206</v>
          </cell>
          <cell r="G4" t="str">
            <v>011-776-7209</v>
          </cell>
          <cell r="H4" t="str">
            <v>065-0019</v>
          </cell>
          <cell r="S4">
            <v>2</v>
          </cell>
          <cell r="T4" t="str">
            <v/>
          </cell>
          <cell r="U4" t="str">
            <v/>
          </cell>
          <cell r="V4" t="str">
            <v/>
          </cell>
          <cell r="W4" t="str">
            <v/>
          </cell>
          <cell r="X4" t="str">
            <v/>
          </cell>
          <cell r="Y4" t="str">
            <v/>
          </cell>
          <cell r="Z4" t="str">
            <v/>
          </cell>
          <cell r="AA4" t="str">
            <v/>
          </cell>
        </row>
        <row r="5">
          <cell r="B5" t="str">
            <v>C003</v>
          </cell>
          <cell r="C5" t="str">
            <v>奥村食品工業株式会社</v>
          </cell>
          <cell r="D5" t="str">
            <v>札幌市北区新川5条20丁目1番1号</v>
          </cell>
          <cell r="E5" t="str">
            <v>代表取締役　奥村　義夫</v>
          </cell>
          <cell r="F5" t="str">
            <v>011-768-2505</v>
          </cell>
          <cell r="G5" t="str">
            <v>011-765-2508</v>
          </cell>
          <cell r="H5" t="str">
            <v>001-0925</v>
          </cell>
          <cell r="S5">
            <v>3</v>
          </cell>
          <cell r="T5" t="str">
            <v/>
          </cell>
          <cell r="U5" t="str">
            <v/>
          </cell>
          <cell r="V5" t="str">
            <v/>
          </cell>
          <cell r="W5" t="str">
            <v/>
          </cell>
          <cell r="X5" t="str">
            <v/>
          </cell>
          <cell r="Y5" t="str">
            <v/>
          </cell>
          <cell r="Z5" t="str">
            <v/>
          </cell>
          <cell r="AA5" t="str">
            <v/>
          </cell>
        </row>
        <row r="6">
          <cell r="B6" t="str">
            <v>C008</v>
          </cell>
          <cell r="C6" t="str">
            <v>新札幌乳業株式会社</v>
          </cell>
          <cell r="D6" t="str">
            <v>札幌市厚別区厚別東4条1丁目1-7</v>
          </cell>
          <cell r="E6" t="str">
            <v>代表取締役　竹内　久夫</v>
          </cell>
          <cell r="F6" t="str">
            <v>011-897-1661</v>
          </cell>
          <cell r="G6" t="str">
            <v>011-897-1670</v>
          </cell>
          <cell r="H6" t="str">
            <v>004-0004</v>
          </cell>
          <cell r="S6">
            <v>4</v>
          </cell>
          <cell r="T6" t="str">
            <v/>
          </cell>
          <cell r="U6" t="str">
            <v/>
          </cell>
          <cell r="V6" t="str">
            <v/>
          </cell>
          <cell r="W6" t="str">
            <v/>
          </cell>
          <cell r="X6" t="str">
            <v/>
          </cell>
          <cell r="Y6" t="str">
            <v/>
          </cell>
          <cell r="Z6" t="str">
            <v/>
          </cell>
          <cell r="AA6" t="str">
            <v/>
          </cell>
        </row>
        <row r="7">
          <cell r="B7" t="str">
            <v>C007</v>
          </cell>
          <cell r="C7" t="str">
            <v>坂商事株式会社</v>
          </cell>
          <cell r="D7" t="str">
            <v>札幌市中央区南１条西１丁目13-3</v>
          </cell>
          <cell r="E7" t="str">
            <v>代表取締役社長　坂　尚憲</v>
          </cell>
          <cell r="F7" t="str">
            <v>011-231-0127</v>
          </cell>
          <cell r="G7" t="str">
            <v>011-241-5240</v>
          </cell>
          <cell r="H7" t="str">
            <v>060-0061</v>
          </cell>
          <cell r="I7">
            <v>6</v>
          </cell>
          <cell r="S7">
            <v>5</v>
          </cell>
          <cell r="T7">
            <v>2</v>
          </cell>
          <cell r="U7">
            <v>2</v>
          </cell>
          <cell r="V7">
            <v>1</v>
          </cell>
          <cell r="W7">
            <v>2</v>
          </cell>
          <cell r="X7">
            <v>1</v>
          </cell>
          <cell r="Y7" t="str">
            <v/>
          </cell>
          <cell r="Z7">
            <v>1</v>
          </cell>
          <cell r="AA7">
            <v>3</v>
          </cell>
        </row>
        <row r="8">
          <cell r="B8" t="str">
            <v>C011</v>
          </cell>
          <cell r="C8" t="str">
            <v>上ヶ島ミート株式会社</v>
          </cell>
          <cell r="D8" t="str">
            <v>札幌市豊平区月寒東３条７丁目４番６号</v>
          </cell>
          <cell r="E8" t="str">
            <v>代表取締役　清水　治彦</v>
          </cell>
          <cell r="F8" t="str">
            <v>011-852-3323</v>
          </cell>
          <cell r="G8" t="str">
            <v>011-856-1918</v>
          </cell>
          <cell r="H8" t="str">
            <v>062-0053</v>
          </cell>
          <cell r="I8">
            <v>7</v>
          </cell>
          <cell r="S8">
            <v>6</v>
          </cell>
          <cell r="T8">
            <v>3</v>
          </cell>
          <cell r="U8">
            <v>3</v>
          </cell>
          <cell r="V8" t="str">
            <v/>
          </cell>
          <cell r="W8">
            <v>3</v>
          </cell>
          <cell r="X8">
            <v>2</v>
          </cell>
          <cell r="Y8" t="str">
            <v/>
          </cell>
          <cell r="Z8" t="str">
            <v/>
          </cell>
          <cell r="AA8" t="str">
            <v/>
          </cell>
        </row>
        <row r="9">
          <cell r="B9" t="str">
            <v>C049</v>
          </cell>
          <cell r="C9" t="str">
            <v>㈲マルニ新田商店</v>
          </cell>
          <cell r="D9" t="str">
            <v>北海道二海郡八雲町宮園町35番地</v>
          </cell>
          <cell r="E9" t="str">
            <v>代表取締役　新田　芳也</v>
          </cell>
          <cell r="F9" t="str">
            <v>0137-64-2005</v>
          </cell>
          <cell r="G9" t="str">
            <v>0137-64-2005</v>
          </cell>
          <cell r="H9" t="str">
            <v>049-3116</v>
          </cell>
          <cell r="S9" t="str">
            <v/>
          </cell>
          <cell r="T9" t="str">
            <v/>
          </cell>
          <cell r="U9" t="str">
            <v/>
          </cell>
          <cell r="V9" t="str">
            <v/>
          </cell>
          <cell r="W9">
            <v>4</v>
          </cell>
          <cell r="X9" t="str">
            <v/>
          </cell>
          <cell r="Y9">
            <v>2</v>
          </cell>
          <cell r="Z9" t="str">
            <v/>
          </cell>
          <cell r="AA9">
            <v>4</v>
          </cell>
        </row>
        <row r="10">
          <cell r="B10" t="str">
            <v>C005</v>
          </cell>
          <cell r="C10" t="str">
            <v>一般財団法人防衛弘済会東千歳事業所</v>
          </cell>
          <cell r="D10" t="str">
            <v>千歳市住吉２丁目３－１</v>
          </cell>
          <cell r="E10" t="str">
            <v>事業所長　竹田　ルミ</v>
          </cell>
          <cell r="F10" t="str">
            <v>0123-25-9660</v>
          </cell>
          <cell r="G10" t="str">
            <v>0123-42-9150</v>
          </cell>
          <cell r="H10" t="str">
            <v>066-0026</v>
          </cell>
          <cell r="I10">
            <v>9</v>
          </cell>
          <cell r="S10">
            <v>7</v>
          </cell>
          <cell r="T10">
            <v>4</v>
          </cell>
          <cell r="U10">
            <v>4</v>
          </cell>
          <cell r="V10">
            <v>2</v>
          </cell>
          <cell r="W10">
            <v>5</v>
          </cell>
          <cell r="X10">
            <v>3</v>
          </cell>
          <cell r="Y10">
            <v>3</v>
          </cell>
          <cell r="Z10">
            <v>2</v>
          </cell>
          <cell r="AA10">
            <v>5</v>
          </cell>
        </row>
        <row r="11">
          <cell r="B11" t="str">
            <v>C118</v>
          </cell>
          <cell r="C11" t="str">
            <v>株式会社ジャパンフードサポート</v>
          </cell>
          <cell r="D11" t="str">
            <v>石狩市新港西1丁目712-4</v>
          </cell>
          <cell r="E11" t="str">
            <v>代表取締役　佐孝　憲康</v>
          </cell>
          <cell r="F11" t="str">
            <v>0133-73-5656</v>
          </cell>
          <cell r="G11" t="str">
            <v>0133-73-5659</v>
          </cell>
          <cell r="H11" t="str">
            <v>061-3241</v>
          </cell>
          <cell r="S11">
            <v>8</v>
          </cell>
          <cell r="T11">
            <v>5</v>
          </cell>
          <cell r="U11" t="str">
            <v/>
          </cell>
          <cell r="V11" t="str">
            <v/>
          </cell>
          <cell r="W11" t="str">
            <v/>
          </cell>
          <cell r="X11" t="str">
            <v/>
          </cell>
          <cell r="Y11" t="str">
            <v/>
          </cell>
          <cell r="Z11" t="str">
            <v/>
          </cell>
          <cell r="AA11">
            <v>6</v>
          </cell>
        </row>
        <row r="12">
          <cell r="B12" t="str">
            <v>C014</v>
          </cell>
          <cell r="C12" t="str">
            <v>日糧製パン株式会社</v>
          </cell>
          <cell r="D12" t="str">
            <v>札幌市豊平区月寒東一条十八丁目五番一号</v>
          </cell>
          <cell r="E12" t="str">
            <v>販売物流本部長　大沼　晃二</v>
          </cell>
          <cell r="F12" t="str">
            <v>011-851-8106</v>
          </cell>
          <cell r="G12" t="str">
            <v>011-853-3347</v>
          </cell>
          <cell r="H12" t="str">
            <v>062-8510</v>
          </cell>
          <cell r="S12">
            <v>9</v>
          </cell>
          <cell r="T12" t="str">
            <v/>
          </cell>
          <cell r="U12" t="str">
            <v/>
          </cell>
          <cell r="V12" t="str">
            <v/>
          </cell>
          <cell r="W12" t="str">
            <v/>
          </cell>
          <cell r="X12" t="str">
            <v/>
          </cell>
          <cell r="Y12" t="str">
            <v/>
          </cell>
          <cell r="Z12" t="str">
            <v/>
          </cell>
          <cell r="AA12" t="str">
            <v/>
          </cell>
        </row>
        <row r="13">
          <cell r="B13" t="str">
            <v>C045</v>
          </cell>
          <cell r="C13" t="str">
            <v>有限会社マスナガ商事</v>
          </cell>
          <cell r="D13" t="str">
            <v>檜山郡江差町字尾山町３６番地</v>
          </cell>
          <cell r="E13" t="str">
            <v>代表取締役　増永　一彦</v>
          </cell>
          <cell r="F13" t="str">
            <v>0139-52-0660</v>
          </cell>
          <cell r="G13" t="str">
            <v>0139-52-1193</v>
          </cell>
          <cell r="H13" t="str">
            <v>085-0013</v>
          </cell>
          <cell r="S13">
            <v>10</v>
          </cell>
          <cell r="T13" t="str">
            <v/>
          </cell>
          <cell r="U13" t="str">
            <v/>
          </cell>
          <cell r="V13" t="str">
            <v/>
          </cell>
          <cell r="W13" t="str">
            <v/>
          </cell>
          <cell r="X13" t="str">
            <v/>
          </cell>
          <cell r="Y13">
            <v>4</v>
          </cell>
          <cell r="Z13">
            <v>3</v>
          </cell>
          <cell r="AA13" t="str">
            <v/>
          </cell>
        </row>
        <row r="14">
          <cell r="B14" t="str">
            <v>C017</v>
          </cell>
          <cell r="C14" t="str">
            <v>（株）富士見屋茶舗</v>
          </cell>
          <cell r="D14" t="str">
            <v>札幌市東区北8条東1丁目1-5</v>
          </cell>
          <cell r="E14" t="str">
            <v>代表取締役　後藤　眞智子</v>
          </cell>
          <cell r="F14" t="str">
            <v>011-741-1111</v>
          </cell>
          <cell r="G14" t="str">
            <v>011-741-1115</v>
          </cell>
          <cell r="H14" t="str">
            <v>060-0908</v>
          </cell>
          <cell r="S14" t="str">
            <v/>
          </cell>
          <cell r="T14" t="str">
            <v/>
          </cell>
          <cell r="U14" t="str">
            <v/>
          </cell>
          <cell r="V14" t="str">
            <v/>
          </cell>
          <cell r="W14" t="str">
            <v/>
          </cell>
          <cell r="X14" t="str">
            <v/>
          </cell>
          <cell r="Y14" t="str">
            <v/>
          </cell>
          <cell r="Z14" t="str">
            <v/>
          </cell>
          <cell r="AA14" t="str">
            <v/>
          </cell>
        </row>
        <row r="15">
          <cell r="B15" t="str">
            <v>C018</v>
          </cell>
          <cell r="C15" t="str">
            <v>株式会社くみあい食品</v>
          </cell>
          <cell r="D15" t="str">
            <v>小樽市有幌町1番11号</v>
          </cell>
          <cell r="E15" t="str">
            <v>代表取締役　川﨑　昇</v>
          </cell>
          <cell r="F15" t="str">
            <v>0134-22-6161</v>
          </cell>
          <cell r="G15" t="str">
            <v>0134-22-6166</v>
          </cell>
          <cell r="H15" t="str">
            <v>047-8790</v>
          </cell>
          <cell r="S15">
            <v>11</v>
          </cell>
          <cell r="T15" t="str">
            <v/>
          </cell>
          <cell r="U15" t="str">
            <v/>
          </cell>
          <cell r="V15" t="str">
            <v/>
          </cell>
          <cell r="W15">
            <v>6</v>
          </cell>
          <cell r="X15" t="str">
            <v/>
          </cell>
          <cell r="Y15" t="str">
            <v/>
          </cell>
          <cell r="Z15">
            <v>4</v>
          </cell>
          <cell r="AA15">
            <v>7</v>
          </cell>
        </row>
        <row r="16">
          <cell r="B16" t="str">
            <v>C021</v>
          </cell>
          <cell r="C16" t="str">
            <v>株式会社恵千フーズ</v>
          </cell>
          <cell r="D16" t="str">
            <v>千歳市上長都958</v>
          </cell>
          <cell r="E16" t="str">
            <v>代表取締役　石川　雅人</v>
          </cell>
          <cell r="F16" t="str">
            <v>0123-40-1010</v>
          </cell>
          <cell r="G16" t="str">
            <v>0123-40-1015</v>
          </cell>
          <cell r="H16" t="str">
            <v>066-0077</v>
          </cell>
          <cell r="S16">
            <v>12</v>
          </cell>
          <cell r="T16" t="str">
            <v/>
          </cell>
          <cell r="U16" t="str">
            <v/>
          </cell>
          <cell r="V16" t="str">
            <v/>
          </cell>
          <cell r="W16" t="str">
            <v/>
          </cell>
          <cell r="X16" t="str">
            <v/>
          </cell>
          <cell r="Y16" t="str">
            <v/>
          </cell>
          <cell r="Z16" t="str">
            <v/>
          </cell>
          <cell r="AA16" t="str">
            <v/>
          </cell>
        </row>
        <row r="17">
          <cell r="B17" t="str">
            <v>C022</v>
          </cell>
          <cell r="C17" t="str">
            <v>有限会社カネヒメ雅水産</v>
          </cell>
          <cell r="D17" t="str">
            <v>札幌市手稲区稲穂1条1丁目4番32号</v>
          </cell>
          <cell r="E17" t="str">
            <v>取締役　後藤　由美子</v>
          </cell>
          <cell r="F17" t="str">
            <v>011-695-6388</v>
          </cell>
          <cell r="G17" t="str">
            <v>011-695-6387</v>
          </cell>
          <cell r="H17" t="str">
            <v>006-0031</v>
          </cell>
          <cell r="S17" t="str">
            <v/>
          </cell>
          <cell r="T17" t="str">
            <v/>
          </cell>
          <cell r="U17" t="str">
            <v/>
          </cell>
          <cell r="V17" t="str">
            <v/>
          </cell>
          <cell r="W17" t="str">
            <v/>
          </cell>
          <cell r="X17" t="str">
            <v/>
          </cell>
          <cell r="Y17" t="str">
            <v/>
          </cell>
          <cell r="Z17" t="str">
            <v/>
          </cell>
          <cell r="AA17" t="str">
            <v/>
          </cell>
        </row>
        <row r="18">
          <cell r="B18" t="str">
            <v>C025</v>
          </cell>
          <cell r="C18" t="str">
            <v>有限会社コーワ食品</v>
          </cell>
          <cell r="D18" t="str">
            <v>小樽市新富町10番21号</v>
          </cell>
          <cell r="E18" t="str">
            <v>取締役　出村　隆雄</v>
          </cell>
          <cell r="F18" t="str">
            <v>0134-23-5500</v>
          </cell>
          <cell r="G18" t="str">
            <v>0134-23-5518</v>
          </cell>
          <cell r="H18" t="str">
            <v>047-0004</v>
          </cell>
          <cell r="S18">
            <v>13</v>
          </cell>
          <cell r="T18" t="str">
            <v/>
          </cell>
          <cell r="U18" t="str">
            <v/>
          </cell>
          <cell r="V18" t="str">
            <v/>
          </cell>
          <cell r="W18" t="str">
            <v/>
          </cell>
          <cell r="X18" t="str">
            <v/>
          </cell>
          <cell r="Y18" t="str">
            <v/>
          </cell>
          <cell r="Z18" t="str">
            <v/>
          </cell>
          <cell r="AA18" t="str">
            <v/>
          </cell>
        </row>
        <row r="19">
          <cell r="B19" t="str">
            <v>C029</v>
          </cell>
          <cell r="C19" t="str">
            <v>株式会社道央農産</v>
          </cell>
          <cell r="D19" t="str">
            <v>千歳市根志越581番地2</v>
          </cell>
          <cell r="E19" t="str">
            <v>代表取締役　比原　隆志</v>
          </cell>
          <cell r="F19" t="str">
            <v>0123-23-9181</v>
          </cell>
          <cell r="G19" t="str">
            <v>0123-22-8797</v>
          </cell>
          <cell r="H19" t="str">
            <v>066-0008</v>
          </cell>
          <cell r="S19">
            <v>14</v>
          </cell>
          <cell r="T19" t="str">
            <v/>
          </cell>
          <cell r="U19" t="str">
            <v/>
          </cell>
          <cell r="V19" t="str">
            <v/>
          </cell>
          <cell r="W19" t="str">
            <v/>
          </cell>
          <cell r="X19" t="str">
            <v/>
          </cell>
          <cell r="Y19" t="str">
            <v/>
          </cell>
          <cell r="Z19" t="str">
            <v/>
          </cell>
          <cell r="AA19" t="str">
            <v/>
          </cell>
        </row>
        <row r="20">
          <cell r="B20" t="str">
            <v>C030</v>
          </cell>
          <cell r="C20" t="str">
            <v>山崎製パン株式会社札幌工場</v>
          </cell>
          <cell r="D20" t="str">
            <v>恵庭市恵南10番1号</v>
          </cell>
          <cell r="E20" t="str">
            <v>工場長　池谷　公雄</v>
          </cell>
          <cell r="F20" t="str">
            <v>0123-33-4131</v>
          </cell>
          <cell r="G20" t="str">
            <v>0123-32-2893</v>
          </cell>
          <cell r="H20" t="str">
            <v>061-1411</v>
          </cell>
          <cell r="S20">
            <v>15</v>
          </cell>
          <cell r="T20" t="str">
            <v/>
          </cell>
          <cell r="U20" t="str">
            <v/>
          </cell>
          <cell r="V20" t="str">
            <v/>
          </cell>
          <cell r="W20" t="str">
            <v/>
          </cell>
          <cell r="X20" t="str">
            <v/>
          </cell>
          <cell r="Y20" t="str">
            <v/>
          </cell>
          <cell r="Z20" t="str">
            <v/>
          </cell>
          <cell r="AA20" t="str">
            <v/>
          </cell>
        </row>
        <row r="21">
          <cell r="B21" t="str">
            <v>C032</v>
          </cell>
          <cell r="C21" t="str">
            <v>株式会社丸則佐々木商店</v>
          </cell>
          <cell r="D21" t="str">
            <v>札幌市北区新川5条6丁目4番24号</v>
          </cell>
          <cell r="E21" t="str">
            <v>代表取締役　佐々木　則秋</v>
          </cell>
          <cell r="F21" t="str">
            <v>011-761-7634</v>
          </cell>
          <cell r="G21" t="str">
            <v>011-761-3227</v>
          </cell>
          <cell r="H21" t="str">
            <v>001-0925</v>
          </cell>
          <cell r="S21">
            <v>16</v>
          </cell>
          <cell r="T21" t="str">
            <v/>
          </cell>
          <cell r="U21" t="str">
            <v/>
          </cell>
          <cell r="V21" t="str">
            <v/>
          </cell>
          <cell r="W21" t="str">
            <v/>
          </cell>
          <cell r="X21" t="str">
            <v/>
          </cell>
          <cell r="Y21" t="str">
            <v/>
          </cell>
          <cell r="Z21" t="str">
            <v/>
          </cell>
          <cell r="AA21" t="str">
            <v/>
          </cell>
        </row>
        <row r="22">
          <cell r="B22" t="str">
            <v>C113</v>
          </cell>
          <cell r="C22" t="str">
            <v>有限会社カネハチ早川商店</v>
          </cell>
          <cell r="D22" t="str">
            <v>愛知県清須市西田中長堀3番地</v>
          </cell>
          <cell r="E22" t="str">
            <v>代表取締役　早川　佳宏</v>
          </cell>
          <cell r="F22" t="str">
            <v>052-401-2901</v>
          </cell>
          <cell r="G22" t="str">
            <v>052-401-2902</v>
          </cell>
          <cell r="H22" t="str">
            <v>452-0933</v>
          </cell>
          <cell r="S22" t="str">
            <v/>
          </cell>
          <cell r="T22" t="str">
            <v/>
          </cell>
          <cell r="U22" t="str">
            <v/>
          </cell>
          <cell r="V22" t="str">
            <v/>
          </cell>
          <cell r="W22" t="str">
            <v/>
          </cell>
          <cell r="X22" t="str">
            <v/>
          </cell>
          <cell r="Y22" t="str">
            <v/>
          </cell>
          <cell r="Z22" t="str">
            <v/>
          </cell>
          <cell r="AA22" t="str">
            <v/>
          </cell>
        </row>
        <row r="23">
          <cell r="B23" t="str">
            <v>C110</v>
          </cell>
          <cell r="C23" t="str">
            <v>（株）牛肉センター</v>
          </cell>
          <cell r="D23" t="str">
            <v>函館市西桔梗町８６２番１３</v>
          </cell>
          <cell r="E23" t="str">
            <v>代表取締役　成田　雄一</v>
          </cell>
          <cell r="F23" t="str">
            <v>080-5897-5853</v>
          </cell>
          <cell r="G23" t="str">
            <v>0138-48-8011</v>
          </cell>
          <cell r="H23" t="str">
            <v>041-0824</v>
          </cell>
          <cell r="S23" t="str">
            <v/>
          </cell>
          <cell r="T23" t="str">
            <v/>
          </cell>
          <cell r="U23" t="str">
            <v/>
          </cell>
          <cell r="V23" t="str">
            <v/>
          </cell>
          <cell r="W23" t="str">
            <v/>
          </cell>
          <cell r="X23" t="str">
            <v/>
          </cell>
          <cell r="Y23" t="str">
            <v/>
          </cell>
          <cell r="Z23" t="str">
            <v/>
          </cell>
          <cell r="AA23" t="str">
            <v/>
          </cell>
        </row>
        <row r="24">
          <cell r="B24" t="str">
            <v>C035</v>
          </cell>
          <cell r="C24" t="str">
            <v>株式会社ロバパン営業部</v>
          </cell>
          <cell r="D24" t="str">
            <v>札幌市白石区本通7丁目南5番1号</v>
          </cell>
          <cell r="E24" t="str">
            <v>営業統括　佐竹　明彦</v>
          </cell>
          <cell r="F24" t="str">
            <v>011-861-8131</v>
          </cell>
          <cell r="G24" t="str">
            <v>011-860-2416</v>
          </cell>
          <cell r="H24" t="str">
            <v>003-0026</v>
          </cell>
          <cell r="S24">
            <v>17</v>
          </cell>
          <cell r="T24" t="str">
            <v/>
          </cell>
          <cell r="U24" t="str">
            <v/>
          </cell>
          <cell r="V24" t="str">
            <v/>
          </cell>
          <cell r="W24" t="str">
            <v/>
          </cell>
          <cell r="X24" t="str">
            <v/>
          </cell>
          <cell r="Y24" t="str">
            <v/>
          </cell>
          <cell r="Z24" t="str">
            <v/>
          </cell>
          <cell r="AA24" t="str">
            <v/>
          </cell>
        </row>
        <row r="25">
          <cell r="B25" t="str">
            <v>C037</v>
          </cell>
          <cell r="C25" t="str">
            <v>北海道給食資材株式会社</v>
          </cell>
          <cell r="D25" t="str">
            <v>札幌市中央区南17条西6丁目</v>
          </cell>
          <cell r="E25" t="str">
            <v>代表取締役　畠中　敏</v>
          </cell>
          <cell r="F25" t="str">
            <v>011-521-0225</v>
          </cell>
          <cell r="G25" t="str">
            <v>011-521-0465</v>
          </cell>
          <cell r="H25" t="str">
            <v>064-0917</v>
          </cell>
          <cell r="S25">
            <v>18</v>
          </cell>
          <cell r="T25" t="str">
            <v/>
          </cell>
          <cell r="U25" t="str">
            <v/>
          </cell>
          <cell r="V25" t="str">
            <v/>
          </cell>
          <cell r="W25" t="str">
            <v/>
          </cell>
          <cell r="X25" t="str">
            <v/>
          </cell>
          <cell r="Y25" t="str">
            <v/>
          </cell>
          <cell r="Z25" t="str">
            <v/>
          </cell>
          <cell r="AA25" t="str">
            <v/>
          </cell>
        </row>
        <row r="26">
          <cell r="B26" t="str">
            <v>C040</v>
          </cell>
          <cell r="C26" t="str">
            <v>株式会社日信</v>
          </cell>
          <cell r="D26" t="str">
            <v>札幌市西区発寒15条3丁目3番74号</v>
          </cell>
          <cell r="E26" t="str">
            <v>代表取締役　松村　貴洋</v>
          </cell>
          <cell r="F26" t="str">
            <v>011-666-5678</v>
          </cell>
          <cell r="G26" t="str">
            <v>011-666-2501</v>
          </cell>
          <cell r="H26" t="str">
            <v>063-0835</v>
          </cell>
          <cell r="S26">
            <v>19</v>
          </cell>
          <cell r="T26">
            <v>6</v>
          </cell>
          <cell r="U26" t="str">
            <v/>
          </cell>
          <cell r="V26" t="str">
            <v/>
          </cell>
          <cell r="W26" t="str">
            <v/>
          </cell>
          <cell r="X26" t="str">
            <v/>
          </cell>
          <cell r="Y26" t="str">
            <v/>
          </cell>
          <cell r="Z26" t="str">
            <v/>
          </cell>
          <cell r="AA26">
            <v>8</v>
          </cell>
        </row>
        <row r="27">
          <cell r="B27" t="str">
            <v>C004</v>
          </cell>
          <cell r="C27" t="str">
            <v>（株）不老園</v>
          </cell>
          <cell r="D27" t="str">
            <v>東京都港区浜松町１丁目１５番９号</v>
          </cell>
          <cell r="E27" t="str">
            <v>代表取締役　中島　昌子</v>
          </cell>
          <cell r="F27" t="str">
            <v>03-3431-8014</v>
          </cell>
          <cell r="G27" t="str">
            <v>03-3438-1065</v>
          </cell>
          <cell r="H27" t="str">
            <v>105-0013</v>
          </cell>
          <cell r="S27" t="str">
            <v/>
          </cell>
          <cell r="T27" t="str">
            <v/>
          </cell>
          <cell r="U27" t="str">
            <v/>
          </cell>
          <cell r="V27" t="str">
            <v/>
          </cell>
          <cell r="W27" t="str">
            <v/>
          </cell>
          <cell r="X27" t="str">
            <v/>
          </cell>
          <cell r="Y27" t="str">
            <v/>
          </cell>
          <cell r="Z27" t="str">
            <v/>
          </cell>
          <cell r="AA27" t="str">
            <v/>
          </cell>
        </row>
        <row r="28">
          <cell r="B28" t="str">
            <v>C115</v>
          </cell>
          <cell r="C28" t="str">
            <v>（株）ムラカミ</v>
          </cell>
          <cell r="D28" t="str">
            <v>札幌市中央区北十三西十七丁目1番36号</v>
          </cell>
          <cell r="E28" t="str">
            <v>代表取締役　村上　和輝</v>
          </cell>
          <cell r="F28" t="str">
            <v>011-736-3311</v>
          </cell>
          <cell r="G28" t="str">
            <v>011-716-8339</v>
          </cell>
          <cell r="H28" t="str">
            <v>060-0013</v>
          </cell>
          <cell r="S28" t="str">
            <v/>
          </cell>
          <cell r="T28" t="str">
            <v/>
          </cell>
          <cell r="U28" t="str">
            <v/>
          </cell>
          <cell r="V28" t="str">
            <v/>
          </cell>
          <cell r="W28" t="str">
            <v/>
          </cell>
          <cell r="X28" t="str">
            <v/>
          </cell>
          <cell r="Y28" t="str">
            <v/>
          </cell>
          <cell r="Z28" t="str">
            <v/>
          </cell>
          <cell r="AA28" t="str">
            <v/>
          </cell>
        </row>
        <row r="29">
          <cell r="B29" t="str">
            <v>C094</v>
          </cell>
          <cell r="C29" t="str">
            <v>有限会社安達商店</v>
          </cell>
          <cell r="D29" t="str">
            <v>苫小牧市幸町2丁目5番2号</v>
          </cell>
          <cell r="E29" t="str">
            <v>代表取締役　安達　隆之</v>
          </cell>
          <cell r="F29" t="str">
            <v>0144-32-3008</v>
          </cell>
          <cell r="G29" t="str">
            <v>0144-32-9086</v>
          </cell>
          <cell r="H29" t="str">
            <v>053-0026</v>
          </cell>
          <cell r="S29">
            <v>20</v>
          </cell>
          <cell r="T29" t="str">
            <v/>
          </cell>
          <cell r="U29" t="str">
            <v/>
          </cell>
          <cell r="V29" t="str">
            <v/>
          </cell>
          <cell r="W29" t="str">
            <v/>
          </cell>
          <cell r="X29" t="str">
            <v/>
          </cell>
          <cell r="Y29" t="str">
            <v/>
          </cell>
          <cell r="Z29" t="str">
            <v/>
          </cell>
          <cell r="AA29" t="str">
            <v/>
          </cell>
        </row>
        <row r="30">
          <cell r="B30" t="str">
            <v>C106</v>
          </cell>
          <cell r="C30" t="str">
            <v>株式会社ボンフリー</v>
          </cell>
          <cell r="D30" t="str">
            <v>石狩郡新篠津村第４０線南４１番地</v>
          </cell>
          <cell r="E30" t="str">
            <v>代表取締役　本間　裕貴</v>
          </cell>
          <cell r="F30" t="str">
            <v>0126-57-2664</v>
          </cell>
          <cell r="G30" t="str">
            <v>0126-57-2774</v>
          </cell>
          <cell r="H30" t="str">
            <v>068-1100</v>
          </cell>
          <cell r="S30">
            <v>21</v>
          </cell>
          <cell r="T30" t="str">
            <v/>
          </cell>
          <cell r="U30" t="str">
            <v/>
          </cell>
          <cell r="V30" t="str">
            <v/>
          </cell>
          <cell r="W30" t="str">
            <v/>
          </cell>
          <cell r="X30" t="str">
            <v/>
          </cell>
          <cell r="Y30" t="str">
            <v/>
          </cell>
          <cell r="Z30" t="str">
            <v/>
          </cell>
          <cell r="AA30" t="str">
            <v/>
          </cell>
        </row>
        <row r="31">
          <cell r="B31" t="str">
            <v>C038</v>
          </cell>
          <cell r="C31" t="str">
            <v>株式会社アサンテック</v>
          </cell>
          <cell r="D31" t="str">
            <v>札幌市白石区米里1条2丁目14番14号</v>
          </cell>
          <cell r="E31" t="str">
            <v>代表取締役　牙山　幸宏</v>
          </cell>
          <cell r="F31" t="str">
            <v>011-871-7510</v>
          </cell>
          <cell r="G31" t="str">
            <v>011-613-0678</v>
          </cell>
          <cell r="H31" t="str">
            <v>003-0871</v>
          </cell>
          <cell r="S31">
            <v>22</v>
          </cell>
          <cell r="T31">
            <v>7</v>
          </cell>
          <cell r="U31" t="str">
            <v/>
          </cell>
          <cell r="V31" t="str">
            <v/>
          </cell>
          <cell r="W31">
            <v>7</v>
          </cell>
          <cell r="X31" t="str">
            <v/>
          </cell>
          <cell r="Y31" t="str">
            <v/>
          </cell>
          <cell r="Z31">
            <v>5</v>
          </cell>
          <cell r="AA31" t="str">
            <v/>
          </cell>
        </row>
        <row r="32">
          <cell r="B32" t="str">
            <v>C070</v>
          </cell>
          <cell r="C32" t="str">
            <v>（株）大丸渋谷商店</v>
          </cell>
          <cell r="D32" t="str">
            <v>釧路市新富士町５丁目３番２０号</v>
          </cell>
          <cell r="E32" t="str">
            <v>代表取締役　渋谷　一博</v>
          </cell>
          <cell r="F32" t="str">
            <v>0154-52-4171</v>
          </cell>
          <cell r="G32" t="str">
            <v>0154-52-4175</v>
          </cell>
          <cell r="H32" t="str">
            <v>084-0904</v>
          </cell>
          <cell r="I32">
            <v>43</v>
          </cell>
          <cell r="S32" t="str">
            <v/>
          </cell>
          <cell r="T32" t="str">
            <v/>
          </cell>
          <cell r="U32">
            <v>5</v>
          </cell>
          <cell r="V32" t="str">
            <v/>
          </cell>
          <cell r="W32" t="str">
            <v/>
          </cell>
          <cell r="X32" t="str">
            <v/>
          </cell>
          <cell r="Y32" t="str">
            <v/>
          </cell>
          <cell r="Z32" t="str">
            <v/>
          </cell>
          <cell r="AA32" t="str">
            <v/>
          </cell>
        </row>
        <row r="33">
          <cell r="B33" t="str">
            <v>C071</v>
          </cell>
          <cell r="C33" t="str">
            <v>（株）タイエー</v>
          </cell>
          <cell r="D33" t="str">
            <v>根室市曙町２丁目２番地</v>
          </cell>
          <cell r="E33" t="str">
            <v>代表取締役　田家　徹</v>
          </cell>
          <cell r="F33" t="str">
            <v>0153-23-3398</v>
          </cell>
          <cell r="G33" t="str">
            <v>0153-24-4707</v>
          </cell>
          <cell r="H33" t="str">
            <v>087-0006</v>
          </cell>
          <cell r="I33">
            <v>54</v>
          </cell>
          <cell r="S33" t="str">
            <v/>
          </cell>
          <cell r="T33" t="str">
            <v/>
          </cell>
          <cell r="U33">
            <v>6</v>
          </cell>
          <cell r="V33" t="str">
            <v/>
          </cell>
          <cell r="W33" t="str">
            <v/>
          </cell>
          <cell r="X33" t="str">
            <v/>
          </cell>
          <cell r="Y33" t="str">
            <v/>
          </cell>
          <cell r="Z33" t="str">
            <v/>
          </cell>
          <cell r="AA33" t="str">
            <v/>
          </cell>
        </row>
        <row r="34">
          <cell r="B34" t="str">
            <v>C072</v>
          </cell>
          <cell r="C34" t="str">
            <v>根室商業協同組合</v>
          </cell>
          <cell r="D34" t="str">
            <v>根室市西浜町７丁目５４番地１</v>
          </cell>
          <cell r="E34" t="str">
            <v>代表理事　加藤　順二</v>
          </cell>
          <cell r="F34" t="str">
            <v>0153-23-2281</v>
          </cell>
          <cell r="G34" t="str">
            <v>0153-23-2283</v>
          </cell>
          <cell r="H34" t="str">
            <v>087-0025</v>
          </cell>
          <cell r="I34">
            <v>55</v>
          </cell>
          <cell r="S34" t="str">
            <v/>
          </cell>
          <cell r="T34" t="str">
            <v/>
          </cell>
          <cell r="U34">
            <v>7</v>
          </cell>
          <cell r="V34" t="str">
            <v/>
          </cell>
          <cell r="W34" t="str">
            <v/>
          </cell>
          <cell r="X34" t="str">
            <v/>
          </cell>
          <cell r="Y34" t="str">
            <v/>
          </cell>
          <cell r="Z34" t="str">
            <v/>
          </cell>
          <cell r="AA34" t="str">
            <v/>
          </cell>
        </row>
        <row r="35">
          <cell r="B35" t="str">
            <v>C073</v>
          </cell>
          <cell r="C35" t="str">
            <v>マルイチ綜合食品（株）</v>
          </cell>
          <cell r="D35" t="str">
            <v>根室市昭和町１丁目４３番地</v>
          </cell>
          <cell r="E35" t="str">
            <v>代表取締役　髙舘　正一</v>
          </cell>
          <cell r="F35" t="str">
            <v>0153-23-4382</v>
          </cell>
          <cell r="G35" t="str">
            <v>0153-24-8988</v>
          </cell>
          <cell r="H35" t="str">
            <v>087-0022</v>
          </cell>
          <cell r="I35">
            <v>56</v>
          </cell>
          <cell r="S35" t="str">
            <v/>
          </cell>
          <cell r="T35" t="str">
            <v/>
          </cell>
          <cell r="U35">
            <v>8</v>
          </cell>
          <cell r="V35" t="str">
            <v/>
          </cell>
          <cell r="W35" t="str">
            <v/>
          </cell>
          <cell r="X35" t="str">
            <v/>
          </cell>
          <cell r="Y35" t="str">
            <v/>
          </cell>
          <cell r="Z35" t="str">
            <v/>
          </cell>
          <cell r="AA35" t="str">
            <v/>
          </cell>
        </row>
        <row r="36">
          <cell r="B36" t="str">
            <v>C074</v>
          </cell>
          <cell r="C36" t="str">
            <v>国分北海道（株）道東支社</v>
          </cell>
          <cell r="D36" t="str">
            <v>帯広市西１８条南１丁目２番地３３</v>
          </cell>
          <cell r="E36" t="str">
            <v>支社長　玉川　友康</v>
          </cell>
          <cell r="F36" t="str">
            <v>0155-36-7655</v>
          </cell>
          <cell r="G36" t="str">
            <v>0155-34-0515</v>
          </cell>
          <cell r="H36" t="str">
            <v>064-0806</v>
          </cell>
          <cell r="I36">
            <v>57</v>
          </cell>
          <cell r="S36" t="str">
            <v/>
          </cell>
          <cell r="T36" t="str">
            <v/>
          </cell>
          <cell r="U36">
            <v>9</v>
          </cell>
          <cell r="V36" t="str">
            <v/>
          </cell>
          <cell r="W36" t="str">
            <v/>
          </cell>
          <cell r="X36" t="str">
            <v/>
          </cell>
          <cell r="Y36" t="str">
            <v/>
          </cell>
          <cell r="Z36" t="str">
            <v/>
          </cell>
          <cell r="AA36" t="str">
            <v/>
          </cell>
        </row>
        <row r="37">
          <cell r="B37" t="str">
            <v>C012</v>
          </cell>
          <cell r="C37" t="str">
            <v>㈲鈴井園茶舗</v>
          </cell>
          <cell r="D37" t="str">
            <v>仙台市太白区西多賀4丁目13番10号</v>
          </cell>
          <cell r="E37" t="str">
            <v>代表取締役　鈴井　勝</v>
          </cell>
          <cell r="F37" t="str">
            <v>022-245-5171</v>
          </cell>
          <cell r="G37" t="str">
            <v>022-245-7171</v>
          </cell>
          <cell r="H37" t="str">
            <v>982-0034</v>
          </cell>
          <cell r="I37">
            <v>37</v>
          </cell>
          <cell r="S37" t="str">
            <v/>
          </cell>
          <cell r="T37">
            <v>8</v>
          </cell>
          <cell r="U37">
            <v>10</v>
          </cell>
          <cell r="V37">
            <v>3</v>
          </cell>
          <cell r="W37">
            <v>8</v>
          </cell>
          <cell r="X37">
            <v>4</v>
          </cell>
          <cell r="Y37">
            <v>5</v>
          </cell>
          <cell r="Z37">
            <v>6</v>
          </cell>
          <cell r="AA37" t="str">
            <v/>
          </cell>
        </row>
        <row r="38">
          <cell r="B38" t="str">
            <v>C077</v>
          </cell>
          <cell r="C38" t="str">
            <v>釧路ヤクルト販売（株）根室出張所</v>
          </cell>
          <cell r="D38" t="str">
            <v>根室市松ヶ枝町３丁目４番地</v>
          </cell>
          <cell r="E38" t="str">
            <v>所長　佐瀬　大輔</v>
          </cell>
          <cell r="F38" t="str">
            <v>0154-53-8960</v>
          </cell>
          <cell r="G38" t="str">
            <v>0154-52-4267</v>
          </cell>
          <cell r="H38" t="str">
            <v>084-0906</v>
          </cell>
          <cell r="I38">
            <v>58</v>
          </cell>
          <cell r="S38" t="str">
            <v/>
          </cell>
          <cell r="T38" t="str">
            <v/>
          </cell>
          <cell r="U38" t="str">
            <v/>
          </cell>
          <cell r="V38" t="str">
            <v/>
          </cell>
          <cell r="W38" t="str">
            <v/>
          </cell>
          <cell r="X38" t="str">
            <v/>
          </cell>
          <cell r="Y38" t="str">
            <v/>
          </cell>
          <cell r="Z38" t="str">
            <v/>
          </cell>
          <cell r="AA38" t="str">
            <v/>
          </cell>
        </row>
        <row r="39">
          <cell r="B39" t="str">
            <v>C105</v>
          </cell>
          <cell r="C39" t="str">
            <v>(有)光洋</v>
          </cell>
          <cell r="D39" t="str">
            <v>根室市光洋町３丁目１０３番地</v>
          </cell>
          <cell r="E39" t="str">
            <v>代表取締役　白鳥　一昭</v>
          </cell>
          <cell r="F39" t="str">
            <v>0153-24-3100</v>
          </cell>
          <cell r="G39" t="str">
            <v>0153-24-4426</v>
          </cell>
          <cell r="H39" t="str">
            <v>087-0004</v>
          </cell>
          <cell r="I39">
            <v>59</v>
          </cell>
          <cell r="S39" t="str">
            <v/>
          </cell>
          <cell r="T39" t="str">
            <v/>
          </cell>
          <cell r="U39" t="str">
            <v/>
          </cell>
          <cell r="V39" t="str">
            <v/>
          </cell>
          <cell r="W39" t="str">
            <v/>
          </cell>
          <cell r="X39" t="str">
            <v/>
          </cell>
          <cell r="Y39" t="str">
            <v/>
          </cell>
          <cell r="Z39" t="str">
            <v/>
          </cell>
          <cell r="AA39" t="str">
            <v/>
          </cell>
        </row>
        <row r="40">
          <cell r="B40" t="str">
            <v>C080</v>
          </cell>
          <cell r="C40" t="str">
            <v>(有)ユック</v>
          </cell>
          <cell r="D40" t="str">
            <v>根室市花園町９丁目１０番地</v>
          </cell>
          <cell r="E40" t="str">
            <v>代表取締役　西尾　裕司</v>
          </cell>
          <cell r="F40" t="str">
            <v>0153-24-8111</v>
          </cell>
          <cell r="G40" t="str">
            <v>0153-24-8112</v>
          </cell>
          <cell r="H40" t="str">
            <v>087-0045</v>
          </cell>
          <cell r="I40">
            <v>70</v>
          </cell>
          <cell r="S40" t="str">
            <v/>
          </cell>
          <cell r="T40" t="str">
            <v/>
          </cell>
          <cell r="U40" t="str">
            <v/>
          </cell>
          <cell r="V40" t="str">
            <v/>
          </cell>
          <cell r="W40" t="str">
            <v/>
          </cell>
          <cell r="X40" t="str">
            <v/>
          </cell>
          <cell r="Y40" t="str">
            <v/>
          </cell>
          <cell r="Z40" t="str">
            <v/>
          </cell>
          <cell r="AA40" t="str">
            <v/>
          </cell>
        </row>
        <row r="41">
          <cell r="B41" t="str">
            <v>C126</v>
          </cell>
          <cell r="C41" t="str">
            <v>（株）亀井食品</v>
          </cell>
          <cell r="D41" t="str">
            <v>札幌市西区二十四軒２条１丁目１番５号</v>
          </cell>
          <cell r="E41" t="str">
            <v>代表取締役　今井　朋也</v>
          </cell>
          <cell r="F41" t="str">
            <v>011-622-0138</v>
          </cell>
          <cell r="G41" t="str">
            <v>011-622-0139</v>
          </cell>
          <cell r="H41" t="str">
            <v>063-0802</v>
          </cell>
          <cell r="S41" t="str">
            <v/>
          </cell>
          <cell r="T41" t="str">
            <v/>
          </cell>
          <cell r="U41" t="str">
            <v/>
          </cell>
          <cell r="V41" t="str">
            <v/>
          </cell>
          <cell r="W41" t="str">
            <v/>
          </cell>
          <cell r="X41" t="str">
            <v/>
          </cell>
          <cell r="Y41" t="str">
            <v/>
          </cell>
          <cell r="Z41" t="str">
            <v/>
          </cell>
          <cell r="AA41" t="str">
            <v/>
          </cell>
        </row>
        <row r="42">
          <cell r="B42" t="str">
            <v>C096</v>
          </cell>
          <cell r="C42" t="str">
            <v>（株）山三ふじや</v>
          </cell>
          <cell r="D42" t="str">
            <v>千歳市末広１丁目４番８号</v>
          </cell>
          <cell r="E42" t="str">
            <v>代表取締役　渡部　順大</v>
          </cell>
          <cell r="F42" t="str">
            <v>0123-23-5444</v>
          </cell>
          <cell r="G42" t="str">
            <v>0123-23-2227</v>
          </cell>
          <cell r="H42" t="str">
            <v>066-0027</v>
          </cell>
          <cell r="S42" t="str">
            <v/>
          </cell>
          <cell r="T42" t="str">
            <v/>
          </cell>
          <cell r="U42" t="str">
            <v/>
          </cell>
          <cell r="V42" t="str">
            <v/>
          </cell>
          <cell r="W42" t="str">
            <v/>
          </cell>
          <cell r="X42" t="str">
            <v/>
          </cell>
          <cell r="Y42" t="str">
            <v/>
          </cell>
          <cell r="Z42" t="str">
            <v/>
          </cell>
          <cell r="AA42" t="str">
            <v/>
          </cell>
        </row>
        <row r="43">
          <cell r="B43" t="str">
            <v>C127</v>
          </cell>
          <cell r="C43" t="str">
            <v>(有)肉の山本</v>
          </cell>
          <cell r="D43" t="str">
            <v>千歳市流通３丁目２番２</v>
          </cell>
          <cell r="E43" t="str">
            <v>代表取締役　後藤　眞智子</v>
          </cell>
          <cell r="F43" t="str">
            <v>0123-23-7617</v>
          </cell>
          <cell r="G43" t="str">
            <v>0123-22-2132</v>
          </cell>
          <cell r="H43" t="str">
            <v>066-0019</v>
          </cell>
          <cell r="S43" t="str">
            <v/>
          </cell>
          <cell r="T43" t="str">
            <v/>
          </cell>
          <cell r="U43" t="str">
            <v/>
          </cell>
          <cell r="V43" t="str">
            <v/>
          </cell>
          <cell r="W43" t="str">
            <v/>
          </cell>
          <cell r="X43" t="str">
            <v/>
          </cell>
          <cell r="Y43" t="str">
            <v/>
          </cell>
          <cell r="Z43" t="str">
            <v/>
          </cell>
          <cell r="AA43" t="str">
            <v/>
          </cell>
        </row>
        <row r="44">
          <cell r="B44" t="str">
            <v>C043</v>
          </cell>
          <cell r="C44" t="str">
            <v>小林商店</v>
          </cell>
          <cell r="D44" t="str">
            <v>石狩郡当別町園生55</v>
          </cell>
          <cell r="E44" t="str">
            <v>代表　小林　泰雄</v>
          </cell>
          <cell r="F44" t="str">
            <v>0133-232040</v>
          </cell>
          <cell r="G44" t="str">
            <v>0133-23-3640</v>
          </cell>
          <cell r="H44" t="str">
            <v>061-0227</v>
          </cell>
          <cell r="S44" t="str">
            <v/>
          </cell>
          <cell r="T44">
            <v>9</v>
          </cell>
          <cell r="U44" t="str">
            <v/>
          </cell>
          <cell r="V44" t="str">
            <v/>
          </cell>
          <cell r="W44" t="str">
            <v/>
          </cell>
          <cell r="X44" t="str">
            <v/>
          </cell>
          <cell r="Y44" t="str">
            <v/>
          </cell>
          <cell r="Z44" t="str">
            <v/>
          </cell>
          <cell r="AA44" t="str">
            <v/>
          </cell>
        </row>
        <row r="45">
          <cell r="B45" t="str">
            <v>C046</v>
          </cell>
          <cell r="C45" t="str">
            <v>藤澤製菓（株）</v>
          </cell>
          <cell r="D45" t="str">
            <v>石狩郡当別町弥生５１番地</v>
          </cell>
          <cell r="E45" t="str">
            <v>代表取締役　藤澤　康一</v>
          </cell>
          <cell r="F45" t="str">
            <v>0133-23-2050</v>
          </cell>
          <cell r="G45" t="str">
            <v>0133-22-2001</v>
          </cell>
          <cell r="H45" t="str">
            <v>061-0223</v>
          </cell>
          <cell r="S45" t="str">
            <v/>
          </cell>
          <cell r="T45">
            <v>10</v>
          </cell>
          <cell r="U45" t="str">
            <v/>
          </cell>
          <cell r="V45" t="str">
            <v/>
          </cell>
          <cell r="W45" t="str">
            <v/>
          </cell>
          <cell r="X45" t="str">
            <v/>
          </cell>
          <cell r="Y45" t="str">
            <v/>
          </cell>
          <cell r="Z45" t="str">
            <v/>
          </cell>
          <cell r="AA45" t="str">
            <v/>
          </cell>
        </row>
        <row r="47">
          <cell r="B47" t="str">
            <v>C057</v>
          </cell>
          <cell r="C47" t="str">
            <v>吉本牛乳販売店</v>
          </cell>
          <cell r="D47" t="str">
            <v>二海郡八雲町東町９９番地</v>
          </cell>
          <cell r="E47" t="str">
            <v>代表　簗田　敏也</v>
          </cell>
          <cell r="F47" t="str">
            <v>0137-62-2504</v>
          </cell>
          <cell r="G47" t="str">
            <v>0137-62-4504</v>
          </cell>
          <cell r="H47" t="str">
            <v>049-3102</v>
          </cell>
          <cell r="S47" t="str">
            <v/>
          </cell>
          <cell r="T47">
            <v>11</v>
          </cell>
          <cell r="U47" t="str">
            <v/>
          </cell>
          <cell r="V47" t="str">
            <v/>
          </cell>
          <cell r="W47" t="str">
            <v/>
          </cell>
          <cell r="X47" t="str">
            <v/>
          </cell>
          <cell r="Y47">
            <v>6</v>
          </cell>
          <cell r="Z47">
            <v>7</v>
          </cell>
          <cell r="AA47" t="str">
            <v/>
          </cell>
        </row>
        <row r="48">
          <cell r="B48" t="str">
            <v>C047</v>
          </cell>
          <cell r="C48" t="str">
            <v>中川商事</v>
          </cell>
          <cell r="D48" t="str">
            <v>北海道桧山郡江差町字陣屋町435番地1</v>
          </cell>
          <cell r="E48" t="str">
            <v>代表　中川　英雄</v>
          </cell>
          <cell r="F48" t="str">
            <v>0153-27-1380</v>
          </cell>
          <cell r="G48" t="str">
            <v>0153-27-1381</v>
          </cell>
          <cell r="H48" t="str">
            <v>087-0027</v>
          </cell>
          <cell r="S48" t="str">
            <v/>
          </cell>
          <cell r="T48">
            <v>12</v>
          </cell>
          <cell r="U48" t="str">
            <v/>
          </cell>
          <cell r="V48" t="str">
            <v/>
          </cell>
          <cell r="W48" t="str">
            <v/>
          </cell>
          <cell r="X48" t="str">
            <v/>
          </cell>
          <cell r="Y48" t="str">
            <v/>
          </cell>
          <cell r="Z48" t="str">
            <v/>
          </cell>
          <cell r="AA48" t="str">
            <v/>
          </cell>
        </row>
        <row r="49">
          <cell r="B49" t="str">
            <v>C081</v>
          </cell>
          <cell r="C49" t="str">
            <v>（株）市印相沢食料百貨店</v>
          </cell>
          <cell r="D49" t="str">
            <v>北海道稚内市中央3丁目5-8</v>
          </cell>
          <cell r="E49" t="str">
            <v>代表取締役　相沢　誠吾</v>
          </cell>
          <cell r="F49" t="str">
            <v>0162-22-5020</v>
          </cell>
          <cell r="G49" t="str">
            <v>0162-22-5024</v>
          </cell>
          <cell r="H49" t="str">
            <v>097-0022</v>
          </cell>
          <cell r="S49" t="str">
            <v/>
          </cell>
          <cell r="T49" t="str">
            <v/>
          </cell>
          <cell r="U49" t="str">
            <v/>
          </cell>
          <cell r="V49">
            <v>4</v>
          </cell>
          <cell r="W49" t="str">
            <v/>
          </cell>
          <cell r="X49" t="str">
            <v/>
          </cell>
          <cell r="Y49" t="str">
            <v/>
          </cell>
          <cell r="Z49" t="str">
            <v/>
          </cell>
          <cell r="AA49" t="str">
            <v/>
          </cell>
        </row>
        <row r="50">
          <cell r="B50" t="str">
            <v>C085</v>
          </cell>
          <cell r="C50" t="str">
            <v>（株）そうべい</v>
          </cell>
          <cell r="D50" t="str">
            <v>北海道稚内市大黒1丁目5番16号</v>
          </cell>
          <cell r="E50" t="str">
            <v>代表取締役　根井　敬</v>
          </cell>
          <cell r="F50" t="str">
            <v>0162-23-3880</v>
          </cell>
          <cell r="G50" t="str">
            <v>0162-23-2357</v>
          </cell>
          <cell r="H50" t="str">
            <v>097-0005</v>
          </cell>
          <cell r="S50" t="str">
            <v/>
          </cell>
          <cell r="T50" t="str">
            <v/>
          </cell>
          <cell r="U50" t="str">
            <v/>
          </cell>
          <cell r="V50">
            <v>5</v>
          </cell>
          <cell r="W50" t="str">
            <v/>
          </cell>
          <cell r="X50" t="str">
            <v/>
          </cell>
          <cell r="Y50" t="str">
            <v/>
          </cell>
          <cell r="Z50" t="str">
            <v/>
          </cell>
          <cell r="AA50" t="str">
            <v/>
          </cell>
        </row>
        <row r="51">
          <cell r="B51" t="str">
            <v>C086</v>
          </cell>
          <cell r="C51" t="str">
            <v>丸ヱ寺江食品（株）</v>
          </cell>
          <cell r="D51" t="str">
            <v>北海道稚内市恵比須1-3-10</v>
          </cell>
          <cell r="E51" t="str">
            <v>代表取締役　寺江　麻衣子</v>
          </cell>
          <cell r="F51" t="str">
            <v>0162-23-3670</v>
          </cell>
          <cell r="G51" t="str">
            <v>0162-22-1201</v>
          </cell>
          <cell r="H51" t="str">
            <v>097-0025</v>
          </cell>
          <cell r="S51" t="str">
            <v/>
          </cell>
          <cell r="T51" t="str">
            <v/>
          </cell>
          <cell r="U51" t="str">
            <v/>
          </cell>
          <cell r="V51">
            <v>6</v>
          </cell>
          <cell r="W51" t="str">
            <v/>
          </cell>
          <cell r="X51" t="str">
            <v/>
          </cell>
          <cell r="Y51" t="str">
            <v/>
          </cell>
          <cell r="Z51" t="str">
            <v/>
          </cell>
          <cell r="AA51" t="str">
            <v/>
          </cell>
        </row>
        <row r="52">
          <cell r="B52" t="str">
            <v>C087</v>
          </cell>
          <cell r="C52" t="str">
            <v>おふくろの味　まごころ弁当大黒店</v>
          </cell>
          <cell r="D52" t="str">
            <v>北海道稚内市大黒３丁目６番２８号</v>
          </cell>
          <cell r="E52" t="str">
            <v>店長　小林　昌美</v>
          </cell>
          <cell r="F52" t="str">
            <v>0162-24-2744</v>
          </cell>
          <cell r="G52" t="str">
            <v>0162-24-2744</v>
          </cell>
          <cell r="H52" t="str">
            <v>097-0005</v>
          </cell>
          <cell r="S52" t="str">
            <v/>
          </cell>
          <cell r="T52" t="str">
            <v/>
          </cell>
          <cell r="U52" t="str">
            <v/>
          </cell>
          <cell r="V52">
            <v>7</v>
          </cell>
          <cell r="W52" t="str">
            <v/>
          </cell>
          <cell r="X52" t="str">
            <v/>
          </cell>
          <cell r="Y52" t="str">
            <v/>
          </cell>
          <cell r="Z52" t="str">
            <v/>
          </cell>
          <cell r="AA52" t="str">
            <v/>
          </cell>
        </row>
        <row r="53">
          <cell r="B53" t="str">
            <v>C088</v>
          </cell>
          <cell r="C53" t="str">
            <v>（株）ヤクルト北北海道</v>
          </cell>
          <cell r="D53" t="str">
            <v>北海道旭川市花咲町７丁目２４０７番１２２</v>
          </cell>
          <cell r="E53" t="str">
            <v>代表取締役社長　宮尾　幸之助</v>
          </cell>
          <cell r="F53" t="str">
            <v>0166-46-8960</v>
          </cell>
          <cell r="G53" t="str">
            <v>0166-46-8963</v>
          </cell>
          <cell r="H53" t="str">
            <v>070-0901</v>
          </cell>
          <cell r="S53" t="str">
            <v/>
          </cell>
          <cell r="T53" t="str">
            <v/>
          </cell>
          <cell r="U53" t="str">
            <v/>
          </cell>
          <cell r="V53">
            <v>8</v>
          </cell>
          <cell r="W53" t="str">
            <v/>
          </cell>
          <cell r="X53" t="str">
            <v/>
          </cell>
          <cell r="Y53" t="str">
            <v/>
          </cell>
          <cell r="Z53" t="str">
            <v/>
          </cell>
          <cell r="AA53" t="str">
            <v/>
          </cell>
        </row>
        <row r="54">
          <cell r="B54" t="str">
            <v>C089</v>
          </cell>
          <cell r="C54" t="str">
            <v>稚内丸善（株）</v>
          </cell>
          <cell r="D54" t="str">
            <v>北海道稚内市港１丁目６番８号</v>
          </cell>
          <cell r="E54" t="str">
            <v>代表取締役　長峯　勝廣</v>
          </cell>
          <cell r="F54" t="str">
            <v>0162-22-2529</v>
          </cell>
          <cell r="G54" t="str">
            <v>0162-22-2543</v>
          </cell>
          <cell r="H54" t="str">
            <v>097-0021</v>
          </cell>
          <cell r="S54" t="str">
            <v/>
          </cell>
          <cell r="T54" t="str">
            <v/>
          </cell>
          <cell r="U54" t="str">
            <v/>
          </cell>
          <cell r="V54">
            <v>9</v>
          </cell>
          <cell r="W54" t="str">
            <v/>
          </cell>
          <cell r="X54" t="str">
            <v/>
          </cell>
          <cell r="Y54" t="str">
            <v/>
          </cell>
          <cell r="Z54" t="str">
            <v/>
          </cell>
          <cell r="AA54" t="str">
            <v/>
          </cell>
        </row>
        <row r="55">
          <cell r="B55" t="str">
            <v>C095</v>
          </cell>
          <cell r="C55" t="str">
            <v>日糧製パン（株）旭川支店</v>
          </cell>
          <cell r="D55" t="str">
            <v>北海道旭川市流通団地2条1丁目11番地6</v>
          </cell>
          <cell r="E55" t="str">
            <v>支店長　芳賀　真人</v>
          </cell>
          <cell r="F55" t="str">
            <v>0166-48-1123</v>
          </cell>
          <cell r="G55" t="str">
            <v>0166-47-4327</v>
          </cell>
          <cell r="H55" t="str">
            <v>079-8842</v>
          </cell>
          <cell r="S55" t="str">
            <v/>
          </cell>
          <cell r="T55" t="str">
            <v/>
          </cell>
          <cell r="U55" t="str">
            <v/>
          </cell>
          <cell r="V55">
            <v>10</v>
          </cell>
          <cell r="W55" t="str">
            <v/>
          </cell>
          <cell r="X55" t="str">
            <v/>
          </cell>
          <cell r="Y55" t="str">
            <v/>
          </cell>
          <cell r="Z55" t="str">
            <v/>
          </cell>
          <cell r="AA55" t="str">
            <v/>
          </cell>
        </row>
        <row r="56">
          <cell r="B56" t="str">
            <v>C090</v>
          </cell>
          <cell r="C56" t="str">
            <v>（株）トワ二旭川店</v>
          </cell>
          <cell r="D56" t="str">
            <v>旭川市永山１条3丁目1-15</v>
          </cell>
          <cell r="E56" t="str">
            <v>代表取締役　中村　三男</v>
          </cell>
          <cell r="F56" t="str">
            <v>0166-48-2168</v>
          </cell>
          <cell r="G56" t="str">
            <v>0166-48-2180</v>
          </cell>
          <cell r="H56" t="str">
            <v>079-8411</v>
          </cell>
          <cell r="S56" t="str">
            <v/>
          </cell>
          <cell r="T56" t="str">
            <v/>
          </cell>
          <cell r="U56" t="str">
            <v/>
          </cell>
          <cell r="V56">
            <v>11</v>
          </cell>
          <cell r="W56" t="str">
            <v/>
          </cell>
          <cell r="X56" t="str">
            <v/>
          </cell>
          <cell r="Y56" t="str">
            <v/>
          </cell>
          <cell r="Z56" t="str">
            <v/>
          </cell>
          <cell r="AA56" t="str">
            <v/>
          </cell>
        </row>
        <row r="57">
          <cell r="B57" t="str">
            <v>C091</v>
          </cell>
          <cell r="C57" t="str">
            <v>（株）魚常明田鮮魚店</v>
          </cell>
          <cell r="D57" t="str">
            <v>北海道稚内市港１丁目６番２８号</v>
          </cell>
          <cell r="E57" t="str">
            <v>代表取締役　明田　常臣</v>
          </cell>
          <cell r="F57" t="str">
            <v>0162-23-5533</v>
          </cell>
          <cell r="G57" t="str">
            <v>0162-23-5544</v>
          </cell>
          <cell r="H57" t="str">
            <v>097-0021</v>
          </cell>
          <cell r="S57" t="str">
            <v/>
          </cell>
          <cell r="T57" t="str">
            <v/>
          </cell>
          <cell r="U57" t="str">
            <v/>
          </cell>
          <cell r="V57">
            <v>12</v>
          </cell>
          <cell r="W57" t="str">
            <v/>
          </cell>
          <cell r="X57" t="str">
            <v/>
          </cell>
          <cell r="Y57" t="str">
            <v/>
          </cell>
          <cell r="Z57" t="str">
            <v/>
          </cell>
          <cell r="AA57" t="str">
            <v/>
          </cell>
        </row>
        <row r="58">
          <cell r="B58" t="str">
            <v>C092</v>
          </cell>
          <cell r="C58" t="str">
            <v>西山製麺（株）</v>
          </cell>
          <cell r="D58" t="str">
            <v>札幌市白石区平和通16丁目南1-1</v>
          </cell>
          <cell r="E58" t="str">
            <v>代表取締役　西山　隆司</v>
          </cell>
          <cell r="F58" t="str">
            <v>011-863-1331</v>
          </cell>
          <cell r="G58" t="str">
            <v>011-865-1960</v>
          </cell>
          <cell r="H58" t="str">
            <v>003-8701</v>
          </cell>
          <cell r="S58" t="str">
            <v/>
          </cell>
          <cell r="T58" t="str">
            <v/>
          </cell>
          <cell r="U58" t="str">
            <v/>
          </cell>
          <cell r="V58">
            <v>13</v>
          </cell>
          <cell r="W58" t="str">
            <v/>
          </cell>
          <cell r="X58" t="str">
            <v/>
          </cell>
          <cell r="Y58" t="str">
            <v/>
          </cell>
          <cell r="Z58" t="str">
            <v/>
          </cell>
          <cell r="AA58" t="str">
            <v/>
          </cell>
        </row>
        <row r="59">
          <cell r="B59" t="str">
            <v>C102</v>
          </cell>
          <cell r="C59" t="str">
            <v>クラブ岬</v>
          </cell>
          <cell r="D59" t="str">
            <v>幌泉郡えりも町えりも岬</v>
          </cell>
          <cell r="E59" t="str">
            <v>代表　佐藤　均</v>
          </cell>
          <cell r="F59" t="str">
            <v>8-226-315</v>
          </cell>
          <cell r="H59" t="str">
            <v>058-0342</v>
          </cell>
          <cell r="S59" t="str">
            <v/>
          </cell>
          <cell r="T59" t="str">
            <v/>
          </cell>
          <cell r="U59" t="str">
            <v/>
          </cell>
          <cell r="V59" t="str">
            <v/>
          </cell>
          <cell r="W59">
            <v>9</v>
          </cell>
          <cell r="X59" t="str">
            <v/>
          </cell>
          <cell r="Y59" t="str">
            <v/>
          </cell>
          <cell r="Z59" t="str">
            <v/>
          </cell>
          <cell r="AA59" t="str">
            <v/>
          </cell>
        </row>
        <row r="60">
          <cell r="B60" t="str">
            <v>C100</v>
          </cell>
          <cell r="C60" t="str">
            <v>永野商店</v>
          </cell>
          <cell r="D60" t="str">
            <v>札幌市東区北22条東23丁目11-25</v>
          </cell>
          <cell r="E60" t="str">
            <v>代表　永野　博行</v>
          </cell>
          <cell r="F60" t="str">
            <v>011-641-8028</v>
          </cell>
          <cell r="G60" t="str">
            <v>011-641-8053</v>
          </cell>
          <cell r="H60" t="str">
            <v>065-0022</v>
          </cell>
          <cell r="S60" t="str">
            <v/>
          </cell>
          <cell r="T60" t="str">
            <v/>
          </cell>
          <cell r="U60" t="str">
            <v/>
          </cell>
          <cell r="V60" t="str">
            <v/>
          </cell>
          <cell r="W60">
            <v>10</v>
          </cell>
          <cell r="X60" t="str">
            <v/>
          </cell>
          <cell r="Y60" t="str">
            <v/>
          </cell>
          <cell r="Z60" t="str">
            <v/>
          </cell>
          <cell r="AA60" t="str">
            <v/>
          </cell>
        </row>
        <row r="61">
          <cell r="B61" t="str">
            <v>C098</v>
          </cell>
          <cell r="C61" t="str">
            <v>三浦商店</v>
          </cell>
          <cell r="D61" t="str">
            <v>幌泉郡えりも町字歌別56の3</v>
          </cell>
          <cell r="E61" t="str">
            <v>三浦　綾子</v>
          </cell>
          <cell r="F61" t="str">
            <v>01466-2-2722</v>
          </cell>
          <cell r="G61" t="str">
            <v>01466-2-3233</v>
          </cell>
          <cell r="H61" t="str">
            <v>058-0202</v>
          </cell>
          <cell r="S61" t="str">
            <v/>
          </cell>
          <cell r="T61" t="str">
            <v/>
          </cell>
          <cell r="U61" t="str">
            <v/>
          </cell>
          <cell r="V61" t="str">
            <v/>
          </cell>
          <cell r="W61">
            <v>11</v>
          </cell>
          <cell r="X61" t="str">
            <v/>
          </cell>
          <cell r="Y61" t="str">
            <v/>
          </cell>
          <cell r="Z61" t="str">
            <v/>
          </cell>
          <cell r="AA61" t="str">
            <v/>
          </cell>
        </row>
        <row r="62">
          <cell r="B62" t="str">
            <v>C099</v>
          </cell>
          <cell r="C62" t="str">
            <v>植木商店</v>
          </cell>
          <cell r="D62" t="str">
            <v>幌泉郡えりも町字本町</v>
          </cell>
          <cell r="E62" t="str">
            <v>植木　一由</v>
          </cell>
          <cell r="F62" t="str">
            <v>01466-2-2240</v>
          </cell>
          <cell r="G62" t="str">
            <v>01466-2-2369</v>
          </cell>
          <cell r="H62" t="str">
            <v>058-0204</v>
          </cell>
          <cell r="S62" t="str">
            <v/>
          </cell>
          <cell r="T62" t="str">
            <v/>
          </cell>
          <cell r="U62" t="str">
            <v/>
          </cell>
          <cell r="V62" t="str">
            <v/>
          </cell>
          <cell r="W62">
            <v>12</v>
          </cell>
          <cell r="X62" t="str">
            <v/>
          </cell>
          <cell r="Y62" t="str">
            <v/>
          </cell>
          <cell r="Z62" t="str">
            <v/>
          </cell>
          <cell r="AA62" t="str">
            <v/>
          </cell>
        </row>
        <row r="63">
          <cell r="B63" t="str">
            <v>C061</v>
          </cell>
          <cell r="C63" t="str">
            <v>丸あ野尻商店</v>
          </cell>
          <cell r="D63" t="str">
            <v>網走市南4条西4丁目9番地</v>
          </cell>
          <cell r="E63" t="str">
            <v>代表取締役　野尻　重幸</v>
          </cell>
          <cell r="F63" t="str">
            <v>0152-43-2671</v>
          </cell>
          <cell r="G63" t="str">
            <v>0152-43-2666</v>
          </cell>
          <cell r="H63" t="str">
            <v>093-0014</v>
          </cell>
          <cell r="S63" t="str">
            <v/>
          </cell>
          <cell r="T63" t="str">
            <v/>
          </cell>
          <cell r="U63" t="str">
            <v/>
          </cell>
          <cell r="V63" t="str">
            <v/>
          </cell>
          <cell r="W63" t="str">
            <v/>
          </cell>
          <cell r="X63">
            <v>5</v>
          </cell>
          <cell r="Y63" t="str">
            <v/>
          </cell>
          <cell r="Z63" t="str">
            <v/>
          </cell>
          <cell r="AA63" t="str">
            <v/>
          </cell>
        </row>
        <row r="64">
          <cell r="B64" t="str">
            <v>C063</v>
          </cell>
          <cell r="C64" t="str">
            <v>（株）トワ二北見店</v>
          </cell>
          <cell r="D64" t="str">
            <v>網走市駒場北３丁目35-11</v>
          </cell>
          <cell r="E64" t="str">
            <v>代表取締役　中村　三男</v>
          </cell>
          <cell r="F64" t="str">
            <v>0152-43-3858</v>
          </cell>
          <cell r="G64" t="str">
            <v>0152-43-3513</v>
          </cell>
          <cell r="H64" t="str">
            <v>093-0033</v>
          </cell>
          <cell r="S64" t="str">
            <v/>
          </cell>
          <cell r="T64" t="str">
            <v/>
          </cell>
          <cell r="U64" t="str">
            <v/>
          </cell>
          <cell r="V64" t="str">
            <v/>
          </cell>
          <cell r="W64" t="str">
            <v/>
          </cell>
          <cell r="X64">
            <v>6</v>
          </cell>
          <cell r="Y64" t="str">
            <v/>
          </cell>
          <cell r="Z64" t="str">
            <v/>
          </cell>
          <cell r="AA64" t="str">
            <v/>
          </cell>
        </row>
        <row r="65">
          <cell r="B65" t="str">
            <v>C062</v>
          </cell>
          <cell r="C65" t="str">
            <v>(有)肉のまるゆう</v>
          </cell>
          <cell r="D65" t="str">
            <v>網走市南4条西2丁目8番地の4</v>
          </cell>
          <cell r="E65" t="str">
            <v>代表取締役　清水　秀男</v>
          </cell>
          <cell r="F65" t="str">
            <v>0152-43-0304</v>
          </cell>
          <cell r="G65" t="str">
            <v>0152-43-0304</v>
          </cell>
          <cell r="H65" t="str">
            <v>093-0014</v>
          </cell>
          <cell r="S65" t="str">
            <v/>
          </cell>
          <cell r="T65" t="str">
            <v/>
          </cell>
          <cell r="U65" t="str">
            <v/>
          </cell>
          <cell r="V65" t="str">
            <v/>
          </cell>
          <cell r="W65" t="str">
            <v/>
          </cell>
          <cell r="X65">
            <v>7</v>
          </cell>
          <cell r="Y65" t="str">
            <v/>
          </cell>
          <cell r="Z65" t="str">
            <v/>
          </cell>
          <cell r="AA65" t="str">
            <v/>
          </cell>
        </row>
        <row r="66">
          <cell r="B66" t="str">
            <v>C064</v>
          </cell>
          <cell r="C66" t="str">
            <v>北見ヤクルト販売（株）</v>
          </cell>
          <cell r="D66" t="str">
            <v>北見市端野町3区567番地の6</v>
          </cell>
          <cell r="E66" t="str">
            <v>代表取締役　西嶋　和雄</v>
          </cell>
          <cell r="F66" t="str">
            <v>0157-56-2311</v>
          </cell>
          <cell r="G66" t="str">
            <v>0157-56-2526</v>
          </cell>
          <cell r="H66" t="str">
            <v>099-2103</v>
          </cell>
          <cell r="S66" t="str">
            <v/>
          </cell>
          <cell r="T66" t="str">
            <v/>
          </cell>
          <cell r="U66" t="str">
            <v/>
          </cell>
          <cell r="V66" t="str">
            <v/>
          </cell>
          <cell r="W66" t="str">
            <v/>
          </cell>
          <cell r="X66">
            <v>8</v>
          </cell>
          <cell r="Y66" t="str">
            <v/>
          </cell>
          <cell r="Z66" t="str">
            <v/>
          </cell>
          <cell r="AA66" t="str">
            <v/>
          </cell>
        </row>
        <row r="67">
          <cell r="B67" t="str">
            <v>C065</v>
          </cell>
          <cell r="C67" t="str">
            <v>倉繁醸造（株）</v>
          </cell>
          <cell r="D67" t="str">
            <v>網走市呼人341番地51</v>
          </cell>
          <cell r="E67" t="str">
            <v>取締役社長　倉　信一郎</v>
          </cell>
          <cell r="F67" t="str">
            <v>0152-48-2627</v>
          </cell>
          <cell r="G67" t="str">
            <v>0152-48-2625</v>
          </cell>
          <cell r="H67" t="str">
            <v>099-2421</v>
          </cell>
          <cell r="S67" t="str">
            <v/>
          </cell>
          <cell r="T67" t="str">
            <v/>
          </cell>
          <cell r="U67" t="str">
            <v/>
          </cell>
          <cell r="V67" t="str">
            <v/>
          </cell>
          <cell r="W67" t="str">
            <v/>
          </cell>
          <cell r="X67">
            <v>9</v>
          </cell>
          <cell r="Y67" t="str">
            <v/>
          </cell>
          <cell r="Z67" t="str">
            <v/>
          </cell>
          <cell r="AA67" t="str">
            <v/>
          </cell>
        </row>
        <row r="68">
          <cell r="B68" t="str">
            <v>C067</v>
          </cell>
          <cell r="C68" t="str">
            <v>（株）ほくべい網走支店</v>
          </cell>
          <cell r="D68" t="str">
            <v>網走市新町3丁目6番26号</v>
          </cell>
          <cell r="E68" t="str">
            <v>支店長　鈴木　章生</v>
          </cell>
          <cell r="F68" t="str">
            <v>0152-43-4355</v>
          </cell>
          <cell r="G68" t="str">
            <v>0152-43-6418</v>
          </cell>
          <cell r="H68" t="str">
            <v>093-0046</v>
          </cell>
          <cell r="S68" t="str">
            <v/>
          </cell>
          <cell r="T68" t="str">
            <v/>
          </cell>
          <cell r="U68" t="str">
            <v/>
          </cell>
          <cell r="V68" t="str">
            <v/>
          </cell>
          <cell r="W68" t="str">
            <v/>
          </cell>
          <cell r="X68">
            <v>10</v>
          </cell>
          <cell r="Y68" t="str">
            <v/>
          </cell>
          <cell r="Z68" t="str">
            <v/>
          </cell>
          <cell r="AA68" t="str">
            <v/>
          </cell>
        </row>
        <row r="69">
          <cell r="B69" t="str">
            <v>C108</v>
          </cell>
          <cell r="C69" t="str">
            <v>武田精肉店</v>
          </cell>
          <cell r="D69" t="str">
            <v>北海道桧山郡江差町字愛宕町200番地</v>
          </cell>
          <cell r="E69" t="str">
            <v>武田　太</v>
          </cell>
          <cell r="F69" t="str">
            <v>0139-52-0714</v>
          </cell>
          <cell r="G69" t="str">
            <v>0139-52-0714</v>
          </cell>
          <cell r="H69" t="str">
            <v>043-0031</v>
          </cell>
          <cell r="S69" t="str">
            <v/>
          </cell>
          <cell r="T69" t="str">
            <v/>
          </cell>
          <cell r="U69" t="str">
            <v/>
          </cell>
          <cell r="V69" t="str">
            <v/>
          </cell>
          <cell r="W69" t="str">
            <v/>
          </cell>
          <cell r="X69" t="str">
            <v/>
          </cell>
          <cell r="Y69" t="str">
            <v/>
          </cell>
          <cell r="Z69">
            <v>8</v>
          </cell>
          <cell r="AA69" t="str">
            <v/>
          </cell>
        </row>
        <row r="70">
          <cell r="B70" t="str">
            <v>C010</v>
          </cell>
          <cell r="C70" t="str">
            <v>有限会社赤八巻</v>
          </cell>
          <cell r="D70" t="str">
            <v>江別市5条4丁目4番地1</v>
          </cell>
          <cell r="E70" t="str">
            <v>代表取締役　三浦　和雄</v>
          </cell>
          <cell r="F70" t="str">
            <v>011-382-2851</v>
          </cell>
          <cell r="G70" t="str">
            <v>011-382-2852</v>
          </cell>
          <cell r="H70" t="str">
            <v>067-0015</v>
          </cell>
          <cell r="S70">
            <v>23</v>
          </cell>
          <cell r="T70" t="str">
            <v/>
          </cell>
          <cell r="U70" t="str">
            <v/>
          </cell>
          <cell r="V70" t="str">
            <v/>
          </cell>
          <cell r="W70" t="str">
            <v/>
          </cell>
          <cell r="X70" t="str">
            <v/>
          </cell>
          <cell r="Y70">
            <v>7</v>
          </cell>
          <cell r="Z70">
            <v>9</v>
          </cell>
          <cell r="AA70" t="str">
            <v/>
          </cell>
        </row>
        <row r="71">
          <cell r="B71" t="str">
            <v>C107</v>
          </cell>
          <cell r="C71" t="str">
            <v>(有)大杉商店</v>
          </cell>
          <cell r="D71" t="str">
            <v>北海道桧山郡江差町愛宕町37番地</v>
          </cell>
          <cell r="E71" t="str">
            <v>代表取締役　大杉　元人</v>
          </cell>
          <cell r="F71" t="str">
            <v>0139-52-0277</v>
          </cell>
          <cell r="G71" t="str">
            <v>0139-52-3910</v>
          </cell>
          <cell r="H71" t="str">
            <v>043-0031</v>
          </cell>
          <cell r="S71" t="str">
            <v/>
          </cell>
          <cell r="T71" t="str">
            <v/>
          </cell>
          <cell r="U71" t="str">
            <v/>
          </cell>
          <cell r="V71" t="str">
            <v/>
          </cell>
          <cell r="W71" t="str">
            <v/>
          </cell>
          <cell r="X71" t="str">
            <v/>
          </cell>
          <cell r="Y71" t="str">
            <v/>
          </cell>
          <cell r="Z71" t="str">
            <v/>
          </cell>
          <cell r="AA71" t="str">
            <v/>
          </cell>
        </row>
        <row r="72">
          <cell r="B72" t="str">
            <v>C056</v>
          </cell>
          <cell r="C72" t="str">
            <v>㈲ささなみ精肉店</v>
          </cell>
          <cell r="D72" t="str">
            <v>檜山郡江差町字茂尻町13５番地の1</v>
          </cell>
          <cell r="E72" t="str">
            <v>代表取締役　金津　秀晴</v>
          </cell>
          <cell r="F72" t="str">
            <v>0139-52-0735</v>
          </cell>
          <cell r="G72" t="str">
            <v>0139-52-1721</v>
          </cell>
          <cell r="H72" t="str">
            <v>043-0052</v>
          </cell>
          <cell r="S72" t="str">
            <v/>
          </cell>
          <cell r="T72" t="str">
            <v/>
          </cell>
          <cell r="U72" t="str">
            <v/>
          </cell>
          <cell r="V72" t="str">
            <v/>
          </cell>
          <cell r="W72" t="str">
            <v/>
          </cell>
          <cell r="X72" t="str">
            <v/>
          </cell>
          <cell r="Y72">
            <v>8</v>
          </cell>
          <cell r="Z72">
            <v>10</v>
          </cell>
          <cell r="AA72" t="str">
            <v/>
          </cell>
        </row>
        <row r="73">
          <cell r="B73" t="str">
            <v>C019</v>
          </cell>
          <cell r="C73" t="str">
            <v>岩見沢ヤクルト販売（株）</v>
          </cell>
          <cell r="D73" t="str">
            <v>北海道岩見沢市5条東15丁目6番地</v>
          </cell>
          <cell r="E73" t="str">
            <v>代表取締役　荒木　啓太</v>
          </cell>
          <cell r="F73" t="str">
            <v>0126-22-4121</v>
          </cell>
          <cell r="G73" t="str">
            <v>0126-22-4143</v>
          </cell>
          <cell r="H73" t="str">
            <v>068-0005</v>
          </cell>
          <cell r="S73" t="str">
            <v/>
          </cell>
          <cell r="T73" t="str">
            <v/>
          </cell>
          <cell r="U73" t="str">
            <v/>
          </cell>
          <cell r="V73" t="str">
            <v/>
          </cell>
          <cell r="W73" t="str">
            <v/>
          </cell>
          <cell r="X73" t="str">
            <v/>
          </cell>
          <cell r="Y73" t="str">
            <v/>
          </cell>
          <cell r="Z73" t="str">
            <v/>
          </cell>
          <cell r="AA73">
            <v>9</v>
          </cell>
        </row>
        <row r="74">
          <cell r="B74" t="str">
            <v>C020</v>
          </cell>
          <cell r="C74" t="str">
            <v>(有)菱畜フーズ</v>
          </cell>
          <cell r="D74" t="str">
            <v>北海道北広島市新富町東1丁目6-1</v>
          </cell>
          <cell r="E74" t="str">
            <v>代表取締役　安藝　義隆</v>
          </cell>
          <cell r="F74" t="str">
            <v>011-372-3729</v>
          </cell>
          <cell r="G74" t="str">
            <v>011-373-6905</v>
          </cell>
          <cell r="H74" t="str">
            <v>061-1126</v>
          </cell>
          <cell r="S74" t="str">
            <v/>
          </cell>
          <cell r="T74" t="str">
            <v/>
          </cell>
          <cell r="U74" t="str">
            <v/>
          </cell>
          <cell r="V74" t="str">
            <v/>
          </cell>
          <cell r="W74" t="str">
            <v/>
          </cell>
          <cell r="X74" t="str">
            <v/>
          </cell>
          <cell r="Y74" t="str">
            <v/>
          </cell>
          <cell r="Z74" t="str">
            <v/>
          </cell>
          <cell r="AA74">
            <v>10</v>
          </cell>
        </row>
        <row r="75">
          <cell r="B75" t="str">
            <v>C124</v>
          </cell>
          <cell r="C75" t="str">
            <v>Regional Design(株）</v>
          </cell>
          <cell r="D75" t="str">
            <v>夕張郡長沼町幌内2277-21</v>
          </cell>
          <cell r="E75" t="str">
            <v>代表　滝川　徹也</v>
          </cell>
          <cell r="F75" t="str">
            <v>0123-76-7324</v>
          </cell>
          <cell r="H75" t="str">
            <v>069-1333</v>
          </cell>
          <cell r="S75" t="str">
            <v/>
          </cell>
          <cell r="T75" t="str">
            <v/>
          </cell>
          <cell r="U75" t="str">
            <v/>
          </cell>
          <cell r="V75" t="str">
            <v/>
          </cell>
          <cell r="W75" t="str">
            <v/>
          </cell>
          <cell r="X75" t="str">
            <v/>
          </cell>
          <cell r="Y75" t="str">
            <v/>
          </cell>
          <cell r="Z75" t="str">
            <v/>
          </cell>
          <cell r="AA75">
            <v>11</v>
          </cell>
        </row>
        <row r="76">
          <cell r="B76" t="str">
            <v>C054</v>
          </cell>
          <cell r="C76" t="str">
            <v>㈲古谷精肉店</v>
          </cell>
          <cell r="D76" t="str">
            <v>二海郡八雲町元町４０番地</v>
          </cell>
          <cell r="E76" t="str">
            <v>代表取締役　古谷　伸一</v>
          </cell>
          <cell r="F76" t="str">
            <v>0137-62-2533</v>
          </cell>
          <cell r="G76" t="str">
            <v>0137-62-3717</v>
          </cell>
          <cell r="H76" t="str">
            <v>049-3101</v>
          </cell>
          <cell r="S76" t="str">
            <v/>
          </cell>
          <cell r="T76" t="str">
            <v/>
          </cell>
          <cell r="U76" t="str">
            <v/>
          </cell>
          <cell r="V76" t="str">
            <v/>
          </cell>
          <cell r="W76" t="str">
            <v/>
          </cell>
          <cell r="X76" t="str">
            <v/>
          </cell>
          <cell r="Y76">
            <v>9</v>
          </cell>
          <cell r="Z76" t="str">
            <v/>
          </cell>
          <cell r="AA76" t="str">
            <v/>
          </cell>
        </row>
        <row r="77">
          <cell r="B77" t="str">
            <v>C058</v>
          </cell>
          <cell r="C77" t="str">
            <v>南北海道ヤクルト販売㈱</v>
          </cell>
          <cell r="D77" t="str">
            <v>函館市昭和１丁目２４番２４号</v>
          </cell>
          <cell r="E77" t="str">
            <v>代表取締役社長　渡部　憲一</v>
          </cell>
          <cell r="F77" t="str">
            <v>0138-40-8960</v>
          </cell>
          <cell r="G77" t="str">
            <v>0138-40-8906</v>
          </cell>
          <cell r="H77" t="str">
            <v>041-0812</v>
          </cell>
          <cell r="S77" t="str">
            <v/>
          </cell>
          <cell r="T77" t="str">
            <v/>
          </cell>
          <cell r="U77" t="str">
            <v/>
          </cell>
          <cell r="V77" t="str">
            <v/>
          </cell>
          <cell r="W77" t="str">
            <v/>
          </cell>
          <cell r="X77" t="str">
            <v/>
          </cell>
          <cell r="Y77">
            <v>10</v>
          </cell>
          <cell r="Z77" t="str">
            <v/>
          </cell>
          <cell r="AA77" t="str">
            <v/>
          </cell>
        </row>
        <row r="78">
          <cell r="B78" t="str">
            <v>C059</v>
          </cell>
          <cell r="C78" t="str">
            <v>ホクレン農業協同組合連合会函館支所</v>
          </cell>
          <cell r="D78" t="str">
            <v>北海道函館市昭和3丁目28番地21号</v>
          </cell>
          <cell r="E78" t="str">
            <v>支所長　松平　悟</v>
          </cell>
          <cell r="F78" t="str">
            <v>0138-45-0920</v>
          </cell>
          <cell r="G78" t="str">
            <v>0138-45-2395</v>
          </cell>
          <cell r="H78" t="str">
            <v>041-0812</v>
          </cell>
          <cell r="S78" t="str">
            <v/>
          </cell>
          <cell r="T78" t="str">
            <v/>
          </cell>
          <cell r="U78" t="str">
            <v/>
          </cell>
          <cell r="V78" t="str">
            <v/>
          </cell>
          <cell r="W78" t="str">
            <v/>
          </cell>
          <cell r="X78" t="str">
            <v/>
          </cell>
          <cell r="Y78" t="str">
            <v/>
          </cell>
          <cell r="Z78" t="str">
            <v/>
          </cell>
          <cell r="AA78" t="str">
            <v/>
          </cell>
        </row>
        <row r="79">
          <cell r="B79" t="str">
            <v>C060</v>
          </cell>
          <cell r="C79" t="str">
            <v>ダイニングキッチンラン</v>
          </cell>
          <cell r="D79" t="str">
            <v>二海郡八雲町豊河町4-82</v>
          </cell>
          <cell r="E79" t="str">
            <v>平川　陽子</v>
          </cell>
          <cell r="F79" t="str">
            <v>0137-64-3507</v>
          </cell>
          <cell r="G79" t="str">
            <v>0137-66-6010</v>
          </cell>
          <cell r="H79" t="str">
            <v>049-3103</v>
          </cell>
          <cell r="S79" t="str">
            <v/>
          </cell>
          <cell r="T79" t="str">
            <v/>
          </cell>
          <cell r="U79" t="str">
            <v/>
          </cell>
          <cell r="V79" t="str">
            <v/>
          </cell>
          <cell r="W79" t="str">
            <v/>
          </cell>
          <cell r="X79" t="str">
            <v/>
          </cell>
          <cell r="Y79">
            <v>11</v>
          </cell>
          <cell r="Z79" t="str">
            <v/>
          </cell>
          <cell r="AA79" t="str">
            <v/>
          </cell>
        </row>
        <row r="80">
          <cell r="B80" t="str">
            <v>C119</v>
          </cell>
          <cell r="C80" t="str">
            <v>㈱たかの</v>
          </cell>
          <cell r="D80" t="str">
            <v>新潟県小千谷市大字千谷甲2837番地1</v>
          </cell>
          <cell r="E80" t="str">
            <v>代表取締役　高野　浩和</v>
          </cell>
          <cell r="F80" t="str">
            <v>080-5897-5853</v>
          </cell>
          <cell r="G80" t="str">
            <v>0258-82-6620</v>
          </cell>
          <cell r="H80" t="str">
            <v>947-0052</v>
          </cell>
          <cell r="S80">
            <v>24</v>
          </cell>
          <cell r="T80" t="str">
            <v/>
          </cell>
          <cell r="U80" t="str">
            <v/>
          </cell>
          <cell r="V80" t="str">
            <v/>
          </cell>
          <cell r="W80" t="str">
            <v/>
          </cell>
          <cell r="X80" t="str">
            <v/>
          </cell>
          <cell r="Y80" t="str">
            <v/>
          </cell>
          <cell r="Z80" t="str">
            <v/>
          </cell>
          <cell r="AA80" t="str">
            <v/>
          </cell>
        </row>
        <row r="81">
          <cell r="B81" t="str">
            <v>C044</v>
          </cell>
          <cell r="C81" t="str">
            <v>(有)マルサン三橋商店</v>
          </cell>
          <cell r="D81" t="str">
            <v>石狩郡当別町西町３０番地12</v>
          </cell>
          <cell r="E81" t="str">
            <v>代表取締役　三橋　修一</v>
          </cell>
          <cell r="F81" t="str">
            <v>0133-23-2292</v>
          </cell>
          <cell r="G81" t="str">
            <v>0133-23-2203</v>
          </cell>
          <cell r="H81" t="str">
            <v>061-0234</v>
          </cell>
          <cell r="S81" t="str">
            <v/>
          </cell>
          <cell r="T81">
            <v>13</v>
          </cell>
          <cell r="U81" t="str">
            <v/>
          </cell>
          <cell r="V81" t="str">
            <v/>
          </cell>
          <cell r="W81" t="str">
            <v/>
          </cell>
          <cell r="X81" t="str">
            <v/>
          </cell>
          <cell r="Y81" t="str">
            <v/>
          </cell>
          <cell r="Z81">
            <v>11</v>
          </cell>
          <cell r="AA81" t="str">
            <v/>
          </cell>
        </row>
        <row r="82">
          <cell r="B82" t="str">
            <v>C114</v>
          </cell>
          <cell r="C82" t="str">
            <v>肉のいしばし</v>
          </cell>
          <cell r="D82" t="str">
            <v>根室市花咲町2丁目1番地</v>
          </cell>
          <cell r="E82" t="str">
            <v>代表者　石橋　良子</v>
          </cell>
          <cell r="F82" t="str">
            <v>0153-23-2533</v>
          </cell>
          <cell r="G82" t="str">
            <v>0153-22-2484</v>
          </cell>
          <cell r="H82" t="str">
            <v>087-0015</v>
          </cell>
          <cell r="I82">
            <v>148</v>
          </cell>
          <cell r="S82" t="str">
            <v/>
          </cell>
          <cell r="T82" t="str">
            <v/>
          </cell>
          <cell r="U82">
            <v>11</v>
          </cell>
          <cell r="V82" t="str">
            <v/>
          </cell>
          <cell r="W82" t="str">
            <v/>
          </cell>
          <cell r="X82" t="str">
            <v/>
          </cell>
          <cell r="Y82" t="str">
            <v/>
          </cell>
          <cell r="Z82" t="str">
            <v/>
          </cell>
          <cell r="AA82" t="str">
            <v/>
          </cell>
        </row>
        <row r="83">
          <cell r="B83" t="str">
            <v>C044</v>
          </cell>
          <cell r="C83" t="str">
            <v>合同会社　匠・ＴＡＫＵＭＩ工房</v>
          </cell>
          <cell r="D83" t="str">
            <v>石狩郡新篠津村第４６線北１４番地</v>
          </cell>
          <cell r="E83" t="str">
            <v>代表社員　小岩　靖志</v>
          </cell>
          <cell r="F83" t="str">
            <v>0133-23-2292</v>
          </cell>
          <cell r="G83" t="str">
            <v>0133-23-2203</v>
          </cell>
          <cell r="H83" t="str">
            <v>061-0234</v>
          </cell>
          <cell r="S83" t="str">
            <v/>
          </cell>
          <cell r="T83" t="str">
            <v/>
          </cell>
          <cell r="U83" t="str">
            <v/>
          </cell>
          <cell r="V83" t="str">
            <v/>
          </cell>
          <cell r="W83" t="str">
            <v/>
          </cell>
          <cell r="X83" t="str">
            <v/>
          </cell>
          <cell r="Y83">
            <v>12</v>
          </cell>
          <cell r="Z83" t="str">
            <v/>
          </cell>
          <cell r="AA83" t="str">
            <v/>
          </cell>
        </row>
        <row r="84">
          <cell r="B84" t="str">
            <v>C004</v>
          </cell>
          <cell r="C84" t="str">
            <v>カラーズ株式会社</v>
          </cell>
          <cell r="D84" t="str">
            <v>東京都新宿区横寺町38</v>
          </cell>
          <cell r="E84" t="str">
            <v>代表取締役　服部　公用</v>
          </cell>
          <cell r="F84" t="str">
            <v>03-3666-2066</v>
          </cell>
          <cell r="G84" t="str">
            <v>03-3666-6776</v>
          </cell>
          <cell r="H84" t="str">
            <v>162-0831</v>
          </cell>
          <cell r="S84">
            <v>25</v>
          </cell>
          <cell r="T84" t="str">
            <v/>
          </cell>
          <cell r="U84" t="str">
            <v/>
          </cell>
          <cell r="V84" t="str">
            <v/>
          </cell>
          <cell r="W84" t="str">
            <v/>
          </cell>
          <cell r="X84" t="str">
            <v/>
          </cell>
          <cell r="Y84" t="str">
            <v/>
          </cell>
          <cell r="Z84" t="str">
            <v/>
          </cell>
          <cell r="AA84" t="str">
            <v/>
          </cell>
        </row>
        <row r="85">
          <cell r="B85" t="str">
            <v>C012</v>
          </cell>
          <cell r="C85" t="str">
            <v>有限会社鈴井園茶舗</v>
          </cell>
          <cell r="D85" t="str">
            <v>仙台市太白区西多賀4丁目13番10号</v>
          </cell>
          <cell r="E85" t="str">
            <v>代表取締役　鈴井　勝</v>
          </cell>
          <cell r="F85" t="str">
            <v>022-245-5171</v>
          </cell>
          <cell r="G85" t="str">
            <v>022-245-7171</v>
          </cell>
          <cell r="H85" t="str">
            <v>982-0034</v>
          </cell>
          <cell r="S85">
            <v>26</v>
          </cell>
          <cell r="T85" t="str">
            <v/>
          </cell>
          <cell r="U85" t="str">
            <v/>
          </cell>
          <cell r="V85">
            <v>14</v>
          </cell>
          <cell r="W85" t="str">
            <v/>
          </cell>
          <cell r="X85" t="str">
            <v/>
          </cell>
          <cell r="Y85" t="str">
            <v/>
          </cell>
          <cell r="Z85" t="str">
            <v/>
          </cell>
          <cell r="AA85" t="str">
            <v/>
          </cell>
        </row>
        <row r="86">
          <cell r="B86" t="str">
            <v>C124</v>
          </cell>
          <cell r="C86" t="str">
            <v>Regional Design株式会社</v>
          </cell>
          <cell r="D86" t="str">
            <v>夕張郡長沼町幌内2277-21</v>
          </cell>
          <cell r="E86" t="str">
            <v>代表　滝川　徹也</v>
          </cell>
          <cell r="F86" t="str">
            <v>0123-76-7324</v>
          </cell>
          <cell r="H86" t="str">
            <v>069-1333</v>
          </cell>
          <cell r="S86">
            <v>27</v>
          </cell>
          <cell r="T86" t="str">
            <v/>
          </cell>
          <cell r="U86" t="str">
            <v/>
          </cell>
          <cell r="V86" t="str">
            <v/>
          </cell>
          <cell r="W86" t="str">
            <v/>
          </cell>
          <cell r="X86" t="str">
            <v/>
          </cell>
          <cell r="Y86" t="str">
            <v/>
          </cell>
          <cell r="Z86" t="str">
            <v/>
          </cell>
          <cell r="AA86" t="str">
            <v/>
          </cell>
        </row>
        <row r="87">
          <cell r="B87" t="str">
            <v>C006</v>
          </cell>
          <cell r="C87" t="str">
            <v>(同)昇龍</v>
          </cell>
          <cell r="D87" t="str">
            <v>苫小牧市東開町6-9-19</v>
          </cell>
          <cell r="E87" t="str">
            <v>代表社員　八重樫　勝重</v>
          </cell>
          <cell r="F87" t="str">
            <v>0144-53-5110</v>
          </cell>
          <cell r="G87" t="str">
            <v>0144-53-5111</v>
          </cell>
          <cell r="S87">
            <v>28</v>
          </cell>
          <cell r="T87" t="str">
            <v/>
          </cell>
          <cell r="U87" t="str">
            <v/>
          </cell>
          <cell r="V87" t="str">
            <v/>
          </cell>
          <cell r="W87" t="str">
            <v/>
          </cell>
          <cell r="X87" t="str">
            <v/>
          </cell>
          <cell r="Y87" t="str">
            <v/>
          </cell>
          <cell r="Z87" t="str">
            <v/>
          </cell>
          <cell r="AA87" t="str">
            <v/>
          </cell>
        </row>
        <row r="88">
          <cell r="B88" t="str">
            <v>C168</v>
          </cell>
          <cell r="C88" t="str">
            <v>北海道中央食糧株式会社</v>
          </cell>
          <cell r="D88" t="str">
            <v>北海道札幌市東区北８条東２丁目１番２５号</v>
          </cell>
          <cell r="E88" t="str">
            <v>代表取締役　江端　正夫</v>
          </cell>
          <cell r="F88" t="str">
            <v>011-731-4311</v>
          </cell>
          <cell r="G88" t="str">
            <v>011-712-0636</v>
          </cell>
          <cell r="H88" t="str">
            <v>060-0908</v>
          </cell>
          <cell r="S88">
            <v>29</v>
          </cell>
          <cell r="T88" t="str">
            <v/>
          </cell>
          <cell r="U88" t="str">
            <v/>
          </cell>
          <cell r="V88" t="str">
            <v/>
          </cell>
          <cell r="W88" t="str">
            <v/>
          </cell>
          <cell r="X88" t="str">
            <v/>
          </cell>
          <cell r="Y88" t="str">
            <v/>
          </cell>
          <cell r="Z88" t="str">
            <v/>
          </cell>
          <cell r="AA88" t="str">
            <v/>
          </cell>
        </row>
        <row r="89">
          <cell r="S89" t="str">
            <v/>
          </cell>
          <cell r="T89" t="str">
            <v/>
          </cell>
          <cell r="U89" t="str">
            <v/>
          </cell>
          <cell r="V89" t="str">
            <v/>
          </cell>
          <cell r="W89" t="str">
            <v/>
          </cell>
          <cell r="X89" t="str">
            <v/>
          </cell>
          <cell r="Y89" t="str">
            <v/>
          </cell>
          <cell r="Z89" t="str">
            <v/>
          </cell>
          <cell r="AA89" t="str">
            <v/>
          </cell>
        </row>
        <row r="90">
          <cell r="S90" t="str">
            <v/>
          </cell>
          <cell r="T90" t="str">
            <v/>
          </cell>
          <cell r="U90" t="str">
            <v/>
          </cell>
          <cell r="V90" t="str">
            <v/>
          </cell>
          <cell r="W90" t="str">
            <v/>
          </cell>
          <cell r="X90" t="str">
            <v/>
          </cell>
          <cell r="Y90" t="str">
            <v/>
          </cell>
          <cell r="Z90" t="str">
            <v/>
          </cell>
          <cell r="AA90" t="str">
            <v/>
          </cell>
        </row>
        <row r="91">
          <cell r="S91" t="str">
            <v/>
          </cell>
          <cell r="T91" t="str">
            <v/>
          </cell>
          <cell r="U91" t="str">
            <v/>
          </cell>
          <cell r="V91" t="str">
            <v/>
          </cell>
          <cell r="W91" t="str">
            <v/>
          </cell>
          <cell r="X91" t="str">
            <v/>
          </cell>
          <cell r="Y91" t="str">
            <v/>
          </cell>
          <cell r="Z91" t="str">
            <v/>
          </cell>
          <cell r="AA91" t="str">
            <v/>
          </cell>
        </row>
        <row r="92">
          <cell r="S92" t="str">
            <v/>
          </cell>
          <cell r="T92" t="str">
            <v/>
          </cell>
          <cell r="U92" t="str">
            <v/>
          </cell>
          <cell r="V92" t="str">
            <v/>
          </cell>
          <cell r="W92" t="str">
            <v/>
          </cell>
          <cell r="X92" t="str">
            <v/>
          </cell>
          <cell r="Y92" t="str">
            <v/>
          </cell>
          <cell r="Z92" t="str">
            <v/>
          </cell>
          <cell r="AA92" t="str">
            <v/>
          </cell>
        </row>
        <row r="93">
          <cell r="S93" t="str">
            <v/>
          </cell>
          <cell r="T93" t="str">
            <v/>
          </cell>
          <cell r="U93" t="str">
            <v/>
          </cell>
          <cell r="V93" t="str">
            <v/>
          </cell>
          <cell r="W93" t="str">
            <v/>
          </cell>
          <cell r="X93" t="str">
            <v/>
          </cell>
          <cell r="Y93" t="str">
            <v/>
          </cell>
          <cell r="Z93" t="str">
            <v/>
          </cell>
          <cell r="AA93" t="str">
            <v/>
          </cell>
        </row>
        <row r="94">
          <cell r="S94" t="str">
            <v/>
          </cell>
          <cell r="T94" t="str">
            <v/>
          </cell>
          <cell r="U94" t="str">
            <v/>
          </cell>
          <cell r="V94" t="str">
            <v/>
          </cell>
          <cell r="W94" t="str">
            <v/>
          </cell>
          <cell r="X94" t="str">
            <v/>
          </cell>
          <cell r="Y94" t="str">
            <v/>
          </cell>
          <cell r="Z94" t="str">
            <v/>
          </cell>
          <cell r="AA94" t="str">
            <v/>
          </cell>
        </row>
        <row r="95">
          <cell r="S95" t="str">
            <v/>
          </cell>
          <cell r="T95" t="str">
            <v/>
          </cell>
          <cell r="U95" t="str">
            <v/>
          </cell>
          <cell r="V95" t="str">
            <v/>
          </cell>
          <cell r="W95" t="str">
            <v/>
          </cell>
          <cell r="X95" t="str">
            <v/>
          </cell>
          <cell r="Y95" t="str">
            <v/>
          </cell>
          <cell r="Z95" t="str">
            <v/>
          </cell>
          <cell r="AA95" t="str">
            <v/>
          </cell>
        </row>
        <row r="96">
          <cell r="S96" t="str">
            <v/>
          </cell>
          <cell r="T96" t="str">
            <v/>
          </cell>
          <cell r="U96" t="str">
            <v/>
          </cell>
          <cell r="V96" t="str">
            <v/>
          </cell>
          <cell r="W96" t="str">
            <v/>
          </cell>
          <cell r="X96" t="str">
            <v/>
          </cell>
          <cell r="Y96" t="str">
            <v/>
          </cell>
          <cell r="Z96" t="str">
            <v/>
          </cell>
          <cell r="AA96" t="str">
            <v/>
          </cell>
        </row>
        <row r="97">
          <cell r="S97" t="str">
            <v/>
          </cell>
          <cell r="T97" t="str">
            <v/>
          </cell>
          <cell r="U97" t="str">
            <v/>
          </cell>
          <cell r="V97" t="str">
            <v/>
          </cell>
          <cell r="W97" t="str">
            <v/>
          </cell>
          <cell r="X97" t="str">
            <v/>
          </cell>
          <cell r="Y97" t="str">
            <v/>
          </cell>
          <cell r="Z97" t="str">
            <v/>
          </cell>
          <cell r="AA97" t="str">
            <v/>
          </cell>
        </row>
        <row r="98">
          <cell r="S98" t="str">
            <v/>
          </cell>
          <cell r="T98" t="str">
            <v/>
          </cell>
          <cell r="U98" t="str">
            <v/>
          </cell>
          <cell r="V98" t="str">
            <v/>
          </cell>
          <cell r="W98" t="str">
            <v/>
          </cell>
          <cell r="X98" t="str">
            <v/>
          </cell>
          <cell r="Y98" t="str">
            <v/>
          </cell>
          <cell r="Z98" t="str">
            <v/>
          </cell>
          <cell r="AA98" t="str">
            <v/>
          </cell>
        </row>
        <row r="99">
          <cell r="S99" t="str">
            <v/>
          </cell>
          <cell r="T99" t="str">
            <v/>
          </cell>
          <cell r="U99" t="str">
            <v/>
          </cell>
          <cell r="V99" t="str">
            <v/>
          </cell>
          <cell r="W99" t="str">
            <v/>
          </cell>
          <cell r="X99" t="str">
            <v/>
          </cell>
          <cell r="Y99" t="str">
            <v/>
          </cell>
          <cell r="Z99" t="str">
            <v/>
          </cell>
          <cell r="AA99" t="str">
            <v/>
          </cell>
        </row>
        <row r="100">
          <cell r="S100" t="str">
            <v/>
          </cell>
          <cell r="T100" t="str">
            <v/>
          </cell>
          <cell r="U100" t="str">
            <v/>
          </cell>
          <cell r="V100" t="str">
            <v/>
          </cell>
          <cell r="W100" t="str">
            <v/>
          </cell>
          <cell r="X100" t="str">
            <v/>
          </cell>
          <cell r="Y100" t="str">
            <v/>
          </cell>
          <cell r="Z100" t="str">
            <v/>
          </cell>
          <cell r="AA100" t="str">
            <v/>
          </cell>
        </row>
        <row r="101">
          <cell r="S101" t="str">
            <v/>
          </cell>
          <cell r="T101" t="str">
            <v/>
          </cell>
          <cell r="U101" t="str">
            <v/>
          </cell>
          <cell r="V101" t="str">
            <v/>
          </cell>
          <cell r="W101" t="str">
            <v/>
          </cell>
          <cell r="X101" t="str">
            <v/>
          </cell>
          <cell r="Y101" t="str">
            <v/>
          </cell>
          <cell r="Z101" t="str">
            <v/>
          </cell>
          <cell r="AA101" t="str">
            <v/>
          </cell>
        </row>
        <row r="102">
          <cell r="S102" t="str">
            <v/>
          </cell>
          <cell r="T102" t="str">
            <v/>
          </cell>
          <cell r="U102" t="str">
            <v/>
          </cell>
          <cell r="V102" t="str">
            <v/>
          </cell>
          <cell r="W102" t="str">
            <v/>
          </cell>
          <cell r="X102" t="str">
            <v/>
          </cell>
          <cell r="Y102" t="str">
            <v/>
          </cell>
          <cell r="Z102" t="str">
            <v/>
          </cell>
          <cell r="AA102" t="str">
            <v/>
          </cell>
        </row>
        <row r="103">
          <cell r="S103" t="str">
            <v/>
          </cell>
          <cell r="T103" t="str">
            <v/>
          </cell>
          <cell r="U103" t="str">
            <v/>
          </cell>
          <cell r="V103" t="str">
            <v/>
          </cell>
          <cell r="W103" t="str">
            <v/>
          </cell>
          <cell r="X103" t="str">
            <v/>
          </cell>
          <cell r="Y103" t="str">
            <v/>
          </cell>
          <cell r="Z103" t="str">
            <v/>
          </cell>
          <cell r="AA103" t="str">
            <v/>
          </cell>
        </row>
        <row r="104">
          <cell r="S104" t="str">
            <v/>
          </cell>
          <cell r="T104" t="str">
            <v/>
          </cell>
          <cell r="U104" t="str">
            <v/>
          </cell>
          <cell r="V104" t="str">
            <v/>
          </cell>
          <cell r="W104" t="str">
            <v/>
          </cell>
          <cell r="X104" t="str">
            <v/>
          </cell>
          <cell r="Y104" t="str">
            <v/>
          </cell>
          <cell r="Z104" t="str">
            <v/>
          </cell>
          <cell r="AA104" t="str">
            <v/>
          </cell>
        </row>
        <row r="105">
          <cell r="S105" t="str">
            <v/>
          </cell>
          <cell r="T105" t="str">
            <v/>
          </cell>
          <cell r="U105" t="str">
            <v/>
          </cell>
          <cell r="V105" t="str">
            <v/>
          </cell>
          <cell r="W105" t="str">
            <v/>
          </cell>
          <cell r="X105" t="str">
            <v/>
          </cell>
          <cell r="Y105" t="str">
            <v/>
          </cell>
          <cell r="Z105" t="str">
            <v/>
          </cell>
          <cell r="AA105" t="str">
            <v/>
          </cell>
        </row>
        <row r="106">
          <cell r="S106" t="str">
            <v/>
          </cell>
          <cell r="T106" t="str">
            <v/>
          </cell>
          <cell r="U106" t="str">
            <v/>
          </cell>
          <cell r="V106" t="str">
            <v/>
          </cell>
          <cell r="W106" t="str">
            <v/>
          </cell>
          <cell r="X106" t="str">
            <v/>
          </cell>
          <cell r="Y106" t="str">
            <v/>
          </cell>
          <cell r="Z106" t="str">
            <v/>
          </cell>
          <cell r="AA106" t="str">
            <v/>
          </cell>
        </row>
        <row r="107">
          <cell r="S107" t="str">
            <v/>
          </cell>
          <cell r="T107" t="str">
            <v/>
          </cell>
          <cell r="U107" t="str">
            <v/>
          </cell>
          <cell r="V107" t="str">
            <v/>
          </cell>
          <cell r="W107" t="str">
            <v/>
          </cell>
          <cell r="X107" t="str">
            <v/>
          </cell>
          <cell r="Y107" t="str">
            <v/>
          </cell>
          <cell r="Z107" t="str">
            <v/>
          </cell>
          <cell r="AA107" t="str">
            <v/>
          </cell>
        </row>
        <row r="108">
          <cell r="S108" t="str">
            <v/>
          </cell>
          <cell r="T108" t="str">
            <v/>
          </cell>
          <cell r="U108" t="str">
            <v/>
          </cell>
          <cell r="V108" t="str">
            <v/>
          </cell>
          <cell r="W108" t="str">
            <v/>
          </cell>
          <cell r="X108" t="str">
            <v/>
          </cell>
          <cell r="Y108" t="str">
            <v/>
          </cell>
          <cell r="Z108" t="str">
            <v/>
          </cell>
          <cell r="AA108" t="str">
            <v/>
          </cell>
        </row>
        <row r="109">
          <cell r="S109" t="str">
            <v/>
          </cell>
          <cell r="T109" t="str">
            <v/>
          </cell>
          <cell r="U109" t="str">
            <v/>
          </cell>
          <cell r="V109" t="str">
            <v/>
          </cell>
          <cell r="W109" t="str">
            <v/>
          </cell>
          <cell r="X109" t="str">
            <v/>
          </cell>
          <cell r="Y109" t="str">
            <v/>
          </cell>
          <cell r="Z109" t="str">
            <v/>
          </cell>
          <cell r="AA109" t="str">
            <v/>
          </cell>
        </row>
        <row r="110">
          <cell r="S110" t="str">
            <v/>
          </cell>
          <cell r="T110" t="str">
            <v/>
          </cell>
          <cell r="U110" t="str">
            <v/>
          </cell>
          <cell r="V110" t="str">
            <v/>
          </cell>
          <cell r="W110" t="str">
            <v/>
          </cell>
          <cell r="X110" t="str">
            <v/>
          </cell>
          <cell r="Y110" t="str">
            <v/>
          </cell>
          <cell r="Z110" t="str">
            <v/>
          </cell>
          <cell r="AA110" t="str">
            <v/>
          </cell>
        </row>
        <row r="111">
          <cell r="S111" t="str">
            <v/>
          </cell>
          <cell r="T111" t="str">
            <v/>
          </cell>
          <cell r="U111" t="str">
            <v/>
          </cell>
          <cell r="V111" t="str">
            <v/>
          </cell>
          <cell r="W111" t="str">
            <v/>
          </cell>
          <cell r="X111" t="str">
            <v/>
          </cell>
          <cell r="Y111" t="str">
            <v/>
          </cell>
          <cell r="Z111" t="str">
            <v/>
          </cell>
          <cell r="AA111" t="str">
            <v/>
          </cell>
        </row>
        <row r="112">
          <cell r="S112" t="str">
            <v/>
          </cell>
          <cell r="T112" t="str">
            <v/>
          </cell>
          <cell r="U112" t="str">
            <v/>
          </cell>
          <cell r="V112" t="str">
            <v/>
          </cell>
          <cell r="W112" t="str">
            <v/>
          </cell>
          <cell r="X112" t="str">
            <v/>
          </cell>
          <cell r="Y112" t="str">
            <v/>
          </cell>
          <cell r="Z112" t="str">
            <v/>
          </cell>
          <cell r="AA112" t="str">
            <v/>
          </cell>
        </row>
        <row r="113">
          <cell r="S113" t="str">
            <v/>
          </cell>
          <cell r="T113" t="str">
            <v/>
          </cell>
          <cell r="U113" t="str">
            <v/>
          </cell>
          <cell r="V113" t="str">
            <v/>
          </cell>
          <cell r="W113" t="str">
            <v/>
          </cell>
          <cell r="X113" t="str">
            <v/>
          </cell>
          <cell r="Y113" t="str">
            <v/>
          </cell>
          <cell r="Z113" t="str">
            <v/>
          </cell>
          <cell r="AA113" t="str">
            <v/>
          </cell>
        </row>
        <row r="114">
          <cell r="S114" t="str">
            <v/>
          </cell>
          <cell r="T114" t="str">
            <v/>
          </cell>
          <cell r="U114" t="str">
            <v/>
          </cell>
          <cell r="V114" t="str">
            <v/>
          </cell>
          <cell r="W114" t="str">
            <v/>
          </cell>
          <cell r="X114" t="str">
            <v/>
          </cell>
          <cell r="Y114" t="str">
            <v/>
          </cell>
          <cell r="Z114" t="str">
            <v/>
          </cell>
          <cell r="AA114" t="str">
            <v/>
          </cell>
        </row>
        <row r="115">
          <cell r="S115" t="str">
            <v/>
          </cell>
          <cell r="T115" t="str">
            <v/>
          </cell>
          <cell r="U115" t="str">
            <v/>
          </cell>
          <cell r="V115" t="str">
            <v/>
          </cell>
          <cell r="W115" t="str">
            <v/>
          </cell>
          <cell r="X115" t="str">
            <v/>
          </cell>
          <cell r="Y115" t="str">
            <v/>
          </cell>
          <cell r="Z115" t="str">
            <v/>
          </cell>
          <cell r="AA115" t="str">
            <v/>
          </cell>
        </row>
        <row r="116">
          <cell r="S116" t="str">
            <v/>
          </cell>
          <cell r="T116" t="str">
            <v/>
          </cell>
          <cell r="U116" t="str">
            <v/>
          </cell>
          <cell r="V116" t="str">
            <v/>
          </cell>
          <cell r="W116" t="str">
            <v/>
          </cell>
          <cell r="X116" t="str">
            <v/>
          </cell>
          <cell r="Y116" t="str">
            <v/>
          </cell>
          <cell r="Z116" t="str">
            <v/>
          </cell>
          <cell r="AA116" t="str">
            <v/>
          </cell>
        </row>
        <row r="117">
          <cell r="S117" t="str">
            <v/>
          </cell>
          <cell r="T117" t="str">
            <v/>
          </cell>
          <cell r="U117" t="str">
            <v/>
          </cell>
          <cell r="V117" t="str">
            <v/>
          </cell>
          <cell r="W117" t="str">
            <v/>
          </cell>
          <cell r="X117" t="str">
            <v/>
          </cell>
          <cell r="Y117" t="str">
            <v/>
          </cell>
          <cell r="Z117" t="str">
            <v/>
          </cell>
          <cell r="AA117" t="str">
            <v/>
          </cell>
        </row>
        <row r="118">
          <cell r="S118" t="str">
            <v/>
          </cell>
          <cell r="T118" t="str">
            <v/>
          </cell>
          <cell r="U118" t="str">
            <v/>
          </cell>
          <cell r="V118" t="str">
            <v/>
          </cell>
          <cell r="W118" t="str">
            <v/>
          </cell>
          <cell r="X118" t="str">
            <v/>
          </cell>
          <cell r="Y118" t="str">
            <v/>
          </cell>
          <cell r="Z118" t="str">
            <v/>
          </cell>
          <cell r="AA118" t="str">
            <v/>
          </cell>
        </row>
        <row r="119">
          <cell r="S119" t="str">
            <v/>
          </cell>
          <cell r="T119" t="str">
            <v/>
          </cell>
          <cell r="U119" t="str">
            <v/>
          </cell>
          <cell r="V119" t="str">
            <v/>
          </cell>
          <cell r="W119" t="str">
            <v/>
          </cell>
          <cell r="X119" t="str">
            <v/>
          </cell>
          <cell r="Y119" t="str">
            <v/>
          </cell>
          <cell r="Z119" t="str">
            <v/>
          </cell>
          <cell r="AA119" t="str">
            <v/>
          </cell>
        </row>
        <row r="120">
          <cell r="S120" t="str">
            <v/>
          </cell>
          <cell r="T120" t="str">
            <v/>
          </cell>
          <cell r="U120" t="str">
            <v/>
          </cell>
          <cell r="V120" t="str">
            <v/>
          </cell>
          <cell r="W120" t="str">
            <v/>
          </cell>
          <cell r="X120" t="str">
            <v/>
          </cell>
          <cell r="Y120" t="str">
            <v/>
          </cell>
          <cell r="Z120" t="str">
            <v/>
          </cell>
          <cell r="AA120" t="str">
            <v/>
          </cell>
        </row>
        <row r="121">
          <cell r="S121" t="str">
            <v/>
          </cell>
          <cell r="T121" t="str">
            <v/>
          </cell>
          <cell r="U121" t="str">
            <v/>
          </cell>
          <cell r="V121" t="str">
            <v/>
          </cell>
          <cell r="W121" t="str">
            <v/>
          </cell>
          <cell r="X121" t="str">
            <v/>
          </cell>
          <cell r="Y121" t="str">
            <v/>
          </cell>
          <cell r="Z121" t="str">
            <v/>
          </cell>
          <cell r="AA121" t="str">
            <v/>
          </cell>
        </row>
        <row r="122">
          <cell r="S122" t="str">
            <v/>
          </cell>
          <cell r="T122" t="str">
            <v/>
          </cell>
          <cell r="U122" t="str">
            <v/>
          </cell>
          <cell r="V122" t="str">
            <v/>
          </cell>
          <cell r="W122" t="str">
            <v/>
          </cell>
          <cell r="X122" t="str">
            <v/>
          </cell>
          <cell r="Y122" t="str">
            <v/>
          </cell>
          <cell r="Z122" t="str">
            <v/>
          </cell>
          <cell r="AA122" t="str">
            <v/>
          </cell>
        </row>
        <row r="123">
          <cell r="S123" t="str">
            <v/>
          </cell>
          <cell r="T123" t="str">
            <v/>
          </cell>
          <cell r="U123" t="str">
            <v/>
          </cell>
          <cell r="V123" t="str">
            <v/>
          </cell>
          <cell r="W123" t="str">
            <v/>
          </cell>
          <cell r="X123" t="str">
            <v/>
          </cell>
          <cell r="Y123" t="str">
            <v/>
          </cell>
          <cell r="Z123" t="str">
            <v/>
          </cell>
          <cell r="AA123" t="str">
            <v/>
          </cell>
        </row>
        <row r="124">
          <cell r="S124" t="str">
            <v/>
          </cell>
          <cell r="T124" t="str">
            <v/>
          </cell>
          <cell r="U124" t="str">
            <v/>
          </cell>
          <cell r="V124" t="str">
            <v/>
          </cell>
          <cell r="W124" t="str">
            <v/>
          </cell>
          <cell r="X124" t="str">
            <v/>
          </cell>
          <cell r="Y124" t="str">
            <v/>
          </cell>
          <cell r="Z124" t="str">
            <v/>
          </cell>
          <cell r="AA124" t="str">
            <v/>
          </cell>
        </row>
        <row r="125">
          <cell r="S125" t="str">
            <v/>
          </cell>
          <cell r="T125" t="str">
            <v/>
          </cell>
          <cell r="U125" t="str">
            <v/>
          </cell>
          <cell r="V125" t="str">
            <v/>
          </cell>
          <cell r="W125" t="str">
            <v/>
          </cell>
          <cell r="X125" t="str">
            <v/>
          </cell>
          <cell r="Y125" t="str">
            <v/>
          </cell>
          <cell r="Z125" t="str">
            <v/>
          </cell>
          <cell r="AA125" t="str">
            <v/>
          </cell>
        </row>
        <row r="126">
          <cell r="S126" t="str">
            <v/>
          </cell>
          <cell r="T126" t="str">
            <v/>
          </cell>
          <cell r="U126" t="str">
            <v/>
          </cell>
          <cell r="V126" t="str">
            <v/>
          </cell>
          <cell r="W126" t="str">
            <v/>
          </cell>
          <cell r="X126" t="str">
            <v/>
          </cell>
          <cell r="Y126" t="str">
            <v/>
          </cell>
          <cell r="Z126" t="str">
            <v/>
          </cell>
          <cell r="AA126" t="str">
            <v/>
          </cell>
        </row>
        <row r="127">
          <cell r="S127" t="str">
            <v/>
          </cell>
          <cell r="T127" t="str">
            <v/>
          </cell>
          <cell r="U127" t="str">
            <v/>
          </cell>
          <cell r="V127" t="str">
            <v/>
          </cell>
          <cell r="W127" t="str">
            <v/>
          </cell>
          <cell r="X127" t="str">
            <v/>
          </cell>
          <cell r="Y127" t="str">
            <v/>
          </cell>
          <cell r="Z127" t="str">
            <v/>
          </cell>
          <cell r="AA127" t="str">
            <v/>
          </cell>
        </row>
        <row r="128">
          <cell r="S128" t="str">
            <v/>
          </cell>
          <cell r="T128" t="str">
            <v/>
          </cell>
          <cell r="U128" t="str">
            <v/>
          </cell>
          <cell r="V128" t="str">
            <v/>
          </cell>
          <cell r="W128" t="str">
            <v/>
          </cell>
          <cell r="X128" t="str">
            <v/>
          </cell>
          <cell r="Y128" t="str">
            <v/>
          </cell>
          <cell r="Z128" t="str">
            <v/>
          </cell>
          <cell r="AA128" t="str">
            <v/>
          </cell>
        </row>
        <row r="129">
          <cell r="S129" t="str">
            <v/>
          </cell>
          <cell r="T129" t="str">
            <v/>
          </cell>
          <cell r="U129" t="str">
            <v/>
          </cell>
          <cell r="V129" t="str">
            <v/>
          </cell>
          <cell r="W129" t="str">
            <v/>
          </cell>
          <cell r="X129" t="str">
            <v/>
          </cell>
          <cell r="Y129" t="str">
            <v/>
          </cell>
          <cell r="Z129" t="str">
            <v/>
          </cell>
          <cell r="AA129" t="str">
            <v/>
          </cell>
        </row>
        <row r="130">
          <cell r="S130" t="str">
            <v/>
          </cell>
          <cell r="T130" t="str">
            <v/>
          </cell>
          <cell r="U130" t="str">
            <v/>
          </cell>
          <cell r="V130" t="str">
            <v/>
          </cell>
          <cell r="W130" t="str">
            <v/>
          </cell>
          <cell r="X130" t="str">
            <v/>
          </cell>
          <cell r="Y130" t="str">
            <v/>
          </cell>
          <cell r="Z130" t="str">
            <v/>
          </cell>
          <cell r="AA130" t="str">
            <v/>
          </cell>
        </row>
        <row r="131">
          <cell r="S131" t="str">
            <v/>
          </cell>
          <cell r="T131" t="str">
            <v/>
          </cell>
          <cell r="U131" t="str">
            <v/>
          </cell>
          <cell r="V131" t="str">
            <v/>
          </cell>
          <cell r="W131" t="str">
            <v/>
          </cell>
          <cell r="X131" t="str">
            <v/>
          </cell>
          <cell r="Y131" t="str">
            <v/>
          </cell>
          <cell r="Z131" t="str">
            <v/>
          </cell>
          <cell r="AA131" t="str">
            <v/>
          </cell>
        </row>
        <row r="132">
          <cell r="S132" t="str">
            <v/>
          </cell>
          <cell r="T132" t="str">
            <v/>
          </cell>
          <cell r="U132" t="str">
            <v/>
          </cell>
          <cell r="V132" t="str">
            <v/>
          </cell>
          <cell r="W132" t="str">
            <v/>
          </cell>
          <cell r="X132" t="str">
            <v/>
          </cell>
          <cell r="Y132" t="str">
            <v/>
          </cell>
          <cell r="Z132" t="str">
            <v/>
          </cell>
          <cell r="AA132" t="str">
            <v/>
          </cell>
        </row>
        <row r="133">
          <cell r="S133" t="str">
            <v/>
          </cell>
          <cell r="T133" t="str">
            <v/>
          </cell>
          <cell r="U133" t="str">
            <v/>
          </cell>
          <cell r="V133" t="str">
            <v/>
          </cell>
          <cell r="W133" t="str">
            <v/>
          </cell>
          <cell r="X133" t="str">
            <v/>
          </cell>
          <cell r="Y133" t="str">
            <v/>
          </cell>
          <cell r="Z133" t="str">
            <v/>
          </cell>
          <cell r="AA133" t="str">
            <v/>
          </cell>
        </row>
        <row r="134">
          <cell r="S134" t="str">
            <v/>
          </cell>
          <cell r="T134" t="str">
            <v/>
          </cell>
          <cell r="U134" t="str">
            <v/>
          </cell>
          <cell r="V134" t="str">
            <v/>
          </cell>
          <cell r="W134" t="str">
            <v/>
          </cell>
          <cell r="X134" t="str">
            <v/>
          </cell>
          <cell r="Y134" t="str">
            <v/>
          </cell>
          <cell r="Z134" t="str">
            <v/>
          </cell>
          <cell r="AA134" t="str">
            <v/>
          </cell>
        </row>
        <row r="135">
          <cell r="S135" t="str">
            <v/>
          </cell>
          <cell r="T135" t="str">
            <v/>
          </cell>
          <cell r="U135" t="str">
            <v/>
          </cell>
          <cell r="V135" t="str">
            <v/>
          </cell>
          <cell r="W135" t="str">
            <v/>
          </cell>
          <cell r="X135" t="str">
            <v/>
          </cell>
          <cell r="Y135" t="str">
            <v/>
          </cell>
          <cell r="Z135" t="str">
            <v/>
          </cell>
          <cell r="AA135" t="str">
            <v/>
          </cell>
        </row>
        <row r="136">
          <cell r="S136" t="str">
            <v/>
          </cell>
          <cell r="T136" t="str">
            <v/>
          </cell>
          <cell r="U136" t="str">
            <v/>
          </cell>
          <cell r="V136" t="str">
            <v/>
          </cell>
          <cell r="W136" t="str">
            <v/>
          </cell>
          <cell r="X136" t="str">
            <v/>
          </cell>
          <cell r="Y136" t="str">
            <v/>
          </cell>
          <cell r="Z136" t="str">
            <v/>
          </cell>
          <cell r="AA136" t="str">
            <v/>
          </cell>
        </row>
        <row r="137">
          <cell r="S137" t="str">
            <v/>
          </cell>
          <cell r="T137" t="str">
            <v/>
          </cell>
          <cell r="U137" t="str">
            <v/>
          </cell>
          <cell r="V137" t="str">
            <v/>
          </cell>
          <cell r="W137" t="str">
            <v/>
          </cell>
          <cell r="X137" t="str">
            <v/>
          </cell>
          <cell r="Y137" t="str">
            <v/>
          </cell>
          <cell r="Z137" t="str">
            <v/>
          </cell>
          <cell r="AA137" t="str">
            <v/>
          </cell>
        </row>
        <row r="138">
          <cell r="S138" t="str">
            <v/>
          </cell>
          <cell r="T138" t="str">
            <v/>
          </cell>
          <cell r="U138" t="str">
            <v/>
          </cell>
          <cell r="V138" t="str">
            <v/>
          </cell>
          <cell r="W138" t="str">
            <v/>
          </cell>
          <cell r="X138" t="str">
            <v/>
          </cell>
          <cell r="Y138" t="str">
            <v/>
          </cell>
          <cell r="Z138" t="str">
            <v/>
          </cell>
          <cell r="AA138" t="str">
            <v/>
          </cell>
        </row>
        <row r="139">
          <cell r="S139" t="str">
            <v/>
          </cell>
          <cell r="T139" t="str">
            <v/>
          </cell>
          <cell r="U139" t="str">
            <v/>
          </cell>
          <cell r="V139" t="str">
            <v/>
          </cell>
          <cell r="W139" t="str">
            <v/>
          </cell>
          <cell r="X139" t="str">
            <v/>
          </cell>
          <cell r="Y139" t="str">
            <v/>
          </cell>
          <cell r="Z139" t="str">
            <v/>
          </cell>
          <cell r="AA139" t="str">
            <v/>
          </cell>
        </row>
        <row r="140">
          <cell r="S140" t="str">
            <v/>
          </cell>
          <cell r="T140" t="str">
            <v/>
          </cell>
          <cell r="U140" t="str">
            <v/>
          </cell>
          <cell r="V140" t="str">
            <v/>
          </cell>
          <cell r="W140" t="str">
            <v/>
          </cell>
          <cell r="X140" t="str">
            <v/>
          </cell>
          <cell r="Y140" t="str">
            <v/>
          </cell>
          <cell r="Z140" t="str">
            <v/>
          </cell>
          <cell r="AA140" t="str">
            <v/>
          </cell>
        </row>
        <row r="141">
          <cell r="S141" t="str">
            <v/>
          </cell>
          <cell r="T141" t="str">
            <v/>
          </cell>
          <cell r="U141" t="str">
            <v/>
          </cell>
          <cell r="V141" t="str">
            <v/>
          </cell>
          <cell r="W141" t="str">
            <v/>
          </cell>
          <cell r="X141" t="str">
            <v/>
          </cell>
          <cell r="Y141" t="str">
            <v/>
          </cell>
          <cell r="Z141" t="str">
            <v/>
          </cell>
          <cell r="AA141" t="str">
            <v/>
          </cell>
        </row>
        <row r="142">
          <cell r="S142" t="str">
            <v/>
          </cell>
          <cell r="T142" t="str">
            <v/>
          </cell>
          <cell r="U142" t="str">
            <v/>
          </cell>
          <cell r="V142" t="str">
            <v/>
          </cell>
          <cell r="W142" t="str">
            <v/>
          </cell>
          <cell r="X142" t="str">
            <v/>
          </cell>
          <cell r="Y142" t="str">
            <v/>
          </cell>
          <cell r="Z142" t="str">
            <v/>
          </cell>
          <cell r="AA142" t="str">
            <v/>
          </cell>
        </row>
        <row r="143">
          <cell r="S143" t="str">
            <v/>
          </cell>
          <cell r="T143" t="str">
            <v/>
          </cell>
          <cell r="U143" t="str">
            <v/>
          </cell>
          <cell r="V143" t="str">
            <v/>
          </cell>
          <cell r="W143" t="str">
            <v/>
          </cell>
          <cell r="X143" t="str">
            <v/>
          </cell>
          <cell r="Y143" t="str">
            <v/>
          </cell>
          <cell r="Z143" t="str">
            <v/>
          </cell>
          <cell r="AA143" t="str">
            <v/>
          </cell>
        </row>
        <row r="144">
          <cell r="S144" t="str">
            <v/>
          </cell>
          <cell r="T144" t="str">
            <v/>
          </cell>
          <cell r="U144" t="str">
            <v/>
          </cell>
          <cell r="V144" t="str">
            <v/>
          </cell>
          <cell r="W144" t="str">
            <v/>
          </cell>
          <cell r="X144" t="str">
            <v/>
          </cell>
          <cell r="Y144" t="str">
            <v/>
          </cell>
          <cell r="Z144" t="str">
            <v/>
          </cell>
          <cell r="AA144" t="str">
            <v/>
          </cell>
        </row>
        <row r="145">
          <cell r="S145" t="str">
            <v/>
          </cell>
          <cell r="T145" t="str">
            <v/>
          </cell>
          <cell r="U145" t="str">
            <v/>
          </cell>
          <cell r="V145" t="str">
            <v/>
          </cell>
          <cell r="W145" t="str">
            <v/>
          </cell>
          <cell r="X145" t="str">
            <v/>
          </cell>
          <cell r="Y145" t="str">
            <v/>
          </cell>
          <cell r="Z145" t="str">
            <v/>
          </cell>
          <cell r="AA145" t="str">
            <v/>
          </cell>
        </row>
        <row r="146">
          <cell r="S146" t="str">
            <v/>
          </cell>
          <cell r="T146" t="str">
            <v/>
          </cell>
          <cell r="U146" t="str">
            <v/>
          </cell>
          <cell r="V146" t="str">
            <v/>
          </cell>
          <cell r="W146" t="str">
            <v/>
          </cell>
          <cell r="X146" t="str">
            <v/>
          </cell>
          <cell r="Y146" t="str">
            <v/>
          </cell>
          <cell r="Z146" t="str">
            <v/>
          </cell>
          <cell r="AA146" t="str">
            <v/>
          </cell>
        </row>
        <row r="147">
          <cell r="S147" t="str">
            <v/>
          </cell>
          <cell r="T147" t="str">
            <v/>
          </cell>
          <cell r="U147" t="str">
            <v/>
          </cell>
          <cell r="V147" t="str">
            <v/>
          </cell>
          <cell r="W147" t="str">
            <v/>
          </cell>
          <cell r="X147" t="str">
            <v/>
          </cell>
          <cell r="Y147" t="str">
            <v/>
          </cell>
          <cell r="Z147" t="str">
            <v/>
          </cell>
          <cell r="AA147" t="str">
            <v/>
          </cell>
        </row>
        <row r="148">
          <cell r="S148" t="str">
            <v/>
          </cell>
          <cell r="T148" t="str">
            <v/>
          </cell>
          <cell r="U148" t="str">
            <v/>
          </cell>
          <cell r="V148" t="str">
            <v/>
          </cell>
          <cell r="W148" t="str">
            <v/>
          </cell>
          <cell r="X148" t="str">
            <v/>
          </cell>
          <cell r="Y148" t="str">
            <v/>
          </cell>
          <cell r="Z148" t="str">
            <v/>
          </cell>
          <cell r="AA148" t="str">
            <v/>
          </cell>
        </row>
        <row r="149">
          <cell r="S149" t="str">
            <v/>
          </cell>
          <cell r="T149" t="str">
            <v/>
          </cell>
          <cell r="U149" t="str">
            <v/>
          </cell>
          <cell r="V149" t="str">
            <v/>
          </cell>
          <cell r="W149" t="str">
            <v/>
          </cell>
          <cell r="X149" t="str">
            <v/>
          </cell>
          <cell r="Y149" t="str">
            <v/>
          </cell>
          <cell r="Z149" t="str">
            <v/>
          </cell>
          <cell r="AA149" t="str">
            <v/>
          </cell>
        </row>
        <row r="150">
          <cell r="S150" t="str">
            <v/>
          </cell>
          <cell r="T150" t="str">
            <v/>
          </cell>
          <cell r="U150" t="str">
            <v/>
          </cell>
          <cell r="V150" t="str">
            <v/>
          </cell>
          <cell r="W150" t="str">
            <v/>
          </cell>
          <cell r="X150" t="str">
            <v/>
          </cell>
          <cell r="Y150" t="str">
            <v/>
          </cell>
          <cell r="Z150" t="str">
            <v/>
          </cell>
          <cell r="AA150" t="str">
            <v/>
          </cell>
        </row>
        <row r="151">
          <cell r="S151" t="str">
            <v/>
          </cell>
          <cell r="T151" t="str">
            <v/>
          </cell>
          <cell r="U151" t="str">
            <v/>
          </cell>
          <cell r="V151" t="str">
            <v/>
          </cell>
          <cell r="W151" t="str">
            <v/>
          </cell>
          <cell r="X151" t="str">
            <v/>
          </cell>
          <cell r="Y151" t="str">
            <v/>
          </cell>
          <cell r="Z151" t="str">
            <v/>
          </cell>
          <cell r="AA151" t="str">
            <v/>
          </cell>
        </row>
        <row r="152">
          <cell r="S152" t="str">
            <v/>
          </cell>
          <cell r="T152" t="str">
            <v/>
          </cell>
          <cell r="U152" t="str">
            <v/>
          </cell>
          <cell r="V152" t="str">
            <v/>
          </cell>
          <cell r="W152" t="str">
            <v/>
          </cell>
          <cell r="X152" t="str">
            <v/>
          </cell>
          <cell r="Y152" t="str">
            <v/>
          </cell>
          <cell r="Z152" t="str">
            <v/>
          </cell>
          <cell r="AA152" t="str">
            <v/>
          </cell>
        </row>
        <row r="153">
          <cell r="S153" t="str">
            <v/>
          </cell>
          <cell r="T153" t="str">
            <v/>
          </cell>
          <cell r="U153" t="str">
            <v/>
          </cell>
          <cell r="V153" t="str">
            <v/>
          </cell>
          <cell r="W153" t="str">
            <v/>
          </cell>
          <cell r="X153" t="str">
            <v/>
          </cell>
          <cell r="Y153" t="str">
            <v/>
          </cell>
          <cell r="Z153" t="str">
            <v/>
          </cell>
          <cell r="AA153" t="str">
            <v/>
          </cell>
        </row>
        <row r="154">
          <cell r="S154" t="str">
            <v/>
          </cell>
          <cell r="T154" t="str">
            <v/>
          </cell>
          <cell r="U154" t="str">
            <v/>
          </cell>
          <cell r="V154" t="str">
            <v/>
          </cell>
          <cell r="W154" t="str">
            <v/>
          </cell>
          <cell r="X154" t="str">
            <v/>
          </cell>
          <cell r="Y154" t="str">
            <v/>
          </cell>
          <cell r="Z154" t="str">
            <v/>
          </cell>
          <cell r="AA154" t="str">
            <v/>
          </cell>
        </row>
        <row r="155">
          <cell r="S155" t="str">
            <v/>
          </cell>
          <cell r="T155" t="str">
            <v/>
          </cell>
          <cell r="U155" t="str">
            <v/>
          </cell>
          <cell r="V155" t="str">
            <v/>
          </cell>
          <cell r="W155" t="str">
            <v/>
          </cell>
          <cell r="X155" t="str">
            <v/>
          </cell>
          <cell r="Y155" t="str">
            <v/>
          </cell>
          <cell r="Z155" t="str">
            <v/>
          </cell>
          <cell r="AA155" t="str">
            <v/>
          </cell>
        </row>
        <row r="156">
          <cell r="S156" t="str">
            <v/>
          </cell>
          <cell r="T156" t="str">
            <v/>
          </cell>
          <cell r="U156" t="str">
            <v/>
          </cell>
          <cell r="V156" t="str">
            <v/>
          </cell>
          <cell r="W156" t="str">
            <v/>
          </cell>
          <cell r="X156" t="str">
            <v/>
          </cell>
          <cell r="Y156" t="str">
            <v/>
          </cell>
          <cell r="Z156" t="str">
            <v/>
          </cell>
          <cell r="AA156" t="str">
            <v/>
          </cell>
        </row>
        <row r="157">
          <cell r="S157" t="str">
            <v/>
          </cell>
          <cell r="T157" t="str">
            <v/>
          </cell>
          <cell r="U157" t="str">
            <v/>
          </cell>
          <cell r="V157" t="str">
            <v/>
          </cell>
          <cell r="W157" t="str">
            <v/>
          </cell>
          <cell r="X157" t="str">
            <v/>
          </cell>
          <cell r="Y157" t="str">
            <v/>
          </cell>
          <cell r="Z157" t="str">
            <v/>
          </cell>
          <cell r="AA157" t="str">
            <v/>
          </cell>
        </row>
        <row r="158">
          <cell r="S158" t="str">
            <v/>
          </cell>
          <cell r="T158" t="str">
            <v/>
          </cell>
          <cell r="U158" t="str">
            <v/>
          </cell>
          <cell r="V158" t="str">
            <v/>
          </cell>
          <cell r="W158" t="str">
            <v/>
          </cell>
          <cell r="X158" t="str">
            <v/>
          </cell>
          <cell r="Y158" t="str">
            <v/>
          </cell>
          <cell r="Z158" t="str">
            <v/>
          </cell>
          <cell r="AA158" t="str">
            <v/>
          </cell>
        </row>
        <row r="159">
          <cell r="S159" t="str">
            <v/>
          </cell>
          <cell r="T159" t="str">
            <v/>
          </cell>
          <cell r="U159" t="str">
            <v/>
          </cell>
          <cell r="V159" t="str">
            <v/>
          </cell>
          <cell r="W159" t="str">
            <v/>
          </cell>
          <cell r="X159" t="str">
            <v/>
          </cell>
          <cell r="Y159" t="str">
            <v/>
          </cell>
          <cell r="Z159" t="str">
            <v/>
          </cell>
          <cell r="AA159" t="str">
            <v/>
          </cell>
        </row>
        <row r="160">
          <cell r="S160" t="str">
            <v/>
          </cell>
          <cell r="T160" t="str">
            <v/>
          </cell>
          <cell r="U160" t="str">
            <v/>
          </cell>
          <cell r="V160" t="str">
            <v/>
          </cell>
          <cell r="W160" t="str">
            <v/>
          </cell>
          <cell r="X160" t="str">
            <v/>
          </cell>
          <cell r="Y160" t="str">
            <v/>
          </cell>
          <cell r="Z160" t="str">
            <v/>
          </cell>
          <cell r="AA160" t="str">
            <v/>
          </cell>
        </row>
        <row r="161">
          <cell r="S161" t="str">
            <v/>
          </cell>
          <cell r="T161" t="str">
            <v/>
          </cell>
          <cell r="U161" t="str">
            <v/>
          </cell>
          <cell r="V161" t="str">
            <v/>
          </cell>
          <cell r="W161" t="str">
            <v/>
          </cell>
          <cell r="X161" t="str">
            <v/>
          </cell>
          <cell r="Y161" t="str">
            <v/>
          </cell>
          <cell r="Z161" t="str">
            <v/>
          </cell>
          <cell r="AA161" t="str">
            <v/>
          </cell>
        </row>
        <row r="162">
          <cell r="S162" t="str">
            <v/>
          </cell>
          <cell r="T162" t="str">
            <v/>
          </cell>
          <cell r="U162" t="str">
            <v/>
          </cell>
          <cell r="V162" t="str">
            <v/>
          </cell>
          <cell r="W162" t="str">
            <v/>
          </cell>
          <cell r="X162" t="str">
            <v/>
          </cell>
          <cell r="Y162" t="str">
            <v/>
          </cell>
          <cell r="Z162" t="str">
            <v/>
          </cell>
          <cell r="AA162" t="str">
            <v/>
          </cell>
        </row>
        <row r="163">
          <cell r="S163" t="str">
            <v/>
          </cell>
          <cell r="T163" t="str">
            <v/>
          </cell>
          <cell r="U163" t="str">
            <v/>
          </cell>
          <cell r="V163" t="str">
            <v/>
          </cell>
          <cell r="W163" t="str">
            <v/>
          </cell>
          <cell r="X163" t="str">
            <v/>
          </cell>
          <cell r="Y163" t="str">
            <v/>
          </cell>
          <cell r="Z163" t="str">
            <v/>
          </cell>
          <cell r="AA163" t="str">
            <v/>
          </cell>
        </row>
        <row r="164">
          <cell r="S164" t="str">
            <v/>
          </cell>
          <cell r="T164" t="str">
            <v/>
          </cell>
          <cell r="U164" t="str">
            <v/>
          </cell>
          <cell r="V164" t="str">
            <v/>
          </cell>
          <cell r="W164" t="str">
            <v/>
          </cell>
          <cell r="X164" t="str">
            <v/>
          </cell>
          <cell r="Y164" t="str">
            <v/>
          </cell>
          <cell r="Z164" t="str">
            <v/>
          </cell>
          <cell r="AA164" t="str">
            <v/>
          </cell>
        </row>
        <row r="165">
          <cell r="S165" t="str">
            <v/>
          </cell>
          <cell r="T165" t="str">
            <v/>
          </cell>
          <cell r="U165" t="str">
            <v/>
          </cell>
          <cell r="V165" t="str">
            <v/>
          </cell>
          <cell r="W165" t="str">
            <v/>
          </cell>
          <cell r="X165" t="str">
            <v/>
          </cell>
          <cell r="Y165" t="str">
            <v/>
          </cell>
          <cell r="Z165" t="str">
            <v/>
          </cell>
          <cell r="AA165" t="str">
            <v/>
          </cell>
        </row>
        <row r="166">
          <cell r="S166" t="str">
            <v/>
          </cell>
          <cell r="T166" t="str">
            <v/>
          </cell>
          <cell r="U166" t="str">
            <v/>
          </cell>
          <cell r="V166" t="str">
            <v/>
          </cell>
          <cell r="W166" t="str">
            <v/>
          </cell>
          <cell r="X166" t="str">
            <v/>
          </cell>
          <cell r="Y166" t="str">
            <v/>
          </cell>
          <cell r="Z166" t="str">
            <v/>
          </cell>
          <cell r="AA166" t="str">
            <v/>
          </cell>
        </row>
        <row r="167">
          <cell r="S167" t="str">
            <v/>
          </cell>
          <cell r="T167" t="str">
            <v/>
          </cell>
          <cell r="U167" t="str">
            <v/>
          </cell>
          <cell r="V167" t="str">
            <v/>
          </cell>
          <cell r="W167" t="str">
            <v/>
          </cell>
          <cell r="X167" t="str">
            <v/>
          </cell>
          <cell r="Y167" t="str">
            <v/>
          </cell>
          <cell r="Z167" t="str">
            <v/>
          </cell>
          <cell r="AA167" t="str">
            <v/>
          </cell>
        </row>
        <row r="168">
          <cell r="S168" t="str">
            <v/>
          </cell>
          <cell r="T168" t="str">
            <v/>
          </cell>
          <cell r="U168" t="str">
            <v/>
          </cell>
          <cell r="V168" t="str">
            <v/>
          </cell>
          <cell r="W168" t="str">
            <v/>
          </cell>
          <cell r="X168" t="str">
            <v/>
          </cell>
          <cell r="Y168" t="str">
            <v/>
          </cell>
          <cell r="Z168" t="str">
            <v/>
          </cell>
          <cell r="AA168" t="str">
            <v/>
          </cell>
        </row>
        <row r="169">
          <cell r="S169" t="str">
            <v/>
          </cell>
          <cell r="T169" t="str">
            <v/>
          </cell>
          <cell r="U169" t="str">
            <v/>
          </cell>
          <cell r="V169" t="str">
            <v/>
          </cell>
          <cell r="W169" t="str">
            <v/>
          </cell>
          <cell r="X169" t="str">
            <v/>
          </cell>
          <cell r="Y169" t="str">
            <v/>
          </cell>
          <cell r="Z169" t="str">
            <v/>
          </cell>
          <cell r="AA169" t="str">
            <v/>
          </cell>
        </row>
        <row r="170">
          <cell r="S170" t="str">
            <v/>
          </cell>
          <cell r="T170" t="str">
            <v/>
          </cell>
          <cell r="U170" t="str">
            <v/>
          </cell>
          <cell r="V170" t="str">
            <v/>
          </cell>
          <cell r="W170" t="str">
            <v/>
          </cell>
          <cell r="X170" t="str">
            <v/>
          </cell>
          <cell r="Y170" t="str">
            <v/>
          </cell>
          <cell r="Z170" t="str">
            <v/>
          </cell>
          <cell r="AA170" t="str">
            <v/>
          </cell>
        </row>
        <row r="171">
          <cell r="S171" t="str">
            <v/>
          </cell>
          <cell r="T171" t="str">
            <v/>
          </cell>
          <cell r="U171" t="str">
            <v/>
          </cell>
          <cell r="V171" t="str">
            <v/>
          </cell>
          <cell r="W171" t="str">
            <v/>
          </cell>
          <cell r="X171" t="str">
            <v/>
          </cell>
          <cell r="Y171" t="str">
            <v/>
          </cell>
          <cell r="Z171" t="str">
            <v/>
          </cell>
          <cell r="AA171" t="str">
            <v/>
          </cell>
        </row>
        <row r="172">
          <cell r="S172" t="str">
            <v/>
          </cell>
          <cell r="T172" t="str">
            <v/>
          </cell>
          <cell r="U172" t="str">
            <v/>
          </cell>
          <cell r="V172" t="str">
            <v/>
          </cell>
          <cell r="W172" t="str">
            <v/>
          </cell>
          <cell r="X172" t="str">
            <v/>
          </cell>
          <cell r="Y172" t="str">
            <v/>
          </cell>
          <cell r="Z172" t="str">
            <v/>
          </cell>
          <cell r="AA172" t="str">
            <v/>
          </cell>
        </row>
        <row r="173">
          <cell r="S173" t="str">
            <v/>
          </cell>
          <cell r="T173" t="str">
            <v/>
          </cell>
          <cell r="U173" t="str">
            <v/>
          </cell>
          <cell r="V173" t="str">
            <v/>
          </cell>
          <cell r="W173" t="str">
            <v/>
          </cell>
          <cell r="X173" t="str">
            <v/>
          </cell>
          <cell r="Y173" t="str">
            <v/>
          </cell>
          <cell r="Z173" t="str">
            <v/>
          </cell>
          <cell r="AA173" t="str">
            <v/>
          </cell>
        </row>
        <row r="174">
          <cell r="S174" t="str">
            <v/>
          </cell>
          <cell r="T174" t="str">
            <v/>
          </cell>
          <cell r="U174" t="str">
            <v/>
          </cell>
          <cell r="V174" t="str">
            <v/>
          </cell>
          <cell r="W174" t="str">
            <v/>
          </cell>
          <cell r="X174" t="str">
            <v/>
          </cell>
          <cell r="Y174" t="str">
            <v/>
          </cell>
          <cell r="Z174" t="str">
            <v/>
          </cell>
          <cell r="AA174" t="str">
            <v/>
          </cell>
        </row>
        <row r="175">
          <cell r="S175" t="str">
            <v/>
          </cell>
          <cell r="T175" t="str">
            <v/>
          </cell>
          <cell r="U175" t="str">
            <v/>
          </cell>
          <cell r="V175" t="str">
            <v/>
          </cell>
          <cell r="W175" t="str">
            <v/>
          </cell>
          <cell r="X175" t="str">
            <v/>
          </cell>
          <cell r="Y175" t="str">
            <v/>
          </cell>
          <cell r="Z175" t="str">
            <v/>
          </cell>
          <cell r="AA175" t="str">
            <v/>
          </cell>
        </row>
        <row r="176">
          <cell r="S176" t="str">
            <v/>
          </cell>
          <cell r="T176" t="str">
            <v/>
          </cell>
          <cell r="U176" t="str">
            <v/>
          </cell>
          <cell r="V176" t="str">
            <v/>
          </cell>
          <cell r="W176" t="str">
            <v/>
          </cell>
          <cell r="X176" t="str">
            <v/>
          </cell>
          <cell r="Y176" t="str">
            <v/>
          </cell>
          <cell r="Z176" t="str">
            <v/>
          </cell>
          <cell r="AA176" t="str">
            <v/>
          </cell>
        </row>
        <row r="177">
          <cell r="S177" t="str">
            <v/>
          </cell>
          <cell r="T177" t="str">
            <v/>
          </cell>
          <cell r="U177" t="str">
            <v/>
          </cell>
          <cell r="V177" t="str">
            <v/>
          </cell>
          <cell r="W177" t="str">
            <v/>
          </cell>
          <cell r="X177" t="str">
            <v/>
          </cell>
          <cell r="Y177" t="str">
            <v/>
          </cell>
          <cell r="Z177" t="str">
            <v/>
          </cell>
          <cell r="AA177" t="str">
            <v/>
          </cell>
        </row>
        <row r="178">
          <cell r="S178" t="str">
            <v/>
          </cell>
          <cell r="T178" t="str">
            <v/>
          </cell>
          <cell r="U178" t="str">
            <v/>
          </cell>
          <cell r="V178" t="str">
            <v/>
          </cell>
          <cell r="W178" t="str">
            <v/>
          </cell>
          <cell r="X178" t="str">
            <v/>
          </cell>
          <cell r="Y178" t="str">
            <v/>
          </cell>
          <cell r="Z178" t="str">
            <v/>
          </cell>
          <cell r="AA178" t="str">
            <v/>
          </cell>
        </row>
        <row r="179">
          <cell r="S179" t="str">
            <v/>
          </cell>
          <cell r="T179" t="str">
            <v/>
          </cell>
          <cell r="U179" t="str">
            <v/>
          </cell>
          <cell r="V179" t="str">
            <v/>
          </cell>
          <cell r="W179" t="str">
            <v/>
          </cell>
          <cell r="X179" t="str">
            <v/>
          </cell>
          <cell r="Y179" t="str">
            <v/>
          </cell>
          <cell r="Z179" t="str">
            <v/>
          </cell>
          <cell r="AA179" t="str">
            <v/>
          </cell>
        </row>
        <row r="180">
          <cell r="S180" t="str">
            <v/>
          </cell>
          <cell r="T180" t="str">
            <v/>
          </cell>
          <cell r="U180" t="str">
            <v/>
          </cell>
          <cell r="V180" t="str">
            <v/>
          </cell>
          <cell r="W180" t="str">
            <v/>
          </cell>
          <cell r="X180" t="str">
            <v/>
          </cell>
          <cell r="Y180" t="str">
            <v/>
          </cell>
          <cell r="Z180" t="str">
            <v/>
          </cell>
          <cell r="AA180" t="str">
            <v/>
          </cell>
        </row>
        <row r="181">
          <cell r="S181" t="str">
            <v/>
          </cell>
          <cell r="T181" t="str">
            <v/>
          </cell>
          <cell r="U181" t="str">
            <v/>
          </cell>
          <cell r="V181" t="str">
            <v/>
          </cell>
          <cell r="W181" t="str">
            <v/>
          </cell>
          <cell r="X181" t="str">
            <v/>
          </cell>
          <cell r="Y181" t="str">
            <v/>
          </cell>
          <cell r="Z181" t="str">
            <v/>
          </cell>
          <cell r="AA181" t="str">
            <v/>
          </cell>
        </row>
        <row r="182">
          <cell r="S182" t="str">
            <v/>
          </cell>
          <cell r="T182" t="str">
            <v/>
          </cell>
          <cell r="U182" t="str">
            <v/>
          </cell>
          <cell r="V182" t="str">
            <v/>
          </cell>
          <cell r="W182" t="str">
            <v/>
          </cell>
          <cell r="X182" t="str">
            <v/>
          </cell>
          <cell r="Y182" t="str">
            <v/>
          </cell>
          <cell r="Z182" t="str">
            <v/>
          </cell>
          <cell r="AA182" t="str">
            <v/>
          </cell>
        </row>
        <row r="183">
          <cell r="S183" t="str">
            <v/>
          </cell>
          <cell r="T183" t="str">
            <v/>
          </cell>
          <cell r="U183" t="str">
            <v/>
          </cell>
          <cell r="V183" t="str">
            <v/>
          </cell>
          <cell r="W183" t="str">
            <v/>
          </cell>
          <cell r="X183" t="str">
            <v/>
          </cell>
          <cell r="Y183" t="str">
            <v/>
          </cell>
          <cell r="Z183" t="str">
            <v/>
          </cell>
          <cell r="AA183" t="str">
            <v/>
          </cell>
        </row>
        <row r="184">
          <cell r="S184" t="str">
            <v/>
          </cell>
          <cell r="T184" t="str">
            <v/>
          </cell>
          <cell r="U184" t="str">
            <v/>
          </cell>
          <cell r="V184" t="str">
            <v/>
          </cell>
          <cell r="W184" t="str">
            <v/>
          </cell>
          <cell r="X184" t="str">
            <v/>
          </cell>
          <cell r="Y184" t="str">
            <v/>
          </cell>
          <cell r="Z184" t="str">
            <v/>
          </cell>
          <cell r="AA184" t="str">
            <v/>
          </cell>
        </row>
        <row r="185">
          <cell r="S185" t="str">
            <v/>
          </cell>
          <cell r="T185" t="str">
            <v/>
          </cell>
          <cell r="U185" t="str">
            <v/>
          </cell>
          <cell r="V185" t="str">
            <v/>
          </cell>
          <cell r="W185" t="str">
            <v/>
          </cell>
          <cell r="X185" t="str">
            <v/>
          </cell>
          <cell r="Y185" t="str">
            <v/>
          </cell>
          <cell r="Z185" t="str">
            <v/>
          </cell>
          <cell r="AA185" t="str">
            <v/>
          </cell>
        </row>
        <row r="186">
          <cell r="S186" t="str">
            <v/>
          </cell>
          <cell r="T186" t="str">
            <v/>
          </cell>
          <cell r="U186" t="str">
            <v/>
          </cell>
          <cell r="V186" t="str">
            <v/>
          </cell>
          <cell r="W186" t="str">
            <v/>
          </cell>
          <cell r="X186" t="str">
            <v/>
          </cell>
          <cell r="Y186" t="str">
            <v/>
          </cell>
          <cell r="Z186" t="str">
            <v/>
          </cell>
          <cell r="AA186" t="str">
            <v/>
          </cell>
        </row>
        <row r="187">
          <cell r="S187" t="str">
            <v/>
          </cell>
          <cell r="T187" t="str">
            <v/>
          </cell>
          <cell r="U187" t="str">
            <v/>
          </cell>
          <cell r="V187" t="str">
            <v/>
          </cell>
          <cell r="W187" t="str">
            <v/>
          </cell>
          <cell r="X187" t="str">
            <v/>
          </cell>
          <cell r="Y187" t="str">
            <v/>
          </cell>
          <cell r="Z187" t="str">
            <v/>
          </cell>
          <cell r="AA187" t="str">
            <v/>
          </cell>
        </row>
        <row r="188">
          <cell r="S188" t="str">
            <v/>
          </cell>
          <cell r="T188" t="str">
            <v/>
          </cell>
          <cell r="U188" t="str">
            <v/>
          </cell>
          <cell r="V188" t="str">
            <v/>
          </cell>
          <cell r="W188" t="str">
            <v/>
          </cell>
          <cell r="X188" t="str">
            <v/>
          </cell>
          <cell r="Y188" t="str">
            <v/>
          </cell>
          <cell r="Z188" t="str">
            <v/>
          </cell>
          <cell r="AA188" t="str">
            <v/>
          </cell>
        </row>
        <row r="189">
          <cell r="S189" t="str">
            <v/>
          </cell>
          <cell r="T189" t="str">
            <v/>
          </cell>
          <cell r="U189" t="str">
            <v/>
          </cell>
          <cell r="V189" t="str">
            <v/>
          </cell>
          <cell r="W189" t="str">
            <v/>
          </cell>
          <cell r="X189" t="str">
            <v/>
          </cell>
          <cell r="Y189" t="str">
            <v/>
          </cell>
          <cell r="Z189" t="str">
            <v/>
          </cell>
          <cell r="AA189" t="str">
            <v/>
          </cell>
        </row>
        <row r="190">
          <cell r="S190" t="str">
            <v/>
          </cell>
          <cell r="T190" t="str">
            <v/>
          </cell>
          <cell r="U190" t="str">
            <v/>
          </cell>
          <cell r="V190" t="str">
            <v/>
          </cell>
          <cell r="W190" t="str">
            <v/>
          </cell>
          <cell r="X190" t="str">
            <v/>
          </cell>
          <cell r="Y190" t="str">
            <v/>
          </cell>
          <cell r="Z190" t="str">
            <v/>
          </cell>
          <cell r="AA190" t="str">
            <v/>
          </cell>
        </row>
        <row r="191">
          <cell r="S191" t="str">
            <v/>
          </cell>
          <cell r="T191" t="str">
            <v/>
          </cell>
          <cell r="U191" t="str">
            <v/>
          </cell>
          <cell r="V191" t="str">
            <v/>
          </cell>
          <cell r="W191" t="str">
            <v/>
          </cell>
          <cell r="X191" t="str">
            <v/>
          </cell>
          <cell r="Y191" t="str">
            <v/>
          </cell>
          <cell r="Z191" t="str">
            <v/>
          </cell>
          <cell r="AA191" t="str">
            <v/>
          </cell>
        </row>
        <row r="192">
          <cell r="S192" t="str">
            <v/>
          </cell>
          <cell r="T192" t="str">
            <v/>
          </cell>
          <cell r="U192" t="str">
            <v/>
          </cell>
          <cell r="V192" t="str">
            <v/>
          </cell>
          <cell r="W192" t="str">
            <v/>
          </cell>
          <cell r="X192" t="str">
            <v/>
          </cell>
          <cell r="Y192" t="str">
            <v/>
          </cell>
          <cell r="Z192" t="str">
            <v/>
          </cell>
          <cell r="AA192" t="str">
            <v/>
          </cell>
        </row>
      </sheetData>
      <sheetData sheetId="13"/>
      <sheetData sheetId="14"/>
      <sheetData sheetId="15"/>
      <sheetData sheetId="16">
        <row r="1">
          <cell r="G1">
            <v>1</v>
          </cell>
          <cell r="H1">
            <v>2</v>
          </cell>
          <cell r="I1">
            <v>3</v>
          </cell>
          <cell r="J1">
            <v>4</v>
          </cell>
          <cell r="K1">
            <v>5</v>
          </cell>
          <cell r="L1">
            <v>6</v>
          </cell>
          <cell r="M1">
            <v>7</v>
          </cell>
          <cell r="N1">
            <v>8</v>
          </cell>
          <cell r="O1">
            <v>9</v>
          </cell>
          <cell r="P1">
            <v>10</v>
          </cell>
          <cell r="Q1">
            <v>11</v>
          </cell>
          <cell r="R1">
            <v>12</v>
          </cell>
          <cell r="S1">
            <v>13</v>
          </cell>
          <cell r="T1">
            <v>14</v>
          </cell>
          <cell r="U1">
            <v>15</v>
          </cell>
          <cell r="V1">
            <v>16</v>
          </cell>
          <cell r="W1">
            <v>17</v>
          </cell>
          <cell r="X1">
            <v>18</v>
          </cell>
          <cell r="Y1">
            <v>19</v>
          </cell>
          <cell r="Z1">
            <v>20</v>
          </cell>
          <cell r="AA1">
            <v>21</v>
          </cell>
          <cell r="AB1">
            <v>22</v>
          </cell>
          <cell r="AC1">
            <v>23</v>
          </cell>
          <cell r="AD1">
            <v>24</v>
          </cell>
          <cell r="AE1">
            <v>25</v>
          </cell>
          <cell r="AF1">
            <v>26</v>
          </cell>
          <cell r="AG1">
            <v>27</v>
          </cell>
          <cell r="AH1">
            <v>28</v>
          </cell>
          <cell r="AI1">
            <v>29</v>
          </cell>
          <cell r="AJ1">
            <v>30</v>
          </cell>
          <cell r="AK1">
            <v>31</v>
          </cell>
          <cell r="AL1">
            <v>32</v>
          </cell>
          <cell r="AM1">
            <v>33</v>
          </cell>
          <cell r="AN1">
            <v>34</v>
          </cell>
          <cell r="AO1">
            <v>35</v>
          </cell>
          <cell r="AP1">
            <v>36</v>
          </cell>
          <cell r="AQ1">
            <v>37</v>
          </cell>
          <cell r="AR1">
            <v>38</v>
          </cell>
          <cell r="AS1">
            <v>39</v>
          </cell>
          <cell r="AT1">
            <v>40</v>
          </cell>
          <cell r="AU1">
            <v>41</v>
          </cell>
          <cell r="AV1">
            <v>42</v>
          </cell>
          <cell r="AW1">
            <v>43</v>
          </cell>
          <cell r="AX1">
            <v>44</v>
          </cell>
          <cell r="AY1">
            <v>45</v>
          </cell>
        </row>
        <row r="2">
          <cell r="G2">
            <v>119</v>
          </cell>
          <cell r="H2">
            <v>55</v>
          </cell>
          <cell r="I2">
            <v>8</v>
          </cell>
          <cell r="J2">
            <v>3</v>
          </cell>
          <cell r="K2">
            <v>5</v>
          </cell>
          <cell r="L2">
            <v>31</v>
          </cell>
          <cell r="M2">
            <v>41</v>
          </cell>
          <cell r="N2">
            <v>1</v>
          </cell>
          <cell r="O2">
            <v>12</v>
          </cell>
          <cell r="P2">
            <v>9</v>
          </cell>
          <cell r="Q2">
            <v>63</v>
          </cell>
          <cell r="R2">
            <v>41</v>
          </cell>
          <cell r="S2">
            <v>62</v>
          </cell>
          <cell r="T2">
            <v>21</v>
          </cell>
          <cell r="U2">
            <v>7</v>
          </cell>
          <cell r="V2">
            <v>1</v>
          </cell>
          <cell r="W2">
            <v>5</v>
          </cell>
          <cell r="X2">
            <v>4</v>
          </cell>
          <cell r="Y2">
            <v>2</v>
          </cell>
          <cell r="Z2">
            <v>2</v>
          </cell>
          <cell r="AA2">
            <v>2</v>
          </cell>
          <cell r="AB2">
            <v>6</v>
          </cell>
          <cell r="AC2">
            <v>10</v>
          </cell>
          <cell r="AD2">
            <v>0</v>
          </cell>
          <cell r="AE2">
            <v>1</v>
          </cell>
          <cell r="AF2">
            <v>22</v>
          </cell>
          <cell r="AG2">
            <v>0</v>
          </cell>
          <cell r="AH2">
            <v>1</v>
          </cell>
          <cell r="AI2">
            <v>2</v>
          </cell>
          <cell r="AJ2">
            <v>1</v>
          </cell>
          <cell r="AK2">
            <v>0</v>
          </cell>
          <cell r="AL2">
            <v>0</v>
          </cell>
          <cell r="AM2">
            <v>0</v>
          </cell>
          <cell r="AN2">
            <v>0</v>
          </cell>
          <cell r="AO2">
            <v>0</v>
          </cell>
          <cell r="AP2">
            <v>0</v>
          </cell>
          <cell r="AQ2">
            <v>0</v>
          </cell>
          <cell r="AR2">
            <v>0</v>
          </cell>
          <cell r="AS2">
            <v>0</v>
          </cell>
          <cell r="AT2">
            <v>0</v>
          </cell>
          <cell r="AU2">
            <v>0</v>
          </cell>
          <cell r="AV2">
            <v>0</v>
          </cell>
          <cell r="AW2">
            <v>0</v>
          </cell>
          <cell r="AX2">
            <v>0</v>
          </cell>
          <cell r="AY2">
            <v>0</v>
          </cell>
        </row>
        <row r="3">
          <cell r="G3">
            <v>0</v>
          </cell>
          <cell r="H3">
            <v>0</v>
          </cell>
          <cell r="I3">
            <v>0</v>
          </cell>
          <cell r="J3">
            <v>0</v>
          </cell>
          <cell r="K3">
            <v>0</v>
          </cell>
          <cell r="L3">
            <v>0</v>
          </cell>
          <cell r="M3">
            <v>0</v>
          </cell>
          <cell r="N3">
            <v>0</v>
          </cell>
          <cell r="O3">
            <v>0</v>
          </cell>
          <cell r="P3">
            <v>0</v>
          </cell>
          <cell r="Q3">
            <v>0</v>
          </cell>
          <cell r="R3">
            <v>0</v>
          </cell>
          <cell r="S3">
            <v>0</v>
          </cell>
          <cell r="T3">
            <v>0</v>
          </cell>
          <cell r="U3">
            <v>0</v>
          </cell>
          <cell r="V3">
            <v>0</v>
          </cell>
          <cell r="W3">
            <v>0</v>
          </cell>
          <cell r="X3">
            <v>0</v>
          </cell>
          <cell r="Y3">
            <v>0</v>
          </cell>
          <cell r="Z3">
            <v>0</v>
          </cell>
          <cell r="AA3">
            <v>0</v>
          </cell>
          <cell r="AB3">
            <v>0</v>
          </cell>
          <cell r="AC3">
            <v>0</v>
          </cell>
          <cell r="AD3">
            <v>0</v>
          </cell>
          <cell r="AE3">
            <v>0</v>
          </cell>
          <cell r="AF3">
            <v>0</v>
          </cell>
          <cell r="AG3">
            <v>0</v>
          </cell>
          <cell r="AH3">
            <v>0</v>
          </cell>
          <cell r="AI3">
            <v>0</v>
          </cell>
          <cell r="AJ3">
            <v>0</v>
          </cell>
          <cell r="AK3">
            <v>0</v>
          </cell>
          <cell r="AL3">
            <v>0</v>
          </cell>
          <cell r="AM3">
            <v>0</v>
          </cell>
          <cell r="AN3">
            <v>0</v>
          </cell>
          <cell r="AO3">
            <v>0</v>
          </cell>
          <cell r="AP3">
            <v>0</v>
          </cell>
          <cell r="AQ3">
            <v>0</v>
          </cell>
          <cell r="AR3">
            <v>0</v>
          </cell>
          <cell r="AS3">
            <v>0</v>
          </cell>
          <cell r="AT3">
            <v>0</v>
          </cell>
          <cell r="AU3">
            <v>0</v>
          </cell>
          <cell r="AV3">
            <v>0</v>
          </cell>
          <cell r="AW3">
            <v>0</v>
          </cell>
          <cell r="AX3">
            <v>0</v>
          </cell>
          <cell r="AY3">
            <v>0</v>
          </cell>
        </row>
        <row r="4">
          <cell r="G4" t="str">
            <v>日本栄養食品株式会社</v>
          </cell>
          <cell r="H4" t="str">
            <v>株式会社富士食品</v>
          </cell>
          <cell r="I4" t="str">
            <v>奥村食品工業株式会社</v>
          </cell>
          <cell r="J4" t="str">
            <v>新札幌乳業株式会社</v>
          </cell>
          <cell r="K4" t="str">
            <v>坂商事株式会社</v>
          </cell>
          <cell r="L4" t="str">
            <v>上ヶ島ミート株式会社</v>
          </cell>
          <cell r="M4" t="str">
            <v>一般財団法人防衛弘済会東千歳事業所</v>
          </cell>
          <cell r="N4" t="str">
            <v>株式会社ジャパンフードサポート</v>
          </cell>
          <cell r="O4" t="str">
            <v>日糧製パン株式会社</v>
          </cell>
          <cell r="P4" t="str">
            <v>有限会社マスナガ商事</v>
          </cell>
          <cell r="Q4" t="str">
            <v>株式会社くみあい食品</v>
          </cell>
          <cell r="R4" t="str">
            <v>株式会社恵千フーズ</v>
          </cell>
          <cell r="S4" t="str">
            <v>有限会社コーワ食品</v>
          </cell>
          <cell r="T4" t="str">
            <v>株式会社道央農産</v>
          </cell>
          <cell r="U4" t="str">
            <v>山崎製パン株式会社札幌工場</v>
          </cell>
          <cell r="V4" t="str">
            <v>株式会社丸則佐々木商店</v>
          </cell>
          <cell r="W4" t="str">
            <v>株式会社ロバパン営業部</v>
          </cell>
          <cell r="X4" t="str">
            <v>北海道給食資材株式会社</v>
          </cell>
          <cell r="Y4" t="str">
            <v>株式会社日信</v>
          </cell>
          <cell r="Z4" t="str">
            <v>有限会社安達商店</v>
          </cell>
          <cell r="AA4" t="str">
            <v>株式会社ボンフリー</v>
          </cell>
          <cell r="AB4" t="str">
            <v>株式会社アサンテック</v>
          </cell>
          <cell r="AC4" t="str">
            <v>有限会社赤八巻</v>
          </cell>
          <cell r="AD4" t="str">
            <v>㈱たかの</v>
          </cell>
          <cell r="AE4" t="str">
            <v>カラーズ株式会社</v>
          </cell>
          <cell r="AF4" t="str">
            <v>有限会社鈴井園茶舗</v>
          </cell>
          <cell r="AG4" t="str">
            <v>Regional Design株式会社</v>
          </cell>
          <cell r="AH4" t="str">
            <v>(同)昇龍</v>
          </cell>
          <cell r="AI4" t="str">
            <v>北海道中央食糧株式会社</v>
          </cell>
          <cell r="AJ4" t="str">
            <v/>
          </cell>
          <cell r="AK4" t="str">
            <v/>
          </cell>
          <cell r="AL4" t="str">
            <v/>
          </cell>
          <cell r="AM4" t="str">
            <v/>
          </cell>
          <cell r="AN4" t="str">
            <v/>
          </cell>
          <cell r="AO4" t="str">
            <v/>
          </cell>
          <cell r="AP4" t="str">
            <v/>
          </cell>
          <cell r="AQ4" t="str">
            <v/>
          </cell>
          <cell r="AR4" t="str">
            <v/>
          </cell>
          <cell r="AS4" t="str">
            <v/>
          </cell>
          <cell r="AT4" t="str">
            <v/>
          </cell>
          <cell r="AU4" t="str">
            <v/>
          </cell>
          <cell r="AV4" t="str">
            <v/>
          </cell>
          <cell r="AW4" t="str">
            <v/>
          </cell>
          <cell r="AX4" t="str">
            <v/>
          </cell>
          <cell r="AY4" t="str">
            <v/>
          </cell>
        </row>
        <row r="5">
          <cell r="M5">
            <v>9990</v>
          </cell>
        </row>
        <row r="6">
          <cell r="S6">
            <v>2190</v>
          </cell>
        </row>
        <row r="7">
          <cell r="G7">
            <v>690</v>
          </cell>
        </row>
        <row r="8">
          <cell r="M8">
            <v>185</v>
          </cell>
        </row>
        <row r="9">
          <cell r="M9">
            <v>129</v>
          </cell>
        </row>
        <row r="10">
          <cell r="U10">
            <v>140</v>
          </cell>
        </row>
        <row r="11">
          <cell r="U11">
            <v>97</v>
          </cell>
        </row>
        <row r="12">
          <cell r="U12">
            <v>102</v>
          </cell>
        </row>
        <row r="13">
          <cell r="M13">
            <v>139</v>
          </cell>
        </row>
        <row r="14">
          <cell r="U14">
            <v>99</v>
          </cell>
        </row>
        <row r="15">
          <cell r="W15">
            <v>108</v>
          </cell>
        </row>
        <row r="16">
          <cell r="M16">
            <v>112</v>
          </cell>
        </row>
        <row r="17">
          <cell r="O17">
            <v>101</v>
          </cell>
          <cell r="U17">
            <v>97</v>
          </cell>
        </row>
        <row r="18">
          <cell r="W18">
            <v>116</v>
          </cell>
        </row>
        <row r="19">
          <cell r="O19">
            <v>101</v>
          </cell>
        </row>
        <row r="20">
          <cell r="O20">
            <v>101</v>
          </cell>
        </row>
        <row r="21">
          <cell r="O21">
            <v>101</v>
          </cell>
        </row>
        <row r="22">
          <cell r="W22">
            <v>96</v>
          </cell>
        </row>
        <row r="23">
          <cell r="U23">
            <v>97</v>
          </cell>
        </row>
        <row r="24">
          <cell r="O24">
            <v>93</v>
          </cell>
        </row>
        <row r="25">
          <cell r="M25">
            <v>100</v>
          </cell>
        </row>
        <row r="26">
          <cell r="W26">
            <v>92</v>
          </cell>
        </row>
        <row r="27">
          <cell r="W27">
            <v>106</v>
          </cell>
        </row>
        <row r="28">
          <cell r="O28">
            <v>243</v>
          </cell>
        </row>
        <row r="29">
          <cell r="O29">
            <v>143</v>
          </cell>
        </row>
        <row r="30">
          <cell r="M30">
            <v>37</v>
          </cell>
        </row>
        <row r="31">
          <cell r="G31">
            <v>370</v>
          </cell>
        </row>
        <row r="32">
          <cell r="G32">
            <v>224</v>
          </cell>
          <cell r="Q32">
            <v>239</v>
          </cell>
        </row>
        <row r="33">
          <cell r="G33">
            <v>240</v>
          </cell>
        </row>
        <row r="34">
          <cell r="M34">
            <v>280</v>
          </cell>
        </row>
        <row r="35">
          <cell r="M35">
            <v>125</v>
          </cell>
        </row>
        <row r="36">
          <cell r="G36">
            <v>360</v>
          </cell>
        </row>
        <row r="37">
          <cell r="S37">
            <v>820</v>
          </cell>
        </row>
        <row r="38">
          <cell r="G38">
            <v>330</v>
          </cell>
        </row>
        <row r="39">
          <cell r="M39">
            <v>680</v>
          </cell>
        </row>
        <row r="40">
          <cell r="G40">
            <v>1200</v>
          </cell>
        </row>
        <row r="41">
          <cell r="G41">
            <v>535</v>
          </cell>
        </row>
        <row r="42">
          <cell r="M42">
            <v>120</v>
          </cell>
        </row>
        <row r="43">
          <cell r="R43">
            <v>500</v>
          </cell>
        </row>
        <row r="44">
          <cell r="H44">
            <v>850</v>
          </cell>
        </row>
        <row r="45">
          <cell r="R45">
            <v>335</v>
          </cell>
          <cell r="S45">
            <v>280</v>
          </cell>
        </row>
        <row r="46">
          <cell r="G46">
            <v>280</v>
          </cell>
          <cell r="R46">
            <v>470</v>
          </cell>
          <cell r="S46">
            <v>352</v>
          </cell>
        </row>
        <row r="47">
          <cell r="S47">
            <v>670</v>
          </cell>
        </row>
        <row r="48">
          <cell r="G48">
            <v>500</v>
          </cell>
          <cell r="H48">
            <v>580</v>
          </cell>
          <cell r="Q48">
            <v>484</v>
          </cell>
        </row>
        <row r="49">
          <cell r="G49">
            <v>1100</v>
          </cell>
        </row>
        <row r="50">
          <cell r="G50">
            <v>62</v>
          </cell>
        </row>
        <row r="51">
          <cell r="G51">
            <v>700</v>
          </cell>
        </row>
        <row r="52">
          <cell r="G52">
            <v>73</v>
          </cell>
        </row>
        <row r="53">
          <cell r="H53">
            <v>57</v>
          </cell>
        </row>
        <row r="54">
          <cell r="G54">
            <v>54</v>
          </cell>
        </row>
        <row r="55">
          <cell r="G55">
            <v>750</v>
          </cell>
        </row>
        <row r="56">
          <cell r="G56">
            <v>2900</v>
          </cell>
          <cell r="AF56">
            <v>2799</v>
          </cell>
        </row>
        <row r="57">
          <cell r="G57">
            <v>460</v>
          </cell>
        </row>
        <row r="58">
          <cell r="G58">
            <v>840</v>
          </cell>
        </row>
        <row r="59">
          <cell r="S59">
            <v>1075</v>
          </cell>
        </row>
        <row r="60">
          <cell r="H60">
            <v>230</v>
          </cell>
          <cell r="Q60">
            <v>219</v>
          </cell>
        </row>
        <row r="61">
          <cell r="G61">
            <v>820</v>
          </cell>
        </row>
        <row r="62">
          <cell r="H62">
            <v>350</v>
          </cell>
        </row>
        <row r="63">
          <cell r="R63">
            <v>220</v>
          </cell>
        </row>
        <row r="64">
          <cell r="G64">
            <v>300</v>
          </cell>
          <cell r="H64">
            <v>318</v>
          </cell>
        </row>
        <row r="65">
          <cell r="G65">
            <v>330</v>
          </cell>
          <cell r="R65">
            <v>350</v>
          </cell>
        </row>
        <row r="66">
          <cell r="H66">
            <v>540</v>
          </cell>
          <cell r="Q66">
            <v>574</v>
          </cell>
          <cell r="S66">
            <v>800</v>
          </cell>
        </row>
        <row r="67">
          <cell r="R67">
            <v>1500</v>
          </cell>
          <cell r="S67">
            <v>1100</v>
          </cell>
        </row>
        <row r="68">
          <cell r="S68">
            <v>35</v>
          </cell>
        </row>
        <row r="69">
          <cell r="I69">
            <v>25</v>
          </cell>
        </row>
        <row r="70">
          <cell r="M70">
            <v>100</v>
          </cell>
          <cell r="S70">
            <v>74</v>
          </cell>
        </row>
        <row r="71">
          <cell r="Q71">
            <v>1299</v>
          </cell>
          <cell r="S71">
            <v>1100</v>
          </cell>
          <cell r="AB71">
            <v>1450</v>
          </cell>
        </row>
        <row r="72">
          <cell r="S72">
            <v>1200</v>
          </cell>
          <cell r="AB72">
            <v>1450</v>
          </cell>
        </row>
        <row r="73">
          <cell r="AB73">
            <v>1690</v>
          </cell>
          <cell r="AC73">
            <v>1800</v>
          </cell>
        </row>
        <row r="74">
          <cell r="R74">
            <v>2000</v>
          </cell>
          <cell r="AB74">
            <v>1450</v>
          </cell>
          <cell r="AC74">
            <v>1700</v>
          </cell>
        </row>
        <row r="75">
          <cell r="Q75">
            <v>1049</v>
          </cell>
          <cell r="AC75">
            <v>1900</v>
          </cell>
        </row>
        <row r="76">
          <cell r="AB76">
            <v>1050</v>
          </cell>
          <cell r="AC76">
            <v>1190</v>
          </cell>
        </row>
        <row r="77">
          <cell r="AA77">
            <v>60</v>
          </cell>
        </row>
        <row r="78">
          <cell r="I78">
            <v>3800</v>
          </cell>
          <cell r="Q78">
            <v>4277</v>
          </cell>
          <cell r="R78">
            <v>6000</v>
          </cell>
          <cell r="AC78">
            <v>3850</v>
          </cell>
        </row>
        <row r="79">
          <cell r="S79">
            <v>1390</v>
          </cell>
          <cell r="AB79">
            <v>920</v>
          </cell>
          <cell r="AC79">
            <v>1300</v>
          </cell>
        </row>
        <row r="80">
          <cell r="I80">
            <v>2830</v>
          </cell>
          <cell r="Q80">
            <v>3249</v>
          </cell>
        </row>
        <row r="81">
          <cell r="Q81">
            <v>1049</v>
          </cell>
          <cell r="AC81">
            <v>930</v>
          </cell>
        </row>
        <row r="82">
          <cell r="Q82">
            <v>1460</v>
          </cell>
        </row>
        <row r="83">
          <cell r="Q83">
            <v>1390</v>
          </cell>
        </row>
        <row r="84">
          <cell r="Q84">
            <v>2670</v>
          </cell>
        </row>
        <row r="85">
          <cell r="Q85">
            <v>939</v>
          </cell>
          <cell r="AC85">
            <v>940</v>
          </cell>
        </row>
        <row r="86">
          <cell r="Q86">
            <v>4799</v>
          </cell>
          <cell r="AC86">
            <v>6000</v>
          </cell>
        </row>
        <row r="87">
          <cell r="Q87">
            <v>2610</v>
          </cell>
          <cell r="S87">
            <v>2500</v>
          </cell>
        </row>
        <row r="88">
          <cell r="Q88">
            <v>2047</v>
          </cell>
        </row>
        <row r="89">
          <cell r="G89">
            <v>1840</v>
          </cell>
        </row>
        <row r="90">
          <cell r="S90">
            <v>900</v>
          </cell>
        </row>
        <row r="91">
          <cell r="Q91">
            <v>1279</v>
          </cell>
          <cell r="AC91">
            <v>1178</v>
          </cell>
        </row>
        <row r="92">
          <cell r="Q92">
            <v>1199</v>
          </cell>
        </row>
        <row r="93">
          <cell r="G93">
            <v>1130</v>
          </cell>
          <cell r="Q93">
            <v>839</v>
          </cell>
        </row>
        <row r="94">
          <cell r="G94">
            <v>1437.5</v>
          </cell>
        </row>
        <row r="95">
          <cell r="Q95">
            <v>820</v>
          </cell>
          <cell r="S95">
            <v>1625</v>
          </cell>
        </row>
        <row r="96">
          <cell r="I96">
            <v>950</v>
          </cell>
        </row>
        <row r="97">
          <cell r="S97">
            <v>1020</v>
          </cell>
        </row>
        <row r="98">
          <cell r="Q98">
            <v>949</v>
          </cell>
        </row>
        <row r="99">
          <cell r="S99">
            <v>3744</v>
          </cell>
        </row>
        <row r="100">
          <cell r="G100">
            <v>1300</v>
          </cell>
        </row>
        <row r="101">
          <cell r="S101">
            <v>920</v>
          </cell>
        </row>
        <row r="102">
          <cell r="Q102">
            <v>1350</v>
          </cell>
        </row>
        <row r="103">
          <cell r="G103">
            <v>1670</v>
          </cell>
          <cell r="L103">
            <v>1520</v>
          </cell>
        </row>
        <row r="104">
          <cell r="G104">
            <v>1650</v>
          </cell>
          <cell r="L104">
            <v>1650</v>
          </cell>
        </row>
        <row r="105">
          <cell r="G105">
            <v>1620</v>
          </cell>
          <cell r="L105">
            <v>1580</v>
          </cell>
        </row>
        <row r="106">
          <cell r="G106">
            <v>1500</v>
          </cell>
          <cell r="L106">
            <v>1420</v>
          </cell>
        </row>
        <row r="107">
          <cell r="G107">
            <v>1360</v>
          </cell>
        </row>
        <row r="108">
          <cell r="L108">
            <v>2300</v>
          </cell>
        </row>
        <row r="109">
          <cell r="L109">
            <v>485</v>
          </cell>
        </row>
        <row r="110">
          <cell r="Q110">
            <v>395</v>
          </cell>
        </row>
        <row r="111">
          <cell r="L111">
            <v>660</v>
          </cell>
        </row>
        <row r="112">
          <cell r="L112">
            <v>650</v>
          </cell>
        </row>
        <row r="113">
          <cell r="G113">
            <v>950</v>
          </cell>
          <cell r="L113">
            <v>945</v>
          </cell>
        </row>
        <row r="114">
          <cell r="G114">
            <v>980</v>
          </cell>
          <cell r="L114">
            <v>930</v>
          </cell>
        </row>
        <row r="115">
          <cell r="G115">
            <v>1030</v>
          </cell>
          <cell r="L115">
            <v>945</v>
          </cell>
        </row>
        <row r="116">
          <cell r="L116">
            <v>300</v>
          </cell>
        </row>
        <row r="117">
          <cell r="G117">
            <v>680</v>
          </cell>
        </row>
        <row r="118">
          <cell r="G118">
            <v>1000</v>
          </cell>
          <cell r="L118">
            <v>980</v>
          </cell>
        </row>
        <row r="119">
          <cell r="G119">
            <v>1100</v>
          </cell>
          <cell r="L119">
            <v>990</v>
          </cell>
        </row>
        <row r="120">
          <cell r="G120">
            <v>1030</v>
          </cell>
          <cell r="L120">
            <v>930</v>
          </cell>
        </row>
        <row r="121">
          <cell r="L121">
            <v>1030</v>
          </cell>
        </row>
        <row r="122">
          <cell r="G122">
            <v>1050</v>
          </cell>
          <cell r="L122">
            <v>1010</v>
          </cell>
        </row>
        <row r="123">
          <cell r="G123">
            <v>1050</v>
          </cell>
          <cell r="L123">
            <v>1010</v>
          </cell>
        </row>
        <row r="124">
          <cell r="G124">
            <v>1030</v>
          </cell>
          <cell r="L124">
            <v>1050</v>
          </cell>
        </row>
        <row r="125">
          <cell r="G125">
            <v>780</v>
          </cell>
          <cell r="L125">
            <v>725</v>
          </cell>
        </row>
        <row r="126">
          <cell r="G126">
            <v>800</v>
          </cell>
          <cell r="L126">
            <v>790</v>
          </cell>
        </row>
        <row r="127">
          <cell r="G127">
            <v>1050</v>
          </cell>
          <cell r="L127">
            <v>980</v>
          </cell>
        </row>
        <row r="128">
          <cell r="G128">
            <v>650</v>
          </cell>
          <cell r="L128">
            <v>650</v>
          </cell>
        </row>
        <row r="129">
          <cell r="L129">
            <v>300</v>
          </cell>
        </row>
        <row r="130">
          <cell r="G130">
            <v>680</v>
          </cell>
        </row>
        <row r="131">
          <cell r="L131">
            <v>2200</v>
          </cell>
        </row>
        <row r="132">
          <cell r="L132">
            <v>1980</v>
          </cell>
        </row>
        <row r="133">
          <cell r="L133">
            <v>670</v>
          </cell>
        </row>
        <row r="134">
          <cell r="L134">
            <v>1500</v>
          </cell>
        </row>
        <row r="135">
          <cell r="L135">
            <v>1500</v>
          </cell>
        </row>
        <row r="136">
          <cell r="L136">
            <v>1500</v>
          </cell>
        </row>
        <row r="137">
          <cell r="L137">
            <v>1600</v>
          </cell>
        </row>
        <row r="138">
          <cell r="Q138">
            <v>920</v>
          </cell>
        </row>
        <row r="139">
          <cell r="I139">
            <v>810</v>
          </cell>
          <cell r="Q139">
            <v>849</v>
          </cell>
        </row>
        <row r="140">
          <cell r="R140">
            <v>300</v>
          </cell>
          <cell r="Z140">
            <v>290</v>
          </cell>
        </row>
        <row r="141">
          <cell r="Z141">
            <v>1000</v>
          </cell>
        </row>
        <row r="142">
          <cell r="G142">
            <v>680</v>
          </cell>
        </row>
        <row r="143">
          <cell r="H143">
            <v>1250</v>
          </cell>
        </row>
        <row r="144">
          <cell r="Q144">
            <v>829</v>
          </cell>
        </row>
        <row r="145">
          <cell r="H145">
            <v>2250</v>
          </cell>
          <cell r="Q145">
            <v>2109</v>
          </cell>
        </row>
        <row r="146">
          <cell r="J146">
            <v>170</v>
          </cell>
          <cell r="M146">
            <v>188</v>
          </cell>
        </row>
        <row r="147">
          <cell r="J147">
            <v>44.2</v>
          </cell>
          <cell r="M147">
            <v>46</v>
          </cell>
        </row>
        <row r="148">
          <cell r="M148">
            <v>85</v>
          </cell>
        </row>
        <row r="149">
          <cell r="M149">
            <v>1350</v>
          </cell>
        </row>
        <row r="150">
          <cell r="H150">
            <v>112</v>
          </cell>
        </row>
        <row r="151">
          <cell r="M151">
            <v>92</v>
          </cell>
        </row>
        <row r="152">
          <cell r="M152">
            <v>100</v>
          </cell>
        </row>
        <row r="153">
          <cell r="M153">
            <v>60</v>
          </cell>
        </row>
        <row r="154">
          <cell r="J154">
            <v>390</v>
          </cell>
        </row>
        <row r="155">
          <cell r="M155">
            <v>91</v>
          </cell>
        </row>
        <row r="156">
          <cell r="M156">
            <v>94</v>
          </cell>
        </row>
        <row r="157">
          <cell r="Q157">
            <v>1750</v>
          </cell>
        </row>
        <row r="158">
          <cell r="G158">
            <v>24</v>
          </cell>
        </row>
        <row r="159">
          <cell r="H159">
            <v>365</v>
          </cell>
          <cell r="Q159">
            <v>365</v>
          </cell>
        </row>
        <row r="160">
          <cell r="H160">
            <v>760</v>
          </cell>
          <cell r="Q160">
            <v>646</v>
          </cell>
        </row>
        <row r="161">
          <cell r="H161">
            <v>550</v>
          </cell>
          <cell r="Q161">
            <v>469</v>
          </cell>
        </row>
        <row r="162">
          <cell r="R162">
            <v>730</v>
          </cell>
          <cell r="T162">
            <v>900</v>
          </cell>
        </row>
        <row r="163">
          <cell r="G163">
            <v>250</v>
          </cell>
          <cell r="H163">
            <v>340</v>
          </cell>
          <cell r="Q163">
            <v>339</v>
          </cell>
        </row>
        <row r="164">
          <cell r="R164">
            <v>1000</v>
          </cell>
          <cell r="T164">
            <v>900</v>
          </cell>
        </row>
        <row r="165">
          <cell r="G165">
            <v>840</v>
          </cell>
          <cell r="S165">
            <v>980</v>
          </cell>
        </row>
        <row r="166">
          <cell r="R166">
            <v>835</v>
          </cell>
          <cell r="T166">
            <v>780</v>
          </cell>
        </row>
        <row r="167">
          <cell r="R167">
            <v>2140</v>
          </cell>
          <cell r="T167">
            <v>900</v>
          </cell>
        </row>
        <row r="168">
          <cell r="R168">
            <v>2100</v>
          </cell>
          <cell r="T168">
            <v>2100</v>
          </cell>
        </row>
        <row r="169">
          <cell r="R169">
            <v>320</v>
          </cell>
          <cell r="T169">
            <v>240</v>
          </cell>
        </row>
        <row r="170">
          <cell r="R170">
            <v>1110</v>
          </cell>
          <cell r="T170">
            <v>990</v>
          </cell>
        </row>
        <row r="171">
          <cell r="R171">
            <v>1500</v>
          </cell>
        </row>
        <row r="172">
          <cell r="G172">
            <v>340</v>
          </cell>
          <cell r="H172">
            <v>420</v>
          </cell>
          <cell r="Q172">
            <v>324</v>
          </cell>
        </row>
        <row r="173">
          <cell r="G173">
            <v>294</v>
          </cell>
          <cell r="H173">
            <v>317</v>
          </cell>
          <cell r="Q173">
            <v>293</v>
          </cell>
        </row>
        <row r="174">
          <cell r="R174">
            <v>3600</v>
          </cell>
          <cell r="T174">
            <v>6000</v>
          </cell>
        </row>
        <row r="175">
          <cell r="G175">
            <v>770</v>
          </cell>
        </row>
        <row r="176">
          <cell r="G176">
            <v>1230</v>
          </cell>
        </row>
        <row r="177">
          <cell r="M177">
            <v>88</v>
          </cell>
        </row>
        <row r="178">
          <cell r="S178">
            <v>153</v>
          </cell>
        </row>
        <row r="179">
          <cell r="H179">
            <v>425</v>
          </cell>
          <cell r="Q179">
            <v>419</v>
          </cell>
        </row>
        <row r="180">
          <cell r="H180">
            <v>417</v>
          </cell>
          <cell r="Q180">
            <v>419</v>
          </cell>
        </row>
        <row r="181">
          <cell r="G181">
            <v>400</v>
          </cell>
          <cell r="H181">
            <v>450</v>
          </cell>
        </row>
        <row r="182">
          <cell r="H182">
            <v>640</v>
          </cell>
        </row>
        <row r="183">
          <cell r="H183">
            <v>640</v>
          </cell>
        </row>
        <row r="184">
          <cell r="R184">
            <v>250</v>
          </cell>
          <cell r="T184">
            <v>360</v>
          </cell>
        </row>
        <row r="185">
          <cell r="R185">
            <v>780</v>
          </cell>
        </row>
        <row r="186">
          <cell r="R186">
            <v>700</v>
          </cell>
          <cell r="T186">
            <v>600</v>
          </cell>
        </row>
        <row r="187">
          <cell r="R187">
            <v>280</v>
          </cell>
          <cell r="T187">
            <v>330</v>
          </cell>
        </row>
        <row r="188">
          <cell r="R188">
            <v>700</v>
          </cell>
        </row>
        <row r="189">
          <cell r="R189">
            <v>750</v>
          </cell>
        </row>
        <row r="190">
          <cell r="R190">
            <v>900</v>
          </cell>
        </row>
        <row r="191">
          <cell r="R191">
            <v>800</v>
          </cell>
        </row>
        <row r="192">
          <cell r="R192">
            <v>1200</v>
          </cell>
        </row>
        <row r="193">
          <cell r="R193">
            <v>165</v>
          </cell>
          <cell r="T193">
            <v>180</v>
          </cell>
        </row>
        <row r="194">
          <cell r="R194">
            <v>280</v>
          </cell>
        </row>
        <row r="195">
          <cell r="R195">
            <v>280</v>
          </cell>
        </row>
        <row r="196">
          <cell r="R196">
            <v>890</v>
          </cell>
          <cell r="T196">
            <v>900</v>
          </cell>
        </row>
        <row r="197">
          <cell r="R197">
            <v>1450</v>
          </cell>
        </row>
        <row r="198">
          <cell r="H198">
            <v>980</v>
          </cell>
        </row>
        <row r="199">
          <cell r="R199">
            <v>620</v>
          </cell>
          <cell r="T199">
            <v>540</v>
          </cell>
        </row>
        <row r="200">
          <cell r="R200">
            <v>310</v>
          </cell>
          <cell r="T200">
            <v>270</v>
          </cell>
        </row>
        <row r="201">
          <cell r="Q201">
            <v>760</v>
          </cell>
        </row>
        <row r="202">
          <cell r="R202">
            <v>160</v>
          </cell>
        </row>
        <row r="203">
          <cell r="T203">
            <v>1140</v>
          </cell>
        </row>
        <row r="204">
          <cell r="R204">
            <v>900</v>
          </cell>
        </row>
        <row r="205">
          <cell r="M205">
            <v>85</v>
          </cell>
          <cell r="P205">
            <v>105</v>
          </cell>
        </row>
        <row r="206">
          <cell r="M206">
            <v>539</v>
          </cell>
        </row>
        <row r="207">
          <cell r="G207">
            <v>13</v>
          </cell>
        </row>
        <row r="208">
          <cell r="G208">
            <v>21</v>
          </cell>
        </row>
        <row r="209">
          <cell r="G209">
            <v>720</v>
          </cell>
          <cell r="H209">
            <v>740</v>
          </cell>
        </row>
        <row r="210">
          <cell r="R210">
            <v>890</v>
          </cell>
          <cell r="T210">
            <v>1050</v>
          </cell>
        </row>
        <row r="211">
          <cell r="G211">
            <v>740</v>
          </cell>
        </row>
        <row r="212">
          <cell r="G212">
            <v>610</v>
          </cell>
        </row>
        <row r="213">
          <cell r="R213">
            <v>350</v>
          </cell>
        </row>
        <row r="214">
          <cell r="R214">
            <v>750</v>
          </cell>
          <cell r="T214">
            <v>690</v>
          </cell>
        </row>
        <row r="215">
          <cell r="R215">
            <v>610</v>
          </cell>
          <cell r="T215">
            <v>570</v>
          </cell>
        </row>
        <row r="216">
          <cell r="R216">
            <v>1330</v>
          </cell>
          <cell r="T216">
            <v>750</v>
          </cell>
        </row>
        <row r="217">
          <cell r="S217">
            <v>23</v>
          </cell>
          <cell r="X217">
            <v>19.399999999999999</v>
          </cell>
        </row>
        <row r="218">
          <cell r="H218">
            <v>1930</v>
          </cell>
        </row>
        <row r="219">
          <cell r="G219">
            <v>14</v>
          </cell>
        </row>
        <row r="220">
          <cell r="H220">
            <v>770</v>
          </cell>
        </row>
        <row r="221">
          <cell r="Q221">
            <v>1077</v>
          </cell>
        </row>
        <row r="222">
          <cell r="S222">
            <v>570</v>
          </cell>
        </row>
        <row r="223">
          <cell r="H223">
            <v>790</v>
          </cell>
        </row>
        <row r="224">
          <cell r="S224">
            <v>540</v>
          </cell>
        </row>
        <row r="225">
          <cell r="G225">
            <v>910</v>
          </cell>
        </row>
        <row r="226">
          <cell r="G226">
            <v>400</v>
          </cell>
        </row>
        <row r="227">
          <cell r="S227">
            <v>1040</v>
          </cell>
        </row>
        <row r="228">
          <cell r="H228">
            <v>670</v>
          </cell>
        </row>
        <row r="229">
          <cell r="H229">
            <v>660</v>
          </cell>
        </row>
        <row r="230">
          <cell r="G230">
            <v>730</v>
          </cell>
        </row>
        <row r="231">
          <cell r="G231">
            <v>360</v>
          </cell>
          <cell r="H231">
            <v>358</v>
          </cell>
        </row>
        <row r="232">
          <cell r="G232">
            <v>400</v>
          </cell>
        </row>
        <row r="233">
          <cell r="G233">
            <v>690</v>
          </cell>
        </row>
        <row r="234">
          <cell r="G234">
            <v>410</v>
          </cell>
        </row>
        <row r="235">
          <cell r="G235">
            <v>750</v>
          </cell>
        </row>
        <row r="236">
          <cell r="H236">
            <v>580</v>
          </cell>
        </row>
        <row r="237">
          <cell r="H237">
            <v>498</v>
          </cell>
        </row>
        <row r="238">
          <cell r="G238">
            <v>700</v>
          </cell>
        </row>
        <row r="239">
          <cell r="G239">
            <v>15</v>
          </cell>
        </row>
        <row r="240">
          <cell r="G240">
            <v>1190</v>
          </cell>
          <cell r="H240">
            <v>1440</v>
          </cell>
        </row>
        <row r="241">
          <cell r="S241">
            <v>120</v>
          </cell>
        </row>
        <row r="242">
          <cell r="H242">
            <v>1580</v>
          </cell>
        </row>
        <row r="243">
          <cell r="G243">
            <v>2100</v>
          </cell>
        </row>
        <row r="244">
          <cell r="G244">
            <v>680</v>
          </cell>
          <cell r="H244">
            <v>658</v>
          </cell>
        </row>
        <row r="245">
          <cell r="H245">
            <v>1680</v>
          </cell>
          <cell r="S245">
            <v>2060</v>
          </cell>
        </row>
        <row r="246">
          <cell r="M246">
            <v>136</v>
          </cell>
          <cell r="S246">
            <v>140</v>
          </cell>
        </row>
        <row r="247">
          <cell r="S247">
            <v>1350</v>
          </cell>
        </row>
        <row r="248">
          <cell r="K248">
            <v>880</v>
          </cell>
        </row>
        <row r="249">
          <cell r="AA249">
            <v>2400</v>
          </cell>
        </row>
        <row r="250">
          <cell r="K250">
            <v>1400</v>
          </cell>
        </row>
        <row r="251">
          <cell r="G251">
            <v>1400</v>
          </cell>
        </row>
        <row r="252">
          <cell r="K252">
            <v>2320</v>
          </cell>
        </row>
        <row r="253">
          <cell r="G253">
            <v>920</v>
          </cell>
        </row>
        <row r="254">
          <cell r="G254">
            <v>830</v>
          </cell>
        </row>
        <row r="255">
          <cell r="H255">
            <v>970</v>
          </cell>
        </row>
        <row r="256">
          <cell r="S256">
            <v>350</v>
          </cell>
        </row>
        <row r="257">
          <cell r="G257">
            <v>1000</v>
          </cell>
        </row>
        <row r="258">
          <cell r="G258">
            <v>1290</v>
          </cell>
        </row>
        <row r="259">
          <cell r="H259">
            <v>750</v>
          </cell>
        </row>
        <row r="260">
          <cell r="H260">
            <v>1080</v>
          </cell>
        </row>
        <row r="261">
          <cell r="H261">
            <v>584</v>
          </cell>
        </row>
        <row r="262">
          <cell r="H262">
            <v>300</v>
          </cell>
        </row>
        <row r="263">
          <cell r="S263">
            <v>1410</v>
          </cell>
        </row>
        <row r="264">
          <cell r="Q264">
            <v>655</v>
          </cell>
          <cell r="S264">
            <v>1500</v>
          </cell>
        </row>
        <row r="265">
          <cell r="G265">
            <v>470</v>
          </cell>
        </row>
        <row r="266">
          <cell r="I266">
            <v>480</v>
          </cell>
        </row>
        <row r="267">
          <cell r="Q267">
            <v>1250</v>
          </cell>
        </row>
        <row r="268">
          <cell r="Q268">
            <v>890</v>
          </cell>
          <cell r="S268">
            <v>1200</v>
          </cell>
        </row>
        <row r="269">
          <cell r="G269">
            <v>560</v>
          </cell>
          <cell r="Q269">
            <v>569</v>
          </cell>
        </row>
        <row r="270">
          <cell r="S270">
            <v>1660</v>
          </cell>
        </row>
        <row r="271">
          <cell r="Q271">
            <v>2079</v>
          </cell>
          <cell r="S271">
            <v>2070</v>
          </cell>
        </row>
        <row r="272">
          <cell r="K272">
            <v>1245</v>
          </cell>
        </row>
        <row r="273">
          <cell r="G273">
            <v>1400</v>
          </cell>
        </row>
        <row r="274">
          <cell r="S274">
            <v>1040</v>
          </cell>
          <cell r="AJ274">
            <v>3820</v>
          </cell>
        </row>
        <row r="275">
          <cell r="G275">
            <v>1300</v>
          </cell>
        </row>
        <row r="276">
          <cell r="S276">
            <v>2150</v>
          </cell>
        </row>
        <row r="277">
          <cell r="X277">
            <v>1000</v>
          </cell>
        </row>
        <row r="278">
          <cell r="X278">
            <v>1000</v>
          </cell>
        </row>
        <row r="279">
          <cell r="G279">
            <v>480</v>
          </cell>
          <cell r="Q279">
            <v>605</v>
          </cell>
        </row>
        <row r="280">
          <cell r="G280">
            <v>370.37</v>
          </cell>
          <cell r="Q280">
            <v>479</v>
          </cell>
        </row>
        <row r="281">
          <cell r="G281">
            <v>570</v>
          </cell>
          <cell r="Q281">
            <v>649</v>
          </cell>
        </row>
        <row r="282">
          <cell r="K282">
            <v>1393</v>
          </cell>
        </row>
        <row r="283">
          <cell r="Q283">
            <v>1290</v>
          </cell>
        </row>
        <row r="284">
          <cell r="G284">
            <v>640</v>
          </cell>
        </row>
        <row r="285">
          <cell r="G285">
            <v>390</v>
          </cell>
          <cell r="Q285">
            <v>449</v>
          </cell>
        </row>
        <row r="286">
          <cell r="Q286">
            <v>23</v>
          </cell>
        </row>
        <row r="287">
          <cell r="X287">
            <v>480</v>
          </cell>
          <cell r="AF287">
            <v>519.9</v>
          </cell>
        </row>
        <row r="288">
          <cell r="G288">
            <v>180</v>
          </cell>
        </row>
        <row r="289">
          <cell r="G289">
            <v>680</v>
          </cell>
        </row>
        <row r="290">
          <cell r="Q290">
            <v>1150</v>
          </cell>
        </row>
        <row r="291">
          <cell r="G291">
            <v>230</v>
          </cell>
        </row>
        <row r="292">
          <cell r="S292">
            <v>1060</v>
          </cell>
        </row>
        <row r="293">
          <cell r="G293">
            <v>230</v>
          </cell>
        </row>
        <row r="294">
          <cell r="G294">
            <v>350</v>
          </cell>
          <cell r="Q294">
            <v>359</v>
          </cell>
        </row>
        <row r="295">
          <cell r="G295">
            <v>340</v>
          </cell>
        </row>
        <row r="296">
          <cell r="G296">
            <v>800</v>
          </cell>
          <cell r="Q296">
            <v>799</v>
          </cell>
        </row>
        <row r="297">
          <cell r="G297">
            <v>770</v>
          </cell>
        </row>
        <row r="298">
          <cell r="O298">
            <v>374</v>
          </cell>
        </row>
        <row r="299">
          <cell r="M299">
            <v>105</v>
          </cell>
        </row>
        <row r="300">
          <cell r="O300">
            <v>373</v>
          </cell>
        </row>
        <row r="301">
          <cell r="M301">
            <v>310</v>
          </cell>
          <cell r="Y301">
            <v>440</v>
          </cell>
        </row>
        <row r="302">
          <cell r="AH302">
            <v>405</v>
          </cell>
        </row>
        <row r="303">
          <cell r="U303">
            <v>376</v>
          </cell>
        </row>
        <row r="304">
          <cell r="O304">
            <v>103</v>
          </cell>
        </row>
        <row r="305">
          <cell r="Y305">
            <v>400</v>
          </cell>
        </row>
        <row r="306">
          <cell r="O306">
            <v>97</v>
          </cell>
        </row>
        <row r="307">
          <cell r="O307">
            <v>332</v>
          </cell>
        </row>
        <row r="308">
          <cell r="N308">
            <v>570</v>
          </cell>
          <cell r="V308">
            <v>610</v>
          </cell>
          <cell r="AI308">
            <v>650</v>
          </cell>
        </row>
        <row r="309">
          <cell r="G309">
            <v>240</v>
          </cell>
        </row>
        <row r="310">
          <cell r="S310">
            <v>65</v>
          </cell>
        </row>
        <row r="311">
          <cell r="S311">
            <v>115</v>
          </cell>
        </row>
        <row r="312">
          <cell r="S312">
            <v>83</v>
          </cell>
          <cell r="AF312">
            <v>92.9</v>
          </cell>
        </row>
        <row r="313">
          <cell r="G313">
            <v>250</v>
          </cell>
          <cell r="AF313">
            <v>429.9</v>
          </cell>
        </row>
        <row r="314">
          <cell r="P314">
            <v>345</v>
          </cell>
          <cell r="AF314">
            <v>389.9</v>
          </cell>
        </row>
        <row r="315">
          <cell r="G315">
            <v>520</v>
          </cell>
          <cell r="P315">
            <v>748</v>
          </cell>
        </row>
        <row r="316">
          <cell r="G316">
            <v>220</v>
          </cell>
          <cell r="P316">
            <v>280</v>
          </cell>
          <cell r="S316">
            <v>229</v>
          </cell>
          <cell r="AF316">
            <v>279.89999999999998</v>
          </cell>
        </row>
        <row r="317">
          <cell r="M317">
            <v>4700</v>
          </cell>
          <cell r="P317">
            <v>5800</v>
          </cell>
          <cell r="Q317">
            <v>3779</v>
          </cell>
          <cell r="AI317">
            <v>3790</v>
          </cell>
        </row>
        <row r="318">
          <cell r="G318">
            <v>470</v>
          </cell>
        </row>
        <row r="319">
          <cell r="S319">
            <v>225</v>
          </cell>
        </row>
        <row r="320">
          <cell r="G320">
            <v>23</v>
          </cell>
        </row>
        <row r="321">
          <cell r="G321">
            <v>5000</v>
          </cell>
          <cell r="P321">
            <v>4980</v>
          </cell>
        </row>
        <row r="322">
          <cell r="G322">
            <v>1000</v>
          </cell>
          <cell r="H322">
            <v>780</v>
          </cell>
          <cell r="P322">
            <v>1080</v>
          </cell>
          <cell r="Q322">
            <v>979</v>
          </cell>
        </row>
        <row r="323">
          <cell r="Q323">
            <v>1650</v>
          </cell>
        </row>
        <row r="324">
          <cell r="H324">
            <v>980</v>
          </cell>
        </row>
        <row r="325">
          <cell r="S325">
            <v>220</v>
          </cell>
        </row>
        <row r="326">
          <cell r="H326">
            <v>1140</v>
          </cell>
          <cell r="I326">
            <v>1050</v>
          </cell>
        </row>
        <row r="327">
          <cell r="G327">
            <v>1500</v>
          </cell>
        </row>
        <row r="328">
          <cell r="Q328">
            <v>3449</v>
          </cell>
        </row>
        <row r="329">
          <cell r="H329">
            <v>1790</v>
          </cell>
        </row>
        <row r="330">
          <cell r="H330">
            <v>5750</v>
          </cell>
        </row>
        <row r="331">
          <cell r="AF331">
            <v>11.9</v>
          </cell>
        </row>
        <row r="332">
          <cell r="H332">
            <v>2470</v>
          </cell>
          <cell r="Q332">
            <v>3199</v>
          </cell>
        </row>
        <row r="333">
          <cell r="G333">
            <v>4400</v>
          </cell>
          <cell r="I333">
            <v>4500</v>
          </cell>
          <cell r="Q333">
            <v>4779</v>
          </cell>
        </row>
        <row r="334">
          <cell r="G334">
            <v>1430</v>
          </cell>
          <cell r="Q334">
            <v>1749</v>
          </cell>
        </row>
        <row r="335">
          <cell r="G335">
            <v>2200</v>
          </cell>
          <cell r="Q335">
            <v>2150</v>
          </cell>
        </row>
        <row r="336">
          <cell r="S336">
            <v>67</v>
          </cell>
        </row>
        <row r="337">
          <cell r="G337">
            <v>290</v>
          </cell>
        </row>
        <row r="338">
          <cell r="M338">
            <v>42</v>
          </cell>
          <cell r="AF338">
            <v>69.900000000000006</v>
          </cell>
        </row>
        <row r="339">
          <cell r="M339">
            <v>42</v>
          </cell>
          <cell r="AF339">
            <v>69.900000000000006</v>
          </cell>
        </row>
        <row r="340">
          <cell r="G340">
            <v>2000</v>
          </cell>
          <cell r="H340">
            <v>1890</v>
          </cell>
        </row>
        <row r="341">
          <cell r="S341">
            <v>258</v>
          </cell>
        </row>
        <row r="342">
          <cell r="H342">
            <v>235</v>
          </cell>
          <cell r="S342">
            <v>260</v>
          </cell>
          <cell r="AF342">
            <v>236.9</v>
          </cell>
        </row>
        <row r="343">
          <cell r="S343">
            <v>438</v>
          </cell>
        </row>
        <row r="344">
          <cell r="S344">
            <v>223</v>
          </cell>
          <cell r="AF344">
            <v>249.9</v>
          </cell>
        </row>
        <row r="345">
          <cell r="G345">
            <v>290</v>
          </cell>
        </row>
        <row r="346">
          <cell r="H346">
            <v>1720</v>
          </cell>
        </row>
        <row r="347">
          <cell r="G347">
            <v>1550</v>
          </cell>
        </row>
        <row r="348">
          <cell r="H348">
            <v>161</v>
          </cell>
          <cell r="AF348">
            <v>157.9</v>
          </cell>
        </row>
        <row r="349">
          <cell r="G349">
            <v>10</v>
          </cell>
        </row>
        <row r="350">
          <cell r="G350">
            <v>330</v>
          </cell>
        </row>
        <row r="351">
          <cell r="G351">
            <v>13</v>
          </cell>
          <cell r="AF351">
            <v>14.9</v>
          </cell>
        </row>
        <row r="352">
          <cell r="Q352">
            <v>549</v>
          </cell>
        </row>
        <row r="353">
          <cell r="AF353">
            <v>888.9</v>
          </cell>
        </row>
        <row r="354">
          <cell r="G354">
            <v>680</v>
          </cell>
          <cell r="AF354">
            <v>1099</v>
          </cell>
        </row>
        <row r="355">
          <cell r="S355">
            <v>352</v>
          </cell>
        </row>
        <row r="356">
          <cell r="H356">
            <v>108</v>
          </cell>
          <cell r="AF356">
            <v>134.9</v>
          </cell>
        </row>
        <row r="357">
          <cell r="Q357">
            <v>1049</v>
          </cell>
        </row>
        <row r="358">
          <cell r="H358">
            <v>750</v>
          </cell>
        </row>
        <row r="359">
          <cell r="G359">
            <v>1300</v>
          </cell>
          <cell r="H359">
            <v>1280</v>
          </cell>
          <cell r="P359">
            <v>1450</v>
          </cell>
          <cell r="Q359">
            <v>1299</v>
          </cell>
        </row>
        <row r="360">
          <cell r="AE360">
            <v>345</v>
          </cell>
        </row>
        <row r="361">
          <cell r="H361">
            <v>5.8</v>
          </cell>
          <cell r="S361">
            <v>6</v>
          </cell>
        </row>
        <row r="362">
          <cell r="G362">
            <v>1600</v>
          </cell>
          <cell r="AF362">
            <v>1499</v>
          </cell>
        </row>
        <row r="363">
          <cell r="M363">
            <v>110</v>
          </cell>
        </row>
        <row r="364">
          <cell r="S364">
            <v>115</v>
          </cell>
        </row>
        <row r="365">
          <cell r="S365">
            <v>110</v>
          </cell>
        </row>
        <row r="366">
          <cell r="S366">
            <v>194</v>
          </cell>
        </row>
        <row r="367">
          <cell r="H367">
            <v>120</v>
          </cell>
        </row>
        <row r="368">
          <cell r="M368">
            <v>94</v>
          </cell>
        </row>
        <row r="369">
          <cell r="S369">
            <v>366</v>
          </cell>
        </row>
        <row r="370">
          <cell r="S370">
            <v>366</v>
          </cell>
        </row>
        <row r="371">
          <cell r="S371">
            <v>153</v>
          </cell>
        </row>
        <row r="372">
          <cell r="T372">
            <v>1140</v>
          </cell>
        </row>
        <row r="373">
          <cell r="M373">
            <v>142</v>
          </cell>
        </row>
        <row r="374">
          <cell r="M374">
            <v>255</v>
          </cell>
        </row>
        <row r="375">
          <cell r="M375">
            <v>169</v>
          </cell>
        </row>
        <row r="376">
          <cell r="S376">
            <v>110</v>
          </cell>
        </row>
        <row r="377">
          <cell r="S377">
            <v>110</v>
          </cell>
          <cell r="AF377">
            <v>111.9</v>
          </cell>
        </row>
        <row r="378">
          <cell r="S378">
            <v>83</v>
          </cell>
          <cell r="AF378">
            <v>92.9</v>
          </cell>
        </row>
        <row r="379">
          <cell r="M379">
            <v>105</v>
          </cell>
          <cell r="S379">
            <v>119</v>
          </cell>
        </row>
        <row r="380">
          <cell r="G380">
            <v>290</v>
          </cell>
        </row>
        <row r="381">
          <cell r="M381">
            <v>78</v>
          </cell>
          <cell r="AF381">
            <v>78.900000000000006</v>
          </cell>
        </row>
        <row r="382">
          <cell r="S382">
            <v>50</v>
          </cell>
        </row>
        <row r="383">
          <cell r="M383">
            <v>42</v>
          </cell>
          <cell r="AF383">
            <v>69.900000000000006</v>
          </cell>
        </row>
        <row r="384">
          <cell r="M384">
            <v>120</v>
          </cell>
        </row>
        <row r="385">
          <cell r="M385">
            <v>76</v>
          </cell>
          <cell r="P385">
            <v>67</v>
          </cell>
        </row>
        <row r="386">
          <cell r="M386">
            <v>115</v>
          </cell>
          <cell r="AF386">
            <v>98.9</v>
          </cell>
        </row>
      </sheetData>
      <sheetData sheetId="17"/>
      <sheetData sheetId="18">
        <row r="1">
          <cell r="AZ1" t="str">
            <v>抽選
No.</v>
          </cell>
          <cell r="BA1" t="str">
            <v>品名</v>
          </cell>
          <cell r="BB1" t="str">
            <v>規格</v>
          </cell>
          <cell r="BC1" t="str">
            <v>単価</v>
          </cell>
          <cell r="BD1" t="str">
            <v>落札業者</v>
          </cell>
          <cell r="BE1" t="str">
            <v>抽選業者１</v>
          </cell>
          <cell r="BF1" t="str">
            <v>抽選業者２</v>
          </cell>
          <cell r="BG1" t="str">
            <v>抽選業者３</v>
          </cell>
        </row>
        <row r="2">
          <cell r="AZ2" t="str">
            <v/>
          </cell>
          <cell r="BA2" t="str">
            <v/>
          </cell>
          <cell r="BB2" t="str">
            <v/>
          </cell>
          <cell r="BC2" t="str">
            <v/>
          </cell>
          <cell r="BD2" t="str">
            <v>上ヶ島ミート株式会社</v>
          </cell>
          <cell r="BE2" t="str">
            <v/>
          </cell>
          <cell r="BF2" t="str">
            <v/>
          </cell>
          <cell r="BG2" t="str">
            <v/>
          </cell>
        </row>
        <row r="3">
          <cell r="AZ3" t="str">
            <v/>
          </cell>
          <cell r="BA3" t="str">
            <v/>
          </cell>
          <cell r="BB3" t="str">
            <v/>
          </cell>
          <cell r="BC3" t="str">
            <v/>
          </cell>
          <cell r="BD3" t="str">
            <v>上ヶ島ミート株式会社</v>
          </cell>
          <cell r="BE3" t="str">
            <v/>
          </cell>
          <cell r="BF3" t="str">
            <v/>
          </cell>
          <cell r="BG3" t="str">
            <v/>
          </cell>
        </row>
        <row r="4">
          <cell r="AZ4" t="str">
            <v/>
          </cell>
          <cell r="BA4" t="str">
            <v/>
          </cell>
          <cell r="BB4" t="str">
            <v/>
          </cell>
          <cell r="BC4" t="str">
            <v/>
          </cell>
          <cell r="BD4" t="str">
            <v>株式会社くみあい食品</v>
          </cell>
          <cell r="BE4" t="str">
            <v/>
          </cell>
          <cell r="BF4" t="str">
            <v/>
          </cell>
          <cell r="BG4" t="str">
            <v/>
          </cell>
        </row>
        <row r="5">
          <cell r="AZ5" t="str">
            <v/>
          </cell>
          <cell r="BA5" t="str">
            <v/>
          </cell>
          <cell r="BB5" t="str">
            <v/>
          </cell>
          <cell r="BC5" t="str">
            <v/>
          </cell>
          <cell r="BD5" t="str">
            <v>株式会社道央農産</v>
          </cell>
          <cell r="BE5" t="str">
            <v/>
          </cell>
          <cell r="BF5" t="str">
            <v/>
          </cell>
          <cell r="BG5" t="str">
            <v/>
          </cell>
        </row>
        <row r="6">
          <cell r="AZ6" t="str">
            <v/>
          </cell>
          <cell r="BA6" t="str">
            <v/>
          </cell>
          <cell r="BB6" t="str">
            <v/>
          </cell>
          <cell r="BC6" t="str">
            <v/>
          </cell>
          <cell r="BE6" t="str">
            <v/>
          </cell>
          <cell r="BF6" t="str">
            <v/>
          </cell>
          <cell r="BG6" t="str">
            <v/>
          </cell>
        </row>
        <row r="7">
          <cell r="AZ7" t="str">
            <v/>
          </cell>
          <cell r="BA7" t="str">
            <v/>
          </cell>
          <cell r="BB7" t="str">
            <v/>
          </cell>
          <cell r="BC7" t="str">
            <v/>
          </cell>
          <cell r="BE7" t="str">
            <v/>
          </cell>
          <cell r="BF7" t="str">
            <v/>
          </cell>
          <cell r="BG7" t="str">
            <v/>
          </cell>
        </row>
        <row r="8">
          <cell r="AZ8" t="str">
            <v/>
          </cell>
          <cell r="BA8" t="str">
            <v/>
          </cell>
          <cell r="BB8" t="str">
            <v/>
          </cell>
          <cell r="BC8" t="str">
            <v/>
          </cell>
          <cell r="BE8" t="str">
            <v/>
          </cell>
          <cell r="BF8" t="str">
            <v/>
          </cell>
          <cell r="BG8" t="str">
            <v/>
          </cell>
        </row>
        <row r="9">
          <cell r="AZ9" t="str">
            <v/>
          </cell>
          <cell r="BA9" t="str">
            <v/>
          </cell>
          <cell r="BB9" t="str">
            <v/>
          </cell>
          <cell r="BC9" t="str">
            <v/>
          </cell>
          <cell r="BE9" t="str">
            <v/>
          </cell>
          <cell r="BF9" t="str">
            <v/>
          </cell>
          <cell r="BG9" t="str">
            <v/>
          </cell>
        </row>
        <row r="10">
          <cell r="AZ10" t="str">
            <v/>
          </cell>
          <cell r="BA10" t="str">
            <v/>
          </cell>
          <cell r="BB10" t="str">
            <v/>
          </cell>
          <cell r="BC10" t="str">
            <v/>
          </cell>
          <cell r="BE10" t="str">
            <v/>
          </cell>
          <cell r="BF10" t="str">
            <v/>
          </cell>
          <cell r="BG10" t="str">
            <v/>
          </cell>
        </row>
        <row r="11">
          <cell r="AZ11" t="str">
            <v/>
          </cell>
          <cell r="BA11" t="str">
            <v/>
          </cell>
          <cell r="BB11" t="str">
            <v/>
          </cell>
          <cell r="BC11" t="str">
            <v/>
          </cell>
          <cell r="BE11" t="str">
            <v/>
          </cell>
          <cell r="BF11" t="str">
            <v/>
          </cell>
          <cell r="BG11" t="str">
            <v/>
          </cell>
        </row>
        <row r="12">
          <cell r="AZ12" t="str">
            <v/>
          </cell>
          <cell r="BA12" t="str">
            <v/>
          </cell>
          <cell r="BB12" t="str">
            <v/>
          </cell>
          <cell r="BC12" t="str">
            <v/>
          </cell>
          <cell r="BE12" t="str">
            <v/>
          </cell>
          <cell r="BF12" t="str">
            <v/>
          </cell>
          <cell r="BG12" t="str">
            <v/>
          </cell>
        </row>
        <row r="13">
          <cell r="AZ13" t="str">
            <v/>
          </cell>
          <cell r="BA13" t="str">
            <v/>
          </cell>
          <cell r="BB13" t="str">
            <v/>
          </cell>
          <cell r="BC13" t="str">
            <v/>
          </cell>
          <cell r="BE13" t="str">
            <v/>
          </cell>
          <cell r="BF13" t="str">
            <v/>
          </cell>
          <cell r="BG13" t="str">
            <v/>
          </cell>
        </row>
        <row r="14">
          <cell r="AZ14" t="str">
            <v/>
          </cell>
          <cell r="BA14" t="str">
            <v/>
          </cell>
          <cell r="BB14" t="str">
            <v/>
          </cell>
          <cell r="BC14" t="str">
            <v/>
          </cell>
          <cell r="BE14" t="str">
            <v/>
          </cell>
          <cell r="BF14" t="str">
            <v/>
          </cell>
          <cell r="BG14" t="str">
            <v/>
          </cell>
        </row>
        <row r="15">
          <cell r="AZ15" t="str">
            <v/>
          </cell>
          <cell r="BA15" t="str">
            <v/>
          </cell>
          <cell r="BB15" t="str">
            <v/>
          </cell>
          <cell r="BC15" t="str">
            <v/>
          </cell>
          <cell r="BE15" t="str">
            <v/>
          </cell>
          <cell r="BF15" t="str">
            <v/>
          </cell>
          <cell r="BG15" t="str">
            <v/>
          </cell>
        </row>
        <row r="16">
          <cell r="AZ16" t="str">
            <v/>
          </cell>
          <cell r="BA16" t="str">
            <v/>
          </cell>
          <cell r="BB16" t="str">
            <v/>
          </cell>
          <cell r="BC16" t="str">
            <v/>
          </cell>
          <cell r="BE16" t="str">
            <v/>
          </cell>
          <cell r="BF16" t="str">
            <v/>
          </cell>
          <cell r="BG16" t="str">
            <v/>
          </cell>
        </row>
        <row r="17">
          <cell r="AZ17" t="str">
            <v/>
          </cell>
          <cell r="BA17" t="str">
            <v/>
          </cell>
          <cell r="BB17" t="str">
            <v/>
          </cell>
          <cell r="BC17" t="str">
            <v/>
          </cell>
          <cell r="BE17" t="str">
            <v/>
          </cell>
          <cell r="BF17" t="str">
            <v/>
          </cell>
          <cell r="BG17" t="str">
            <v/>
          </cell>
        </row>
        <row r="18">
          <cell r="AZ18" t="str">
            <v/>
          </cell>
          <cell r="BA18" t="str">
            <v/>
          </cell>
          <cell r="BB18" t="str">
            <v/>
          </cell>
          <cell r="BC18" t="str">
            <v/>
          </cell>
          <cell r="BE18" t="str">
            <v/>
          </cell>
          <cell r="BF18" t="str">
            <v/>
          </cell>
          <cell r="BG18" t="str">
            <v/>
          </cell>
        </row>
        <row r="19">
          <cell r="AZ19" t="str">
            <v/>
          </cell>
          <cell r="BA19" t="str">
            <v/>
          </cell>
          <cell r="BB19" t="str">
            <v/>
          </cell>
          <cell r="BC19" t="str">
            <v/>
          </cell>
          <cell r="BE19" t="str">
            <v/>
          </cell>
          <cell r="BF19" t="str">
            <v/>
          </cell>
          <cell r="BG19" t="str">
            <v/>
          </cell>
        </row>
        <row r="20">
          <cell r="AZ20" t="str">
            <v/>
          </cell>
          <cell r="BA20" t="str">
            <v/>
          </cell>
          <cell r="BB20" t="str">
            <v/>
          </cell>
          <cell r="BC20" t="str">
            <v/>
          </cell>
          <cell r="BE20" t="str">
            <v/>
          </cell>
          <cell r="BF20" t="str">
            <v/>
          </cell>
          <cell r="BG20" t="str">
            <v/>
          </cell>
        </row>
        <row r="21">
          <cell r="AZ21" t="str">
            <v/>
          </cell>
          <cell r="BA21" t="str">
            <v/>
          </cell>
          <cell r="BB21" t="str">
            <v/>
          </cell>
          <cell r="BC21" t="str">
            <v/>
          </cell>
          <cell r="BE21" t="str">
            <v/>
          </cell>
          <cell r="BF21" t="str">
            <v/>
          </cell>
          <cell r="BG21" t="str">
            <v/>
          </cell>
        </row>
        <row r="22">
          <cell r="AZ22" t="str">
            <v/>
          </cell>
        </row>
      </sheetData>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内訳書"/>
      <sheetName val="不能鑑"/>
      <sheetName val="不能内訳"/>
      <sheetName val="解除鑑"/>
      <sheetName val="解除内訳"/>
      <sheetName val="解除鑑 (１品目)"/>
      <sheetName val="集計"/>
      <sheetName val="集計 (2)"/>
      <sheetName val="科目"/>
      <sheetName val="部隊"/>
      <sheetName val="業者"/>
    </sheetNames>
    <sheetDataSet>
      <sheetData sheetId="0">
        <row r="1">
          <cell r="A1" t="str">
            <v>処理番号</v>
          </cell>
          <cell r="B1" t="str">
            <v>契約規格</v>
          </cell>
          <cell r="C1" t="str">
            <v>要求番号</v>
          </cell>
          <cell r="D1" t="str">
            <v>項目番号</v>
          </cell>
          <cell r="E1" t="str">
            <v>区分</v>
          </cell>
          <cell r="F1" t="str">
            <v>担当</v>
          </cell>
          <cell r="G1" t="str">
            <v>区分２</v>
          </cell>
          <cell r="H1" t="str">
            <v>単位</v>
          </cell>
          <cell r="I1" t="str">
            <v>数量</v>
          </cell>
          <cell r="J1" t="str">
            <v>品名</v>
          </cell>
          <cell r="K1" t="str">
            <v>契約規格</v>
          </cell>
          <cell r="L1" t="str">
            <v>予調規格</v>
          </cell>
          <cell r="M1" t="str">
            <v>規格１</v>
          </cell>
          <cell r="N1" t="str">
            <v>規格２</v>
          </cell>
          <cell r="O1" t="str">
            <v>規格３</v>
          </cell>
          <cell r="P1" t="str">
            <v>納入価</v>
          </cell>
          <cell r="Q1" t="str">
            <v>金額</v>
          </cell>
          <cell r="R1" t="str">
            <v>定価１</v>
          </cell>
          <cell r="S1">
            <v>0.01</v>
          </cell>
          <cell r="T1" t="str">
            <v>予定価１</v>
          </cell>
          <cell r="U1" t="str">
            <v>定価２</v>
          </cell>
          <cell r="V1">
            <v>0.02</v>
          </cell>
          <cell r="W1" t="str">
            <v>予定価２</v>
          </cell>
          <cell r="X1" t="str">
            <v>定価</v>
          </cell>
          <cell r="Y1" t="str">
            <v>%</v>
          </cell>
          <cell r="Z1" t="str">
            <v>予定価</v>
          </cell>
          <cell r="AA1" t="str">
            <v>予定合計</v>
          </cell>
          <cell r="AB1" t="str">
            <v>要求単価</v>
          </cell>
          <cell r="AC1" t="str">
            <v>要求合計</v>
          </cell>
          <cell r="AD1" t="str">
            <v>科目</v>
          </cell>
          <cell r="AE1" t="str">
            <v>略科目</v>
          </cell>
          <cell r="AF1" t="str">
            <v>科目順</v>
          </cell>
          <cell r="AG1" t="str">
            <v>経費項目</v>
          </cell>
          <cell r="AH1" t="str">
            <v>費途区分</v>
          </cell>
          <cell r="AI1" t="str">
            <v>請求元</v>
          </cell>
          <cell r="AJ1" t="str">
            <v>部隊名</v>
          </cell>
          <cell r="AK1" t="str">
            <v>入手希望</v>
          </cell>
        </row>
        <row r="2">
          <cell r="A2" t="str">
            <v>fa1</v>
          </cell>
          <cell r="B2" t="str">
            <v>又は同等以上のもの（他社の製品を含む。）</v>
          </cell>
          <cell r="C2">
            <v>17</v>
          </cell>
          <cell r="D2">
            <v>1</v>
          </cell>
          <cell r="E2" t="str">
            <v>B</v>
          </cell>
          <cell r="F2" t="str">
            <v>f</v>
          </cell>
          <cell r="G2" t="str">
            <v>fa</v>
          </cell>
          <cell r="H2" t="str">
            <v>個</v>
          </cell>
          <cell r="I2">
            <v>4</v>
          </cell>
          <cell r="J2" t="str">
            <v>ｺﾈｸﾀ</v>
          </cell>
          <cell r="L2">
            <v>1</v>
          </cell>
          <cell r="M2" t="str">
            <v>ｵﾚﾝｼﾞﾌﾞｯｸ.web 475-3875 NJ-8DFB ﾄｰｺﾈ</v>
          </cell>
          <cell r="O2" t="str">
            <v>又は同等以上のもの（他社の製品を含む。）</v>
          </cell>
          <cell r="Q2">
            <v>0</v>
          </cell>
          <cell r="S2">
            <v>100</v>
          </cell>
          <cell r="T2">
            <v>0</v>
          </cell>
          <cell r="W2">
            <v>0</v>
          </cell>
          <cell r="X2">
            <v>0</v>
          </cell>
          <cell r="Y2">
            <v>100</v>
          </cell>
          <cell r="Z2">
            <v>0</v>
          </cell>
          <cell r="AA2">
            <v>0</v>
          </cell>
          <cell r="AB2">
            <v>1870</v>
          </cell>
          <cell r="AC2">
            <v>7480</v>
          </cell>
          <cell r="AD2" t="str">
            <v>雑運営費</v>
          </cell>
          <cell r="AE2" t="str">
            <v>雑運</v>
          </cell>
          <cell r="AF2">
            <v>26</v>
          </cell>
          <cell r="AG2" t="str">
            <v>基地等経費（部隊整備費　基地防空機器用部隊整備費）</v>
          </cell>
          <cell r="AH2" t="str">
            <v>消耗品費</v>
          </cell>
          <cell r="AI2" t="str">
            <v>BA</v>
          </cell>
          <cell r="AJ2" t="str">
            <v>基教隊</v>
          </cell>
          <cell r="AK2" t="str">
            <v>令和8年7月31日</v>
          </cell>
        </row>
        <row r="3">
          <cell r="A3" t="str">
            <v>ca1</v>
          </cell>
          <cell r="B3" t="str">
            <v>又は同等以上のもの（他社の製品を含む。）</v>
          </cell>
          <cell r="C3">
            <v>17</v>
          </cell>
          <cell r="D3">
            <v>2</v>
          </cell>
          <cell r="E3" t="str">
            <v>B</v>
          </cell>
          <cell r="F3" t="str">
            <v>c</v>
          </cell>
          <cell r="G3" t="str">
            <v>ca</v>
          </cell>
          <cell r="H3" t="str">
            <v>個</v>
          </cell>
          <cell r="I3">
            <v>15</v>
          </cell>
          <cell r="J3" t="str">
            <v>交換ﾊﾞｯﾃﾘｰ</v>
          </cell>
          <cell r="L3">
            <v>1</v>
          </cell>
          <cell r="M3" t="str">
            <v>ｴｽｺ P843 EA813RB-12BB RYOBI KYOCERA</v>
          </cell>
          <cell r="O3" t="str">
            <v>又は同等以上のもの（他社の製品を含む。）</v>
          </cell>
          <cell r="Q3">
            <v>0</v>
          </cell>
          <cell r="S3">
            <v>100</v>
          </cell>
          <cell r="T3">
            <v>0</v>
          </cell>
          <cell r="W3">
            <v>0</v>
          </cell>
          <cell r="X3">
            <v>0</v>
          </cell>
          <cell r="Y3">
            <v>100</v>
          </cell>
          <cell r="Z3">
            <v>0</v>
          </cell>
          <cell r="AA3">
            <v>0</v>
          </cell>
          <cell r="AB3">
            <v>7139</v>
          </cell>
          <cell r="AC3">
            <v>107085</v>
          </cell>
          <cell r="AD3" t="str">
            <v>雑運営費</v>
          </cell>
          <cell r="AE3" t="str">
            <v>雑運</v>
          </cell>
          <cell r="AF3">
            <v>26</v>
          </cell>
          <cell r="AG3" t="str">
            <v>基地等経費（部隊整備費　基地防空機器用部隊整備費）</v>
          </cell>
          <cell r="AH3" t="str">
            <v>消耗品費</v>
          </cell>
          <cell r="AI3" t="str">
            <v>BA</v>
          </cell>
          <cell r="AJ3" t="str">
            <v>基教隊</v>
          </cell>
          <cell r="AK3" t="str">
            <v>令和8年7月31日</v>
          </cell>
        </row>
        <row r="4">
          <cell r="A4" t="str">
            <v>ca2</v>
          </cell>
          <cell r="B4" t="str">
            <v>製品指定</v>
          </cell>
          <cell r="C4">
            <v>17</v>
          </cell>
          <cell r="D4">
            <v>3</v>
          </cell>
          <cell r="E4" t="str">
            <v>B</v>
          </cell>
          <cell r="F4" t="str">
            <v>c</v>
          </cell>
          <cell r="G4" t="str">
            <v>ca</v>
          </cell>
          <cell r="H4" t="str">
            <v>個</v>
          </cell>
          <cell r="I4">
            <v>3</v>
          </cell>
          <cell r="J4" t="str">
            <v>記録紙</v>
          </cell>
          <cell r="L4">
            <v>1</v>
          </cell>
          <cell r="M4" t="str">
            <v>ﾓﾉﾀﾛｳ.web 02790672 7230-64 佐藤計量器製作所</v>
          </cell>
          <cell r="O4" t="str">
            <v>製品指定</v>
          </cell>
          <cell r="Q4">
            <v>0</v>
          </cell>
          <cell r="S4">
            <v>100</v>
          </cell>
          <cell r="T4">
            <v>0</v>
          </cell>
          <cell r="W4">
            <v>0</v>
          </cell>
          <cell r="X4">
            <v>0</v>
          </cell>
          <cell r="Y4">
            <v>100</v>
          </cell>
          <cell r="Z4">
            <v>0</v>
          </cell>
          <cell r="AA4">
            <v>0</v>
          </cell>
          <cell r="AB4">
            <v>5058</v>
          </cell>
          <cell r="AC4">
            <v>15174</v>
          </cell>
          <cell r="AD4" t="str">
            <v>雑運営費</v>
          </cell>
          <cell r="AE4" t="str">
            <v>雑運</v>
          </cell>
          <cell r="AF4">
            <v>26</v>
          </cell>
          <cell r="AG4" t="str">
            <v>基地等経費（部隊整備費　基地防空機器用部隊整備費）</v>
          </cell>
          <cell r="AH4" t="str">
            <v>消耗品費</v>
          </cell>
          <cell r="AI4" t="str">
            <v>BA</v>
          </cell>
          <cell r="AJ4" t="str">
            <v>基教隊</v>
          </cell>
          <cell r="AK4" t="str">
            <v>令和8年7月31日</v>
          </cell>
        </row>
        <row r="5">
          <cell r="A5" t="str">
            <v>ca3</v>
          </cell>
          <cell r="B5" t="str">
            <v>製品指定</v>
          </cell>
          <cell r="C5">
            <v>17</v>
          </cell>
          <cell r="D5">
            <v>4</v>
          </cell>
          <cell r="E5" t="str">
            <v>B</v>
          </cell>
          <cell r="F5" t="str">
            <v>c</v>
          </cell>
          <cell r="G5" t="str">
            <v>ca</v>
          </cell>
          <cell r="H5" t="str">
            <v>個</v>
          </cell>
          <cell r="I5">
            <v>5</v>
          </cell>
          <cell r="J5" t="str">
            <v>ｶｰﾄﾘｯｼﾞﾍﾟﾝ</v>
          </cell>
          <cell r="L5">
            <v>1</v>
          </cell>
          <cell r="M5" t="str">
            <v>ﾓﾉﾀﾛｳ.web 02792273 7238-04 佐藤計量器製作所</v>
          </cell>
          <cell r="O5" t="str">
            <v>製品指定</v>
          </cell>
          <cell r="Q5">
            <v>0</v>
          </cell>
          <cell r="S5">
            <v>100</v>
          </cell>
          <cell r="T5">
            <v>0</v>
          </cell>
          <cell r="W5">
            <v>0</v>
          </cell>
          <cell r="X5">
            <v>0</v>
          </cell>
          <cell r="Y5">
            <v>100</v>
          </cell>
          <cell r="Z5">
            <v>0</v>
          </cell>
          <cell r="AA5">
            <v>0</v>
          </cell>
          <cell r="AB5">
            <v>3188</v>
          </cell>
          <cell r="AC5">
            <v>15940</v>
          </cell>
          <cell r="AD5" t="str">
            <v>雑運営費</v>
          </cell>
          <cell r="AE5" t="str">
            <v>雑運</v>
          </cell>
          <cell r="AF5">
            <v>26</v>
          </cell>
          <cell r="AG5" t="str">
            <v>基地等経費（部隊整備費　基地防空機器用部隊整備費）</v>
          </cell>
          <cell r="AH5" t="str">
            <v>消耗品費</v>
          </cell>
          <cell r="AI5" t="str">
            <v>BA</v>
          </cell>
          <cell r="AJ5" t="str">
            <v>基教隊</v>
          </cell>
          <cell r="AK5" t="str">
            <v>令和8年7月31日</v>
          </cell>
        </row>
        <row r="6">
          <cell r="A6" t="str">
            <v>ca4</v>
          </cell>
          <cell r="B6" t="str">
            <v>製品指定</v>
          </cell>
          <cell r="C6">
            <v>17</v>
          </cell>
          <cell r="D6">
            <v>5</v>
          </cell>
          <cell r="E6" t="str">
            <v>B</v>
          </cell>
          <cell r="F6" t="str">
            <v>c</v>
          </cell>
          <cell r="G6" t="str">
            <v>ca</v>
          </cell>
          <cell r="H6" t="str">
            <v>個</v>
          </cell>
          <cell r="I6">
            <v>5</v>
          </cell>
          <cell r="J6" t="str">
            <v>ｶｰﾄﾘｯｼﾞﾍﾟﾝ</v>
          </cell>
          <cell r="L6">
            <v>1</v>
          </cell>
          <cell r="M6" t="str">
            <v>ﾓﾉﾀﾛｳ.web 02792282 7238-08 佐藤計量器製作所</v>
          </cell>
          <cell r="O6" t="str">
            <v>製品指定</v>
          </cell>
          <cell r="Q6">
            <v>0</v>
          </cell>
          <cell r="S6">
            <v>100</v>
          </cell>
          <cell r="T6">
            <v>0</v>
          </cell>
          <cell r="W6">
            <v>0</v>
          </cell>
          <cell r="X6">
            <v>0</v>
          </cell>
          <cell r="Y6">
            <v>100</v>
          </cell>
          <cell r="Z6">
            <v>0</v>
          </cell>
          <cell r="AA6">
            <v>0</v>
          </cell>
          <cell r="AB6">
            <v>3298</v>
          </cell>
          <cell r="AC6">
            <v>16490</v>
          </cell>
          <cell r="AD6" t="str">
            <v>雑運営費</v>
          </cell>
          <cell r="AE6" t="str">
            <v>雑運</v>
          </cell>
          <cell r="AF6">
            <v>26</v>
          </cell>
          <cell r="AG6" t="str">
            <v>基地等経費（部隊整備費　基地防空機器用部隊整備費）</v>
          </cell>
          <cell r="AH6" t="str">
            <v>消耗品費</v>
          </cell>
          <cell r="AI6" t="str">
            <v>BA</v>
          </cell>
          <cell r="AJ6" t="str">
            <v>基教隊</v>
          </cell>
          <cell r="AK6" t="str">
            <v>令和8年7月31日</v>
          </cell>
        </row>
        <row r="7">
          <cell r="A7" t="str">
            <v>ea1</v>
          </cell>
          <cell r="B7" t="str">
            <v>又は同等以上のもの（他社の製品を含む。）</v>
          </cell>
          <cell r="C7">
            <v>17</v>
          </cell>
          <cell r="D7">
            <v>6</v>
          </cell>
          <cell r="E7" t="str">
            <v>B</v>
          </cell>
          <cell r="F7" t="str">
            <v>e</v>
          </cell>
          <cell r="G7" t="str">
            <v>ea</v>
          </cell>
          <cell r="H7" t="str">
            <v>ｾｯﾄ</v>
          </cell>
          <cell r="I7">
            <v>1</v>
          </cell>
          <cell r="J7" t="str">
            <v>ｱﾀｯﾁﾒﾝﾄ</v>
          </cell>
          <cell r="L7">
            <v>1</v>
          </cell>
          <cell r="M7" t="str">
            <v>Fenteer 42553274 ﾌﾞﾗｯｸ 5個ｾｯﾄ</v>
          </cell>
          <cell r="O7" t="str">
            <v>又は同等以上のもの（他社の製品を含む。）</v>
          </cell>
          <cell r="Q7">
            <v>0</v>
          </cell>
          <cell r="S7">
            <v>100</v>
          </cell>
          <cell r="T7">
            <v>0</v>
          </cell>
          <cell r="W7">
            <v>0</v>
          </cell>
          <cell r="X7">
            <v>0</v>
          </cell>
          <cell r="Y7">
            <v>100</v>
          </cell>
          <cell r="Z7">
            <v>0</v>
          </cell>
          <cell r="AA7">
            <v>0</v>
          </cell>
          <cell r="AB7">
            <v>7480</v>
          </cell>
          <cell r="AC7">
            <v>7480</v>
          </cell>
          <cell r="AD7" t="str">
            <v>雑運営費</v>
          </cell>
          <cell r="AE7" t="str">
            <v>雑運</v>
          </cell>
          <cell r="AF7">
            <v>26</v>
          </cell>
          <cell r="AG7" t="str">
            <v>基地等経費（部隊整備費　基地防空機器用部隊整備費）</v>
          </cell>
          <cell r="AH7" t="str">
            <v>消耗品費</v>
          </cell>
          <cell r="AI7" t="str">
            <v>BA</v>
          </cell>
          <cell r="AJ7" t="str">
            <v>基教隊</v>
          </cell>
          <cell r="AK7" t="str">
            <v>令和8年7月31日</v>
          </cell>
        </row>
        <row r="8">
          <cell r="A8" t="str">
            <v>ca5</v>
          </cell>
          <cell r="B8" t="str">
            <v>又は同等以上のもの（他社の製品を含む。）</v>
          </cell>
          <cell r="C8">
            <v>17</v>
          </cell>
          <cell r="D8">
            <v>7</v>
          </cell>
          <cell r="E8" t="str">
            <v>B</v>
          </cell>
          <cell r="F8" t="str">
            <v>c</v>
          </cell>
          <cell r="G8" t="str">
            <v>ca</v>
          </cell>
          <cell r="H8" t="str">
            <v>個</v>
          </cell>
          <cell r="I8">
            <v>2</v>
          </cell>
          <cell r="J8" t="str">
            <v>変換ｺﾈｸﾀ</v>
          </cell>
          <cell r="L8">
            <v>1</v>
          </cell>
          <cell r="M8" t="str">
            <v>ﾓﾉﾀﾛｳ.web 68616016 GB-CC-SMAJ-MP GB</v>
          </cell>
          <cell r="O8" t="str">
            <v>又は同等以上のもの（他社の製品を含む。）</v>
          </cell>
          <cell r="Q8">
            <v>0</v>
          </cell>
          <cell r="S8">
            <v>100</v>
          </cell>
          <cell r="T8">
            <v>0</v>
          </cell>
          <cell r="W8">
            <v>0</v>
          </cell>
          <cell r="X8">
            <v>0</v>
          </cell>
          <cell r="Y8">
            <v>100</v>
          </cell>
          <cell r="Z8">
            <v>0</v>
          </cell>
          <cell r="AA8">
            <v>0</v>
          </cell>
          <cell r="AB8">
            <v>527</v>
          </cell>
          <cell r="AC8">
            <v>1054</v>
          </cell>
          <cell r="AD8" t="str">
            <v>雑運営費</v>
          </cell>
          <cell r="AE8" t="str">
            <v>雑運</v>
          </cell>
          <cell r="AF8">
            <v>26</v>
          </cell>
          <cell r="AG8" t="str">
            <v>基地等経費（部隊整備費　基地防空機器用部隊整備費）</v>
          </cell>
          <cell r="AH8" t="str">
            <v>消耗品費</v>
          </cell>
          <cell r="AI8" t="str">
            <v>BA</v>
          </cell>
          <cell r="AJ8" t="str">
            <v>基教隊</v>
          </cell>
          <cell r="AK8" t="str">
            <v>令和8年7月31日</v>
          </cell>
        </row>
        <row r="9">
          <cell r="A9" t="str">
            <v>ca6</v>
          </cell>
          <cell r="B9" t="str">
            <v>又は同等以上のもの（他社の製品を含む。）</v>
          </cell>
          <cell r="C9">
            <v>17</v>
          </cell>
          <cell r="D9">
            <v>8</v>
          </cell>
          <cell r="E9" t="str">
            <v>B</v>
          </cell>
          <cell r="F9" t="str">
            <v>c</v>
          </cell>
          <cell r="G9" t="str">
            <v>ca</v>
          </cell>
          <cell r="H9" t="str">
            <v>個</v>
          </cell>
          <cell r="I9">
            <v>2</v>
          </cell>
          <cell r="J9" t="str">
            <v>変換ｺﾈｸﾀ</v>
          </cell>
          <cell r="L9">
            <v>1</v>
          </cell>
          <cell r="M9" t="str">
            <v>ﾓﾉﾀﾛｳ.web 70191705 BNCP-A-SMAJ ﾄｰｺﾈ</v>
          </cell>
          <cell r="O9" t="str">
            <v>又は同等以上のもの（他社の製品を含む。）</v>
          </cell>
          <cell r="Q9">
            <v>0</v>
          </cell>
          <cell r="S9">
            <v>100</v>
          </cell>
          <cell r="T9">
            <v>0</v>
          </cell>
          <cell r="W9">
            <v>0</v>
          </cell>
          <cell r="X9">
            <v>0</v>
          </cell>
          <cell r="Y9">
            <v>100</v>
          </cell>
          <cell r="Z9">
            <v>0</v>
          </cell>
          <cell r="AA9">
            <v>0</v>
          </cell>
          <cell r="AB9">
            <v>1868</v>
          </cell>
          <cell r="AC9">
            <v>3736</v>
          </cell>
          <cell r="AD9" t="str">
            <v>雑運営費</v>
          </cell>
          <cell r="AE9" t="str">
            <v>雑運</v>
          </cell>
          <cell r="AF9">
            <v>26</v>
          </cell>
          <cell r="AG9" t="str">
            <v>基地等経費（部隊整備費　基地防空機器用部隊整備費）</v>
          </cell>
          <cell r="AH9" t="str">
            <v>消耗品費</v>
          </cell>
          <cell r="AI9" t="str">
            <v>BA</v>
          </cell>
          <cell r="AJ9" t="str">
            <v>基教隊</v>
          </cell>
          <cell r="AK9" t="str">
            <v>令和8年7月31日</v>
          </cell>
        </row>
        <row r="10">
          <cell r="A10" t="str">
            <v>ca7</v>
          </cell>
          <cell r="B10" t="str">
            <v>又は同等以上のもの（他社の製品を含む。）</v>
          </cell>
          <cell r="C10">
            <v>17</v>
          </cell>
          <cell r="D10">
            <v>9</v>
          </cell>
          <cell r="E10" t="str">
            <v>B</v>
          </cell>
          <cell r="F10" t="str">
            <v>c</v>
          </cell>
          <cell r="G10" t="str">
            <v>ca</v>
          </cell>
          <cell r="H10" t="str">
            <v>個</v>
          </cell>
          <cell r="I10">
            <v>2</v>
          </cell>
          <cell r="J10" t="str">
            <v>ｱﾀﾞﾌﾟﾀ</v>
          </cell>
          <cell r="L10">
            <v>1</v>
          </cell>
          <cell r="M10" t="str">
            <v>ﾓﾉﾀﾛｳ.web 55552403 BNCP-NP ﾄｰｺﾈ</v>
          </cell>
          <cell r="O10" t="str">
            <v>又は同等以上のもの（他社の製品を含む。）</v>
          </cell>
          <cell r="Q10">
            <v>0</v>
          </cell>
          <cell r="S10">
            <v>100</v>
          </cell>
          <cell r="T10">
            <v>0</v>
          </cell>
          <cell r="W10">
            <v>0</v>
          </cell>
          <cell r="X10">
            <v>0</v>
          </cell>
          <cell r="Y10">
            <v>100</v>
          </cell>
          <cell r="Z10">
            <v>0</v>
          </cell>
          <cell r="AA10">
            <v>0</v>
          </cell>
          <cell r="AB10">
            <v>2748</v>
          </cell>
          <cell r="AC10">
            <v>5496</v>
          </cell>
          <cell r="AD10" t="str">
            <v>雑運営費</v>
          </cell>
          <cell r="AE10" t="str">
            <v>雑運</v>
          </cell>
          <cell r="AF10">
            <v>26</v>
          </cell>
          <cell r="AG10" t="str">
            <v>基地等経費（部隊整備費　基地防空機器用部隊整備費）</v>
          </cell>
          <cell r="AH10" t="str">
            <v>消耗品費</v>
          </cell>
          <cell r="AI10" t="str">
            <v>BA</v>
          </cell>
          <cell r="AJ10" t="str">
            <v>基教隊</v>
          </cell>
          <cell r="AK10" t="str">
            <v>令和8年7月31日</v>
          </cell>
        </row>
        <row r="11">
          <cell r="A11" t="str">
            <v>ca8</v>
          </cell>
          <cell r="B11" t="str">
            <v>又は同等以上のもの（他社の製品を含む。）</v>
          </cell>
          <cell r="C11">
            <v>17</v>
          </cell>
          <cell r="D11">
            <v>10</v>
          </cell>
          <cell r="E11" t="str">
            <v>B</v>
          </cell>
          <cell r="F11" t="str">
            <v>c</v>
          </cell>
          <cell r="G11" t="str">
            <v>ca</v>
          </cell>
          <cell r="H11" t="str">
            <v>個</v>
          </cell>
          <cell r="I11">
            <v>4</v>
          </cell>
          <cell r="J11" t="str">
            <v>同軸ｹｰﾌﾞﾙ</v>
          </cell>
          <cell r="L11">
            <v>1</v>
          </cell>
          <cell r="M11" t="str">
            <v>ﾓﾉﾀﾛｳ.web 25196817 NP5W5DFB ﾄｰｺﾈ</v>
          </cell>
          <cell r="O11" t="str">
            <v>又は同等以上のもの（他社の製品を含む。）</v>
          </cell>
          <cell r="Q11">
            <v>0</v>
          </cell>
          <cell r="S11">
            <v>100</v>
          </cell>
          <cell r="T11">
            <v>0</v>
          </cell>
          <cell r="W11">
            <v>0</v>
          </cell>
          <cell r="X11">
            <v>0</v>
          </cell>
          <cell r="Y11">
            <v>100</v>
          </cell>
          <cell r="Z11">
            <v>0</v>
          </cell>
          <cell r="AA11">
            <v>0</v>
          </cell>
          <cell r="AB11">
            <v>9898</v>
          </cell>
          <cell r="AC11">
            <v>39592</v>
          </cell>
          <cell r="AD11" t="str">
            <v>雑運営費</v>
          </cell>
          <cell r="AE11" t="str">
            <v>雑運</v>
          </cell>
          <cell r="AF11">
            <v>26</v>
          </cell>
          <cell r="AG11" t="str">
            <v>基地等経費（部隊整備費　基地防空機器用部隊整備費）</v>
          </cell>
          <cell r="AH11" t="str">
            <v>消耗品費</v>
          </cell>
          <cell r="AI11" t="str">
            <v>BA</v>
          </cell>
          <cell r="AJ11" t="str">
            <v>基教隊</v>
          </cell>
          <cell r="AK11" t="str">
            <v>令和8年7月31日</v>
          </cell>
        </row>
        <row r="12">
          <cell r="A12" t="str">
            <v>ca9</v>
          </cell>
          <cell r="B12" t="str">
            <v>又は同等以上のもの（他社の製品を含む。）</v>
          </cell>
          <cell r="C12">
            <v>17</v>
          </cell>
          <cell r="D12">
            <v>11</v>
          </cell>
          <cell r="E12" t="str">
            <v>B</v>
          </cell>
          <cell r="F12" t="str">
            <v>c</v>
          </cell>
          <cell r="G12" t="str">
            <v>ca</v>
          </cell>
          <cell r="H12" t="str">
            <v>個</v>
          </cell>
          <cell r="I12">
            <v>4</v>
          </cell>
          <cell r="J12" t="str">
            <v>同軸ｹｰﾌﾞﾙ</v>
          </cell>
          <cell r="L12">
            <v>1</v>
          </cell>
          <cell r="M12" t="str">
            <v>ﾓﾉﾀﾛｳ.web 54916604 KM-NJ2SAP-3D2V ﾄｰｺﾈ</v>
          </cell>
          <cell r="O12" t="str">
            <v>又は同等以上のもの（他社の製品を含む。）</v>
          </cell>
          <cell r="Q12">
            <v>0</v>
          </cell>
          <cell r="S12">
            <v>100</v>
          </cell>
          <cell r="T12">
            <v>0</v>
          </cell>
          <cell r="W12">
            <v>0</v>
          </cell>
          <cell r="X12">
            <v>0</v>
          </cell>
          <cell r="Y12">
            <v>100</v>
          </cell>
          <cell r="Z12">
            <v>0</v>
          </cell>
          <cell r="AA12">
            <v>0</v>
          </cell>
          <cell r="AB12">
            <v>5938</v>
          </cell>
          <cell r="AC12">
            <v>23752</v>
          </cell>
          <cell r="AD12" t="str">
            <v>雑運営費</v>
          </cell>
          <cell r="AE12" t="str">
            <v>雑運</v>
          </cell>
          <cell r="AF12">
            <v>26</v>
          </cell>
          <cell r="AG12" t="str">
            <v>基地等経費（部隊整備費　基地防空機器用部隊整備費）</v>
          </cell>
          <cell r="AH12" t="str">
            <v>消耗品費</v>
          </cell>
          <cell r="AI12" t="str">
            <v>BA</v>
          </cell>
          <cell r="AJ12" t="str">
            <v>基教隊</v>
          </cell>
          <cell r="AK12" t="str">
            <v>令和8年7月31日</v>
          </cell>
        </row>
        <row r="13">
          <cell r="A13" t="str">
            <v>ca10</v>
          </cell>
          <cell r="B13" t="str">
            <v>又は同等以上のもの（他社の製品を含む。）</v>
          </cell>
          <cell r="C13">
            <v>17</v>
          </cell>
          <cell r="D13">
            <v>12</v>
          </cell>
          <cell r="E13" t="str">
            <v>B</v>
          </cell>
          <cell r="F13" t="str">
            <v>c</v>
          </cell>
          <cell r="G13" t="str">
            <v>ca</v>
          </cell>
          <cell r="H13" t="str">
            <v>個</v>
          </cell>
          <cell r="I13">
            <v>4</v>
          </cell>
          <cell r="J13" t="str">
            <v>同軸ｹｰﾌﾞﾙ</v>
          </cell>
          <cell r="L13">
            <v>1</v>
          </cell>
          <cell r="M13" t="str">
            <v>ﾓﾉﾀﾛｳ.web 54877334 KM-TP2NJ-3D2V ﾄｰｺﾈ</v>
          </cell>
          <cell r="O13" t="str">
            <v>又は同等以上のもの（他社の製品を含む。）</v>
          </cell>
          <cell r="Q13">
            <v>0</v>
          </cell>
          <cell r="S13">
            <v>100</v>
          </cell>
          <cell r="T13">
            <v>0</v>
          </cell>
          <cell r="W13">
            <v>0</v>
          </cell>
          <cell r="X13">
            <v>0</v>
          </cell>
          <cell r="Y13">
            <v>100</v>
          </cell>
          <cell r="Z13">
            <v>0</v>
          </cell>
          <cell r="AA13">
            <v>0</v>
          </cell>
          <cell r="AB13">
            <v>4898</v>
          </cell>
          <cell r="AC13">
            <v>19592</v>
          </cell>
          <cell r="AD13" t="str">
            <v>雑運営費</v>
          </cell>
          <cell r="AE13" t="str">
            <v>雑運</v>
          </cell>
          <cell r="AF13">
            <v>26</v>
          </cell>
          <cell r="AG13" t="str">
            <v>基地等経費（部隊整備費　基地防空機器用部隊整備費）</v>
          </cell>
          <cell r="AH13" t="str">
            <v>消耗品費</v>
          </cell>
          <cell r="AI13" t="str">
            <v>BA</v>
          </cell>
          <cell r="AJ13" t="str">
            <v>基教隊</v>
          </cell>
          <cell r="AK13" t="str">
            <v>令和8年7月31日</v>
          </cell>
        </row>
        <row r="14">
          <cell r="A14" t="str">
            <v>ca11</v>
          </cell>
          <cell r="B14" t="str">
            <v>又は同等以上のもの（他社の製品を含む。）</v>
          </cell>
          <cell r="C14">
            <v>17</v>
          </cell>
          <cell r="D14">
            <v>13</v>
          </cell>
          <cell r="E14" t="str">
            <v>B</v>
          </cell>
          <cell r="F14" t="str">
            <v>c</v>
          </cell>
          <cell r="G14" t="str">
            <v>ca</v>
          </cell>
          <cell r="H14" t="str">
            <v>個</v>
          </cell>
          <cell r="I14">
            <v>4</v>
          </cell>
          <cell r="J14" t="str">
            <v>同軸ｹｰﾌﾞﾙ</v>
          </cell>
          <cell r="L14">
            <v>1</v>
          </cell>
          <cell r="M14" t="str">
            <v>ﾓﾉﾀﾛｳ.web 25196747 NP1W5DV ﾄｰｺﾈ</v>
          </cell>
          <cell r="O14" t="str">
            <v>又は同等以上のもの（他社の製品を含む。）</v>
          </cell>
          <cell r="Q14">
            <v>0</v>
          </cell>
          <cell r="S14">
            <v>100</v>
          </cell>
          <cell r="T14">
            <v>0</v>
          </cell>
          <cell r="W14">
            <v>0</v>
          </cell>
          <cell r="X14">
            <v>0</v>
          </cell>
          <cell r="Y14">
            <v>100</v>
          </cell>
          <cell r="Z14">
            <v>0</v>
          </cell>
          <cell r="AA14">
            <v>0</v>
          </cell>
          <cell r="AB14">
            <v>2698</v>
          </cell>
          <cell r="AC14">
            <v>10792</v>
          </cell>
          <cell r="AD14" t="str">
            <v>雑運営費</v>
          </cell>
          <cell r="AE14" t="str">
            <v>雑運</v>
          </cell>
          <cell r="AF14">
            <v>26</v>
          </cell>
          <cell r="AG14" t="str">
            <v>基地等経費（部隊整備費　基地防空機器用部隊整備費）</v>
          </cell>
          <cell r="AH14" t="str">
            <v>消耗品費</v>
          </cell>
          <cell r="AI14" t="str">
            <v>BA</v>
          </cell>
          <cell r="AJ14" t="str">
            <v>基教隊</v>
          </cell>
          <cell r="AK14" t="str">
            <v>令和8年7月31日</v>
          </cell>
        </row>
        <row r="15">
          <cell r="A15" t="str">
            <v>ca12</v>
          </cell>
          <cell r="B15" t="str">
            <v>又は同等以上のもの（他社の製品を含む。）</v>
          </cell>
          <cell r="C15">
            <v>17</v>
          </cell>
          <cell r="D15">
            <v>14</v>
          </cell>
          <cell r="E15" t="str">
            <v>B</v>
          </cell>
          <cell r="F15" t="str">
            <v>c</v>
          </cell>
          <cell r="G15" t="str">
            <v>ca</v>
          </cell>
          <cell r="H15" t="str">
            <v>個</v>
          </cell>
          <cell r="I15">
            <v>2</v>
          </cell>
          <cell r="J15" t="str">
            <v>同軸ｹｰﾌﾞﾙ</v>
          </cell>
          <cell r="L15">
            <v>1</v>
          </cell>
          <cell r="M15" t="str">
            <v>ﾓﾉﾀﾛｳ.web 54877490 KM-TP1NP-5D2V ﾄｰｺﾈ</v>
          </cell>
          <cell r="O15" t="str">
            <v>又は同等以上のもの（他社の製品を含む。）</v>
          </cell>
          <cell r="Q15">
            <v>0</v>
          </cell>
          <cell r="S15">
            <v>100</v>
          </cell>
          <cell r="T15">
            <v>0</v>
          </cell>
          <cell r="W15">
            <v>0</v>
          </cell>
          <cell r="X15">
            <v>0</v>
          </cell>
          <cell r="Y15">
            <v>100</v>
          </cell>
          <cell r="Z15">
            <v>0</v>
          </cell>
          <cell r="AA15">
            <v>0</v>
          </cell>
          <cell r="AB15">
            <v>4898</v>
          </cell>
          <cell r="AC15">
            <v>9796</v>
          </cell>
          <cell r="AD15" t="str">
            <v>雑運営費</v>
          </cell>
          <cell r="AE15" t="str">
            <v>雑運</v>
          </cell>
          <cell r="AF15">
            <v>26</v>
          </cell>
          <cell r="AG15" t="str">
            <v>基地等経費（部隊整備費　基地防空機器用部隊整備費）</v>
          </cell>
          <cell r="AH15" t="str">
            <v>消耗品費</v>
          </cell>
          <cell r="AI15" t="str">
            <v>BA</v>
          </cell>
          <cell r="AJ15" t="str">
            <v>基教隊</v>
          </cell>
          <cell r="AK15" t="str">
            <v>令和8年7月31日</v>
          </cell>
        </row>
        <row r="16">
          <cell r="A16" t="str">
            <v>ca13</v>
          </cell>
          <cell r="B16" t="str">
            <v>又は同等以上のもの（他社の製品を含む。）</v>
          </cell>
          <cell r="C16">
            <v>17</v>
          </cell>
          <cell r="D16">
            <v>15</v>
          </cell>
          <cell r="E16" t="str">
            <v>B</v>
          </cell>
          <cell r="F16" t="str">
            <v>c</v>
          </cell>
          <cell r="G16" t="str">
            <v>ca</v>
          </cell>
          <cell r="H16" t="str">
            <v>個</v>
          </cell>
          <cell r="I16">
            <v>4</v>
          </cell>
          <cell r="J16" t="str">
            <v>同軸ｹｰﾌﾞﾙ</v>
          </cell>
          <cell r="L16">
            <v>1</v>
          </cell>
          <cell r="M16" t="str">
            <v>ﾓﾉﾀﾛｳ.web 54916814 KM-NP1BP-5D2V ﾄｰｺﾈ</v>
          </cell>
          <cell r="O16" t="str">
            <v>又は同等以上のもの（他社の製品を含む。）</v>
          </cell>
          <cell r="Q16">
            <v>0</v>
          </cell>
          <cell r="S16">
            <v>100</v>
          </cell>
          <cell r="T16">
            <v>0</v>
          </cell>
          <cell r="W16">
            <v>0</v>
          </cell>
          <cell r="X16">
            <v>0</v>
          </cell>
          <cell r="Y16">
            <v>100</v>
          </cell>
          <cell r="Z16">
            <v>0</v>
          </cell>
          <cell r="AA16">
            <v>0</v>
          </cell>
          <cell r="AB16">
            <v>3998</v>
          </cell>
          <cell r="AC16">
            <v>15992</v>
          </cell>
          <cell r="AD16" t="str">
            <v>雑運営費</v>
          </cell>
          <cell r="AE16" t="str">
            <v>雑運</v>
          </cell>
          <cell r="AF16">
            <v>26</v>
          </cell>
          <cell r="AG16" t="str">
            <v>基地等経費（部隊整備費　基地防空機器用部隊整備費）</v>
          </cell>
          <cell r="AH16" t="str">
            <v>消耗品費</v>
          </cell>
          <cell r="AI16" t="str">
            <v>BA</v>
          </cell>
          <cell r="AJ16" t="str">
            <v>基教隊</v>
          </cell>
          <cell r="AK16" t="str">
            <v>令和8年7月31日</v>
          </cell>
        </row>
        <row r="17">
          <cell r="A17" t="str">
            <v>ca14</v>
          </cell>
          <cell r="B17" t="str">
            <v>又は同等以上のもの（他社の製品を含む。）</v>
          </cell>
          <cell r="C17">
            <v>17</v>
          </cell>
          <cell r="D17">
            <v>16</v>
          </cell>
          <cell r="E17" t="str">
            <v>B</v>
          </cell>
          <cell r="F17" t="str">
            <v>c</v>
          </cell>
          <cell r="G17" t="str">
            <v>ca</v>
          </cell>
          <cell r="H17" t="str">
            <v>個</v>
          </cell>
          <cell r="I17">
            <v>2</v>
          </cell>
          <cell r="J17" t="str">
            <v>ｱﾀﾞﾌﾟﾀ</v>
          </cell>
          <cell r="L17">
            <v>1</v>
          </cell>
          <cell r="M17" t="str">
            <v>ﾓﾉﾀﾛｳ.web 89688137 ESA-4DX ﾄｯﾌﾟ工業</v>
          </cell>
          <cell r="O17" t="str">
            <v>又は同等以上のもの（他社の製品を含む。）</v>
          </cell>
          <cell r="Q17">
            <v>0</v>
          </cell>
          <cell r="S17">
            <v>100</v>
          </cell>
          <cell r="T17">
            <v>0</v>
          </cell>
          <cell r="W17">
            <v>0</v>
          </cell>
          <cell r="X17">
            <v>0</v>
          </cell>
          <cell r="Y17">
            <v>100</v>
          </cell>
          <cell r="Z17">
            <v>0</v>
          </cell>
          <cell r="AA17">
            <v>0</v>
          </cell>
          <cell r="AB17">
            <v>1428</v>
          </cell>
          <cell r="AC17">
            <v>2856</v>
          </cell>
          <cell r="AD17" t="str">
            <v>雑運営費</v>
          </cell>
          <cell r="AE17" t="str">
            <v>雑運</v>
          </cell>
          <cell r="AF17">
            <v>26</v>
          </cell>
          <cell r="AG17" t="str">
            <v>基地等経費（部隊整備費　基地防空機器用部隊整備費）</v>
          </cell>
          <cell r="AH17" t="str">
            <v>消耗品費</v>
          </cell>
          <cell r="AI17" t="str">
            <v>BA</v>
          </cell>
          <cell r="AJ17" t="str">
            <v>基教隊</v>
          </cell>
          <cell r="AK17" t="str">
            <v>令和8年7月31日</v>
          </cell>
        </row>
        <row r="18">
          <cell r="A18" t="str">
            <v>fa2</v>
          </cell>
          <cell r="B18" t="str">
            <v>又は同等以上のもの（他社の製品を含む。）</v>
          </cell>
          <cell r="C18">
            <v>17</v>
          </cell>
          <cell r="D18">
            <v>17</v>
          </cell>
          <cell r="E18" t="str">
            <v>B</v>
          </cell>
          <cell r="F18" t="str">
            <v>f</v>
          </cell>
          <cell r="G18" t="str">
            <v>fa</v>
          </cell>
          <cell r="H18" t="str">
            <v>個</v>
          </cell>
          <cell r="I18">
            <v>7</v>
          </cell>
          <cell r="J18" t="str">
            <v>LEDﾗｲﾄ</v>
          </cell>
          <cell r="L18">
            <v>1</v>
          </cell>
          <cell r="M18" t="str">
            <v>ｵﾚﾝｼﾞﾌﾞｯｸ P11-1510 660-7302 DLS-10T600 大進</v>
          </cell>
          <cell r="O18" t="str">
            <v>又は同等以上のもの（他社の製品を含む。）</v>
          </cell>
          <cell r="Q18">
            <v>0</v>
          </cell>
          <cell r="S18">
            <v>100</v>
          </cell>
          <cell r="T18">
            <v>0</v>
          </cell>
          <cell r="W18">
            <v>0</v>
          </cell>
          <cell r="X18">
            <v>0</v>
          </cell>
          <cell r="Y18">
            <v>100</v>
          </cell>
          <cell r="Z18">
            <v>0</v>
          </cell>
          <cell r="AA18">
            <v>0</v>
          </cell>
          <cell r="AB18">
            <v>12347</v>
          </cell>
          <cell r="AC18">
            <v>86429</v>
          </cell>
          <cell r="AD18" t="str">
            <v>雑運営費</v>
          </cell>
          <cell r="AE18" t="str">
            <v>雑運</v>
          </cell>
          <cell r="AF18">
            <v>26</v>
          </cell>
          <cell r="AG18" t="str">
            <v>基地等経費（部隊整備費　基地防空機器用部隊整備費）</v>
          </cell>
          <cell r="AH18" t="str">
            <v>消耗品費</v>
          </cell>
          <cell r="AI18" t="str">
            <v>BA</v>
          </cell>
          <cell r="AJ18" t="str">
            <v>基教隊</v>
          </cell>
          <cell r="AK18" t="str">
            <v>令和8年7月31日</v>
          </cell>
        </row>
        <row r="19">
          <cell r="A19" t="str">
            <v>fa3</v>
          </cell>
          <cell r="B19" t="str">
            <v>又は同等以上のもの（他社の製品を含む。）</v>
          </cell>
          <cell r="C19">
            <v>17</v>
          </cell>
          <cell r="D19">
            <v>18</v>
          </cell>
          <cell r="E19" t="str">
            <v>B</v>
          </cell>
          <cell r="F19" t="str">
            <v>f</v>
          </cell>
          <cell r="G19" t="str">
            <v>fa</v>
          </cell>
          <cell r="H19" t="str">
            <v>個</v>
          </cell>
          <cell r="I19">
            <v>2</v>
          </cell>
          <cell r="J19" t="str">
            <v>ｺﾈｸﾀ</v>
          </cell>
          <cell r="L19">
            <v>1</v>
          </cell>
          <cell r="M19" t="str">
            <v>ｵﾚﾝｼﾞﾌﾞｯｸ.web 474-9088 MP-NJ ﾄｰｺﾈ</v>
          </cell>
          <cell r="O19" t="str">
            <v>又は同等以上のもの（他社の製品を含む。）</v>
          </cell>
          <cell r="Q19">
            <v>0</v>
          </cell>
          <cell r="S19">
            <v>100</v>
          </cell>
          <cell r="T19">
            <v>0</v>
          </cell>
          <cell r="W19">
            <v>0</v>
          </cell>
          <cell r="X19">
            <v>0</v>
          </cell>
          <cell r="Y19">
            <v>100</v>
          </cell>
          <cell r="Z19">
            <v>0</v>
          </cell>
          <cell r="AA19">
            <v>0</v>
          </cell>
          <cell r="AB19">
            <v>2122</v>
          </cell>
          <cell r="AC19">
            <v>4244</v>
          </cell>
          <cell r="AD19" t="str">
            <v>雑運営費</v>
          </cell>
          <cell r="AE19" t="str">
            <v>雑運</v>
          </cell>
          <cell r="AF19">
            <v>26</v>
          </cell>
          <cell r="AG19" t="str">
            <v>基地等経費（部隊整備費　基地防空機器用部隊整備費）</v>
          </cell>
          <cell r="AH19" t="str">
            <v>消耗品費</v>
          </cell>
          <cell r="AI19" t="str">
            <v>BA</v>
          </cell>
          <cell r="AJ19" t="str">
            <v>基教隊</v>
          </cell>
          <cell r="AK19" t="str">
            <v>令和8年7月31日</v>
          </cell>
        </row>
        <row r="20">
          <cell r="A20" t="str">
            <v>fa4</v>
          </cell>
          <cell r="B20" t="str">
            <v>又は同等以上のもの（他社の製品を含む。）</v>
          </cell>
          <cell r="C20">
            <v>17</v>
          </cell>
          <cell r="D20">
            <v>19</v>
          </cell>
          <cell r="E20" t="str">
            <v>B</v>
          </cell>
          <cell r="F20" t="str">
            <v>f</v>
          </cell>
          <cell r="G20" t="str">
            <v>fa</v>
          </cell>
          <cell r="H20" t="str">
            <v>個</v>
          </cell>
          <cell r="I20">
            <v>2</v>
          </cell>
          <cell r="J20" t="str">
            <v>ｺﾈｸﾀ</v>
          </cell>
          <cell r="L20">
            <v>1</v>
          </cell>
          <cell r="M20" t="str">
            <v>ｵﾚﾝｼﾞﾌﾞｯｸ.web 475-3814 NP-TNCJ ﾄｰｺﾈ</v>
          </cell>
          <cell r="O20" t="str">
            <v>又は同等以上のもの（他社の製品を含む。）</v>
          </cell>
          <cell r="Q20">
            <v>0</v>
          </cell>
          <cell r="S20">
            <v>100</v>
          </cell>
          <cell r="T20">
            <v>0</v>
          </cell>
          <cell r="W20">
            <v>0</v>
          </cell>
          <cell r="X20">
            <v>0</v>
          </cell>
          <cell r="Y20">
            <v>100</v>
          </cell>
          <cell r="Z20">
            <v>0</v>
          </cell>
          <cell r="AA20">
            <v>0</v>
          </cell>
          <cell r="AB20">
            <v>2059</v>
          </cell>
          <cell r="AC20">
            <v>4118</v>
          </cell>
          <cell r="AD20" t="str">
            <v>雑運営費</v>
          </cell>
          <cell r="AE20" t="str">
            <v>雑運</v>
          </cell>
          <cell r="AF20">
            <v>26</v>
          </cell>
          <cell r="AG20" t="str">
            <v>基地等経費（部隊整備費　基地防空機器用部隊整備費）</v>
          </cell>
          <cell r="AH20" t="str">
            <v>消耗品費</v>
          </cell>
          <cell r="AI20" t="str">
            <v>BA</v>
          </cell>
          <cell r="AJ20" t="str">
            <v>基教隊</v>
          </cell>
          <cell r="AK20" t="str">
            <v>令和8年7月31日</v>
          </cell>
        </row>
        <row r="21">
          <cell r="A21" t="str">
            <v>fa5</v>
          </cell>
          <cell r="B21" t="str">
            <v>又は同等以上のもの（他社の製品を含む。）</v>
          </cell>
          <cell r="C21">
            <v>17</v>
          </cell>
          <cell r="D21">
            <v>20</v>
          </cell>
          <cell r="E21" t="str">
            <v>B</v>
          </cell>
          <cell r="F21" t="str">
            <v>f</v>
          </cell>
          <cell r="G21" t="str">
            <v>fa</v>
          </cell>
          <cell r="H21" t="str">
            <v>個</v>
          </cell>
          <cell r="I21">
            <v>2</v>
          </cell>
          <cell r="J21" t="str">
            <v>ｺﾈｸﾀ</v>
          </cell>
          <cell r="L21">
            <v>1</v>
          </cell>
          <cell r="M21" t="str">
            <v>ｵﾚﾝｼﾞﾌﾞｯｸ.web 475-2232 TNCJ-SMAP ﾄｰｺﾈ</v>
          </cell>
          <cell r="O21" t="str">
            <v>又は同等以上のもの（他社の製品を含む。）</v>
          </cell>
          <cell r="Q21">
            <v>0</v>
          </cell>
          <cell r="S21">
            <v>100</v>
          </cell>
          <cell r="T21">
            <v>0</v>
          </cell>
          <cell r="W21">
            <v>0</v>
          </cell>
          <cell r="X21">
            <v>0</v>
          </cell>
          <cell r="Y21">
            <v>100</v>
          </cell>
          <cell r="Z21">
            <v>0</v>
          </cell>
          <cell r="AA21">
            <v>0</v>
          </cell>
          <cell r="AB21">
            <v>3678</v>
          </cell>
          <cell r="AC21">
            <v>7356</v>
          </cell>
          <cell r="AD21" t="str">
            <v>雑運営費</v>
          </cell>
          <cell r="AE21" t="str">
            <v>雑運</v>
          </cell>
          <cell r="AF21">
            <v>26</v>
          </cell>
          <cell r="AG21" t="str">
            <v>基地等経費（部隊整備費　基地防空機器用部隊整備費）</v>
          </cell>
          <cell r="AH21" t="str">
            <v>消耗品費</v>
          </cell>
          <cell r="AI21" t="str">
            <v>BA</v>
          </cell>
          <cell r="AJ21" t="str">
            <v>基教隊</v>
          </cell>
          <cell r="AK21" t="str">
            <v>令和8年7月31日</v>
          </cell>
        </row>
        <row r="22">
          <cell r="A22" t="str">
            <v>fa6</v>
          </cell>
          <cell r="B22" t="str">
            <v>又は同等以上のもの（他社の製品を含む。）</v>
          </cell>
          <cell r="C22">
            <v>17</v>
          </cell>
          <cell r="D22">
            <v>21</v>
          </cell>
          <cell r="E22" t="str">
            <v>B</v>
          </cell>
          <cell r="F22" t="str">
            <v>f</v>
          </cell>
          <cell r="G22" t="str">
            <v>fa</v>
          </cell>
          <cell r="H22" t="str">
            <v>個</v>
          </cell>
          <cell r="I22">
            <v>2</v>
          </cell>
          <cell r="J22" t="str">
            <v>ｺﾈｸﾀ</v>
          </cell>
          <cell r="L22">
            <v>1</v>
          </cell>
          <cell r="M22" t="str">
            <v>ｵﾚﾝｼﾞﾌﾞｯｸ.web 475-0745 MJ-NJ ﾄｰｺﾈ</v>
          </cell>
          <cell r="O22" t="str">
            <v>又は同等以上のもの（他社の製品を含む。）</v>
          </cell>
          <cell r="Q22">
            <v>0</v>
          </cell>
          <cell r="S22">
            <v>100</v>
          </cell>
          <cell r="T22">
            <v>0</v>
          </cell>
          <cell r="W22">
            <v>0</v>
          </cell>
          <cell r="X22">
            <v>0</v>
          </cell>
          <cell r="Y22">
            <v>100</v>
          </cell>
          <cell r="Z22">
            <v>0</v>
          </cell>
          <cell r="AA22">
            <v>0</v>
          </cell>
          <cell r="AB22">
            <v>2248</v>
          </cell>
          <cell r="AC22">
            <v>4496</v>
          </cell>
          <cell r="AD22" t="str">
            <v>雑運営費</v>
          </cell>
          <cell r="AE22" t="str">
            <v>雑運</v>
          </cell>
          <cell r="AF22">
            <v>26</v>
          </cell>
          <cell r="AG22" t="str">
            <v>基地等経費（部隊整備費　基地防空機器用部隊整備費）</v>
          </cell>
          <cell r="AH22" t="str">
            <v>消耗品費</v>
          </cell>
          <cell r="AI22" t="str">
            <v>BA</v>
          </cell>
          <cell r="AJ22" t="str">
            <v>基教隊</v>
          </cell>
          <cell r="AK22" t="str">
            <v>令和8年7月31日</v>
          </cell>
        </row>
        <row r="23">
          <cell r="A23" t="str">
            <v>fa7</v>
          </cell>
          <cell r="B23" t="str">
            <v>又は同等以上のもの（他社の製品を含む。）</v>
          </cell>
          <cell r="C23">
            <v>17</v>
          </cell>
          <cell r="D23">
            <v>22</v>
          </cell>
          <cell r="E23" t="str">
            <v>B</v>
          </cell>
          <cell r="F23" t="str">
            <v>f</v>
          </cell>
          <cell r="G23" t="str">
            <v>fa</v>
          </cell>
          <cell r="H23" t="str">
            <v>個</v>
          </cell>
          <cell r="I23">
            <v>1</v>
          </cell>
          <cell r="J23" t="str">
            <v>ｺﾈｸﾀ</v>
          </cell>
          <cell r="L23">
            <v>1</v>
          </cell>
          <cell r="M23" t="str">
            <v>ｵﾚﾝｼﾞﾌﾞｯｸ.web 411-7958 WFR-2L ﾜｺﾞｼﾞｬﾊﾟﾝ</v>
          </cell>
          <cell r="O23" t="str">
            <v>又は同等以上のもの（他社の製品を含む。）</v>
          </cell>
          <cell r="Q23">
            <v>0</v>
          </cell>
          <cell r="S23">
            <v>100</v>
          </cell>
          <cell r="T23">
            <v>0</v>
          </cell>
          <cell r="W23">
            <v>0</v>
          </cell>
          <cell r="X23">
            <v>0</v>
          </cell>
          <cell r="Y23">
            <v>100</v>
          </cell>
          <cell r="Z23">
            <v>0</v>
          </cell>
          <cell r="AA23">
            <v>0</v>
          </cell>
          <cell r="AB23">
            <v>6549</v>
          </cell>
          <cell r="AC23">
            <v>6549</v>
          </cell>
          <cell r="AD23" t="str">
            <v>雑運営費</v>
          </cell>
          <cell r="AE23" t="str">
            <v>雑運</v>
          </cell>
          <cell r="AF23">
            <v>26</v>
          </cell>
          <cell r="AG23" t="str">
            <v>基地等経費（部隊整備費　基地防空機器用部隊整備費）</v>
          </cell>
          <cell r="AH23" t="str">
            <v>消耗品費</v>
          </cell>
          <cell r="AI23" t="str">
            <v>BA</v>
          </cell>
          <cell r="AJ23" t="str">
            <v>基教隊</v>
          </cell>
          <cell r="AK23" t="str">
            <v>令和8年7月31日</v>
          </cell>
        </row>
        <row r="24">
          <cell r="A24" t="str">
            <v>fa8</v>
          </cell>
          <cell r="B24" t="str">
            <v>又は同等以上のもの（他社の製品を含む。）</v>
          </cell>
          <cell r="C24">
            <v>17</v>
          </cell>
          <cell r="D24">
            <v>23</v>
          </cell>
          <cell r="E24" t="str">
            <v>B</v>
          </cell>
          <cell r="F24" t="str">
            <v>f</v>
          </cell>
          <cell r="G24" t="str">
            <v>fa</v>
          </cell>
          <cell r="H24" t="str">
            <v>袋</v>
          </cell>
          <cell r="I24">
            <v>3</v>
          </cell>
          <cell r="J24" t="str">
            <v>熱収縮ﾁｭｰﾌﾞ</v>
          </cell>
          <cell r="L24">
            <v>1</v>
          </cell>
          <cell r="M24" t="str">
            <v>ｵﾚﾝｼﾞﾌﾞｯｸ P3-1792 404-5548 HSTTVA100-Y ﾊﾟﾝﾄﾞｳｨｯﾄ</v>
          </cell>
          <cell r="O24" t="str">
            <v>又は同等以上のもの（他社の製品を含む。）</v>
          </cell>
          <cell r="Q24">
            <v>0</v>
          </cell>
          <cell r="S24">
            <v>100</v>
          </cell>
          <cell r="T24">
            <v>0</v>
          </cell>
          <cell r="W24">
            <v>0</v>
          </cell>
          <cell r="X24">
            <v>0</v>
          </cell>
          <cell r="Y24">
            <v>100</v>
          </cell>
          <cell r="Z24">
            <v>0</v>
          </cell>
          <cell r="AA24">
            <v>0</v>
          </cell>
          <cell r="AB24">
            <v>2386</v>
          </cell>
          <cell r="AC24">
            <v>7158</v>
          </cell>
          <cell r="AD24" t="str">
            <v>雑運営費</v>
          </cell>
          <cell r="AE24" t="str">
            <v>雑運</v>
          </cell>
          <cell r="AF24">
            <v>26</v>
          </cell>
          <cell r="AG24" t="str">
            <v>基地等経費（部隊整備費　基地防空機器用部隊整備費）</v>
          </cell>
          <cell r="AH24" t="str">
            <v>消耗品費</v>
          </cell>
          <cell r="AI24" t="str">
            <v>BA</v>
          </cell>
          <cell r="AJ24" t="str">
            <v>基教隊</v>
          </cell>
          <cell r="AK24" t="str">
            <v>令和8年7月31日</v>
          </cell>
        </row>
        <row r="25">
          <cell r="A25" t="str">
            <v>ca15</v>
          </cell>
          <cell r="B25" t="str">
            <v>又は同等以上のもの（他社の製品を含む。）</v>
          </cell>
          <cell r="C25">
            <v>18</v>
          </cell>
          <cell r="D25">
            <v>1</v>
          </cell>
          <cell r="E25" t="str">
            <v>B</v>
          </cell>
          <cell r="F25" t="str">
            <v>c</v>
          </cell>
          <cell r="G25" t="str">
            <v>ca</v>
          </cell>
          <cell r="H25" t="str">
            <v>缶</v>
          </cell>
          <cell r="I25">
            <v>1</v>
          </cell>
          <cell r="J25" t="str">
            <v>ﾍﾟｰﾙ缶</v>
          </cell>
          <cell r="L25">
            <v>1</v>
          </cell>
          <cell r="M25" t="str">
            <v>ｴｽｺ P635 EA991AG-6 JapanPail</v>
          </cell>
          <cell r="O25" t="str">
            <v>又は同等以上のもの（他社の製品を含む。）</v>
          </cell>
          <cell r="Q25">
            <v>0</v>
          </cell>
          <cell r="S25">
            <v>100</v>
          </cell>
          <cell r="T25">
            <v>0</v>
          </cell>
          <cell r="W25">
            <v>0</v>
          </cell>
          <cell r="X25">
            <v>0</v>
          </cell>
          <cell r="Y25">
            <v>100</v>
          </cell>
          <cell r="Z25">
            <v>0</v>
          </cell>
          <cell r="AA25">
            <v>0</v>
          </cell>
          <cell r="AB25">
            <v>6237</v>
          </cell>
          <cell r="AC25">
            <v>6237</v>
          </cell>
          <cell r="AD25" t="str">
            <v>雑運営費</v>
          </cell>
          <cell r="AE25" t="str">
            <v>雑運</v>
          </cell>
          <cell r="AF25">
            <v>26</v>
          </cell>
          <cell r="AG25" t="str">
            <v>基地等経費（部隊整備費　基地防空機器用部隊整備費）</v>
          </cell>
          <cell r="AH25" t="str">
            <v>消耗品費</v>
          </cell>
          <cell r="AI25" t="str">
            <v>BA</v>
          </cell>
          <cell r="AJ25" t="str">
            <v>基教隊</v>
          </cell>
          <cell r="AK25" t="str">
            <v>令和8年7月31日</v>
          </cell>
        </row>
        <row r="26">
          <cell r="A26" t="str">
            <v>cg1</v>
          </cell>
          <cell r="B26" t="str">
            <v>又は同等以上のもの（他社の製品を含む。）</v>
          </cell>
          <cell r="C26">
            <v>19</v>
          </cell>
          <cell r="D26">
            <v>1</v>
          </cell>
          <cell r="E26" t="str">
            <v>B</v>
          </cell>
          <cell r="F26" t="str">
            <v>c</v>
          </cell>
          <cell r="G26" t="str">
            <v>cg</v>
          </cell>
          <cell r="H26" t="str">
            <v>個</v>
          </cell>
          <cell r="I26">
            <v>10</v>
          </cell>
          <cell r="J26" t="str">
            <v>F型接栓</v>
          </cell>
          <cell r="L26">
            <v>1</v>
          </cell>
          <cell r="M26" t="str">
            <v>ｵﾚﾝｼﾞﾌﾞｯｸ.web 167-5798 FP-7FB-15(K) 日本ｱﾝﾃﾅ</v>
          </cell>
          <cell r="O26" t="str">
            <v>又は同等以上のもの（他社の製品を含む。）</v>
          </cell>
          <cell r="Q26">
            <v>0</v>
          </cell>
          <cell r="S26">
            <v>100</v>
          </cell>
          <cell r="T26">
            <v>0</v>
          </cell>
          <cell r="W26">
            <v>0</v>
          </cell>
          <cell r="X26">
            <v>0</v>
          </cell>
          <cell r="Y26">
            <v>100</v>
          </cell>
          <cell r="Z26">
            <v>0</v>
          </cell>
          <cell r="AA26">
            <v>0</v>
          </cell>
          <cell r="AB26">
            <v>692</v>
          </cell>
          <cell r="AC26">
            <v>6920</v>
          </cell>
          <cell r="AD26" t="str">
            <v>雑運営費</v>
          </cell>
          <cell r="AE26" t="str">
            <v>雑運</v>
          </cell>
          <cell r="AF26">
            <v>26</v>
          </cell>
          <cell r="AG26" t="str">
            <v>基地等経費（部隊整備関連経費　部隊整備費）</v>
          </cell>
          <cell r="AH26" t="str">
            <v>消耗品費</v>
          </cell>
          <cell r="AI26" t="str">
            <v>BB</v>
          </cell>
          <cell r="AJ26" t="str">
            <v>2収隊</v>
          </cell>
          <cell r="AK26" t="str">
            <v>令和8年9月30日</v>
          </cell>
        </row>
        <row r="27">
          <cell r="A27" t="str">
            <v>cg2</v>
          </cell>
          <cell r="B27" t="str">
            <v>又は同等以上のもの（他社の製品を含む。）</v>
          </cell>
          <cell r="C27">
            <v>19</v>
          </cell>
          <cell r="D27">
            <v>2</v>
          </cell>
          <cell r="E27" t="str">
            <v>B</v>
          </cell>
          <cell r="F27" t="str">
            <v>c</v>
          </cell>
          <cell r="G27" t="str">
            <v>cg</v>
          </cell>
          <cell r="H27" t="str">
            <v>袋</v>
          </cell>
          <cell r="I27">
            <v>10</v>
          </cell>
          <cell r="J27" t="str">
            <v>F型接栓</v>
          </cell>
          <cell r="L27">
            <v>1</v>
          </cell>
          <cell r="M27" t="str">
            <v>ｵﾚﾝｼﾞﾌﾞｯｸ.web 338-0063 LFCN-JMO ｼﾞｪﾌｺﾑ</v>
          </cell>
          <cell r="O27" t="str">
            <v>又は同等以上のもの（他社の製品を含む。）</v>
          </cell>
          <cell r="Q27">
            <v>0</v>
          </cell>
          <cell r="S27">
            <v>100</v>
          </cell>
          <cell r="T27">
            <v>0</v>
          </cell>
          <cell r="W27">
            <v>0</v>
          </cell>
          <cell r="X27">
            <v>0</v>
          </cell>
          <cell r="Y27">
            <v>100</v>
          </cell>
          <cell r="Z27">
            <v>0</v>
          </cell>
          <cell r="AA27">
            <v>0</v>
          </cell>
          <cell r="AB27">
            <v>2075</v>
          </cell>
          <cell r="AC27">
            <v>20750</v>
          </cell>
          <cell r="AD27" t="str">
            <v>雑運営費</v>
          </cell>
          <cell r="AE27" t="str">
            <v>雑運</v>
          </cell>
          <cell r="AF27">
            <v>26</v>
          </cell>
          <cell r="AG27" t="str">
            <v>基地等経費（部隊整備関連経費　部隊整備費）</v>
          </cell>
          <cell r="AH27" t="str">
            <v>消耗品費</v>
          </cell>
          <cell r="AI27" t="str">
            <v>BB</v>
          </cell>
          <cell r="AJ27" t="str">
            <v>2収隊</v>
          </cell>
          <cell r="AK27" t="str">
            <v>令和8年9月30日</v>
          </cell>
        </row>
        <row r="28">
          <cell r="A28" t="str">
            <v>cg3</v>
          </cell>
          <cell r="B28" t="str">
            <v>又は同等以上のもの（他社の製品を含む。）</v>
          </cell>
          <cell r="C28">
            <v>19</v>
          </cell>
          <cell r="D28">
            <v>3</v>
          </cell>
          <cell r="E28" t="str">
            <v>B</v>
          </cell>
          <cell r="F28" t="str">
            <v>c</v>
          </cell>
          <cell r="G28" t="str">
            <v>cg</v>
          </cell>
          <cell r="H28" t="str">
            <v>袋</v>
          </cell>
          <cell r="I28">
            <v>10</v>
          </cell>
          <cell r="J28" t="str">
            <v>変換ｱﾀﾞﾌﾟﾀｰ</v>
          </cell>
          <cell r="L28">
            <v>1</v>
          </cell>
          <cell r="M28" t="str">
            <v>ｵﾚﾝｼﾞﾌﾞｯｸ.web 336-3439 LRCA-JFJ ｼﾞｪﾌｺﾑ</v>
          </cell>
          <cell r="O28" t="str">
            <v>又は同等以上のもの（他社の製品を含む。）</v>
          </cell>
          <cell r="Q28">
            <v>0</v>
          </cell>
          <cell r="S28">
            <v>100</v>
          </cell>
          <cell r="T28">
            <v>0</v>
          </cell>
          <cell r="W28">
            <v>0</v>
          </cell>
          <cell r="X28">
            <v>0</v>
          </cell>
          <cell r="Y28">
            <v>100</v>
          </cell>
          <cell r="Z28">
            <v>0</v>
          </cell>
          <cell r="AA28">
            <v>0</v>
          </cell>
          <cell r="AB28">
            <v>1792</v>
          </cell>
          <cell r="AC28">
            <v>17920</v>
          </cell>
          <cell r="AD28" t="str">
            <v>雑運営費</v>
          </cell>
          <cell r="AE28" t="str">
            <v>雑運</v>
          </cell>
          <cell r="AF28">
            <v>26</v>
          </cell>
          <cell r="AG28" t="str">
            <v>基地等経費（部隊整備関連経費　部隊整備費）</v>
          </cell>
          <cell r="AH28" t="str">
            <v>消耗品費</v>
          </cell>
          <cell r="AI28" t="str">
            <v>BB</v>
          </cell>
          <cell r="AJ28" t="str">
            <v>2収隊</v>
          </cell>
          <cell r="AK28" t="str">
            <v>令和8年9月30日</v>
          </cell>
        </row>
        <row r="29">
          <cell r="A29" t="str">
            <v>cg4</v>
          </cell>
          <cell r="B29" t="str">
            <v>又は同等以上のもの（他社の製品を含む。）</v>
          </cell>
          <cell r="C29">
            <v>19</v>
          </cell>
          <cell r="D29">
            <v>4</v>
          </cell>
          <cell r="E29" t="str">
            <v>B</v>
          </cell>
          <cell r="F29" t="str">
            <v>c</v>
          </cell>
          <cell r="G29" t="str">
            <v>cg</v>
          </cell>
          <cell r="H29" t="str">
            <v>袋</v>
          </cell>
          <cell r="I29">
            <v>10</v>
          </cell>
          <cell r="J29" t="str">
            <v>変換ｱﾀﾞﾌﾟﾀｰ</v>
          </cell>
          <cell r="L29">
            <v>1</v>
          </cell>
          <cell r="M29" t="str">
            <v>ｵﾚﾝｼﾞﾌﾞｯｸ.web 337-5909 LBNC-JFJ ｼﾞｪﾌｺﾑ</v>
          </cell>
          <cell r="O29" t="str">
            <v>又は同等以上のもの（他社の製品を含む。）</v>
          </cell>
          <cell r="Q29">
            <v>0</v>
          </cell>
          <cell r="S29">
            <v>100</v>
          </cell>
          <cell r="T29">
            <v>0</v>
          </cell>
          <cell r="W29">
            <v>0</v>
          </cell>
          <cell r="X29">
            <v>0</v>
          </cell>
          <cell r="Y29">
            <v>100</v>
          </cell>
          <cell r="Z29">
            <v>0</v>
          </cell>
          <cell r="AA29">
            <v>0</v>
          </cell>
          <cell r="AB29">
            <v>2075</v>
          </cell>
          <cell r="AC29">
            <v>20750</v>
          </cell>
          <cell r="AD29" t="str">
            <v>雑運営費</v>
          </cell>
          <cell r="AE29" t="str">
            <v>雑運</v>
          </cell>
          <cell r="AF29">
            <v>26</v>
          </cell>
          <cell r="AG29" t="str">
            <v>基地等経費（部隊整備関連経費　部隊整備費）</v>
          </cell>
          <cell r="AH29" t="str">
            <v>消耗品費</v>
          </cell>
          <cell r="AI29" t="str">
            <v>BB</v>
          </cell>
          <cell r="AJ29" t="str">
            <v>2収隊</v>
          </cell>
          <cell r="AK29" t="str">
            <v>令和8年9月30日</v>
          </cell>
        </row>
        <row r="30">
          <cell r="A30" t="str">
            <v>bc1</v>
          </cell>
          <cell r="B30" t="str">
            <v>又は同等以上のもの（他社の製品を含む。）</v>
          </cell>
          <cell r="C30">
            <v>19</v>
          </cell>
          <cell r="D30">
            <v>5</v>
          </cell>
          <cell r="E30" t="str">
            <v>B</v>
          </cell>
          <cell r="F30" t="str">
            <v>b</v>
          </cell>
          <cell r="G30" t="str">
            <v>bc</v>
          </cell>
          <cell r="H30" t="str">
            <v>箱</v>
          </cell>
          <cell r="I30">
            <v>1</v>
          </cell>
          <cell r="J30" t="str">
            <v>変換ﾌﾟﾗｸﾞ</v>
          </cell>
          <cell r="L30">
            <v>1</v>
          </cell>
          <cell r="M30" t="str">
            <v>ｵﾚﾝｼﾞﾌﾞｯｸ P3-1513 785-2266 SPS6X88-C ﾊﾟﾝﾄﾞｳｲｯﾄｺｰﾎﾟﾚｰｼｮﾝ</v>
          </cell>
          <cell r="O30" t="str">
            <v>又は同等以上のもの（他社の製品を含む。）</v>
          </cell>
          <cell r="Q30">
            <v>0</v>
          </cell>
          <cell r="S30">
            <v>100</v>
          </cell>
          <cell r="T30">
            <v>0</v>
          </cell>
          <cell r="W30">
            <v>0</v>
          </cell>
          <cell r="X30">
            <v>0</v>
          </cell>
          <cell r="Y30">
            <v>100</v>
          </cell>
          <cell r="Z30">
            <v>0</v>
          </cell>
          <cell r="AA30">
            <v>0</v>
          </cell>
          <cell r="AB30">
            <v>108027</v>
          </cell>
          <cell r="AC30">
            <v>108027</v>
          </cell>
          <cell r="AD30" t="str">
            <v>雑運営費</v>
          </cell>
          <cell r="AE30" t="str">
            <v>雑運</v>
          </cell>
          <cell r="AF30">
            <v>26</v>
          </cell>
          <cell r="AG30" t="str">
            <v>基地等経費（部隊整備関連経費　部隊整備費）</v>
          </cell>
          <cell r="AH30" t="str">
            <v>消耗品費</v>
          </cell>
          <cell r="AI30" t="str">
            <v>BB</v>
          </cell>
          <cell r="AJ30" t="str">
            <v>2収隊</v>
          </cell>
          <cell r="AK30" t="str">
            <v>令和8年9月30日</v>
          </cell>
        </row>
        <row r="31">
          <cell r="A31" t="str">
            <v>bc2</v>
          </cell>
          <cell r="B31" t="str">
            <v>又は同等以上のもの（他社の製品を含む。）</v>
          </cell>
          <cell r="C31">
            <v>19</v>
          </cell>
          <cell r="D31">
            <v>6</v>
          </cell>
          <cell r="E31" t="str">
            <v>B</v>
          </cell>
          <cell r="F31" t="str">
            <v>b</v>
          </cell>
          <cell r="G31" t="str">
            <v>bc</v>
          </cell>
          <cell r="H31" t="str">
            <v>個</v>
          </cell>
          <cell r="I31">
            <v>20</v>
          </cell>
          <cell r="J31" t="str">
            <v>ｹｰﾌﾞﾙﾎﾙﾀﾞｰ</v>
          </cell>
          <cell r="L31">
            <v>1</v>
          </cell>
          <cell r="M31" t="str">
            <v>ｵﾚﾝｼﾞﾌﾞｯｸ P3-1496 215-8902 CMVDR1S ﾊﾟﾝﾄﾞｳｲｯﾄｺｰﾎﾟﾚｰｼｮﾝ</v>
          </cell>
          <cell r="O31" t="str">
            <v>又は同等以上のもの（他社の製品を含む。）</v>
          </cell>
          <cell r="Q31">
            <v>0</v>
          </cell>
          <cell r="S31">
            <v>100</v>
          </cell>
          <cell r="T31">
            <v>0</v>
          </cell>
          <cell r="W31">
            <v>0</v>
          </cell>
          <cell r="X31">
            <v>0</v>
          </cell>
          <cell r="Y31">
            <v>100</v>
          </cell>
          <cell r="Z31">
            <v>0</v>
          </cell>
          <cell r="AA31">
            <v>0</v>
          </cell>
          <cell r="AB31">
            <v>1800</v>
          </cell>
          <cell r="AC31">
            <v>36000</v>
          </cell>
          <cell r="AD31" t="str">
            <v>雑運営費</v>
          </cell>
          <cell r="AE31" t="str">
            <v>雑運</v>
          </cell>
          <cell r="AF31">
            <v>26</v>
          </cell>
          <cell r="AG31" t="str">
            <v>基地等経費（部隊整備関連経費　部隊整備費）</v>
          </cell>
          <cell r="AH31" t="str">
            <v>消耗品費</v>
          </cell>
          <cell r="AI31" t="str">
            <v>BB</v>
          </cell>
          <cell r="AJ31" t="str">
            <v>2収隊</v>
          </cell>
          <cell r="AK31" t="str">
            <v>令和8年9月30日</v>
          </cell>
        </row>
        <row r="32">
          <cell r="A32" t="str">
            <v>bc3</v>
          </cell>
          <cell r="B32" t="str">
            <v>又は同等以上のもの（他社の製品を含む。）</v>
          </cell>
          <cell r="C32">
            <v>19</v>
          </cell>
          <cell r="D32">
            <v>7</v>
          </cell>
          <cell r="E32" t="str">
            <v>B</v>
          </cell>
          <cell r="F32" t="str">
            <v>b</v>
          </cell>
          <cell r="G32" t="str">
            <v>bc</v>
          </cell>
          <cell r="H32" t="str">
            <v>個</v>
          </cell>
          <cell r="I32">
            <v>5</v>
          </cell>
          <cell r="J32" t="str">
            <v>ｹｰﾌﾞﾙﾎﾙﾀﾞｰ</v>
          </cell>
          <cell r="L32">
            <v>1</v>
          </cell>
          <cell r="M32" t="str">
            <v>ｵﾚﾝｼﾞﾌﾞｯｸ P3-1495 147-8962 CMPHF1 ﾊﾟﾝﾄﾞｳｲｯﾄｺｰﾎﾟﾚｰｼｮﾝ</v>
          </cell>
          <cell r="O32" t="str">
            <v>又は同等以上のもの（他社の製品を含む。）</v>
          </cell>
          <cell r="Q32">
            <v>0</v>
          </cell>
          <cell r="S32">
            <v>100</v>
          </cell>
          <cell r="T32">
            <v>0</v>
          </cell>
          <cell r="W32">
            <v>0</v>
          </cell>
          <cell r="X32">
            <v>0</v>
          </cell>
          <cell r="Y32">
            <v>100</v>
          </cell>
          <cell r="Z32">
            <v>0</v>
          </cell>
          <cell r="AA32">
            <v>0</v>
          </cell>
          <cell r="AB32">
            <v>10472</v>
          </cell>
          <cell r="AC32">
            <v>52360</v>
          </cell>
          <cell r="AD32" t="str">
            <v>雑運営費</v>
          </cell>
          <cell r="AE32" t="str">
            <v>雑運</v>
          </cell>
          <cell r="AF32">
            <v>26</v>
          </cell>
          <cell r="AG32" t="str">
            <v>基地等経費（部隊整備関連経費　部隊整備費）</v>
          </cell>
          <cell r="AH32" t="str">
            <v>消耗品費</v>
          </cell>
          <cell r="AI32" t="str">
            <v>BB</v>
          </cell>
          <cell r="AJ32" t="str">
            <v>2収隊</v>
          </cell>
          <cell r="AK32" t="str">
            <v>令和8年9月30日</v>
          </cell>
        </row>
        <row r="33">
          <cell r="A33" t="str">
            <v>bc4</v>
          </cell>
          <cell r="B33" t="str">
            <v>又は同等以上のもの（他社の製品を含む。）</v>
          </cell>
          <cell r="C33">
            <v>19</v>
          </cell>
          <cell r="D33">
            <v>8</v>
          </cell>
          <cell r="E33" t="str">
            <v>B</v>
          </cell>
          <cell r="F33" t="str">
            <v>b</v>
          </cell>
          <cell r="G33" t="str">
            <v>bc</v>
          </cell>
          <cell r="H33" t="str">
            <v>個</v>
          </cell>
          <cell r="I33">
            <v>20</v>
          </cell>
          <cell r="J33" t="str">
            <v>ｺﾝｾﾝﾄ</v>
          </cell>
          <cell r="L33">
            <v>1</v>
          </cell>
          <cell r="M33" t="str">
            <v>ｵﾚﾝｼﾞﾌﾞｯｸ P3-1509 167-9159 TEA-022 朝日電器</v>
          </cell>
          <cell r="O33" t="str">
            <v>又は同等以上のもの（他社の製品を含む。）</v>
          </cell>
          <cell r="Q33">
            <v>0</v>
          </cell>
          <cell r="S33">
            <v>100</v>
          </cell>
          <cell r="T33">
            <v>0</v>
          </cell>
          <cell r="W33">
            <v>0</v>
          </cell>
          <cell r="X33">
            <v>0</v>
          </cell>
          <cell r="Y33">
            <v>100</v>
          </cell>
          <cell r="Z33">
            <v>0</v>
          </cell>
          <cell r="AA33">
            <v>0</v>
          </cell>
          <cell r="AB33">
            <v>932</v>
          </cell>
          <cell r="AC33">
            <v>18640</v>
          </cell>
          <cell r="AD33" t="str">
            <v>雑運営費</v>
          </cell>
          <cell r="AE33" t="str">
            <v>雑運</v>
          </cell>
          <cell r="AF33">
            <v>26</v>
          </cell>
          <cell r="AG33" t="str">
            <v>基地等経費（部隊整備関連経費　部隊整備費）</v>
          </cell>
          <cell r="AH33" t="str">
            <v>消耗品費</v>
          </cell>
          <cell r="AI33" t="str">
            <v>BB</v>
          </cell>
          <cell r="AJ33" t="str">
            <v>2収隊</v>
          </cell>
          <cell r="AK33" t="str">
            <v>令和8年9月30日</v>
          </cell>
        </row>
        <row r="34">
          <cell r="A34" t="str">
            <v>ab1</v>
          </cell>
          <cell r="B34">
            <v>0</v>
          </cell>
          <cell r="C34">
            <v>20</v>
          </cell>
          <cell r="D34">
            <v>1</v>
          </cell>
          <cell r="E34" t="str">
            <v>B</v>
          </cell>
          <cell r="F34" t="str">
            <v>a</v>
          </cell>
          <cell r="G34" t="str">
            <v>ab</v>
          </cell>
          <cell r="H34" t="str">
            <v>ｾｯﾄ</v>
          </cell>
          <cell r="I34">
            <v>20</v>
          </cell>
          <cell r="J34" t="str">
            <v>部隊ﾏｰｸ</v>
          </cell>
          <cell r="L34">
            <v>1</v>
          </cell>
          <cell r="M34" t="str">
            <v>仕様書のとおり</v>
          </cell>
          <cell r="Q34">
            <v>0</v>
          </cell>
          <cell r="S34">
            <v>100</v>
          </cell>
          <cell r="T34">
            <v>0</v>
          </cell>
          <cell r="W34">
            <v>0</v>
          </cell>
          <cell r="X34">
            <v>0</v>
          </cell>
          <cell r="Y34">
            <v>100</v>
          </cell>
          <cell r="Z34">
            <v>0</v>
          </cell>
          <cell r="AA34">
            <v>0</v>
          </cell>
          <cell r="AB34">
            <v>47531</v>
          </cell>
          <cell r="AC34">
            <v>950620</v>
          </cell>
          <cell r="AD34" t="str">
            <v>雑運営費</v>
          </cell>
          <cell r="AE34" t="str">
            <v>雑運</v>
          </cell>
          <cell r="AF34">
            <v>26</v>
          </cell>
          <cell r="AG34" t="str">
            <v>基地等経費（部隊整備費　航空機用部隊整備費）</v>
          </cell>
          <cell r="AH34" t="str">
            <v>消耗品費</v>
          </cell>
          <cell r="AI34" t="str">
            <v>DD</v>
          </cell>
          <cell r="AJ34" t="str">
            <v>203飛行隊</v>
          </cell>
          <cell r="AK34" t="str">
            <v>令和8年9月30日</v>
          </cell>
        </row>
        <row r="35">
          <cell r="A35" t="str">
            <v>eh1</v>
          </cell>
          <cell r="B35" t="str">
            <v>又は同等以上のもの（他社の製品を含む。）</v>
          </cell>
          <cell r="C35">
            <v>21</v>
          </cell>
          <cell r="D35">
            <v>1</v>
          </cell>
          <cell r="E35" t="str">
            <v>B</v>
          </cell>
          <cell r="F35" t="str">
            <v>e</v>
          </cell>
          <cell r="G35" t="str">
            <v>eh</v>
          </cell>
          <cell r="H35" t="str">
            <v>個</v>
          </cell>
          <cell r="I35">
            <v>98</v>
          </cell>
          <cell r="J35" t="str">
            <v>一般検査印</v>
          </cell>
          <cell r="L35">
            <v>1</v>
          </cell>
          <cell r="M35" t="str">
            <v>ｼｬﾁﾊﾀ X-US</v>
          </cell>
          <cell r="O35" t="str">
            <v>又は同等以上のもの（他社の製品を含む。）</v>
          </cell>
          <cell r="Q35">
            <v>0</v>
          </cell>
          <cell r="S35">
            <v>100</v>
          </cell>
          <cell r="T35">
            <v>0</v>
          </cell>
          <cell r="W35">
            <v>0</v>
          </cell>
          <cell r="X35">
            <v>0</v>
          </cell>
          <cell r="Y35">
            <v>100</v>
          </cell>
          <cell r="Z35">
            <v>0</v>
          </cell>
          <cell r="AA35">
            <v>0</v>
          </cell>
          <cell r="AB35">
            <v>1848</v>
          </cell>
          <cell r="AC35">
            <v>181104</v>
          </cell>
          <cell r="AD35" t="str">
            <v>雑運営費</v>
          </cell>
          <cell r="AE35" t="str">
            <v>雑運</v>
          </cell>
          <cell r="AF35">
            <v>26</v>
          </cell>
          <cell r="AG35" t="str">
            <v>基地等経費（部隊整備費　航空機用部隊整備費）</v>
          </cell>
          <cell r="AH35" t="str">
            <v>消耗品費</v>
          </cell>
          <cell r="AI35" t="str">
            <v>DE</v>
          </cell>
          <cell r="AJ35" t="str">
            <v>整補群本部</v>
          </cell>
          <cell r="AK35" t="str">
            <v>令和8年9月30日</v>
          </cell>
        </row>
        <row r="36">
          <cell r="A36" t="str">
            <v>df1</v>
          </cell>
          <cell r="B36" t="str">
            <v>又は同等以上のもの（他社の製品を含む。）</v>
          </cell>
          <cell r="C36">
            <v>21</v>
          </cell>
          <cell r="D36">
            <v>2</v>
          </cell>
          <cell r="E36" t="str">
            <v>B</v>
          </cell>
          <cell r="F36" t="str">
            <v>d</v>
          </cell>
          <cell r="G36" t="str">
            <v>df</v>
          </cell>
          <cell r="H36" t="str">
            <v>個</v>
          </cell>
          <cell r="I36">
            <v>9</v>
          </cell>
          <cell r="J36" t="str">
            <v>ｻﾝｸﾞﾗｽ</v>
          </cell>
          <cell r="L36">
            <v>1</v>
          </cell>
          <cell r="M36" t="str">
            <v>ｵｰｸﾘｰ web OO9245-6554 ｵｰｸﾘｰ</v>
          </cell>
          <cell r="O36" t="str">
            <v>又は同等以上のもの（他社の製品を含む。）</v>
          </cell>
          <cell r="Q36">
            <v>0</v>
          </cell>
          <cell r="S36">
            <v>100</v>
          </cell>
          <cell r="T36">
            <v>0</v>
          </cell>
          <cell r="W36">
            <v>0</v>
          </cell>
          <cell r="X36">
            <v>0</v>
          </cell>
          <cell r="Y36">
            <v>100</v>
          </cell>
          <cell r="Z36">
            <v>0</v>
          </cell>
          <cell r="AA36">
            <v>0</v>
          </cell>
          <cell r="AB36">
            <v>19800</v>
          </cell>
          <cell r="AC36">
            <v>178200</v>
          </cell>
          <cell r="AD36" t="str">
            <v>雑運営費</v>
          </cell>
          <cell r="AE36" t="str">
            <v>雑運</v>
          </cell>
          <cell r="AF36">
            <v>26</v>
          </cell>
          <cell r="AG36" t="str">
            <v>基地等経費（部隊整備費　航空機用部隊整備費）</v>
          </cell>
          <cell r="AH36" t="str">
            <v>消耗品費</v>
          </cell>
          <cell r="AI36" t="str">
            <v>DE</v>
          </cell>
          <cell r="AJ36" t="str">
            <v>整補群本部</v>
          </cell>
          <cell r="AK36" t="str">
            <v>令和8年9月30日</v>
          </cell>
        </row>
        <row r="37">
          <cell r="A37" t="str">
            <v>cg5</v>
          </cell>
          <cell r="B37" t="str">
            <v>又は同等以上のもの（他社の製品を含む。）</v>
          </cell>
          <cell r="C37">
            <v>22</v>
          </cell>
          <cell r="D37">
            <v>1</v>
          </cell>
          <cell r="E37" t="str">
            <v>B</v>
          </cell>
          <cell r="F37" t="str">
            <v>c</v>
          </cell>
          <cell r="G37" t="str">
            <v>cg</v>
          </cell>
          <cell r="H37" t="str">
            <v>個</v>
          </cell>
          <cell r="I37">
            <v>36</v>
          </cell>
          <cell r="J37" t="str">
            <v>ｳｫｯｼｬｰ液</v>
          </cell>
          <cell r="L37">
            <v>1</v>
          </cell>
          <cell r="M37" t="str">
            <v>ｵﾚﾝｼﾞﾌﾞｯｸ.web 369-2222 A-41 ﾌﾟﾛｽﾀｯﾌ</v>
          </cell>
          <cell r="O37" t="str">
            <v>又は同等以上のもの（他社の製品を含む。）</v>
          </cell>
          <cell r="Q37">
            <v>0</v>
          </cell>
          <cell r="S37">
            <v>100</v>
          </cell>
          <cell r="T37">
            <v>0</v>
          </cell>
          <cell r="W37">
            <v>0</v>
          </cell>
          <cell r="X37">
            <v>0</v>
          </cell>
          <cell r="Y37">
            <v>100</v>
          </cell>
          <cell r="Z37">
            <v>0</v>
          </cell>
          <cell r="AA37">
            <v>0</v>
          </cell>
          <cell r="AB37">
            <v>470</v>
          </cell>
          <cell r="AC37">
            <v>16920</v>
          </cell>
          <cell r="AD37" t="str">
            <v>雑運営費</v>
          </cell>
          <cell r="AE37" t="str">
            <v>雑運</v>
          </cell>
          <cell r="AF37">
            <v>26</v>
          </cell>
          <cell r="AG37" t="str">
            <v>基地等経費（部隊整備費　車両整備用部隊整備費）</v>
          </cell>
          <cell r="AH37" t="str">
            <v>消耗品費</v>
          </cell>
          <cell r="AI37" t="str">
            <v>DF</v>
          </cell>
          <cell r="AJ37" t="str">
            <v>整備隊</v>
          </cell>
          <cell r="AK37" t="str">
            <v>令和8年9月30日</v>
          </cell>
        </row>
        <row r="38">
          <cell r="A38" t="str">
            <v>cf1</v>
          </cell>
          <cell r="B38" t="str">
            <v>又は同等以上のもの（他社の製品を含む。）</v>
          </cell>
          <cell r="C38">
            <v>22</v>
          </cell>
          <cell r="D38">
            <v>2</v>
          </cell>
          <cell r="E38" t="str">
            <v>B</v>
          </cell>
          <cell r="F38" t="str">
            <v>c</v>
          </cell>
          <cell r="G38" t="str">
            <v>cf</v>
          </cell>
          <cell r="H38" t="str">
            <v>双</v>
          </cell>
          <cell r="I38">
            <v>100</v>
          </cell>
          <cell r="J38" t="str">
            <v>手袋</v>
          </cell>
          <cell r="L38">
            <v>1</v>
          </cell>
          <cell r="M38" t="str">
            <v>ｵﾚﾝｼﾞﾌﾞｯｸ P7-96 335-4237 B0400L ｼｮｰﾜｸﾞﾛｰﾌﾞ</v>
          </cell>
          <cell r="O38" t="str">
            <v>又は同等以上のもの（他社の製品を含む。）</v>
          </cell>
          <cell r="Q38">
            <v>0</v>
          </cell>
          <cell r="S38">
            <v>100</v>
          </cell>
          <cell r="T38">
            <v>0</v>
          </cell>
          <cell r="W38">
            <v>0</v>
          </cell>
          <cell r="X38">
            <v>0</v>
          </cell>
          <cell r="Y38">
            <v>100</v>
          </cell>
          <cell r="Z38">
            <v>0</v>
          </cell>
          <cell r="AA38">
            <v>0</v>
          </cell>
          <cell r="AB38">
            <v>425</v>
          </cell>
          <cell r="AC38">
            <v>42500</v>
          </cell>
          <cell r="AD38" t="str">
            <v>雑運営費</v>
          </cell>
          <cell r="AE38" t="str">
            <v>雑運</v>
          </cell>
          <cell r="AF38">
            <v>26</v>
          </cell>
          <cell r="AG38" t="str">
            <v>基地等経費（部隊整備費　航空機用部隊整備費）</v>
          </cell>
          <cell r="AH38" t="str">
            <v>消耗品費</v>
          </cell>
          <cell r="AI38" t="str">
            <v>DF</v>
          </cell>
          <cell r="AJ38" t="str">
            <v>整備隊</v>
          </cell>
          <cell r="AK38" t="str">
            <v>令和8年9月30日</v>
          </cell>
        </row>
        <row r="39">
          <cell r="A39" t="str">
            <v>cf2</v>
          </cell>
          <cell r="B39" t="str">
            <v>又は同等以上のもの（他社の製品を含む。）</v>
          </cell>
          <cell r="C39">
            <v>22</v>
          </cell>
          <cell r="D39">
            <v>3</v>
          </cell>
          <cell r="E39" t="str">
            <v>B</v>
          </cell>
          <cell r="F39" t="str">
            <v>c</v>
          </cell>
          <cell r="G39" t="str">
            <v>cf</v>
          </cell>
          <cell r="H39" t="str">
            <v>双</v>
          </cell>
          <cell r="I39">
            <v>100</v>
          </cell>
          <cell r="J39" t="str">
            <v>手袋</v>
          </cell>
          <cell r="L39">
            <v>1</v>
          </cell>
          <cell r="M39" t="str">
            <v>ｵﾚﾝｼﾞﾌﾞｯｸ P7-96 335-4245 B0400M ｼｮｰﾜｸﾞﾛｰﾌﾞ</v>
          </cell>
          <cell r="O39" t="str">
            <v>又は同等以上のもの（他社の製品を含む。）</v>
          </cell>
          <cell r="Q39">
            <v>0</v>
          </cell>
          <cell r="S39">
            <v>100</v>
          </cell>
          <cell r="T39">
            <v>0</v>
          </cell>
          <cell r="W39">
            <v>0</v>
          </cell>
          <cell r="X39">
            <v>0</v>
          </cell>
          <cell r="Y39">
            <v>100</v>
          </cell>
          <cell r="Z39">
            <v>0</v>
          </cell>
          <cell r="AA39">
            <v>0</v>
          </cell>
          <cell r="AB39">
            <v>425</v>
          </cell>
          <cell r="AC39">
            <v>42500</v>
          </cell>
          <cell r="AD39" t="str">
            <v>雑運営費</v>
          </cell>
          <cell r="AE39" t="str">
            <v>雑運</v>
          </cell>
          <cell r="AF39">
            <v>26</v>
          </cell>
          <cell r="AG39" t="str">
            <v>基地等経費（部隊整備費　航空機用部隊整備費）</v>
          </cell>
          <cell r="AH39" t="str">
            <v>消耗品費</v>
          </cell>
          <cell r="AI39" t="str">
            <v>DF</v>
          </cell>
          <cell r="AJ39" t="str">
            <v>整備隊</v>
          </cell>
          <cell r="AK39" t="str">
            <v>令和8年9月30日</v>
          </cell>
        </row>
        <row r="40">
          <cell r="A40" t="str">
            <v>cf3</v>
          </cell>
          <cell r="B40" t="str">
            <v>又は同等以上のもの（他社の製品を含む。）</v>
          </cell>
          <cell r="C40">
            <v>22</v>
          </cell>
          <cell r="D40">
            <v>4</v>
          </cell>
          <cell r="E40" t="str">
            <v>B</v>
          </cell>
          <cell r="F40" t="str">
            <v>c</v>
          </cell>
          <cell r="G40" t="str">
            <v>cf</v>
          </cell>
          <cell r="H40" t="str">
            <v>袋</v>
          </cell>
          <cell r="I40">
            <v>20</v>
          </cell>
          <cell r="J40" t="str">
            <v>手袋</v>
          </cell>
          <cell r="L40">
            <v>1</v>
          </cell>
          <cell r="M40" t="str">
            <v>ｵﾚﾝｼﾞﾌﾞｯｸ P7-95 856-2527 B0500EU-LBK10P ｼｮｰﾜｸﾞﾛｰﾌﾞ</v>
          </cell>
          <cell r="O40" t="str">
            <v>又は同等以上のもの（他社の製品を含む。）</v>
          </cell>
          <cell r="Q40">
            <v>0</v>
          </cell>
          <cell r="S40">
            <v>100</v>
          </cell>
          <cell r="T40">
            <v>0</v>
          </cell>
          <cell r="W40">
            <v>0</v>
          </cell>
          <cell r="X40">
            <v>0</v>
          </cell>
          <cell r="Y40">
            <v>100</v>
          </cell>
          <cell r="Z40">
            <v>0</v>
          </cell>
          <cell r="AA40">
            <v>0</v>
          </cell>
          <cell r="AB40">
            <v>2562</v>
          </cell>
          <cell r="AC40">
            <v>51240</v>
          </cell>
          <cell r="AD40" t="str">
            <v>雑運営費</v>
          </cell>
          <cell r="AE40" t="str">
            <v>雑運</v>
          </cell>
          <cell r="AF40">
            <v>26</v>
          </cell>
          <cell r="AG40" t="str">
            <v>基地等経費（部隊整備費　航空機用部隊整備費）</v>
          </cell>
          <cell r="AH40" t="str">
            <v>消耗品費</v>
          </cell>
          <cell r="AI40" t="str">
            <v>DF</v>
          </cell>
          <cell r="AJ40" t="str">
            <v>整備隊</v>
          </cell>
          <cell r="AK40" t="str">
            <v>令和8年9月30日</v>
          </cell>
        </row>
        <row r="41">
          <cell r="A41" t="str">
            <v>cf4</v>
          </cell>
          <cell r="B41" t="str">
            <v>又は同等以上のもの（他社の製品を含む。）</v>
          </cell>
          <cell r="C41">
            <v>22</v>
          </cell>
          <cell r="D41">
            <v>5</v>
          </cell>
          <cell r="E41" t="str">
            <v>B</v>
          </cell>
          <cell r="F41" t="str">
            <v>c</v>
          </cell>
          <cell r="G41" t="str">
            <v>cf</v>
          </cell>
          <cell r="H41" t="str">
            <v>袋</v>
          </cell>
          <cell r="I41">
            <v>20</v>
          </cell>
          <cell r="J41" t="str">
            <v>手袋</v>
          </cell>
          <cell r="L41">
            <v>1</v>
          </cell>
          <cell r="M41" t="str">
            <v>ｵﾚﾝｼﾞﾌﾞｯｸ P7-95 856-2526 B0500EU-MBK10P ｼｮｰﾜｸﾞﾛｰﾌﾞ</v>
          </cell>
          <cell r="O41" t="str">
            <v>又は同等以上のもの（他社の製品を含む。）</v>
          </cell>
          <cell r="Q41">
            <v>0</v>
          </cell>
          <cell r="S41">
            <v>100</v>
          </cell>
          <cell r="T41">
            <v>0</v>
          </cell>
          <cell r="W41">
            <v>0</v>
          </cell>
          <cell r="X41">
            <v>0</v>
          </cell>
          <cell r="Y41">
            <v>100</v>
          </cell>
          <cell r="Z41">
            <v>0</v>
          </cell>
          <cell r="AA41">
            <v>0</v>
          </cell>
          <cell r="AB41">
            <v>2562</v>
          </cell>
          <cell r="AC41">
            <v>51240</v>
          </cell>
          <cell r="AD41" t="str">
            <v>雑運営費</v>
          </cell>
          <cell r="AE41" t="str">
            <v>雑運</v>
          </cell>
          <cell r="AF41">
            <v>26</v>
          </cell>
          <cell r="AG41" t="str">
            <v>基地等経費（部隊整備費　航空機用部隊整備費）</v>
          </cell>
          <cell r="AH41" t="str">
            <v>消耗品費</v>
          </cell>
          <cell r="AI41" t="str">
            <v>DF</v>
          </cell>
          <cell r="AJ41" t="str">
            <v>整備隊</v>
          </cell>
          <cell r="AK41" t="str">
            <v>令和8年9月30日</v>
          </cell>
        </row>
        <row r="42">
          <cell r="A42" t="str">
            <v>cf5</v>
          </cell>
          <cell r="B42" t="str">
            <v>又は同等以上のもの（他社の製品を含む。）</v>
          </cell>
          <cell r="C42">
            <v>22</v>
          </cell>
          <cell r="D42">
            <v>6</v>
          </cell>
          <cell r="E42" t="str">
            <v>B</v>
          </cell>
          <cell r="F42" t="str">
            <v>c</v>
          </cell>
          <cell r="G42" t="str">
            <v>cf</v>
          </cell>
          <cell r="H42" t="str">
            <v>個</v>
          </cell>
          <cell r="I42">
            <v>70</v>
          </cell>
          <cell r="J42" t="str">
            <v>防寒帽</v>
          </cell>
          <cell r="L42">
            <v>1</v>
          </cell>
          <cell r="M42" t="str">
            <v>ｵﾚﾝｼﾞﾌﾞｯｸ.web 444-8073 JW-128-GR おたふく手袋</v>
          </cell>
          <cell r="O42" t="str">
            <v>又は同等以上のもの（他社の製品を含む。）</v>
          </cell>
          <cell r="Q42">
            <v>0</v>
          </cell>
          <cell r="S42">
            <v>100</v>
          </cell>
          <cell r="T42">
            <v>0</v>
          </cell>
          <cell r="W42">
            <v>0</v>
          </cell>
          <cell r="X42">
            <v>0</v>
          </cell>
          <cell r="Y42">
            <v>100</v>
          </cell>
          <cell r="Z42">
            <v>0</v>
          </cell>
          <cell r="AA42">
            <v>0</v>
          </cell>
          <cell r="AB42">
            <v>1302</v>
          </cell>
          <cell r="AC42">
            <v>91140</v>
          </cell>
          <cell r="AD42" t="str">
            <v>雑運営費</v>
          </cell>
          <cell r="AE42" t="str">
            <v>雑運</v>
          </cell>
          <cell r="AF42">
            <v>26</v>
          </cell>
          <cell r="AG42" t="str">
            <v>基地等経費（部隊整備費　航空機用部隊整備費）</v>
          </cell>
          <cell r="AH42" t="str">
            <v>消耗品費</v>
          </cell>
          <cell r="AI42" t="str">
            <v>DF</v>
          </cell>
          <cell r="AJ42" t="str">
            <v>整備隊</v>
          </cell>
          <cell r="AK42" t="str">
            <v>令和8年9月30日</v>
          </cell>
        </row>
        <row r="43">
          <cell r="A43" t="str">
            <v>cf6</v>
          </cell>
          <cell r="B43" t="str">
            <v>又は同等以上のもの（他社の製品を含む。）</v>
          </cell>
          <cell r="C43">
            <v>22</v>
          </cell>
          <cell r="D43">
            <v>7</v>
          </cell>
          <cell r="E43" t="str">
            <v>B</v>
          </cell>
          <cell r="F43" t="str">
            <v>c</v>
          </cell>
          <cell r="G43" t="str">
            <v>cf</v>
          </cell>
          <cell r="H43" t="str">
            <v>双</v>
          </cell>
          <cell r="I43">
            <v>50</v>
          </cell>
          <cell r="J43" t="str">
            <v>手袋</v>
          </cell>
          <cell r="L43">
            <v>1</v>
          </cell>
          <cell r="M43" t="str">
            <v>ｵﾚﾝｼﾞﾌﾞｯｸ P7-328 308-7280 PL160 M ｼﾓﾝ</v>
          </cell>
          <cell r="O43" t="str">
            <v>又は同等以上のもの（他社の製品を含む。）</v>
          </cell>
          <cell r="Q43">
            <v>0</v>
          </cell>
          <cell r="S43">
            <v>100</v>
          </cell>
          <cell r="T43">
            <v>0</v>
          </cell>
          <cell r="W43">
            <v>0</v>
          </cell>
          <cell r="X43">
            <v>0</v>
          </cell>
          <cell r="Y43">
            <v>100</v>
          </cell>
          <cell r="Z43">
            <v>0</v>
          </cell>
          <cell r="AA43">
            <v>0</v>
          </cell>
          <cell r="AB43">
            <v>1152</v>
          </cell>
          <cell r="AC43">
            <v>57600</v>
          </cell>
          <cell r="AD43" t="str">
            <v>雑運営費</v>
          </cell>
          <cell r="AE43" t="str">
            <v>雑運</v>
          </cell>
          <cell r="AF43">
            <v>26</v>
          </cell>
          <cell r="AG43" t="str">
            <v>基地等経費（部隊整備費　航空機用部隊整備費）</v>
          </cell>
          <cell r="AH43" t="str">
            <v>消耗品費</v>
          </cell>
          <cell r="AI43" t="str">
            <v>DF</v>
          </cell>
          <cell r="AJ43" t="str">
            <v>整備隊</v>
          </cell>
          <cell r="AK43" t="str">
            <v>令和8年9月30日</v>
          </cell>
        </row>
        <row r="44">
          <cell r="A44" t="str">
            <v>cf7</v>
          </cell>
          <cell r="B44" t="str">
            <v>又は同等以上のもの（他社の製品を含む。）</v>
          </cell>
          <cell r="C44">
            <v>22</v>
          </cell>
          <cell r="D44">
            <v>8</v>
          </cell>
          <cell r="E44" t="str">
            <v>B</v>
          </cell>
          <cell r="F44" t="str">
            <v>c</v>
          </cell>
          <cell r="G44" t="str">
            <v>cf</v>
          </cell>
          <cell r="H44" t="str">
            <v>双</v>
          </cell>
          <cell r="I44">
            <v>50</v>
          </cell>
          <cell r="J44" t="str">
            <v>手袋</v>
          </cell>
          <cell r="L44">
            <v>1</v>
          </cell>
          <cell r="M44" t="str">
            <v>ｵﾚﾝｼﾞﾌﾞｯｸ P7-328 308-7271 PL160 L ｼﾓﾝ</v>
          </cell>
          <cell r="O44" t="str">
            <v>又は同等以上のもの（他社の製品を含む。）</v>
          </cell>
          <cell r="Q44">
            <v>0</v>
          </cell>
          <cell r="S44">
            <v>100</v>
          </cell>
          <cell r="T44">
            <v>0</v>
          </cell>
          <cell r="W44">
            <v>0</v>
          </cell>
          <cell r="X44">
            <v>0</v>
          </cell>
          <cell r="Y44">
            <v>100</v>
          </cell>
          <cell r="Z44">
            <v>0</v>
          </cell>
          <cell r="AA44">
            <v>0</v>
          </cell>
          <cell r="AB44">
            <v>1152</v>
          </cell>
          <cell r="AC44">
            <v>57600</v>
          </cell>
          <cell r="AD44" t="str">
            <v>雑運営費</v>
          </cell>
          <cell r="AE44" t="str">
            <v>雑運</v>
          </cell>
          <cell r="AF44">
            <v>26</v>
          </cell>
          <cell r="AG44" t="str">
            <v>基地等経費（部隊整備費　航空機用部隊整備費）</v>
          </cell>
          <cell r="AH44" t="str">
            <v>消耗品費</v>
          </cell>
          <cell r="AI44" t="str">
            <v>DF</v>
          </cell>
          <cell r="AJ44" t="str">
            <v>整備隊</v>
          </cell>
          <cell r="AK44" t="str">
            <v>令和8年9月30日</v>
          </cell>
        </row>
        <row r="45">
          <cell r="A45" t="str">
            <v>cf8</v>
          </cell>
          <cell r="B45" t="str">
            <v>又は同等以上のもの（他社の製品を含む。）</v>
          </cell>
          <cell r="C45">
            <v>22</v>
          </cell>
          <cell r="D45">
            <v>9</v>
          </cell>
          <cell r="E45" t="str">
            <v>B</v>
          </cell>
          <cell r="F45" t="str">
            <v>c</v>
          </cell>
          <cell r="G45" t="str">
            <v>cf</v>
          </cell>
          <cell r="H45" t="str">
            <v>双</v>
          </cell>
          <cell r="I45">
            <v>150</v>
          </cell>
          <cell r="J45" t="str">
            <v>手袋</v>
          </cell>
          <cell r="L45">
            <v>1</v>
          </cell>
          <cell r="M45" t="str">
            <v>ｵﾚﾝｼﾞﾌﾞｯｸ P7-329 855-5113 0634 富士ｸﾞﾛｰﾌﾞ</v>
          </cell>
          <cell r="O45" t="str">
            <v>又は同等以上のもの（他社の製品を含む。）</v>
          </cell>
          <cell r="Q45">
            <v>0</v>
          </cell>
          <cell r="S45">
            <v>100</v>
          </cell>
          <cell r="T45">
            <v>0</v>
          </cell>
          <cell r="W45">
            <v>0</v>
          </cell>
          <cell r="X45">
            <v>0</v>
          </cell>
          <cell r="Y45">
            <v>100</v>
          </cell>
          <cell r="Z45">
            <v>0</v>
          </cell>
          <cell r="AA45">
            <v>0</v>
          </cell>
          <cell r="AB45">
            <v>1050</v>
          </cell>
          <cell r="AC45">
            <v>157500</v>
          </cell>
          <cell r="AD45" t="str">
            <v>雑運営費</v>
          </cell>
          <cell r="AE45" t="str">
            <v>雑運</v>
          </cell>
          <cell r="AF45">
            <v>26</v>
          </cell>
          <cell r="AG45" t="str">
            <v>基地等経費（部隊整備費　航空機用部隊整備費）</v>
          </cell>
          <cell r="AH45" t="str">
            <v>消耗品費</v>
          </cell>
          <cell r="AI45" t="str">
            <v>DF</v>
          </cell>
          <cell r="AJ45" t="str">
            <v>整備隊</v>
          </cell>
          <cell r="AK45" t="str">
            <v>令和8年9月30日</v>
          </cell>
        </row>
        <row r="46">
          <cell r="A46" t="str">
            <v>cf9</v>
          </cell>
          <cell r="B46" t="str">
            <v>又は同等以上のもの（他社の製品を含む。）</v>
          </cell>
          <cell r="C46">
            <v>22</v>
          </cell>
          <cell r="D46">
            <v>10</v>
          </cell>
          <cell r="E46" t="str">
            <v>B</v>
          </cell>
          <cell r="F46" t="str">
            <v>c</v>
          </cell>
          <cell r="G46" t="str">
            <v>cf</v>
          </cell>
          <cell r="H46" t="str">
            <v>双</v>
          </cell>
          <cell r="I46">
            <v>150</v>
          </cell>
          <cell r="J46" t="str">
            <v>手袋</v>
          </cell>
          <cell r="L46">
            <v>1</v>
          </cell>
          <cell r="M46" t="str">
            <v>ｵﾚﾝｼﾞﾌﾞｯｸ P7-329 855-5112 0633 富士ｸﾞﾛｰﾌﾞ</v>
          </cell>
          <cell r="O46" t="str">
            <v>又は同等以上のもの（他社の製品を含む。）</v>
          </cell>
          <cell r="Q46">
            <v>0</v>
          </cell>
          <cell r="S46">
            <v>100</v>
          </cell>
          <cell r="T46">
            <v>0</v>
          </cell>
          <cell r="W46">
            <v>0</v>
          </cell>
          <cell r="X46">
            <v>0</v>
          </cell>
          <cell r="Y46">
            <v>100</v>
          </cell>
          <cell r="Z46">
            <v>0</v>
          </cell>
          <cell r="AA46">
            <v>0</v>
          </cell>
          <cell r="AB46">
            <v>1050</v>
          </cell>
          <cell r="AC46">
            <v>157500</v>
          </cell>
          <cell r="AD46" t="str">
            <v>雑運営費</v>
          </cell>
          <cell r="AE46" t="str">
            <v>雑運</v>
          </cell>
          <cell r="AF46">
            <v>26</v>
          </cell>
          <cell r="AG46" t="str">
            <v>基地等経費（部隊整備費　航空機用部隊整備費）</v>
          </cell>
          <cell r="AH46" t="str">
            <v>消耗品費</v>
          </cell>
          <cell r="AI46" t="str">
            <v>DF</v>
          </cell>
          <cell r="AJ46" t="str">
            <v>整備隊</v>
          </cell>
          <cell r="AK46" t="str">
            <v>令和8年9月30日</v>
          </cell>
        </row>
        <row r="47">
          <cell r="A47" t="str">
            <v>bc5</v>
          </cell>
          <cell r="B47" t="str">
            <v>製品指定</v>
          </cell>
          <cell r="C47">
            <v>22</v>
          </cell>
          <cell r="D47">
            <v>11</v>
          </cell>
          <cell r="E47" t="str">
            <v>B</v>
          </cell>
          <cell r="F47" t="str">
            <v>b</v>
          </cell>
          <cell r="G47" t="str">
            <v>bc</v>
          </cell>
          <cell r="H47" t="str">
            <v>個</v>
          </cell>
          <cell r="I47">
            <v>4</v>
          </cell>
          <cell r="J47" t="str">
            <v>ﾘﾁｳﾑﾊﾞｯﾃﾘｰ</v>
          </cell>
          <cell r="L47">
            <v>1</v>
          </cell>
          <cell r="M47" t="str">
            <v>ｵﾚﾝｼﾞﾌﾞｯｸ P6-31 820-6645 BL1860B ﾏｷﾀ</v>
          </cell>
          <cell r="O47" t="str">
            <v>製品指定</v>
          </cell>
          <cell r="Q47">
            <v>0</v>
          </cell>
          <cell r="S47">
            <v>100</v>
          </cell>
          <cell r="T47">
            <v>0</v>
          </cell>
          <cell r="W47">
            <v>0</v>
          </cell>
          <cell r="X47">
            <v>0</v>
          </cell>
          <cell r="Y47">
            <v>100</v>
          </cell>
          <cell r="Z47">
            <v>0</v>
          </cell>
          <cell r="AA47">
            <v>0</v>
          </cell>
          <cell r="AB47">
            <v>26840</v>
          </cell>
          <cell r="AC47">
            <v>107360</v>
          </cell>
          <cell r="AD47" t="str">
            <v>雑運営費</v>
          </cell>
          <cell r="AE47" t="str">
            <v>雑運</v>
          </cell>
          <cell r="AF47">
            <v>26</v>
          </cell>
          <cell r="AG47" t="str">
            <v>基地等経費（部隊整備費　航空機用部隊整備費）</v>
          </cell>
          <cell r="AH47" t="str">
            <v>消耗品費</v>
          </cell>
          <cell r="AI47" t="str">
            <v>DF</v>
          </cell>
          <cell r="AJ47" t="str">
            <v>整備隊</v>
          </cell>
          <cell r="AK47" t="str">
            <v>令和8年9月30日</v>
          </cell>
        </row>
        <row r="48">
          <cell r="A48" t="str">
            <v>be1</v>
          </cell>
          <cell r="B48" t="str">
            <v>又は同等以上のもの（他社の製品を含む。）</v>
          </cell>
          <cell r="C48">
            <v>22</v>
          </cell>
          <cell r="D48">
            <v>12</v>
          </cell>
          <cell r="E48" t="str">
            <v>B</v>
          </cell>
          <cell r="F48" t="str">
            <v>b</v>
          </cell>
          <cell r="G48" t="str">
            <v>be</v>
          </cell>
          <cell r="H48" t="str">
            <v>個</v>
          </cell>
          <cell r="I48">
            <v>20</v>
          </cell>
          <cell r="J48" t="str">
            <v>ﾊﾞｯﾃﾘｰ(ﾗｲﾄ用)</v>
          </cell>
          <cell r="L48">
            <v>1</v>
          </cell>
          <cell r="M48" t="str">
            <v>ｽﾄﾘｰﾑﾗｲﾄ 75375</v>
          </cell>
          <cell r="O48" t="str">
            <v>又は同等以上のもの（他社の製品を含む。）</v>
          </cell>
          <cell r="Q48">
            <v>0</v>
          </cell>
          <cell r="S48">
            <v>100</v>
          </cell>
          <cell r="T48">
            <v>0</v>
          </cell>
          <cell r="W48">
            <v>0</v>
          </cell>
          <cell r="X48">
            <v>0</v>
          </cell>
          <cell r="Y48">
            <v>100</v>
          </cell>
          <cell r="Z48">
            <v>0</v>
          </cell>
          <cell r="AA48">
            <v>0</v>
          </cell>
          <cell r="AB48">
            <v>5038</v>
          </cell>
          <cell r="AC48">
            <v>100760</v>
          </cell>
          <cell r="AD48" t="str">
            <v>雑運営費</v>
          </cell>
          <cell r="AE48" t="str">
            <v>雑運</v>
          </cell>
          <cell r="AF48">
            <v>26</v>
          </cell>
          <cell r="AG48" t="str">
            <v>基地等経費（部隊整備費　航空機用部隊整備費）</v>
          </cell>
          <cell r="AH48" t="str">
            <v>消耗品費</v>
          </cell>
          <cell r="AI48" t="str">
            <v>DF</v>
          </cell>
          <cell r="AJ48" t="str">
            <v>整備隊</v>
          </cell>
          <cell r="AK48" t="str">
            <v>令和8年9月30日</v>
          </cell>
        </row>
        <row r="49">
          <cell r="A49" t="str">
            <v>cg6</v>
          </cell>
          <cell r="B49" t="str">
            <v>又は同等以上のもの（他社の製品を含む。）</v>
          </cell>
          <cell r="C49">
            <v>22</v>
          </cell>
          <cell r="D49">
            <v>13</v>
          </cell>
          <cell r="E49" t="str">
            <v>B</v>
          </cell>
          <cell r="F49" t="str">
            <v>c</v>
          </cell>
          <cell r="G49" t="str">
            <v>cg</v>
          </cell>
          <cell r="H49" t="str">
            <v>個</v>
          </cell>
          <cell r="I49">
            <v>30</v>
          </cell>
          <cell r="J49" t="str">
            <v>ﾈｯｸｳｫｰﾏｰ</v>
          </cell>
          <cell r="L49">
            <v>1</v>
          </cell>
          <cell r="M49" t="str">
            <v>ｵﾚﾝｼﾞﾌﾞｯｸ.web 693-6486 NO3490-BK-F 喜多</v>
          </cell>
          <cell r="O49" t="str">
            <v>又は同等以上のもの（他社の製品を含む。）</v>
          </cell>
          <cell r="Q49">
            <v>0</v>
          </cell>
          <cell r="S49">
            <v>100</v>
          </cell>
          <cell r="T49">
            <v>0</v>
          </cell>
          <cell r="W49">
            <v>0</v>
          </cell>
          <cell r="X49">
            <v>0</v>
          </cell>
          <cell r="Y49">
            <v>100</v>
          </cell>
          <cell r="Z49">
            <v>0</v>
          </cell>
          <cell r="AA49">
            <v>0</v>
          </cell>
          <cell r="AB49">
            <v>1699</v>
          </cell>
          <cell r="AC49">
            <v>50970</v>
          </cell>
          <cell r="AD49" t="str">
            <v>雑運営費</v>
          </cell>
          <cell r="AE49" t="str">
            <v>雑運</v>
          </cell>
          <cell r="AF49">
            <v>26</v>
          </cell>
          <cell r="AG49" t="str">
            <v>基地等経費（部隊整備費　航空機用部隊整備費）</v>
          </cell>
          <cell r="AH49" t="str">
            <v>消耗品費</v>
          </cell>
          <cell r="AI49" t="str">
            <v>DF</v>
          </cell>
          <cell r="AJ49" t="str">
            <v>整備隊</v>
          </cell>
          <cell r="AK49" t="str">
            <v>令和8年9月30日</v>
          </cell>
        </row>
        <row r="50">
          <cell r="A50" t="str">
            <v>bd1</v>
          </cell>
          <cell r="B50" t="str">
            <v>又は同等以上のもの（他社の製品を含む。）</v>
          </cell>
          <cell r="C50">
            <v>22</v>
          </cell>
          <cell r="D50">
            <v>14</v>
          </cell>
          <cell r="E50" t="str">
            <v>B</v>
          </cell>
          <cell r="F50" t="str">
            <v>b</v>
          </cell>
          <cell r="G50" t="str">
            <v>bd</v>
          </cell>
          <cell r="H50" t="str">
            <v>個</v>
          </cell>
          <cell r="I50">
            <v>30</v>
          </cell>
          <cell r="J50" t="str">
            <v>ﾈｯｸｳｫｰﾏｰ</v>
          </cell>
          <cell r="L50">
            <v>1</v>
          </cell>
          <cell r="M50" t="str">
            <v>ｴｽｺ P2223 EA915GE-15</v>
          </cell>
          <cell r="O50" t="str">
            <v>又は同等以上のもの（他社の製品を含む。）</v>
          </cell>
          <cell r="Q50">
            <v>0</v>
          </cell>
          <cell r="S50">
            <v>100</v>
          </cell>
          <cell r="T50">
            <v>0</v>
          </cell>
          <cell r="W50">
            <v>0</v>
          </cell>
          <cell r="X50">
            <v>0</v>
          </cell>
          <cell r="Y50">
            <v>100</v>
          </cell>
          <cell r="Z50">
            <v>0</v>
          </cell>
          <cell r="AA50">
            <v>0</v>
          </cell>
          <cell r="AB50">
            <v>2849</v>
          </cell>
          <cell r="AC50">
            <v>85470</v>
          </cell>
          <cell r="AD50" t="str">
            <v>雑運営費</v>
          </cell>
          <cell r="AE50" t="str">
            <v>雑運</v>
          </cell>
          <cell r="AF50">
            <v>26</v>
          </cell>
          <cell r="AG50" t="str">
            <v>基地等経費（部隊整備費　航空機用部隊整備費）</v>
          </cell>
          <cell r="AH50" t="str">
            <v>消耗品費</v>
          </cell>
          <cell r="AI50" t="str">
            <v>DF</v>
          </cell>
          <cell r="AJ50" t="str">
            <v>整備隊</v>
          </cell>
          <cell r="AK50" t="str">
            <v>令和8年9月30日</v>
          </cell>
        </row>
        <row r="51">
          <cell r="A51" t="str">
            <v>ch1</v>
          </cell>
          <cell r="B51" t="str">
            <v>又は同等以上のもの（他社の製品を含む。）</v>
          </cell>
          <cell r="C51">
            <v>22</v>
          </cell>
          <cell r="D51">
            <v>15</v>
          </cell>
          <cell r="E51" t="str">
            <v>B</v>
          </cell>
          <cell r="F51" t="str">
            <v>c</v>
          </cell>
          <cell r="G51" t="str">
            <v>ch</v>
          </cell>
          <cell r="H51" t="str">
            <v>箱</v>
          </cell>
          <cell r="I51">
            <v>20</v>
          </cell>
          <cell r="J51" t="str">
            <v>ｳｴｽ</v>
          </cell>
          <cell r="L51">
            <v>1</v>
          </cell>
          <cell r="M51" t="str">
            <v>ｵﾚﾝｼﾞﾌﾞｯｸ P11-502 299-7941 TMU-10A ﾄﾗｽｺ中山</v>
          </cell>
          <cell r="O51" t="str">
            <v>又は同等以上のもの（他社の製品を含む。）</v>
          </cell>
          <cell r="Q51">
            <v>0</v>
          </cell>
          <cell r="S51">
            <v>100</v>
          </cell>
          <cell r="T51">
            <v>0</v>
          </cell>
          <cell r="W51">
            <v>0</v>
          </cell>
          <cell r="X51">
            <v>0</v>
          </cell>
          <cell r="Y51">
            <v>100</v>
          </cell>
          <cell r="Z51">
            <v>0</v>
          </cell>
          <cell r="AA51">
            <v>0</v>
          </cell>
          <cell r="AB51">
            <v>40920</v>
          </cell>
          <cell r="AC51">
            <v>818400</v>
          </cell>
          <cell r="AD51" t="str">
            <v>雑運営費</v>
          </cell>
          <cell r="AE51" t="str">
            <v>雑運</v>
          </cell>
          <cell r="AF51">
            <v>26</v>
          </cell>
          <cell r="AG51" t="str">
            <v>基地等経費（部隊整備費　航空機用部隊整備費）</v>
          </cell>
          <cell r="AH51" t="str">
            <v>消耗品費</v>
          </cell>
          <cell r="AI51" t="str">
            <v>DF</v>
          </cell>
          <cell r="AJ51" t="str">
            <v>整備隊</v>
          </cell>
          <cell r="AK51" t="str">
            <v>令和8年9月30日</v>
          </cell>
        </row>
        <row r="52">
          <cell r="A52" t="str">
            <v>bc6</v>
          </cell>
          <cell r="B52" t="str">
            <v>又は同等以上のもの（他社の製品を含む。）</v>
          </cell>
          <cell r="C52">
            <v>22</v>
          </cell>
          <cell r="D52">
            <v>16</v>
          </cell>
          <cell r="E52" t="str">
            <v>B</v>
          </cell>
          <cell r="F52" t="str">
            <v>b</v>
          </cell>
          <cell r="G52" t="str">
            <v>bc</v>
          </cell>
          <cell r="H52" t="str">
            <v>箱</v>
          </cell>
          <cell r="I52">
            <v>50</v>
          </cell>
          <cell r="J52" t="str">
            <v>使い捨て手袋</v>
          </cell>
          <cell r="L52">
            <v>1</v>
          </cell>
          <cell r="M52" t="str">
            <v>ｵﾚﾝｼﾞﾌﾞｯｸ P7-246 423-8524 NO883-S ｼｮｰﾜｸﾞﾛｰﾌﾞ</v>
          </cell>
          <cell r="O52" t="str">
            <v>又は同等以上のもの（他社の製品を含む。）</v>
          </cell>
          <cell r="Q52">
            <v>0</v>
          </cell>
          <cell r="S52">
            <v>100</v>
          </cell>
          <cell r="T52">
            <v>0</v>
          </cell>
          <cell r="W52">
            <v>0</v>
          </cell>
          <cell r="X52">
            <v>0</v>
          </cell>
          <cell r="Y52">
            <v>100</v>
          </cell>
          <cell r="Z52">
            <v>0</v>
          </cell>
          <cell r="AA52">
            <v>0</v>
          </cell>
          <cell r="AB52">
            <v>2119</v>
          </cell>
          <cell r="AC52">
            <v>105950</v>
          </cell>
          <cell r="AD52" t="str">
            <v>雑運営費</v>
          </cell>
          <cell r="AE52" t="str">
            <v>雑運</v>
          </cell>
          <cell r="AF52">
            <v>26</v>
          </cell>
          <cell r="AG52" t="str">
            <v>基地等経費（部隊整備費　航空機用部隊整備費）</v>
          </cell>
          <cell r="AH52" t="str">
            <v>消耗品費</v>
          </cell>
          <cell r="AI52" t="str">
            <v>DF</v>
          </cell>
          <cell r="AJ52" t="str">
            <v>整備隊</v>
          </cell>
          <cell r="AK52" t="str">
            <v>令和8年9月30日</v>
          </cell>
        </row>
        <row r="53">
          <cell r="A53" t="str">
            <v>bc7</v>
          </cell>
          <cell r="B53" t="str">
            <v>又は同等以上のもの（他社の製品を含む。）</v>
          </cell>
          <cell r="C53">
            <v>22</v>
          </cell>
          <cell r="D53">
            <v>17</v>
          </cell>
          <cell r="E53" t="str">
            <v>B</v>
          </cell>
          <cell r="F53" t="str">
            <v>b</v>
          </cell>
          <cell r="G53" t="str">
            <v>bc</v>
          </cell>
          <cell r="H53" t="str">
            <v>箱</v>
          </cell>
          <cell r="I53">
            <v>150</v>
          </cell>
          <cell r="J53" t="str">
            <v>使い捨て手袋</v>
          </cell>
          <cell r="L53">
            <v>1</v>
          </cell>
          <cell r="M53" t="str">
            <v>ｵﾚﾝｼﾞﾌﾞｯｸ P7-246 423-8516 NO883-M ｼｮｰﾜｸﾞﾛｰﾌﾞ</v>
          </cell>
          <cell r="O53" t="str">
            <v>又は同等以上のもの（他社の製品を含む。）</v>
          </cell>
          <cell r="Q53">
            <v>0</v>
          </cell>
          <cell r="S53">
            <v>100</v>
          </cell>
          <cell r="T53">
            <v>0</v>
          </cell>
          <cell r="W53">
            <v>0</v>
          </cell>
          <cell r="X53">
            <v>0</v>
          </cell>
          <cell r="Y53">
            <v>100</v>
          </cell>
          <cell r="Z53">
            <v>0</v>
          </cell>
          <cell r="AA53">
            <v>0</v>
          </cell>
          <cell r="AB53">
            <v>2119</v>
          </cell>
          <cell r="AC53">
            <v>317850</v>
          </cell>
          <cell r="AD53" t="str">
            <v>雑運営費</v>
          </cell>
          <cell r="AE53" t="str">
            <v>雑運</v>
          </cell>
          <cell r="AF53">
            <v>26</v>
          </cell>
          <cell r="AG53" t="str">
            <v>基地等経費（部隊整備費　航空機用部隊整備費）</v>
          </cell>
          <cell r="AH53" t="str">
            <v>消耗品費</v>
          </cell>
          <cell r="AI53" t="str">
            <v>DF</v>
          </cell>
          <cell r="AJ53" t="str">
            <v>整備隊</v>
          </cell>
          <cell r="AK53" t="str">
            <v>令和8年9月30日</v>
          </cell>
        </row>
        <row r="54">
          <cell r="A54" t="str">
            <v>bc8</v>
          </cell>
          <cell r="B54" t="str">
            <v>又は同等以上のもの（他社の製品を含む。）</v>
          </cell>
          <cell r="C54">
            <v>22</v>
          </cell>
          <cell r="D54">
            <v>18</v>
          </cell>
          <cell r="E54" t="str">
            <v>B</v>
          </cell>
          <cell r="F54" t="str">
            <v>b</v>
          </cell>
          <cell r="G54" t="str">
            <v>bc</v>
          </cell>
          <cell r="H54" t="str">
            <v>箱</v>
          </cell>
          <cell r="I54">
            <v>150</v>
          </cell>
          <cell r="J54" t="str">
            <v>使い捨て手袋</v>
          </cell>
          <cell r="L54">
            <v>1</v>
          </cell>
          <cell r="M54" t="str">
            <v>ｵﾚﾝｼﾞﾌﾞｯｸ P7-246 423-8494 NO883-L ｼｮｰﾜｸﾞﾛｰﾌﾞ</v>
          </cell>
          <cell r="O54" t="str">
            <v>又は同等以上のもの（他社の製品を含む。）</v>
          </cell>
          <cell r="Q54">
            <v>0</v>
          </cell>
          <cell r="S54">
            <v>100</v>
          </cell>
          <cell r="T54">
            <v>0</v>
          </cell>
          <cell r="W54">
            <v>0</v>
          </cell>
          <cell r="X54">
            <v>0</v>
          </cell>
          <cell r="Y54">
            <v>100</v>
          </cell>
          <cell r="Z54">
            <v>0</v>
          </cell>
          <cell r="AA54">
            <v>0</v>
          </cell>
          <cell r="AB54">
            <v>2119</v>
          </cell>
          <cell r="AC54">
            <v>317850</v>
          </cell>
          <cell r="AD54" t="str">
            <v>雑運営費</v>
          </cell>
          <cell r="AE54" t="str">
            <v>雑運</v>
          </cell>
          <cell r="AF54">
            <v>26</v>
          </cell>
          <cell r="AG54" t="str">
            <v>基地等経費（部隊整備費　航空機用部隊整備費）</v>
          </cell>
          <cell r="AH54" t="str">
            <v>消耗品費</v>
          </cell>
          <cell r="AI54" t="str">
            <v>DF</v>
          </cell>
          <cell r="AJ54" t="str">
            <v>整備隊</v>
          </cell>
          <cell r="AK54" t="str">
            <v>令和8年9月30日</v>
          </cell>
        </row>
        <row r="55">
          <cell r="A55" t="str">
            <v>bc9</v>
          </cell>
          <cell r="B55" t="str">
            <v>又は同等以上のもの（他社の製品を含む。）</v>
          </cell>
          <cell r="C55">
            <v>22</v>
          </cell>
          <cell r="D55">
            <v>19</v>
          </cell>
          <cell r="E55" t="str">
            <v>B</v>
          </cell>
          <cell r="F55" t="str">
            <v>b</v>
          </cell>
          <cell r="G55" t="str">
            <v>bc</v>
          </cell>
          <cell r="H55" t="str">
            <v>箱</v>
          </cell>
          <cell r="I55">
            <v>100</v>
          </cell>
          <cell r="J55" t="str">
            <v>使い捨て手袋</v>
          </cell>
          <cell r="L55">
            <v>1</v>
          </cell>
          <cell r="M55" t="str">
            <v>ｵﾚﾝｼﾞﾌﾞｯｸ P7-246 423-8508 NO883-LL ｼｮｰﾜｸﾞﾛｰﾌﾞ</v>
          </cell>
          <cell r="O55" t="str">
            <v>又は同等以上のもの（他社の製品を含む。）</v>
          </cell>
          <cell r="Q55">
            <v>0</v>
          </cell>
          <cell r="S55">
            <v>100</v>
          </cell>
          <cell r="T55">
            <v>0</v>
          </cell>
          <cell r="W55">
            <v>0</v>
          </cell>
          <cell r="X55">
            <v>0</v>
          </cell>
          <cell r="Y55">
            <v>100</v>
          </cell>
          <cell r="Z55">
            <v>0</v>
          </cell>
          <cell r="AA55">
            <v>0</v>
          </cell>
          <cell r="AB55">
            <v>2119</v>
          </cell>
          <cell r="AC55">
            <v>211900</v>
          </cell>
          <cell r="AD55" t="str">
            <v>雑運営費</v>
          </cell>
          <cell r="AE55" t="str">
            <v>雑運</v>
          </cell>
          <cell r="AF55">
            <v>26</v>
          </cell>
          <cell r="AG55" t="str">
            <v>基地等経費（部隊整備費　航空機用部隊整備費）</v>
          </cell>
          <cell r="AH55" t="str">
            <v>消耗品費</v>
          </cell>
          <cell r="AI55" t="str">
            <v>DF</v>
          </cell>
          <cell r="AJ55" t="str">
            <v>整備隊</v>
          </cell>
          <cell r="AK55" t="str">
            <v>令和8年9月30日</v>
          </cell>
        </row>
        <row r="56">
          <cell r="A56" t="str">
            <v>ch2</v>
          </cell>
          <cell r="B56" t="str">
            <v>又は同等以上のもの（他社の製品を含む。）</v>
          </cell>
          <cell r="C56">
            <v>22</v>
          </cell>
          <cell r="D56">
            <v>20</v>
          </cell>
          <cell r="E56" t="str">
            <v>B</v>
          </cell>
          <cell r="F56" t="str">
            <v>c</v>
          </cell>
          <cell r="G56" t="str">
            <v>ch</v>
          </cell>
          <cell r="H56" t="str">
            <v>個</v>
          </cell>
          <cell r="I56">
            <v>90</v>
          </cell>
          <cell r="J56" t="str">
            <v>梱包ﾃｰﾌﾟ</v>
          </cell>
          <cell r="L56">
            <v>1</v>
          </cell>
          <cell r="M56" t="str">
            <v>ｵﾚﾝｼﾞﾌﾞｯｸ P8-704 001-5288 GNT-50 ﾄﾗｽｺ中山</v>
          </cell>
          <cell r="O56" t="str">
            <v>又は同等以上のもの（他社の製品を含む。）</v>
          </cell>
          <cell r="Q56">
            <v>0</v>
          </cell>
          <cell r="S56">
            <v>100</v>
          </cell>
          <cell r="T56">
            <v>0</v>
          </cell>
          <cell r="W56">
            <v>0</v>
          </cell>
          <cell r="X56">
            <v>0</v>
          </cell>
          <cell r="Y56">
            <v>100</v>
          </cell>
          <cell r="Z56">
            <v>0</v>
          </cell>
          <cell r="AA56">
            <v>0</v>
          </cell>
          <cell r="AB56">
            <v>620</v>
          </cell>
          <cell r="AC56">
            <v>55800</v>
          </cell>
          <cell r="AD56" t="str">
            <v>雑運営費</v>
          </cell>
          <cell r="AE56" t="str">
            <v>雑運</v>
          </cell>
          <cell r="AF56">
            <v>26</v>
          </cell>
          <cell r="AG56" t="str">
            <v>基地等経費（部隊整備費　航空機用部隊整備費）</v>
          </cell>
          <cell r="AH56" t="str">
            <v>消耗品費</v>
          </cell>
          <cell r="AI56" t="str">
            <v>DF</v>
          </cell>
          <cell r="AJ56" t="str">
            <v>整備隊</v>
          </cell>
          <cell r="AK56" t="str">
            <v>令和8年9月30日</v>
          </cell>
        </row>
        <row r="57">
          <cell r="A57" t="str">
            <v>ch3</v>
          </cell>
          <cell r="B57" t="str">
            <v>又は同等以上のもの（他社の製品を含む。）</v>
          </cell>
          <cell r="C57">
            <v>22</v>
          </cell>
          <cell r="D57">
            <v>21</v>
          </cell>
          <cell r="E57" t="str">
            <v>B</v>
          </cell>
          <cell r="F57" t="str">
            <v>c</v>
          </cell>
          <cell r="G57" t="str">
            <v>ch</v>
          </cell>
          <cell r="H57" t="str">
            <v>個</v>
          </cell>
          <cell r="I57">
            <v>72</v>
          </cell>
          <cell r="J57" t="str">
            <v>梱包ﾃｰﾌﾟ</v>
          </cell>
          <cell r="L57">
            <v>1</v>
          </cell>
          <cell r="M57" t="str">
            <v>ｵﾚﾝｼﾞﾌﾞｯｸ P8-704 001-5296 GNT-75 ﾄﾗｽｺ中山</v>
          </cell>
          <cell r="O57" t="str">
            <v>又は同等以上のもの（他社の製品を含む。）</v>
          </cell>
          <cell r="Q57">
            <v>0</v>
          </cell>
          <cell r="S57">
            <v>100</v>
          </cell>
          <cell r="T57">
            <v>0</v>
          </cell>
          <cell r="W57">
            <v>0</v>
          </cell>
          <cell r="X57">
            <v>0</v>
          </cell>
          <cell r="Y57">
            <v>100</v>
          </cell>
          <cell r="Z57">
            <v>0</v>
          </cell>
          <cell r="AA57">
            <v>0</v>
          </cell>
          <cell r="AB57">
            <v>924</v>
          </cell>
          <cell r="AC57">
            <v>66528</v>
          </cell>
          <cell r="AD57" t="str">
            <v>雑運営費</v>
          </cell>
          <cell r="AE57" t="str">
            <v>雑運</v>
          </cell>
          <cell r="AF57">
            <v>26</v>
          </cell>
          <cell r="AG57" t="str">
            <v>基地等経費（部隊整備費　航空機用部隊整備費）</v>
          </cell>
          <cell r="AH57" t="str">
            <v>消耗品費</v>
          </cell>
          <cell r="AI57" t="str">
            <v>DF</v>
          </cell>
          <cell r="AJ57" t="str">
            <v>整備隊</v>
          </cell>
          <cell r="AK57" t="str">
            <v>令和8年9月30日</v>
          </cell>
        </row>
        <row r="58">
          <cell r="A58" t="str">
            <v>cf10</v>
          </cell>
          <cell r="B58" t="str">
            <v>又は同等以上のもの（他社の製品を含む。）</v>
          </cell>
          <cell r="C58">
            <v>22</v>
          </cell>
          <cell r="D58">
            <v>22</v>
          </cell>
          <cell r="E58" t="str">
            <v>B</v>
          </cell>
          <cell r="F58" t="str">
            <v>c</v>
          </cell>
          <cell r="G58" t="str">
            <v>cf</v>
          </cell>
          <cell r="H58" t="str">
            <v>双</v>
          </cell>
          <cell r="I58">
            <v>30</v>
          </cell>
          <cell r="J58" t="str">
            <v>防寒手袋</v>
          </cell>
          <cell r="L58">
            <v>1</v>
          </cell>
          <cell r="M58" t="str">
            <v>ｴｽｺ P2227 EA915GT-51 MECHANIX WEAR</v>
          </cell>
          <cell r="O58" t="str">
            <v>又は同等以上のもの（他社の製品を含む。）</v>
          </cell>
          <cell r="Q58">
            <v>0</v>
          </cell>
          <cell r="S58">
            <v>100</v>
          </cell>
          <cell r="T58">
            <v>0</v>
          </cell>
          <cell r="W58">
            <v>0</v>
          </cell>
          <cell r="X58">
            <v>0</v>
          </cell>
          <cell r="Y58">
            <v>100</v>
          </cell>
          <cell r="Z58">
            <v>0</v>
          </cell>
          <cell r="AA58">
            <v>0</v>
          </cell>
          <cell r="AB58">
            <v>3520</v>
          </cell>
          <cell r="AC58">
            <v>105600</v>
          </cell>
          <cell r="AD58" t="str">
            <v>雑運営費</v>
          </cell>
          <cell r="AE58" t="str">
            <v>雑運</v>
          </cell>
          <cell r="AF58">
            <v>26</v>
          </cell>
          <cell r="AG58" t="str">
            <v>基地等経費（部隊整備費　航空機用部隊整備費）</v>
          </cell>
          <cell r="AH58" t="str">
            <v>消耗品費</v>
          </cell>
          <cell r="AI58" t="str">
            <v>DF</v>
          </cell>
          <cell r="AJ58" t="str">
            <v>整備隊</v>
          </cell>
          <cell r="AK58" t="str">
            <v>令和8年9月30日</v>
          </cell>
        </row>
        <row r="59">
          <cell r="A59" t="str">
            <v>cf11</v>
          </cell>
          <cell r="B59" t="str">
            <v>又は同等以上のもの（他社の製品を含む。）</v>
          </cell>
          <cell r="C59">
            <v>22</v>
          </cell>
          <cell r="D59">
            <v>23</v>
          </cell>
          <cell r="E59" t="str">
            <v>B</v>
          </cell>
          <cell r="F59" t="str">
            <v>c</v>
          </cell>
          <cell r="G59" t="str">
            <v>cf</v>
          </cell>
          <cell r="H59" t="str">
            <v>双</v>
          </cell>
          <cell r="I59">
            <v>30</v>
          </cell>
          <cell r="J59" t="str">
            <v>防寒手袋</v>
          </cell>
          <cell r="L59">
            <v>1</v>
          </cell>
          <cell r="M59" t="str">
            <v>ｴｽｺ P2227 EA915GT-52 MECHANIX WEAR</v>
          </cell>
          <cell r="O59" t="str">
            <v>又は同等以上のもの（他社の製品を含む。）</v>
          </cell>
          <cell r="Q59">
            <v>0</v>
          </cell>
          <cell r="S59">
            <v>100</v>
          </cell>
          <cell r="T59">
            <v>0</v>
          </cell>
          <cell r="W59">
            <v>0</v>
          </cell>
          <cell r="X59">
            <v>0</v>
          </cell>
          <cell r="Y59">
            <v>100</v>
          </cell>
          <cell r="Z59">
            <v>0</v>
          </cell>
          <cell r="AA59">
            <v>0</v>
          </cell>
          <cell r="AB59">
            <v>3520</v>
          </cell>
          <cell r="AC59">
            <v>105600</v>
          </cell>
          <cell r="AD59" t="str">
            <v>雑運営費</v>
          </cell>
          <cell r="AE59" t="str">
            <v>雑運</v>
          </cell>
          <cell r="AF59">
            <v>26</v>
          </cell>
          <cell r="AG59" t="str">
            <v>基地等経費（部隊整備費　航空機用部隊整備費）</v>
          </cell>
          <cell r="AH59" t="str">
            <v>消耗品費</v>
          </cell>
          <cell r="AI59" t="str">
            <v>DF</v>
          </cell>
          <cell r="AJ59" t="str">
            <v>整備隊</v>
          </cell>
          <cell r="AK59" t="str">
            <v>令和8年9月30日</v>
          </cell>
        </row>
        <row r="60">
          <cell r="A60" t="str">
            <v>cf12</v>
          </cell>
          <cell r="B60" t="str">
            <v>又は同等以上のもの（他社の製品を含む。）</v>
          </cell>
          <cell r="C60">
            <v>22</v>
          </cell>
          <cell r="D60">
            <v>24</v>
          </cell>
          <cell r="E60" t="str">
            <v>B</v>
          </cell>
          <cell r="F60" t="str">
            <v>c</v>
          </cell>
          <cell r="G60" t="str">
            <v>cf</v>
          </cell>
          <cell r="H60" t="str">
            <v>双</v>
          </cell>
          <cell r="I60">
            <v>30</v>
          </cell>
          <cell r="J60" t="str">
            <v>防寒手袋</v>
          </cell>
          <cell r="L60">
            <v>1</v>
          </cell>
          <cell r="M60" t="str">
            <v>ｴｽｺ P2227 EA915GT-53 MECHANIX WEAR</v>
          </cell>
          <cell r="O60" t="str">
            <v>又は同等以上のもの（他社の製品を含む。）</v>
          </cell>
          <cell r="Q60">
            <v>0</v>
          </cell>
          <cell r="S60">
            <v>100</v>
          </cell>
          <cell r="T60">
            <v>0</v>
          </cell>
          <cell r="W60">
            <v>0</v>
          </cell>
          <cell r="X60">
            <v>0</v>
          </cell>
          <cell r="Y60">
            <v>100</v>
          </cell>
          <cell r="Z60">
            <v>0</v>
          </cell>
          <cell r="AA60">
            <v>0</v>
          </cell>
          <cell r="AB60">
            <v>3520</v>
          </cell>
          <cell r="AC60">
            <v>105600</v>
          </cell>
          <cell r="AD60" t="str">
            <v>雑運営費</v>
          </cell>
          <cell r="AE60" t="str">
            <v>雑運</v>
          </cell>
          <cell r="AF60">
            <v>26</v>
          </cell>
          <cell r="AG60" t="str">
            <v>基地等経費（部隊整備費　航空機用部隊整備費）</v>
          </cell>
          <cell r="AH60" t="str">
            <v>消耗品費</v>
          </cell>
          <cell r="AI60" t="str">
            <v>DF</v>
          </cell>
          <cell r="AJ60" t="str">
            <v>整備隊</v>
          </cell>
          <cell r="AK60" t="str">
            <v>令和8年9月30日</v>
          </cell>
        </row>
        <row r="61">
          <cell r="A61" t="str">
            <v>ch4</v>
          </cell>
          <cell r="B61" t="str">
            <v>又は同等以上のもの（他社の製品を含む。）</v>
          </cell>
          <cell r="C61">
            <v>22</v>
          </cell>
          <cell r="D61">
            <v>25</v>
          </cell>
          <cell r="E61" t="str">
            <v>B</v>
          </cell>
          <cell r="F61" t="str">
            <v>c</v>
          </cell>
          <cell r="G61" t="str">
            <v>ch</v>
          </cell>
          <cell r="H61" t="str">
            <v>ﾊﾟｯｸ</v>
          </cell>
          <cell r="I61">
            <v>50</v>
          </cell>
          <cell r="J61" t="str">
            <v>ﾏｽｷﾝｸﾞﾃｰﾌﾟ</v>
          </cell>
          <cell r="L61">
            <v>1</v>
          </cell>
          <cell r="M61" t="str">
            <v>ｵﾚﾝｼﾞﾌﾞｯｸ P8-768 293-1109 243J 50 ｽﾘｰｴﾑｼﾞｬﾊﾟﾝ</v>
          </cell>
          <cell r="O61" t="str">
            <v>又は同等以上のもの（他社の製品を含む。）</v>
          </cell>
          <cell r="Q61">
            <v>0</v>
          </cell>
          <cell r="S61">
            <v>100</v>
          </cell>
          <cell r="T61">
            <v>0</v>
          </cell>
          <cell r="W61">
            <v>0</v>
          </cell>
          <cell r="X61">
            <v>0</v>
          </cell>
          <cell r="Y61">
            <v>100</v>
          </cell>
          <cell r="Z61">
            <v>0</v>
          </cell>
          <cell r="AA61">
            <v>0</v>
          </cell>
          <cell r="AB61">
            <v>506</v>
          </cell>
          <cell r="AC61">
            <v>25300</v>
          </cell>
          <cell r="AD61" t="str">
            <v>雑運営費</v>
          </cell>
          <cell r="AE61" t="str">
            <v>雑運</v>
          </cell>
          <cell r="AF61">
            <v>26</v>
          </cell>
          <cell r="AG61" t="str">
            <v>基地等経費（部隊整備費　航空機用部隊整備費）</v>
          </cell>
          <cell r="AH61" t="str">
            <v>消耗品費</v>
          </cell>
          <cell r="AI61" t="str">
            <v>DF</v>
          </cell>
          <cell r="AJ61" t="str">
            <v>整備隊</v>
          </cell>
          <cell r="AK61" t="str">
            <v>令和8年9月30日</v>
          </cell>
        </row>
        <row r="62">
          <cell r="A62" t="str">
            <v>fb1</v>
          </cell>
          <cell r="B62" t="str">
            <v>又は同等以上のもの（他社の製品を含む。）</v>
          </cell>
          <cell r="C62">
            <v>22</v>
          </cell>
          <cell r="D62">
            <v>26</v>
          </cell>
          <cell r="E62" t="str">
            <v>B</v>
          </cell>
          <cell r="F62" t="str">
            <v>f</v>
          </cell>
          <cell r="G62" t="str">
            <v>fb</v>
          </cell>
          <cell r="H62" t="str">
            <v>個</v>
          </cell>
          <cell r="I62">
            <v>2</v>
          </cell>
          <cell r="J62" t="str">
            <v>ﾋﾞｯﾄ</v>
          </cell>
          <cell r="L62">
            <v>1</v>
          </cell>
          <cell r="M62" t="str">
            <v>Snap-on 1600 P140 BLPFS1414 ｽﾅｯﾌﾟｵﾝ</v>
          </cell>
          <cell r="O62" t="str">
            <v>又は同等以上のもの（他社の製品を含む。）</v>
          </cell>
          <cell r="Q62">
            <v>0</v>
          </cell>
          <cell r="S62">
            <v>100</v>
          </cell>
          <cell r="T62">
            <v>0</v>
          </cell>
          <cell r="W62">
            <v>0</v>
          </cell>
          <cell r="X62">
            <v>0</v>
          </cell>
          <cell r="Y62">
            <v>100</v>
          </cell>
          <cell r="Z62">
            <v>0</v>
          </cell>
          <cell r="AA62">
            <v>0</v>
          </cell>
          <cell r="AB62">
            <v>1623</v>
          </cell>
          <cell r="AC62">
            <v>3246</v>
          </cell>
          <cell r="AD62" t="str">
            <v>雑運営費</v>
          </cell>
          <cell r="AE62" t="str">
            <v>雑運</v>
          </cell>
          <cell r="AF62">
            <v>26</v>
          </cell>
          <cell r="AG62" t="str">
            <v>基地等経費（部隊整備費　航空機用部隊整備費）</v>
          </cell>
          <cell r="AH62" t="str">
            <v>消耗品費</v>
          </cell>
          <cell r="AI62" t="str">
            <v>DF</v>
          </cell>
          <cell r="AJ62" t="str">
            <v>整備隊</v>
          </cell>
          <cell r="AK62" t="str">
            <v>令和8年9月30日</v>
          </cell>
        </row>
        <row r="63">
          <cell r="A63" t="str">
            <v>fb2</v>
          </cell>
          <cell r="B63" t="str">
            <v>又は同等以上のもの（他社の製品を含む。）</v>
          </cell>
          <cell r="C63">
            <v>22</v>
          </cell>
          <cell r="D63">
            <v>27</v>
          </cell>
          <cell r="E63" t="str">
            <v>B</v>
          </cell>
          <cell r="F63" t="str">
            <v>f</v>
          </cell>
          <cell r="G63" t="str">
            <v>fb</v>
          </cell>
          <cell r="H63" t="str">
            <v>個</v>
          </cell>
          <cell r="I63">
            <v>2</v>
          </cell>
          <cell r="J63" t="str">
            <v>ﾋﾞｯﾄ</v>
          </cell>
          <cell r="L63">
            <v>1</v>
          </cell>
          <cell r="M63" t="str">
            <v>Snap-on 1600 P140 BLPFT14732 ｽﾅｯﾌﾟｵﾝ</v>
          </cell>
          <cell r="O63" t="str">
            <v>又は同等以上のもの（他社の製品を含む。）</v>
          </cell>
          <cell r="Q63">
            <v>0</v>
          </cell>
          <cell r="S63">
            <v>100</v>
          </cell>
          <cell r="T63">
            <v>0</v>
          </cell>
          <cell r="W63">
            <v>0</v>
          </cell>
          <cell r="X63">
            <v>0</v>
          </cell>
          <cell r="Y63">
            <v>100</v>
          </cell>
          <cell r="Z63">
            <v>0</v>
          </cell>
          <cell r="AA63">
            <v>0</v>
          </cell>
          <cell r="AB63">
            <v>1143</v>
          </cell>
          <cell r="AC63">
            <v>2286</v>
          </cell>
          <cell r="AD63" t="str">
            <v>雑運営費</v>
          </cell>
          <cell r="AE63" t="str">
            <v>雑運</v>
          </cell>
          <cell r="AF63">
            <v>26</v>
          </cell>
          <cell r="AG63" t="str">
            <v>基地等経費（部隊整備費　航空機用部隊整備費）</v>
          </cell>
          <cell r="AH63" t="str">
            <v>消耗品費</v>
          </cell>
          <cell r="AI63" t="str">
            <v>DF</v>
          </cell>
          <cell r="AJ63" t="str">
            <v>整備隊</v>
          </cell>
          <cell r="AK63" t="str">
            <v>令和8年9月30日</v>
          </cell>
        </row>
        <row r="64">
          <cell r="A64" t="str">
            <v>cf13</v>
          </cell>
          <cell r="B64" t="str">
            <v>又は同等以上のもの（他社の製品を含む。）</v>
          </cell>
          <cell r="C64">
            <v>22</v>
          </cell>
          <cell r="D64">
            <v>28</v>
          </cell>
          <cell r="E64" t="str">
            <v>B</v>
          </cell>
          <cell r="F64" t="str">
            <v>c</v>
          </cell>
          <cell r="G64" t="str">
            <v>cf</v>
          </cell>
          <cell r="H64" t="str">
            <v>足</v>
          </cell>
          <cell r="I64">
            <v>7</v>
          </cell>
          <cell r="J64" t="str">
            <v>防寒安全靴</v>
          </cell>
          <cell r="L64">
            <v>1</v>
          </cell>
          <cell r="M64" t="str">
            <v>ｵﾚﾝｼﾞﾌﾞｯｸ P7-646 709-2810 249088 敬相</v>
          </cell>
          <cell r="O64" t="str">
            <v>又は同等以上のもの（他社の製品を含む。）</v>
          </cell>
          <cell r="Q64">
            <v>0</v>
          </cell>
          <cell r="S64">
            <v>100</v>
          </cell>
          <cell r="T64">
            <v>0</v>
          </cell>
          <cell r="W64">
            <v>0</v>
          </cell>
          <cell r="X64">
            <v>0</v>
          </cell>
          <cell r="Y64">
            <v>100</v>
          </cell>
          <cell r="Z64">
            <v>0</v>
          </cell>
          <cell r="AA64">
            <v>0</v>
          </cell>
          <cell r="AB64">
            <v>10340</v>
          </cell>
          <cell r="AC64">
            <v>72380</v>
          </cell>
          <cell r="AD64" t="str">
            <v>雑運営費</v>
          </cell>
          <cell r="AE64" t="str">
            <v>雑運</v>
          </cell>
          <cell r="AF64">
            <v>26</v>
          </cell>
          <cell r="AG64" t="str">
            <v>基地等経費（部隊整備費　航空機用部隊整備費）</v>
          </cell>
          <cell r="AH64" t="str">
            <v>消耗品費</v>
          </cell>
          <cell r="AI64" t="str">
            <v>DF</v>
          </cell>
          <cell r="AJ64" t="str">
            <v>整備隊</v>
          </cell>
          <cell r="AK64" t="str">
            <v>令和8年9月30日</v>
          </cell>
        </row>
        <row r="65">
          <cell r="A65" t="str">
            <v>cf14</v>
          </cell>
          <cell r="B65" t="str">
            <v>又は同等以上のもの（他社の製品を含む。）</v>
          </cell>
          <cell r="C65">
            <v>22</v>
          </cell>
          <cell r="D65">
            <v>29</v>
          </cell>
          <cell r="E65" t="str">
            <v>B</v>
          </cell>
          <cell r="F65" t="str">
            <v>c</v>
          </cell>
          <cell r="G65" t="str">
            <v>cf</v>
          </cell>
          <cell r="H65" t="str">
            <v>足</v>
          </cell>
          <cell r="I65">
            <v>20</v>
          </cell>
          <cell r="J65" t="str">
            <v>防寒安全靴</v>
          </cell>
          <cell r="L65">
            <v>1</v>
          </cell>
          <cell r="M65" t="str">
            <v>ｼﾞｰﾍﾞｯｸ 85722-90-M</v>
          </cell>
          <cell r="O65" t="str">
            <v>又は同等以上のもの（他社の製品を含む。）</v>
          </cell>
          <cell r="Q65">
            <v>0</v>
          </cell>
          <cell r="S65">
            <v>100</v>
          </cell>
          <cell r="T65">
            <v>0</v>
          </cell>
          <cell r="W65">
            <v>0</v>
          </cell>
          <cell r="X65">
            <v>0</v>
          </cell>
          <cell r="Y65">
            <v>100</v>
          </cell>
          <cell r="Z65">
            <v>0</v>
          </cell>
          <cell r="AA65">
            <v>0</v>
          </cell>
          <cell r="AB65">
            <v>7040</v>
          </cell>
          <cell r="AC65">
            <v>140800</v>
          </cell>
          <cell r="AD65" t="str">
            <v>雑運営費</v>
          </cell>
          <cell r="AE65" t="str">
            <v>雑運</v>
          </cell>
          <cell r="AF65">
            <v>26</v>
          </cell>
          <cell r="AG65" t="str">
            <v>基地等経費（部隊整備費　航空機用部隊整備費）</v>
          </cell>
          <cell r="AH65" t="str">
            <v>消耗品費</v>
          </cell>
          <cell r="AI65" t="str">
            <v>DF</v>
          </cell>
          <cell r="AJ65" t="str">
            <v>整備隊</v>
          </cell>
          <cell r="AK65" t="str">
            <v>令和8年9月30日</v>
          </cell>
        </row>
        <row r="66">
          <cell r="A66" t="str">
            <v>cf15</v>
          </cell>
          <cell r="B66" t="str">
            <v>又は同等以上のもの（他社の製品を含む。）</v>
          </cell>
          <cell r="C66">
            <v>22</v>
          </cell>
          <cell r="D66">
            <v>30</v>
          </cell>
          <cell r="E66" t="str">
            <v>B</v>
          </cell>
          <cell r="F66" t="str">
            <v>c</v>
          </cell>
          <cell r="G66" t="str">
            <v>cf</v>
          </cell>
          <cell r="H66" t="str">
            <v>足</v>
          </cell>
          <cell r="I66">
            <v>30</v>
          </cell>
          <cell r="J66" t="str">
            <v>防寒安全靴</v>
          </cell>
          <cell r="L66">
            <v>1</v>
          </cell>
          <cell r="M66" t="str">
            <v>ｼﾞｰﾍﾞｯｸ 85722-90-L</v>
          </cell>
          <cell r="O66" t="str">
            <v>又は同等以上のもの（他社の製品を含む。）</v>
          </cell>
          <cell r="Q66">
            <v>0</v>
          </cell>
          <cell r="S66">
            <v>100</v>
          </cell>
          <cell r="T66">
            <v>0</v>
          </cell>
          <cell r="W66">
            <v>0</v>
          </cell>
          <cell r="X66">
            <v>0</v>
          </cell>
          <cell r="Y66">
            <v>100</v>
          </cell>
          <cell r="Z66">
            <v>0</v>
          </cell>
          <cell r="AA66">
            <v>0</v>
          </cell>
          <cell r="AB66">
            <v>7040</v>
          </cell>
          <cell r="AC66">
            <v>211200</v>
          </cell>
          <cell r="AD66" t="str">
            <v>雑運営費</v>
          </cell>
          <cell r="AE66" t="str">
            <v>雑運</v>
          </cell>
          <cell r="AF66">
            <v>26</v>
          </cell>
          <cell r="AG66" t="str">
            <v>基地等経費（部隊整備費　航空機用部隊整備費）</v>
          </cell>
          <cell r="AH66" t="str">
            <v>消耗品費</v>
          </cell>
          <cell r="AI66" t="str">
            <v>DF</v>
          </cell>
          <cell r="AJ66" t="str">
            <v>整備隊</v>
          </cell>
          <cell r="AK66" t="str">
            <v>令和8年9月30日</v>
          </cell>
        </row>
        <row r="67">
          <cell r="A67" t="str">
            <v>cf16</v>
          </cell>
          <cell r="B67" t="str">
            <v>又は同等以上のもの（他社の製品を含む。）</v>
          </cell>
          <cell r="C67">
            <v>22</v>
          </cell>
          <cell r="D67">
            <v>31</v>
          </cell>
          <cell r="E67" t="str">
            <v>B</v>
          </cell>
          <cell r="F67" t="str">
            <v>c</v>
          </cell>
          <cell r="G67" t="str">
            <v>cf</v>
          </cell>
          <cell r="H67" t="str">
            <v>足</v>
          </cell>
          <cell r="I67">
            <v>30</v>
          </cell>
          <cell r="J67" t="str">
            <v>防寒安全靴</v>
          </cell>
          <cell r="L67">
            <v>1</v>
          </cell>
          <cell r="M67" t="str">
            <v>ｼﾞｰﾍﾞｯｸ 85722-90-LL</v>
          </cell>
          <cell r="O67" t="str">
            <v>又は同等以上のもの（他社の製品を含む。）</v>
          </cell>
          <cell r="Q67">
            <v>0</v>
          </cell>
          <cell r="S67">
            <v>100</v>
          </cell>
          <cell r="T67">
            <v>0</v>
          </cell>
          <cell r="W67">
            <v>0</v>
          </cell>
          <cell r="X67">
            <v>0</v>
          </cell>
          <cell r="Y67">
            <v>100</v>
          </cell>
          <cell r="Z67">
            <v>0</v>
          </cell>
          <cell r="AA67">
            <v>0</v>
          </cell>
          <cell r="AB67">
            <v>7040</v>
          </cell>
          <cell r="AC67">
            <v>211200</v>
          </cell>
          <cell r="AD67" t="str">
            <v>雑運営費</v>
          </cell>
          <cell r="AE67" t="str">
            <v>雑運</v>
          </cell>
          <cell r="AF67">
            <v>26</v>
          </cell>
          <cell r="AG67" t="str">
            <v>基地等経費（部隊整備費　航空機用部隊整備費）</v>
          </cell>
          <cell r="AH67" t="str">
            <v>消耗品費</v>
          </cell>
          <cell r="AI67" t="str">
            <v>DF</v>
          </cell>
          <cell r="AJ67" t="str">
            <v>整備隊</v>
          </cell>
          <cell r="AK67" t="str">
            <v>令和8年9月30日</v>
          </cell>
        </row>
        <row r="68">
          <cell r="A68" t="str">
            <v>cf17</v>
          </cell>
          <cell r="B68" t="str">
            <v>又は同等以上のもの（他社の製品を含む。）</v>
          </cell>
          <cell r="C68">
            <v>22</v>
          </cell>
          <cell r="D68">
            <v>32</v>
          </cell>
          <cell r="E68" t="str">
            <v>B</v>
          </cell>
          <cell r="F68" t="str">
            <v>c</v>
          </cell>
          <cell r="G68" t="str">
            <v>cf</v>
          </cell>
          <cell r="H68" t="str">
            <v>足</v>
          </cell>
          <cell r="I68">
            <v>20</v>
          </cell>
          <cell r="J68" t="str">
            <v>防寒安全靴</v>
          </cell>
          <cell r="L68">
            <v>1</v>
          </cell>
          <cell r="M68" t="str">
            <v>ｼﾞｰﾍﾞｯｸ 85722-90-3L</v>
          </cell>
          <cell r="O68" t="str">
            <v>又は同等以上のもの（他社の製品を含む。）</v>
          </cell>
          <cell r="Q68">
            <v>0</v>
          </cell>
          <cell r="S68">
            <v>100</v>
          </cell>
          <cell r="T68">
            <v>0</v>
          </cell>
          <cell r="W68">
            <v>0</v>
          </cell>
          <cell r="X68">
            <v>0</v>
          </cell>
          <cell r="Y68">
            <v>100</v>
          </cell>
          <cell r="Z68">
            <v>0</v>
          </cell>
          <cell r="AA68">
            <v>0</v>
          </cell>
          <cell r="AB68">
            <v>7040</v>
          </cell>
          <cell r="AC68">
            <v>140800</v>
          </cell>
          <cell r="AD68" t="str">
            <v>雑運営費</v>
          </cell>
          <cell r="AE68" t="str">
            <v>雑運</v>
          </cell>
          <cell r="AF68">
            <v>26</v>
          </cell>
          <cell r="AG68" t="str">
            <v>基地等経費（部隊整備費　航空機用部隊整備費）</v>
          </cell>
          <cell r="AH68" t="str">
            <v>消耗品費</v>
          </cell>
          <cell r="AI68" t="str">
            <v>DF</v>
          </cell>
          <cell r="AJ68" t="str">
            <v>整備隊</v>
          </cell>
          <cell r="AK68" t="str">
            <v>令和8年9月30日</v>
          </cell>
        </row>
        <row r="69">
          <cell r="A69" t="str">
            <v>cf18</v>
          </cell>
          <cell r="B69" t="str">
            <v>又は同等以上のもの（他社の製品を含む。）</v>
          </cell>
          <cell r="C69">
            <v>22</v>
          </cell>
          <cell r="D69">
            <v>33</v>
          </cell>
          <cell r="E69" t="str">
            <v>B</v>
          </cell>
          <cell r="F69" t="str">
            <v>c</v>
          </cell>
          <cell r="G69" t="str">
            <v>cf</v>
          </cell>
          <cell r="H69" t="str">
            <v>足</v>
          </cell>
          <cell r="I69">
            <v>10</v>
          </cell>
          <cell r="J69" t="str">
            <v>防寒安全靴</v>
          </cell>
          <cell r="L69">
            <v>1</v>
          </cell>
          <cell r="M69" t="str">
            <v>ｼﾞｰﾍﾞｯｸ 85722-90-4L</v>
          </cell>
          <cell r="O69" t="str">
            <v>又は同等以上のもの（他社の製品を含む。）</v>
          </cell>
          <cell r="Q69">
            <v>0</v>
          </cell>
          <cell r="S69">
            <v>100</v>
          </cell>
          <cell r="T69">
            <v>0</v>
          </cell>
          <cell r="W69">
            <v>0</v>
          </cell>
          <cell r="X69">
            <v>0</v>
          </cell>
          <cell r="Y69">
            <v>100</v>
          </cell>
          <cell r="Z69">
            <v>0</v>
          </cell>
          <cell r="AA69">
            <v>0</v>
          </cell>
          <cell r="AB69">
            <v>7040</v>
          </cell>
          <cell r="AC69">
            <v>70400</v>
          </cell>
          <cell r="AD69" t="str">
            <v>雑運営費</v>
          </cell>
          <cell r="AE69" t="str">
            <v>雑運</v>
          </cell>
          <cell r="AF69">
            <v>26</v>
          </cell>
          <cell r="AG69" t="str">
            <v>基地等経費（部隊整備費　航空機用部隊整備費）</v>
          </cell>
          <cell r="AH69" t="str">
            <v>消耗品費</v>
          </cell>
          <cell r="AI69" t="str">
            <v>DF</v>
          </cell>
          <cell r="AJ69" t="str">
            <v>整備隊</v>
          </cell>
          <cell r="AK69" t="str">
            <v>令和8年9月30日</v>
          </cell>
        </row>
        <row r="70">
          <cell r="A70" t="str">
            <v>ch5</v>
          </cell>
          <cell r="B70" t="str">
            <v>又は同等以上のもの（他社の製品を含む。）</v>
          </cell>
          <cell r="C70">
            <v>22</v>
          </cell>
          <cell r="D70">
            <v>34</v>
          </cell>
          <cell r="E70" t="str">
            <v>B</v>
          </cell>
          <cell r="F70" t="str">
            <v>c</v>
          </cell>
          <cell r="G70" t="str">
            <v>ch</v>
          </cell>
          <cell r="H70" t="str">
            <v>ｹｰｽ</v>
          </cell>
          <cell r="I70">
            <v>6</v>
          </cell>
          <cell r="J70" t="str">
            <v>紙ｳｴｽ</v>
          </cell>
          <cell r="L70">
            <v>1</v>
          </cell>
          <cell r="M70" t="str">
            <v>ｵﾚﾝｼﾞﾌﾞｯｸ P11-511 126-2271 61402 日本製紙ｸﾚｼｱ</v>
          </cell>
          <cell r="O70" t="str">
            <v>又は同等以上のもの（他社の製品を含む。）</v>
          </cell>
          <cell r="Q70">
            <v>0</v>
          </cell>
          <cell r="S70">
            <v>100</v>
          </cell>
          <cell r="T70">
            <v>0</v>
          </cell>
          <cell r="W70">
            <v>0</v>
          </cell>
          <cell r="X70">
            <v>0</v>
          </cell>
          <cell r="Y70">
            <v>100</v>
          </cell>
          <cell r="Z70">
            <v>0</v>
          </cell>
          <cell r="AA70">
            <v>0</v>
          </cell>
          <cell r="AB70">
            <v>14300</v>
          </cell>
          <cell r="AC70">
            <v>85800</v>
          </cell>
          <cell r="AD70" t="str">
            <v>雑運営費</v>
          </cell>
          <cell r="AE70" t="str">
            <v>雑運</v>
          </cell>
          <cell r="AF70">
            <v>26</v>
          </cell>
          <cell r="AG70" t="str">
            <v>基地等経費（部隊整備費　航空機用部隊整備費）</v>
          </cell>
          <cell r="AH70" t="str">
            <v>消耗品費</v>
          </cell>
          <cell r="AI70" t="str">
            <v>DF</v>
          </cell>
          <cell r="AJ70" t="str">
            <v>整備隊</v>
          </cell>
          <cell r="AK70" t="str">
            <v>令和8年9月30日</v>
          </cell>
        </row>
        <row r="71">
          <cell r="A71" t="str">
            <v>ch6</v>
          </cell>
          <cell r="B71" t="str">
            <v>又は同等以上のもの（他社の製品を含む。）</v>
          </cell>
          <cell r="C71">
            <v>22</v>
          </cell>
          <cell r="D71">
            <v>35</v>
          </cell>
          <cell r="E71" t="str">
            <v>B</v>
          </cell>
          <cell r="F71" t="str">
            <v>c</v>
          </cell>
          <cell r="G71" t="str">
            <v>ch</v>
          </cell>
          <cell r="H71" t="str">
            <v>箱</v>
          </cell>
          <cell r="I71">
            <v>24</v>
          </cell>
          <cell r="J71" t="str">
            <v>紙ｳｴｽ</v>
          </cell>
          <cell r="L71">
            <v>1</v>
          </cell>
          <cell r="M71" t="str">
            <v>ｵﾚﾝｼﾞﾌﾞｯｸ P11-511 336-0644 61452 日本製紙ｸﾚｼｱ</v>
          </cell>
          <cell r="O71" t="str">
            <v>又は同等以上のもの（他社の製品を含む。）</v>
          </cell>
          <cell r="Q71">
            <v>0</v>
          </cell>
          <cell r="S71">
            <v>100</v>
          </cell>
          <cell r="T71">
            <v>0</v>
          </cell>
          <cell r="W71">
            <v>0</v>
          </cell>
          <cell r="X71">
            <v>0</v>
          </cell>
          <cell r="Y71">
            <v>100</v>
          </cell>
          <cell r="Z71">
            <v>0</v>
          </cell>
          <cell r="AA71">
            <v>0</v>
          </cell>
          <cell r="AB71">
            <v>1228</v>
          </cell>
          <cell r="AC71">
            <v>29472</v>
          </cell>
          <cell r="AD71" t="str">
            <v>雑運営費</v>
          </cell>
          <cell r="AE71" t="str">
            <v>雑運</v>
          </cell>
          <cell r="AF71">
            <v>26</v>
          </cell>
          <cell r="AG71" t="str">
            <v>基地等経費（部隊整備費　航空機用部隊整備費）</v>
          </cell>
          <cell r="AH71" t="str">
            <v>消耗品費</v>
          </cell>
          <cell r="AI71" t="str">
            <v>DF</v>
          </cell>
          <cell r="AJ71" t="str">
            <v>整備隊</v>
          </cell>
          <cell r="AK71" t="str">
            <v>令和8年9月30日</v>
          </cell>
        </row>
        <row r="72">
          <cell r="A72" t="str">
            <v>ch7</v>
          </cell>
          <cell r="B72" t="str">
            <v>又は同等以上のもの（他社の製品を含む。）</v>
          </cell>
          <cell r="C72">
            <v>22</v>
          </cell>
          <cell r="D72">
            <v>36</v>
          </cell>
          <cell r="E72" t="str">
            <v>B</v>
          </cell>
          <cell r="F72" t="str">
            <v>c</v>
          </cell>
          <cell r="G72" t="str">
            <v>ch</v>
          </cell>
          <cell r="H72" t="str">
            <v>ｹｰｽ</v>
          </cell>
          <cell r="I72">
            <v>20</v>
          </cell>
          <cell r="J72" t="str">
            <v>紙ｳｴｽ</v>
          </cell>
          <cell r="L72">
            <v>1</v>
          </cell>
          <cell r="M72" t="str">
            <v>ｵﾚﾝｼﾞﾌﾞｯｸ P11-830 378-3766 21001454 ｴﾘｴｰﾙﾋﾞｼﾞﾈｽｻﾎﾟｰﾄ</v>
          </cell>
          <cell r="O72" t="str">
            <v>又は同等以上のもの（他社の製品を含む。）</v>
          </cell>
          <cell r="Q72">
            <v>0</v>
          </cell>
          <cell r="S72">
            <v>100</v>
          </cell>
          <cell r="T72">
            <v>0</v>
          </cell>
          <cell r="W72">
            <v>0</v>
          </cell>
          <cell r="X72">
            <v>0</v>
          </cell>
          <cell r="Y72">
            <v>100</v>
          </cell>
          <cell r="Z72">
            <v>0</v>
          </cell>
          <cell r="AA72">
            <v>0</v>
          </cell>
          <cell r="AB72">
            <v>6492</v>
          </cell>
          <cell r="AC72">
            <v>129840</v>
          </cell>
          <cell r="AD72" t="str">
            <v>雑運営費</v>
          </cell>
          <cell r="AE72" t="str">
            <v>雑運</v>
          </cell>
          <cell r="AF72">
            <v>26</v>
          </cell>
          <cell r="AG72" t="str">
            <v>基地等経費（部隊整備費　航空機用部隊整備費）</v>
          </cell>
          <cell r="AH72" t="str">
            <v>消耗品費</v>
          </cell>
          <cell r="AI72" t="str">
            <v>DF</v>
          </cell>
          <cell r="AJ72" t="str">
            <v>整備隊</v>
          </cell>
          <cell r="AK72" t="str">
            <v>令和8年9月30日</v>
          </cell>
        </row>
        <row r="73">
          <cell r="A73" t="str">
            <v>fb3</v>
          </cell>
          <cell r="B73" t="str">
            <v>又は同等以上のもの（他社の製品を含む。）</v>
          </cell>
          <cell r="C73">
            <v>22</v>
          </cell>
          <cell r="D73">
            <v>37</v>
          </cell>
          <cell r="E73" t="str">
            <v>B</v>
          </cell>
          <cell r="F73" t="str">
            <v>f</v>
          </cell>
          <cell r="G73" t="str">
            <v>fb</v>
          </cell>
          <cell r="H73" t="str">
            <v>個</v>
          </cell>
          <cell r="I73">
            <v>5</v>
          </cell>
          <cell r="J73" t="str">
            <v>ｱﾀﾞﾌﾟﾀｰ</v>
          </cell>
          <cell r="L73">
            <v>1</v>
          </cell>
          <cell r="M73" t="str">
            <v>Snap-on 1600 P205 GLA12B Snap-on</v>
          </cell>
          <cell r="O73" t="str">
            <v>又は同等以上のもの（他社の製品を含む。）</v>
          </cell>
          <cell r="Q73">
            <v>0</v>
          </cell>
          <cell r="S73">
            <v>100</v>
          </cell>
          <cell r="T73">
            <v>0</v>
          </cell>
          <cell r="W73">
            <v>0</v>
          </cell>
          <cell r="X73">
            <v>0</v>
          </cell>
          <cell r="Y73">
            <v>100</v>
          </cell>
          <cell r="Z73">
            <v>0</v>
          </cell>
          <cell r="AA73">
            <v>0</v>
          </cell>
          <cell r="AB73">
            <v>4173</v>
          </cell>
          <cell r="AC73">
            <v>20865</v>
          </cell>
          <cell r="AD73" t="str">
            <v>雑運営費</v>
          </cell>
          <cell r="AE73" t="str">
            <v>雑運</v>
          </cell>
          <cell r="AF73">
            <v>26</v>
          </cell>
          <cell r="AG73" t="str">
            <v>基地等経費（部隊整備費　航空機用部隊整備費）</v>
          </cell>
          <cell r="AH73" t="str">
            <v>消耗品費</v>
          </cell>
          <cell r="AI73" t="str">
            <v>DF</v>
          </cell>
          <cell r="AJ73" t="str">
            <v>整備隊</v>
          </cell>
          <cell r="AK73" t="str">
            <v>令和8年9月30日</v>
          </cell>
        </row>
        <row r="74">
          <cell r="A74" t="str">
            <v>eh2</v>
          </cell>
          <cell r="B74" t="str">
            <v>又は同等以上のもの（他社の製品を含む。）</v>
          </cell>
          <cell r="C74">
            <v>22</v>
          </cell>
          <cell r="D74">
            <v>38</v>
          </cell>
          <cell r="E74" t="str">
            <v>B</v>
          </cell>
          <cell r="F74" t="str">
            <v>e</v>
          </cell>
          <cell r="G74" t="str">
            <v>eh</v>
          </cell>
          <cell r="H74" t="str">
            <v>個</v>
          </cell>
          <cell r="I74">
            <v>10</v>
          </cell>
          <cell r="J74" t="str">
            <v>ﾚｲﾝｽｰﾂ</v>
          </cell>
          <cell r="L74">
            <v>1</v>
          </cell>
          <cell r="M74" t="str">
            <v>ﾄﾗｽｺ中山 GXPW-LL-BK</v>
          </cell>
          <cell r="O74" t="str">
            <v>又は同等以上のもの（他社の製品を含む。）</v>
          </cell>
          <cell r="Q74">
            <v>0</v>
          </cell>
          <cell r="S74">
            <v>100</v>
          </cell>
          <cell r="T74">
            <v>0</v>
          </cell>
          <cell r="W74">
            <v>0</v>
          </cell>
          <cell r="X74">
            <v>0</v>
          </cell>
          <cell r="Y74">
            <v>100</v>
          </cell>
          <cell r="Z74">
            <v>0</v>
          </cell>
          <cell r="AA74">
            <v>0</v>
          </cell>
          <cell r="AB74">
            <v>20900</v>
          </cell>
          <cell r="AC74">
            <v>209000</v>
          </cell>
          <cell r="AD74" t="str">
            <v>雑運営費</v>
          </cell>
          <cell r="AE74" t="str">
            <v>雑運</v>
          </cell>
          <cell r="AF74">
            <v>26</v>
          </cell>
          <cell r="AG74" t="str">
            <v>基地等経費（部隊整備費　航空機用部隊整備費）</v>
          </cell>
          <cell r="AH74" t="str">
            <v>消耗品費</v>
          </cell>
          <cell r="AI74" t="str">
            <v>DF</v>
          </cell>
          <cell r="AJ74" t="str">
            <v>整備隊</v>
          </cell>
          <cell r="AK74" t="str">
            <v>令和8年9月30日</v>
          </cell>
        </row>
        <row r="75">
          <cell r="A75" t="str">
            <v>eh3</v>
          </cell>
          <cell r="B75" t="str">
            <v>又は同等以上のもの（他社の製品を含む。）</v>
          </cell>
          <cell r="C75">
            <v>22</v>
          </cell>
          <cell r="D75">
            <v>39</v>
          </cell>
          <cell r="E75" t="str">
            <v>B</v>
          </cell>
          <cell r="F75" t="str">
            <v>e</v>
          </cell>
          <cell r="G75" t="str">
            <v>eh</v>
          </cell>
          <cell r="H75" t="str">
            <v>個</v>
          </cell>
          <cell r="I75">
            <v>10</v>
          </cell>
          <cell r="J75" t="str">
            <v>ﾚｲﾝｽｰﾂ</v>
          </cell>
          <cell r="L75">
            <v>1</v>
          </cell>
          <cell r="M75" t="str">
            <v>ﾄﾗｽｺ中山 GXPP-LL-BK</v>
          </cell>
          <cell r="O75" t="str">
            <v>又は同等以上のもの（他社の製品を含む。）</v>
          </cell>
          <cell r="Q75">
            <v>0</v>
          </cell>
          <cell r="S75">
            <v>100</v>
          </cell>
          <cell r="T75">
            <v>0</v>
          </cell>
          <cell r="W75">
            <v>0</v>
          </cell>
          <cell r="X75">
            <v>0</v>
          </cell>
          <cell r="Y75">
            <v>100</v>
          </cell>
          <cell r="Z75">
            <v>0</v>
          </cell>
          <cell r="AA75">
            <v>0</v>
          </cell>
          <cell r="AB75">
            <v>12100</v>
          </cell>
          <cell r="AC75">
            <v>121000</v>
          </cell>
          <cell r="AD75" t="str">
            <v>雑運営費</v>
          </cell>
          <cell r="AE75" t="str">
            <v>雑運</v>
          </cell>
          <cell r="AF75">
            <v>26</v>
          </cell>
          <cell r="AG75" t="str">
            <v>基地等経費（部隊整備費　航空機用部隊整備費）</v>
          </cell>
          <cell r="AH75" t="str">
            <v>消耗品費</v>
          </cell>
          <cell r="AI75" t="str">
            <v>DF</v>
          </cell>
          <cell r="AJ75" t="str">
            <v>整備隊</v>
          </cell>
          <cell r="AK75" t="str">
            <v>令和8年9月30日</v>
          </cell>
        </row>
        <row r="76">
          <cell r="A76" t="str">
            <v>eh4</v>
          </cell>
          <cell r="B76" t="str">
            <v>又は同等以上のもの（他社の製品を含む。）</v>
          </cell>
          <cell r="C76">
            <v>22</v>
          </cell>
          <cell r="D76">
            <v>40</v>
          </cell>
          <cell r="E76" t="str">
            <v>B</v>
          </cell>
          <cell r="F76" t="str">
            <v>e</v>
          </cell>
          <cell r="G76" t="str">
            <v>eh</v>
          </cell>
          <cell r="H76" t="str">
            <v>個</v>
          </cell>
          <cell r="I76">
            <v>2</v>
          </cell>
          <cell r="J76" t="str">
            <v>ﾚｲﾝｽｰﾂ</v>
          </cell>
          <cell r="L76">
            <v>1</v>
          </cell>
          <cell r="M76" t="str">
            <v>ﾄﾗｽｺ中山 GXPP-3L-BK</v>
          </cell>
          <cell r="O76" t="str">
            <v>又は同等以上のもの（他社の製品を含む。）</v>
          </cell>
          <cell r="Q76">
            <v>0</v>
          </cell>
          <cell r="S76">
            <v>100</v>
          </cell>
          <cell r="T76">
            <v>0</v>
          </cell>
          <cell r="W76">
            <v>0</v>
          </cell>
          <cell r="X76">
            <v>0</v>
          </cell>
          <cell r="Y76">
            <v>100</v>
          </cell>
          <cell r="Z76">
            <v>0</v>
          </cell>
          <cell r="AA76">
            <v>0</v>
          </cell>
          <cell r="AB76">
            <v>12100</v>
          </cell>
          <cell r="AC76">
            <v>24200</v>
          </cell>
          <cell r="AD76" t="str">
            <v>雑運営費</v>
          </cell>
          <cell r="AE76" t="str">
            <v>雑運</v>
          </cell>
          <cell r="AF76">
            <v>26</v>
          </cell>
          <cell r="AG76" t="str">
            <v>基地等経費（部隊整備費　航空機用部隊整備費）</v>
          </cell>
          <cell r="AH76" t="str">
            <v>消耗品費</v>
          </cell>
          <cell r="AI76" t="str">
            <v>DF</v>
          </cell>
          <cell r="AJ76" t="str">
            <v>整備隊</v>
          </cell>
          <cell r="AK76" t="str">
            <v>令和8年9月30日</v>
          </cell>
        </row>
        <row r="77">
          <cell r="A77" t="str">
            <v>cg7</v>
          </cell>
          <cell r="B77" t="str">
            <v>又は同等以上のもの（他社の製品を含む。）</v>
          </cell>
          <cell r="C77">
            <v>22</v>
          </cell>
          <cell r="D77">
            <v>41</v>
          </cell>
          <cell r="E77" t="str">
            <v>B</v>
          </cell>
          <cell r="F77" t="str">
            <v>c</v>
          </cell>
          <cell r="G77" t="str">
            <v>cg</v>
          </cell>
          <cell r="H77" t="str">
            <v>個</v>
          </cell>
          <cell r="I77">
            <v>30</v>
          </cell>
          <cell r="J77" t="str">
            <v>安全ﾍﾞｽﾄ</v>
          </cell>
          <cell r="L77">
            <v>1</v>
          </cell>
          <cell r="M77" t="str">
            <v>ｵﾚﾝｼﾞﾌﾞｯｸ.web 530-1353 5917702 ﾐｽﾞｹｲ</v>
          </cell>
          <cell r="O77" t="str">
            <v>又は同等以上のもの（他社の製品を含む。）</v>
          </cell>
          <cell r="Q77">
            <v>0</v>
          </cell>
          <cell r="S77">
            <v>100</v>
          </cell>
          <cell r="T77">
            <v>0</v>
          </cell>
          <cell r="W77">
            <v>0</v>
          </cell>
          <cell r="X77">
            <v>0</v>
          </cell>
          <cell r="Y77">
            <v>100</v>
          </cell>
          <cell r="Z77">
            <v>0</v>
          </cell>
          <cell r="AA77">
            <v>0</v>
          </cell>
          <cell r="AB77">
            <v>1833</v>
          </cell>
          <cell r="AC77">
            <v>54990</v>
          </cell>
          <cell r="AD77" t="str">
            <v>雑運営費</v>
          </cell>
          <cell r="AE77" t="str">
            <v>雑運</v>
          </cell>
          <cell r="AF77">
            <v>26</v>
          </cell>
          <cell r="AG77" t="str">
            <v>基地等経費（部隊整備費　航空機用部隊整備費）</v>
          </cell>
          <cell r="AH77" t="str">
            <v>消耗品費</v>
          </cell>
          <cell r="AI77" t="str">
            <v>DF</v>
          </cell>
          <cell r="AJ77" t="str">
            <v>整備隊</v>
          </cell>
          <cell r="AK77" t="str">
            <v>令和8年9月30日</v>
          </cell>
        </row>
        <row r="78">
          <cell r="A78" t="str">
            <v>bc10</v>
          </cell>
          <cell r="B78" t="str">
            <v>又は同等以上のもの（他社の製品を含む。）</v>
          </cell>
          <cell r="C78">
            <v>22</v>
          </cell>
          <cell r="D78">
            <v>42</v>
          </cell>
          <cell r="E78" t="str">
            <v>B</v>
          </cell>
          <cell r="F78" t="str">
            <v>b</v>
          </cell>
          <cell r="G78" t="str">
            <v>bc</v>
          </cell>
          <cell r="H78" t="str">
            <v>個</v>
          </cell>
          <cell r="I78">
            <v>20</v>
          </cell>
          <cell r="J78" t="str">
            <v>ﾏｰｷﾝｸﾞﾍﾟﾝ</v>
          </cell>
          <cell r="L78">
            <v>1</v>
          </cell>
          <cell r="M78" t="str">
            <v>ｵﾚﾝｼﾞﾌﾞｯｸ P9-793 574-0003 TMKHOSO-35 ｵｷﾂﾓ</v>
          </cell>
          <cell r="O78" t="str">
            <v>又は同等以上のもの（他社の製品を含む。）</v>
          </cell>
          <cell r="Q78">
            <v>0</v>
          </cell>
          <cell r="S78">
            <v>100</v>
          </cell>
          <cell r="T78">
            <v>0</v>
          </cell>
          <cell r="W78">
            <v>0</v>
          </cell>
          <cell r="X78">
            <v>0</v>
          </cell>
          <cell r="Y78">
            <v>100</v>
          </cell>
          <cell r="Z78">
            <v>0</v>
          </cell>
          <cell r="AA78">
            <v>0</v>
          </cell>
          <cell r="AB78">
            <v>717</v>
          </cell>
          <cell r="AC78">
            <v>14340</v>
          </cell>
          <cell r="AD78" t="str">
            <v>雑運営費</v>
          </cell>
          <cell r="AE78" t="str">
            <v>雑運</v>
          </cell>
          <cell r="AF78">
            <v>26</v>
          </cell>
          <cell r="AG78" t="str">
            <v>基地等経費（部隊整備費　航空機用部隊整備費）</v>
          </cell>
          <cell r="AH78" t="str">
            <v>消耗品費</v>
          </cell>
          <cell r="AI78" t="str">
            <v>DF</v>
          </cell>
          <cell r="AJ78" t="str">
            <v>整備隊</v>
          </cell>
          <cell r="AK78" t="str">
            <v>令和8年9月30日</v>
          </cell>
        </row>
        <row r="79">
          <cell r="A79" t="str">
            <v>bc11</v>
          </cell>
          <cell r="B79" t="str">
            <v>又は同等以上のもの（他社の製品を含む。）</v>
          </cell>
          <cell r="C79">
            <v>22</v>
          </cell>
          <cell r="D79">
            <v>43</v>
          </cell>
          <cell r="E79" t="str">
            <v>B</v>
          </cell>
          <cell r="F79" t="str">
            <v>b</v>
          </cell>
          <cell r="G79" t="str">
            <v>bc</v>
          </cell>
          <cell r="H79" t="str">
            <v>個</v>
          </cell>
          <cell r="I79">
            <v>10</v>
          </cell>
          <cell r="J79" t="str">
            <v>ﾏｰｷﾝｸﾞﾍﾟﾝ</v>
          </cell>
          <cell r="L79">
            <v>1</v>
          </cell>
          <cell r="M79" t="str">
            <v>ｵﾚﾝｼﾞﾌﾞｯｸ P9-793 412-1646 TMKHOSO-20 ｵｷﾂﾓ</v>
          </cell>
          <cell r="O79" t="str">
            <v>又は同等以上のもの（他社の製品を含む。）</v>
          </cell>
          <cell r="Q79">
            <v>0</v>
          </cell>
          <cell r="S79">
            <v>100</v>
          </cell>
          <cell r="T79">
            <v>0</v>
          </cell>
          <cell r="W79">
            <v>0</v>
          </cell>
          <cell r="X79">
            <v>0</v>
          </cell>
          <cell r="Y79">
            <v>100</v>
          </cell>
          <cell r="Z79">
            <v>0</v>
          </cell>
          <cell r="AA79">
            <v>0</v>
          </cell>
          <cell r="AB79">
            <v>717</v>
          </cell>
          <cell r="AC79">
            <v>7170</v>
          </cell>
          <cell r="AD79" t="str">
            <v>雑運営費</v>
          </cell>
          <cell r="AE79" t="str">
            <v>雑運</v>
          </cell>
          <cell r="AF79">
            <v>26</v>
          </cell>
          <cell r="AG79" t="str">
            <v>基地等経費（部隊整備費　航空機用部隊整備費）</v>
          </cell>
          <cell r="AH79" t="str">
            <v>消耗品費</v>
          </cell>
          <cell r="AI79" t="str">
            <v>DF</v>
          </cell>
          <cell r="AJ79" t="str">
            <v>整備隊</v>
          </cell>
          <cell r="AK79" t="str">
            <v>令和8年9月30日</v>
          </cell>
        </row>
        <row r="80">
          <cell r="A80" t="str">
            <v>bc12</v>
          </cell>
          <cell r="B80" t="str">
            <v>又は同等以上のもの（他社の製品を含む。）</v>
          </cell>
          <cell r="C80">
            <v>22</v>
          </cell>
          <cell r="D80">
            <v>44</v>
          </cell>
          <cell r="E80" t="str">
            <v>B</v>
          </cell>
          <cell r="F80" t="str">
            <v>b</v>
          </cell>
          <cell r="G80" t="str">
            <v>bc</v>
          </cell>
          <cell r="H80" t="str">
            <v>個</v>
          </cell>
          <cell r="I80">
            <v>10</v>
          </cell>
          <cell r="J80" t="str">
            <v>ﾏｰｷﾝｸﾞﾍﾟﾝ</v>
          </cell>
          <cell r="L80">
            <v>1</v>
          </cell>
          <cell r="M80" t="str">
            <v>ｵﾚﾝｼﾞﾌﾞｯｸ P9-793 368-8624 TMK-20 ｵｷﾂﾓ</v>
          </cell>
          <cell r="O80" t="str">
            <v>又は同等以上のもの（他社の製品を含む。）</v>
          </cell>
          <cell r="Q80">
            <v>0</v>
          </cell>
          <cell r="S80">
            <v>100</v>
          </cell>
          <cell r="T80">
            <v>0</v>
          </cell>
          <cell r="W80">
            <v>0</v>
          </cell>
          <cell r="X80">
            <v>0</v>
          </cell>
          <cell r="Y80">
            <v>100</v>
          </cell>
          <cell r="Z80">
            <v>0</v>
          </cell>
          <cell r="AA80">
            <v>0</v>
          </cell>
          <cell r="AB80">
            <v>717</v>
          </cell>
          <cell r="AC80">
            <v>7170</v>
          </cell>
          <cell r="AD80" t="str">
            <v>雑運営費</v>
          </cell>
          <cell r="AE80" t="str">
            <v>雑運</v>
          </cell>
          <cell r="AF80">
            <v>26</v>
          </cell>
          <cell r="AG80" t="str">
            <v>基地等経費（部隊整備費　航空機用部隊整備費）</v>
          </cell>
          <cell r="AH80" t="str">
            <v>消耗品費</v>
          </cell>
          <cell r="AI80" t="str">
            <v>DF</v>
          </cell>
          <cell r="AJ80" t="str">
            <v>整備隊</v>
          </cell>
          <cell r="AK80" t="str">
            <v>令和8年9月30日</v>
          </cell>
        </row>
        <row r="81">
          <cell r="A81" t="str">
            <v>bc13</v>
          </cell>
          <cell r="B81" t="str">
            <v>又は同等以上のもの（他社の製品を含む。）</v>
          </cell>
          <cell r="C81">
            <v>22</v>
          </cell>
          <cell r="D81">
            <v>45</v>
          </cell>
          <cell r="E81" t="str">
            <v>B</v>
          </cell>
          <cell r="F81" t="str">
            <v>b</v>
          </cell>
          <cell r="G81" t="str">
            <v>bc</v>
          </cell>
          <cell r="H81" t="str">
            <v>個</v>
          </cell>
          <cell r="I81">
            <v>20</v>
          </cell>
          <cell r="J81" t="str">
            <v>ﾏｰｷﾝｸﾞﾍﾟﾝ</v>
          </cell>
          <cell r="L81">
            <v>1</v>
          </cell>
          <cell r="M81" t="str">
            <v>ｵﾚﾝｼﾞﾌﾞｯｸ P9-793 368-8620 TMK-35 ｵｷﾂﾓ</v>
          </cell>
          <cell r="O81" t="str">
            <v>又は同等以上のもの（他社の製品を含む。）</v>
          </cell>
          <cell r="Q81">
            <v>0</v>
          </cell>
          <cell r="S81">
            <v>100</v>
          </cell>
          <cell r="T81">
            <v>0</v>
          </cell>
          <cell r="W81">
            <v>0</v>
          </cell>
          <cell r="X81">
            <v>0</v>
          </cell>
          <cell r="Y81">
            <v>100</v>
          </cell>
          <cell r="Z81">
            <v>0</v>
          </cell>
          <cell r="AA81">
            <v>0</v>
          </cell>
          <cell r="AB81">
            <v>717</v>
          </cell>
          <cell r="AC81">
            <v>14340</v>
          </cell>
          <cell r="AD81" t="str">
            <v>雑運営費</v>
          </cell>
          <cell r="AE81" t="str">
            <v>雑運</v>
          </cell>
          <cell r="AF81">
            <v>26</v>
          </cell>
          <cell r="AG81" t="str">
            <v>基地等経費（部隊整備費　航空機用部隊整備費）</v>
          </cell>
          <cell r="AH81" t="str">
            <v>消耗品費</v>
          </cell>
          <cell r="AI81" t="str">
            <v>DF</v>
          </cell>
          <cell r="AJ81" t="str">
            <v>整備隊</v>
          </cell>
          <cell r="AK81" t="str">
            <v>令和8年9月30日</v>
          </cell>
        </row>
        <row r="82">
          <cell r="A82" t="str">
            <v>bc14</v>
          </cell>
          <cell r="B82" t="str">
            <v>又は同等以上のもの（他社の製品を含む。）</v>
          </cell>
          <cell r="C82">
            <v>22</v>
          </cell>
          <cell r="D82">
            <v>46</v>
          </cell>
          <cell r="E82" t="str">
            <v>B</v>
          </cell>
          <cell r="F82" t="str">
            <v>b</v>
          </cell>
          <cell r="G82" t="str">
            <v>bc</v>
          </cell>
          <cell r="H82" t="str">
            <v>個</v>
          </cell>
          <cell r="I82">
            <v>5</v>
          </cell>
          <cell r="J82" t="str">
            <v>安全ﾍﾞｽﾄ</v>
          </cell>
          <cell r="L82">
            <v>1</v>
          </cell>
          <cell r="M82" t="str">
            <v>ｵﾚﾝｼﾞﾌﾞｯｸ P7-997 208-5661 3012000 ﾐｽﾞｹｲ</v>
          </cell>
          <cell r="O82" t="str">
            <v>又は同等以上のもの（他社の製品を含む。）</v>
          </cell>
          <cell r="Q82">
            <v>0</v>
          </cell>
          <cell r="S82">
            <v>100</v>
          </cell>
          <cell r="T82">
            <v>0</v>
          </cell>
          <cell r="W82">
            <v>0</v>
          </cell>
          <cell r="X82">
            <v>0</v>
          </cell>
          <cell r="Y82">
            <v>100</v>
          </cell>
          <cell r="Z82">
            <v>0</v>
          </cell>
          <cell r="AA82">
            <v>0</v>
          </cell>
          <cell r="AB82">
            <v>9759</v>
          </cell>
          <cell r="AC82">
            <v>48795</v>
          </cell>
          <cell r="AD82" t="str">
            <v>雑運営費</v>
          </cell>
          <cell r="AE82" t="str">
            <v>雑運</v>
          </cell>
          <cell r="AF82">
            <v>26</v>
          </cell>
          <cell r="AG82" t="str">
            <v>基地等経費（部隊整備費　航空機用部隊整備費）</v>
          </cell>
          <cell r="AH82" t="str">
            <v>消耗品費</v>
          </cell>
          <cell r="AI82" t="str">
            <v>DF</v>
          </cell>
          <cell r="AJ82" t="str">
            <v>整備隊</v>
          </cell>
          <cell r="AK82" t="str">
            <v>令和8年9月30日</v>
          </cell>
        </row>
        <row r="83">
          <cell r="A83" t="str">
            <v>bc15</v>
          </cell>
          <cell r="B83" t="str">
            <v>又は同等以上のもの（他社の製品を含む。）</v>
          </cell>
          <cell r="C83">
            <v>22</v>
          </cell>
          <cell r="D83">
            <v>47</v>
          </cell>
          <cell r="E83" t="str">
            <v>B</v>
          </cell>
          <cell r="F83" t="str">
            <v>b</v>
          </cell>
          <cell r="G83" t="str">
            <v>bc</v>
          </cell>
          <cell r="H83" t="str">
            <v>個</v>
          </cell>
          <cell r="I83">
            <v>10</v>
          </cell>
          <cell r="J83" t="str">
            <v>無線機ﾎﾙﾀﾞｰ</v>
          </cell>
          <cell r="L83">
            <v>1</v>
          </cell>
          <cell r="M83" t="str">
            <v>ｵﾚﾝｼﾞﾌﾞｯｸ P7-1005 696-6996 TRANH-A ﾄﾗｽｺ中山</v>
          </cell>
          <cell r="O83" t="str">
            <v>又は同等以上のもの（他社の製品を含む。）</v>
          </cell>
          <cell r="Q83">
            <v>0</v>
          </cell>
          <cell r="S83">
            <v>100</v>
          </cell>
          <cell r="T83">
            <v>0</v>
          </cell>
          <cell r="W83">
            <v>0</v>
          </cell>
          <cell r="X83">
            <v>0</v>
          </cell>
          <cell r="Y83">
            <v>100</v>
          </cell>
          <cell r="Z83">
            <v>0</v>
          </cell>
          <cell r="AA83">
            <v>0</v>
          </cell>
          <cell r="AB83">
            <v>10655</v>
          </cell>
          <cell r="AC83">
            <v>106550</v>
          </cell>
          <cell r="AD83" t="str">
            <v>雑運営費</v>
          </cell>
          <cell r="AE83" t="str">
            <v>雑運</v>
          </cell>
          <cell r="AF83">
            <v>26</v>
          </cell>
          <cell r="AG83" t="str">
            <v>基地等経費（部隊整備費　航空機用部隊整備費）</v>
          </cell>
          <cell r="AH83" t="str">
            <v>消耗品費</v>
          </cell>
          <cell r="AI83" t="str">
            <v>DF</v>
          </cell>
          <cell r="AJ83" t="str">
            <v>整備隊</v>
          </cell>
          <cell r="AK83" t="str">
            <v>令和8年9月30日</v>
          </cell>
        </row>
        <row r="84">
          <cell r="A84" t="str">
            <v>bc16</v>
          </cell>
          <cell r="B84" t="str">
            <v>又は同等以上のもの（他社の製品を含む。）</v>
          </cell>
          <cell r="C84">
            <v>22</v>
          </cell>
          <cell r="D84">
            <v>48</v>
          </cell>
          <cell r="E84" t="str">
            <v>B</v>
          </cell>
          <cell r="F84" t="str">
            <v>b</v>
          </cell>
          <cell r="G84" t="str">
            <v>bc</v>
          </cell>
          <cell r="H84" t="str">
            <v>双</v>
          </cell>
          <cell r="I84">
            <v>20</v>
          </cell>
          <cell r="J84" t="str">
            <v>作業用防寒手袋</v>
          </cell>
          <cell r="L84">
            <v>1</v>
          </cell>
          <cell r="M84" t="str">
            <v>ｵﾚﾝｼﾞﾌﾞｯｸ P7-480 754-6254 2975-LL 川西工業</v>
          </cell>
          <cell r="O84" t="str">
            <v>又は同等以上のもの（他社の製品を含む。）</v>
          </cell>
          <cell r="Q84">
            <v>0</v>
          </cell>
          <cell r="S84">
            <v>100</v>
          </cell>
          <cell r="T84">
            <v>0</v>
          </cell>
          <cell r="W84">
            <v>0</v>
          </cell>
          <cell r="X84">
            <v>0</v>
          </cell>
          <cell r="Y84">
            <v>100</v>
          </cell>
          <cell r="Z84">
            <v>0</v>
          </cell>
          <cell r="AA84">
            <v>0</v>
          </cell>
          <cell r="AB84">
            <v>1407</v>
          </cell>
          <cell r="AC84">
            <v>28140</v>
          </cell>
          <cell r="AD84" t="str">
            <v>雑運営費</v>
          </cell>
          <cell r="AE84" t="str">
            <v>雑運</v>
          </cell>
          <cell r="AF84">
            <v>26</v>
          </cell>
          <cell r="AG84" t="str">
            <v>基地等経費（部隊整備費　航空機用部隊整備費）</v>
          </cell>
          <cell r="AH84" t="str">
            <v>消耗品費</v>
          </cell>
          <cell r="AI84" t="str">
            <v>DF</v>
          </cell>
          <cell r="AJ84" t="str">
            <v>整備隊</v>
          </cell>
          <cell r="AK84" t="str">
            <v>令和8年9月30日</v>
          </cell>
        </row>
        <row r="85">
          <cell r="A85" t="str">
            <v>bc17</v>
          </cell>
          <cell r="B85" t="str">
            <v>又は同等以上のもの（他社の製品を含む。）</v>
          </cell>
          <cell r="C85">
            <v>22</v>
          </cell>
          <cell r="D85">
            <v>49</v>
          </cell>
          <cell r="E85" t="str">
            <v>B</v>
          </cell>
          <cell r="F85" t="str">
            <v>b</v>
          </cell>
          <cell r="G85" t="str">
            <v>bc</v>
          </cell>
          <cell r="H85" t="str">
            <v>双</v>
          </cell>
          <cell r="I85">
            <v>40</v>
          </cell>
          <cell r="J85" t="str">
            <v>作業用防寒手袋</v>
          </cell>
          <cell r="L85">
            <v>1</v>
          </cell>
          <cell r="M85" t="str">
            <v>ｵﾚﾝｼﾞﾌﾞｯｸ P7-480 351-3475 2975-L 川西工業</v>
          </cell>
          <cell r="O85" t="str">
            <v>又は同等以上のもの（他社の製品を含む。）</v>
          </cell>
          <cell r="Q85">
            <v>0</v>
          </cell>
          <cell r="S85">
            <v>100</v>
          </cell>
          <cell r="T85">
            <v>0</v>
          </cell>
          <cell r="W85">
            <v>0</v>
          </cell>
          <cell r="X85">
            <v>0</v>
          </cell>
          <cell r="Y85">
            <v>100</v>
          </cell>
          <cell r="Z85">
            <v>0</v>
          </cell>
          <cell r="AA85">
            <v>0</v>
          </cell>
          <cell r="AB85">
            <v>1407</v>
          </cell>
          <cell r="AC85">
            <v>56280</v>
          </cell>
          <cell r="AD85" t="str">
            <v>雑運営費</v>
          </cell>
          <cell r="AE85" t="str">
            <v>雑運</v>
          </cell>
          <cell r="AF85">
            <v>26</v>
          </cell>
          <cell r="AG85" t="str">
            <v>基地等経費（部隊整備費　航空機用部隊整備費）</v>
          </cell>
          <cell r="AH85" t="str">
            <v>消耗品費</v>
          </cell>
          <cell r="AI85" t="str">
            <v>DF</v>
          </cell>
          <cell r="AJ85" t="str">
            <v>整備隊</v>
          </cell>
          <cell r="AK85" t="str">
            <v>令和8年9月30日</v>
          </cell>
        </row>
        <row r="86">
          <cell r="A86" t="str">
            <v>bc18</v>
          </cell>
          <cell r="B86" t="str">
            <v>又は同等以上のもの（他社の製品を含む。）</v>
          </cell>
          <cell r="C86">
            <v>22</v>
          </cell>
          <cell r="D86">
            <v>50</v>
          </cell>
          <cell r="E86" t="str">
            <v>B</v>
          </cell>
          <cell r="F86" t="str">
            <v>b</v>
          </cell>
          <cell r="G86" t="str">
            <v>bc</v>
          </cell>
          <cell r="H86" t="str">
            <v>双</v>
          </cell>
          <cell r="I86">
            <v>30</v>
          </cell>
          <cell r="J86" t="str">
            <v>作業用防寒手袋</v>
          </cell>
          <cell r="L86">
            <v>1</v>
          </cell>
          <cell r="M86" t="str">
            <v>ｵﾚﾝｼﾞﾌﾞｯｸ P7-480 351-3483 2975-M 川西工業</v>
          </cell>
          <cell r="O86" t="str">
            <v>又は同等以上のもの（他社の製品を含む。）</v>
          </cell>
          <cell r="Q86">
            <v>0</v>
          </cell>
          <cell r="S86">
            <v>100</v>
          </cell>
          <cell r="T86">
            <v>0</v>
          </cell>
          <cell r="W86">
            <v>0</v>
          </cell>
          <cell r="X86">
            <v>0</v>
          </cell>
          <cell r="Y86">
            <v>100</v>
          </cell>
          <cell r="Z86">
            <v>0</v>
          </cell>
          <cell r="AA86">
            <v>0</v>
          </cell>
          <cell r="AB86">
            <v>1407</v>
          </cell>
          <cell r="AC86">
            <v>42210</v>
          </cell>
          <cell r="AD86" t="str">
            <v>雑運営費</v>
          </cell>
          <cell r="AE86" t="str">
            <v>雑運</v>
          </cell>
          <cell r="AF86">
            <v>26</v>
          </cell>
          <cell r="AG86" t="str">
            <v>基地等経費（部隊整備費　航空機用部隊整備費）</v>
          </cell>
          <cell r="AH86" t="str">
            <v>消耗品費</v>
          </cell>
          <cell r="AI86" t="str">
            <v>DF</v>
          </cell>
          <cell r="AJ86" t="str">
            <v>整備隊</v>
          </cell>
          <cell r="AK86" t="str">
            <v>令和8年9月30日</v>
          </cell>
        </row>
        <row r="87">
          <cell r="A87" t="str">
            <v>bc19</v>
          </cell>
          <cell r="B87" t="str">
            <v>又は同等以上のもの（他社の製品を含む。）</v>
          </cell>
          <cell r="C87">
            <v>22</v>
          </cell>
          <cell r="D87">
            <v>51</v>
          </cell>
          <cell r="E87" t="str">
            <v>B</v>
          </cell>
          <cell r="F87" t="str">
            <v>b</v>
          </cell>
          <cell r="G87" t="str">
            <v>bc</v>
          </cell>
          <cell r="H87" t="str">
            <v>双</v>
          </cell>
          <cell r="I87">
            <v>40</v>
          </cell>
          <cell r="J87" t="str">
            <v>作業用防寒手袋</v>
          </cell>
          <cell r="L87">
            <v>1</v>
          </cell>
          <cell r="M87" t="str">
            <v>ｵﾚﾝｼﾞﾌﾞｯｸ P7-473 149-6918 97-631-9 ｱﾝｾﾙ･ﾍﾙｽｹｱ･ｼﾞｬﾊﾟﾝ</v>
          </cell>
          <cell r="O87" t="str">
            <v>又は同等以上のもの（他社の製品を含む。）</v>
          </cell>
          <cell r="Q87">
            <v>0</v>
          </cell>
          <cell r="S87">
            <v>100</v>
          </cell>
          <cell r="T87">
            <v>0</v>
          </cell>
          <cell r="W87">
            <v>0</v>
          </cell>
          <cell r="X87">
            <v>0</v>
          </cell>
          <cell r="Y87">
            <v>100</v>
          </cell>
          <cell r="Z87">
            <v>0</v>
          </cell>
          <cell r="AA87">
            <v>0</v>
          </cell>
          <cell r="AB87">
            <v>1922</v>
          </cell>
          <cell r="AC87">
            <v>76880</v>
          </cell>
          <cell r="AD87" t="str">
            <v>雑運営費</v>
          </cell>
          <cell r="AE87" t="str">
            <v>雑運</v>
          </cell>
          <cell r="AF87">
            <v>26</v>
          </cell>
          <cell r="AG87" t="str">
            <v>基地等経費（部隊整備費　航空機用部隊整備費）</v>
          </cell>
          <cell r="AH87" t="str">
            <v>消耗品費</v>
          </cell>
          <cell r="AI87" t="str">
            <v>DF</v>
          </cell>
          <cell r="AJ87" t="str">
            <v>整備隊</v>
          </cell>
          <cell r="AK87" t="str">
            <v>令和8年9月30日</v>
          </cell>
        </row>
        <row r="88">
          <cell r="A88" t="str">
            <v>bc20</v>
          </cell>
          <cell r="B88" t="str">
            <v>又は同等以上のもの（他社の製品を含む。）</v>
          </cell>
          <cell r="C88">
            <v>22</v>
          </cell>
          <cell r="D88">
            <v>52</v>
          </cell>
          <cell r="E88" t="str">
            <v>B</v>
          </cell>
          <cell r="F88" t="str">
            <v>b</v>
          </cell>
          <cell r="G88" t="str">
            <v>bc</v>
          </cell>
          <cell r="H88" t="str">
            <v>双</v>
          </cell>
          <cell r="I88">
            <v>20</v>
          </cell>
          <cell r="J88" t="str">
            <v>作業用防寒手袋</v>
          </cell>
          <cell r="L88">
            <v>1</v>
          </cell>
          <cell r="M88" t="str">
            <v>ｵﾚﾝｼﾞﾌﾞｯｸ P7-473 149-7223 97-631-10 ｱﾝｾﾙ･ﾍﾙｽｹｱ･ｼﾞｬﾊﾟﾝ</v>
          </cell>
          <cell r="O88" t="str">
            <v>又は同等以上のもの（他社の製品を含む。）</v>
          </cell>
          <cell r="Q88">
            <v>0</v>
          </cell>
          <cell r="S88">
            <v>100</v>
          </cell>
          <cell r="T88">
            <v>0</v>
          </cell>
          <cell r="W88">
            <v>0</v>
          </cell>
          <cell r="X88">
            <v>0</v>
          </cell>
          <cell r="Y88">
            <v>100</v>
          </cell>
          <cell r="Z88">
            <v>0</v>
          </cell>
          <cell r="AA88">
            <v>0</v>
          </cell>
          <cell r="AB88">
            <v>1922</v>
          </cell>
          <cell r="AC88">
            <v>38440</v>
          </cell>
          <cell r="AD88" t="str">
            <v>雑運営費</v>
          </cell>
          <cell r="AE88" t="str">
            <v>雑運</v>
          </cell>
          <cell r="AF88">
            <v>26</v>
          </cell>
          <cell r="AG88" t="str">
            <v>基地等経費（部隊整備費　航空機用部隊整備費）</v>
          </cell>
          <cell r="AH88" t="str">
            <v>消耗品費</v>
          </cell>
          <cell r="AI88" t="str">
            <v>DF</v>
          </cell>
          <cell r="AJ88" t="str">
            <v>整備隊</v>
          </cell>
          <cell r="AK88" t="str">
            <v>令和8年9月30日</v>
          </cell>
        </row>
        <row r="89">
          <cell r="A89" t="str">
            <v>bc21</v>
          </cell>
          <cell r="B89" t="str">
            <v>又は同等以上のもの（他社の製品を含む。）</v>
          </cell>
          <cell r="C89">
            <v>22</v>
          </cell>
          <cell r="D89">
            <v>53</v>
          </cell>
          <cell r="E89" t="str">
            <v>B</v>
          </cell>
          <cell r="F89" t="str">
            <v>b</v>
          </cell>
          <cell r="G89" t="str">
            <v>bc</v>
          </cell>
          <cell r="H89" t="str">
            <v>双</v>
          </cell>
          <cell r="I89">
            <v>30</v>
          </cell>
          <cell r="J89" t="str">
            <v>作業用防寒手袋</v>
          </cell>
          <cell r="L89">
            <v>1</v>
          </cell>
          <cell r="M89" t="str">
            <v>ｵﾚﾝｼﾞﾌﾞｯｸ P7-473 149-6917 97-631-8 ｱﾝｾﾙ･ﾍﾙｽｹｱ･ｼﾞｬﾊﾟﾝ</v>
          </cell>
          <cell r="O89" t="str">
            <v>又は同等以上のもの（他社の製品を含む。）</v>
          </cell>
          <cell r="Q89">
            <v>0</v>
          </cell>
          <cell r="S89">
            <v>100</v>
          </cell>
          <cell r="T89">
            <v>0</v>
          </cell>
          <cell r="W89">
            <v>0</v>
          </cell>
          <cell r="X89">
            <v>0</v>
          </cell>
          <cell r="Y89">
            <v>100</v>
          </cell>
          <cell r="Z89">
            <v>0</v>
          </cell>
          <cell r="AA89">
            <v>0</v>
          </cell>
          <cell r="AB89">
            <v>1922</v>
          </cell>
          <cell r="AC89">
            <v>57660</v>
          </cell>
          <cell r="AD89" t="str">
            <v>雑運営費</v>
          </cell>
          <cell r="AE89" t="str">
            <v>雑運</v>
          </cell>
          <cell r="AF89">
            <v>26</v>
          </cell>
          <cell r="AG89" t="str">
            <v>基地等経費（部隊整備費　航空機用部隊整備費）</v>
          </cell>
          <cell r="AH89" t="str">
            <v>消耗品費</v>
          </cell>
          <cell r="AI89" t="str">
            <v>DF</v>
          </cell>
          <cell r="AJ89" t="str">
            <v>整備隊</v>
          </cell>
          <cell r="AK89" t="str">
            <v>令和8年9月30日</v>
          </cell>
        </row>
        <row r="90">
          <cell r="A90" t="str">
            <v>ch8</v>
          </cell>
          <cell r="B90" t="str">
            <v>又は同等以上のもの（他社の製品を含む。）</v>
          </cell>
          <cell r="C90">
            <v>22</v>
          </cell>
          <cell r="D90">
            <v>54</v>
          </cell>
          <cell r="E90" t="str">
            <v>B</v>
          </cell>
          <cell r="F90" t="str">
            <v>c</v>
          </cell>
          <cell r="G90" t="str">
            <v>ch</v>
          </cell>
          <cell r="H90" t="str">
            <v>個</v>
          </cell>
          <cell r="I90">
            <v>60</v>
          </cell>
          <cell r="J90" t="str">
            <v>布ﾃｰﾌﾟ</v>
          </cell>
          <cell r="L90">
            <v>1</v>
          </cell>
          <cell r="M90" t="str">
            <v>ｵﾚﾝｼﾞﾌﾞｯｸ P8-759 391-4623 J2120 ﾆﾄﾑｽﾞ</v>
          </cell>
          <cell r="O90" t="str">
            <v>又は同等以上のもの（他社の製品を含む。）</v>
          </cell>
          <cell r="Q90">
            <v>0</v>
          </cell>
          <cell r="S90">
            <v>100</v>
          </cell>
          <cell r="T90">
            <v>0</v>
          </cell>
          <cell r="W90">
            <v>0</v>
          </cell>
          <cell r="X90">
            <v>0</v>
          </cell>
          <cell r="Y90">
            <v>100</v>
          </cell>
          <cell r="Z90">
            <v>0</v>
          </cell>
          <cell r="AA90">
            <v>0</v>
          </cell>
          <cell r="AB90">
            <v>794</v>
          </cell>
          <cell r="AC90">
            <v>47640</v>
          </cell>
          <cell r="AD90" t="str">
            <v>雑運営費</v>
          </cell>
          <cell r="AE90" t="str">
            <v>雑運</v>
          </cell>
          <cell r="AF90">
            <v>26</v>
          </cell>
          <cell r="AG90" t="str">
            <v>基地等経費（部隊整備費　航空機用部隊整備費）</v>
          </cell>
          <cell r="AH90" t="str">
            <v>消耗品費</v>
          </cell>
          <cell r="AI90" t="str">
            <v>DF</v>
          </cell>
          <cell r="AJ90" t="str">
            <v>整備隊</v>
          </cell>
          <cell r="AK90" t="str">
            <v>令和8年9月30日</v>
          </cell>
        </row>
        <row r="91">
          <cell r="A91" t="str">
            <v>cg8</v>
          </cell>
          <cell r="B91" t="str">
            <v>又は同等以上のもの（他社の製品を含む。）</v>
          </cell>
          <cell r="C91">
            <v>22</v>
          </cell>
          <cell r="D91">
            <v>55</v>
          </cell>
          <cell r="E91" t="str">
            <v>B</v>
          </cell>
          <cell r="F91" t="str">
            <v>c</v>
          </cell>
          <cell r="G91" t="str">
            <v>cg</v>
          </cell>
          <cell r="H91" t="str">
            <v>個</v>
          </cell>
          <cell r="I91">
            <v>72</v>
          </cell>
          <cell r="J91" t="str">
            <v>養生ﾃｰﾌﾟ</v>
          </cell>
          <cell r="L91">
            <v>1</v>
          </cell>
          <cell r="M91" t="str">
            <v>ｵﾚﾝｼﾞﾌﾞｯｸ.web 222-5037 412LG38 ｵｶﾓﾄ</v>
          </cell>
          <cell r="O91" t="str">
            <v>又は同等以上のもの（他社の製品を含む。）</v>
          </cell>
          <cell r="Q91">
            <v>0</v>
          </cell>
          <cell r="S91">
            <v>100</v>
          </cell>
          <cell r="T91">
            <v>0</v>
          </cell>
          <cell r="W91">
            <v>0</v>
          </cell>
          <cell r="X91">
            <v>0</v>
          </cell>
          <cell r="Y91">
            <v>100</v>
          </cell>
          <cell r="Z91">
            <v>0</v>
          </cell>
          <cell r="AA91">
            <v>0</v>
          </cell>
          <cell r="AB91">
            <v>288</v>
          </cell>
          <cell r="AC91">
            <v>20736</v>
          </cell>
          <cell r="AD91" t="str">
            <v>雑運営費</v>
          </cell>
          <cell r="AE91" t="str">
            <v>雑運</v>
          </cell>
          <cell r="AF91">
            <v>26</v>
          </cell>
          <cell r="AG91" t="str">
            <v>基地等経費（部隊整備費　航空機用部隊整備費）</v>
          </cell>
          <cell r="AH91" t="str">
            <v>消耗品費</v>
          </cell>
          <cell r="AI91" t="str">
            <v>DF</v>
          </cell>
          <cell r="AJ91" t="str">
            <v>整備隊</v>
          </cell>
          <cell r="AK91" t="str">
            <v>令和8年9月30日</v>
          </cell>
        </row>
        <row r="92">
          <cell r="A92" t="str">
            <v>bc22</v>
          </cell>
          <cell r="B92" t="str">
            <v>又は同等以上のもの（他社の製品を含む。）</v>
          </cell>
          <cell r="C92">
            <v>22</v>
          </cell>
          <cell r="D92">
            <v>56</v>
          </cell>
          <cell r="E92" t="str">
            <v>B</v>
          </cell>
          <cell r="F92" t="str">
            <v>b</v>
          </cell>
          <cell r="G92" t="str">
            <v>bc</v>
          </cell>
          <cell r="H92" t="str">
            <v>個</v>
          </cell>
          <cell r="I92">
            <v>50</v>
          </cell>
          <cell r="J92" t="str">
            <v>安全ｺﾞｰｸﾞﾙ</v>
          </cell>
          <cell r="L92">
            <v>1</v>
          </cell>
          <cell r="M92" t="str">
            <v>ｵﾚﾝｼﾞﾌﾞｯｸ P7-1158 199-5872 M56G-H/VF-P 理研ｵﾌﾟﾃｯｸ</v>
          </cell>
          <cell r="O92" t="str">
            <v>又は同等以上のもの（他社の製品を含む。）</v>
          </cell>
          <cell r="Q92">
            <v>0</v>
          </cell>
          <cell r="S92">
            <v>100</v>
          </cell>
          <cell r="T92">
            <v>0</v>
          </cell>
          <cell r="W92">
            <v>0</v>
          </cell>
          <cell r="X92">
            <v>0</v>
          </cell>
          <cell r="Y92">
            <v>100</v>
          </cell>
          <cell r="Z92">
            <v>0</v>
          </cell>
          <cell r="AA92">
            <v>0</v>
          </cell>
          <cell r="AB92">
            <v>4125</v>
          </cell>
          <cell r="AC92">
            <v>206250</v>
          </cell>
          <cell r="AD92" t="str">
            <v>雑運営費</v>
          </cell>
          <cell r="AE92" t="str">
            <v>雑運</v>
          </cell>
          <cell r="AF92">
            <v>26</v>
          </cell>
          <cell r="AG92" t="str">
            <v>基地等経費（部隊整備費　航空機用部隊整備費）</v>
          </cell>
          <cell r="AH92" t="str">
            <v>消耗品費</v>
          </cell>
          <cell r="AI92" t="str">
            <v>DF</v>
          </cell>
          <cell r="AJ92" t="str">
            <v>整備隊</v>
          </cell>
          <cell r="AK92" t="str">
            <v>令和8年9月30日</v>
          </cell>
        </row>
        <row r="93">
          <cell r="A93" t="str">
            <v>ch9</v>
          </cell>
          <cell r="B93" t="str">
            <v>又は同等以上のもの（他社の製品を含む。）</v>
          </cell>
          <cell r="C93">
            <v>22</v>
          </cell>
          <cell r="D93">
            <v>57</v>
          </cell>
          <cell r="E93" t="str">
            <v>B</v>
          </cell>
          <cell r="F93" t="str">
            <v>c</v>
          </cell>
          <cell r="G93" t="str">
            <v>ch</v>
          </cell>
          <cell r="H93" t="str">
            <v>個</v>
          </cell>
          <cell r="I93">
            <v>48</v>
          </cell>
          <cell r="J93" t="str">
            <v>両面ﾃｰﾌﾟ</v>
          </cell>
          <cell r="L93">
            <v>1</v>
          </cell>
          <cell r="M93" t="str">
            <v>ｵﾚﾝｼﾞﾌﾞｯｸ P8-793 198-8252 NO1779 呉工業</v>
          </cell>
          <cell r="O93" t="str">
            <v>又は同等以上のもの（他社の製品を含む。）</v>
          </cell>
          <cell r="Q93">
            <v>0</v>
          </cell>
          <cell r="S93">
            <v>100</v>
          </cell>
          <cell r="T93">
            <v>0</v>
          </cell>
          <cell r="W93">
            <v>0</v>
          </cell>
          <cell r="X93">
            <v>0</v>
          </cell>
          <cell r="Y93">
            <v>100</v>
          </cell>
          <cell r="Z93">
            <v>0</v>
          </cell>
          <cell r="AA93">
            <v>0</v>
          </cell>
          <cell r="AB93">
            <v>1903</v>
          </cell>
          <cell r="AC93">
            <v>91344</v>
          </cell>
          <cell r="AD93" t="str">
            <v>雑運営費</v>
          </cell>
          <cell r="AE93" t="str">
            <v>雑運</v>
          </cell>
          <cell r="AF93">
            <v>26</v>
          </cell>
          <cell r="AG93" t="str">
            <v>基地等経費（部隊整備費　航空機用部隊整備費）</v>
          </cell>
          <cell r="AH93" t="str">
            <v>消耗品費</v>
          </cell>
          <cell r="AI93" t="str">
            <v>DF</v>
          </cell>
          <cell r="AJ93" t="str">
            <v>整備隊</v>
          </cell>
          <cell r="AK93" t="str">
            <v>令和8年9月30日</v>
          </cell>
        </row>
        <row r="94">
          <cell r="A94" t="str">
            <v>ch10</v>
          </cell>
          <cell r="B94" t="str">
            <v>又は同等以上のもの（他社の製品を含む。）</v>
          </cell>
          <cell r="C94">
            <v>22</v>
          </cell>
          <cell r="D94">
            <v>58</v>
          </cell>
          <cell r="E94" t="str">
            <v>B</v>
          </cell>
          <cell r="F94" t="str">
            <v>c</v>
          </cell>
          <cell r="G94" t="str">
            <v>ch</v>
          </cell>
          <cell r="H94" t="str">
            <v>個</v>
          </cell>
          <cell r="I94">
            <v>3</v>
          </cell>
          <cell r="J94" t="str">
            <v>ｳｪｯﾄｼｰﾄ</v>
          </cell>
          <cell r="L94">
            <v>1</v>
          </cell>
          <cell r="M94" t="str">
            <v>ｵﾚﾝｼﾞﾌﾞｯｸ P11-485 321-5105 HD-9001B 旭化成ｱﾄﾞﾊﾞﾝｽ</v>
          </cell>
          <cell r="O94" t="str">
            <v>又は同等以上のもの（他社の製品を含む。）</v>
          </cell>
          <cell r="Q94">
            <v>0</v>
          </cell>
          <cell r="S94">
            <v>100</v>
          </cell>
          <cell r="T94">
            <v>0</v>
          </cell>
          <cell r="W94">
            <v>0</v>
          </cell>
          <cell r="X94">
            <v>0</v>
          </cell>
          <cell r="Y94">
            <v>100</v>
          </cell>
          <cell r="Z94">
            <v>0</v>
          </cell>
          <cell r="AA94">
            <v>0</v>
          </cell>
          <cell r="AB94">
            <v>11163</v>
          </cell>
          <cell r="AC94">
            <v>33489</v>
          </cell>
          <cell r="AD94" t="str">
            <v>雑運営費</v>
          </cell>
          <cell r="AE94" t="str">
            <v>雑運</v>
          </cell>
          <cell r="AF94">
            <v>26</v>
          </cell>
          <cell r="AG94" t="str">
            <v>基地等経費（部隊整備費　航空機用部隊整備費）</v>
          </cell>
          <cell r="AH94" t="str">
            <v>消耗品費</v>
          </cell>
          <cell r="AI94" t="str">
            <v>DF</v>
          </cell>
          <cell r="AJ94" t="str">
            <v>整備隊</v>
          </cell>
          <cell r="AK94" t="str">
            <v>令和8年9月30日</v>
          </cell>
        </row>
        <row r="95">
          <cell r="A95" t="str">
            <v>bc23</v>
          </cell>
          <cell r="B95" t="str">
            <v>又は同等以上のもの（他社の製品を含む。）</v>
          </cell>
          <cell r="C95">
            <v>22</v>
          </cell>
          <cell r="D95">
            <v>59</v>
          </cell>
          <cell r="E95" t="str">
            <v>B</v>
          </cell>
          <cell r="F95" t="str">
            <v>b</v>
          </cell>
          <cell r="G95" t="str">
            <v>bc</v>
          </cell>
          <cell r="H95" t="str">
            <v>個</v>
          </cell>
          <cell r="I95">
            <v>30</v>
          </cell>
          <cell r="J95" t="str">
            <v>紙つなぎ</v>
          </cell>
          <cell r="L95">
            <v>1</v>
          </cell>
          <cell r="M95" t="str">
            <v>ｵﾚﾝｼﾞﾌﾞｯｸ P7-710 258-4476 TPC-LL ﾄﾗｽｺ中山</v>
          </cell>
          <cell r="O95" t="str">
            <v>又は同等以上のもの（他社の製品を含む。）</v>
          </cell>
          <cell r="Q95">
            <v>0</v>
          </cell>
          <cell r="S95">
            <v>100</v>
          </cell>
          <cell r="T95">
            <v>0</v>
          </cell>
          <cell r="W95">
            <v>0</v>
          </cell>
          <cell r="X95">
            <v>0</v>
          </cell>
          <cell r="Y95">
            <v>100</v>
          </cell>
          <cell r="Z95">
            <v>0</v>
          </cell>
          <cell r="AA95">
            <v>0</v>
          </cell>
          <cell r="AB95">
            <v>1151</v>
          </cell>
          <cell r="AC95">
            <v>34530</v>
          </cell>
          <cell r="AD95" t="str">
            <v>雑運営費</v>
          </cell>
          <cell r="AE95" t="str">
            <v>雑運</v>
          </cell>
          <cell r="AF95">
            <v>26</v>
          </cell>
          <cell r="AG95" t="str">
            <v>基地等経費（部隊整備費　航空機用部隊整備費）</v>
          </cell>
          <cell r="AH95" t="str">
            <v>消耗品費</v>
          </cell>
          <cell r="AI95" t="str">
            <v>DF</v>
          </cell>
          <cell r="AJ95" t="str">
            <v>整備隊</v>
          </cell>
          <cell r="AK95" t="str">
            <v>令和8年9月30日</v>
          </cell>
        </row>
        <row r="96">
          <cell r="A96" t="str">
            <v>bc24</v>
          </cell>
          <cell r="B96" t="str">
            <v>又は同等以上のもの（他社の製品を含む。）</v>
          </cell>
          <cell r="C96">
            <v>22</v>
          </cell>
          <cell r="D96">
            <v>60</v>
          </cell>
          <cell r="E96" t="str">
            <v>B</v>
          </cell>
          <cell r="F96" t="str">
            <v>b</v>
          </cell>
          <cell r="G96" t="str">
            <v>bc</v>
          </cell>
          <cell r="H96" t="str">
            <v>個</v>
          </cell>
          <cell r="I96">
            <v>20</v>
          </cell>
          <cell r="J96" t="str">
            <v>紙つなぎ</v>
          </cell>
          <cell r="L96">
            <v>1</v>
          </cell>
          <cell r="M96" t="str">
            <v>ｵﾚﾝｼﾞﾌﾞｯｸ P7-710 258-4484 TPC-3L ﾄﾗｽｺ中山</v>
          </cell>
          <cell r="O96" t="str">
            <v>又は同等以上のもの（他社の製品を含む。）</v>
          </cell>
          <cell r="Q96">
            <v>0</v>
          </cell>
          <cell r="S96">
            <v>100</v>
          </cell>
          <cell r="T96">
            <v>0</v>
          </cell>
          <cell r="W96">
            <v>0</v>
          </cell>
          <cell r="X96">
            <v>0</v>
          </cell>
          <cell r="Y96">
            <v>100</v>
          </cell>
          <cell r="Z96">
            <v>0</v>
          </cell>
          <cell r="AA96">
            <v>0</v>
          </cell>
          <cell r="AB96">
            <v>1151</v>
          </cell>
          <cell r="AC96">
            <v>23020</v>
          </cell>
          <cell r="AD96" t="str">
            <v>雑運営費</v>
          </cell>
          <cell r="AE96" t="str">
            <v>雑運</v>
          </cell>
          <cell r="AF96">
            <v>26</v>
          </cell>
          <cell r="AG96" t="str">
            <v>基地等経費（部隊整備費　航空機用部隊整備費）</v>
          </cell>
          <cell r="AH96" t="str">
            <v>消耗品費</v>
          </cell>
          <cell r="AI96" t="str">
            <v>DF</v>
          </cell>
          <cell r="AJ96" t="str">
            <v>整備隊</v>
          </cell>
          <cell r="AK96" t="str">
            <v>令和8年9月30日</v>
          </cell>
        </row>
        <row r="97">
          <cell r="A97" t="str">
            <v>ch11</v>
          </cell>
          <cell r="B97" t="str">
            <v>又は同等以上のもの（他社の製品を含む。）</v>
          </cell>
          <cell r="C97">
            <v>22</v>
          </cell>
          <cell r="D97">
            <v>61</v>
          </cell>
          <cell r="E97" t="str">
            <v>B</v>
          </cell>
          <cell r="F97" t="str">
            <v>c</v>
          </cell>
          <cell r="G97" t="str">
            <v>ch</v>
          </cell>
          <cell r="H97" t="str">
            <v>ｹｰｽ</v>
          </cell>
          <cell r="I97">
            <v>20</v>
          </cell>
          <cell r="J97" t="str">
            <v>ﾍﾟｰﾊﾟｰﾀｵﾙ</v>
          </cell>
          <cell r="L97">
            <v>1</v>
          </cell>
          <cell r="M97" t="str">
            <v>ｵﾚﾝｼﾞﾌﾞｯｸ P11-830 759-5263 21000696 ｴﾘｴｰﾙﾋﾞｼﾞﾈｽｻﾎﾟｰﾄ</v>
          </cell>
          <cell r="O97" t="str">
            <v>又は同等以上のもの（他社の製品を含む。）</v>
          </cell>
          <cell r="Q97">
            <v>0</v>
          </cell>
          <cell r="S97">
            <v>100</v>
          </cell>
          <cell r="T97">
            <v>0</v>
          </cell>
          <cell r="W97">
            <v>0</v>
          </cell>
          <cell r="X97">
            <v>0</v>
          </cell>
          <cell r="Y97">
            <v>100</v>
          </cell>
          <cell r="Z97">
            <v>0</v>
          </cell>
          <cell r="AA97">
            <v>0</v>
          </cell>
          <cell r="AB97">
            <v>7898</v>
          </cell>
          <cell r="AC97">
            <v>157960</v>
          </cell>
          <cell r="AD97" t="str">
            <v>雑運営費</v>
          </cell>
          <cell r="AE97" t="str">
            <v>雑運</v>
          </cell>
          <cell r="AF97">
            <v>26</v>
          </cell>
          <cell r="AG97" t="str">
            <v>基地等経費（部隊整備費　航空機用部隊整備費）</v>
          </cell>
          <cell r="AH97" t="str">
            <v>消耗品費</v>
          </cell>
          <cell r="AI97" t="str">
            <v>DF</v>
          </cell>
          <cell r="AJ97" t="str">
            <v>整備隊</v>
          </cell>
          <cell r="AK97" t="str">
            <v>令和8年9月30日</v>
          </cell>
        </row>
        <row r="98">
          <cell r="A98" t="str">
            <v>cf19</v>
          </cell>
          <cell r="B98" t="str">
            <v>又は同等以上のもの（他社の製品を含む。）</v>
          </cell>
          <cell r="C98">
            <v>22</v>
          </cell>
          <cell r="D98">
            <v>62</v>
          </cell>
          <cell r="E98" t="str">
            <v>B</v>
          </cell>
          <cell r="F98" t="str">
            <v>c</v>
          </cell>
          <cell r="G98" t="str">
            <v>cf</v>
          </cell>
          <cell r="H98" t="str">
            <v>双</v>
          </cell>
          <cell r="I98">
            <v>30</v>
          </cell>
          <cell r="J98" t="str">
            <v>腕ｶﾊﾞｰ付手袋</v>
          </cell>
          <cell r="L98">
            <v>1</v>
          </cell>
          <cell r="M98" t="str">
            <v>ｵﾚﾝｼﾞﾌﾞｯｸ P7-181 206-6034 ST76085 ｴｽﾃｰ</v>
          </cell>
          <cell r="O98" t="str">
            <v>又は同等以上のもの（他社の製品を含む。）</v>
          </cell>
          <cell r="Q98">
            <v>0</v>
          </cell>
          <cell r="S98">
            <v>100</v>
          </cell>
          <cell r="T98">
            <v>0</v>
          </cell>
          <cell r="W98">
            <v>0</v>
          </cell>
          <cell r="X98">
            <v>0</v>
          </cell>
          <cell r="Y98">
            <v>100</v>
          </cell>
          <cell r="Z98">
            <v>0</v>
          </cell>
          <cell r="AA98">
            <v>0</v>
          </cell>
          <cell r="AB98">
            <v>1148</v>
          </cell>
          <cell r="AC98">
            <v>34440</v>
          </cell>
          <cell r="AD98" t="str">
            <v>雑運営費</v>
          </cell>
          <cell r="AE98" t="str">
            <v>雑運</v>
          </cell>
          <cell r="AF98">
            <v>26</v>
          </cell>
          <cell r="AG98" t="str">
            <v>基地等経費（部隊整備費　航空機用部隊整備費）</v>
          </cell>
          <cell r="AH98" t="str">
            <v>消耗品費</v>
          </cell>
          <cell r="AI98" t="str">
            <v>DF</v>
          </cell>
          <cell r="AJ98" t="str">
            <v>整備隊</v>
          </cell>
          <cell r="AK98" t="str">
            <v>令和8年9月30日</v>
          </cell>
        </row>
        <row r="99">
          <cell r="A99" t="str">
            <v>bc25</v>
          </cell>
          <cell r="B99" t="str">
            <v>又は同等以上のもの（他社の製品を含む。）</v>
          </cell>
          <cell r="C99">
            <v>22</v>
          </cell>
          <cell r="D99">
            <v>63</v>
          </cell>
          <cell r="E99" t="str">
            <v>B</v>
          </cell>
          <cell r="F99" t="str">
            <v>b</v>
          </cell>
          <cell r="G99" t="str">
            <v>bc</v>
          </cell>
          <cell r="H99" t="str">
            <v>個</v>
          </cell>
          <cell r="I99">
            <v>10</v>
          </cell>
          <cell r="J99" t="str">
            <v>砥石</v>
          </cell>
          <cell r="L99">
            <v>1</v>
          </cell>
          <cell r="M99" t="str">
            <v>ｵﾚﾝｼﾞﾌﾞｯｸ P6-882 334-6684 R125 富士製砥</v>
          </cell>
          <cell r="O99" t="str">
            <v>又は同等以上のもの（他社の製品を含む。）</v>
          </cell>
          <cell r="Q99">
            <v>0</v>
          </cell>
          <cell r="S99">
            <v>100</v>
          </cell>
          <cell r="T99">
            <v>0</v>
          </cell>
          <cell r="W99">
            <v>0</v>
          </cell>
          <cell r="X99">
            <v>0</v>
          </cell>
          <cell r="Y99">
            <v>100</v>
          </cell>
          <cell r="Z99">
            <v>0</v>
          </cell>
          <cell r="AA99">
            <v>0</v>
          </cell>
          <cell r="AB99">
            <v>516</v>
          </cell>
          <cell r="AC99">
            <v>5160</v>
          </cell>
          <cell r="AD99" t="str">
            <v>雑運営費</v>
          </cell>
          <cell r="AE99" t="str">
            <v>雑運</v>
          </cell>
          <cell r="AF99">
            <v>26</v>
          </cell>
          <cell r="AG99" t="str">
            <v>基地等経費（部隊整備費　航空機用部隊整備費）</v>
          </cell>
          <cell r="AH99" t="str">
            <v>消耗品費</v>
          </cell>
          <cell r="AI99" t="str">
            <v>DF</v>
          </cell>
          <cell r="AJ99" t="str">
            <v>整備隊</v>
          </cell>
          <cell r="AK99" t="str">
            <v>令和8年9月30日</v>
          </cell>
        </row>
        <row r="100">
          <cell r="A100" t="str">
            <v>cg9</v>
          </cell>
          <cell r="B100" t="str">
            <v>又は同等以上のもの（他社の製品を含む。）</v>
          </cell>
          <cell r="C100">
            <v>22</v>
          </cell>
          <cell r="D100">
            <v>64</v>
          </cell>
          <cell r="E100" t="str">
            <v>B</v>
          </cell>
          <cell r="F100" t="str">
            <v>c</v>
          </cell>
          <cell r="G100" t="str">
            <v>cg</v>
          </cell>
          <cell r="H100" t="str">
            <v>ｾｯﾄ</v>
          </cell>
          <cell r="I100">
            <v>1</v>
          </cell>
          <cell r="J100" t="str">
            <v>ﾄﾞﾘﾙｾｯﾄ</v>
          </cell>
          <cell r="L100">
            <v>1</v>
          </cell>
          <cell r="M100" t="str">
            <v>ｵﾚﾝｼﾞﾌﾞｯｸ.web 120-9183 TB-20 ﾕﾆｶ</v>
          </cell>
          <cell r="O100" t="str">
            <v>又は同等以上のもの（他社の製品を含む。）</v>
          </cell>
          <cell r="Q100">
            <v>0</v>
          </cell>
          <cell r="S100">
            <v>100</v>
          </cell>
          <cell r="T100">
            <v>0</v>
          </cell>
          <cell r="W100">
            <v>0</v>
          </cell>
          <cell r="X100">
            <v>0</v>
          </cell>
          <cell r="Y100">
            <v>100</v>
          </cell>
          <cell r="Z100">
            <v>0</v>
          </cell>
          <cell r="AA100">
            <v>0</v>
          </cell>
          <cell r="AB100">
            <v>7082</v>
          </cell>
          <cell r="AC100">
            <v>7082</v>
          </cell>
          <cell r="AD100" t="str">
            <v>雑運営費</v>
          </cell>
          <cell r="AE100" t="str">
            <v>雑運</v>
          </cell>
          <cell r="AF100">
            <v>26</v>
          </cell>
          <cell r="AG100" t="str">
            <v>基地等経費（部隊整備費　航空機用部隊整備費）</v>
          </cell>
          <cell r="AH100" t="str">
            <v>消耗品費</v>
          </cell>
          <cell r="AI100" t="str">
            <v>DF</v>
          </cell>
          <cell r="AJ100" t="str">
            <v>整備隊</v>
          </cell>
          <cell r="AK100" t="str">
            <v>令和8年9月30日</v>
          </cell>
        </row>
        <row r="101">
          <cell r="A101" t="str">
            <v>cg10</v>
          </cell>
          <cell r="B101" t="str">
            <v>又は同等以上のもの（他社の製品を含む。）</v>
          </cell>
          <cell r="C101">
            <v>22</v>
          </cell>
          <cell r="D101">
            <v>65</v>
          </cell>
          <cell r="E101" t="str">
            <v>B</v>
          </cell>
          <cell r="F101" t="str">
            <v>c</v>
          </cell>
          <cell r="G101" t="str">
            <v>cg</v>
          </cell>
          <cell r="H101" t="str">
            <v>個</v>
          </cell>
          <cell r="I101">
            <v>10</v>
          </cell>
          <cell r="J101" t="str">
            <v>ｷｬｽﾀｰ</v>
          </cell>
          <cell r="L101">
            <v>1</v>
          </cell>
          <cell r="M101" t="str">
            <v>ｵﾚﾝｼﾞﾌﾞｯｸ.web 296-3639 WJ-100S ﾕｰｴｲ</v>
          </cell>
          <cell r="O101" t="str">
            <v>又は同等以上のもの（他社の製品を含む。）</v>
          </cell>
          <cell r="Q101">
            <v>0</v>
          </cell>
          <cell r="S101">
            <v>100</v>
          </cell>
          <cell r="T101">
            <v>0</v>
          </cell>
          <cell r="W101">
            <v>0</v>
          </cell>
          <cell r="X101">
            <v>0</v>
          </cell>
          <cell r="Y101">
            <v>100</v>
          </cell>
          <cell r="Z101">
            <v>0</v>
          </cell>
          <cell r="AA101">
            <v>0</v>
          </cell>
          <cell r="AB101">
            <v>2625</v>
          </cell>
          <cell r="AC101">
            <v>26250</v>
          </cell>
          <cell r="AD101" t="str">
            <v>雑運営費</v>
          </cell>
          <cell r="AE101" t="str">
            <v>雑運</v>
          </cell>
          <cell r="AF101">
            <v>26</v>
          </cell>
          <cell r="AG101" t="str">
            <v>基地等経費（部隊整備費　航空機用部隊整備費）</v>
          </cell>
          <cell r="AH101" t="str">
            <v>消耗品費</v>
          </cell>
          <cell r="AI101" t="str">
            <v>DF</v>
          </cell>
          <cell r="AJ101" t="str">
            <v>整備隊</v>
          </cell>
          <cell r="AK101" t="str">
            <v>令和8年9月30日</v>
          </cell>
        </row>
        <row r="102">
          <cell r="A102" t="str">
            <v>ch12</v>
          </cell>
          <cell r="B102" t="str">
            <v>製品指定</v>
          </cell>
          <cell r="C102">
            <v>22</v>
          </cell>
          <cell r="D102">
            <v>66</v>
          </cell>
          <cell r="E102" t="str">
            <v>B</v>
          </cell>
          <cell r="F102" t="str">
            <v>c</v>
          </cell>
          <cell r="G102" t="str">
            <v>ch</v>
          </cell>
          <cell r="H102" t="str">
            <v>台</v>
          </cell>
          <cell r="I102">
            <v>1</v>
          </cell>
          <cell r="J102" t="str">
            <v>ﾍﾟｰﾙ缶ﾊﾞﾝﾄﾞ</v>
          </cell>
          <cell r="L102">
            <v>1</v>
          </cell>
          <cell r="M102" t="str">
            <v>ｵﾚﾝｼﾞﾌﾞｯｸ P11-67 829-1118 BAND-P ｱｸｱｼｽﾃﾑ</v>
          </cell>
          <cell r="O102" t="str">
            <v>製品指定</v>
          </cell>
          <cell r="Q102">
            <v>0</v>
          </cell>
          <cell r="S102">
            <v>100</v>
          </cell>
          <cell r="T102">
            <v>0</v>
          </cell>
          <cell r="W102">
            <v>0</v>
          </cell>
          <cell r="X102">
            <v>0</v>
          </cell>
          <cell r="Y102">
            <v>100</v>
          </cell>
          <cell r="Z102">
            <v>0</v>
          </cell>
          <cell r="AA102">
            <v>0</v>
          </cell>
          <cell r="AB102">
            <v>7238</v>
          </cell>
          <cell r="AC102">
            <v>7238</v>
          </cell>
          <cell r="AD102" t="str">
            <v>雑運営費</v>
          </cell>
          <cell r="AE102" t="str">
            <v>雑運</v>
          </cell>
          <cell r="AF102">
            <v>26</v>
          </cell>
          <cell r="AG102" t="str">
            <v>基地等経費（部隊整備費　航空機用部隊整備費）</v>
          </cell>
          <cell r="AH102" t="str">
            <v>消耗品費</v>
          </cell>
          <cell r="AI102" t="str">
            <v>DF</v>
          </cell>
          <cell r="AJ102" t="str">
            <v>整備隊</v>
          </cell>
          <cell r="AK102" t="str">
            <v>令和8年9月30日</v>
          </cell>
        </row>
        <row r="103">
          <cell r="A103" t="str">
            <v>bc26</v>
          </cell>
          <cell r="B103" t="str">
            <v>又は同等以上のもの（他社の製品を含む。）</v>
          </cell>
          <cell r="C103">
            <v>22</v>
          </cell>
          <cell r="D103">
            <v>67</v>
          </cell>
          <cell r="E103" t="str">
            <v>B</v>
          </cell>
          <cell r="F103" t="str">
            <v>b</v>
          </cell>
          <cell r="G103" t="str">
            <v>bc</v>
          </cell>
          <cell r="H103" t="str">
            <v>個</v>
          </cell>
          <cell r="I103">
            <v>10</v>
          </cell>
          <cell r="J103" t="str">
            <v>ｶﾗﾋﾞﾅ</v>
          </cell>
          <cell r="L103">
            <v>1</v>
          </cell>
          <cell r="M103" t="str">
            <v>ｵﾚﾝｼﾞﾌﾞｯｸ P7-1481 818-7751 KA10K 伊藤製作所</v>
          </cell>
          <cell r="O103" t="str">
            <v>又は同等以上のもの（他社の製品を含む。）</v>
          </cell>
          <cell r="Q103">
            <v>0</v>
          </cell>
          <cell r="S103">
            <v>100</v>
          </cell>
          <cell r="T103">
            <v>0</v>
          </cell>
          <cell r="W103">
            <v>0</v>
          </cell>
          <cell r="X103">
            <v>0</v>
          </cell>
          <cell r="Y103">
            <v>100</v>
          </cell>
          <cell r="Z103">
            <v>0</v>
          </cell>
          <cell r="AA103">
            <v>0</v>
          </cell>
          <cell r="AB103">
            <v>1980</v>
          </cell>
          <cell r="AC103">
            <v>19800</v>
          </cell>
          <cell r="AD103" t="str">
            <v>雑運営費</v>
          </cell>
          <cell r="AE103" t="str">
            <v>雑運</v>
          </cell>
          <cell r="AF103">
            <v>26</v>
          </cell>
          <cell r="AG103" t="str">
            <v>基地等経費（部隊整備費　航空機用部隊整備費）</v>
          </cell>
          <cell r="AH103" t="str">
            <v>消耗品費</v>
          </cell>
          <cell r="AI103" t="str">
            <v>DF</v>
          </cell>
          <cell r="AJ103" t="str">
            <v>整備隊</v>
          </cell>
          <cell r="AK103" t="str">
            <v>令和8年9月30日</v>
          </cell>
        </row>
        <row r="104">
          <cell r="A104" t="str">
            <v>bc27</v>
          </cell>
          <cell r="B104" t="str">
            <v>又は同等以上のもの（他社の製品を含む。）</v>
          </cell>
          <cell r="C104">
            <v>22</v>
          </cell>
          <cell r="D104">
            <v>68</v>
          </cell>
          <cell r="E104" t="str">
            <v>B</v>
          </cell>
          <cell r="F104" t="str">
            <v>b</v>
          </cell>
          <cell r="G104" t="str">
            <v>bc</v>
          </cell>
          <cell r="H104" t="str">
            <v>個</v>
          </cell>
          <cell r="I104">
            <v>100</v>
          </cell>
          <cell r="J104" t="str">
            <v>筆</v>
          </cell>
          <cell r="L104">
            <v>1</v>
          </cell>
          <cell r="M104" t="str">
            <v>ｵﾚﾝｼﾞﾌﾞｯｸ P9-515 337-4637 11708 ｲﾝﾀﾞｽﾄﾘｰｺｰﾜ</v>
          </cell>
          <cell r="O104" t="str">
            <v>又は同等以上のもの（他社の製品を含む。）</v>
          </cell>
          <cell r="Q104">
            <v>0</v>
          </cell>
          <cell r="S104">
            <v>100</v>
          </cell>
          <cell r="T104">
            <v>0</v>
          </cell>
          <cell r="W104">
            <v>0</v>
          </cell>
          <cell r="X104">
            <v>0</v>
          </cell>
          <cell r="Y104">
            <v>100</v>
          </cell>
          <cell r="Z104">
            <v>0</v>
          </cell>
          <cell r="AA104">
            <v>0</v>
          </cell>
          <cell r="AB104">
            <v>167</v>
          </cell>
          <cell r="AC104">
            <v>16700</v>
          </cell>
          <cell r="AD104" t="str">
            <v>雑運営費</v>
          </cell>
          <cell r="AE104" t="str">
            <v>雑運</v>
          </cell>
          <cell r="AF104">
            <v>26</v>
          </cell>
          <cell r="AG104" t="str">
            <v>基地等経費（部隊整備費　航空機用部隊整備費）</v>
          </cell>
          <cell r="AH104" t="str">
            <v>消耗品費</v>
          </cell>
          <cell r="AI104" t="str">
            <v>DF</v>
          </cell>
          <cell r="AJ104" t="str">
            <v>整備隊</v>
          </cell>
          <cell r="AK104" t="str">
            <v>令和8年9月30日</v>
          </cell>
        </row>
        <row r="105">
          <cell r="A105" t="str">
            <v>bc28</v>
          </cell>
          <cell r="B105" t="str">
            <v>又は同等以上のもの（他社の製品を含む。）</v>
          </cell>
          <cell r="C105">
            <v>22</v>
          </cell>
          <cell r="D105">
            <v>69</v>
          </cell>
          <cell r="E105" t="str">
            <v>B</v>
          </cell>
          <cell r="F105" t="str">
            <v>b</v>
          </cell>
          <cell r="G105" t="str">
            <v>bc</v>
          </cell>
          <cell r="H105" t="str">
            <v>個</v>
          </cell>
          <cell r="I105">
            <v>100</v>
          </cell>
          <cell r="J105" t="str">
            <v>筆</v>
          </cell>
          <cell r="L105">
            <v>1</v>
          </cell>
          <cell r="M105" t="str">
            <v>ｵﾚﾝｼﾞﾌﾞｯｸ P9-515 337-4661 11711 ｲﾝﾀﾞｽﾄﾘｰｺｰﾜ</v>
          </cell>
          <cell r="O105" t="str">
            <v>又は同等以上のもの（他社の製品を含む。）</v>
          </cell>
          <cell r="Q105">
            <v>0</v>
          </cell>
          <cell r="S105">
            <v>100</v>
          </cell>
          <cell r="T105">
            <v>0</v>
          </cell>
          <cell r="W105">
            <v>0</v>
          </cell>
          <cell r="X105">
            <v>0</v>
          </cell>
          <cell r="Y105">
            <v>100</v>
          </cell>
          <cell r="Z105">
            <v>0</v>
          </cell>
          <cell r="AA105">
            <v>0</v>
          </cell>
          <cell r="AB105">
            <v>296</v>
          </cell>
          <cell r="AC105">
            <v>29600</v>
          </cell>
          <cell r="AD105" t="str">
            <v>雑運営費</v>
          </cell>
          <cell r="AE105" t="str">
            <v>雑運</v>
          </cell>
          <cell r="AF105">
            <v>26</v>
          </cell>
          <cell r="AG105" t="str">
            <v>基地等経費（部隊整備費　航空機用部隊整備費）</v>
          </cell>
          <cell r="AH105" t="str">
            <v>消耗品費</v>
          </cell>
          <cell r="AI105" t="str">
            <v>DF</v>
          </cell>
          <cell r="AJ105" t="str">
            <v>整備隊</v>
          </cell>
          <cell r="AK105" t="str">
            <v>令和8年9月30日</v>
          </cell>
        </row>
        <row r="106">
          <cell r="A106" t="str">
            <v>bc29</v>
          </cell>
          <cell r="B106" t="str">
            <v>又は同等以上のもの（他社の製品を含む。）</v>
          </cell>
          <cell r="C106">
            <v>22</v>
          </cell>
          <cell r="D106">
            <v>70</v>
          </cell>
          <cell r="E106" t="str">
            <v>B</v>
          </cell>
          <cell r="F106" t="str">
            <v>b</v>
          </cell>
          <cell r="G106" t="str">
            <v>bc</v>
          </cell>
          <cell r="H106" t="str">
            <v>個</v>
          </cell>
          <cell r="I106">
            <v>100</v>
          </cell>
          <cell r="J106" t="str">
            <v>筆</v>
          </cell>
          <cell r="L106">
            <v>1</v>
          </cell>
          <cell r="M106" t="str">
            <v>ｵﾚﾝｼﾞﾌﾞｯｸ P9-514 337-4548 11699 ｲﾝﾀﾞｽﾄﾘｰｺｰﾜ</v>
          </cell>
          <cell r="O106" t="str">
            <v>又は同等以上のもの（他社の製品を含む。）</v>
          </cell>
          <cell r="Q106">
            <v>0</v>
          </cell>
          <cell r="S106">
            <v>100</v>
          </cell>
          <cell r="T106">
            <v>0</v>
          </cell>
          <cell r="W106">
            <v>0</v>
          </cell>
          <cell r="X106">
            <v>0</v>
          </cell>
          <cell r="Y106">
            <v>100</v>
          </cell>
          <cell r="Z106">
            <v>0</v>
          </cell>
          <cell r="AA106">
            <v>0</v>
          </cell>
          <cell r="AB106">
            <v>191</v>
          </cell>
          <cell r="AC106">
            <v>19100</v>
          </cell>
          <cell r="AD106" t="str">
            <v>雑運営費</v>
          </cell>
          <cell r="AE106" t="str">
            <v>雑運</v>
          </cell>
          <cell r="AF106">
            <v>26</v>
          </cell>
          <cell r="AG106" t="str">
            <v>基地等経費（部隊整備費　航空機用部隊整備費）</v>
          </cell>
          <cell r="AH106" t="str">
            <v>消耗品費</v>
          </cell>
          <cell r="AI106" t="str">
            <v>DF</v>
          </cell>
          <cell r="AJ106" t="str">
            <v>整備隊</v>
          </cell>
          <cell r="AK106" t="str">
            <v>令和8年9月30日</v>
          </cell>
        </row>
        <row r="107">
          <cell r="A107" t="str">
            <v>bc30</v>
          </cell>
          <cell r="B107" t="str">
            <v>又は同等以上のもの（他社の製品を含む。）</v>
          </cell>
          <cell r="C107">
            <v>22</v>
          </cell>
          <cell r="D107">
            <v>71</v>
          </cell>
          <cell r="E107" t="str">
            <v>B</v>
          </cell>
          <cell r="F107" t="str">
            <v>b</v>
          </cell>
          <cell r="G107" t="str">
            <v>bc</v>
          </cell>
          <cell r="H107" t="str">
            <v>個</v>
          </cell>
          <cell r="I107">
            <v>30</v>
          </cell>
          <cell r="J107" t="str">
            <v>ﾍﾟｲﾝﾄﾏｰｶｰ</v>
          </cell>
          <cell r="L107">
            <v>1</v>
          </cell>
          <cell r="M107" t="str">
            <v>ｵﾚﾝｼﾞﾌﾞｯｸ P9-806 792-4127 PXA210.24 三菱鉛筆</v>
          </cell>
          <cell r="O107" t="str">
            <v>又は同等以上のもの（他社の製品を含む。）</v>
          </cell>
          <cell r="Q107">
            <v>0</v>
          </cell>
          <cell r="S107">
            <v>100</v>
          </cell>
          <cell r="T107">
            <v>0</v>
          </cell>
          <cell r="W107">
            <v>0</v>
          </cell>
          <cell r="X107">
            <v>0</v>
          </cell>
          <cell r="Y107">
            <v>100</v>
          </cell>
          <cell r="Z107">
            <v>0</v>
          </cell>
          <cell r="AA107">
            <v>0</v>
          </cell>
          <cell r="AB107">
            <v>222</v>
          </cell>
          <cell r="AC107">
            <v>6660</v>
          </cell>
          <cell r="AD107" t="str">
            <v>雑運営費</v>
          </cell>
          <cell r="AE107" t="str">
            <v>雑運</v>
          </cell>
          <cell r="AF107">
            <v>26</v>
          </cell>
          <cell r="AG107" t="str">
            <v>基地等経費（部隊整備費　航空機用部隊整備費）</v>
          </cell>
          <cell r="AH107" t="str">
            <v>消耗品費</v>
          </cell>
          <cell r="AI107" t="str">
            <v>DF</v>
          </cell>
          <cell r="AJ107" t="str">
            <v>整備隊</v>
          </cell>
          <cell r="AK107" t="str">
            <v>令和8年9月30日</v>
          </cell>
        </row>
        <row r="108">
          <cell r="A108" t="str">
            <v>bc31</v>
          </cell>
          <cell r="B108" t="str">
            <v>又は同等以上のもの（他社の製品を含む。）</v>
          </cell>
          <cell r="C108">
            <v>22</v>
          </cell>
          <cell r="D108">
            <v>72</v>
          </cell>
          <cell r="E108" t="str">
            <v>B</v>
          </cell>
          <cell r="F108" t="str">
            <v>b</v>
          </cell>
          <cell r="G108" t="str">
            <v>bc</v>
          </cell>
          <cell r="H108" t="str">
            <v>個</v>
          </cell>
          <cell r="I108">
            <v>10</v>
          </cell>
          <cell r="J108" t="str">
            <v>工業用ﾏｰｶｰ</v>
          </cell>
          <cell r="L108">
            <v>1</v>
          </cell>
          <cell r="M108" t="str">
            <v>ｵﾚﾝｼﾞﾌﾞｯｸ P9-795 251-3098 96668 LA-CO社</v>
          </cell>
          <cell r="O108" t="str">
            <v>又は同等以上のもの（他社の製品を含む。）</v>
          </cell>
          <cell r="Q108">
            <v>0</v>
          </cell>
          <cell r="S108">
            <v>100</v>
          </cell>
          <cell r="T108">
            <v>0</v>
          </cell>
          <cell r="W108">
            <v>0</v>
          </cell>
          <cell r="X108">
            <v>0</v>
          </cell>
          <cell r="Y108">
            <v>100</v>
          </cell>
          <cell r="Z108">
            <v>0</v>
          </cell>
          <cell r="AA108">
            <v>0</v>
          </cell>
          <cell r="AB108">
            <v>1561</v>
          </cell>
          <cell r="AC108">
            <v>15610</v>
          </cell>
          <cell r="AD108" t="str">
            <v>雑運営費</v>
          </cell>
          <cell r="AE108" t="str">
            <v>雑運</v>
          </cell>
          <cell r="AF108">
            <v>26</v>
          </cell>
          <cell r="AG108" t="str">
            <v>基地等経費（部隊整備費　航空機用部隊整備費）</v>
          </cell>
          <cell r="AH108" t="str">
            <v>消耗品費</v>
          </cell>
          <cell r="AI108" t="str">
            <v>DF</v>
          </cell>
          <cell r="AJ108" t="str">
            <v>整備隊</v>
          </cell>
          <cell r="AK108" t="str">
            <v>令和8年9月30日</v>
          </cell>
        </row>
        <row r="109">
          <cell r="A109" t="str">
            <v>bc32</v>
          </cell>
          <cell r="B109" t="str">
            <v>又は同等以上のもの（他社の製品を含む。）</v>
          </cell>
          <cell r="C109">
            <v>22</v>
          </cell>
          <cell r="D109">
            <v>73</v>
          </cell>
          <cell r="E109" t="str">
            <v>B</v>
          </cell>
          <cell r="F109" t="str">
            <v>b</v>
          </cell>
          <cell r="G109" t="str">
            <v>bc</v>
          </cell>
          <cell r="H109" t="str">
            <v>個</v>
          </cell>
          <cell r="I109">
            <v>10</v>
          </cell>
          <cell r="J109" t="str">
            <v>工業用ﾏｰｶｰ</v>
          </cell>
          <cell r="L109">
            <v>1</v>
          </cell>
          <cell r="M109" t="str">
            <v>ｵﾚﾝｼﾞﾌﾞｯｸ P9-795 251-3108 96670 LA-CO社</v>
          </cell>
          <cell r="O109" t="str">
            <v>又は同等以上のもの（他社の製品を含む。）</v>
          </cell>
          <cell r="Q109">
            <v>0</v>
          </cell>
          <cell r="S109">
            <v>100</v>
          </cell>
          <cell r="T109">
            <v>0</v>
          </cell>
          <cell r="W109">
            <v>0</v>
          </cell>
          <cell r="X109">
            <v>0</v>
          </cell>
          <cell r="Y109">
            <v>100</v>
          </cell>
          <cell r="Z109">
            <v>0</v>
          </cell>
          <cell r="AA109">
            <v>0</v>
          </cell>
          <cell r="AB109">
            <v>1561</v>
          </cell>
          <cell r="AC109">
            <v>15610</v>
          </cell>
          <cell r="AD109" t="str">
            <v>雑運営費</v>
          </cell>
          <cell r="AE109" t="str">
            <v>雑運</v>
          </cell>
          <cell r="AF109">
            <v>26</v>
          </cell>
          <cell r="AG109" t="str">
            <v>基地等経費（部隊整備費　航空機用部隊整備費）</v>
          </cell>
          <cell r="AH109" t="str">
            <v>消耗品費</v>
          </cell>
          <cell r="AI109" t="str">
            <v>DF</v>
          </cell>
          <cell r="AJ109" t="str">
            <v>整備隊</v>
          </cell>
          <cell r="AK109" t="str">
            <v>令和8年9月30日</v>
          </cell>
        </row>
        <row r="110">
          <cell r="A110" t="str">
            <v>bd2</v>
          </cell>
          <cell r="B110" t="str">
            <v>又は同等以上のもの（他社の製品を含む。）</v>
          </cell>
          <cell r="C110">
            <v>22</v>
          </cell>
          <cell r="D110">
            <v>74</v>
          </cell>
          <cell r="E110" t="str">
            <v>B</v>
          </cell>
          <cell r="F110" t="str">
            <v>b</v>
          </cell>
          <cell r="G110" t="str">
            <v>bd</v>
          </cell>
          <cell r="H110" t="str">
            <v>袋</v>
          </cell>
          <cell r="I110">
            <v>50</v>
          </cell>
          <cell r="J110" t="str">
            <v>ﾎﾟﾘ袋</v>
          </cell>
          <cell r="L110">
            <v>1</v>
          </cell>
          <cell r="M110" t="str">
            <v>ｴｽｺ P1536 EA944C-100A 生産日本社</v>
          </cell>
          <cell r="O110" t="str">
            <v>又は同等以上のもの（他社の製品を含む。）</v>
          </cell>
          <cell r="Q110">
            <v>0</v>
          </cell>
          <cell r="S110">
            <v>100</v>
          </cell>
          <cell r="T110">
            <v>0</v>
          </cell>
          <cell r="W110">
            <v>0</v>
          </cell>
          <cell r="X110">
            <v>0</v>
          </cell>
          <cell r="Y110">
            <v>100</v>
          </cell>
          <cell r="Z110">
            <v>0</v>
          </cell>
          <cell r="AA110">
            <v>0</v>
          </cell>
          <cell r="AB110">
            <v>462</v>
          </cell>
          <cell r="AC110">
            <v>23100</v>
          </cell>
          <cell r="AD110" t="str">
            <v>雑運営費</v>
          </cell>
          <cell r="AE110" t="str">
            <v>雑運</v>
          </cell>
          <cell r="AF110">
            <v>26</v>
          </cell>
          <cell r="AG110" t="str">
            <v>基地等経費（部隊整備費　航空機用部隊整備費）</v>
          </cell>
          <cell r="AH110" t="str">
            <v>消耗品費</v>
          </cell>
          <cell r="AI110" t="str">
            <v>DF</v>
          </cell>
          <cell r="AJ110" t="str">
            <v>整備隊</v>
          </cell>
          <cell r="AK110" t="str">
            <v>令和8年9月30日</v>
          </cell>
        </row>
        <row r="111">
          <cell r="A111" t="str">
            <v>bd3</v>
          </cell>
          <cell r="B111" t="str">
            <v>又は同等以上のもの（他社の製品を含む。）</v>
          </cell>
          <cell r="C111">
            <v>22</v>
          </cell>
          <cell r="D111">
            <v>75</v>
          </cell>
          <cell r="E111" t="str">
            <v>B</v>
          </cell>
          <cell r="F111" t="str">
            <v>b</v>
          </cell>
          <cell r="G111" t="str">
            <v>bd</v>
          </cell>
          <cell r="H111" t="str">
            <v>袋</v>
          </cell>
          <cell r="I111">
            <v>20</v>
          </cell>
          <cell r="J111" t="str">
            <v>ﾎﾟﾘ袋</v>
          </cell>
          <cell r="L111">
            <v>1</v>
          </cell>
          <cell r="M111" t="str">
            <v>ｴｽｺ P1536 EA944C-170 生産日本社</v>
          </cell>
          <cell r="O111" t="str">
            <v>又は同等以上のもの（他社の製品を含む。）</v>
          </cell>
          <cell r="Q111">
            <v>0</v>
          </cell>
          <cell r="S111">
            <v>100</v>
          </cell>
          <cell r="T111">
            <v>0</v>
          </cell>
          <cell r="W111">
            <v>0</v>
          </cell>
          <cell r="X111">
            <v>0</v>
          </cell>
          <cell r="Y111">
            <v>100</v>
          </cell>
          <cell r="Z111">
            <v>0</v>
          </cell>
          <cell r="AA111">
            <v>0</v>
          </cell>
          <cell r="AB111">
            <v>721</v>
          </cell>
          <cell r="AC111">
            <v>14420</v>
          </cell>
          <cell r="AD111" t="str">
            <v>雑運営費</v>
          </cell>
          <cell r="AE111" t="str">
            <v>雑運</v>
          </cell>
          <cell r="AF111">
            <v>26</v>
          </cell>
          <cell r="AG111" t="str">
            <v>基地等経費（部隊整備費　航空機用部隊整備費）</v>
          </cell>
          <cell r="AH111" t="str">
            <v>消耗品費</v>
          </cell>
          <cell r="AI111" t="str">
            <v>DF</v>
          </cell>
          <cell r="AJ111" t="str">
            <v>整備隊</v>
          </cell>
          <cell r="AK111" t="str">
            <v>令和8年9月30日</v>
          </cell>
        </row>
        <row r="112">
          <cell r="A112" t="str">
            <v>bd4</v>
          </cell>
          <cell r="B112" t="str">
            <v>又は同等以上のもの（他社の製品を含む。）</v>
          </cell>
          <cell r="C112">
            <v>22</v>
          </cell>
          <cell r="D112">
            <v>76</v>
          </cell>
          <cell r="E112" t="str">
            <v>B</v>
          </cell>
          <cell r="F112" t="str">
            <v>b</v>
          </cell>
          <cell r="G112" t="str">
            <v>bd</v>
          </cell>
          <cell r="H112" t="str">
            <v>袋</v>
          </cell>
          <cell r="I112">
            <v>20</v>
          </cell>
          <cell r="J112" t="str">
            <v>ﾎﾟﾘ袋</v>
          </cell>
          <cell r="L112">
            <v>1</v>
          </cell>
          <cell r="M112" t="str">
            <v>ｴｽｺ P1536 EA944C-200 生産日本社</v>
          </cell>
          <cell r="O112" t="str">
            <v>又は同等以上のもの（他社の製品を含む。）</v>
          </cell>
          <cell r="Q112">
            <v>0</v>
          </cell>
          <cell r="S112">
            <v>100</v>
          </cell>
          <cell r="T112">
            <v>0</v>
          </cell>
          <cell r="W112">
            <v>0</v>
          </cell>
          <cell r="X112">
            <v>0</v>
          </cell>
          <cell r="Y112">
            <v>100</v>
          </cell>
          <cell r="Z112">
            <v>0</v>
          </cell>
          <cell r="AA112">
            <v>0</v>
          </cell>
          <cell r="AB112">
            <v>869</v>
          </cell>
          <cell r="AC112">
            <v>17380</v>
          </cell>
          <cell r="AD112" t="str">
            <v>雑運営費</v>
          </cell>
          <cell r="AE112" t="str">
            <v>雑運</v>
          </cell>
          <cell r="AF112">
            <v>26</v>
          </cell>
          <cell r="AG112" t="str">
            <v>基地等経費（部隊整備費　航空機用部隊整備費）</v>
          </cell>
          <cell r="AH112" t="str">
            <v>消耗品費</v>
          </cell>
          <cell r="AI112" t="str">
            <v>DF</v>
          </cell>
          <cell r="AJ112" t="str">
            <v>整備隊</v>
          </cell>
          <cell r="AK112" t="str">
            <v>令和8年9月30日</v>
          </cell>
        </row>
        <row r="113">
          <cell r="A113" t="str">
            <v>ch13</v>
          </cell>
          <cell r="B113" t="str">
            <v>又は同等以上のもの（他社の製品を含む。）</v>
          </cell>
          <cell r="C113">
            <v>22</v>
          </cell>
          <cell r="D113">
            <v>77</v>
          </cell>
          <cell r="E113" t="str">
            <v>B</v>
          </cell>
          <cell r="F113" t="str">
            <v>c</v>
          </cell>
          <cell r="G113" t="str">
            <v>ch</v>
          </cell>
          <cell r="H113" t="str">
            <v>個</v>
          </cell>
          <cell r="I113">
            <v>20</v>
          </cell>
          <cell r="J113" t="str">
            <v>自己融着ﾃｰﾌﾟ</v>
          </cell>
          <cell r="L113">
            <v>1</v>
          </cell>
          <cell r="M113" t="str">
            <v>ｵﾚﾝｼﾞﾌﾞｯｸ P8-836 385-7368 F-CO TAPE1 20X5 古川電工ﾊﾟﾜｰ</v>
          </cell>
          <cell r="O113" t="str">
            <v>又は同等以上のもの（他社の製品を含む。）</v>
          </cell>
          <cell r="Q113">
            <v>0</v>
          </cell>
          <cell r="S113">
            <v>100</v>
          </cell>
          <cell r="T113">
            <v>0</v>
          </cell>
          <cell r="W113">
            <v>0</v>
          </cell>
          <cell r="X113">
            <v>0</v>
          </cell>
          <cell r="Y113">
            <v>100</v>
          </cell>
          <cell r="Z113">
            <v>0</v>
          </cell>
          <cell r="AA113">
            <v>0</v>
          </cell>
          <cell r="AB113">
            <v>720</v>
          </cell>
          <cell r="AC113">
            <v>14400</v>
          </cell>
          <cell r="AD113" t="str">
            <v>雑運営費</v>
          </cell>
          <cell r="AE113" t="str">
            <v>雑運</v>
          </cell>
          <cell r="AF113">
            <v>26</v>
          </cell>
          <cell r="AG113" t="str">
            <v>基地等経費（部隊整備費　航空機用部隊整備費）</v>
          </cell>
          <cell r="AH113" t="str">
            <v>消耗品費</v>
          </cell>
          <cell r="AI113" t="str">
            <v>DF</v>
          </cell>
          <cell r="AJ113" t="str">
            <v>整備隊</v>
          </cell>
          <cell r="AK113" t="str">
            <v>令和8年9月30日</v>
          </cell>
        </row>
        <row r="114">
          <cell r="A114" t="str">
            <v>ch14</v>
          </cell>
          <cell r="B114" t="str">
            <v>又は同等以上のもの（他社の製品を含む。）</v>
          </cell>
          <cell r="C114">
            <v>22</v>
          </cell>
          <cell r="D114">
            <v>78</v>
          </cell>
          <cell r="E114" t="str">
            <v>B</v>
          </cell>
          <cell r="F114" t="str">
            <v>c</v>
          </cell>
          <cell r="G114" t="str">
            <v>ch</v>
          </cell>
          <cell r="H114" t="str">
            <v>個</v>
          </cell>
          <cell r="I114">
            <v>20</v>
          </cell>
          <cell r="J114" t="str">
            <v>自己融着ﾃｰﾌﾟ</v>
          </cell>
          <cell r="L114">
            <v>1</v>
          </cell>
          <cell r="M114" t="str">
            <v>ｵﾚﾝｼﾞﾌﾞｯｸ P8-836 385-5898 F-CO TAPE2 20X10 古川電工ﾊﾟﾜｰ</v>
          </cell>
          <cell r="O114" t="str">
            <v>又は同等以上のもの（他社の製品を含む。）</v>
          </cell>
          <cell r="Q114">
            <v>0</v>
          </cell>
          <cell r="S114">
            <v>100</v>
          </cell>
          <cell r="T114">
            <v>0</v>
          </cell>
          <cell r="W114">
            <v>0</v>
          </cell>
          <cell r="X114">
            <v>0</v>
          </cell>
          <cell r="Y114">
            <v>100</v>
          </cell>
          <cell r="Z114">
            <v>0</v>
          </cell>
          <cell r="AA114">
            <v>0</v>
          </cell>
          <cell r="AB114">
            <v>473</v>
          </cell>
          <cell r="AC114">
            <v>9460</v>
          </cell>
          <cell r="AD114" t="str">
            <v>雑運営費</v>
          </cell>
          <cell r="AE114" t="str">
            <v>雑運</v>
          </cell>
          <cell r="AF114">
            <v>26</v>
          </cell>
          <cell r="AG114" t="str">
            <v>基地等経費（部隊整備費　航空機用部隊整備費）</v>
          </cell>
          <cell r="AH114" t="str">
            <v>消耗品費</v>
          </cell>
          <cell r="AI114" t="str">
            <v>DF</v>
          </cell>
          <cell r="AJ114" t="str">
            <v>整備隊</v>
          </cell>
          <cell r="AK114" t="str">
            <v>令和8年9月30日</v>
          </cell>
        </row>
        <row r="115">
          <cell r="A115" t="str">
            <v>ch15</v>
          </cell>
          <cell r="B115" t="str">
            <v>又は同等以上のもの（他社の製品を含む。）</v>
          </cell>
          <cell r="C115">
            <v>22</v>
          </cell>
          <cell r="D115">
            <v>79</v>
          </cell>
          <cell r="E115" t="str">
            <v>B</v>
          </cell>
          <cell r="F115" t="str">
            <v>c</v>
          </cell>
          <cell r="G115" t="str">
            <v>ch</v>
          </cell>
          <cell r="H115" t="str">
            <v>個</v>
          </cell>
          <cell r="I115">
            <v>20</v>
          </cell>
          <cell r="J115" t="str">
            <v>自己融着ﾃｰﾌﾟ</v>
          </cell>
          <cell r="L115">
            <v>1</v>
          </cell>
          <cell r="M115" t="str">
            <v>ｵﾚﾝｼﾞﾌﾞｯｸ P8-835 377-6841 15-19 日東電工</v>
          </cell>
          <cell r="O115" t="str">
            <v>又は同等以上のもの（他社の製品を含む。）</v>
          </cell>
          <cell r="Q115">
            <v>0</v>
          </cell>
          <cell r="S115">
            <v>100</v>
          </cell>
          <cell r="T115">
            <v>0</v>
          </cell>
          <cell r="W115">
            <v>0</v>
          </cell>
          <cell r="X115">
            <v>0</v>
          </cell>
          <cell r="Y115">
            <v>100</v>
          </cell>
          <cell r="Z115">
            <v>0</v>
          </cell>
          <cell r="AA115">
            <v>0</v>
          </cell>
          <cell r="AB115">
            <v>1252</v>
          </cell>
          <cell r="AC115">
            <v>25040</v>
          </cell>
          <cell r="AD115" t="str">
            <v>雑運営費</v>
          </cell>
          <cell r="AE115" t="str">
            <v>雑運</v>
          </cell>
          <cell r="AF115">
            <v>26</v>
          </cell>
          <cell r="AG115" t="str">
            <v>基地等経費（部隊整備費　航空機用部隊整備費）</v>
          </cell>
          <cell r="AH115" t="str">
            <v>消耗品費</v>
          </cell>
          <cell r="AI115" t="str">
            <v>DF</v>
          </cell>
          <cell r="AJ115" t="str">
            <v>整備隊</v>
          </cell>
          <cell r="AK115" t="str">
            <v>令和8年9月30日</v>
          </cell>
        </row>
        <row r="116">
          <cell r="A116" t="str">
            <v>ch16</v>
          </cell>
          <cell r="B116" t="str">
            <v>又は同等以上のもの（他社の製品を含む。）</v>
          </cell>
          <cell r="C116">
            <v>22</v>
          </cell>
          <cell r="D116">
            <v>80</v>
          </cell>
          <cell r="E116" t="str">
            <v>B</v>
          </cell>
          <cell r="F116" t="str">
            <v>c</v>
          </cell>
          <cell r="G116" t="str">
            <v>ch</v>
          </cell>
          <cell r="H116" t="str">
            <v>箱</v>
          </cell>
          <cell r="I116">
            <v>2</v>
          </cell>
          <cell r="J116" t="str">
            <v>ｼｰﾙﾃｰﾌﾟ</v>
          </cell>
          <cell r="L116">
            <v>1</v>
          </cell>
          <cell r="M116" t="str">
            <v>ｵﾚﾝｼﾞﾌﾞｯｸ P8-843 292-5168 R50356 ｱｻﾀﾞ</v>
          </cell>
          <cell r="O116" t="str">
            <v>又は同等以上のもの（他社の製品を含む。）</v>
          </cell>
          <cell r="Q116">
            <v>0</v>
          </cell>
          <cell r="S116">
            <v>100</v>
          </cell>
          <cell r="T116">
            <v>0</v>
          </cell>
          <cell r="W116">
            <v>0</v>
          </cell>
          <cell r="X116">
            <v>0</v>
          </cell>
          <cell r="Y116">
            <v>100</v>
          </cell>
          <cell r="Z116">
            <v>0</v>
          </cell>
          <cell r="AA116">
            <v>0</v>
          </cell>
          <cell r="AB116">
            <v>1733</v>
          </cell>
          <cell r="AC116">
            <v>3466</v>
          </cell>
          <cell r="AD116" t="str">
            <v>雑運営費</v>
          </cell>
          <cell r="AE116" t="str">
            <v>雑運</v>
          </cell>
          <cell r="AF116">
            <v>26</v>
          </cell>
          <cell r="AG116" t="str">
            <v>基地等経費（部隊整備費　航空機用部隊整備費）</v>
          </cell>
          <cell r="AH116" t="str">
            <v>消耗品費</v>
          </cell>
          <cell r="AI116" t="str">
            <v>DF</v>
          </cell>
          <cell r="AJ116" t="str">
            <v>整備隊</v>
          </cell>
          <cell r="AK116" t="str">
            <v>令和8年9月30日</v>
          </cell>
        </row>
        <row r="117">
          <cell r="A117" t="str">
            <v>ch17</v>
          </cell>
          <cell r="B117" t="str">
            <v>又は同等以上のもの（他社の製品を含む。）</v>
          </cell>
          <cell r="C117">
            <v>22</v>
          </cell>
          <cell r="D117">
            <v>81</v>
          </cell>
          <cell r="E117" t="str">
            <v>B</v>
          </cell>
          <cell r="F117" t="str">
            <v>c</v>
          </cell>
          <cell r="G117" t="str">
            <v>ch</v>
          </cell>
          <cell r="H117" t="str">
            <v>個</v>
          </cell>
          <cell r="I117">
            <v>20</v>
          </cell>
          <cell r="J117" t="str">
            <v>ﾄﾞﾗﾑ缶用ｶﾊﾞｰ</v>
          </cell>
          <cell r="L117">
            <v>1</v>
          </cell>
          <cell r="M117" t="str">
            <v>ｵﾚﾝｼﾞﾌﾞｯｸ P12-95 304-2308 DC-1-BK DICﾌﾟﾗｽﾁｯｸ</v>
          </cell>
          <cell r="O117" t="str">
            <v>又は同等以上のもの（他社の製品を含む。）</v>
          </cell>
          <cell r="Q117">
            <v>0</v>
          </cell>
          <cell r="S117">
            <v>100</v>
          </cell>
          <cell r="T117">
            <v>0</v>
          </cell>
          <cell r="W117">
            <v>0</v>
          </cell>
          <cell r="X117">
            <v>0</v>
          </cell>
          <cell r="Y117">
            <v>100</v>
          </cell>
          <cell r="Z117">
            <v>0</v>
          </cell>
          <cell r="AA117">
            <v>0</v>
          </cell>
          <cell r="AB117">
            <v>2738</v>
          </cell>
          <cell r="AC117">
            <v>54760</v>
          </cell>
          <cell r="AD117" t="str">
            <v>雑運営費</v>
          </cell>
          <cell r="AE117" t="str">
            <v>雑運</v>
          </cell>
          <cell r="AF117">
            <v>26</v>
          </cell>
          <cell r="AG117" t="str">
            <v>基地等経費（部隊整備費　航空機用部隊整備費）</v>
          </cell>
          <cell r="AH117" t="str">
            <v>消耗品費</v>
          </cell>
          <cell r="AI117" t="str">
            <v>DF</v>
          </cell>
          <cell r="AJ117" t="str">
            <v>整備隊</v>
          </cell>
          <cell r="AK117" t="str">
            <v>令和8年9月30日</v>
          </cell>
        </row>
        <row r="118">
          <cell r="A118" t="str">
            <v>bd5</v>
          </cell>
          <cell r="B118" t="str">
            <v>又は同等以上のもの（他社の製品を含む。）</v>
          </cell>
          <cell r="C118">
            <v>22</v>
          </cell>
          <cell r="D118">
            <v>82</v>
          </cell>
          <cell r="E118" t="str">
            <v>B</v>
          </cell>
          <cell r="F118" t="str">
            <v>b</v>
          </cell>
          <cell r="G118" t="str">
            <v>bd</v>
          </cell>
          <cell r="H118" t="str">
            <v>個</v>
          </cell>
          <cell r="I118">
            <v>5</v>
          </cell>
          <cell r="J118" t="str">
            <v>反射ﾍﾞﾙﾄ</v>
          </cell>
          <cell r="L118">
            <v>1</v>
          </cell>
          <cell r="M118" t="str">
            <v>ｴｽｺ P2232 EA983RS-24 SAYRE</v>
          </cell>
          <cell r="O118" t="str">
            <v>又は同等以上のもの（他社の製品を含む。）</v>
          </cell>
          <cell r="Q118">
            <v>0</v>
          </cell>
          <cell r="S118">
            <v>100</v>
          </cell>
          <cell r="T118">
            <v>0</v>
          </cell>
          <cell r="W118">
            <v>0</v>
          </cell>
          <cell r="X118">
            <v>0</v>
          </cell>
          <cell r="Y118">
            <v>100</v>
          </cell>
          <cell r="Z118">
            <v>0</v>
          </cell>
          <cell r="AA118">
            <v>0</v>
          </cell>
          <cell r="AB118">
            <v>5038</v>
          </cell>
          <cell r="AC118">
            <v>25190</v>
          </cell>
          <cell r="AD118" t="str">
            <v>雑運営費</v>
          </cell>
          <cell r="AE118" t="str">
            <v>雑運</v>
          </cell>
          <cell r="AF118">
            <v>26</v>
          </cell>
          <cell r="AG118" t="str">
            <v>基地等経費（部隊整備費　航空機用部隊整備費）</v>
          </cell>
          <cell r="AH118" t="str">
            <v>消耗品費</v>
          </cell>
          <cell r="AI118" t="str">
            <v>DF</v>
          </cell>
          <cell r="AJ118" t="str">
            <v>整備隊</v>
          </cell>
          <cell r="AK118" t="str">
            <v>令和8年9月30日</v>
          </cell>
        </row>
        <row r="119">
          <cell r="A119" t="str">
            <v>bc33</v>
          </cell>
          <cell r="B119" t="str">
            <v>又は同等以上のもの（他社の製品を含む。）</v>
          </cell>
          <cell r="C119">
            <v>22</v>
          </cell>
          <cell r="D119">
            <v>83</v>
          </cell>
          <cell r="E119" t="str">
            <v>B</v>
          </cell>
          <cell r="F119" t="str">
            <v>b</v>
          </cell>
          <cell r="G119" t="str">
            <v>bc</v>
          </cell>
          <cell r="H119" t="str">
            <v>個</v>
          </cell>
          <cell r="I119">
            <v>20</v>
          </cell>
          <cell r="J119" t="str">
            <v>ｶﾗﾋﾞﾅ</v>
          </cell>
          <cell r="L119">
            <v>1</v>
          </cell>
          <cell r="M119" t="str">
            <v>ｵﾚﾝｼﾞﾌﾞｯｸ P7-1487 479-8376 NI00744 ｼｰﾑｰﾝ</v>
          </cell>
          <cell r="O119" t="str">
            <v>又は同等以上のもの（他社の製品を含む。）</v>
          </cell>
          <cell r="Q119">
            <v>0</v>
          </cell>
          <cell r="S119">
            <v>100</v>
          </cell>
          <cell r="T119">
            <v>0</v>
          </cell>
          <cell r="W119">
            <v>0</v>
          </cell>
          <cell r="X119">
            <v>0</v>
          </cell>
          <cell r="Y119">
            <v>100</v>
          </cell>
          <cell r="Z119">
            <v>0</v>
          </cell>
          <cell r="AA119">
            <v>0</v>
          </cell>
          <cell r="AB119">
            <v>638</v>
          </cell>
          <cell r="AC119">
            <v>12760</v>
          </cell>
          <cell r="AD119" t="str">
            <v>雑運営費</v>
          </cell>
          <cell r="AE119" t="str">
            <v>雑運</v>
          </cell>
          <cell r="AF119">
            <v>26</v>
          </cell>
          <cell r="AG119" t="str">
            <v>基地等経費（部隊整備費　航空機用部隊整備費）</v>
          </cell>
          <cell r="AH119" t="str">
            <v>消耗品費</v>
          </cell>
          <cell r="AI119" t="str">
            <v>DF</v>
          </cell>
          <cell r="AJ119" t="str">
            <v>整備隊</v>
          </cell>
          <cell r="AK119" t="str">
            <v>令和8年9月30日</v>
          </cell>
        </row>
        <row r="120">
          <cell r="A120" t="str">
            <v>bc34</v>
          </cell>
          <cell r="B120" t="str">
            <v>又は同等以上のもの（他社の製品を含む。）</v>
          </cell>
          <cell r="C120">
            <v>22</v>
          </cell>
          <cell r="D120">
            <v>84</v>
          </cell>
          <cell r="E120" t="str">
            <v>B</v>
          </cell>
          <cell r="F120" t="str">
            <v>b</v>
          </cell>
          <cell r="G120" t="str">
            <v>bc</v>
          </cell>
          <cell r="H120" t="str">
            <v>組</v>
          </cell>
          <cell r="I120">
            <v>2</v>
          </cell>
          <cell r="J120" t="str">
            <v>Sﾌｯｸ</v>
          </cell>
          <cell r="L120">
            <v>1</v>
          </cell>
          <cell r="M120" t="str">
            <v>ｵﾚﾝｼﾞﾌﾞｯｸ P2-725 433-6574 TFSUS7510P ﾄﾗｽｺ中山</v>
          </cell>
          <cell r="O120" t="str">
            <v>又は同等以上のもの（他社の製品を含む。）</v>
          </cell>
          <cell r="Q120">
            <v>0</v>
          </cell>
          <cell r="S120">
            <v>100</v>
          </cell>
          <cell r="T120">
            <v>0</v>
          </cell>
          <cell r="W120">
            <v>0</v>
          </cell>
          <cell r="X120">
            <v>0</v>
          </cell>
          <cell r="Y120">
            <v>100</v>
          </cell>
          <cell r="Z120">
            <v>0</v>
          </cell>
          <cell r="AA120">
            <v>0</v>
          </cell>
          <cell r="AB120">
            <v>2490</v>
          </cell>
          <cell r="AC120">
            <v>4980</v>
          </cell>
          <cell r="AD120" t="str">
            <v>雑運営費</v>
          </cell>
          <cell r="AE120" t="str">
            <v>雑運</v>
          </cell>
          <cell r="AF120">
            <v>26</v>
          </cell>
          <cell r="AG120" t="str">
            <v>基地等経費（部隊整備費　航空機用部隊整備費）</v>
          </cell>
          <cell r="AH120" t="str">
            <v>消耗品費</v>
          </cell>
          <cell r="AI120" t="str">
            <v>DF</v>
          </cell>
          <cell r="AJ120" t="str">
            <v>整備隊</v>
          </cell>
          <cell r="AK120" t="str">
            <v>令和8年9月30日</v>
          </cell>
        </row>
        <row r="121">
          <cell r="A121" t="str">
            <v>ch18</v>
          </cell>
          <cell r="B121" t="str">
            <v>又は同等以上のもの（他社の製品を含む。）</v>
          </cell>
          <cell r="C121">
            <v>22</v>
          </cell>
          <cell r="D121">
            <v>85</v>
          </cell>
          <cell r="E121" t="str">
            <v>B</v>
          </cell>
          <cell r="F121" t="str">
            <v>c</v>
          </cell>
          <cell r="G121" t="str">
            <v>ch</v>
          </cell>
          <cell r="H121" t="str">
            <v>ｹｰｽ</v>
          </cell>
          <cell r="I121">
            <v>20</v>
          </cell>
          <cell r="J121" t="str">
            <v>紙ｳｴｽ</v>
          </cell>
          <cell r="L121">
            <v>1</v>
          </cell>
          <cell r="M121" t="str">
            <v>ｵﾚﾝｼﾞﾌﾞｯｸ P11-830 378-3766 21001454 ｴﾘｴｰﾙﾋﾞｼﾞﾈｽｻﾎﾟｰﾄ</v>
          </cell>
          <cell r="O121" t="str">
            <v>又は同等以上のもの（他社の製品を含む。）</v>
          </cell>
          <cell r="Q121">
            <v>0</v>
          </cell>
          <cell r="S121">
            <v>100</v>
          </cell>
          <cell r="T121">
            <v>0</v>
          </cell>
          <cell r="W121">
            <v>0</v>
          </cell>
          <cell r="X121">
            <v>0</v>
          </cell>
          <cell r="Y121">
            <v>100</v>
          </cell>
          <cell r="Z121">
            <v>0</v>
          </cell>
          <cell r="AA121">
            <v>0</v>
          </cell>
          <cell r="AB121">
            <v>6492</v>
          </cell>
          <cell r="AC121">
            <v>129840</v>
          </cell>
          <cell r="AD121" t="str">
            <v>雑運営費</v>
          </cell>
          <cell r="AE121" t="str">
            <v>雑運</v>
          </cell>
          <cell r="AF121">
            <v>26</v>
          </cell>
          <cell r="AG121" t="str">
            <v>基地等経費（部隊整備費　航空機用部隊整備費）</v>
          </cell>
          <cell r="AH121" t="str">
            <v>消耗品費</v>
          </cell>
          <cell r="AI121" t="str">
            <v>DF</v>
          </cell>
          <cell r="AJ121" t="str">
            <v>整備隊</v>
          </cell>
          <cell r="AK121" t="str">
            <v>令和8年9月30日</v>
          </cell>
        </row>
        <row r="122">
          <cell r="A122" t="str">
            <v>bd6</v>
          </cell>
          <cell r="B122" t="str">
            <v>又は同等以上のもの（他社の製品を含む。）</v>
          </cell>
          <cell r="C122">
            <v>22</v>
          </cell>
          <cell r="D122">
            <v>86</v>
          </cell>
          <cell r="E122" t="str">
            <v>B</v>
          </cell>
          <cell r="F122" t="str">
            <v>b</v>
          </cell>
          <cell r="G122" t="str">
            <v>bd</v>
          </cell>
          <cell r="H122" t="str">
            <v>袋</v>
          </cell>
          <cell r="I122">
            <v>10</v>
          </cell>
          <cell r="J122" t="str">
            <v>ｺﾞﾑ手袋</v>
          </cell>
          <cell r="L122">
            <v>1</v>
          </cell>
          <cell r="M122" t="str">
            <v>ｴｽｺ P2183 EA354AB-32A ｳｲﾝｾｽ</v>
          </cell>
          <cell r="O122" t="str">
            <v>又は同等以上のもの（他社の製品を含む。）</v>
          </cell>
          <cell r="Q122">
            <v>0</v>
          </cell>
          <cell r="S122">
            <v>100</v>
          </cell>
          <cell r="T122">
            <v>0</v>
          </cell>
          <cell r="W122">
            <v>0</v>
          </cell>
          <cell r="X122">
            <v>0</v>
          </cell>
          <cell r="Y122">
            <v>100</v>
          </cell>
          <cell r="Z122">
            <v>0</v>
          </cell>
          <cell r="AA122">
            <v>0</v>
          </cell>
          <cell r="AB122">
            <v>2090</v>
          </cell>
          <cell r="AC122">
            <v>20900</v>
          </cell>
          <cell r="AD122" t="str">
            <v>雑運営費</v>
          </cell>
          <cell r="AE122" t="str">
            <v>雑運</v>
          </cell>
          <cell r="AF122">
            <v>26</v>
          </cell>
          <cell r="AG122" t="str">
            <v>基地等経費（部隊整備費　航空機用部隊整備費）</v>
          </cell>
          <cell r="AH122" t="str">
            <v>消耗品費</v>
          </cell>
          <cell r="AI122" t="str">
            <v>DF</v>
          </cell>
          <cell r="AJ122" t="str">
            <v>整備隊</v>
          </cell>
          <cell r="AK122" t="str">
            <v>令和8年9月30日</v>
          </cell>
        </row>
        <row r="123">
          <cell r="A123" t="str">
            <v>bd7</v>
          </cell>
          <cell r="B123" t="str">
            <v>又は同等以上のもの（他社の製品を含む。）</v>
          </cell>
          <cell r="C123">
            <v>22</v>
          </cell>
          <cell r="D123">
            <v>87</v>
          </cell>
          <cell r="E123" t="str">
            <v>B</v>
          </cell>
          <cell r="F123" t="str">
            <v>b</v>
          </cell>
          <cell r="G123" t="str">
            <v>bd</v>
          </cell>
          <cell r="H123" t="str">
            <v>袋</v>
          </cell>
          <cell r="I123">
            <v>10</v>
          </cell>
          <cell r="J123" t="str">
            <v>ｺﾞﾑ手袋</v>
          </cell>
          <cell r="L123">
            <v>1</v>
          </cell>
          <cell r="M123" t="str">
            <v>ｴｽｺ P2183 EA354AB-33A ｳｲﾝｾｽ</v>
          </cell>
          <cell r="O123" t="str">
            <v>又は同等以上のもの（他社の製品を含む。）</v>
          </cell>
          <cell r="Q123">
            <v>0</v>
          </cell>
          <cell r="S123">
            <v>100</v>
          </cell>
          <cell r="T123">
            <v>0</v>
          </cell>
          <cell r="W123">
            <v>0</v>
          </cell>
          <cell r="X123">
            <v>0</v>
          </cell>
          <cell r="Y123">
            <v>100</v>
          </cell>
          <cell r="Z123">
            <v>0</v>
          </cell>
          <cell r="AA123">
            <v>0</v>
          </cell>
          <cell r="AB123">
            <v>2090</v>
          </cell>
          <cell r="AC123">
            <v>20900</v>
          </cell>
          <cell r="AD123" t="str">
            <v>雑運営費</v>
          </cell>
          <cell r="AE123" t="str">
            <v>雑運</v>
          </cell>
          <cell r="AF123">
            <v>26</v>
          </cell>
          <cell r="AG123" t="str">
            <v>基地等経費（部隊整備費　航空機用部隊整備費）</v>
          </cell>
          <cell r="AH123" t="str">
            <v>消耗品費</v>
          </cell>
          <cell r="AI123" t="str">
            <v>DF</v>
          </cell>
          <cell r="AJ123" t="str">
            <v>整備隊</v>
          </cell>
          <cell r="AK123" t="str">
            <v>令和8年9月30日</v>
          </cell>
        </row>
        <row r="124">
          <cell r="A124" t="str">
            <v>bd8</v>
          </cell>
          <cell r="B124" t="str">
            <v>又は同等以上のもの（他社の製品を含む。）</v>
          </cell>
          <cell r="C124">
            <v>22</v>
          </cell>
          <cell r="D124">
            <v>88</v>
          </cell>
          <cell r="E124" t="str">
            <v>B</v>
          </cell>
          <cell r="F124" t="str">
            <v>b</v>
          </cell>
          <cell r="G124" t="str">
            <v>bd</v>
          </cell>
          <cell r="H124" t="str">
            <v>袋</v>
          </cell>
          <cell r="I124">
            <v>10</v>
          </cell>
          <cell r="J124" t="str">
            <v>ｺﾞﾑ手袋</v>
          </cell>
          <cell r="L124">
            <v>1</v>
          </cell>
          <cell r="M124" t="str">
            <v>ｴｽｺ P2183 EA354AB-34A ｳｲﾝｾｽ</v>
          </cell>
          <cell r="O124" t="str">
            <v>又は同等以上のもの（他社の製品を含む。）</v>
          </cell>
          <cell r="Q124">
            <v>0</v>
          </cell>
          <cell r="S124">
            <v>100</v>
          </cell>
          <cell r="T124">
            <v>0</v>
          </cell>
          <cell r="W124">
            <v>0</v>
          </cell>
          <cell r="X124">
            <v>0</v>
          </cell>
          <cell r="Y124">
            <v>100</v>
          </cell>
          <cell r="Z124">
            <v>0</v>
          </cell>
          <cell r="AA124">
            <v>0</v>
          </cell>
          <cell r="AB124">
            <v>2090</v>
          </cell>
          <cell r="AC124">
            <v>20900</v>
          </cell>
          <cell r="AD124" t="str">
            <v>雑運営費</v>
          </cell>
          <cell r="AE124" t="str">
            <v>雑運</v>
          </cell>
          <cell r="AF124">
            <v>26</v>
          </cell>
          <cell r="AG124" t="str">
            <v>基地等経費（部隊整備費　航空機用部隊整備費）</v>
          </cell>
          <cell r="AH124" t="str">
            <v>消耗品費</v>
          </cell>
          <cell r="AI124" t="str">
            <v>DF</v>
          </cell>
          <cell r="AJ124" t="str">
            <v>整備隊</v>
          </cell>
          <cell r="AK124" t="str">
            <v>令和8年9月30日</v>
          </cell>
        </row>
        <row r="125">
          <cell r="A125" t="str">
            <v>bd9</v>
          </cell>
          <cell r="B125" t="str">
            <v>又は同等以上のもの（他社の製品を含む。）</v>
          </cell>
          <cell r="C125">
            <v>22</v>
          </cell>
          <cell r="D125">
            <v>89</v>
          </cell>
          <cell r="E125" t="str">
            <v>B</v>
          </cell>
          <cell r="F125" t="str">
            <v>b</v>
          </cell>
          <cell r="G125" t="str">
            <v>bd</v>
          </cell>
          <cell r="H125" t="str">
            <v>袋</v>
          </cell>
          <cell r="I125">
            <v>5</v>
          </cell>
          <cell r="J125" t="str">
            <v>ｺﾞﾑ手袋</v>
          </cell>
          <cell r="L125">
            <v>1</v>
          </cell>
          <cell r="M125" t="str">
            <v>ｴｽｺ P2183 EA354AB-31A ｳｲﾝｾｽ</v>
          </cell>
          <cell r="O125" t="str">
            <v>又は同等以上のもの（他社の製品を含む。）</v>
          </cell>
          <cell r="Q125">
            <v>0</v>
          </cell>
          <cell r="S125">
            <v>100</v>
          </cell>
          <cell r="T125">
            <v>0</v>
          </cell>
          <cell r="W125">
            <v>0</v>
          </cell>
          <cell r="X125">
            <v>0</v>
          </cell>
          <cell r="Y125">
            <v>100</v>
          </cell>
          <cell r="Z125">
            <v>0</v>
          </cell>
          <cell r="AA125">
            <v>0</v>
          </cell>
          <cell r="AB125">
            <v>2090</v>
          </cell>
          <cell r="AC125">
            <v>10450</v>
          </cell>
          <cell r="AD125" t="str">
            <v>雑運営費</v>
          </cell>
          <cell r="AE125" t="str">
            <v>雑運</v>
          </cell>
          <cell r="AF125">
            <v>26</v>
          </cell>
          <cell r="AG125" t="str">
            <v>基地等経費（部隊整備費　航空機用部隊整備費）</v>
          </cell>
          <cell r="AH125" t="str">
            <v>消耗品費</v>
          </cell>
          <cell r="AI125" t="str">
            <v>DF</v>
          </cell>
          <cell r="AJ125" t="str">
            <v>整備隊</v>
          </cell>
          <cell r="AK125" t="str">
            <v>令和8年9月30日</v>
          </cell>
        </row>
        <row r="126">
          <cell r="A126" t="str">
            <v>ch19</v>
          </cell>
          <cell r="B126" t="str">
            <v>又は同等以上のもの（他社の製品を含む。）</v>
          </cell>
          <cell r="C126">
            <v>22</v>
          </cell>
          <cell r="D126">
            <v>90</v>
          </cell>
          <cell r="E126" t="str">
            <v>B</v>
          </cell>
          <cell r="F126" t="str">
            <v>c</v>
          </cell>
          <cell r="G126" t="str">
            <v>ch</v>
          </cell>
          <cell r="H126" t="str">
            <v>箱</v>
          </cell>
          <cell r="I126">
            <v>20</v>
          </cell>
          <cell r="J126" t="str">
            <v>ｳｴｽ</v>
          </cell>
          <cell r="L126">
            <v>1</v>
          </cell>
          <cell r="M126" t="str">
            <v>ｵﾚﾝｼﾞﾌﾞｯｸ P11-502 299-7941 TMU-10A ﾄﾗｽｺ中山</v>
          </cell>
          <cell r="O126" t="str">
            <v>又は同等以上のもの（他社の製品を含む。）</v>
          </cell>
          <cell r="Q126">
            <v>0</v>
          </cell>
          <cell r="S126">
            <v>100</v>
          </cell>
          <cell r="T126">
            <v>0</v>
          </cell>
          <cell r="W126">
            <v>0</v>
          </cell>
          <cell r="X126">
            <v>0</v>
          </cell>
          <cell r="Y126">
            <v>100</v>
          </cell>
          <cell r="Z126">
            <v>0</v>
          </cell>
          <cell r="AA126">
            <v>0</v>
          </cell>
          <cell r="AB126">
            <v>40920</v>
          </cell>
          <cell r="AC126">
            <v>818400</v>
          </cell>
          <cell r="AD126" t="str">
            <v>雑運営費</v>
          </cell>
          <cell r="AE126" t="str">
            <v>雑運</v>
          </cell>
          <cell r="AF126">
            <v>26</v>
          </cell>
          <cell r="AG126" t="str">
            <v>基地等経費（部隊整備費　航空機用部隊整備費）</v>
          </cell>
          <cell r="AH126" t="str">
            <v>消耗品費</v>
          </cell>
          <cell r="AI126" t="str">
            <v>DF</v>
          </cell>
          <cell r="AJ126" t="str">
            <v>整備隊</v>
          </cell>
          <cell r="AK126" t="str">
            <v>令和8年9月30日</v>
          </cell>
        </row>
        <row r="127">
          <cell r="A127" t="str">
            <v>ch20</v>
          </cell>
          <cell r="B127" t="str">
            <v>又は同等以上のもの（他社の製品を含む。）</v>
          </cell>
          <cell r="C127">
            <v>23</v>
          </cell>
          <cell r="D127">
            <v>1</v>
          </cell>
          <cell r="E127" t="str">
            <v>B</v>
          </cell>
          <cell r="F127" t="str">
            <v>c</v>
          </cell>
          <cell r="G127" t="str">
            <v>ch</v>
          </cell>
          <cell r="H127" t="str">
            <v>箱</v>
          </cell>
          <cell r="I127">
            <v>20</v>
          </cell>
          <cell r="J127" t="str">
            <v>吸着ﾏｯﾄ</v>
          </cell>
          <cell r="L127">
            <v>1</v>
          </cell>
          <cell r="M127" t="str">
            <v>ｵﾚﾝｼﾞﾌﾞｯｸ P11-530 469-4040 DA11 横浜油脂工業</v>
          </cell>
          <cell r="O127" t="str">
            <v>又は同等以上のもの（他社の製品を含む。）</v>
          </cell>
          <cell r="Q127">
            <v>0</v>
          </cell>
          <cell r="S127">
            <v>100</v>
          </cell>
          <cell r="T127">
            <v>0</v>
          </cell>
          <cell r="W127">
            <v>0</v>
          </cell>
          <cell r="X127">
            <v>0</v>
          </cell>
          <cell r="Y127">
            <v>100</v>
          </cell>
          <cell r="Z127">
            <v>0</v>
          </cell>
          <cell r="AA127">
            <v>0</v>
          </cell>
          <cell r="AB127">
            <v>18858</v>
          </cell>
          <cell r="AC127">
            <v>377160</v>
          </cell>
          <cell r="AD127" t="str">
            <v>雑運営費</v>
          </cell>
          <cell r="AE127" t="str">
            <v>雑運</v>
          </cell>
          <cell r="AF127">
            <v>26</v>
          </cell>
          <cell r="AG127" t="str">
            <v>基地等経費（部隊整備費　航空機用部隊整備費）</v>
          </cell>
          <cell r="AH127" t="str">
            <v>消耗品費</v>
          </cell>
          <cell r="AI127" t="str">
            <v>DF</v>
          </cell>
          <cell r="AJ127" t="str">
            <v>整備隊</v>
          </cell>
          <cell r="AK127" t="str">
            <v>令和8年9月30日</v>
          </cell>
        </row>
        <row r="128">
          <cell r="A128" t="str">
            <v>bf1</v>
          </cell>
          <cell r="B128" t="str">
            <v>又は同等以上のもの（他社の製品を含む。）</v>
          </cell>
          <cell r="C128">
            <v>23</v>
          </cell>
          <cell r="D128">
            <v>2</v>
          </cell>
          <cell r="E128" t="str">
            <v>B</v>
          </cell>
          <cell r="F128" t="str">
            <v>b</v>
          </cell>
          <cell r="G128" t="str">
            <v>bf</v>
          </cell>
          <cell r="H128" t="str">
            <v>個</v>
          </cell>
          <cell r="I128">
            <v>4</v>
          </cell>
          <cell r="J128" t="str">
            <v>洗浄機用中和剤</v>
          </cell>
          <cell r="L128">
            <v>1</v>
          </cell>
          <cell r="M128" t="str">
            <v>日伸精機 中和剤JP-6(4Lﾎﾟﾘ容器×4個)</v>
          </cell>
          <cell r="O128" t="str">
            <v>又は同等以上のもの（他社の製品を含む。）</v>
          </cell>
          <cell r="Q128">
            <v>0</v>
          </cell>
          <cell r="S128">
            <v>100</v>
          </cell>
          <cell r="T128">
            <v>0</v>
          </cell>
          <cell r="W128">
            <v>0</v>
          </cell>
          <cell r="X128">
            <v>0</v>
          </cell>
          <cell r="Y128">
            <v>100</v>
          </cell>
          <cell r="Z128">
            <v>0</v>
          </cell>
          <cell r="AA128">
            <v>0</v>
          </cell>
          <cell r="AB128">
            <v>22220</v>
          </cell>
          <cell r="AC128">
            <v>88880</v>
          </cell>
          <cell r="AD128" t="str">
            <v>雑運営費</v>
          </cell>
          <cell r="AE128" t="str">
            <v>雑運</v>
          </cell>
          <cell r="AF128">
            <v>26</v>
          </cell>
          <cell r="AG128" t="str">
            <v>基地等経費（部隊整備費　航空機用部隊整備費）</v>
          </cell>
          <cell r="AH128" t="str">
            <v>消耗品費</v>
          </cell>
          <cell r="AI128" t="str">
            <v>DF</v>
          </cell>
          <cell r="AJ128" t="str">
            <v>整備隊</v>
          </cell>
          <cell r="AK128" t="str">
            <v>令和8年9月30日</v>
          </cell>
        </row>
        <row r="129">
          <cell r="A129" t="str">
            <v>bf2</v>
          </cell>
          <cell r="B129" t="str">
            <v>又は同等以上のもの（他社の製品を含む。）</v>
          </cell>
          <cell r="C129">
            <v>23</v>
          </cell>
          <cell r="D129">
            <v>3</v>
          </cell>
          <cell r="E129" t="str">
            <v>B</v>
          </cell>
          <cell r="F129" t="str">
            <v>b</v>
          </cell>
          <cell r="G129" t="str">
            <v>bf</v>
          </cell>
          <cell r="H129" t="str">
            <v>個</v>
          </cell>
          <cell r="I129">
            <v>3</v>
          </cell>
          <cell r="J129" t="str">
            <v>洗浄機用消泡剤</v>
          </cell>
          <cell r="L129">
            <v>1</v>
          </cell>
          <cell r="M129" t="str">
            <v>日伸精機 消泡剤JP-5 (50ccﾎﾟﾘ容器×10個)</v>
          </cell>
          <cell r="O129" t="str">
            <v>又は同等以上のもの（他社の製品を含む。）</v>
          </cell>
          <cell r="Q129">
            <v>0</v>
          </cell>
          <cell r="S129">
            <v>100</v>
          </cell>
          <cell r="T129">
            <v>0</v>
          </cell>
          <cell r="W129">
            <v>0</v>
          </cell>
          <cell r="X129">
            <v>0</v>
          </cell>
          <cell r="Y129">
            <v>100</v>
          </cell>
          <cell r="Z129">
            <v>0</v>
          </cell>
          <cell r="AA129">
            <v>0</v>
          </cell>
          <cell r="AB129">
            <v>9570</v>
          </cell>
          <cell r="AC129">
            <v>28710</v>
          </cell>
          <cell r="AD129" t="str">
            <v>雑運営費</v>
          </cell>
          <cell r="AE129" t="str">
            <v>雑運</v>
          </cell>
          <cell r="AF129">
            <v>26</v>
          </cell>
          <cell r="AG129" t="str">
            <v>基地等経費（部隊整備費　航空機用部隊整備費）</v>
          </cell>
          <cell r="AH129" t="str">
            <v>消耗品費</v>
          </cell>
          <cell r="AI129" t="str">
            <v>DF</v>
          </cell>
          <cell r="AJ129" t="str">
            <v>整備隊</v>
          </cell>
          <cell r="AK129" t="str">
            <v>令和8年9月30日</v>
          </cell>
        </row>
        <row r="130">
          <cell r="A130" t="str">
            <v>bc35</v>
          </cell>
          <cell r="B130" t="str">
            <v>又は同等以上のもの（他社の製品を含む。）</v>
          </cell>
          <cell r="C130">
            <v>23</v>
          </cell>
          <cell r="D130">
            <v>4</v>
          </cell>
          <cell r="E130" t="str">
            <v>B</v>
          </cell>
          <cell r="F130" t="str">
            <v>b</v>
          </cell>
          <cell r="G130" t="str">
            <v>bc</v>
          </cell>
          <cell r="H130" t="str">
            <v>ｾｯﾄ</v>
          </cell>
          <cell r="I130">
            <v>10</v>
          </cell>
          <cell r="J130" t="str">
            <v>瞬間接着剤</v>
          </cell>
          <cell r="L130">
            <v>1</v>
          </cell>
          <cell r="M130" t="str">
            <v>ｵﾚﾝｼﾞﾌﾞｯｸ P3-76 218-0822 UBS10 ｼﾞｯﾄ</v>
          </cell>
          <cell r="O130" t="str">
            <v>又は同等以上のもの（他社の製品を含む。）</v>
          </cell>
          <cell r="Q130">
            <v>0</v>
          </cell>
          <cell r="S130">
            <v>100</v>
          </cell>
          <cell r="T130">
            <v>0</v>
          </cell>
          <cell r="W130">
            <v>0</v>
          </cell>
          <cell r="X130">
            <v>0</v>
          </cell>
          <cell r="Y130">
            <v>100</v>
          </cell>
          <cell r="Z130">
            <v>0</v>
          </cell>
          <cell r="AA130">
            <v>0</v>
          </cell>
          <cell r="AB130">
            <v>2178</v>
          </cell>
          <cell r="AC130">
            <v>21780</v>
          </cell>
          <cell r="AD130" t="str">
            <v>雑運営費</v>
          </cell>
          <cell r="AE130" t="str">
            <v>雑運</v>
          </cell>
          <cell r="AF130">
            <v>26</v>
          </cell>
          <cell r="AG130" t="str">
            <v>基地等経費（部隊整備費　航空機用部隊整備費）</v>
          </cell>
          <cell r="AH130" t="str">
            <v>消耗品費</v>
          </cell>
          <cell r="AI130" t="str">
            <v>DF</v>
          </cell>
          <cell r="AJ130" t="str">
            <v>整備隊</v>
          </cell>
          <cell r="AK130" t="str">
            <v>令和8年9月30日</v>
          </cell>
        </row>
        <row r="131">
          <cell r="A131" t="str">
            <v>bc36</v>
          </cell>
          <cell r="B131" t="str">
            <v>又は同等以上のもの（他社の製品を含む。）</v>
          </cell>
          <cell r="C131">
            <v>23</v>
          </cell>
          <cell r="D131">
            <v>5</v>
          </cell>
          <cell r="E131" t="str">
            <v>B</v>
          </cell>
          <cell r="F131" t="str">
            <v>b</v>
          </cell>
          <cell r="G131" t="str">
            <v>bc</v>
          </cell>
          <cell r="H131" t="str">
            <v>個</v>
          </cell>
          <cell r="I131">
            <v>50</v>
          </cell>
          <cell r="J131" t="str">
            <v>ねじ補修材</v>
          </cell>
          <cell r="L131">
            <v>1</v>
          </cell>
          <cell r="M131" t="str">
            <v>ｵﾚﾝｼﾞﾌﾞｯｸ P3-67 469-7651 40 ｱﾈｯｸｽﾂｰﾙ</v>
          </cell>
          <cell r="O131" t="str">
            <v>又は同等以上のもの（他社の製品を含む。）</v>
          </cell>
          <cell r="Q131">
            <v>0</v>
          </cell>
          <cell r="S131">
            <v>100</v>
          </cell>
          <cell r="T131">
            <v>0</v>
          </cell>
          <cell r="W131">
            <v>0</v>
          </cell>
          <cell r="X131">
            <v>0</v>
          </cell>
          <cell r="Y131">
            <v>100</v>
          </cell>
          <cell r="Z131">
            <v>0</v>
          </cell>
          <cell r="AA131">
            <v>0</v>
          </cell>
          <cell r="AB131">
            <v>425</v>
          </cell>
          <cell r="AC131">
            <v>21250</v>
          </cell>
          <cell r="AD131" t="str">
            <v>雑運営費</v>
          </cell>
          <cell r="AE131" t="str">
            <v>雑運</v>
          </cell>
          <cell r="AF131">
            <v>26</v>
          </cell>
          <cell r="AG131" t="str">
            <v>基地等経費（部隊整備費　航空機用部隊整備費）</v>
          </cell>
          <cell r="AH131" t="str">
            <v>消耗品費</v>
          </cell>
          <cell r="AI131" t="str">
            <v>DF</v>
          </cell>
          <cell r="AJ131" t="str">
            <v>整備隊</v>
          </cell>
          <cell r="AK131" t="str">
            <v>令和8年9月30日</v>
          </cell>
        </row>
        <row r="132">
          <cell r="A132" t="str">
            <v>cg11</v>
          </cell>
          <cell r="B132" t="str">
            <v>又は同等以上のもの（他社の製品を含む。）</v>
          </cell>
          <cell r="C132">
            <v>24</v>
          </cell>
          <cell r="D132">
            <v>1</v>
          </cell>
          <cell r="E132" t="str">
            <v>B</v>
          </cell>
          <cell r="F132" t="str">
            <v>c</v>
          </cell>
          <cell r="G132" t="str">
            <v>cg</v>
          </cell>
          <cell r="H132" t="str">
            <v>個</v>
          </cell>
          <cell r="I132">
            <v>3</v>
          </cell>
          <cell r="J132" t="str">
            <v>みがき剤</v>
          </cell>
          <cell r="L132">
            <v>1</v>
          </cell>
          <cell r="M132" t="str">
            <v>ｵﾚﾝｼﾞﾌﾞｯｸ.web 137-2059 11300 日本磨料工業</v>
          </cell>
          <cell r="O132" t="str">
            <v>又は同等以上のもの（他社の製品を含む。）</v>
          </cell>
          <cell r="Q132">
            <v>0</v>
          </cell>
          <cell r="S132">
            <v>100</v>
          </cell>
          <cell r="T132">
            <v>0</v>
          </cell>
          <cell r="W132">
            <v>0</v>
          </cell>
          <cell r="X132">
            <v>0</v>
          </cell>
          <cell r="Y132">
            <v>100</v>
          </cell>
          <cell r="Z132">
            <v>0</v>
          </cell>
          <cell r="AA132">
            <v>0</v>
          </cell>
          <cell r="AB132">
            <v>797</v>
          </cell>
          <cell r="AC132">
            <v>2391</v>
          </cell>
          <cell r="AD132" t="str">
            <v>雑運営費</v>
          </cell>
          <cell r="AE132" t="str">
            <v>雑運</v>
          </cell>
          <cell r="AF132">
            <v>26</v>
          </cell>
          <cell r="AG132" t="str">
            <v>基地等経費（部隊整備費　航空機用部隊整備費）</v>
          </cell>
          <cell r="AH132" t="str">
            <v>消耗品費</v>
          </cell>
          <cell r="AI132" t="str">
            <v>DG</v>
          </cell>
          <cell r="AJ132" t="str">
            <v>装備隊</v>
          </cell>
          <cell r="AK132" t="str">
            <v>令和8年9月30日</v>
          </cell>
        </row>
        <row r="133">
          <cell r="A133" t="str">
            <v>cg12</v>
          </cell>
          <cell r="B133" t="str">
            <v>又は同等以上のもの（他社の製品を含む。）</v>
          </cell>
          <cell r="C133">
            <v>24</v>
          </cell>
          <cell r="D133">
            <v>2</v>
          </cell>
          <cell r="E133" t="str">
            <v>B</v>
          </cell>
          <cell r="F133" t="str">
            <v>c</v>
          </cell>
          <cell r="G133" t="str">
            <v>cg</v>
          </cell>
          <cell r="H133" t="str">
            <v>個</v>
          </cell>
          <cell r="I133">
            <v>3</v>
          </cell>
          <cell r="J133" t="str">
            <v>補修ﾃｰﾌﾟ</v>
          </cell>
          <cell r="L133">
            <v>1</v>
          </cell>
          <cell r="M133" t="str">
            <v>ｵﾚﾝｼﾞﾌﾞｯｸ.web 694-6385 NO1787 呉工業</v>
          </cell>
          <cell r="O133" t="str">
            <v>又は同等以上のもの（他社の製品を含む。）</v>
          </cell>
          <cell r="Q133">
            <v>0</v>
          </cell>
          <cell r="S133">
            <v>100</v>
          </cell>
          <cell r="T133">
            <v>0</v>
          </cell>
          <cell r="W133">
            <v>0</v>
          </cell>
          <cell r="X133">
            <v>0</v>
          </cell>
          <cell r="Y133">
            <v>100</v>
          </cell>
          <cell r="Z133">
            <v>0</v>
          </cell>
          <cell r="AA133">
            <v>0</v>
          </cell>
          <cell r="AB133">
            <v>1793</v>
          </cell>
          <cell r="AC133">
            <v>5379</v>
          </cell>
          <cell r="AD133" t="str">
            <v>雑運営費</v>
          </cell>
          <cell r="AE133" t="str">
            <v>雑運</v>
          </cell>
          <cell r="AF133">
            <v>26</v>
          </cell>
          <cell r="AG133" t="str">
            <v>基地等経費（部隊整備費　航空機用部隊整備費）</v>
          </cell>
          <cell r="AH133" t="str">
            <v>消耗品費</v>
          </cell>
          <cell r="AI133" t="str">
            <v>DG</v>
          </cell>
          <cell r="AJ133" t="str">
            <v>装備隊</v>
          </cell>
          <cell r="AK133" t="str">
            <v>令和8年9月30日</v>
          </cell>
        </row>
        <row r="134">
          <cell r="A134" t="str">
            <v>cg13</v>
          </cell>
          <cell r="B134" t="str">
            <v>又は同等以上のもの（他社の製品を含む。）</v>
          </cell>
          <cell r="C134">
            <v>24</v>
          </cell>
          <cell r="D134">
            <v>3</v>
          </cell>
          <cell r="E134" t="str">
            <v>B</v>
          </cell>
          <cell r="F134" t="str">
            <v>c</v>
          </cell>
          <cell r="G134" t="str">
            <v>cg</v>
          </cell>
          <cell r="H134" t="str">
            <v>個</v>
          </cell>
          <cell r="I134">
            <v>1</v>
          </cell>
          <cell r="J134" t="str">
            <v>緩衝材</v>
          </cell>
          <cell r="L134">
            <v>1</v>
          </cell>
          <cell r="M134" t="str">
            <v>ｵﾚﾝｼﾞﾌﾞｯｸ.web 408-9391 TK-1242 ﾄﾗｽｺ中山</v>
          </cell>
          <cell r="O134" t="str">
            <v>又は同等以上のもの（他社の製品を含む。）</v>
          </cell>
          <cell r="Q134">
            <v>0</v>
          </cell>
          <cell r="S134">
            <v>100</v>
          </cell>
          <cell r="T134">
            <v>0</v>
          </cell>
          <cell r="W134">
            <v>0</v>
          </cell>
          <cell r="X134">
            <v>0</v>
          </cell>
          <cell r="Y134">
            <v>100</v>
          </cell>
          <cell r="Z134">
            <v>0</v>
          </cell>
          <cell r="AA134">
            <v>0</v>
          </cell>
          <cell r="AB134">
            <v>4092</v>
          </cell>
          <cell r="AC134">
            <v>4092</v>
          </cell>
          <cell r="AD134" t="str">
            <v>雑運営費</v>
          </cell>
          <cell r="AE134" t="str">
            <v>雑運</v>
          </cell>
          <cell r="AF134">
            <v>26</v>
          </cell>
          <cell r="AG134" t="str">
            <v>基地等経費（部隊整備費　航空機用部隊整備費）</v>
          </cell>
          <cell r="AH134" t="str">
            <v>消耗品費</v>
          </cell>
          <cell r="AI134" t="str">
            <v>DG</v>
          </cell>
          <cell r="AJ134" t="str">
            <v>装備隊</v>
          </cell>
          <cell r="AK134" t="str">
            <v>令和8年9月30日</v>
          </cell>
        </row>
        <row r="135">
          <cell r="A135" t="str">
            <v>cg14</v>
          </cell>
          <cell r="B135" t="str">
            <v>又は同等以上のもの（他社の製品を含む。）</v>
          </cell>
          <cell r="C135">
            <v>24</v>
          </cell>
          <cell r="D135">
            <v>4</v>
          </cell>
          <cell r="E135" t="str">
            <v>B</v>
          </cell>
          <cell r="F135" t="str">
            <v>c</v>
          </cell>
          <cell r="G135" t="str">
            <v>cg</v>
          </cell>
          <cell r="H135" t="str">
            <v>箱</v>
          </cell>
          <cell r="I135">
            <v>1</v>
          </cell>
          <cell r="J135" t="str">
            <v>紙ｳｴｽ</v>
          </cell>
          <cell r="L135">
            <v>1</v>
          </cell>
          <cell r="M135" t="str">
            <v>ｵﾚﾝｼﾞﾌﾞｯｸ.web 160-2592 703526 EBS</v>
          </cell>
          <cell r="O135" t="str">
            <v>又は同等以上のもの（他社の製品を含む。）</v>
          </cell>
          <cell r="Q135">
            <v>0</v>
          </cell>
          <cell r="S135">
            <v>100</v>
          </cell>
          <cell r="T135">
            <v>0</v>
          </cell>
          <cell r="W135">
            <v>0</v>
          </cell>
          <cell r="X135">
            <v>0</v>
          </cell>
          <cell r="Y135">
            <v>100</v>
          </cell>
          <cell r="Z135">
            <v>0</v>
          </cell>
          <cell r="AA135">
            <v>0</v>
          </cell>
          <cell r="AB135">
            <v>10553</v>
          </cell>
          <cell r="AC135">
            <v>10553</v>
          </cell>
          <cell r="AD135" t="str">
            <v>雑運営費</v>
          </cell>
          <cell r="AE135" t="str">
            <v>雑運</v>
          </cell>
          <cell r="AF135">
            <v>26</v>
          </cell>
          <cell r="AG135" t="str">
            <v>基地等経費（部隊整備費　航空機用部隊整備費）</v>
          </cell>
          <cell r="AH135" t="str">
            <v>消耗品費</v>
          </cell>
          <cell r="AI135" t="str">
            <v>DG</v>
          </cell>
          <cell r="AJ135" t="str">
            <v>装備隊</v>
          </cell>
          <cell r="AK135" t="str">
            <v>令和8年9月30日</v>
          </cell>
        </row>
        <row r="136">
          <cell r="A136" t="str">
            <v>cg15</v>
          </cell>
          <cell r="B136" t="str">
            <v>又は同等以上のもの（他社の製品を含む。）</v>
          </cell>
          <cell r="C136">
            <v>24</v>
          </cell>
          <cell r="D136">
            <v>5</v>
          </cell>
          <cell r="E136" t="str">
            <v>B</v>
          </cell>
          <cell r="F136" t="str">
            <v>c</v>
          </cell>
          <cell r="G136" t="str">
            <v>cg</v>
          </cell>
          <cell r="H136" t="str">
            <v>個</v>
          </cell>
          <cell r="I136">
            <v>2</v>
          </cell>
          <cell r="J136" t="str">
            <v>ｺﾝｾﾝﾄｷｬｯﾌﾟ</v>
          </cell>
          <cell r="L136">
            <v>1</v>
          </cell>
          <cell r="M136" t="str">
            <v>ｵﾚﾝｼﾞﾌﾞｯｸ.web 116-2336 TPCAP-3P-10 ﾄﾗｽｺ中山</v>
          </cell>
          <cell r="O136" t="str">
            <v>又は同等以上のもの（他社の製品を含む。）</v>
          </cell>
          <cell r="Q136">
            <v>0</v>
          </cell>
          <cell r="S136">
            <v>100</v>
          </cell>
          <cell r="T136">
            <v>0</v>
          </cell>
          <cell r="W136">
            <v>0</v>
          </cell>
          <cell r="X136">
            <v>0</v>
          </cell>
          <cell r="Y136">
            <v>100</v>
          </cell>
          <cell r="Z136">
            <v>0</v>
          </cell>
          <cell r="AA136">
            <v>0</v>
          </cell>
          <cell r="AB136">
            <v>425</v>
          </cell>
          <cell r="AC136">
            <v>850</v>
          </cell>
          <cell r="AD136" t="str">
            <v>雑運営費</v>
          </cell>
          <cell r="AE136" t="str">
            <v>雑運</v>
          </cell>
          <cell r="AF136">
            <v>26</v>
          </cell>
          <cell r="AG136" t="str">
            <v>基地等経費（部隊整備費　航空機用部隊整備費）</v>
          </cell>
          <cell r="AH136" t="str">
            <v>消耗品費</v>
          </cell>
          <cell r="AI136" t="str">
            <v>DG</v>
          </cell>
          <cell r="AJ136" t="str">
            <v>装備隊</v>
          </cell>
          <cell r="AK136" t="str">
            <v>令和8年9月30日</v>
          </cell>
        </row>
        <row r="137">
          <cell r="A137" t="str">
            <v>cg16</v>
          </cell>
          <cell r="B137" t="str">
            <v>又は同等以上のもの（他社の製品を含む。）</v>
          </cell>
          <cell r="C137">
            <v>24</v>
          </cell>
          <cell r="D137">
            <v>6</v>
          </cell>
          <cell r="E137" t="str">
            <v>B</v>
          </cell>
          <cell r="F137" t="str">
            <v>c</v>
          </cell>
          <cell r="G137" t="str">
            <v>cg</v>
          </cell>
          <cell r="H137" t="str">
            <v>個</v>
          </cell>
          <cell r="I137">
            <v>20</v>
          </cell>
          <cell r="J137" t="str">
            <v>粘着ﾃｰﾌﾟ</v>
          </cell>
          <cell r="L137">
            <v>1</v>
          </cell>
          <cell r="M137" t="str">
            <v>ｵﾚﾝｼﾞﾌﾞｯｸ.web 301-7222 GNT-50SE ﾄﾗｽｺ中山</v>
          </cell>
          <cell r="O137" t="str">
            <v>又は同等以上のもの（他社の製品を含む。）</v>
          </cell>
          <cell r="Q137">
            <v>0</v>
          </cell>
          <cell r="S137">
            <v>100</v>
          </cell>
          <cell r="T137">
            <v>0</v>
          </cell>
          <cell r="W137">
            <v>0</v>
          </cell>
          <cell r="X137">
            <v>0</v>
          </cell>
          <cell r="Y137">
            <v>100</v>
          </cell>
          <cell r="Z137">
            <v>0</v>
          </cell>
          <cell r="AA137">
            <v>0</v>
          </cell>
          <cell r="AB137">
            <v>356</v>
          </cell>
          <cell r="AC137">
            <v>7120</v>
          </cell>
          <cell r="AD137" t="str">
            <v>雑運営費</v>
          </cell>
          <cell r="AE137" t="str">
            <v>雑運</v>
          </cell>
          <cell r="AF137">
            <v>26</v>
          </cell>
          <cell r="AG137" t="str">
            <v>基地等経費（部隊整備費　航空機用部隊整備費）</v>
          </cell>
          <cell r="AH137" t="str">
            <v>消耗品費</v>
          </cell>
          <cell r="AI137" t="str">
            <v>DG</v>
          </cell>
          <cell r="AJ137" t="str">
            <v>装備隊</v>
          </cell>
          <cell r="AK137" t="str">
            <v>令和8年9月30日</v>
          </cell>
        </row>
        <row r="138">
          <cell r="A138" t="str">
            <v>cg17</v>
          </cell>
          <cell r="B138" t="str">
            <v>又は同等以上のもの（他社の製品を含む。）</v>
          </cell>
          <cell r="C138">
            <v>24</v>
          </cell>
          <cell r="D138">
            <v>7</v>
          </cell>
          <cell r="E138" t="str">
            <v>B</v>
          </cell>
          <cell r="F138" t="str">
            <v>c</v>
          </cell>
          <cell r="G138" t="str">
            <v>cg</v>
          </cell>
          <cell r="H138" t="str">
            <v>足</v>
          </cell>
          <cell r="I138">
            <v>3</v>
          </cell>
          <cell r="J138" t="str">
            <v>ｽﾘｯﾊﾟ</v>
          </cell>
          <cell r="L138">
            <v>1</v>
          </cell>
          <cell r="M138" t="str">
            <v>ｵﾚﾝｼﾞﾌﾞｯｸ.web 367-9913 4-1204-02 ｱｽﾞﾜﾝ</v>
          </cell>
          <cell r="O138" t="str">
            <v>又は同等以上のもの（他社の製品を含む。）</v>
          </cell>
          <cell r="Q138">
            <v>0</v>
          </cell>
          <cell r="S138">
            <v>100</v>
          </cell>
          <cell r="T138">
            <v>0</v>
          </cell>
          <cell r="W138">
            <v>0</v>
          </cell>
          <cell r="X138">
            <v>0</v>
          </cell>
          <cell r="Y138">
            <v>100</v>
          </cell>
          <cell r="Z138">
            <v>0</v>
          </cell>
          <cell r="AA138">
            <v>0</v>
          </cell>
          <cell r="AB138">
            <v>4070</v>
          </cell>
          <cell r="AC138">
            <v>12210</v>
          </cell>
          <cell r="AD138" t="str">
            <v>雑運営費</v>
          </cell>
          <cell r="AE138" t="str">
            <v>雑運</v>
          </cell>
          <cell r="AF138">
            <v>26</v>
          </cell>
          <cell r="AG138" t="str">
            <v>基地等経費（部隊整備費　航空機用部隊整備費）</v>
          </cell>
          <cell r="AH138" t="str">
            <v>消耗品費</v>
          </cell>
          <cell r="AI138" t="str">
            <v>DG</v>
          </cell>
          <cell r="AJ138" t="str">
            <v>装備隊</v>
          </cell>
          <cell r="AK138" t="str">
            <v>令和8年9月30日</v>
          </cell>
        </row>
        <row r="139">
          <cell r="A139" t="str">
            <v>cg18</v>
          </cell>
          <cell r="B139" t="str">
            <v>又は同等以上のもの（他社の製品を含む。）</v>
          </cell>
          <cell r="C139">
            <v>24</v>
          </cell>
          <cell r="D139">
            <v>8</v>
          </cell>
          <cell r="E139" t="str">
            <v>B</v>
          </cell>
          <cell r="F139" t="str">
            <v>c</v>
          </cell>
          <cell r="G139" t="str">
            <v>cg</v>
          </cell>
          <cell r="H139" t="str">
            <v>足</v>
          </cell>
          <cell r="I139">
            <v>3</v>
          </cell>
          <cell r="J139" t="str">
            <v>ｽﾘｯﾊﾟ</v>
          </cell>
          <cell r="L139">
            <v>1</v>
          </cell>
          <cell r="M139" t="str">
            <v>ｵﾚﾝｼﾞﾌﾞｯｸ.web 370-0376 4-1204-01 ｱｽﾞﾜﾝ</v>
          </cell>
          <cell r="O139" t="str">
            <v>又は同等以上のもの（他社の製品を含む。）</v>
          </cell>
          <cell r="Q139">
            <v>0</v>
          </cell>
          <cell r="S139">
            <v>100</v>
          </cell>
          <cell r="T139">
            <v>0</v>
          </cell>
          <cell r="W139">
            <v>0</v>
          </cell>
          <cell r="X139">
            <v>0</v>
          </cell>
          <cell r="Y139">
            <v>100</v>
          </cell>
          <cell r="Z139">
            <v>0</v>
          </cell>
          <cell r="AA139">
            <v>0</v>
          </cell>
          <cell r="AB139">
            <v>4070</v>
          </cell>
          <cell r="AC139">
            <v>12210</v>
          </cell>
          <cell r="AD139" t="str">
            <v>雑運営費</v>
          </cell>
          <cell r="AE139" t="str">
            <v>雑運</v>
          </cell>
          <cell r="AF139">
            <v>26</v>
          </cell>
          <cell r="AG139" t="str">
            <v>基地等経費（部隊整備費　航空機用部隊整備費）</v>
          </cell>
          <cell r="AH139" t="str">
            <v>消耗品費</v>
          </cell>
          <cell r="AI139" t="str">
            <v>DG</v>
          </cell>
          <cell r="AJ139" t="str">
            <v>装備隊</v>
          </cell>
          <cell r="AK139" t="str">
            <v>令和8年9月30日</v>
          </cell>
        </row>
        <row r="140">
          <cell r="A140" t="str">
            <v>cg19</v>
          </cell>
          <cell r="B140" t="str">
            <v>又は同等以上のもの（他社の製品を含む。）</v>
          </cell>
          <cell r="C140">
            <v>24</v>
          </cell>
          <cell r="D140">
            <v>9</v>
          </cell>
          <cell r="E140" t="str">
            <v>B</v>
          </cell>
          <cell r="F140" t="str">
            <v>c</v>
          </cell>
          <cell r="G140" t="str">
            <v>cg</v>
          </cell>
          <cell r="H140" t="str">
            <v>足</v>
          </cell>
          <cell r="I140">
            <v>8</v>
          </cell>
          <cell r="J140" t="str">
            <v>ｽﾘｯﾊﾟ</v>
          </cell>
          <cell r="L140">
            <v>1</v>
          </cell>
          <cell r="M140" t="str">
            <v>ｵﾚﾝｼﾞﾌﾞｯｸ.web 217-9435 ESP-L ﾄﾗｽｺ中山</v>
          </cell>
          <cell r="O140" t="str">
            <v>又は同等以上のもの（他社の製品を含む。）</v>
          </cell>
          <cell r="Q140">
            <v>0</v>
          </cell>
          <cell r="S140">
            <v>100</v>
          </cell>
          <cell r="T140">
            <v>0</v>
          </cell>
          <cell r="W140">
            <v>0</v>
          </cell>
          <cell r="X140">
            <v>0</v>
          </cell>
          <cell r="Y140">
            <v>100</v>
          </cell>
          <cell r="Z140">
            <v>0</v>
          </cell>
          <cell r="AA140">
            <v>0</v>
          </cell>
          <cell r="AB140">
            <v>2556</v>
          </cell>
          <cell r="AC140">
            <v>20448</v>
          </cell>
          <cell r="AD140" t="str">
            <v>雑運営費</v>
          </cell>
          <cell r="AE140" t="str">
            <v>雑運</v>
          </cell>
          <cell r="AF140">
            <v>26</v>
          </cell>
          <cell r="AG140" t="str">
            <v>基地等経費（部隊整備費　航空機用部隊整備費）</v>
          </cell>
          <cell r="AH140" t="str">
            <v>消耗品費</v>
          </cell>
          <cell r="AI140" t="str">
            <v>DG</v>
          </cell>
          <cell r="AJ140" t="str">
            <v>装備隊</v>
          </cell>
          <cell r="AK140" t="str">
            <v>令和8年9月30日</v>
          </cell>
        </row>
        <row r="141">
          <cell r="A141" t="str">
            <v>cg20</v>
          </cell>
          <cell r="B141" t="str">
            <v>又は同等以上のもの（他社の製品を含む。）</v>
          </cell>
          <cell r="C141">
            <v>24</v>
          </cell>
          <cell r="D141">
            <v>10</v>
          </cell>
          <cell r="E141" t="str">
            <v>B</v>
          </cell>
          <cell r="F141" t="str">
            <v>c</v>
          </cell>
          <cell r="G141" t="str">
            <v>cg</v>
          </cell>
          <cell r="H141" t="str">
            <v>個</v>
          </cell>
          <cell r="I141">
            <v>1</v>
          </cell>
          <cell r="J141" t="str">
            <v>ﾎﾟﾝﾌﾟ</v>
          </cell>
          <cell r="L141">
            <v>1</v>
          </cell>
          <cell r="M141" t="str">
            <v>ｵﾚﾝｼﾞﾌﾞｯｸ.web 146-4979 GJ-10-1P ﾄﾗｽｺ中山</v>
          </cell>
          <cell r="O141" t="str">
            <v>又は同等以上のもの（他社の製品を含む。）</v>
          </cell>
          <cell r="Q141">
            <v>0</v>
          </cell>
          <cell r="S141">
            <v>100</v>
          </cell>
          <cell r="T141">
            <v>0</v>
          </cell>
          <cell r="W141">
            <v>0</v>
          </cell>
          <cell r="X141">
            <v>0</v>
          </cell>
          <cell r="Y141">
            <v>100</v>
          </cell>
          <cell r="Z141">
            <v>0</v>
          </cell>
          <cell r="AA141">
            <v>0</v>
          </cell>
          <cell r="AB141">
            <v>231</v>
          </cell>
          <cell r="AC141">
            <v>231</v>
          </cell>
          <cell r="AD141" t="str">
            <v>雑運営費</v>
          </cell>
          <cell r="AE141" t="str">
            <v>雑運</v>
          </cell>
          <cell r="AF141">
            <v>26</v>
          </cell>
          <cell r="AG141" t="str">
            <v>基地等経費（部隊整備費　航空機用部隊整備費）</v>
          </cell>
          <cell r="AH141" t="str">
            <v>消耗品費</v>
          </cell>
          <cell r="AI141" t="str">
            <v>DG</v>
          </cell>
          <cell r="AJ141" t="str">
            <v>装備隊</v>
          </cell>
          <cell r="AK141" t="str">
            <v>令和8年9月30日</v>
          </cell>
        </row>
        <row r="142">
          <cell r="A142" t="str">
            <v>cg21</v>
          </cell>
          <cell r="B142" t="str">
            <v>又は同等以上のもの（他社の製品を含む。）</v>
          </cell>
          <cell r="C142">
            <v>24</v>
          </cell>
          <cell r="D142">
            <v>11</v>
          </cell>
          <cell r="E142" t="str">
            <v>B</v>
          </cell>
          <cell r="F142" t="str">
            <v>c</v>
          </cell>
          <cell r="G142" t="str">
            <v>cg</v>
          </cell>
          <cell r="H142" t="str">
            <v>個</v>
          </cell>
          <cell r="I142">
            <v>1</v>
          </cell>
          <cell r="J142" t="str">
            <v>ﾎﾟﾝﾌﾟ収納器</v>
          </cell>
          <cell r="L142">
            <v>1</v>
          </cell>
          <cell r="M142" t="str">
            <v>ｵﾚﾝｼﾞﾌﾞｯｸ.web 368-9913 TP-032 三宅化学</v>
          </cell>
          <cell r="O142" t="str">
            <v>又は同等以上のもの（他社の製品を含む。）</v>
          </cell>
          <cell r="Q142">
            <v>0</v>
          </cell>
          <cell r="S142">
            <v>100</v>
          </cell>
          <cell r="T142">
            <v>0</v>
          </cell>
          <cell r="W142">
            <v>0</v>
          </cell>
          <cell r="X142">
            <v>0</v>
          </cell>
          <cell r="Y142">
            <v>100</v>
          </cell>
          <cell r="Z142">
            <v>0</v>
          </cell>
          <cell r="AA142">
            <v>0</v>
          </cell>
          <cell r="AB142">
            <v>283</v>
          </cell>
          <cell r="AC142">
            <v>283</v>
          </cell>
          <cell r="AD142" t="str">
            <v>雑運営費</v>
          </cell>
          <cell r="AE142" t="str">
            <v>雑運</v>
          </cell>
          <cell r="AF142">
            <v>26</v>
          </cell>
          <cell r="AG142" t="str">
            <v>基地等経費（部隊整備費　航空機用部隊整備費）</v>
          </cell>
          <cell r="AH142" t="str">
            <v>消耗品費</v>
          </cell>
          <cell r="AI142" t="str">
            <v>DG</v>
          </cell>
          <cell r="AJ142" t="str">
            <v>装備隊</v>
          </cell>
          <cell r="AK142" t="str">
            <v>令和8年9月30日</v>
          </cell>
        </row>
        <row r="143">
          <cell r="A143" t="str">
            <v>cg22</v>
          </cell>
          <cell r="B143" t="str">
            <v>又は同等以上のもの（他社の製品を含む。）</v>
          </cell>
          <cell r="C143">
            <v>24</v>
          </cell>
          <cell r="D143">
            <v>12</v>
          </cell>
          <cell r="E143" t="str">
            <v>B</v>
          </cell>
          <cell r="F143" t="str">
            <v>c</v>
          </cell>
          <cell r="G143" t="str">
            <v>cg</v>
          </cell>
          <cell r="H143" t="str">
            <v>箱</v>
          </cell>
          <cell r="I143">
            <v>1</v>
          </cell>
          <cell r="J143" t="str">
            <v>防護ﾏｽｸ</v>
          </cell>
          <cell r="L143">
            <v>1</v>
          </cell>
          <cell r="M143" t="str">
            <v>ｵﾚﾝｼﾞﾌﾞｯｸ.web 253-3012 8210 N95N ｽﾘｰｴﾑｼﾞｬﾊﾟﾝ</v>
          </cell>
          <cell r="O143" t="str">
            <v>又は同等以上のもの（他社の製品を含む。）</v>
          </cell>
          <cell r="Q143">
            <v>0</v>
          </cell>
          <cell r="S143">
            <v>100</v>
          </cell>
          <cell r="T143">
            <v>0</v>
          </cell>
          <cell r="W143">
            <v>0</v>
          </cell>
          <cell r="X143">
            <v>0</v>
          </cell>
          <cell r="Y143">
            <v>100</v>
          </cell>
          <cell r="Z143">
            <v>0</v>
          </cell>
          <cell r="AA143">
            <v>0</v>
          </cell>
          <cell r="AB143">
            <v>2908</v>
          </cell>
          <cell r="AC143">
            <v>2908</v>
          </cell>
          <cell r="AD143" t="str">
            <v>雑運営費</v>
          </cell>
          <cell r="AE143" t="str">
            <v>雑運</v>
          </cell>
          <cell r="AF143">
            <v>26</v>
          </cell>
          <cell r="AG143" t="str">
            <v>基地等経費（部隊整備費　航空機用部隊整備費）</v>
          </cell>
          <cell r="AH143" t="str">
            <v>消耗品費</v>
          </cell>
          <cell r="AI143" t="str">
            <v>DG</v>
          </cell>
          <cell r="AJ143" t="str">
            <v>装備隊</v>
          </cell>
          <cell r="AK143" t="str">
            <v>令和8年9月30日</v>
          </cell>
        </row>
        <row r="144">
          <cell r="A144" t="str">
            <v>cg23</v>
          </cell>
          <cell r="B144" t="str">
            <v>又は同等以上のもの（他社の製品を含む。）</v>
          </cell>
          <cell r="C144">
            <v>24</v>
          </cell>
          <cell r="D144">
            <v>13</v>
          </cell>
          <cell r="E144" t="str">
            <v>B</v>
          </cell>
          <cell r="F144" t="str">
            <v>c</v>
          </cell>
          <cell r="G144" t="str">
            <v>cg</v>
          </cell>
          <cell r="H144" t="str">
            <v>組</v>
          </cell>
          <cell r="I144">
            <v>5</v>
          </cell>
          <cell r="J144" t="str">
            <v>ﾊﾝﾄﾞﾙ</v>
          </cell>
          <cell r="L144">
            <v>1</v>
          </cell>
          <cell r="M144" t="str">
            <v>ｵﾚﾝｼﾞﾌﾞｯｸ.web 115-1543 TAK13L-9-HDBK ﾄﾗｽｺ中山</v>
          </cell>
          <cell r="O144" t="str">
            <v>又は同等以上のもの（他社の製品を含む。）</v>
          </cell>
          <cell r="Q144">
            <v>0</v>
          </cell>
          <cell r="S144">
            <v>100</v>
          </cell>
          <cell r="T144">
            <v>0</v>
          </cell>
          <cell r="W144">
            <v>0</v>
          </cell>
          <cell r="X144">
            <v>0</v>
          </cell>
          <cell r="Y144">
            <v>100</v>
          </cell>
          <cell r="Z144">
            <v>0</v>
          </cell>
          <cell r="AA144">
            <v>0</v>
          </cell>
          <cell r="AB144">
            <v>594</v>
          </cell>
          <cell r="AC144">
            <v>2970</v>
          </cell>
          <cell r="AD144" t="str">
            <v>雑運営費</v>
          </cell>
          <cell r="AE144" t="str">
            <v>雑運</v>
          </cell>
          <cell r="AF144">
            <v>26</v>
          </cell>
          <cell r="AG144" t="str">
            <v>基地等経費（部隊整備費　航空機用部隊整備費）</v>
          </cell>
          <cell r="AH144" t="str">
            <v>消耗品費</v>
          </cell>
          <cell r="AI144" t="str">
            <v>DG</v>
          </cell>
          <cell r="AJ144" t="str">
            <v>装備隊</v>
          </cell>
          <cell r="AK144" t="str">
            <v>令和8年9月30日</v>
          </cell>
        </row>
        <row r="145">
          <cell r="A145" t="str">
            <v>cf20</v>
          </cell>
          <cell r="B145" t="str">
            <v>又は同等以上のもの（他社の製品を含む。）</v>
          </cell>
          <cell r="C145">
            <v>24</v>
          </cell>
          <cell r="D145">
            <v>14</v>
          </cell>
          <cell r="E145" t="str">
            <v>B</v>
          </cell>
          <cell r="F145" t="str">
            <v>c</v>
          </cell>
          <cell r="G145" t="str">
            <v>cf</v>
          </cell>
          <cell r="H145" t="str">
            <v>双</v>
          </cell>
          <cell r="I145">
            <v>5</v>
          </cell>
          <cell r="J145" t="str">
            <v>防寒手袋</v>
          </cell>
          <cell r="L145">
            <v>1</v>
          </cell>
          <cell r="M145" t="str">
            <v>ｵﾚﾝｼﾞﾌﾞｯｸ.web 338-2562 74-35-M 富士手袋工業</v>
          </cell>
          <cell r="O145" t="str">
            <v>又は同等以上のもの（他社の製品を含む。）</v>
          </cell>
          <cell r="Q145">
            <v>0</v>
          </cell>
          <cell r="S145">
            <v>100</v>
          </cell>
          <cell r="T145">
            <v>0</v>
          </cell>
          <cell r="W145">
            <v>0</v>
          </cell>
          <cell r="X145">
            <v>0</v>
          </cell>
          <cell r="Y145">
            <v>100</v>
          </cell>
          <cell r="Z145">
            <v>0</v>
          </cell>
          <cell r="AA145">
            <v>0</v>
          </cell>
          <cell r="AB145">
            <v>2648</v>
          </cell>
          <cell r="AC145">
            <v>13240</v>
          </cell>
          <cell r="AD145" t="str">
            <v>雑運営費</v>
          </cell>
          <cell r="AE145" t="str">
            <v>雑運</v>
          </cell>
          <cell r="AF145">
            <v>26</v>
          </cell>
          <cell r="AG145" t="str">
            <v>基地等経費（部隊整備費　航空機用部隊整備費）</v>
          </cell>
          <cell r="AH145" t="str">
            <v>消耗品費</v>
          </cell>
          <cell r="AI145" t="str">
            <v>DG</v>
          </cell>
          <cell r="AJ145" t="str">
            <v>装備隊</v>
          </cell>
          <cell r="AK145" t="str">
            <v>令和8年9月30日</v>
          </cell>
        </row>
        <row r="146">
          <cell r="A146" t="str">
            <v>cf21</v>
          </cell>
          <cell r="B146" t="str">
            <v>又は同等以上のもの（他社の製品を含む。）</v>
          </cell>
          <cell r="C146">
            <v>24</v>
          </cell>
          <cell r="D146">
            <v>15</v>
          </cell>
          <cell r="E146" t="str">
            <v>B</v>
          </cell>
          <cell r="F146" t="str">
            <v>c</v>
          </cell>
          <cell r="G146" t="str">
            <v>cf</v>
          </cell>
          <cell r="H146" t="str">
            <v>双</v>
          </cell>
          <cell r="I146">
            <v>5</v>
          </cell>
          <cell r="J146" t="str">
            <v>防寒手袋</v>
          </cell>
          <cell r="L146">
            <v>1</v>
          </cell>
          <cell r="M146" t="str">
            <v>ｵﾚﾝｼﾞﾌﾞｯｸ.web 338-2620 74-35-L 富士手袋工業</v>
          </cell>
          <cell r="O146" t="str">
            <v>又は同等以上のもの（他社の製品を含む。）</v>
          </cell>
          <cell r="Q146">
            <v>0</v>
          </cell>
          <cell r="S146">
            <v>100</v>
          </cell>
          <cell r="T146">
            <v>0</v>
          </cell>
          <cell r="W146">
            <v>0</v>
          </cell>
          <cell r="X146">
            <v>0</v>
          </cell>
          <cell r="Y146">
            <v>100</v>
          </cell>
          <cell r="Z146">
            <v>0</v>
          </cell>
          <cell r="AA146">
            <v>0</v>
          </cell>
          <cell r="AB146">
            <v>2648</v>
          </cell>
          <cell r="AC146">
            <v>13240</v>
          </cell>
          <cell r="AD146" t="str">
            <v>雑運営費</v>
          </cell>
          <cell r="AE146" t="str">
            <v>雑運</v>
          </cell>
          <cell r="AF146">
            <v>26</v>
          </cell>
          <cell r="AG146" t="str">
            <v>基地等経費（部隊整備費　航空機用部隊整備費）</v>
          </cell>
          <cell r="AH146" t="str">
            <v>消耗品費</v>
          </cell>
          <cell r="AI146" t="str">
            <v>DG</v>
          </cell>
          <cell r="AJ146" t="str">
            <v>装備隊</v>
          </cell>
          <cell r="AK146" t="str">
            <v>令和8年9月30日</v>
          </cell>
        </row>
        <row r="147">
          <cell r="A147" t="str">
            <v>cf22</v>
          </cell>
          <cell r="B147" t="str">
            <v>又は同等以上のもの（他社の製品を含む。）</v>
          </cell>
          <cell r="C147">
            <v>24</v>
          </cell>
          <cell r="D147">
            <v>16</v>
          </cell>
          <cell r="E147" t="str">
            <v>B</v>
          </cell>
          <cell r="F147" t="str">
            <v>c</v>
          </cell>
          <cell r="G147" t="str">
            <v>cf</v>
          </cell>
          <cell r="H147" t="str">
            <v>双</v>
          </cell>
          <cell r="I147">
            <v>5</v>
          </cell>
          <cell r="J147" t="str">
            <v>防寒手袋</v>
          </cell>
          <cell r="L147">
            <v>1</v>
          </cell>
          <cell r="M147" t="str">
            <v>ｵﾚﾝｼﾞﾌﾞｯｸ.web 217-8363 HA-336-BK-M おたふく手袋</v>
          </cell>
          <cell r="O147" t="str">
            <v>又は同等以上のもの（他社の製品を含む。）</v>
          </cell>
          <cell r="Q147">
            <v>0</v>
          </cell>
          <cell r="S147">
            <v>100</v>
          </cell>
          <cell r="T147">
            <v>0</v>
          </cell>
          <cell r="W147">
            <v>0</v>
          </cell>
          <cell r="X147">
            <v>0</v>
          </cell>
          <cell r="Y147">
            <v>100</v>
          </cell>
          <cell r="Z147">
            <v>0</v>
          </cell>
          <cell r="AA147">
            <v>0</v>
          </cell>
          <cell r="AB147">
            <v>1914</v>
          </cell>
          <cell r="AC147">
            <v>9570</v>
          </cell>
          <cell r="AD147" t="str">
            <v>雑運営費</v>
          </cell>
          <cell r="AE147" t="str">
            <v>雑運</v>
          </cell>
          <cell r="AF147">
            <v>26</v>
          </cell>
          <cell r="AG147" t="str">
            <v>基地等経費（部隊整備費　航空機用部隊整備費）</v>
          </cell>
          <cell r="AH147" t="str">
            <v>消耗品費</v>
          </cell>
          <cell r="AI147" t="str">
            <v>DG</v>
          </cell>
          <cell r="AJ147" t="str">
            <v>装備隊</v>
          </cell>
          <cell r="AK147" t="str">
            <v>令和8年9月30日</v>
          </cell>
        </row>
        <row r="148">
          <cell r="A148" t="str">
            <v>cf23</v>
          </cell>
          <cell r="B148" t="str">
            <v>又は同等以上のもの（他社の製品を含む。）</v>
          </cell>
          <cell r="C148">
            <v>24</v>
          </cell>
          <cell r="D148">
            <v>17</v>
          </cell>
          <cell r="E148" t="str">
            <v>B</v>
          </cell>
          <cell r="F148" t="str">
            <v>c</v>
          </cell>
          <cell r="G148" t="str">
            <v>cf</v>
          </cell>
          <cell r="H148" t="str">
            <v>双</v>
          </cell>
          <cell r="I148">
            <v>5</v>
          </cell>
          <cell r="J148" t="str">
            <v>防寒手袋</v>
          </cell>
          <cell r="L148">
            <v>1</v>
          </cell>
          <cell r="M148" t="str">
            <v>ｵﾚﾝｼﾞﾌﾞｯｸ.web 217-8362 HA-336-BK-LL おたふく手袋</v>
          </cell>
          <cell r="O148" t="str">
            <v>又は同等以上のもの（他社の製品を含む。）</v>
          </cell>
          <cell r="Q148">
            <v>0</v>
          </cell>
          <cell r="S148">
            <v>100</v>
          </cell>
          <cell r="T148">
            <v>0</v>
          </cell>
          <cell r="W148">
            <v>0</v>
          </cell>
          <cell r="X148">
            <v>0</v>
          </cell>
          <cell r="Y148">
            <v>100</v>
          </cell>
          <cell r="Z148">
            <v>0</v>
          </cell>
          <cell r="AA148">
            <v>0</v>
          </cell>
          <cell r="AB148">
            <v>1914</v>
          </cell>
          <cell r="AC148">
            <v>9570</v>
          </cell>
          <cell r="AD148" t="str">
            <v>雑運営費</v>
          </cell>
          <cell r="AE148" t="str">
            <v>雑運</v>
          </cell>
          <cell r="AF148">
            <v>26</v>
          </cell>
          <cell r="AG148" t="str">
            <v>基地等経費（部隊整備費　航空機用部隊整備費）</v>
          </cell>
          <cell r="AH148" t="str">
            <v>消耗品費</v>
          </cell>
          <cell r="AI148" t="str">
            <v>DG</v>
          </cell>
          <cell r="AJ148" t="str">
            <v>装備隊</v>
          </cell>
          <cell r="AK148" t="str">
            <v>令和8年9月30日</v>
          </cell>
        </row>
        <row r="149">
          <cell r="A149" t="str">
            <v>fb4</v>
          </cell>
          <cell r="B149" t="str">
            <v>又は同等以上のもの（他社の製品を含む。）</v>
          </cell>
          <cell r="C149">
            <v>24</v>
          </cell>
          <cell r="D149">
            <v>18</v>
          </cell>
          <cell r="E149" t="str">
            <v>B</v>
          </cell>
          <cell r="F149" t="str">
            <v>f</v>
          </cell>
          <cell r="G149" t="str">
            <v>fb</v>
          </cell>
          <cell r="H149" t="str">
            <v>個</v>
          </cell>
          <cell r="I149">
            <v>40</v>
          </cell>
          <cell r="J149" t="str">
            <v>ﾍﾟﾝｹｰｽ</v>
          </cell>
          <cell r="L149">
            <v>1</v>
          </cell>
          <cell r="M149" t="str">
            <v>Snap-onTRUPNC Snap-on</v>
          </cell>
          <cell r="O149" t="str">
            <v>又は同等以上のもの（他社の製品を含む。）</v>
          </cell>
          <cell r="Q149">
            <v>0</v>
          </cell>
          <cell r="S149">
            <v>100</v>
          </cell>
          <cell r="T149">
            <v>0</v>
          </cell>
          <cell r="W149">
            <v>0</v>
          </cell>
          <cell r="X149">
            <v>0</v>
          </cell>
          <cell r="Y149">
            <v>100</v>
          </cell>
          <cell r="Z149">
            <v>0</v>
          </cell>
          <cell r="AA149">
            <v>0</v>
          </cell>
          <cell r="AB149">
            <v>7040</v>
          </cell>
          <cell r="AC149">
            <v>281600</v>
          </cell>
          <cell r="AD149" t="str">
            <v>雑運営費</v>
          </cell>
          <cell r="AE149" t="str">
            <v>雑運</v>
          </cell>
          <cell r="AF149">
            <v>26</v>
          </cell>
          <cell r="AG149" t="str">
            <v>基地等経費（部隊整備費　航空機用部隊整備費）</v>
          </cell>
          <cell r="AH149" t="str">
            <v>消耗品費</v>
          </cell>
          <cell r="AI149" t="str">
            <v>DG</v>
          </cell>
          <cell r="AJ149" t="str">
            <v>装備隊</v>
          </cell>
          <cell r="AK149" t="str">
            <v>令和8年9月30日</v>
          </cell>
        </row>
        <row r="150">
          <cell r="A150" t="str">
            <v>bd10</v>
          </cell>
          <cell r="B150" t="str">
            <v>又は同等以上のもの（他社の製品を含む。）</v>
          </cell>
          <cell r="C150">
            <v>24</v>
          </cell>
          <cell r="D150">
            <v>19</v>
          </cell>
          <cell r="E150" t="str">
            <v>B</v>
          </cell>
          <cell r="F150" t="str">
            <v>b</v>
          </cell>
          <cell r="G150" t="str">
            <v>bd</v>
          </cell>
          <cell r="H150" t="str">
            <v>組</v>
          </cell>
          <cell r="I150">
            <v>2</v>
          </cell>
          <cell r="J150" t="str">
            <v>輪止め</v>
          </cell>
          <cell r="L150">
            <v>1</v>
          </cell>
          <cell r="M150" t="str">
            <v>ｴｽｺ P287 EA984VA-82 4092W 信栄物産</v>
          </cell>
          <cell r="O150" t="str">
            <v>又は同等以上のもの（他社の製品を含む。）</v>
          </cell>
          <cell r="Q150">
            <v>0</v>
          </cell>
          <cell r="S150">
            <v>100</v>
          </cell>
          <cell r="T150">
            <v>0</v>
          </cell>
          <cell r="W150">
            <v>0</v>
          </cell>
          <cell r="X150">
            <v>0</v>
          </cell>
          <cell r="Y150">
            <v>100</v>
          </cell>
          <cell r="Z150">
            <v>0</v>
          </cell>
          <cell r="AA150">
            <v>0</v>
          </cell>
          <cell r="AB150">
            <v>5566</v>
          </cell>
          <cell r="AC150">
            <v>11132</v>
          </cell>
          <cell r="AD150" t="str">
            <v>雑運営費</v>
          </cell>
          <cell r="AE150" t="str">
            <v>雑運</v>
          </cell>
          <cell r="AF150">
            <v>26</v>
          </cell>
          <cell r="AG150" t="str">
            <v>基地等経費（部隊整備費　航空機用部隊整備費）</v>
          </cell>
          <cell r="AH150" t="str">
            <v>消耗品費</v>
          </cell>
          <cell r="AI150" t="str">
            <v>DG</v>
          </cell>
          <cell r="AJ150" t="str">
            <v>装備隊</v>
          </cell>
          <cell r="AK150" t="str">
            <v>令和8年9月30日</v>
          </cell>
        </row>
        <row r="151">
          <cell r="A151" t="str">
            <v>cg24</v>
          </cell>
          <cell r="B151" t="str">
            <v>又は同等以上のもの（他社の製品を含む。）</v>
          </cell>
          <cell r="C151">
            <v>24</v>
          </cell>
          <cell r="D151">
            <v>20</v>
          </cell>
          <cell r="E151" t="str">
            <v>B</v>
          </cell>
          <cell r="F151" t="str">
            <v>c</v>
          </cell>
          <cell r="G151" t="str">
            <v>cg</v>
          </cell>
          <cell r="H151" t="str">
            <v>個</v>
          </cell>
          <cell r="I151">
            <v>5</v>
          </cell>
          <cell r="J151" t="str">
            <v>PCﾊﾞｯｸﾞ</v>
          </cell>
          <cell r="L151">
            <v>1</v>
          </cell>
          <cell r="M151" t="str">
            <v>ｵﾚﾝｼﾞﾌﾞｯｸ.web 201-7978 BAG-U54BK2 ｻﾝﾜｻﾌﾟﾗｲ</v>
          </cell>
          <cell r="O151" t="str">
            <v>又は同等以上のもの（他社の製品を含む。）</v>
          </cell>
          <cell r="Q151">
            <v>0</v>
          </cell>
          <cell r="S151">
            <v>100</v>
          </cell>
          <cell r="T151">
            <v>0</v>
          </cell>
          <cell r="W151">
            <v>0</v>
          </cell>
          <cell r="X151">
            <v>0</v>
          </cell>
          <cell r="Y151">
            <v>100</v>
          </cell>
          <cell r="Z151">
            <v>0</v>
          </cell>
          <cell r="AA151">
            <v>0</v>
          </cell>
          <cell r="AB151">
            <v>5280</v>
          </cell>
          <cell r="AC151">
            <v>26400</v>
          </cell>
          <cell r="AD151" t="str">
            <v>雑運営費</v>
          </cell>
          <cell r="AE151" t="str">
            <v>雑運</v>
          </cell>
          <cell r="AF151">
            <v>26</v>
          </cell>
          <cell r="AG151" t="str">
            <v>基地等経費（部隊整備費　航空機用部隊整備費）</v>
          </cell>
          <cell r="AH151" t="str">
            <v>消耗品費</v>
          </cell>
          <cell r="AI151" t="str">
            <v>DG</v>
          </cell>
          <cell r="AJ151" t="str">
            <v>装備隊</v>
          </cell>
          <cell r="AK151" t="str">
            <v>令和8年9月30日</v>
          </cell>
        </row>
        <row r="152">
          <cell r="A152" t="str">
            <v>cg25</v>
          </cell>
          <cell r="B152" t="str">
            <v>又は同等以上のもの（他社の製品を含む。）</v>
          </cell>
          <cell r="C152">
            <v>24</v>
          </cell>
          <cell r="D152">
            <v>21</v>
          </cell>
          <cell r="E152" t="str">
            <v>B</v>
          </cell>
          <cell r="F152" t="str">
            <v>c</v>
          </cell>
          <cell r="G152" t="str">
            <v>cg</v>
          </cell>
          <cell r="H152" t="str">
            <v>式</v>
          </cell>
          <cell r="I152">
            <v>5</v>
          </cell>
          <cell r="J152" t="str">
            <v>ｲﾝﾅｰﾍﾞｽﾄ</v>
          </cell>
          <cell r="L152">
            <v>1</v>
          </cell>
          <cell r="M152" t="str">
            <v>ｵﾚﾝｼﾞﾌﾞｯｸ.web 467-5305 886002-M_61480001 岡潮</v>
          </cell>
          <cell r="O152" t="str">
            <v>又は同等以上のもの（他社の製品を含む。）</v>
          </cell>
          <cell r="Q152">
            <v>0</v>
          </cell>
          <cell r="S152">
            <v>100</v>
          </cell>
          <cell r="T152">
            <v>0</v>
          </cell>
          <cell r="W152">
            <v>0</v>
          </cell>
          <cell r="X152">
            <v>0</v>
          </cell>
          <cell r="Y152">
            <v>100</v>
          </cell>
          <cell r="Z152">
            <v>0</v>
          </cell>
          <cell r="AA152">
            <v>0</v>
          </cell>
          <cell r="AB152">
            <v>14668</v>
          </cell>
          <cell r="AC152">
            <v>73340</v>
          </cell>
          <cell r="AD152" t="str">
            <v>雑運営費</v>
          </cell>
          <cell r="AE152" t="str">
            <v>雑運</v>
          </cell>
          <cell r="AF152">
            <v>26</v>
          </cell>
          <cell r="AG152" t="str">
            <v>基地等経費（部隊整備費　航空機用部隊整備費）</v>
          </cell>
          <cell r="AH152" t="str">
            <v>消耗品費</v>
          </cell>
          <cell r="AI152" t="str">
            <v>DG</v>
          </cell>
          <cell r="AJ152" t="str">
            <v>装備隊</v>
          </cell>
          <cell r="AK152" t="str">
            <v>令和8年9月30日</v>
          </cell>
        </row>
        <row r="153">
          <cell r="A153" t="str">
            <v>cg26</v>
          </cell>
          <cell r="B153" t="str">
            <v>又は同等以上のもの（他社の製品を含む。）</v>
          </cell>
          <cell r="C153">
            <v>24</v>
          </cell>
          <cell r="D153">
            <v>22</v>
          </cell>
          <cell r="E153" t="str">
            <v>B</v>
          </cell>
          <cell r="F153" t="str">
            <v>c</v>
          </cell>
          <cell r="G153" t="str">
            <v>cg</v>
          </cell>
          <cell r="H153" t="str">
            <v>式</v>
          </cell>
          <cell r="I153">
            <v>5</v>
          </cell>
          <cell r="J153" t="str">
            <v>ｲﾝﾅｰﾍﾞｽﾄ</v>
          </cell>
          <cell r="L153">
            <v>1</v>
          </cell>
          <cell r="M153" t="str">
            <v>ｵﾚﾝｼﾞﾌﾞｯｸ.web 467-5341 886002-LL_61480001 岡潮</v>
          </cell>
          <cell r="O153" t="str">
            <v>又は同等以上のもの（他社の製品を含む。）</v>
          </cell>
          <cell r="Q153">
            <v>0</v>
          </cell>
          <cell r="S153">
            <v>100</v>
          </cell>
          <cell r="T153">
            <v>0</v>
          </cell>
          <cell r="W153">
            <v>0</v>
          </cell>
          <cell r="X153">
            <v>0</v>
          </cell>
          <cell r="Y153">
            <v>100</v>
          </cell>
          <cell r="Z153">
            <v>0</v>
          </cell>
          <cell r="AA153">
            <v>0</v>
          </cell>
          <cell r="AB153">
            <v>14668</v>
          </cell>
          <cell r="AC153">
            <v>73340</v>
          </cell>
          <cell r="AD153" t="str">
            <v>雑運営費</v>
          </cell>
          <cell r="AE153" t="str">
            <v>雑運</v>
          </cell>
          <cell r="AF153">
            <v>26</v>
          </cell>
          <cell r="AG153" t="str">
            <v>基地等経費（部隊整備費　航空機用部隊整備費）</v>
          </cell>
          <cell r="AH153" t="str">
            <v>消耗品費</v>
          </cell>
          <cell r="AI153" t="str">
            <v>DG</v>
          </cell>
          <cell r="AJ153" t="str">
            <v>装備隊</v>
          </cell>
          <cell r="AK153" t="str">
            <v>令和8年9月30日</v>
          </cell>
        </row>
        <row r="154">
          <cell r="A154" t="str">
            <v>cg27</v>
          </cell>
          <cell r="B154" t="str">
            <v>又は同等以上のもの（他社の製品を含む。）</v>
          </cell>
          <cell r="C154">
            <v>24</v>
          </cell>
          <cell r="D154">
            <v>23</v>
          </cell>
          <cell r="E154" t="str">
            <v>B</v>
          </cell>
          <cell r="F154" t="str">
            <v>c</v>
          </cell>
          <cell r="G154" t="str">
            <v>cg</v>
          </cell>
          <cell r="H154" t="str">
            <v>袋</v>
          </cell>
          <cell r="I154">
            <v>10</v>
          </cell>
          <cell r="J154" t="str">
            <v>綿棒</v>
          </cell>
          <cell r="L154">
            <v>1</v>
          </cell>
          <cell r="M154" t="str">
            <v>ｵﾚﾝｼﾞﾌﾞｯｸ.web 293-9576 S-S-P 日本綿棒</v>
          </cell>
          <cell r="O154" t="str">
            <v>又は同等以上のもの（他社の製品を含む。）</v>
          </cell>
          <cell r="Q154">
            <v>0</v>
          </cell>
          <cell r="S154">
            <v>100</v>
          </cell>
          <cell r="T154">
            <v>0</v>
          </cell>
          <cell r="W154">
            <v>0</v>
          </cell>
          <cell r="X154">
            <v>0</v>
          </cell>
          <cell r="Y154">
            <v>100</v>
          </cell>
          <cell r="Z154">
            <v>0</v>
          </cell>
          <cell r="AA154">
            <v>0</v>
          </cell>
          <cell r="AB154">
            <v>723</v>
          </cell>
          <cell r="AC154">
            <v>7230</v>
          </cell>
          <cell r="AD154" t="str">
            <v>雑運営費</v>
          </cell>
          <cell r="AE154" t="str">
            <v>雑運</v>
          </cell>
          <cell r="AF154">
            <v>26</v>
          </cell>
          <cell r="AG154" t="str">
            <v>基地等経費（部隊整備費　航空機用部隊整備費）</v>
          </cell>
          <cell r="AH154" t="str">
            <v>消耗品費</v>
          </cell>
          <cell r="AI154" t="str">
            <v>DG</v>
          </cell>
          <cell r="AJ154" t="str">
            <v>装備隊</v>
          </cell>
          <cell r="AK154" t="str">
            <v>令和8年9月30日</v>
          </cell>
        </row>
        <row r="155">
          <cell r="A155" t="str">
            <v>cg28</v>
          </cell>
          <cell r="B155" t="str">
            <v>又は同等以上のもの（他社の製品を含む。）</v>
          </cell>
          <cell r="C155">
            <v>24</v>
          </cell>
          <cell r="D155">
            <v>24</v>
          </cell>
          <cell r="E155" t="str">
            <v>B</v>
          </cell>
          <cell r="F155" t="str">
            <v>c</v>
          </cell>
          <cell r="G155" t="str">
            <v>cg</v>
          </cell>
          <cell r="H155" t="str">
            <v>袋</v>
          </cell>
          <cell r="I155">
            <v>12</v>
          </cell>
          <cell r="J155" t="str">
            <v>ﾋﾞﾆｰﾙ袋</v>
          </cell>
          <cell r="L155">
            <v>1</v>
          </cell>
          <cell r="M155" t="str">
            <v>ｵﾚﾝｼﾞﾌﾞｯｸ.web 366-7871 MARK-8G生産日本社</v>
          </cell>
          <cell r="O155" t="str">
            <v>又は同等以上のもの（他社の製品を含む。）</v>
          </cell>
          <cell r="Q155">
            <v>0</v>
          </cell>
          <cell r="S155">
            <v>100</v>
          </cell>
          <cell r="T155">
            <v>0</v>
          </cell>
          <cell r="W155">
            <v>0</v>
          </cell>
          <cell r="X155">
            <v>0</v>
          </cell>
          <cell r="Y155">
            <v>100</v>
          </cell>
          <cell r="Z155">
            <v>0</v>
          </cell>
          <cell r="AA155">
            <v>0</v>
          </cell>
          <cell r="AB155">
            <v>1478</v>
          </cell>
          <cell r="AC155">
            <v>17736</v>
          </cell>
          <cell r="AD155" t="str">
            <v>雑運営費</v>
          </cell>
          <cell r="AE155" t="str">
            <v>雑運</v>
          </cell>
          <cell r="AF155">
            <v>26</v>
          </cell>
          <cell r="AG155" t="str">
            <v>基地等経費（部隊整備費　航空機用部隊整備費）</v>
          </cell>
          <cell r="AH155" t="str">
            <v>消耗品費</v>
          </cell>
          <cell r="AI155" t="str">
            <v>DG</v>
          </cell>
          <cell r="AJ155" t="str">
            <v>装備隊</v>
          </cell>
          <cell r="AK155" t="str">
            <v>令和8年9月30日</v>
          </cell>
        </row>
        <row r="156">
          <cell r="A156" t="str">
            <v>cg29</v>
          </cell>
          <cell r="B156" t="str">
            <v>又は同等以上のもの（他社の製品を含む。）</v>
          </cell>
          <cell r="C156">
            <v>24</v>
          </cell>
          <cell r="D156">
            <v>25</v>
          </cell>
          <cell r="E156" t="str">
            <v>B</v>
          </cell>
          <cell r="F156" t="str">
            <v>c</v>
          </cell>
          <cell r="G156" t="str">
            <v>cg</v>
          </cell>
          <cell r="H156" t="str">
            <v>袋</v>
          </cell>
          <cell r="I156">
            <v>12</v>
          </cell>
          <cell r="J156" t="str">
            <v>ﾋﾞﾆｰﾙ袋</v>
          </cell>
          <cell r="L156">
            <v>1</v>
          </cell>
          <cell r="M156" t="str">
            <v>ｵﾚﾝｼﾞﾌﾞｯｸ.web 368-8988 MARK-8E-100生産日本社</v>
          </cell>
          <cell r="O156" t="str">
            <v>又は同等以上のもの（他社の製品を含む。）</v>
          </cell>
          <cell r="Q156">
            <v>0</v>
          </cell>
          <cell r="S156">
            <v>100</v>
          </cell>
          <cell r="T156">
            <v>0</v>
          </cell>
          <cell r="W156">
            <v>0</v>
          </cell>
          <cell r="X156">
            <v>0</v>
          </cell>
          <cell r="Y156">
            <v>100</v>
          </cell>
          <cell r="Z156">
            <v>0</v>
          </cell>
          <cell r="AA156">
            <v>0</v>
          </cell>
          <cell r="AB156">
            <v>912</v>
          </cell>
          <cell r="AC156">
            <v>10944</v>
          </cell>
          <cell r="AD156" t="str">
            <v>雑運営費</v>
          </cell>
          <cell r="AE156" t="str">
            <v>雑運</v>
          </cell>
          <cell r="AF156">
            <v>26</v>
          </cell>
          <cell r="AG156" t="str">
            <v>基地等経費（部隊整備費　航空機用部隊整備費）</v>
          </cell>
          <cell r="AH156" t="str">
            <v>消耗品費</v>
          </cell>
          <cell r="AI156" t="str">
            <v>DG</v>
          </cell>
          <cell r="AJ156" t="str">
            <v>装備隊</v>
          </cell>
          <cell r="AK156" t="str">
            <v>令和8年9月30日</v>
          </cell>
        </row>
        <row r="157">
          <cell r="A157" t="str">
            <v>cg30</v>
          </cell>
          <cell r="B157" t="str">
            <v>又は同等以上のもの（他社の製品を含む。）</v>
          </cell>
          <cell r="C157">
            <v>24</v>
          </cell>
          <cell r="D157">
            <v>26</v>
          </cell>
          <cell r="E157" t="str">
            <v>B</v>
          </cell>
          <cell r="F157" t="str">
            <v>c</v>
          </cell>
          <cell r="G157" t="str">
            <v>cg</v>
          </cell>
          <cell r="H157" t="str">
            <v>袋</v>
          </cell>
          <cell r="I157">
            <v>12</v>
          </cell>
          <cell r="J157" t="str">
            <v>ﾋﾞﾆｰﾙ袋</v>
          </cell>
          <cell r="L157">
            <v>1</v>
          </cell>
          <cell r="M157" t="str">
            <v>ｵﾚﾝｼﾞﾌﾞｯｸ.web 366-7863 MARK-8F生産日本社</v>
          </cell>
          <cell r="O157" t="str">
            <v>又は同等以上のもの（他社の製品を含む。）</v>
          </cell>
          <cell r="Q157">
            <v>0</v>
          </cell>
          <cell r="S157">
            <v>100</v>
          </cell>
          <cell r="T157">
            <v>0</v>
          </cell>
          <cell r="W157">
            <v>0</v>
          </cell>
          <cell r="X157">
            <v>0</v>
          </cell>
          <cell r="Y157">
            <v>100</v>
          </cell>
          <cell r="Z157">
            <v>0</v>
          </cell>
          <cell r="AA157">
            <v>0</v>
          </cell>
          <cell r="AB157">
            <v>1195</v>
          </cell>
          <cell r="AC157">
            <v>14340</v>
          </cell>
          <cell r="AD157" t="str">
            <v>雑運営費</v>
          </cell>
          <cell r="AE157" t="str">
            <v>雑運</v>
          </cell>
          <cell r="AF157">
            <v>26</v>
          </cell>
          <cell r="AG157" t="str">
            <v>基地等経費（部隊整備費　航空機用部隊整備費）</v>
          </cell>
          <cell r="AH157" t="str">
            <v>消耗品費</v>
          </cell>
          <cell r="AI157" t="str">
            <v>DG</v>
          </cell>
          <cell r="AJ157" t="str">
            <v>装備隊</v>
          </cell>
          <cell r="AK157" t="str">
            <v>令和8年9月30日</v>
          </cell>
        </row>
        <row r="158">
          <cell r="A158" t="str">
            <v>cg31</v>
          </cell>
          <cell r="B158" t="str">
            <v>又は同等以上のもの（他社の製品を含む。）</v>
          </cell>
          <cell r="C158">
            <v>24</v>
          </cell>
          <cell r="D158">
            <v>27</v>
          </cell>
          <cell r="E158" t="str">
            <v>B</v>
          </cell>
          <cell r="F158" t="str">
            <v>c</v>
          </cell>
          <cell r="G158" t="str">
            <v>cg</v>
          </cell>
          <cell r="H158" t="str">
            <v>袋</v>
          </cell>
          <cell r="I158">
            <v>12</v>
          </cell>
          <cell r="J158" t="str">
            <v>ﾋﾞﾆｰﾙ袋</v>
          </cell>
          <cell r="L158">
            <v>1</v>
          </cell>
          <cell r="M158" t="str">
            <v>ｵﾚﾝｼﾞﾌﾞｯｸ.web 366-7880 MARK-8H生産日本社</v>
          </cell>
          <cell r="O158" t="str">
            <v>又は同等以上のもの（他社の製品を含む。）</v>
          </cell>
          <cell r="Q158">
            <v>0</v>
          </cell>
          <cell r="S158">
            <v>100</v>
          </cell>
          <cell r="T158">
            <v>0</v>
          </cell>
          <cell r="W158">
            <v>0</v>
          </cell>
          <cell r="X158">
            <v>0</v>
          </cell>
          <cell r="Y158">
            <v>100</v>
          </cell>
          <cell r="Z158">
            <v>0</v>
          </cell>
          <cell r="AA158">
            <v>0</v>
          </cell>
          <cell r="AB158">
            <v>1933</v>
          </cell>
          <cell r="AC158">
            <v>23196</v>
          </cell>
          <cell r="AD158" t="str">
            <v>雑運営費</v>
          </cell>
          <cell r="AE158" t="str">
            <v>雑運</v>
          </cell>
          <cell r="AF158">
            <v>26</v>
          </cell>
          <cell r="AG158" t="str">
            <v>基地等経費（部隊整備費　航空機用部隊整備費）</v>
          </cell>
          <cell r="AH158" t="str">
            <v>消耗品費</v>
          </cell>
          <cell r="AI158" t="str">
            <v>DG</v>
          </cell>
          <cell r="AJ158" t="str">
            <v>装備隊</v>
          </cell>
          <cell r="AK158" t="str">
            <v>令和8年9月30日</v>
          </cell>
        </row>
        <row r="159">
          <cell r="A159" t="str">
            <v>cg32</v>
          </cell>
          <cell r="B159" t="str">
            <v>又は同等以上のもの（他社の製品を含む。）</v>
          </cell>
          <cell r="C159">
            <v>24</v>
          </cell>
          <cell r="D159">
            <v>28</v>
          </cell>
          <cell r="E159" t="str">
            <v>B</v>
          </cell>
          <cell r="F159" t="str">
            <v>c</v>
          </cell>
          <cell r="G159" t="str">
            <v>cg</v>
          </cell>
          <cell r="H159" t="str">
            <v>袋</v>
          </cell>
          <cell r="I159">
            <v>5</v>
          </cell>
          <cell r="J159" t="str">
            <v>ﾋﾞﾆｰﾙ袋</v>
          </cell>
          <cell r="L159">
            <v>1</v>
          </cell>
          <cell r="M159" t="str">
            <v>ｵﾚﾝｼﾞﾌﾞｯｸ.web 368-8987 MARK-8A-100生産日本社</v>
          </cell>
          <cell r="O159" t="str">
            <v>又は同等以上のもの（他社の製品を含む。）</v>
          </cell>
          <cell r="Q159">
            <v>0</v>
          </cell>
          <cell r="S159">
            <v>100</v>
          </cell>
          <cell r="T159">
            <v>0</v>
          </cell>
          <cell r="W159">
            <v>0</v>
          </cell>
          <cell r="X159">
            <v>0</v>
          </cell>
          <cell r="Y159">
            <v>100</v>
          </cell>
          <cell r="Z159">
            <v>0</v>
          </cell>
          <cell r="AA159">
            <v>0</v>
          </cell>
          <cell r="AB159">
            <v>472</v>
          </cell>
          <cell r="AC159">
            <v>2360</v>
          </cell>
          <cell r="AD159" t="str">
            <v>雑運営費</v>
          </cell>
          <cell r="AE159" t="str">
            <v>雑運</v>
          </cell>
          <cell r="AF159">
            <v>26</v>
          </cell>
          <cell r="AG159" t="str">
            <v>基地等経費（部隊整備費　航空機用部隊整備費）</v>
          </cell>
          <cell r="AH159" t="str">
            <v>消耗品費</v>
          </cell>
          <cell r="AI159" t="str">
            <v>DG</v>
          </cell>
          <cell r="AJ159" t="str">
            <v>装備隊</v>
          </cell>
          <cell r="AK159" t="str">
            <v>令和8年9月30日</v>
          </cell>
        </row>
        <row r="160">
          <cell r="A160" t="str">
            <v>cg33</v>
          </cell>
          <cell r="B160" t="str">
            <v>又は同等以上のもの（他社の製品を含む。）</v>
          </cell>
          <cell r="C160">
            <v>24</v>
          </cell>
          <cell r="D160">
            <v>29</v>
          </cell>
          <cell r="E160" t="str">
            <v>B</v>
          </cell>
          <cell r="F160" t="str">
            <v>c</v>
          </cell>
          <cell r="G160" t="str">
            <v>cg</v>
          </cell>
          <cell r="H160" t="str">
            <v>袋</v>
          </cell>
          <cell r="I160">
            <v>5</v>
          </cell>
          <cell r="J160" t="str">
            <v>ﾋﾞﾆｰﾙ袋</v>
          </cell>
          <cell r="L160">
            <v>1</v>
          </cell>
          <cell r="M160" t="str">
            <v>ｵﾚﾝｼﾞﾌﾞｯｸ.web 368-8986 MARK-8B-100生産日本社</v>
          </cell>
          <cell r="O160" t="str">
            <v>又は同等以上のもの（他社の製品を含む。）</v>
          </cell>
          <cell r="Q160">
            <v>0</v>
          </cell>
          <cell r="S160">
            <v>100</v>
          </cell>
          <cell r="T160">
            <v>0</v>
          </cell>
          <cell r="W160">
            <v>0</v>
          </cell>
          <cell r="X160">
            <v>0</v>
          </cell>
          <cell r="Y160">
            <v>100</v>
          </cell>
          <cell r="Z160">
            <v>0</v>
          </cell>
          <cell r="AA160">
            <v>0</v>
          </cell>
          <cell r="AB160">
            <v>535</v>
          </cell>
          <cell r="AC160">
            <v>2675</v>
          </cell>
          <cell r="AD160" t="str">
            <v>雑運営費</v>
          </cell>
          <cell r="AE160" t="str">
            <v>雑運</v>
          </cell>
          <cell r="AF160">
            <v>26</v>
          </cell>
          <cell r="AG160" t="str">
            <v>基地等経費（部隊整備費　航空機用部隊整備費）</v>
          </cell>
          <cell r="AH160" t="str">
            <v>消耗品費</v>
          </cell>
          <cell r="AI160" t="str">
            <v>DG</v>
          </cell>
          <cell r="AJ160" t="str">
            <v>装備隊</v>
          </cell>
          <cell r="AK160" t="str">
            <v>令和8年9月30日</v>
          </cell>
        </row>
        <row r="161">
          <cell r="A161" t="str">
            <v>cf24</v>
          </cell>
          <cell r="B161" t="str">
            <v>又は同等以上のもの（他社の製品を含む。）</v>
          </cell>
          <cell r="C161">
            <v>24</v>
          </cell>
          <cell r="D161">
            <v>30</v>
          </cell>
          <cell r="E161" t="str">
            <v>B</v>
          </cell>
          <cell r="F161" t="str">
            <v>c</v>
          </cell>
          <cell r="G161" t="str">
            <v>cf</v>
          </cell>
          <cell r="H161" t="str">
            <v>双</v>
          </cell>
          <cell r="I161">
            <v>20</v>
          </cell>
          <cell r="J161" t="str">
            <v>手袋</v>
          </cell>
          <cell r="L161">
            <v>1</v>
          </cell>
          <cell r="M161" t="str">
            <v>ｵﾚﾝｼﾞﾌﾞｯｸ.web 511-7064 RS-941BK S ﾄﾝﾎﾞ</v>
          </cell>
          <cell r="O161" t="str">
            <v>又は同等以上のもの（他社の製品を含む。）</v>
          </cell>
          <cell r="Q161">
            <v>0</v>
          </cell>
          <cell r="S161">
            <v>100</v>
          </cell>
          <cell r="T161">
            <v>0</v>
          </cell>
          <cell r="W161">
            <v>0</v>
          </cell>
          <cell r="X161">
            <v>0</v>
          </cell>
          <cell r="Y161">
            <v>100</v>
          </cell>
          <cell r="Z161">
            <v>0</v>
          </cell>
          <cell r="AA161">
            <v>0</v>
          </cell>
          <cell r="AB161">
            <v>4400</v>
          </cell>
          <cell r="AC161">
            <v>88000</v>
          </cell>
          <cell r="AD161" t="str">
            <v>雑運営費</v>
          </cell>
          <cell r="AE161" t="str">
            <v>雑運</v>
          </cell>
          <cell r="AF161">
            <v>26</v>
          </cell>
          <cell r="AG161" t="str">
            <v>基地等経費（部隊整備費　航空機用部隊整備費）</v>
          </cell>
          <cell r="AH161" t="str">
            <v>消耗品費</v>
          </cell>
          <cell r="AI161" t="str">
            <v>DG</v>
          </cell>
          <cell r="AJ161" t="str">
            <v>装備隊</v>
          </cell>
          <cell r="AK161" t="str">
            <v>令和8年9月30日</v>
          </cell>
        </row>
        <row r="162">
          <cell r="A162" t="str">
            <v>cg34</v>
          </cell>
          <cell r="B162" t="str">
            <v>又は同等以上のもの（他社の製品を含む。）</v>
          </cell>
          <cell r="C162">
            <v>24</v>
          </cell>
          <cell r="D162">
            <v>31</v>
          </cell>
          <cell r="E162" t="str">
            <v>B</v>
          </cell>
          <cell r="F162" t="str">
            <v>c</v>
          </cell>
          <cell r="G162" t="str">
            <v>cg</v>
          </cell>
          <cell r="H162" t="str">
            <v>個</v>
          </cell>
          <cell r="I162">
            <v>5</v>
          </cell>
          <cell r="J162" t="str">
            <v>両面ﾃｰﾌﾟ</v>
          </cell>
          <cell r="L162">
            <v>1</v>
          </cell>
          <cell r="M162" t="str">
            <v>ｵﾚﾝｼﾞﾌﾞｯｸ.web 542-3911 SPG-19 ｽﾘｰｴﾑｼﾞｬﾊﾟﾝ</v>
          </cell>
          <cell r="O162" t="str">
            <v>又は同等以上のもの（他社の製品を含む。）</v>
          </cell>
          <cell r="Q162">
            <v>0</v>
          </cell>
          <cell r="S162">
            <v>100</v>
          </cell>
          <cell r="T162">
            <v>0</v>
          </cell>
          <cell r="W162">
            <v>0</v>
          </cell>
          <cell r="X162">
            <v>0</v>
          </cell>
          <cell r="Y162">
            <v>100</v>
          </cell>
          <cell r="Z162">
            <v>0</v>
          </cell>
          <cell r="AA162">
            <v>0</v>
          </cell>
          <cell r="AB162">
            <v>1599</v>
          </cell>
          <cell r="AC162">
            <v>7995</v>
          </cell>
          <cell r="AD162" t="str">
            <v>雑運営費</v>
          </cell>
          <cell r="AE162" t="str">
            <v>雑運</v>
          </cell>
          <cell r="AF162">
            <v>26</v>
          </cell>
          <cell r="AG162" t="str">
            <v>基地等経費（部隊整備費　航空機用部隊整備費）</v>
          </cell>
          <cell r="AH162" t="str">
            <v>消耗品費</v>
          </cell>
          <cell r="AI162" t="str">
            <v>DG</v>
          </cell>
          <cell r="AJ162" t="str">
            <v>装備隊</v>
          </cell>
          <cell r="AK162" t="str">
            <v>令和8年9月30日</v>
          </cell>
        </row>
        <row r="163">
          <cell r="A163" t="str">
            <v>bd11</v>
          </cell>
          <cell r="B163" t="str">
            <v>又は同等以上のもの（他社の製品を含む。）</v>
          </cell>
          <cell r="C163">
            <v>24</v>
          </cell>
          <cell r="D163">
            <v>32</v>
          </cell>
          <cell r="E163" t="str">
            <v>B</v>
          </cell>
          <cell r="F163" t="str">
            <v>b</v>
          </cell>
          <cell r="G163" t="str">
            <v>bd</v>
          </cell>
          <cell r="H163" t="str">
            <v>個</v>
          </cell>
          <cell r="I163">
            <v>40</v>
          </cell>
          <cell r="J163" t="str">
            <v>ﾒﾓ帳</v>
          </cell>
          <cell r="L163">
            <v>1</v>
          </cell>
          <cell r="M163" t="str">
            <v>ｴｽｺ P1834 EA762G-123 SW88KN APICA</v>
          </cell>
          <cell r="O163" t="str">
            <v>又は同等以上のもの（他社の製品を含む。）</v>
          </cell>
          <cell r="Q163">
            <v>0</v>
          </cell>
          <cell r="S163">
            <v>100</v>
          </cell>
          <cell r="T163">
            <v>0</v>
          </cell>
          <cell r="W163">
            <v>0</v>
          </cell>
          <cell r="X163">
            <v>0</v>
          </cell>
          <cell r="Y163">
            <v>100</v>
          </cell>
          <cell r="Z163">
            <v>0</v>
          </cell>
          <cell r="AA163">
            <v>0</v>
          </cell>
          <cell r="AB163">
            <v>308</v>
          </cell>
          <cell r="AC163">
            <v>12320</v>
          </cell>
          <cell r="AD163" t="str">
            <v>雑運営費</v>
          </cell>
          <cell r="AE163" t="str">
            <v>雑運</v>
          </cell>
          <cell r="AF163">
            <v>26</v>
          </cell>
          <cell r="AG163" t="str">
            <v>基地等経費（部隊整備費　航空機用部隊整備費）</v>
          </cell>
          <cell r="AH163" t="str">
            <v>消耗品費</v>
          </cell>
          <cell r="AI163" t="str">
            <v>DG</v>
          </cell>
          <cell r="AJ163" t="str">
            <v>装備隊</v>
          </cell>
          <cell r="AK163" t="str">
            <v>令和8年9月30日</v>
          </cell>
        </row>
        <row r="164">
          <cell r="A164" t="str">
            <v>df2</v>
          </cell>
          <cell r="B164" t="str">
            <v>又は同等以上のもの（他社の製品を含む。）</v>
          </cell>
          <cell r="C164">
            <v>24</v>
          </cell>
          <cell r="D164">
            <v>33</v>
          </cell>
          <cell r="E164" t="str">
            <v>B</v>
          </cell>
          <cell r="F164" t="str">
            <v>d</v>
          </cell>
          <cell r="G164" t="str">
            <v>df</v>
          </cell>
          <cell r="H164" t="str">
            <v>個</v>
          </cell>
          <cell r="I164">
            <v>20</v>
          </cell>
          <cell r="J164" t="str">
            <v>耳あて</v>
          </cell>
          <cell r="L164">
            <v>1</v>
          </cell>
          <cell r="M164" t="str">
            <v>ASKUL.web X447006 TYEFL-BK-04 ﾒﾃｯｸｽ</v>
          </cell>
          <cell r="O164" t="str">
            <v>又は同等以上のもの（他社の製品を含む。）</v>
          </cell>
          <cell r="Q164">
            <v>0</v>
          </cell>
          <cell r="S164">
            <v>100</v>
          </cell>
          <cell r="T164">
            <v>0</v>
          </cell>
          <cell r="W164">
            <v>0</v>
          </cell>
          <cell r="X164">
            <v>0</v>
          </cell>
          <cell r="Y164">
            <v>100</v>
          </cell>
          <cell r="Z164">
            <v>0</v>
          </cell>
          <cell r="AA164">
            <v>0</v>
          </cell>
          <cell r="AB164">
            <v>1386</v>
          </cell>
          <cell r="AC164">
            <v>27720</v>
          </cell>
          <cell r="AD164" t="str">
            <v>雑運営費</v>
          </cell>
          <cell r="AE164" t="str">
            <v>雑運</v>
          </cell>
          <cell r="AF164">
            <v>26</v>
          </cell>
          <cell r="AG164" t="str">
            <v>基地等経費（部隊整備費　航空機用部隊整備費）</v>
          </cell>
          <cell r="AH164" t="str">
            <v>消耗品費</v>
          </cell>
          <cell r="AI164" t="str">
            <v>DG</v>
          </cell>
          <cell r="AJ164" t="str">
            <v>装備隊</v>
          </cell>
          <cell r="AK164" t="str">
            <v>令和8年9月30日</v>
          </cell>
        </row>
        <row r="165">
          <cell r="A165" t="str">
            <v>df3</v>
          </cell>
          <cell r="B165" t="str">
            <v>又は同等以上のもの（他社の製品を含む。）</v>
          </cell>
          <cell r="C165">
            <v>24</v>
          </cell>
          <cell r="D165">
            <v>34</v>
          </cell>
          <cell r="E165" t="str">
            <v>B</v>
          </cell>
          <cell r="F165" t="str">
            <v>d</v>
          </cell>
          <cell r="G165" t="str">
            <v>df</v>
          </cell>
          <cell r="H165" t="str">
            <v>個</v>
          </cell>
          <cell r="I165">
            <v>20</v>
          </cell>
          <cell r="J165" t="str">
            <v>耳あて</v>
          </cell>
          <cell r="L165">
            <v>1</v>
          </cell>
          <cell r="M165" t="str">
            <v>ASKUL.web X447008 TYEFL-BK-05 ﾒﾃｯｸｽ</v>
          </cell>
          <cell r="O165" t="str">
            <v>又は同等以上のもの（他社の製品を含む。）</v>
          </cell>
          <cell r="Q165">
            <v>0</v>
          </cell>
          <cell r="S165">
            <v>100</v>
          </cell>
          <cell r="T165">
            <v>0</v>
          </cell>
          <cell r="W165">
            <v>0</v>
          </cell>
          <cell r="X165">
            <v>0</v>
          </cell>
          <cell r="Y165">
            <v>100</v>
          </cell>
          <cell r="Z165">
            <v>0</v>
          </cell>
          <cell r="AA165">
            <v>0</v>
          </cell>
          <cell r="AB165">
            <v>1386</v>
          </cell>
          <cell r="AC165">
            <v>27720</v>
          </cell>
          <cell r="AD165" t="str">
            <v>雑運営費</v>
          </cell>
          <cell r="AE165" t="str">
            <v>雑運</v>
          </cell>
          <cell r="AF165">
            <v>26</v>
          </cell>
          <cell r="AG165" t="str">
            <v>基地等経費（部隊整備費　航空機用部隊整備費）</v>
          </cell>
          <cell r="AH165" t="str">
            <v>消耗品費</v>
          </cell>
          <cell r="AI165" t="str">
            <v>DG</v>
          </cell>
          <cell r="AJ165" t="str">
            <v>装備隊</v>
          </cell>
          <cell r="AK165" t="str">
            <v>令和8年9月30日</v>
          </cell>
        </row>
        <row r="166">
          <cell r="A166" t="str">
            <v>df4</v>
          </cell>
          <cell r="B166" t="str">
            <v>又は同等以上のもの（他社の製品を含む。）</v>
          </cell>
          <cell r="C166">
            <v>24</v>
          </cell>
          <cell r="D166">
            <v>35</v>
          </cell>
          <cell r="E166" t="str">
            <v>B</v>
          </cell>
          <cell r="F166" t="str">
            <v>d</v>
          </cell>
          <cell r="G166" t="str">
            <v>df</v>
          </cell>
          <cell r="H166" t="str">
            <v>個</v>
          </cell>
          <cell r="I166">
            <v>20</v>
          </cell>
          <cell r="J166" t="str">
            <v>ﾈｯｸｳｫｰﾏｰ</v>
          </cell>
          <cell r="L166">
            <v>1</v>
          </cell>
          <cell r="M166" t="str">
            <v>ASKUL.web RX44072 G-9174 ｺｰｺｽ信岡</v>
          </cell>
          <cell r="O166" t="str">
            <v>又は同等以上のもの（他社の製品を含む。）</v>
          </cell>
          <cell r="Q166">
            <v>0</v>
          </cell>
          <cell r="S166">
            <v>100</v>
          </cell>
          <cell r="T166">
            <v>0</v>
          </cell>
          <cell r="W166">
            <v>0</v>
          </cell>
          <cell r="X166">
            <v>0</v>
          </cell>
          <cell r="Y166">
            <v>100</v>
          </cell>
          <cell r="Z166">
            <v>0</v>
          </cell>
          <cell r="AA166">
            <v>0</v>
          </cell>
          <cell r="AB166">
            <v>869</v>
          </cell>
          <cell r="AC166">
            <v>17380</v>
          </cell>
          <cell r="AD166" t="str">
            <v>雑運営費</v>
          </cell>
          <cell r="AE166" t="str">
            <v>雑運</v>
          </cell>
          <cell r="AF166">
            <v>26</v>
          </cell>
          <cell r="AG166" t="str">
            <v>基地等経費（部隊整備費　航空機用部隊整備費）</v>
          </cell>
          <cell r="AH166" t="str">
            <v>消耗品費</v>
          </cell>
          <cell r="AI166" t="str">
            <v>DG</v>
          </cell>
          <cell r="AJ166" t="str">
            <v>装備隊</v>
          </cell>
          <cell r="AK166" t="str">
            <v>令和8年9月30日</v>
          </cell>
        </row>
        <row r="167">
          <cell r="A167" t="str">
            <v>cg35</v>
          </cell>
          <cell r="B167" t="str">
            <v>又は同等以上のもの（他社の製品を含む。）</v>
          </cell>
          <cell r="C167">
            <v>24</v>
          </cell>
          <cell r="D167">
            <v>36</v>
          </cell>
          <cell r="E167" t="str">
            <v>B</v>
          </cell>
          <cell r="F167" t="str">
            <v>c</v>
          </cell>
          <cell r="G167" t="str">
            <v>cg</v>
          </cell>
          <cell r="H167" t="str">
            <v>包</v>
          </cell>
          <cell r="I167">
            <v>50</v>
          </cell>
          <cell r="J167" t="str">
            <v>ｶｲﾛ</v>
          </cell>
          <cell r="L167">
            <v>1</v>
          </cell>
          <cell r="M167" t="str">
            <v>ｵﾚﾝｼﾞﾌﾞｯｸ.web 580-0426 4901548603950 小林製薬</v>
          </cell>
          <cell r="O167" t="str">
            <v>又は同等以上のもの（他社の製品を含む。）</v>
          </cell>
          <cell r="Q167">
            <v>0</v>
          </cell>
          <cell r="S167">
            <v>100</v>
          </cell>
          <cell r="T167">
            <v>0</v>
          </cell>
          <cell r="W167">
            <v>0</v>
          </cell>
          <cell r="X167">
            <v>0</v>
          </cell>
          <cell r="Y167">
            <v>100</v>
          </cell>
          <cell r="Z167">
            <v>0</v>
          </cell>
          <cell r="AA167">
            <v>0</v>
          </cell>
          <cell r="AB167">
            <v>600</v>
          </cell>
          <cell r="AC167">
            <v>30000</v>
          </cell>
          <cell r="AD167" t="str">
            <v>雑運営費</v>
          </cell>
          <cell r="AE167" t="str">
            <v>雑運</v>
          </cell>
          <cell r="AF167">
            <v>26</v>
          </cell>
          <cell r="AG167" t="str">
            <v>基地等経費（部隊整備費　航空機用部隊整備費）</v>
          </cell>
          <cell r="AH167" t="str">
            <v>消耗品費</v>
          </cell>
          <cell r="AI167" t="str">
            <v>DG</v>
          </cell>
          <cell r="AJ167" t="str">
            <v>装備隊</v>
          </cell>
          <cell r="AK167" t="str">
            <v>令和8年9月30日</v>
          </cell>
        </row>
        <row r="168">
          <cell r="A168" t="str">
            <v>bd12</v>
          </cell>
          <cell r="B168" t="str">
            <v>又は同等以上のもの（他社の製品を含む。）</v>
          </cell>
          <cell r="C168">
            <v>24</v>
          </cell>
          <cell r="D168">
            <v>37</v>
          </cell>
          <cell r="E168" t="str">
            <v>B</v>
          </cell>
          <cell r="F168" t="str">
            <v>b</v>
          </cell>
          <cell r="G168" t="str">
            <v>bd</v>
          </cell>
          <cell r="H168" t="str">
            <v>個</v>
          </cell>
          <cell r="I168">
            <v>30</v>
          </cell>
          <cell r="J168" t="str">
            <v>筆</v>
          </cell>
          <cell r="L168">
            <v>1</v>
          </cell>
          <cell r="M168" t="str">
            <v>ｴｽｺ P146 EA109MK-416 2号 ｻｸﾗｸﾚﾊﾟｽ</v>
          </cell>
          <cell r="O168" t="str">
            <v>又は同等以上のもの（他社の製品を含む。）</v>
          </cell>
          <cell r="Q168">
            <v>0</v>
          </cell>
          <cell r="S168">
            <v>100</v>
          </cell>
          <cell r="T168">
            <v>0</v>
          </cell>
          <cell r="W168">
            <v>0</v>
          </cell>
          <cell r="X168">
            <v>0</v>
          </cell>
          <cell r="Y168">
            <v>100</v>
          </cell>
          <cell r="Z168">
            <v>0</v>
          </cell>
          <cell r="AA168">
            <v>0</v>
          </cell>
          <cell r="AB168">
            <v>286</v>
          </cell>
          <cell r="AC168">
            <v>8580</v>
          </cell>
          <cell r="AD168" t="str">
            <v>雑運営費</v>
          </cell>
          <cell r="AE168" t="str">
            <v>雑運</v>
          </cell>
          <cell r="AF168">
            <v>26</v>
          </cell>
          <cell r="AG168" t="str">
            <v>基地等経費（部隊整備費　航空機用部隊整備費）</v>
          </cell>
          <cell r="AH168" t="str">
            <v>消耗品費</v>
          </cell>
          <cell r="AI168" t="str">
            <v>DG</v>
          </cell>
          <cell r="AJ168" t="str">
            <v>装備隊</v>
          </cell>
          <cell r="AK168" t="str">
            <v>令和8年9月30日</v>
          </cell>
        </row>
        <row r="169">
          <cell r="A169" t="str">
            <v>cf25</v>
          </cell>
          <cell r="B169" t="str">
            <v>又は同等以上のもの（他社の製品を含む。）</v>
          </cell>
          <cell r="C169">
            <v>24</v>
          </cell>
          <cell r="D169">
            <v>38</v>
          </cell>
          <cell r="E169" t="str">
            <v>B</v>
          </cell>
          <cell r="F169" t="str">
            <v>c</v>
          </cell>
          <cell r="G169" t="str">
            <v>cf</v>
          </cell>
          <cell r="H169" t="str">
            <v>双</v>
          </cell>
          <cell r="I169">
            <v>20</v>
          </cell>
          <cell r="J169" t="str">
            <v>手袋</v>
          </cell>
          <cell r="L169">
            <v>1</v>
          </cell>
          <cell r="M169" t="str">
            <v>ｵﾚﾝｼﾞﾌﾞｯｸ.web 510-7939 RS-941BK L ﾄﾝﾎﾞ</v>
          </cell>
          <cell r="O169" t="str">
            <v>又は同等以上のもの（他社の製品を含む。）</v>
          </cell>
          <cell r="Q169">
            <v>0</v>
          </cell>
          <cell r="S169">
            <v>100</v>
          </cell>
          <cell r="T169">
            <v>0</v>
          </cell>
          <cell r="W169">
            <v>0</v>
          </cell>
          <cell r="X169">
            <v>0</v>
          </cell>
          <cell r="Y169">
            <v>100</v>
          </cell>
          <cell r="Z169">
            <v>0</v>
          </cell>
          <cell r="AA169">
            <v>0</v>
          </cell>
          <cell r="AB169">
            <v>4400</v>
          </cell>
          <cell r="AC169">
            <v>88000</v>
          </cell>
          <cell r="AD169" t="str">
            <v>雑運営費</v>
          </cell>
          <cell r="AE169" t="str">
            <v>雑運</v>
          </cell>
          <cell r="AF169">
            <v>26</v>
          </cell>
          <cell r="AG169" t="str">
            <v>基地等経費（部隊整備費　航空機用部隊整備費）</v>
          </cell>
          <cell r="AH169" t="str">
            <v>消耗品費</v>
          </cell>
          <cell r="AI169" t="str">
            <v>DG</v>
          </cell>
          <cell r="AJ169" t="str">
            <v>装備隊</v>
          </cell>
          <cell r="AK169" t="str">
            <v>令和8年9月30日</v>
          </cell>
        </row>
        <row r="170">
          <cell r="A170" t="str">
            <v>cf26</v>
          </cell>
          <cell r="B170" t="str">
            <v>又は同等以上のもの（他社の製品を含む。）</v>
          </cell>
          <cell r="C170">
            <v>24</v>
          </cell>
          <cell r="D170">
            <v>39</v>
          </cell>
          <cell r="E170" t="str">
            <v>B</v>
          </cell>
          <cell r="F170" t="str">
            <v>c</v>
          </cell>
          <cell r="G170" t="str">
            <v>cf</v>
          </cell>
          <cell r="H170" t="str">
            <v>双</v>
          </cell>
          <cell r="I170">
            <v>20</v>
          </cell>
          <cell r="J170" t="str">
            <v>手袋</v>
          </cell>
          <cell r="L170">
            <v>1</v>
          </cell>
          <cell r="M170" t="str">
            <v>ｵﾚﾝｼﾞﾌﾞｯｸ.web 510-7948 RS-941BK M ﾄﾝﾎﾞ</v>
          </cell>
          <cell r="O170" t="str">
            <v>又は同等以上のもの（他社の製品を含む。）</v>
          </cell>
          <cell r="Q170">
            <v>0</v>
          </cell>
          <cell r="S170">
            <v>100</v>
          </cell>
          <cell r="T170">
            <v>0</v>
          </cell>
          <cell r="W170">
            <v>0</v>
          </cell>
          <cell r="X170">
            <v>0</v>
          </cell>
          <cell r="Y170">
            <v>100</v>
          </cell>
          <cell r="Z170">
            <v>0</v>
          </cell>
          <cell r="AA170">
            <v>0</v>
          </cell>
          <cell r="AB170">
            <v>4400</v>
          </cell>
          <cell r="AC170">
            <v>88000</v>
          </cell>
          <cell r="AD170" t="str">
            <v>雑運営費</v>
          </cell>
          <cell r="AE170" t="str">
            <v>雑運</v>
          </cell>
          <cell r="AF170">
            <v>26</v>
          </cell>
          <cell r="AG170" t="str">
            <v>基地等経費（部隊整備費　航空機用部隊整備費）</v>
          </cell>
          <cell r="AH170" t="str">
            <v>消耗品費</v>
          </cell>
          <cell r="AI170" t="str">
            <v>DG</v>
          </cell>
          <cell r="AJ170" t="str">
            <v>装備隊</v>
          </cell>
          <cell r="AK170" t="str">
            <v>令和8年9月30日</v>
          </cell>
        </row>
        <row r="171">
          <cell r="A171" t="str">
            <v>cf27</v>
          </cell>
          <cell r="B171" t="str">
            <v>又は同等以上のもの（他社の製品を含む。）</v>
          </cell>
          <cell r="C171">
            <v>24</v>
          </cell>
          <cell r="D171">
            <v>40</v>
          </cell>
          <cell r="E171" t="str">
            <v>B</v>
          </cell>
          <cell r="F171" t="str">
            <v>c</v>
          </cell>
          <cell r="G171" t="str">
            <v>cf</v>
          </cell>
          <cell r="H171" t="str">
            <v>双</v>
          </cell>
          <cell r="I171">
            <v>10</v>
          </cell>
          <cell r="J171" t="str">
            <v>手袋</v>
          </cell>
          <cell r="L171">
            <v>1</v>
          </cell>
          <cell r="M171" t="str">
            <v>ｵﾚﾝｼﾞﾌﾞｯｸ.web 511-7088 RS-941BK LL ﾄﾝﾎﾞ</v>
          </cell>
          <cell r="O171" t="str">
            <v>又は同等以上のもの（他社の製品を含む。）</v>
          </cell>
          <cell r="Q171">
            <v>0</v>
          </cell>
          <cell r="S171">
            <v>100</v>
          </cell>
          <cell r="T171">
            <v>0</v>
          </cell>
          <cell r="W171">
            <v>0</v>
          </cell>
          <cell r="X171">
            <v>0</v>
          </cell>
          <cell r="Y171">
            <v>100</v>
          </cell>
          <cell r="Z171">
            <v>0</v>
          </cell>
          <cell r="AA171">
            <v>0</v>
          </cell>
          <cell r="AB171">
            <v>4400</v>
          </cell>
          <cell r="AC171">
            <v>44000</v>
          </cell>
          <cell r="AD171" t="str">
            <v>雑運営費</v>
          </cell>
          <cell r="AE171" t="str">
            <v>雑運</v>
          </cell>
          <cell r="AF171">
            <v>26</v>
          </cell>
          <cell r="AG171" t="str">
            <v>基地等経費（部隊整備費　航空機用部隊整備費）</v>
          </cell>
          <cell r="AH171" t="str">
            <v>消耗品費</v>
          </cell>
          <cell r="AI171" t="str">
            <v>DG</v>
          </cell>
          <cell r="AJ171" t="str">
            <v>装備隊</v>
          </cell>
          <cell r="AK171" t="str">
            <v>令和8年9月30日</v>
          </cell>
        </row>
        <row r="172">
          <cell r="A172" t="str">
            <v>bd13</v>
          </cell>
          <cell r="B172" t="str">
            <v>又は同等以上のもの（他社の製品を含む。）</v>
          </cell>
          <cell r="C172">
            <v>24</v>
          </cell>
          <cell r="D172">
            <v>41</v>
          </cell>
          <cell r="E172" t="str">
            <v>B</v>
          </cell>
          <cell r="F172" t="str">
            <v>b</v>
          </cell>
          <cell r="G172" t="str">
            <v>bd</v>
          </cell>
          <cell r="H172" t="str">
            <v>箱</v>
          </cell>
          <cell r="I172">
            <v>4</v>
          </cell>
          <cell r="J172" t="str">
            <v>使い捨てｺﾞﾑ手袋</v>
          </cell>
          <cell r="L172">
            <v>1</v>
          </cell>
          <cell r="M172" t="str">
            <v>ｴｽｺ P2202 EA354BN-11B 69312 日本製紙ｸﾚｼｱ</v>
          </cell>
          <cell r="O172" t="str">
            <v>又は同等以上のもの（他社の製品を含む。）</v>
          </cell>
          <cell r="Q172">
            <v>0</v>
          </cell>
          <cell r="S172">
            <v>100</v>
          </cell>
          <cell r="T172">
            <v>0</v>
          </cell>
          <cell r="W172">
            <v>0</v>
          </cell>
          <cell r="X172">
            <v>0</v>
          </cell>
          <cell r="Y172">
            <v>100</v>
          </cell>
          <cell r="Z172">
            <v>0</v>
          </cell>
          <cell r="AA172">
            <v>0</v>
          </cell>
          <cell r="AB172">
            <v>1694</v>
          </cell>
          <cell r="AC172">
            <v>6776</v>
          </cell>
          <cell r="AD172" t="str">
            <v>雑運営費</v>
          </cell>
          <cell r="AE172" t="str">
            <v>雑運</v>
          </cell>
          <cell r="AF172">
            <v>26</v>
          </cell>
          <cell r="AG172" t="str">
            <v>基地等経費（部隊整備費　航空機用部隊整備費）</v>
          </cell>
          <cell r="AH172" t="str">
            <v>消耗品費</v>
          </cell>
          <cell r="AI172" t="str">
            <v>DG</v>
          </cell>
          <cell r="AJ172" t="str">
            <v>装備隊</v>
          </cell>
          <cell r="AK172" t="str">
            <v>令和8年9月30日</v>
          </cell>
        </row>
        <row r="173">
          <cell r="A173" t="str">
            <v>bd14</v>
          </cell>
          <cell r="B173" t="str">
            <v>又は同等以上のもの（他社の製品を含む。）</v>
          </cell>
          <cell r="C173">
            <v>24</v>
          </cell>
          <cell r="D173">
            <v>42</v>
          </cell>
          <cell r="E173" t="str">
            <v>B</v>
          </cell>
          <cell r="F173" t="str">
            <v>b</v>
          </cell>
          <cell r="G173" t="str">
            <v>bd</v>
          </cell>
          <cell r="H173" t="str">
            <v>箱</v>
          </cell>
          <cell r="I173">
            <v>4</v>
          </cell>
          <cell r="J173" t="str">
            <v>使い捨てｺﾞﾑ手袋</v>
          </cell>
          <cell r="L173">
            <v>1</v>
          </cell>
          <cell r="M173" t="str">
            <v>ｴｽｺ P2202 EA354BN-13B 69332 日本製紙ｸﾚｼｱ</v>
          </cell>
          <cell r="O173" t="str">
            <v>又は同等以上のもの（他社の製品を含む。）</v>
          </cell>
          <cell r="Q173">
            <v>0</v>
          </cell>
          <cell r="S173">
            <v>100</v>
          </cell>
          <cell r="T173">
            <v>0</v>
          </cell>
          <cell r="W173">
            <v>0</v>
          </cell>
          <cell r="X173">
            <v>0</v>
          </cell>
          <cell r="Y173">
            <v>100</v>
          </cell>
          <cell r="Z173">
            <v>0</v>
          </cell>
          <cell r="AA173">
            <v>0</v>
          </cell>
          <cell r="AB173">
            <v>1694</v>
          </cell>
          <cell r="AC173">
            <v>6776</v>
          </cell>
          <cell r="AD173" t="str">
            <v>雑運営費</v>
          </cell>
          <cell r="AE173" t="str">
            <v>雑運</v>
          </cell>
          <cell r="AF173">
            <v>26</v>
          </cell>
          <cell r="AG173" t="str">
            <v>基地等経費（部隊整備費　航空機用部隊整備費）</v>
          </cell>
          <cell r="AH173" t="str">
            <v>消耗品費</v>
          </cell>
          <cell r="AI173" t="str">
            <v>DG</v>
          </cell>
          <cell r="AJ173" t="str">
            <v>装備隊</v>
          </cell>
          <cell r="AK173" t="str">
            <v>令和8年9月30日</v>
          </cell>
        </row>
        <row r="174">
          <cell r="A174" t="str">
            <v>cf28</v>
          </cell>
          <cell r="B174" t="str">
            <v>又は同等以上のもの（他社の製品を含む。）</v>
          </cell>
          <cell r="C174">
            <v>24</v>
          </cell>
          <cell r="D174">
            <v>43</v>
          </cell>
          <cell r="E174" t="str">
            <v>B</v>
          </cell>
          <cell r="F174" t="str">
            <v>c</v>
          </cell>
          <cell r="G174" t="str">
            <v>cf</v>
          </cell>
          <cell r="H174" t="str">
            <v>個</v>
          </cell>
          <cell r="I174">
            <v>10</v>
          </cell>
          <cell r="J174" t="str">
            <v>保護ﾒｶﾞﾈ</v>
          </cell>
          <cell r="L174">
            <v>1</v>
          </cell>
          <cell r="M174" t="str">
            <v>ｵﾚﾝｼﾞﾌﾞｯｸ.web 603-8322 SC-1043P MBK ｱｯｸｽ</v>
          </cell>
          <cell r="O174" t="str">
            <v>又は同等以上のもの（他社の製品を含む。）</v>
          </cell>
          <cell r="Q174">
            <v>0</v>
          </cell>
          <cell r="S174">
            <v>100</v>
          </cell>
          <cell r="T174">
            <v>0</v>
          </cell>
          <cell r="W174">
            <v>0</v>
          </cell>
          <cell r="X174">
            <v>0</v>
          </cell>
          <cell r="Y174">
            <v>100</v>
          </cell>
          <cell r="Z174">
            <v>0</v>
          </cell>
          <cell r="AA174">
            <v>0</v>
          </cell>
          <cell r="AB174">
            <v>3442</v>
          </cell>
          <cell r="AC174">
            <v>34420</v>
          </cell>
          <cell r="AD174" t="str">
            <v>雑運営費</v>
          </cell>
          <cell r="AE174" t="str">
            <v>雑運</v>
          </cell>
          <cell r="AF174">
            <v>26</v>
          </cell>
          <cell r="AG174" t="str">
            <v>基地等経費（部隊整備費　航空機用部隊整備費）</v>
          </cell>
          <cell r="AH174" t="str">
            <v>消耗品費</v>
          </cell>
          <cell r="AI174" t="str">
            <v>DG</v>
          </cell>
          <cell r="AJ174" t="str">
            <v>装備隊</v>
          </cell>
          <cell r="AK174" t="str">
            <v>令和8年9月30日</v>
          </cell>
        </row>
        <row r="175">
          <cell r="A175" t="str">
            <v>cg36</v>
          </cell>
          <cell r="B175" t="str">
            <v>又は同等以上のもの（他社の製品を含む。）</v>
          </cell>
          <cell r="C175">
            <v>24</v>
          </cell>
          <cell r="D175">
            <v>44</v>
          </cell>
          <cell r="E175" t="str">
            <v>B</v>
          </cell>
          <cell r="F175" t="str">
            <v>c</v>
          </cell>
          <cell r="G175" t="str">
            <v>cg</v>
          </cell>
          <cell r="H175" t="str">
            <v>個</v>
          </cell>
          <cell r="I175">
            <v>15</v>
          </cell>
          <cell r="J175" t="str">
            <v>目出し帽</v>
          </cell>
          <cell r="L175">
            <v>1</v>
          </cell>
          <cell r="M175" t="str">
            <v>ｵﾚﾝｼﾞﾌﾞｯｸ.web 658-0229 1118170 BK M/L ﾓﾝﾍﾞﾙ</v>
          </cell>
          <cell r="O175" t="str">
            <v>又は同等以上のもの（他社の製品を含む。）</v>
          </cell>
          <cell r="Q175">
            <v>0</v>
          </cell>
          <cell r="S175">
            <v>100</v>
          </cell>
          <cell r="T175">
            <v>0</v>
          </cell>
          <cell r="W175">
            <v>0</v>
          </cell>
          <cell r="X175">
            <v>0</v>
          </cell>
          <cell r="Y175">
            <v>100</v>
          </cell>
          <cell r="Z175">
            <v>0</v>
          </cell>
          <cell r="AA175">
            <v>0</v>
          </cell>
          <cell r="AB175">
            <v>3960</v>
          </cell>
          <cell r="AC175">
            <v>59400</v>
          </cell>
          <cell r="AD175" t="str">
            <v>雑運営費</v>
          </cell>
          <cell r="AE175" t="str">
            <v>雑運</v>
          </cell>
          <cell r="AF175">
            <v>26</v>
          </cell>
          <cell r="AG175" t="str">
            <v>基地等経費（部隊整備費　航空機用部隊整備費）</v>
          </cell>
          <cell r="AH175" t="str">
            <v>消耗品費</v>
          </cell>
          <cell r="AI175" t="str">
            <v>DG</v>
          </cell>
          <cell r="AJ175" t="str">
            <v>装備隊</v>
          </cell>
          <cell r="AK175" t="str">
            <v>令和8年9月30日</v>
          </cell>
        </row>
        <row r="176">
          <cell r="A176" t="str">
            <v>cf29</v>
          </cell>
          <cell r="B176" t="str">
            <v>又は同等以上のもの（他社の製品を含む。）</v>
          </cell>
          <cell r="C176">
            <v>24</v>
          </cell>
          <cell r="D176">
            <v>45</v>
          </cell>
          <cell r="E176" t="str">
            <v>B</v>
          </cell>
          <cell r="F176" t="str">
            <v>c</v>
          </cell>
          <cell r="G176" t="str">
            <v>cf</v>
          </cell>
          <cell r="H176" t="str">
            <v>個</v>
          </cell>
          <cell r="I176">
            <v>10</v>
          </cell>
          <cell r="J176" t="str">
            <v>保護ﾒｶﾞﾈ</v>
          </cell>
          <cell r="L176">
            <v>1</v>
          </cell>
          <cell r="M176" t="str">
            <v>ｵﾚﾝｼﾞﾌﾞｯｸ.web 856-2558 AS-7P BU ｱｯｸｽ</v>
          </cell>
          <cell r="O176" t="str">
            <v>又は同等以上のもの（他社の製品を含む。）</v>
          </cell>
          <cell r="Q176">
            <v>0</v>
          </cell>
          <cell r="S176">
            <v>100</v>
          </cell>
          <cell r="T176">
            <v>0</v>
          </cell>
          <cell r="W176">
            <v>0</v>
          </cell>
          <cell r="X176">
            <v>0</v>
          </cell>
          <cell r="Y176">
            <v>100</v>
          </cell>
          <cell r="Z176">
            <v>0</v>
          </cell>
          <cell r="AA176">
            <v>0</v>
          </cell>
          <cell r="AB176">
            <v>5280</v>
          </cell>
          <cell r="AC176">
            <v>52800</v>
          </cell>
          <cell r="AD176" t="str">
            <v>雑運営費</v>
          </cell>
          <cell r="AE176" t="str">
            <v>雑運</v>
          </cell>
          <cell r="AF176">
            <v>26</v>
          </cell>
          <cell r="AG176" t="str">
            <v>基地等経費（部隊整備費　航空機用部隊整備費）</v>
          </cell>
          <cell r="AH176" t="str">
            <v>消耗品費</v>
          </cell>
          <cell r="AI176" t="str">
            <v>DG</v>
          </cell>
          <cell r="AJ176" t="str">
            <v>装備隊</v>
          </cell>
          <cell r="AK176" t="str">
            <v>令和8年9月30日</v>
          </cell>
        </row>
        <row r="177">
          <cell r="A177" t="str">
            <v>cf30</v>
          </cell>
          <cell r="B177" t="str">
            <v>又は同等以上のもの（他社の製品を含む。）</v>
          </cell>
          <cell r="C177">
            <v>24</v>
          </cell>
          <cell r="D177">
            <v>46</v>
          </cell>
          <cell r="E177" t="str">
            <v>B</v>
          </cell>
          <cell r="F177" t="str">
            <v>c</v>
          </cell>
          <cell r="G177" t="str">
            <v>cf</v>
          </cell>
          <cell r="H177" t="str">
            <v>双</v>
          </cell>
          <cell r="I177">
            <v>15</v>
          </cell>
          <cell r="J177" t="str">
            <v>手袋</v>
          </cell>
          <cell r="L177">
            <v>1</v>
          </cell>
          <cell r="M177" t="str">
            <v>ｵﾚﾝｼﾞﾌﾞｯｸ.web 713-1388 NO282-MBLK ｼｮｰﾜｸﾞﾛｰﾌﾞ</v>
          </cell>
          <cell r="O177" t="str">
            <v>又は同等以上のもの（他社の製品を含む。）</v>
          </cell>
          <cell r="Q177">
            <v>0</v>
          </cell>
          <cell r="S177">
            <v>100</v>
          </cell>
          <cell r="T177">
            <v>0</v>
          </cell>
          <cell r="W177">
            <v>0</v>
          </cell>
          <cell r="X177">
            <v>0</v>
          </cell>
          <cell r="Y177">
            <v>100</v>
          </cell>
          <cell r="Z177">
            <v>0</v>
          </cell>
          <cell r="AA177">
            <v>0</v>
          </cell>
          <cell r="AB177">
            <v>2446</v>
          </cell>
          <cell r="AC177">
            <v>36690</v>
          </cell>
          <cell r="AD177" t="str">
            <v>雑運営費</v>
          </cell>
          <cell r="AE177" t="str">
            <v>雑運</v>
          </cell>
          <cell r="AF177">
            <v>26</v>
          </cell>
          <cell r="AG177" t="str">
            <v>基地等経費（部隊整備費　航空機用部隊整備費）</v>
          </cell>
          <cell r="AH177" t="str">
            <v>消耗品費</v>
          </cell>
          <cell r="AI177" t="str">
            <v>DG</v>
          </cell>
          <cell r="AJ177" t="str">
            <v>装備隊</v>
          </cell>
          <cell r="AK177" t="str">
            <v>令和8年9月30日</v>
          </cell>
        </row>
        <row r="178">
          <cell r="A178" t="str">
            <v>cf31</v>
          </cell>
          <cell r="B178" t="str">
            <v>又は同等以上のもの（他社の製品を含む。）</v>
          </cell>
          <cell r="C178">
            <v>24</v>
          </cell>
          <cell r="D178">
            <v>47</v>
          </cell>
          <cell r="E178" t="str">
            <v>B</v>
          </cell>
          <cell r="F178" t="str">
            <v>c</v>
          </cell>
          <cell r="G178" t="str">
            <v>cf</v>
          </cell>
          <cell r="H178" t="str">
            <v>双</v>
          </cell>
          <cell r="I178">
            <v>10</v>
          </cell>
          <cell r="J178" t="str">
            <v>手袋</v>
          </cell>
          <cell r="L178">
            <v>1</v>
          </cell>
          <cell r="M178" t="str">
            <v>ｵﾚﾝｼﾞﾌﾞｯｸ.web 713-1389 NO282-LLBLK ｼｮｰﾜｸﾞﾛｰﾌﾞ</v>
          </cell>
          <cell r="O178" t="str">
            <v>又は同等以上のもの（他社の製品を含む。）</v>
          </cell>
          <cell r="Q178">
            <v>0</v>
          </cell>
          <cell r="S178">
            <v>100</v>
          </cell>
          <cell r="T178">
            <v>0</v>
          </cell>
          <cell r="W178">
            <v>0</v>
          </cell>
          <cell r="X178">
            <v>0</v>
          </cell>
          <cell r="Y178">
            <v>100</v>
          </cell>
          <cell r="Z178">
            <v>0</v>
          </cell>
          <cell r="AA178">
            <v>0</v>
          </cell>
          <cell r="AB178">
            <v>2446</v>
          </cell>
          <cell r="AC178">
            <v>24460</v>
          </cell>
          <cell r="AD178" t="str">
            <v>雑運営費</v>
          </cell>
          <cell r="AE178" t="str">
            <v>雑運</v>
          </cell>
          <cell r="AF178">
            <v>26</v>
          </cell>
          <cell r="AG178" t="str">
            <v>基地等経費（部隊整備費　航空機用部隊整備費）</v>
          </cell>
          <cell r="AH178" t="str">
            <v>消耗品費</v>
          </cell>
          <cell r="AI178" t="str">
            <v>DG</v>
          </cell>
          <cell r="AJ178" t="str">
            <v>装備隊</v>
          </cell>
          <cell r="AK178" t="str">
            <v>令和8年9月30日</v>
          </cell>
        </row>
        <row r="179">
          <cell r="A179" t="str">
            <v>cf32</v>
          </cell>
          <cell r="B179" t="str">
            <v>又は同等以上のもの（他社の製品を含む。）</v>
          </cell>
          <cell r="C179">
            <v>24</v>
          </cell>
          <cell r="D179">
            <v>48</v>
          </cell>
          <cell r="E179" t="str">
            <v>B</v>
          </cell>
          <cell r="F179" t="str">
            <v>c</v>
          </cell>
          <cell r="G179" t="str">
            <v>cf</v>
          </cell>
          <cell r="H179" t="str">
            <v>双</v>
          </cell>
          <cell r="I179">
            <v>15</v>
          </cell>
          <cell r="J179" t="str">
            <v>手袋</v>
          </cell>
          <cell r="L179">
            <v>1</v>
          </cell>
          <cell r="M179" t="str">
            <v>ｵﾚﾝｼﾞﾌﾞｯｸ.web 713-1390 NO282-LBLK ｼｮｰﾜｸﾞﾛｰﾌﾞ</v>
          </cell>
          <cell r="O179" t="str">
            <v>又は同等以上のもの（他社の製品を含む。）</v>
          </cell>
          <cell r="Q179">
            <v>0</v>
          </cell>
          <cell r="S179">
            <v>100</v>
          </cell>
          <cell r="T179">
            <v>0</v>
          </cell>
          <cell r="W179">
            <v>0</v>
          </cell>
          <cell r="X179">
            <v>0</v>
          </cell>
          <cell r="Y179">
            <v>100</v>
          </cell>
          <cell r="Z179">
            <v>0</v>
          </cell>
          <cell r="AA179">
            <v>0</v>
          </cell>
          <cell r="AB179">
            <v>2446</v>
          </cell>
          <cell r="AC179">
            <v>36690</v>
          </cell>
          <cell r="AD179" t="str">
            <v>雑運営費</v>
          </cell>
          <cell r="AE179" t="str">
            <v>雑運</v>
          </cell>
          <cell r="AF179">
            <v>26</v>
          </cell>
          <cell r="AG179" t="str">
            <v>基地等経費（部隊整備費　航空機用部隊整備費）</v>
          </cell>
          <cell r="AH179" t="str">
            <v>消耗品費</v>
          </cell>
          <cell r="AI179" t="str">
            <v>DG</v>
          </cell>
          <cell r="AJ179" t="str">
            <v>装備隊</v>
          </cell>
          <cell r="AK179" t="str">
            <v>令和8年9月30日</v>
          </cell>
        </row>
        <row r="180">
          <cell r="A180" t="str">
            <v>cf33</v>
          </cell>
          <cell r="B180" t="str">
            <v>又は同等以上のもの（他社の製品を含む。）</v>
          </cell>
          <cell r="C180">
            <v>24</v>
          </cell>
          <cell r="D180">
            <v>49</v>
          </cell>
          <cell r="E180" t="str">
            <v>B</v>
          </cell>
          <cell r="F180" t="str">
            <v>c</v>
          </cell>
          <cell r="G180" t="str">
            <v>cf</v>
          </cell>
          <cell r="H180" t="str">
            <v>双</v>
          </cell>
          <cell r="I180">
            <v>10</v>
          </cell>
          <cell r="J180" t="str">
            <v>手袋</v>
          </cell>
          <cell r="L180">
            <v>1</v>
          </cell>
          <cell r="M180" t="str">
            <v>ｴｽｺ P2193 EA353BT-341 CWKMG-55-008 MECHANIXWEAR</v>
          </cell>
          <cell r="O180" t="str">
            <v>又は同等以上のもの（他社の製品を含む。）</v>
          </cell>
          <cell r="Q180">
            <v>0</v>
          </cell>
          <cell r="S180">
            <v>100</v>
          </cell>
          <cell r="T180">
            <v>0</v>
          </cell>
          <cell r="W180">
            <v>0</v>
          </cell>
          <cell r="X180">
            <v>0</v>
          </cell>
          <cell r="Y180">
            <v>100</v>
          </cell>
          <cell r="Z180">
            <v>0</v>
          </cell>
          <cell r="AA180">
            <v>0</v>
          </cell>
          <cell r="AB180">
            <v>4510</v>
          </cell>
          <cell r="AC180">
            <v>45100</v>
          </cell>
          <cell r="AD180" t="str">
            <v>雑運営費</v>
          </cell>
          <cell r="AE180" t="str">
            <v>雑運</v>
          </cell>
          <cell r="AF180">
            <v>26</v>
          </cell>
          <cell r="AG180" t="str">
            <v>基地等経費（部隊整備費　航空機用部隊整備費）</v>
          </cell>
          <cell r="AH180" t="str">
            <v>消耗品費</v>
          </cell>
          <cell r="AI180" t="str">
            <v>DG</v>
          </cell>
          <cell r="AJ180" t="str">
            <v>装備隊</v>
          </cell>
          <cell r="AK180" t="str">
            <v>令和8年9月30日</v>
          </cell>
        </row>
        <row r="181">
          <cell r="A181" t="str">
            <v>cf34</v>
          </cell>
          <cell r="B181" t="str">
            <v>又は同等以上のもの（他社の製品を含む。）</v>
          </cell>
          <cell r="C181">
            <v>24</v>
          </cell>
          <cell r="D181">
            <v>50</v>
          </cell>
          <cell r="E181" t="str">
            <v>B</v>
          </cell>
          <cell r="F181" t="str">
            <v>c</v>
          </cell>
          <cell r="G181" t="str">
            <v>cf</v>
          </cell>
          <cell r="H181" t="str">
            <v>双</v>
          </cell>
          <cell r="I181">
            <v>15</v>
          </cell>
          <cell r="J181" t="str">
            <v>手袋</v>
          </cell>
          <cell r="L181">
            <v>1</v>
          </cell>
          <cell r="M181" t="str">
            <v>ｴｽｺ P2193 EA353BT-342 CWKMG-55-009 MECHANIXWEAR</v>
          </cell>
          <cell r="O181" t="str">
            <v>又は同等以上のもの（他社の製品を含む。）</v>
          </cell>
          <cell r="Q181">
            <v>0</v>
          </cell>
          <cell r="S181">
            <v>100</v>
          </cell>
          <cell r="T181">
            <v>0</v>
          </cell>
          <cell r="W181">
            <v>0</v>
          </cell>
          <cell r="X181">
            <v>0</v>
          </cell>
          <cell r="Y181">
            <v>100</v>
          </cell>
          <cell r="Z181">
            <v>0</v>
          </cell>
          <cell r="AA181">
            <v>0</v>
          </cell>
          <cell r="AB181">
            <v>4510</v>
          </cell>
          <cell r="AC181">
            <v>67650</v>
          </cell>
          <cell r="AD181" t="str">
            <v>雑運営費</v>
          </cell>
          <cell r="AE181" t="str">
            <v>雑運</v>
          </cell>
          <cell r="AF181">
            <v>26</v>
          </cell>
          <cell r="AG181" t="str">
            <v>基地等経費（部隊整備費　航空機用部隊整備費）</v>
          </cell>
          <cell r="AH181" t="str">
            <v>消耗品費</v>
          </cell>
          <cell r="AI181" t="str">
            <v>DG</v>
          </cell>
          <cell r="AJ181" t="str">
            <v>装備隊</v>
          </cell>
          <cell r="AK181" t="str">
            <v>令和8年9月30日</v>
          </cell>
        </row>
        <row r="182">
          <cell r="A182" t="str">
            <v>cf35</v>
          </cell>
          <cell r="B182" t="str">
            <v>又は同等以上のもの（他社の製品を含む。）</v>
          </cell>
          <cell r="C182">
            <v>24</v>
          </cell>
          <cell r="D182">
            <v>51</v>
          </cell>
          <cell r="E182" t="str">
            <v>B</v>
          </cell>
          <cell r="F182" t="str">
            <v>c</v>
          </cell>
          <cell r="G182" t="str">
            <v>cf</v>
          </cell>
          <cell r="H182" t="str">
            <v>双</v>
          </cell>
          <cell r="I182">
            <v>10</v>
          </cell>
          <cell r="J182" t="str">
            <v>手袋</v>
          </cell>
          <cell r="L182">
            <v>1</v>
          </cell>
          <cell r="M182" t="str">
            <v>ｴｽｺ P2193 EA353BT-343 CWKMG-55-010 MECHANIXWEAR</v>
          </cell>
          <cell r="O182" t="str">
            <v>又は同等以上のもの（他社の製品を含む。）</v>
          </cell>
          <cell r="Q182">
            <v>0</v>
          </cell>
          <cell r="S182">
            <v>100</v>
          </cell>
          <cell r="T182">
            <v>0</v>
          </cell>
          <cell r="W182">
            <v>0</v>
          </cell>
          <cell r="X182">
            <v>0</v>
          </cell>
          <cell r="Y182">
            <v>100</v>
          </cell>
          <cell r="Z182">
            <v>0</v>
          </cell>
          <cell r="AA182">
            <v>0</v>
          </cell>
          <cell r="AB182">
            <v>4510</v>
          </cell>
          <cell r="AC182">
            <v>45100</v>
          </cell>
          <cell r="AD182" t="str">
            <v>雑運営費</v>
          </cell>
          <cell r="AE182" t="str">
            <v>雑運</v>
          </cell>
          <cell r="AF182">
            <v>26</v>
          </cell>
          <cell r="AG182" t="str">
            <v>基地等経費（部隊整備費　航空機用部隊整備費）</v>
          </cell>
          <cell r="AH182" t="str">
            <v>消耗品費</v>
          </cell>
          <cell r="AI182" t="str">
            <v>DG</v>
          </cell>
          <cell r="AJ182" t="str">
            <v>装備隊</v>
          </cell>
          <cell r="AK182" t="str">
            <v>令和8年9月30日</v>
          </cell>
        </row>
        <row r="183">
          <cell r="A183" t="str">
            <v>cf36</v>
          </cell>
          <cell r="B183" t="str">
            <v>又は同等以上のもの（他社の製品を含む。）</v>
          </cell>
          <cell r="C183">
            <v>24</v>
          </cell>
          <cell r="D183">
            <v>52</v>
          </cell>
          <cell r="E183" t="str">
            <v>B</v>
          </cell>
          <cell r="F183" t="str">
            <v>c</v>
          </cell>
          <cell r="G183" t="str">
            <v>cf</v>
          </cell>
          <cell r="H183" t="str">
            <v>双</v>
          </cell>
          <cell r="I183">
            <v>15</v>
          </cell>
          <cell r="J183" t="str">
            <v>革手袋</v>
          </cell>
          <cell r="L183">
            <v>1</v>
          </cell>
          <cell r="M183" t="str">
            <v>ASKUL.web J831181 JWG-100S ﾏｰﾍﾞﾙ</v>
          </cell>
          <cell r="O183" t="str">
            <v>又は同等以上のもの（他社の製品を含む。）</v>
          </cell>
          <cell r="Q183">
            <v>0</v>
          </cell>
          <cell r="S183">
            <v>100</v>
          </cell>
          <cell r="T183">
            <v>0</v>
          </cell>
          <cell r="W183">
            <v>0</v>
          </cell>
          <cell r="X183">
            <v>0</v>
          </cell>
          <cell r="Y183">
            <v>100</v>
          </cell>
          <cell r="Z183">
            <v>0</v>
          </cell>
          <cell r="AA183">
            <v>0</v>
          </cell>
          <cell r="AB183">
            <v>1972</v>
          </cell>
          <cell r="AC183">
            <v>29580</v>
          </cell>
          <cell r="AD183" t="str">
            <v>雑運営費</v>
          </cell>
          <cell r="AE183" t="str">
            <v>雑運</v>
          </cell>
          <cell r="AF183">
            <v>26</v>
          </cell>
          <cell r="AG183" t="str">
            <v>基地等経費（部隊整備費　航空機用部隊整備費）</v>
          </cell>
          <cell r="AH183" t="str">
            <v>消耗品費</v>
          </cell>
          <cell r="AI183" t="str">
            <v>DG</v>
          </cell>
          <cell r="AJ183" t="str">
            <v>装備隊</v>
          </cell>
          <cell r="AK183" t="str">
            <v>令和8年9月30日</v>
          </cell>
        </row>
        <row r="184">
          <cell r="A184" t="str">
            <v>df5</v>
          </cell>
          <cell r="B184" t="str">
            <v>又は同等以上のもの（他社の製品を含む。）</v>
          </cell>
          <cell r="C184">
            <v>24</v>
          </cell>
          <cell r="D184">
            <v>53</v>
          </cell>
          <cell r="E184" t="str">
            <v>B</v>
          </cell>
          <cell r="F184" t="str">
            <v>d</v>
          </cell>
          <cell r="G184" t="str">
            <v>df</v>
          </cell>
          <cell r="H184" t="str">
            <v>箱</v>
          </cell>
          <cell r="I184">
            <v>1</v>
          </cell>
          <cell r="J184" t="str">
            <v>養生ﾃｰﾌﾟ</v>
          </cell>
          <cell r="L184">
            <v>1</v>
          </cell>
          <cell r="M184" t="str">
            <v>ASKUL.web 514040 4140 寺岡製作所</v>
          </cell>
          <cell r="O184" t="str">
            <v>又は同等以上のもの（他社の製品を含む。）</v>
          </cell>
          <cell r="Q184">
            <v>0</v>
          </cell>
          <cell r="S184">
            <v>100</v>
          </cell>
          <cell r="T184">
            <v>0</v>
          </cell>
          <cell r="W184">
            <v>0</v>
          </cell>
          <cell r="X184">
            <v>0</v>
          </cell>
          <cell r="Y184">
            <v>100</v>
          </cell>
          <cell r="Z184">
            <v>0</v>
          </cell>
          <cell r="AA184">
            <v>0</v>
          </cell>
          <cell r="AB184">
            <v>10251</v>
          </cell>
          <cell r="AC184">
            <v>10251</v>
          </cell>
          <cell r="AD184" t="str">
            <v>雑運営費</v>
          </cell>
          <cell r="AE184" t="str">
            <v>雑運</v>
          </cell>
          <cell r="AF184">
            <v>26</v>
          </cell>
          <cell r="AG184" t="str">
            <v>基地等経費（部隊整備費　航空機用部隊整備費）</v>
          </cell>
          <cell r="AH184" t="str">
            <v>消耗品費</v>
          </cell>
          <cell r="AI184" t="str">
            <v>DG</v>
          </cell>
          <cell r="AJ184" t="str">
            <v>装備隊</v>
          </cell>
          <cell r="AK184" t="str">
            <v>令和8年9月30日</v>
          </cell>
        </row>
        <row r="185">
          <cell r="A185" t="str">
            <v>cg37</v>
          </cell>
          <cell r="B185" t="str">
            <v>又は同等以上のもの（他社の製品を含む。）</v>
          </cell>
          <cell r="C185">
            <v>24</v>
          </cell>
          <cell r="D185">
            <v>54</v>
          </cell>
          <cell r="E185" t="str">
            <v>B</v>
          </cell>
          <cell r="F185" t="str">
            <v>c</v>
          </cell>
          <cell r="G185" t="str">
            <v>cg</v>
          </cell>
          <cell r="H185" t="str">
            <v>足</v>
          </cell>
          <cell r="I185">
            <v>10</v>
          </cell>
          <cell r="J185" t="str">
            <v>ｻﾝﾀﾞﾙ</v>
          </cell>
          <cell r="L185">
            <v>1</v>
          </cell>
          <cell r="M185" t="str">
            <v>ｵﾚﾝｼﾞﾌﾞｯｸ.web 791-4261 ANS-M-BK ﾄﾗｽｺ中山</v>
          </cell>
          <cell r="O185" t="str">
            <v>又は同等以上のもの（他社の製品を含む。）</v>
          </cell>
          <cell r="Q185">
            <v>0</v>
          </cell>
          <cell r="S185">
            <v>100</v>
          </cell>
          <cell r="T185">
            <v>0</v>
          </cell>
          <cell r="W185">
            <v>0</v>
          </cell>
          <cell r="X185">
            <v>0</v>
          </cell>
          <cell r="Y185">
            <v>100</v>
          </cell>
          <cell r="Z185">
            <v>0</v>
          </cell>
          <cell r="AA185">
            <v>0</v>
          </cell>
          <cell r="AB185">
            <v>3612</v>
          </cell>
          <cell r="AC185">
            <v>36120</v>
          </cell>
          <cell r="AD185" t="str">
            <v>雑運営費</v>
          </cell>
          <cell r="AE185" t="str">
            <v>雑運</v>
          </cell>
          <cell r="AF185">
            <v>26</v>
          </cell>
          <cell r="AG185" t="str">
            <v>基地等経費（部隊整備費　航空機用部隊整備費）</v>
          </cell>
          <cell r="AH185" t="str">
            <v>消耗品費</v>
          </cell>
          <cell r="AI185" t="str">
            <v>DG</v>
          </cell>
          <cell r="AJ185" t="str">
            <v>装備隊</v>
          </cell>
          <cell r="AK185" t="str">
            <v>令和8年9月30日</v>
          </cell>
        </row>
        <row r="186">
          <cell r="A186" t="str">
            <v>cg38</v>
          </cell>
          <cell r="B186" t="str">
            <v>又は同等以上のもの（他社の製品を含む。）</v>
          </cell>
          <cell r="C186">
            <v>24</v>
          </cell>
          <cell r="D186">
            <v>55</v>
          </cell>
          <cell r="E186" t="str">
            <v>B</v>
          </cell>
          <cell r="F186" t="str">
            <v>c</v>
          </cell>
          <cell r="G186" t="str">
            <v>cg</v>
          </cell>
          <cell r="H186" t="str">
            <v>足</v>
          </cell>
          <cell r="I186">
            <v>10</v>
          </cell>
          <cell r="J186" t="str">
            <v>ｻﾝﾀﾞﾙ</v>
          </cell>
          <cell r="L186">
            <v>1</v>
          </cell>
          <cell r="M186" t="str">
            <v>ｵﾚﾝｼﾞﾌﾞｯｸ.web 791-4229 ANS-L-BK ﾄﾗｽｺ中山</v>
          </cell>
          <cell r="O186" t="str">
            <v>又は同等以上のもの（他社の製品を含む。）</v>
          </cell>
          <cell r="Q186">
            <v>0</v>
          </cell>
          <cell r="S186">
            <v>100</v>
          </cell>
          <cell r="T186">
            <v>0</v>
          </cell>
          <cell r="W186">
            <v>0</v>
          </cell>
          <cell r="X186">
            <v>0</v>
          </cell>
          <cell r="Y186">
            <v>100</v>
          </cell>
          <cell r="Z186">
            <v>0</v>
          </cell>
          <cell r="AA186">
            <v>0</v>
          </cell>
          <cell r="AB186">
            <v>3612</v>
          </cell>
          <cell r="AC186">
            <v>36120</v>
          </cell>
          <cell r="AD186" t="str">
            <v>雑運営費</v>
          </cell>
          <cell r="AE186" t="str">
            <v>雑運</v>
          </cell>
          <cell r="AF186">
            <v>26</v>
          </cell>
          <cell r="AG186" t="str">
            <v>基地等経費（部隊整備費　航空機用部隊整備費）</v>
          </cell>
          <cell r="AH186" t="str">
            <v>消耗品費</v>
          </cell>
          <cell r="AI186" t="str">
            <v>DG</v>
          </cell>
          <cell r="AJ186" t="str">
            <v>装備隊</v>
          </cell>
          <cell r="AK186" t="str">
            <v>令和8年9月30日</v>
          </cell>
        </row>
        <row r="187">
          <cell r="A187" t="str">
            <v>cg39</v>
          </cell>
          <cell r="B187" t="str">
            <v>又は同等以上のもの（他社の製品を含む。）</v>
          </cell>
          <cell r="C187">
            <v>24</v>
          </cell>
          <cell r="D187">
            <v>56</v>
          </cell>
          <cell r="E187" t="str">
            <v>B</v>
          </cell>
          <cell r="F187" t="str">
            <v>c</v>
          </cell>
          <cell r="G187" t="str">
            <v>cg</v>
          </cell>
          <cell r="H187" t="str">
            <v>組</v>
          </cell>
          <cell r="I187">
            <v>50</v>
          </cell>
          <cell r="J187" t="str">
            <v>耳栓</v>
          </cell>
          <cell r="L187">
            <v>1</v>
          </cell>
          <cell r="M187" t="str">
            <v>ｵﾚﾝｼﾞﾌﾞｯｸ.web 373-9619 311-1250 ｽﾘｰｴﾑｼﾞｬﾊﾟﾝ</v>
          </cell>
          <cell r="O187" t="str">
            <v>又は同等以上のもの（他社の製品を含む。）</v>
          </cell>
          <cell r="Q187">
            <v>0</v>
          </cell>
          <cell r="S187">
            <v>100</v>
          </cell>
          <cell r="T187">
            <v>0</v>
          </cell>
          <cell r="W187">
            <v>0</v>
          </cell>
          <cell r="X187">
            <v>0</v>
          </cell>
          <cell r="Y187">
            <v>100</v>
          </cell>
          <cell r="Z187">
            <v>0</v>
          </cell>
          <cell r="AA187">
            <v>0</v>
          </cell>
          <cell r="AB187">
            <v>184</v>
          </cell>
          <cell r="AC187">
            <v>9200</v>
          </cell>
          <cell r="AD187" t="str">
            <v>雑運営費</v>
          </cell>
          <cell r="AE187" t="str">
            <v>雑運</v>
          </cell>
          <cell r="AF187">
            <v>26</v>
          </cell>
          <cell r="AG187" t="str">
            <v>基地等経費（部隊整備費　航空機用部隊整備費）</v>
          </cell>
          <cell r="AH187" t="str">
            <v>消耗品費</v>
          </cell>
          <cell r="AI187" t="str">
            <v>DG</v>
          </cell>
          <cell r="AJ187" t="str">
            <v>装備隊</v>
          </cell>
          <cell r="AK187" t="str">
            <v>令和8年9月30日</v>
          </cell>
        </row>
        <row r="188">
          <cell r="A188" t="str">
            <v>fb5</v>
          </cell>
          <cell r="B188" t="str">
            <v>又は同等以上のもの（他社の製品を含む。）</v>
          </cell>
          <cell r="C188">
            <v>24</v>
          </cell>
          <cell r="D188">
            <v>57</v>
          </cell>
          <cell r="E188" t="str">
            <v>B</v>
          </cell>
          <cell r="F188" t="str">
            <v>f</v>
          </cell>
          <cell r="G188" t="str">
            <v>fb</v>
          </cell>
          <cell r="H188" t="str">
            <v>個</v>
          </cell>
          <cell r="I188">
            <v>15</v>
          </cell>
          <cell r="J188" t="str">
            <v>ｹｰｽ</v>
          </cell>
          <cell r="L188">
            <v>1</v>
          </cell>
          <cell r="M188" t="str">
            <v>Snap-onTRUSTHBLK Snap-on</v>
          </cell>
          <cell r="O188" t="str">
            <v>又は同等以上のもの（他社の製品を含む。）</v>
          </cell>
          <cell r="Q188">
            <v>0</v>
          </cell>
          <cell r="S188">
            <v>100</v>
          </cell>
          <cell r="T188">
            <v>0</v>
          </cell>
          <cell r="W188">
            <v>0</v>
          </cell>
          <cell r="X188">
            <v>0</v>
          </cell>
          <cell r="Y188">
            <v>100</v>
          </cell>
          <cell r="Z188">
            <v>0</v>
          </cell>
          <cell r="AA188">
            <v>0</v>
          </cell>
          <cell r="AB188">
            <v>8976</v>
          </cell>
          <cell r="AC188">
            <v>134640</v>
          </cell>
          <cell r="AD188" t="str">
            <v>雑運営費</v>
          </cell>
          <cell r="AE188" t="str">
            <v>雑運</v>
          </cell>
          <cell r="AF188">
            <v>26</v>
          </cell>
          <cell r="AG188" t="str">
            <v>基地等経費（部隊整備費　航空機用部隊整備費）</v>
          </cell>
          <cell r="AH188" t="str">
            <v>消耗品費</v>
          </cell>
          <cell r="AI188" t="str">
            <v>DG</v>
          </cell>
          <cell r="AJ188" t="str">
            <v>装備隊</v>
          </cell>
          <cell r="AK188" t="str">
            <v>令和8年9月30日</v>
          </cell>
        </row>
        <row r="189">
          <cell r="A189" t="str">
            <v>cg40</v>
          </cell>
          <cell r="B189" t="str">
            <v>又は同等以上のもの（他社の製品を含む。）</v>
          </cell>
          <cell r="C189">
            <v>24</v>
          </cell>
          <cell r="D189">
            <v>58</v>
          </cell>
          <cell r="E189" t="str">
            <v>B</v>
          </cell>
          <cell r="F189" t="str">
            <v>c</v>
          </cell>
          <cell r="G189" t="str">
            <v>cg</v>
          </cell>
          <cell r="H189" t="str">
            <v>個</v>
          </cell>
          <cell r="I189">
            <v>3</v>
          </cell>
          <cell r="J189" t="str">
            <v>ﾌﾞﾗｼ</v>
          </cell>
          <cell r="L189">
            <v>1</v>
          </cell>
          <cell r="M189" t="str">
            <v>ｵﾚﾝｼﾞﾌﾞｯｸ.web 136-5545 338001100 ｱｽﾞﾏ工業</v>
          </cell>
          <cell r="O189" t="str">
            <v>又は同等以上のもの（他社の製品を含む。）</v>
          </cell>
          <cell r="Q189">
            <v>0</v>
          </cell>
          <cell r="S189">
            <v>100</v>
          </cell>
          <cell r="T189">
            <v>0</v>
          </cell>
          <cell r="W189">
            <v>0</v>
          </cell>
          <cell r="X189">
            <v>0</v>
          </cell>
          <cell r="Y189">
            <v>100</v>
          </cell>
          <cell r="Z189">
            <v>0</v>
          </cell>
          <cell r="AA189">
            <v>0</v>
          </cell>
          <cell r="AB189">
            <v>506</v>
          </cell>
          <cell r="AC189">
            <v>1518</v>
          </cell>
          <cell r="AD189" t="str">
            <v>雑運営費</v>
          </cell>
          <cell r="AE189" t="str">
            <v>雑運</v>
          </cell>
          <cell r="AF189">
            <v>26</v>
          </cell>
          <cell r="AG189" t="str">
            <v>基地等経費（部隊整備費　航空機用部隊整備費）</v>
          </cell>
          <cell r="AH189" t="str">
            <v>消耗品費</v>
          </cell>
          <cell r="AI189" t="str">
            <v>DG</v>
          </cell>
          <cell r="AJ189" t="str">
            <v>装備隊</v>
          </cell>
          <cell r="AK189" t="str">
            <v>令和8年9月30日</v>
          </cell>
        </row>
        <row r="190">
          <cell r="A190" t="str">
            <v>df6</v>
          </cell>
          <cell r="B190" t="str">
            <v>又は同等以上のもの（他社の製品を含む。）</v>
          </cell>
          <cell r="C190">
            <v>24</v>
          </cell>
          <cell r="D190">
            <v>59</v>
          </cell>
          <cell r="E190" t="str">
            <v>B</v>
          </cell>
          <cell r="F190" t="str">
            <v>d</v>
          </cell>
          <cell r="G190" t="str">
            <v>df</v>
          </cell>
          <cell r="H190" t="str">
            <v>個</v>
          </cell>
          <cell r="I190">
            <v>12</v>
          </cell>
          <cell r="J190" t="str">
            <v>ﾌﾞﾗｼ</v>
          </cell>
          <cell r="L190">
            <v>1</v>
          </cell>
          <cell r="M190" t="str">
            <v>ASKUL.web EW52489 427205 ｻﾗﾔ</v>
          </cell>
          <cell r="O190" t="str">
            <v>又は同等以上のもの（他社の製品を含む。）</v>
          </cell>
          <cell r="Q190">
            <v>0</v>
          </cell>
          <cell r="S190">
            <v>100</v>
          </cell>
          <cell r="T190">
            <v>0</v>
          </cell>
          <cell r="W190">
            <v>0</v>
          </cell>
          <cell r="X190">
            <v>0</v>
          </cell>
          <cell r="Y190">
            <v>100</v>
          </cell>
          <cell r="Z190">
            <v>0</v>
          </cell>
          <cell r="AA190">
            <v>0</v>
          </cell>
          <cell r="AB190">
            <v>1107</v>
          </cell>
          <cell r="AC190">
            <v>13284</v>
          </cell>
          <cell r="AD190" t="str">
            <v>雑運営費</v>
          </cell>
          <cell r="AE190" t="str">
            <v>雑運</v>
          </cell>
          <cell r="AF190">
            <v>26</v>
          </cell>
          <cell r="AG190" t="str">
            <v>基地等経費（部隊整備費　航空機用部隊整備費）</v>
          </cell>
          <cell r="AH190" t="str">
            <v>消耗品費</v>
          </cell>
          <cell r="AI190" t="str">
            <v>DG</v>
          </cell>
          <cell r="AJ190" t="str">
            <v>装備隊</v>
          </cell>
          <cell r="AK190" t="str">
            <v>令和8年9月30日</v>
          </cell>
        </row>
        <row r="191">
          <cell r="A191" t="str">
            <v>cg41</v>
          </cell>
          <cell r="B191" t="str">
            <v>又は同等以上のもの（他社の製品を含む。）</v>
          </cell>
          <cell r="C191">
            <v>24</v>
          </cell>
          <cell r="D191">
            <v>60</v>
          </cell>
          <cell r="E191" t="str">
            <v>B</v>
          </cell>
          <cell r="F191" t="str">
            <v>c</v>
          </cell>
          <cell r="G191" t="str">
            <v>cg</v>
          </cell>
          <cell r="H191" t="str">
            <v>個</v>
          </cell>
          <cell r="I191">
            <v>20</v>
          </cell>
          <cell r="J191" t="str">
            <v>ﾃｰﾌﾟ</v>
          </cell>
          <cell r="L191">
            <v>1</v>
          </cell>
          <cell r="M191" t="str">
            <v>ｵﾚﾝｼﾞﾌﾞｯｸ.web 217-2798 FIT TAPE ｽﾘｰｴﾑｼﾞｬﾊﾟﾝ</v>
          </cell>
          <cell r="O191" t="str">
            <v>又は同等以上のもの（他社の製品を含む。）</v>
          </cell>
          <cell r="Q191">
            <v>0</v>
          </cell>
          <cell r="S191">
            <v>100</v>
          </cell>
          <cell r="T191">
            <v>0</v>
          </cell>
          <cell r="W191">
            <v>0</v>
          </cell>
          <cell r="X191">
            <v>0</v>
          </cell>
          <cell r="Y191">
            <v>100</v>
          </cell>
          <cell r="Z191">
            <v>0</v>
          </cell>
          <cell r="AA191">
            <v>0</v>
          </cell>
          <cell r="AB191">
            <v>571</v>
          </cell>
          <cell r="AC191">
            <v>11420</v>
          </cell>
          <cell r="AD191" t="str">
            <v>雑運営費</v>
          </cell>
          <cell r="AE191" t="str">
            <v>雑運</v>
          </cell>
          <cell r="AF191">
            <v>26</v>
          </cell>
          <cell r="AG191" t="str">
            <v>基地等経費（部隊整備費　航空機用部隊整備費）</v>
          </cell>
          <cell r="AH191" t="str">
            <v>消耗品費</v>
          </cell>
          <cell r="AI191" t="str">
            <v>DG</v>
          </cell>
          <cell r="AJ191" t="str">
            <v>装備隊</v>
          </cell>
          <cell r="AK191" t="str">
            <v>令和8年9月30日</v>
          </cell>
        </row>
        <row r="192">
          <cell r="A192" t="str">
            <v>cg42</v>
          </cell>
          <cell r="B192" t="str">
            <v>又は同等以上のもの（他社の製品を含む。）</v>
          </cell>
          <cell r="C192">
            <v>24</v>
          </cell>
          <cell r="D192">
            <v>61</v>
          </cell>
          <cell r="E192" t="str">
            <v>B</v>
          </cell>
          <cell r="F192" t="str">
            <v>c</v>
          </cell>
          <cell r="G192" t="str">
            <v>cg</v>
          </cell>
          <cell r="H192" t="str">
            <v>個</v>
          </cell>
          <cell r="I192">
            <v>10</v>
          </cell>
          <cell r="J192" t="str">
            <v>ｲﾔｰﾏﾌ</v>
          </cell>
          <cell r="L192">
            <v>1</v>
          </cell>
          <cell r="M192" t="str">
            <v>ｵﾚﾝｼﾞﾌﾞｯｸ.web 786-9517 X5A ｽﾘｰｴﾑｼﾞｬﾊﾟﾝ</v>
          </cell>
          <cell r="O192" t="str">
            <v>又は同等以上のもの（他社の製品を含む。）</v>
          </cell>
          <cell r="Q192">
            <v>0</v>
          </cell>
          <cell r="S192">
            <v>100</v>
          </cell>
          <cell r="T192">
            <v>0</v>
          </cell>
          <cell r="W192">
            <v>0</v>
          </cell>
          <cell r="X192">
            <v>0</v>
          </cell>
          <cell r="Y192">
            <v>100</v>
          </cell>
          <cell r="Z192">
            <v>0</v>
          </cell>
          <cell r="AA192">
            <v>0</v>
          </cell>
          <cell r="AB192">
            <v>7852</v>
          </cell>
          <cell r="AC192">
            <v>78520</v>
          </cell>
          <cell r="AD192" t="str">
            <v>雑運営費</v>
          </cell>
          <cell r="AE192" t="str">
            <v>雑運</v>
          </cell>
          <cell r="AF192">
            <v>26</v>
          </cell>
          <cell r="AG192" t="str">
            <v>基地等経費（部隊整備費　航空機用部隊整備費）</v>
          </cell>
          <cell r="AH192" t="str">
            <v>消耗品費</v>
          </cell>
          <cell r="AI192" t="str">
            <v>DG</v>
          </cell>
          <cell r="AJ192" t="str">
            <v>装備隊</v>
          </cell>
          <cell r="AK192" t="str">
            <v>令和8年9月30日</v>
          </cell>
        </row>
        <row r="193">
          <cell r="A193" t="str">
            <v>fb6</v>
          </cell>
          <cell r="B193" t="str">
            <v>又は同等以上のもの（他社の製品を含む。）</v>
          </cell>
          <cell r="C193">
            <v>24</v>
          </cell>
          <cell r="D193">
            <v>62</v>
          </cell>
          <cell r="E193" t="str">
            <v>B</v>
          </cell>
          <cell r="F193" t="str">
            <v>f</v>
          </cell>
          <cell r="G193" t="str">
            <v>fb</v>
          </cell>
          <cell r="H193" t="str">
            <v>個</v>
          </cell>
          <cell r="I193">
            <v>10</v>
          </cell>
          <cell r="J193" t="str">
            <v>ｹｰｽ</v>
          </cell>
          <cell r="L193">
            <v>1</v>
          </cell>
          <cell r="M193" t="str">
            <v>Snap-onTRUWCCF15 Snap-on</v>
          </cell>
          <cell r="O193" t="str">
            <v>又は同等以上のもの（他社の製品を含む。）</v>
          </cell>
          <cell r="Q193">
            <v>0</v>
          </cell>
          <cell r="S193">
            <v>100</v>
          </cell>
          <cell r="T193">
            <v>0</v>
          </cell>
          <cell r="W193">
            <v>0</v>
          </cell>
          <cell r="X193">
            <v>0</v>
          </cell>
          <cell r="Y193">
            <v>100</v>
          </cell>
          <cell r="Z193">
            <v>0</v>
          </cell>
          <cell r="AA193">
            <v>0</v>
          </cell>
          <cell r="AB193">
            <v>15664</v>
          </cell>
          <cell r="AC193">
            <v>156640</v>
          </cell>
          <cell r="AD193" t="str">
            <v>雑運営費</v>
          </cell>
          <cell r="AE193" t="str">
            <v>雑運</v>
          </cell>
          <cell r="AF193">
            <v>26</v>
          </cell>
          <cell r="AG193" t="str">
            <v>基地等経費（部隊整備費　航空機用部隊整備費）</v>
          </cell>
          <cell r="AH193" t="str">
            <v>消耗品費</v>
          </cell>
          <cell r="AI193" t="str">
            <v>DG</v>
          </cell>
          <cell r="AJ193" t="str">
            <v>装備隊</v>
          </cell>
          <cell r="AK193" t="str">
            <v>令和8年9月30日</v>
          </cell>
        </row>
        <row r="194">
          <cell r="A194" t="str">
            <v>cg43</v>
          </cell>
          <cell r="B194" t="str">
            <v>又は同等以上のもの（他社の製品を含む。）</v>
          </cell>
          <cell r="C194">
            <v>24</v>
          </cell>
          <cell r="D194">
            <v>63</v>
          </cell>
          <cell r="E194" t="str">
            <v>B</v>
          </cell>
          <cell r="F194" t="str">
            <v>c</v>
          </cell>
          <cell r="G194" t="str">
            <v>cg</v>
          </cell>
          <cell r="H194" t="str">
            <v>包</v>
          </cell>
          <cell r="I194">
            <v>20</v>
          </cell>
          <cell r="J194" t="str">
            <v>ｶｲﾛ</v>
          </cell>
          <cell r="L194">
            <v>1</v>
          </cell>
          <cell r="M194" t="str">
            <v>ｵﾚﾝｼﾞﾌﾞｯｸ.web 580-0425 4901548603790 小林製薬</v>
          </cell>
          <cell r="O194" t="str">
            <v>又は同等以上のもの（他社の製品を含む。）</v>
          </cell>
          <cell r="Q194">
            <v>0</v>
          </cell>
          <cell r="S194">
            <v>100</v>
          </cell>
          <cell r="T194">
            <v>0</v>
          </cell>
          <cell r="W194">
            <v>0</v>
          </cell>
          <cell r="X194">
            <v>0</v>
          </cell>
          <cell r="Y194">
            <v>100</v>
          </cell>
          <cell r="Z194">
            <v>0</v>
          </cell>
          <cell r="AA194">
            <v>0</v>
          </cell>
          <cell r="AB194">
            <v>916</v>
          </cell>
          <cell r="AC194">
            <v>18320</v>
          </cell>
          <cell r="AD194" t="str">
            <v>雑運営費</v>
          </cell>
          <cell r="AE194" t="str">
            <v>雑運</v>
          </cell>
          <cell r="AF194">
            <v>26</v>
          </cell>
          <cell r="AG194" t="str">
            <v>基地等経費（部隊整備費　航空機用部隊整備費）</v>
          </cell>
          <cell r="AH194" t="str">
            <v>消耗品費</v>
          </cell>
          <cell r="AI194" t="str">
            <v>DG</v>
          </cell>
          <cell r="AJ194" t="str">
            <v>装備隊</v>
          </cell>
          <cell r="AK194" t="str">
            <v>令和8年9月30日</v>
          </cell>
        </row>
        <row r="195">
          <cell r="A195" t="str">
            <v>cg44</v>
          </cell>
          <cell r="B195" t="str">
            <v>又は同等以上のもの（他社の製品を含む。）</v>
          </cell>
          <cell r="C195">
            <v>24</v>
          </cell>
          <cell r="D195">
            <v>64</v>
          </cell>
          <cell r="E195" t="str">
            <v>B</v>
          </cell>
          <cell r="F195" t="str">
            <v>c</v>
          </cell>
          <cell r="G195" t="str">
            <v>cg</v>
          </cell>
          <cell r="H195" t="str">
            <v>個</v>
          </cell>
          <cell r="I195">
            <v>5</v>
          </cell>
          <cell r="J195" t="str">
            <v>洗浄剤</v>
          </cell>
          <cell r="L195">
            <v>1</v>
          </cell>
          <cell r="M195" t="str">
            <v>ｵﾚﾝｼﾞﾌﾞｯｸ.web 290-1498 NO1014 呉工業</v>
          </cell>
          <cell r="O195" t="str">
            <v>又は同等以上のもの（他社の製品を含む。）</v>
          </cell>
          <cell r="Q195">
            <v>0</v>
          </cell>
          <cell r="S195">
            <v>100</v>
          </cell>
          <cell r="T195">
            <v>0</v>
          </cell>
          <cell r="W195">
            <v>0</v>
          </cell>
          <cell r="X195">
            <v>0</v>
          </cell>
          <cell r="Y195">
            <v>100</v>
          </cell>
          <cell r="Z195">
            <v>0</v>
          </cell>
          <cell r="AA195">
            <v>0</v>
          </cell>
          <cell r="AB195">
            <v>990</v>
          </cell>
          <cell r="AC195">
            <v>4950</v>
          </cell>
          <cell r="AD195" t="str">
            <v>雑運営費</v>
          </cell>
          <cell r="AE195" t="str">
            <v>雑運</v>
          </cell>
          <cell r="AF195">
            <v>26</v>
          </cell>
          <cell r="AG195" t="str">
            <v>基地等経費（部隊整備費　航空機用部隊整備費）</v>
          </cell>
          <cell r="AH195" t="str">
            <v>消耗品費</v>
          </cell>
          <cell r="AI195" t="str">
            <v>DG</v>
          </cell>
          <cell r="AJ195" t="str">
            <v>装備隊</v>
          </cell>
          <cell r="AK195" t="str">
            <v>令和8年9月30日</v>
          </cell>
        </row>
        <row r="196">
          <cell r="A196" t="str">
            <v>cg45</v>
          </cell>
          <cell r="B196" t="str">
            <v>又は同等以上のもの（他社の製品を含む。）</v>
          </cell>
          <cell r="C196">
            <v>24</v>
          </cell>
          <cell r="D196">
            <v>65</v>
          </cell>
          <cell r="E196" t="str">
            <v>B</v>
          </cell>
          <cell r="F196" t="str">
            <v>c</v>
          </cell>
          <cell r="G196" t="str">
            <v>cg</v>
          </cell>
          <cell r="H196" t="str">
            <v>個</v>
          </cell>
          <cell r="I196">
            <v>10</v>
          </cell>
          <cell r="J196" t="str">
            <v>砥石</v>
          </cell>
          <cell r="L196">
            <v>1</v>
          </cell>
          <cell r="M196" t="str">
            <v>ｵﾚﾝｼﾞﾌﾞｯｸ.web 859-0640 ES-180R ﾄﾗｽｺ中山</v>
          </cell>
          <cell r="O196" t="str">
            <v>又は同等以上のもの（他社の製品を含む。）</v>
          </cell>
          <cell r="Q196">
            <v>0</v>
          </cell>
          <cell r="S196">
            <v>100</v>
          </cell>
          <cell r="T196">
            <v>0</v>
          </cell>
          <cell r="W196">
            <v>0</v>
          </cell>
          <cell r="X196">
            <v>0</v>
          </cell>
          <cell r="Y196">
            <v>100</v>
          </cell>
          <cell r="Z196">
            <v>0</v>
          </cell>
          <cell r="AA196">
            <v>0</v>
          </cell>
          <cell r="AB196">
            <v>446</v>
          </cell>
          <cell r="AC196">
            <v>4460</v>
          </cell>
          <cell r="AD196" t="str">
            <v>雑運営費</v>
          </cell>
          <cell r="AE196" t="str">
            <v>雑運</v>
          </cell>
          <cell r="AF196">
            <v>26</v>
          </cell>
          <cell r="AG196" t="str">
            <v>基地等経費（部隊整備費　航空機用部隊整備費）</v>
          </cell>
          <cell r="AH196" t="str">
            <v>消耗品費</v>
          </cell>
          <cell r="AI196" t="str">
            <v>DG</v>
          </cell>
          <cell r="AJ196" t="str">
            <v>装備隊</v>
          </cell>
          <cell r="AK196" t="str">
            <v>令和8年9月30日</v>
          </cell>
        </row>
        <row r="197">
          <cell r="A197" t="str">
            <v>cg46</v>
          </cell>
          <cell r="B197" t="str">
            <v>又は同等以上のもの（他社の製品を含む。）</v>
          </cell>
          <cell r="C197">
            <v>24</v>
          </cell>
          <cell r="D197">
            <v>66</v>
          </cell>
          <cell r="E197" t="str">
            <v>B</v>
          </cell>
          <cell r="F197" t="str">
            <v>c</v>
          </cell>
          <cell r="G197" t="str">
            <v>cg</v>
          </cell>
          <cell r="H197" t="str">
            <v>個</v>
          </cell>
          <cell r="I197">
            <v>5</v>
          </cell>
          <cell r="J197" t="str">
            <v>ﾃｰﾌﾟ</v>
          </cell>
          <cell r="L197">
            <v>1</v>
          </cell>
          <cell r="M197" t="str">
            <v>ｵﾚﾝｼﾞﾌﾞｯｸ.web 208-1449 NBK-5005CLY 日東ｴﾙﾏﾃﾘｱﾙ</v>
          </cell>
          <cell r="O197" t="str">
            <v>又は同等以上のもの（他社の製品を含む。）</v>
          </cell>
          <cell r="Q197">
            <v>0</v>
          </cell>
          <cell r="S197">
            <v>100</v>
          </cell>
          <cell r="T197">
            <v>0</v>
          </cell>
          <cell r="W197">
            <v>0</v>
          </cell>
          <cell r="X197">
            <v>0</v>
          </cell>
          <cell r="Y197">
            <v>100</v>
          </cell>
          <cell r="Z197">
            <v>0</v>
          </cell>
          <cell r="AA197">
            <v>0</v>
          </cell>
          <cell r="AB197">
            <v>18227</v>
          </cell>
          <cell r="AC197">
            <v>91135</v>
          </cell>
          <cell r="AD197" t="str">
            <v>雑運営費</v>
          </cell>
          <cell r="AE197" t="str">
            <v>雑運</v>
          </cell>
          <cell r="AF197">
            <v>26</v>
          </cell>
          <cell r="AG197" t="str">
            <v>基地等経費（部隊整備費　航空機用部隊整備費）</v>
          </cell>
          <cell r="AH197" t="str">
            <v>消耗品費</v>
          </cell>
          <cell r="AI197" t="str">
            <v>DG</v>
          </cell>
          <cell r="AJ197" t="str">
            <v>装備隊</v>
          </cell>
          <cell r="AK197" t="str">
            <v>令和8年9月30日</v>
          </cell>
        </row>
        <row r="198">
          <cell r="A198" t="str">
            <v>bd15</v>
          </cell>
          <cell r="B198" t="str">
            <v>又は同等以上のもの（他社の製品を含む。）</v>
          </cell>
          <cell r="C198">
            <v>24</v>
          </cell>
          <cell r="D198">
            <v>67</v>
          </cell>
          <cell r="E198" t="str">
            <v>B</v>
          </cell>
          <cell r="F198" t="str">
            <v>b</v>
          </cell>
          <cell r="G198" t="str">
            <v>bd</v>
          </cell>
          <cell r="H198" t="str">
            <v>組</v>
          </cell>
          <cell r="I198">
            <v>3</v>
          </cell>
          <cell r="J198" t="str">
            <v>刷毛</v>
          </cell>
          <cell r="L198">
            <v>1</v>
          </cell>
          <cell r="M198" t="str">
            <v>ｴｽｺ P151 EA109NE-203 ESCO</v>
          </cell>
          <cell r="O198" t="str">
            <v>又は同等以上のもの（他社の製品を含む。）</v>
          </cell>
          <cell r="Q198">
            <v>0</v>
          </cell>
          <cell r="S198">
            <v>100</v>
          </cell>
          <cell r="T198">
            <v>0</v>
          </cell>
          <cell r="W198">
            <v>0</v>
          </cell>
          <cell r="X198">
            <v>0</v>
          </cell>
          <cell r="Y198">
            <v>100</v>
          </cell>
          <cell r="Z198">
            <v>0</v>
          </cell>
          <cell r="AA198">
            <v>0</v>
          </cell>
          <cell r="AB198">
            <v>2200</v>
          </cell>
          <cell r="AC198">
            <v>6600</v>
          </cell>
          <cell r="AD198" t="str">
            <v>雑運営費</v>
          </cell>
          <cell r="AE198" t="str">
            <v>雑運</v>
          </cell>
          <cell r="AF198">
            <v>26</v>
          </cell>
          <cell r="AG198" t="str">
            <v>基地等経費（部隊整備費　航空機用部隊整備費）</v>
          </cell>
          <cell r="AH198" t="str">
            <v>消耗品費</v>
          </cell>
          <cell r="AI198" t="str">
            <v>DG</v>
          </cell>
          <cell r="AJ198" t="str">
            <v>装備隊</v>
          </cell>
          <cell r="AK198" t="str">
            <v>令和8年9月30日</v>
          </cell>
        </row>
        <row r="199">
          <cell r="A199" t="str">
            <v>bd16</v>
          </cell>
          <cell r="B199" t="str">
            <v>又は同等以上のもの（他社の製品を含む。）</v>
          </cell>
          <cell r="C199">
            <v>24</v>
          </cell>
          <cell r="D199">
            <v>68</v>
          </cell>
          <cell r="E199" t="str">
            <v>B</v>
          </cell>
          <cell r="F199" t="str">
            <v>b</v>
          </cell>
          <cell r="G199" t="str">
            <v>bd</v>
          </cell>
          <cell r="H199" t="str">
            <v>個</v>
          </cell>
          <cell r="I199">
            <v>2</v>
          </cell>
          <cell r="J199" t="str">
            <v>ｶｯﾀｰ</v>
          </cell>
          <cell r="L199">
            <v>1</v>
          </cell>
          <cell r="M199" t="str">
            <v>ｴｽｺ P164 EA589CZ-11A ｵﾙﾌｧ</v>
          </cell>
          <cell r="O199" t="str">
            <v>又は同等以上のもの（他社の製品を含む。）</v>
          </cell>
          <cell r="Q199">
            <v>0</v>
          </cell>
          <cell r="S199">
            <v>100</v>
          </cell>
          <cell r="T199">
            <v>0</v>
          </cell>
          <cell r="W199">
            <v>0</v>
          </cell>
          <cell r="X199">
            <v>0</v>
          </cell>
          <cell r="Y199">
            <v>100</v>
          </cell>
          <cell r="Z199">
            <v>0</v>
          </cell>
          <cell r="AA199">
            <v>0</v>
          </cell>
          <cell r="AB199">
            <v>1045</v>
          </cell>
          <cell r="AC199">
            <v>2090</v>
          </cell>
          <cell r="AD199" t="str">
            <v>雑運営費</v>
          </cell>
          <cell r="AE199" t="str">
            <v>雑運</v>
          </cell>
          <cell r="AF199">
            <v>26</v>
          </cell>
          <cell r="AG199" t="str">
            <v>基地等経費（部隊整備費　航空機用部隊整備費）</v>
          </cell>
          <cell r="AH199" t="str">
            <v>消耗品費</v>
          </cell>
          <cell r="AI199" t="str">
            <v>DG</v>
          </cell>
          <cell r="AJ199" t="str">
            <v>装備隊</v>
          </cell>
          <cell r="AK199" t="str">
            <v>令和8年9月30日</v>
          </cell>
        </row>
        <row r="200">
          <cell r="A200" t="str">
            <v>ec1</v>
          </cell>
          <cell r="B200" t="str">
            <v>製品指定</v>
          </cell>
          <cell r="C200">
            <v>24</v>
          </cell>
          <cell r="D200">
            <v>69</v>
          </cell>
          <cell r="E200" t="str">
            <v>B</v>
          </cell>
          <cell r="F200" t="str">
            <v>e</v>
          </cell>
          <cell r="G200" t="str">
            <v>ec</v>
          </cell>
          <cell r="H200" t="str">
            <v>個</v>
          </cell>
          <cell r="I200">
            <v>4</v>
          </cell>
          <cell r="J200" t="str">
            <v>警報機用ﾊﾞｯﾃﾘｰ</v>
          </cell>
          <cell r="L200">
            <v>1</v>
          </cell>
          <cell r="M200" t="str">
            <v>電池屋HP FML1208 FML1208 古河電池</v>
          </cell>
          <cell r="O200" t="str">
            <v>製品指定</v>
          </cell>
          <cell r="Q200">
            <v>0</v>
          </cell>
          <cell r="S200">
            <v>100</v>
          </cell>
          <cell r="T200">
            <v>0</v>
          </cell>
          <cell r="W200">
            <v>0</v>
          </cell>
          <cell r="X200">
            <v>0</v>
          </cell>
          <cell r="Y200">
            <v>100</v>
          </cell>
          <cell r="Z200">
            <v>0</v>
          </cell>
          <cell r="AA200">
            <v>0</v>
          </cell>
          <cell r="AB200">
            <v>5830</v>
          </cell>
          <cell r="AC200">
            <v>23320</v>
          </cell>
          <cell r="AD200" t="str">
            <v>雑運営費</v>
          </cell>
          <cell r="AE200" t="str">
            <v>雑運</v>
          </cell>
          <cell r="AF200">
            <v>26</v>
          </cell>
          <cell r="AG200" t="str">
            <v>基地等経費（部隊整備費　航空機用部隊整備費）</v>
          </cell>
          <cell r="AH200" t="str">
            <v>消耗品費</v>
          </cell>
          <cell r="AI200" t="str">
            <v>DG</v>
          </cell>
          <cell r="AJ200" t="str">
            <v>装備隊</v>
          </cell>
          <cell r="AK200" t="str">
            <v>令和8年9月30日</v>
          </cell>
        </row>
        <row r="201">
          <cell r="A201" t="str">
            <v>ec2</v>
          </cell>
          <cell r="B201" t="str">
            <v>製品指定</v>
          </cell>
          <cell r="C201">
            <v>24</v>
          </cell>
          <cell r="D201">
            <v>70</v>
          </cell>
          <cell r="E201" t="str">
            <v>B</v>
          </cell>
          <cell r="F201" t="str">
            <v>e</v>
          </cell>
          <cell r="G201" t="str">
            <v>ec</v>
          </cell>
          <cell r="H201" t="str">
            <v>個</v>
          </cell>
          <cell r="I201">
            <v>6</v>
          </cell>
          <cell r="J201" t="str">
            <v>警報機用ﾊﾞｯﾃﾘｰ</v>
          </cell>
          <cell r="L201">
            <v>1</v>
          </cell>
          <cell r="M201" t="str">
            <v>電池屋HP GNP1212 GNP12-12 GS YUASA</v>
          </cell>
          <cell r="O201" t="str">
            <v>製品指定</v>
          </cell>
          <cell r="Q201">
            <v>0</v>
          </cell>
          <cell r="S201">
            <v>100</v>
          </cell>
          <cell r="T201">
            <v>0</v>
          </cell>
          <cell r="W201">
            <v>0</v>
          </cell>
          <cell r="X201">
            <v>0</v>
          </cell>
          <cell r="Y201">
            <v>100</v>
          </cell>
          <cell r="Z201">
            <v>0</v>
          </cell>
          <cell r="AA201">
            <v>0</v>
          </cell>
          <cell r="AB201">
            <v>9818</v>
          </cell>
          <cell r="AC201">
            <v>58908</v>
          </cell>
          <cell r="AD201" t="str">
            <v>雑運営費</v>
          </cell>
          <cell r="AE201" t="str">
            <v>雑運</v>
          </cell>
          <cell r="AF201">
            <v>26</v>
          </cell>
          <cell r="AG201" t="str">
            <v>基地等経費（部隊整備費　航空機用部隊整備費）</v>
          </cell>
          <cell r="AH201" t="str">
            <v>消耗品費</v>
          </cell>
          <cell r="AI201" t="str">
            <v>DG</v>
          </cell>
          <cell r="AJ201" t="str">
            <v>装備隊</v>
          </cell>
          <cell r="AK201" t="str">
            <v>令和8年9月30日</v>
          </cell>
        </row>
        <row r="202">
          <cell r="A202" t="str">
            <v>ec3</v>
          </cell>
          <cell r="B202" t="str">
            <v>製品指定</v>
          </cell>
          <cell r="C202">
            <v>24</v>
          </cell>
          <cell r="D202">
            <v>71</v>
          </cell>
          <cell r="E202" t="str">
            <v>B</v>
          </cell>
          <cell r="F202" t="str">
            <v>e</v>
          </cell>
          <cell r="G202" t="str">
            <v>ec</v>
          </cell>
          <cell r="H202" t="str">
            <v>個</v>
          </cell>
          <cell r="I202">
            <v>1</v>
          </cell>
          <cell r="J202" t="str">
            <v>警報機用ﾊﾞｯﾃﾘｰ</v>
          </cell>
          <cell r="L202">
            <v>1</v>
          </cell>
          <cell r="M202" t="str">
            <v>電池屋HP 20S101A 20-S101A 古河電池</v>
          </cell>
          <cell r="O202" t="str">
            <v>製品指定</v>
          </cell>
          <cell r="Q202">
            <v>0</v>
          </cell>
          <cell r="S202">
            <v>100</v>
          </cell>
          <cell r="T202">
            <v>0</v>
          </cell>
          <cell r="W202">
            <v>0</v>
          </cell>
          <cell r="X202">
            <v>0</v>
          </cell>
          <cell r="Y202">
            <v>100</v>
          </cell>
          <cell r="Z202">
            <v>0</v>
          </cell>
          <cell r="AA202">
            <v>0</v>
          </cell>
          <cell r="AB202">
            <v>11000</v>
          </cell>
          <cell r="AC202">
            <v>11000</v>
          </cell>
          <cell r="AD202" t="str">
            <v>雑運営費</v>
          </cell>
          <cell r="AE202" t="str">
            <v>雑運</v>
          </cell>
          <cell r="AF202">
            <v>26</v>
          </cell>
          <cell r="AG202" t="str">
            <v>基地等経費（部隊整備費　航空機用部隊整備費）</v>
          </cell>
          <cell r="AH202" t="str">
            <v>消耗品費</v>
          </cell>
          <cell r="AI202" t="str">
            <v>DG</v>
          </cell>
          <cell r="AJ202" t="str">
            <v>装備隊</v>
          </cell>
          <cell r="AK202" t="str">
            <v>令和8年9月30日</v>
          </cell>
        </row>
        <row r="203">
          <cell r="A203" t="str">
            <v>cg47</v>
          </cell>
          <cell r="B203" t="str">
            <v>又は同等以上のもの（他社の製品を含む。）</v>
          </cell>
          <cell r="C203">
            <v>24</v>
          </cell>
          <cell r="D203">
            <v>72</v>
          </cell>
          <cell r="E203" t="str">
            <v>B</v>
          </cell>
          <cell r="F203" t="str">
            <v>c</v>
          </cell>
          <cell r="G203" t="str">
            <v>cg</v>
          </cell>
          <cell r="H203" t="str">
            <v>個</v>
          </cell>
          <cell r="I203">
            <v>2</v>
          </cell>
          <cell r="J203" t="str">
            <v>粉末ﾊﾝﾀﾞ</v>
          </cell>
          <cell r="L203">
            <v>1</v>
          </cell>
          <cell r="M203" t="str">
            <v>ｵﾚﾝｼﾞﾌﾞｯｸ.web 376-9267 RZ-159 新富士ﾊﾞｰﾅｰ</v>
          </cell>
          <cell r="O203" t="str">
            <v>又は同等以上のもの（他社の製品を含む。）</v>
          </cell>
          <cell r="Q203">
            <v>0</v>
          </cell>
          <cell r="S203">
            <v>100</v>
          </cell>
          <cell r="T203">
            <v>0</v>
          </cell>
          <cell r="W203">
            <v>0</v>
          </cell>
          <cell r="X203">
            <v>0</v>
          </cell>
          <cell r="Y203">
            <v>100</v>
          </cell>
          <cell r="Z203">
            <v>0</v>
          </cell>
          <cell r="AA203">
            <v>0</v>
          </cell>
          <cell r="AB203">
            <v>1737</v>
          </cell>
          <cell r="AC203">
            <v>3474</v>
          </cell>
          <cell r="AD203" t="str">
            <v>雑運営費</v>
          </cell>
          <cell r="AE203" t="str">
            <v>雑運</v>
          </cell>
          <cell r="AF203">
            <v>26</v>
          </cell>
          <cell r="AG203" t="str">
            <v>基地等経費（部隊整備費　航空機用部隊整備費）</v>
          </cell>
          <cell r="AH203" t="str">
            <v>消耗品費</v>
          </cell>
          <cell r="AI203" t="str">
            <v>DG</v>
          </cell>
          <cell r="AJ203" t="str">
            <v>装備隊</v>
          </cell>
          <cell r="AK203" t="str">
            <v>令和8年9月30日</v>
          </cell>
        </row>
        <row r="204">
          <cell r="A204" t="str">
            <v>cg48</v>
          </cell>
          <cell r="B204" t="str">
            <v>製品指定</v>
          </cell>
          <cell r="C204">
            <v>24</v>
          </cell>
          <cell r="D204">
            <v>73</v>
          </cell>
          <cell r="E204" t="str">
            <v>B</v>
          </cell>
          <cell r="F204" t="str">
            <v>c</v>
          </cell>
          <cell r="G204" t="str">
            <v>cg</v>
          </cell>
          <cell r="H204" t="str">
            <v>個</v>
          </cell>
          <cell r="I204">
            <v>4</v>
          </cell>
          <cell r="J204" t="str">
            <v>替ﾊﾞｯﾃﾘ-</v>
          </cell>
          <cell r="L204">
            <v>1</v>
          </cell>
          <cell r="M204" t="str">
            <v>ｵﾚﾝｼﾞﾌﾞｯｸ.web 820-6645 BL1860B ﾏｷﾀ</v>
          </cell>
          <cell r="O204" t="str">
            <v>製品指定</v>
          </cell>
          <cell r="Q204">
            <v>0</v>
          </cell>
          <cell r="S204">
            <v>100</v>
          </cell>
          <cell r="T204">
            <v>0</v>
          </cell>
          <cell r="W204">
            <v>0</v>
          </cell>
          <cell r="X204">
            <v>0</v>
          </cell>
          <cell r="Y204">
            <v>100</v>
          </cell>
          <cell r="Z204">
            <v>0</v>
          </cell>
          <cell r="AA204">
            <v>0</v>
          </cell>
          <cell r="AB204">
            <v>26840</v>
          </cell>
          <cell r="AC204">
            <v>107360</v>
          </cell>
          <cell r="AD204" t="str">
            <v>雑運営費</v>
          </cell>
          <cell r="AE204" t="str">
            <v>雑運</v>
          </cell>
          <cell r="AF204">
            <v>26</v>
          </cell>
          <cell r="AG204" t="str">
            <v>基地等経費（部隊整備費　航空機用部隊整備費）</v>
          </cell>
          <cell r="AH204" t="str">
            <v>消耗品費</v>
          </cell>
          <cell r="AI204" t="str">
            <v>DG</v>
          </cell>
          <cell r="AJ204" t="str">
            <v>装備隊</v>
          </cell>
          <cell r="AK204" t="str">
            <v>令和8年9月30日</v>
          </cell>
        </row>
        <row r="205">
          <cell r="A205" t="str">
            <v>cg49</v>
          </cell>
          <cell r="B205" t="str">
            <v>製品指定</v>
          </cell>
          <cell r="C205">
            <v>24</v>
          </cell>
          <cell r="D205">
            <v>74</v>
          </cell>
          <cell r="E205" t="str">
            <v>B</v>
          </cell>
          <cell r="F205" t="str">
            <v>c</v>
          </cell>
          <cell r="G205" t="str">
            <v>cg</v>
          </cell>
          <cell r="H205" t="str">
            <v>個</v>
          </cell>
          <cell r="I205">
            <v>11</v>
          </cell>
          <cell r="J205" t="str">
            <v>ﾍﾞﾙﾄﾎﾟｰﾁ</v>
          </cell>
          <cell r="L205">
            <v>1</v>
          </cell>
          <cell r="M205" t="str">
            <v>ｵﾚﾝｼﾞﾌﾞｯｸ.web 820-6907 0338 ﾚｯﾄﾞﾚﾝｻﾞｰｼﾞｬﾊﾟﾝ</v>
          </cell>
          <cell r="O205" t="str">
            <v>製品指定</v>
          </cell>
          <cell r="Q205">
            <v>0</v>
          </cell>
          <cell r="S205">
            <v>100</v>
          </cell>
          <cell r="T205">
            <v>0</v>
          </cell>
          <cell r="W205">
            <v>0</v>
          </cell>
          <cell r="X205">
            <v>0</v>
          </cell>
          <cell r="Y205">
            <v>100</v>
          </cell>
          <cell r="Z205">
            <v>0</v>
          </cell>
          <cell r="AA205">
            <v>0</v>
          </cell>
          <cell r="AB205">
            <v>1650</v>
          </cell>
          <cell r="AC205">
            <v>18150</v>
          </cell>
          <cell r="AD205" t="str">
            <v>雑運営費</v>
          </cell>
          <cell r="AE205" t="str">
            <v>雑運</v>
          </cell>
          <cell r="AF205">
            <v>26</v>
          </cell>
          <cell r="AG205" t="str">
            <v>基地等経費（部隊整備費　航空機用部隊整備費）</v>
          </cell>
          <cell r="AH205" t="str">
            <v>消耗品費</v>
          </cell>
          <cell r="AI205" t="str">
            <v>DG</v>
          </cell>
          <cell r="AJ205" t="str">
            <v>装備隊</v>
          </cell>
          <cell r="AK205" t="str">
            <v>令和8年9月30日</v>
          </cell>
        </row>
        <row r="206">
          <cell r="A206" t="str">
            <v>cg50</v>
          </cell>
          <cell r="B206" t="str">
            <v>又は同等以上のもの（他社の製品を含む。）</v>
          </cell>
          <cell r="C206">
            <v>24</v>
          </cell>
          <cell r="D206">
            <v>75</v>
          </cell>
          <cell r="E206" t="str">
            <v>B</v>
          </cell>
          <cell r="F206" t="str">
            <v>c</v>
          </cell>
          <cell r="G206" t="str">
            <v>cg</v>
          </cell>
          <cell r="H206" t="str">
            <v>ｹｰｽ</v>
          </cell>
          <cell r="I206">
            <v>4</v>
          </cell>
          <cell r="J206" t="str">
            <v>ｳｴｽ</v>
          </cell>
          <cell r="L206">
            <v>1</v>
          </cell>
          <cell r="M206" t="str">
            <v>ｵﾚﾝｼﾞﾌﾞｯｸ.web 592-5460 20823491 EBS</v>
          </cell>
          <cell r="O206" t="str">
            <v>又は同等以上のもの（他社の製品を含む。）</v>
          </cell>
          <cell r="Q206">
            <v>0</v>
          </cell>
          <cell r="S206">
            <v>100</v>
          </cell>
          <cell r="T206">
            <v>0</v>
          </cell>
          <cell r="W206">
            <v>0</v>
          </cell>
          <cell r="X206">
            <v>0</v>
          </cell>
          <cell r="Y206">
            <v>100</v>
          </cell>
          <cell r="Z206">
            <v>0</v>
          </cell>
          <cell r="AA206">
            <v>0</v>
          </cell>
          <cell r="AB206">
            <v>13925</v>
          </cell>
          <cell r="AC206">
            <v>55700</v>
          </cell>
          <cell r="AD206" t="str">
            <v>雑運営費</v>
          </cell>
          <cell r="AE206" t="str">
            <v>雑運</v>
          </cell>
          <cell r="AF206">
            <v>26</v>
          </cell>
          <cell r="AG206" t="str">
            <v>基地等経費（部隊整備費　航空機用部隊整備費）</v>
          </cell>
          <cell r="AH206" t="str">
            <v>消耗品費</v>
          </cell>
          <cell r="AI206" t="str">
            <v>DG</v>
          </cell>
          <cell r="AJ206" t="str">
            <v>装備隊</v>
          </cell>
          <cell r="AK206" t="str">
            <v>令和8年9月30日</v>
          </cell>
        </row>
        <row r="207">
          <cell r="A207" t="str">
            <v>cf37</v>
          </cell>
          <cell r="B207" t="str">
            <v>又は同等以上のもの（他社の製品を含む。）</v>
          </cell>
          <cell r="C207">
            <v>24</v>
          </cell>
          <cell r="D207">
            <v>76</v>
          </cell>
          <cell r="E207" t="str">
            <v>B</v>
          </cell>
          <cell r="F207" t="str">
            <v>c</v>
          </cell>
          <cell r="G207" t="str">
            <v>cf</v>
          </cell>
          <cell r="H207" t="str">
            <v>双</v>
          </cell>
          <cell r="I207">
            <v>10</v>
          </cell>
          <cell r="J207" t="str">
            <v>手袋</v>
          </cell>
          <cell r="L207">
            <v>1</v>
          </cell>
          <cell r="M207" t="str">
            <v>ｵﾚﾝｼﾞﾌﾞｯｸ.web 473-3919 D-522-S 柏田製作所</v>
          </cell>
          <cell r="O207" t="str">
            <v>又は同等以上のもの（他社の製品を含む。）</v>
          </cell>
          <cell r="Q207">
            <v>0</v>
          </cell>
          <cell r="S207">
            <v>100</v>
          </cell>
          <cell r="T207">
            <v>0</v>
          </cell>
          <cell r="W207">
            <v>0</v>
          </cell>
          <cell r="X207">
            <v>0</v>
          </cell>
          <cell r="Y207">
            <v>100</v>
          </cell>
          <cell r="Z207">
            <v>0</v>
          </cell>
          <cell r="AA207">
            <v>0</v>
          </cell>
          <cell r="AB207">
            <v>3128</v>
          </cell>
          <cell r="AC207">
            <v>31280</v>
          </cell>
          <cell r="AD207" t="str">
            <v>雑運営費</v>
          </cell>
          <cell r="AE207" t="str">
            <v>雑運</v>
          </cell>
          <cell r="AF207">
            <v>26</v>
          </cell>
          <cell r="AG207" t="str">
            <v>基地等経費（部隊整備費　航空機用部隊整備費）</v>
          </cell>
          <cell r="AH207" t="str">
            <v>消耗品費</v>
          </cell>
          <cell r="AI207" t="str">
            <v>DG</v>
          </cell>
          <cell r="AJ207" t="str">
            <v>装備隊</v>
          </cell>
          <cell r="AK207" t="str">
            <v>令和8年9月30日</v>
          </cell>
        </row>
        <row r="208">
          <cell r="A208" t="str">
            <v>cf38</v>
          </cell>
          <cell r="B208" t="str">
            <v>又は同等以上のもの（他社の製品を含む。）</v>
          </cell>
          <cell r="C208">
            <v>24</v>
          </cell>
          <cell r="D208">
            <v>77</v>
          </cell>
          <cell r="E208" t="str">
            <v>B</v>
          </cell>
          <cell r="F208" t="str">
            <v>c</v>
          </cell>
          <cell r="G208" t="str">
            <v>cf</v>
          </cell>
          <cell r="H208" t="str">
            <v>双</v>
          </cell>
          <cell r="I208">
            <v>10</v>
          </cell>
          <cell r="J208" t="str">
            <v>手袋</v>
          </cell>
          <cell r="L208">
            <v>1</v>
          </cell>
          <cell r="M208" t="str">
            <v>ｵﾚﾝｼﾞﾌﾞｯｸ.web 473-3925 D-522-M 柏田製作所</v>
          </cell>
          <cell r="O208" t="str">
            <v>又は同等以上のもの（他社の製品を含む。）</v>
          </cell>
          <cell r="Q208">
            <v>0</v>
          </cell>
          <cell r="S208">
            <v>100</v>
          </cell>
          <cell r="T208">
            <v>0</v>
          </cell>
          <cell r="W208">
            <v>0</v>
          </cell>
          <cell r="X208">
            <v>0</v>
          </cell>
          <cell r="Y208">
            <v>100</v>
          </cell>
          <cell r="Z208">
            <v>0</v>
          </cell>
          <cell r="AA208">
            <v>0</v>
          </cell>
          <cell r="AB208">
            <v>3128</v>
          </cell>
          <cell r="AC208">
            <v>31280</v>
          </cell>
          <cell r="AD208" t="str">
            <v>雑運営費</v>
          </cell>
          <cell r="AE208" t="str">
            <v>雑運</v>
          </cell>
          <cell r="AF208">
            <v>26</v>
          </cell>
          <cell r="AG208" t="str">
            <v>基地等経費（部隊整備費　航空機用部隊整備費）</v>
          </cell>
          <cell r="AH208" t="str">
            <v>消耗品費</v>
          </cell>
          <cell r="AI208" t="str">
            <v>DG</v>
          </cell>
          <cell r="AJ208" t="str">
            <v>装備隊</v>
          </cell>
          <cell r="AK208" t="str">
            <v>令和8年9月30日</v>
          </cell>
        </row>
        <row r="209">
          <cell r="A209" t="str">
            <v>cf39</v>
          </cell>
          <cell r="B209" t="str">
            <v>又は同等以上のもの（他社の製品を含む。）</v>
          </cell>
          <cell r="C209">
            <v>24</v>
          </cell>
          <cell r="D209">
            <v>78</v>
          </cell>
          <cell r="E209" t="str">
            <v>B</v>
          </cell>
          <cell r="F209" t="str">
            <v>c</v>
          </cell>
          <cell r="G209" t="str">
            <v>cf</v>
          </cell>
          <cell r="H209" t="str">
            <v>双</v>
          </cell>
          <cell r="I209">
            <v>10</v>
          </cell>
          <cell r="J209" t="str">
            <v>手袋</v>
          </cell>
          <cell r="L209">
            <v>1</v>
          </cell>
          <cell r="M209" t="str">
            <v>ｵﾚﾝｼﾞﾌﾞｯｸ.web 473-3955 D-522-L 柏田製作所</v>
          </cell>
          <cell r="O209" t="str">
            <v>又は同等以上のもの（他社の製品を含む。）</v>
          </cell>
          <cell r="Q209">
            <v>0</v>
          </cell>
          <cell r="S209">
            <v>100</v>
          </cell>
          <cell r="T209">
            <v>0</v>
          </cell>
          <cell r="W209">
            <v>0</v>
          </cell>
          <cell r="X209">
            <v>0</v>
          </cell>
          <cell r="Y209">
            <v>100</v>
          </cell>
          <cell r="Z209">
            <v>0</v>
          </cell>
          <cell r="AA209">
            <v>0</v>
          </cell>
          <cell r="AB209">
            <v>3128</v>
          </cell>
          <cell r="AC209">
            <v>31280</v>
          </cell>
          <cell r="AD209" t="str">
            <v>雑運営費</v>
          </cell>
          <cell r="AE209" t="str">
            <v>雑運</v>
          </cell>
          <cell r="AF209">
            <v>26</v>
          </cell>
          <cell r="AG209" t="str">
            <v>基地等経費（部隊整備費　航空機用部隊整備費）</v>
          </cell>
          <cell r="AH209" t="str">
            <v>消耗品費</v>
          </cell>
          <cell r="AI209" t="str">
            <v>DG</v>
          </cell>
          <cell r="AJ209" t="str">
            <v>装備隊</v>
          </cell>
          <cell r="AK209" t="str">
            <v>令和8年9月30日</v>
          </cell>
        </row>
        <row r="210">
          <cell r="A210" t="str">
            <v>cf40</v>
          </cell>
          <cell r="B210" t="str">
            <v>又は同等以上のもの（他社の製品を含む。）</v>
          </cell>
          <cell r="C210">
            <v>24</v>
          </cell>
          <cell r="D210">
            <v>79</v>
          </cell>
          <cell r="E210" t="str">
            <v>B</v>
          </cell>
          <cell r="F210" t="str">
            <v>c</v>
          </cell>
          <cell r="G210" t="str">
            <v>cf</v>
          </cell>
          <cell r="H210" t="str">
            <v>双</v>
          </cell>
          <cell r="I210">
            <v>10</v>
          </cell>
          <cell r="J210" t="str">
            <v>手袋</v>
          </cell>
          <cell r="L210">
            <v>1</v>
          </cell>
          <cell r="M210" t="str">
            <v>ｵﾚﾝｼﾞﾌﾞｯｸ.web 473-3940 D-522-LL 柏田製作所</v>
          </cell>
          <cell r="O210" t="str">
            <v>又は同等以上のもの（他社の製品を含む。）</v>
          </cell>
          <cell r="Q210">
            <v>0</v>
          </cell>
          <cell r="S210">
            <v>100</v>
          </cell>
          <cell r="T210">
            <v>0</v>
          </cell>
          <cell r="W210">
            <v>0</v>
          </cell>
          <cell r="X210">
            <v>0</v>
          </cell>
          <cell r="Y210">
            <v>100</v>
          </cell>
          <cell r="Z210">
            <v>0</v>
          </cell>
          <cell r="AA210">
            <v>0</v>
          </cell>
          <cell r="AB210">
            <v>3128</v>
          </cell>
          <cell r="AC210">
            <v>31280</v>
          </cell>
          <cell r="AD210" t="str">
            <v>雑運営費</v>
          </cell>
          <cell r="AE210" t="str">
            <v>雑運</v>
          </cell>
          <cell r="AF210">
            <v>26</v>
          </cell>
          <cell r="AG210" t="str">
            <v>基地等経費（部隊整備費　航空機用部隊整備費）</v>
          </cell>
          <cell r="AH210" t="str">
            <v>消耗品費</v>
          </cell>
          <cell r="AI210" t="str">
            <v>DG</v>
          </cell>
          <cell r="AJ210" t="str">
            <v>装備隊</v>
          </cell>
          <cell r="AK210" t="str">
            <v>令和8年9月30日</v>
          </cell>
        </row>
        <row r="211">
          <cell r="A211" t="str">
            <v>cf41</v>
          </cell>
          <cell r="B211" t="str">
            <v>又は同等以上のもの（他社の製品を含む。）</v>
          </cell>
          <cell r="C211">
            <v>24</v>
          </cell>
          <cell r="D211">
            <v>80</v>
          </cell>
          <cell r="E211" t="str">
            <v>B</v>
          </cell>
          <cell r="F211" t="str">
            <v>c</v>
          </cell>
          <cell r="G211" t="str">
            <v>cf</v>
          </cell>
          <cell r="H211" t="str">
            <v>箱</v>
          </cell>
          <cell r="I211">
            <v>3</v>
          </cell>
          <cell r="J211" t="str">
            <v>手袋</v>
          </cell>
          <cell r="L211">
            <v>1</v>
          </cell>
          <cell r="M211" t="str">
            <v>ｵﾚﾝｼﾞﾌﾞｯｸ.web 215-4363 OG376M ｵｶﾓﾄ</v>
          </cell>
          <cell r="O211" t="str">
            <v>又は同等以上のもの（他社の製品を含む。）</v>
          </cell>
          <cell r="Q211">
            <v>0</v>
          </cell>
          <cell r="S211">
            <v>100</v>
          </cell>
          <cell r="T211">
            <v>0</v>
          </cell>
          <cell r="W211">
            <v>0</v>
          </cell>
          <cell r="X211">
            <v>0</v>
          </cell>
          <cell r="Y211">
            <v>100</v>
          </cell>
          <cell r="Z211">
            <v>0</v>
          </cell>
          <cell r="AA211">
            <v>0</v>
          </cell>
          <cell r="AB211">
            <v>2939</v>
          </cell>
          <cell r="AC211">
            <v>8817</v>
          </cell>
          <cell r="AD211" t="str">
            <v>雑運営費</v>
          </cell>
          <cell r="AE211" t="str">
            <v>雑運</v>
          </cell>
          <cell r="AF211">
            <v>26</v>
          </cell>
          <cell r="AG211" t="str">
            <v>基地等経費（部隊整備費　航空機用部隊整備費）</v>
          </cell>
          <cell r="AH211" t="str">
            <v>消耗品費</v>
          </cell>
          <cell r="AI211" t="str">
            <v>DG</v>
          </cell>
          <cell r="AJ211" t="str">
            <v>装備隊</v>
          </cell>
          <cell r="AK211" t="str">
            <v>令和8年9月30日</v>
          </cell>
        </row>
        <row r="212">
          <cell r="A212" t="str">
            <v>cf42</v>
          </cell>
          <cell r="B212" t="str">
            <v>又は同等以上のもの（他社の製品を含む。）</v>
          </cell>
          <cell r="C212">
            <v>24</v>
          </cell>
          <cell r="D212">
            <v>81</v>
          </cell>
          <cell r="E212" t="str">
            <v>B</v>
          </cell>
          <cell r="F212" t="str">
            <v>c</v>
          </cell>
          <cell r="G212" t="str">
            <v>cf</v>
          </cell>
          <cell r="H212" t="str">
            <v>箱</v>
          </cell>
          <cell r="I212">
            <v>3</v>
          </cell>
          <cell r="J212" t="str">
            <v>手袋</v>
          </cell>
          <cell r="L212">
            <v>1</v>
          </cell>
          <cell r="M212" t="str">
            <v>ｵﾚﾝｼﾞﾌﾞｯｸ.web 215-4364 OG376LL ｵｶﾓﾄ</v>
          </cell>
          <cell r="O212" t="str">
            <v>又は同等以上のもの（他社の製品を含む。）</v>
          </cell>
          <cell r="Q212">
            <v>0</v>
          </cell>
          <cell r="S212">
            <v>100</v>
          </cell>
          <cell r="T212">
            <v>0</v>
          </cell>
          <cell r="W212">
            <v>0</v>
          </cell>
          <cell r="X212">
            <v>0</v>
          </cell>
          <cell r="Y212">
            <v>100</v>
          </cell>
          <cell r="Z212">
            <v>0</v>
          </cell>
          <cell r="AA212">
            <v>0</v>
          </cell>
          <cell r="AB212">
            <v>2939</v>
          </cell>
          <cell r="AC212">
            <v>8817</v>
          </cell>
          <cell r="AD212" t="str">
            <v>雑運営費</v>
          </cell>
          <cell r="AE212" t="str">
            <v>雑運</v>
          </cell>
          <cell r="AF212">
            <v>26</v>
          </cell>
          <cell r="AG212" t="str">
            <v>基地等経費（部隊整備費　航空機用部隊整備費）</v>
          </cell>
          <cell r="AH212" t="str">
            <v>消耗品費</v>
          </cell>
          <cell r="AI212" t="str">
            <v>DG</v>
          </cell>
          <cell r="AJ212" t="str">
            <v>装備隊</v>
          </cell>
          <cell r="AK212" t="str">
            <v>令和8年9月30日</v>
          </cell>
        </row>
        <row r="213">
          <cell r="A213" t="str">
            <v>cf43</v>
          </cell>
          <cell r="B213" t="str">
            <v>又は同等以上のもの（他社の製品を含む。）</v>
          </cell>
          <cell r="C213">
            <v>24</v>
          </cell>
          <cell r="D213">
            <v>82</v>
          </cell>
          <cell r="E213" t="str">
            <v>B</v>
          </cell>
          <cell r="F213" t="str">
            <v>c</v>
          </cell>
          <cell r="G213" t="str">
            <v>cf</v>
          </cell>
          <cell r="H213" t="str">
            <v>箱</v>
          </cell>
          <cell r="I213">
            <v>3</v>
          </cell>
          <cell r="J213" t="str">
            <v>手袋</v>
          </cell>
          <cell r="L213">
            <v>1</v>
          </cell>
          <cell r="M213" t="str">
            <v>ｵﾚﾝｼﾞﾌﾞｯｸ.web 215-4365 OG376L ｵｶﾓﾄ</v>
          </cell>
          <cell r="O213" t="str">
            <v>又は同等以上のもの（他社の製品を含む。）</v>
          </cell>
          <cell r="Q213">
            <v>0</v>
          </cell>
          <cell r="S213">
            <v>100</v>
          </cell>
          <cell r="T213">
            <v>0</v>
          </cell>
          <cell r="W213">
            <v>0</v>
          </cell>
          <cell r="X213">
            <v>0</v>
          </cell>
          <cell r="Y213">
            <v>100</v>
          </cell>
          <cell r="Z213">
            <v>0</v>
          </cell>
          <cell r="AA213">
            <v>0</v>
          </cell>
          <cell r="AB213">
            <v>2939</v>
          </cell>
          <cell r="AC213">
            <v>8817</v>
          </cell>
          <cell r="AD213" t="str">
            <v>雑運営費</v>
          </cell>
          <cell r="AE213" t="str">
            <v>雑運</v>
          </cell>
          <cell r="AF213">
            <v>26</v>
          </cell>
          <cell r="AG213" t="str">
            <v>基地等経費（部隊整備費　航空機用部隊整備費）</v>
          </cell>
          <cell r="AH213" t="str">
            <v>消耗品費</v>
          </cell>
          <cell r="AI213" t="str">
            <v>DG</v>
          </cell>
          <cell r="AJ213" t="str">
            <v>装備隊</v>
          </cell>
          <cell r="AK213" t="str">
            <v>令和8年9月30日</v>
          </cell>
        </row>
        <row r="214">
          <cell r="A214" t="str">
            <v>cf44</v>
          </cell>
          <cell r="B214" t="str">
            <v>又は同等以上のもの（他社の製品を含む。）</v>
          </cell>
          <cell r="C214">
            <v>24</v>
          </cell>
          <cell r="D214">
            <v>83</v>
          </cell>
          <cell r="E214" t="str">
            <v>B</v>
          </cell>
          <cell r="F214" t="str">
            <v>c</v>
          </cell>
          <cell r="G214" t="str">
            <v>cf</v>
          </cell>
          <cell r="H214" t="str">
            <v>双</v>
          </cell>
          <cell r="I214">
            <v>3</v>
          </cell>
          <cell r="J214" t="str">
            <v>手袋</v>
          </cell>
          <cell r="L214">
            <v>1</v>
          </cell>
          <cell r="M214" t="str">
            <v>ｵﾚﾝｼﾞﾌﾞｯｸ.web 859-1094 GLOVE 5SET S ｽﾘｰｴﾑｼﾞｬﾊﾟﾝ</v>
          </cell>
          <cell r="O214" t="str">
            <v>又は同等以上のもの（他社の製品を含む。）</v>
          </cell>
          <cell r="Q214">
            <v>0</v>
          </cell>
          <cell r="S214">
            <v>100</v>
          </cell>
          <cell r="T214">
            <v>0</v>
          </cell>
          <cell r="W214">
            <v>0</v>
          </cell>
          <cell r="X214">
            <v>0</v>
          </cell>
          <cell r="Y214">
            <v>100</v>
          </cell>
          <cell r="Z214">
            <v>0</v>
          </cell>
          <cell r="AA214">
            <v>0</v>
          </cell>
          <cell r="AB214">
            <v>2640</v>
          </cell>
          <cell r="AC214">
            <v>7920</v>
          </cell>
          <cell r="AD214" t="str">
            <v>雑運営費</v>
          </cell>
          <cell r="AE214" t="str">
            <v>雑運</v>
          </cell>
          <cell r="AF214">
            <v>26</v>
          </cell>
          <cell r="AG214" t="str">
            <v>基地等経費（部隊整備費　航空機用部隊整備費）</v>
          </cell>
          <cell r="AH214" t="str">
            <v>消耗品費</v>
          </cell>
          <cell r="AI214" t="str">
            <v>DG</v>
          </cell>
          <cell r="AJ214" t="str">
            <v>装備隊</v>
          </cell>
          <cell r="AK214" t="str">
            <v>令和8年9月30日</v>
          </cell>
        </row>
        <row r="215">
          <cell r="A215" t="str">
            <v>cf45</v>
          </cell>
          <cell r="B215" t="str">
            <v>又は同等以上のもの（他社の製品を含む。）</v>
          </cell>
          <cell r="C215">
            <v>24</v>
          </cell>
          <cell r="D215">
            <v>84</v>
          </cell>
          <cell r="E215" t="str">
            <v>B</v>
          </cell>
          <cell r="F215" t="str">
            <v>c</v>
          </cell>
          <cell r="G215" t="str">
            <v>cf</v>
          </cell>
          <cell r="H215" t="str">
            <v>双</v>
          </cell>
          <cell r="I215">
            <v>3</v>
          </cell>
          <cell r="J215" t="str">
            <v>手袋</v>
          </cell>
          <cell r="L215">
            <v>1</v>
          </cell>
          <cell r="M215" t="str">
            <v>ｵﾚﾝｼﾞﾌﾞｯｸ.web 859-1095 GLOVE 5SET M ｽﾘｰｴﾑｼﾞｬﾊﾟﾝ</v>
          </cell>
          <cell r="O215" t="str">
            <v>又は同等以上のもの（他社の製品を含む。）</v>
          </cell>
          <cell r="Q215">
            <v>0</v>
          </cell>
          <cell r="S215">
            <v>100</v>
          </cell>
          <cell r="T215">
            <v>0</v>
          </cell>
          <cell r="W215">
            <v>0</v>
          </cell>
          <cell r="X215">
            <v>0</v>
          </cell>
          <cell r="Y215">
            <v>100</v>
          </cell>
          <cell r="Z215">
            <v>0</v>
          </cell>
          <cell r="AA215">
            <v>0</v>
          </cell>
          <cell r="AB215">
            <v>2640</v>
          </cell>
          <cell r="AC215">
            <v>7920</v>
          </cell>
          <cell r="AD215" t="str">
            <v>雑運営費</v>
          </cell>
          <cell r="AE215" t="str">
            <v>雑運</v>
          </cell>
          <cell r="AF215">
            <v>26</v>
          </cell>
          <cell r="AG215" t="str">
            <v>基地等経費（部隊整備費　航空機用部隊整備費）</v>
          </cell>
          <cell r="AH215" t="str">
            <v>消耗品費</v>
          </cell>
          <cell r="AI215" t="str">
            <v>DG</v>
          </cell>
          <cell r="AJ215" t="str">
            <v>装備隊</v>
          </cell>
          <cell r="AK215" t="str">
            <v>令和8年9月30日</v>
          </cell>
        </row>
        <row r="216">
          <cell r="A216" t="str">
            <v>cf46</v>
          </cell>
          <cell r="B216" t="str">
            <v>又は同等以上のもの（他社の製品を含む。）</v>
          </cell>
          <cell r="C216">
            <v>24</v>
          </cell>
          <cell r="D216">
            <v>85</v>
          </cell>
          <cell r="E216" t="str">
            <v>B</v>
          </cell>
          <cell r="F216" t="str">
            <v>c</v>
          </cell>
          <cell r="G216" t="str">
            <v>cf</v>
          </cell>
          <cell r="H216" t="str">
            <v>双</v>
          </cell>
          <cell r="I216">
            <v>3</v>
          </cell>
          <cell r="J216" t="str">
            <v>手袋</v>
          </cell>
          <cell r="L216">
            <v>1</v>
          </cell>
          <cell r="M216" t="str">
            <v>ｵﾚﾝｼﾞﾌﾞｯｸ.web 859-1096 GLOVE 5SET L ｽﾘｰｴﾑｼﾞｬﾊﾟﾝ</v>
          </cell>
          <cell r="O216" t="str">
            <v>又は同等以上のもの（他社の製品を含む。）</v>
          </cell>
          <cell r="Q216">
            <v>0</v>
          </cell>
          <cell r="S216">
            <v>100</v>
          </cell>
          <cell r="T216">
            <v>0</v>
          </cell>
          <cell r="W216">
            <v>0</v>
          </cell>
          <cell r="X216">
            <v>0</v>
          </cell>
          <cell r="Y216">
            <v>100</v>
          </cell>
          <cell r="Z216">
            <v>0</v>
          </cell>
          <cell r="AA216">
            <v>0</v>
          </cell>
          <cell r="AB216">
            <v>2640</v>
          </cell>
          <cell r="AC216">
            <v>7920</v>
          </cell>
          <cell r="AD216" t="str">
            <v>雑運営費</v>
          </cell>
          <cell r="AE216" t="str">
            <v>雑運</v>
          </cell>
          <cell r="AF216">
            <v>26</v>
          </cell>
          <cell r="AG216" t="str">
            <v>基地等経費（部隊整備費　航空機用部隊整備費）</v>
          </cell>
          <cell r="AH216" t="str">
            <v>消耗品費</v>
          </cell>
          <cell r="AI216" t="str">
            <v>DG</v>
          </cell>
          <cell r="AJ216" t="str">
            <v>装備隊</v>
          </cell>
          <cell r="AK216" t="str">
            <v>令和8年9月30日</v>
          </cell>
        </row>
        <row r="217">
          <cell r="A217" t="str">
            <v>cf47</v>
          </cell>
          <cell r="B217" t="str">
            <v>又は同等以上のもの（他社の製品を含む。）</v>
          </cell>
          <cell r="C217">
            <v>24</v>
          </cell>
          <cell r="D217">
            <v>86</v>
          </cell>
          <cell r="E217" t="str">
            <v>B</v>
          </cell>
          <cell r="F217" t="str">
            <v>c</v>
          </cell>
          <cell r="G217" t="str">
            <v>cf</v>
          </cell>
          <cell r="H217" t="str">
            <v>双</v>
          </cell>
          <cell r="I217">
            <v>3</v>
          </cell>
          <cell r="J217" t="str">
            <v>手袋</v>
          </cell>
          <cell r="L217">
            <v>1</v>
          </cell>
          <cell r="M217" t="str">
            <v>ｵﾚﾝｼﾞﾌﾞｯｸ.web 859-1097 GLOVE 5SET XL ｽﾘｰｴﾑｼﾞｬﾊﾟﾝ</v>
          </cell>
          <cell r="O217" t="str">
            <v>又は同等以上のもの（他社の製品を含む。）</v>
          </cell>
          <cell r="Q217">
            <v>0</v>
          </cell>
          <cell r="S217">
            <v>100</v>
          </cell>
          <cell r="T217">
            <v>0</v>
          </cell>
          <cell r="W217">
            <v>0</v>
          </cell>
          <cell r="X217">
            <v>0</v>
          </cell>
          <cell r="Y217">
            <v>100</v>
          </cell>
          <cell r="Z217">
            <v>0</v>
          </cell>
          <cell r="AA217">
            <v>0</v>
          </cell>
          <cell r="AB217">
            <v>2640</v>
          </cell>
          <cell r="AC217">
            <v>7920</v>
          </cell>
          <cell r="AD217" t="str">
            <v>雑運営費</v>
          </cell>
          <cell r="AE217" t="str">
            <v>雑運</v>
          </cell>
          <cell r="AF217">
            <v>26</v>
          </cell>
          <cell r="AG217" t="str">
            <v>基地等経費（部隊整備費　航空機用部隊整備費）</v>
          </cell>
          <cell r="AH217" t="str">
            <v>消耗品費</v>
          </cell>
          <cell r="AI217" t="str">
            <v>DG</v>
          </cell>
          <cell r="AJ217" t="str">
            <v>装備隊</v>
          </cell>
          <cell r="AK217" t="str">
            <v>令和8年9月30日</v>
          </cell>
        </row>
        <row r="218">
          <cell r="A218" t="str">
            <v>cf48</v>
          </cell>
          <cell r="B218" t="str">
            <v>又は同等以上のもの（他社の製品を含む。）</v>
          </cell>
          <cell r="C218">
            <v>24</v>
          </cell>
          <cell r="D218">
            <v>87</v>
          </cell>
          <cell r="E218" t="str">
            <v>B</v>
          </cell>
          <cell r="F218" t="str">
            <v>c</v>
          </cell>
          <cell r="G218" t="str">
            <v>cf</v>
          </cell>
          <cell r="H218" t="str">
            <v>双</v>
          </cell>
          <cell r="I218">
            <v>20</v>
          </cell>
          <cell r="J218" t="str">
            <v>手袋</v>
          </cell>
          <cell r="L218">
            <v>1</v>
          </cell>
          <cell r="M218" t="str">
            <v>ｵﾚﾝｼﾞﾌﾞｯｸ.web 239-1365 JW-143-S おたふく手袋</v>
          </cell>
          <cell r="O218" t="str">
            <v>又は同等以上のもの（他社の製品を含む。）</v>
          </cell>
          <cell r="Q218">
            <v>0</v>
          </cell>
          <cell r="S218">
            <v>100</v>
          </cell>
          <cell r="T218">
            <v>0</v>
          </cell>
          <cell r="W218">
            <v>0</v>
          </cell>
          <cell r="X218">
            <v>0</v>
          </cell>
          <cell r="Y218">
            <v>100</v>
          </cell>
          <cell r="Z218">
            <v>0</v>
          </cell>
          <cell r="AA218">
            <v>0</v>
          </cell>
          <cell r="AB218">
            <v>242</v>
          </cell>
          <cell r="AC218">
            <v>4840</v>
          </cell>
          <cell r="AD218" t="str">
            <v>雑運営費</v>
          </cell>
          <cell r="AE218" t="str">
            <v>雑運</v>
          </cell>
          <cell r="AF218">
            <v>26</v>
          </cell>
          <cell r="AG218" t="str">
            <v>基地等経費（部隊整備費　航空機用部隊整備費）</v>
          </cell>
          <cell r="AH218" t="str">
            <v>消耗品費</v>
          </cell>
          <cell r="AI218" t="str">
            <v>DG</v>
          </cell>
          <cell r="AJ218" t="str">
            <v>装備隊</v>
          </cell>
          <cell r="AK218" t="str">
            <v>令和8年9月30日</v>
          </cell>
        </row>
        <row r="219">
          <cell r="A219" t="str">
            <v>cf49</v>
          </cell>
          <cell r="B219" t="str">
            <v>又は同等以上のもの（他社の製品を含む。）</v>
          </cell>
          <cell r="C219">
            <v>24</v>
          </cell>
          <cell r="D219">
            <v>88</v>
          </cell>
          <cell r="E219" t="str">
            <v>B</v>
          </cell>
          <cell r="F219" t="str">
            <v>c</v>
          </cell>
          <cell r="G219" t="str">
            <v>cf</v>
          </cell>
          <cell r="H219" t="str">
            <v>双</v>
          </cell>
          <cell r="I219">
            <v>20</v>
          </cell>
          <cell r="J219" t="str">
            <v>手袋</v>
          </cell>
          <cell r="L219">
            <v>1</v>
          </cell>
          <cell r="M219" t="str">
            <v>ｵﾚﾝｼﾞﾌﾞｯｸ.web 239-1364 JW-143-M おたふく手袋</v>
          </cell>
          <cell r="O219" t="str">
            <v>又は同等以上のもの（他社の製品を含む。）</v>
          </cell>
          <cell r="Q219">
            <v>0</v>
          </cell>
          <cell r="S219">
            <v>100</v>
          </cell>
          <cell r="T219">
            <v>0</v>
          </cell>
          <cell r="W219">
            <v>0</v>
          </cell>
          <cell r="X219">
            <v>0</v>
          </cell>
          <cell r="Y219">
            <v>100</v>
          </cell>
          <cell r="Z219">
            <v>0</v>
          </cell>
          <cell r="AA219">
            <v>0</v>
          </cell>
          <cell r="AB219">
            <v>242</v>
          </cell>
          <cell r="AC219">
            <v>4840</v>
          </cell>
          <cell r="AD219" t="str">
            <v>雑運営費</v>
          </cell>
          <cell r="AE219" t="str">
            <v>雑運</v>
          </cell>
          <cell r="AF219">
            <v>26</v>
          </cell>
          <cell r="AG219" t="str">
            <v>基地等経費（部隊整備費　航空機用部隊整備費）</v>
          </cell>
          <cell r="AH219" t="str">
            <v>消耗品費</v>
          </cell>
          <cell r="AI219" t="str">
            <v>DG</v>
          </cell>
          <cell r="AJ219" t="str">
            <v>装備隊</v>
          </cell>
          <cell r="AK219" t="str">
            <v>令和8年9月30日</v>
          </cell>
        </row>
        <row r="220">
          <cell r="A220" t="str">
            <v>cf50</v>
          </cell>
          <cell r="B220" t="str">
            <v>又は同等以上のもの（他社の製品を含む。）</v>
          </cell>
          <cell r="C220">
            <v>24</v>
          </cell>
          <cell r="D220">
            <v>89</v>
          </cell>
          <cell r="E220" t="str">
            <v>B</v>
          </cell>
          <cell r="F220" t="str">
            <v>c</v>
          </cell>
          <cell r="G220" t="str">
            <v>cf</v>
          </cell>
          <cell r="H220" t="str">
            <v>双</v>
          </cell>
          <cell r="I220">
            <v>20</v>
          </cell>
          <cell r="J220" t="str">
            <v>手袋</v>
          </cell>
          <cell r="L220">
            <v>1</v>
          </cell>
          <cell r="M220" t="str">
            <v>ｵﾚﾝｼﾞﾌﾞｯｸ.web 239-1366 JW-143-L おたふく手袋</v>
          </cell>
          <cell r="O220" t="str">
            <v>又は同等以上のもの（他社の製品を含む。）</v>
          </cell>
          <cell r="Q220">
            <v>0</v>
          </cell>
          <cell r="S220">
            <v>100</v>
          </cell>
          <cell r="T220">
            <v>0</v>
          </cell>
          <cell r="W220">
            <v>0</v>
          </cell>
          <cell r="X220">
            <v>0</v>
          </cell>
          <cell r="Y220">
            <v>100</v>
          </cell>
          <cell r="Z220">
            <v>0</v>
          </cell>
          <cell r="AA220">
            <v>0</v>
          </cell>
          <cell r="AB220">
            <v>242</v>
          </cell>
          <cell r="AC220">
            <v>4840</v>
          </cell>
          <cell r="AD220" t="str">
            <v>雑運営費</v>
          </cell>
          <cell r="AE220" t="str">
            <v>雑運</v>
          </cell>
          <cell r="AF220">
            <v>26</v>
          </cell>
          <cell r="AG220" t="str">
            <v>基地等経費（部隊整備費　航空機用部隊整備費）</v>
          </cell>
          <cell r="AH220" t="str">
            <v>消耗品費</v>
          </cell>
          <cell r="AI220" t="str">
            <v>DG</v>
          </cell>
          <cell r="AJ220" t="str">
            <v>装備隊</v>
          </cell>
          <cell r="AK220" t="str">
            <v>令和8年9月30日</v>
          </cell>
        </row>
        <row r="221">
          <cell r="A221" t="str">
            <v>cf51</v>
          </cell>
          <cell r="B221" t="str">
            <v>又は同等以上のもの（他社の製品を含む。）</v>
          </cell>
          <cell r="C221">
            <v>24</v>
          </cell>
          <cell r="D221">
            <v>90</v>
          </cell>
          <cell r="E221" t="str">
            <v>B</v>
          </cell>
          <cell r="F221" t="str">
            <v>c</v>
          </cell>
          <cell r="G221" t="str">
            <v>cf</v>
          </cell>
          <cell r="H221" t="str">
            <v>双</v>
          </cell>
          <cell r="I221">
            <v>20</v>
          </cell>
          <cell r="J221" t="str">
            <v>手袋</v>
          </cell>
          <cell r="L221">
            <v>1</v>
          </cell>
          <cell r="M221" t="str">
            <v>ｵﾚﾝｼﾞﾌﾞｯｸ.web 239-1367 JW-143-LL おたふく手袋</v>
          </cell>
          <cell r="O221" t="str">
            <v>又は同等以上のもの（他社の製品を含む。）</v>
          </cell>
          <cell r="Q221">
            <v>0</v>
          </cell>
          <cell r="S221">
            <v>100</v>
          </cell>
          <cell r="T221">
            <v>0</v>
          </cell>
          <cell r="W221">
            <v>0</v>
          </cell>
          <cell r="X221">
            <v>0</v>
          </cell>
          <cell r="Y221">
            <v>100</v>
          </cell>
          <cell r="Z221">
            <v>0</v>
          </cell>
          <cell r="AA221">
            <v>0</v>
          </cell>
          <cell r="AB221">
            <v>242</v>
          </cell>
          <cell r="AC221">
            <v>4840</v>
          </cell>
          <cell r="AD221" t="str">
            <v>雑運営費</v>
          </cell>
          <cell r="AE221" t="str">
            <v>雑運</v>
          </cell>
          <cell r="AF221">
            <v>26</v>
          </cell>
          <cell r="AG221" t="str">
            <v>基地等経費（部隊整備費　航空機用部隊整備費）</v>
          </cell>
          <cell r="AH221" t="str">
            <v>消耗品費</v>
          </cell>
          <cell r="AI221" t="str">
            <v>DG</v>
          </cell>
          <cell r="AJ221" t="str">
            <v>装備隊</v>
          </cell>
          <cell r="AK221" t="str">
            <v>令和8年9月30日</v>
          </cell>
        </row>
        <row r="222">
          <cell r="A222" t="str">
            <v>fb7</v>
          </cell>
          <cell r="B222" t="str">
            <v>又は同等以上のもの（他社の製品を含む。）</v>
          </cell>
          <cell r="C222">
            <v>24</v>
          </cell>
          <cell r="D222">
            <v>91</v>
          </cell>
          <cell r="E222" t="str">
            <v>B</v>
          </cell>
          <cell r="F222" t="str">
            <v>f</v>
          </cell>
          <cell r="G222" t="str">
            <v>fb</v>
          </cell>
          <cell r="H222" t="str">
            <v>双</v>
          </cell>
          <cell r="I222">
            <v>5</v>
          </cell>
          <cell r="J222" t="str">
            <v>革手袋</v>
          </cell>
          <cell r="L222">
            <v>1</v>
          </cell>
          <cell r="M222" t="str">
            <v>Snap-onFJG-S Snap-on</v>
          </cell>
          <cell r="O222" t="str">
            <v>又は同等以上のもの（他社の製品を含む。）</v>
          </cell>
          <cell r="Q222">
            <v>0</v>
          </cell>
          <cell r="S222">
            <v>100</v>
          </cell>
          <cell r="T222">
            <v>0</v>
          </cell>
          <cell r="W222">
            <v>0</v>
          </cell>
          <cell r="X222">
            <v>0</v>
          </cell>
          <cell r="Y222">
            <v>100</v>
          </cell>
          <cell r="Z222">
            <v>0</v>
          </cell>
          <cell r="AA222">
            <v>0</v>
          </cell>
          <cell r="AB222">
            <v>2651</v>
          </cell>
          <cell r="AC222">
            <v>13255</v>
          </cell>
          <cell r="AD222" t="str">
            <v>雑運営費</v>
          </cell>
          <cell r="AE222" t="str">
            <v>雑運</v>
          </cell>
          <cell r="AF222">
            <v>26</v>
          </cell>
          <cell r="AG222" t="str">
            <v>基地等経費（部隊整備費　航空機用部隊整備費）</v>
          </cell>
          <cell r="AH222" t="str">
            <v>消耗品費</v>
          </cell>
          <cell r="AI222" t="str">
            <v>DG</v>
          </cell>
          <cell r="AJ222" t="str">
            <v>装備隊</v>
          </cell>
          <cell r="AK222" t="str">
            <v>令和8年9月30日</v>
          </cell>
        </row>
        <row r="223">
          <cell r="A223" t="str">
            <v>fb8</v>
          </cell>
          <cell r="B223" t="str">
            <v>又は同等以上のもの（他社の製品を含む。）</v>
          </cell>
          <cell r="C223">
            <v>24</v>
          </cell>
          <cell r="D223">
            <v>92</v>
          </cell>
          <cell r="E223" t="str">
            <v>B</v>
          </cell>
          <cell r="F223" t="str">
            <v>f</v>
          </cell>
          <cell r="G223" t="str">
            <v>fb</v>
          </cell>
          <cell r="H223" t="str">
            <v>双</v>
          </cell>
          <cell r="I223">
            <v>15</v>
          </cell>
          <cell r="J223" t="str">
            <v>革手袋</v>
          </cell>
          <cell r="L223">
            <v>1</v>
          </cell>
          <cell r="M223" t="str">
            <v>Snap-onFJG-M Snap-on</v>
          </cell>
          <cell r="O223" t="str">
            <v>又は同等以上のもの（他社の製品を含む。）</v>
          </cell>
          <cell r="Q223">
            <v>0</v>
          </cell>
          <cell r="S223">
            <v>100</v>
          </cell>
          <cell r="T223">
            <v>0</v>
          </cell>
          <cell r="W223">
            <v>0</v>
          </cell>
          <cell r="X223">
            <v>0</v>
          </cell>
          <cell r="Y223">
            <v>100</v>
          </cell>
          <cell r="Z223">
            <v>0</v>
          </cell>
          <cell r="AA223">
            <v>0</v>
          </cell>
          <cell r="AB223">
            <v>2651</v>
          </cell>
          <cell r="AC223">
            <v>39765</v>
          </cell>
          <cell r="AD223" t="str">
            <v>雑運営費</v>
          </cell>
          <cell r="AE223" t="str">
            <v>雑運</v>
          </cell>
          <cell r="AF223">
            <v>26</v>
          </cell>
          <cell r="AG223" t="str">
            <v>基地等経費（部隊整備費　航空機用部隊整備費）</v>
          </cell>
          <cell r="AH223" t="str">
            <v>消耗品費</v>
          </cell>
          <cell r="AI223" t="str">
            <v>DG</v>
          </cell>
          <cell r="AJ223" t="str">
            <v>装備隊</v>
          </cell>
          <cell r="AK223" t="str">
            <v>令和8年9月30日</v>
          </cell>
        </row>
        <row r="224">
          <cell r="A224" t="str">
            <v>fb9</v>
          </cell>
          <cell r="B224" t="str">
            <v>又は同等以上のもの（他社の製品を含む。）</v>
          </cell>
          <cell r="C224">
            <v>24</v>
          </cell>
          <cell r="D224">
            <v>93</v>
          </cell>
          <cell r="E224" t="str">
            <v>B</v>
          </cell>
          <cell r="F224" t="str">
            <v>f</v>
          </cell>
          <cell r="G224" t="str">
            <v>fb</v>
          </cell>
          <cell r="H224" t="str">
            <v>双</v>
          </cell>
          <cell r="I224">
            <v>15</v>
          </cell>
          <cell r="J224" t="str">
            <v>革手袋</v>
          </cell>
          <cell r="L224">
            <v>1</v>
          </cell>
          <cell r="M224" t="str">
            <v>Snap-onFJG-L Snap-on</v>
          </cell>
          <cell r="O224" t="str">
            <v>又は同等以上のもの（他社の製品を含む。）</v>
          </cell>
          <cell r="Q224">
            <v>0</v>
          </cell>
          <cell r="S224">
            <v>100</v>
          </cell>
          <cell r="T224">
            <v>0</v>
          </cell>
          <cell r="W224">
            <v>0</v>
          </cell>
          <cell r="X224">
            <v>0</v>
          </cell>
          <cell r="Y224">
            <v>100</v>
          </cell>
          <cell r="Z224">
            <v>0</v>
          </cell>
          <cell r="AA224">
            <v>0</v>
          </cell>
          <cell r="AB224">
            <v>2651</v>
          </cell>
          <cell r="AC224">
            <v>39765</v>
          </cell>
          <cell r="AD224" t="str">
            <v>雑運営費</v>
          </cell>
          <cell r="AE224" t="str">
            <v>雑運</v>
          </cell>
          <cell r="AF224">
            <v>26</v>
          </cell>
          <cell r="AG224" t="str">
            <v>基地等経費（部隊整備費　航空機用部隊整備費）</v>
          </cell>
          <cell r="AH224" t="str">
            <v>消耗品費</v>
          </cell>
          <cell r="AI224" t="str">
            <v>DG</v>
          </cell>
          <cell r="AJ224" t="str">
            <v>装備隊</v>
          </cell>
          <cell r="AK224" t="str">
            <v>令和8年9月30日</v>
          </cell>
        </row>
        <row r="225">
          <cell r="A225" t="str">
            <v>fb10</v>
          </cell>
          <cell r="B225" t="str">
            <v>又は同等以上のもの（他社の製品を含む。）</v>
          </cell>
          <cell r="C225">
            <v>24</v>
          </cell>
          <cell r="D225">
            <v>94</v>
          </cell>
          <cell r="E225" t="str">
            <v>B</v>
          </cell>
          <cell r="F225" t="str">
            <v>f</v>
          </cell>
          <cell r="G225" t="str">
            <v>fb</v>
          </cell>
          <cell r="H225" t="str">
            <v>双</v>
          </cell>
          <cell r="I225">
            <v>15</v>
          </cell>
          <cell r="J225" t="str">
            <v>革手袋</v>
          </cell>
          <cell r="L225">
            <v>1</v>
          </cell>
          <cell r="M225" t="str">
            <v>Snap-onFJG-LL Snap-on</v>
          </cell>
          <cell r="O225" t="str">
            <v>又は同等以上のもの（他社の製品を含む。）</v>
          </cell>
          <cell r="Q225">
            <v>0</v>
          </cell>
          <cell r="S225">
            <v>100</v>
          </cell>
          <cell r="T225">
            <v>0</v>
          </cell>
          <cell r="W225">
            <v>0</v>
          </cell>
          <cell r="X225">
            <v>0</v>
          </cell>
          <cell r="Y225">
            <v>100</v>
          </cell>
          <cell r="Z225">
            <v>0</v>
          </cell>
          <cell r="AA225">
            <v>0</v>
          </cell>
          <cell r="AB225">
            <v>2651</v>
          </cell>
          <cell r="AC225">
            <v>39765</v>
          </cell>
          <cell r="AD225" t="str">
            <v>雑運営費</v>
          </cell>
          <cell r="AE225" t="str">
            <v>雑運</v>
          </cell>
          <cell r="AF225">
            <v>26</v>
          </cell>
          <cell r="AG225" t="str">
            <v>基地等経費（部隊整備費　航空機用部隊整備費）</v>
          </cell>
          <cell r="AH225" t="str">
            <v>消耗品費</v>
          </cell>
          <cell r="AI225" t="str">
            <v>DG</v>
          </cell>
          <cell r="AJ225" t="str">
            <v>装備隊</v>
          </cell>
          <cell r="AK225" t="str">
            <v>令和8年9月30日</v>
          </cell>
        </row>
        <row r="226">
          <cell r="A226" t="str">
            <v>cf52</v>
          </cell>
          <cell r="B226" t="str">
            <v>又は同等以上のもの（他社の製品を含む。）</v>
          </cell>
          <cell r="C226">
            <v>24</v>
          </cell>
          <cell r="D226">
            <v>95</v>
          </cell>
          <cell r="E226" t="str">
            <v>B</v>
          </cell>
          <cell r="F226" t="str">
            <v>c</v>
          </cell>
          <cell r="G226" t="str">
            <v>cf</v>
          </cell>
          <cell r="H226" t="str">
            <v>足</v>
          </cell>
          <cell r="I226">
            <v>1</v>
          </cell>
          <cell r="J226" t="str">
            <v>整備用防寒靴</v>
          </cell>
          <cell r="L226">
            <v>1</v>
          </cell>
          <cell r="M226" t="str">
            <v>ｵﾚﾝｼﾞﾌﾞｯｸ.web 709-2819 249087 敬相</v>
          </cell>
          <cell r="O226" t="str">
            <v>又は同等以上のもの（他社の製品を含む。）</v>
          </cell>
          <cell r="Q226">
            <v>0</v>
          </cell>
          <cell r="S226">
            <v>100</v>
          </cell>
          <cell r="T226">
            <v>0</v>
          </cell>
          <cell r="W226">
            <v>0</v>
          </cell>
          <cell r="X226">
            <v>0</v>
          </cell>
          <cell r="Y226">
            <v>100</v>
          </cell>
          <cell r="Z226">
            <v>0</v>
          </cell>
          <cell r="AA226">
            <v>0</v>
          </cell>
          <cell r="AB226">
            <v>10340</v>
          </cell>
          <cell r="AC226">
            <v>10340</v>
          </cell>
          <cell r="AD226" t="str">
            <v>雑運営費</v>
          </cell>
          <cell r="AE226" t="str">
            <v>雑運</v>
          </cell>
          <cell r="AF226">
            <v>26</v>
          </cell>
          <cell r="AG226" t="str">
            <v>基地等経費（部隊整備費　航空機用部隊整備費）</v>
          </cell>
          <cell r="AH226" t="str">
            <v>消耗品費</v>
          </cell>
          <cell r="AI226" t="str">
            <v>DG</v>
          </cell>
          <cell r="AJ226" t="str">
            <v>装備隊</v>
          </cell>
          <cell r="AK226" t="str">
            <v>令和8年9月30日</v>
          </cell>
        </row>
        <row r="227">
          <cell r="A227" t="str">
            <v>cf53</v>
          </cell>
          <cell r="B227" t="str">
            <v>又は同等以上のもの（他社の製品を含む。）</v>
          </cell>
          <cell r="C227">
            <v>24</v>
          </cell>
          <cell r="D227">
            <v>96</v>
          </cell>
          <cell r="E227" t="str">
            <v>B</v>
          </cell>
          <cell r="F227" t="str">
            <v>c</v>
          </cell>
          <cell r="G227" t="str">
            <v>cf</v>
          </cell>
          <cell r="H227" t="str">
            <v>足</v>
          </cell>
          <cell r="I227">
            <v>2</v>
          </cell>
          <cell r="J227" t="str">
            <v>整備用防寒靴</v>
          </cell>
          <cell r="L227">
            <v>1</v>
          </cell>
          <cell r="M227" t="str">
            <v>ｵﾚﾝｼﾞﾌﾞｯｸ.web 709-2817 249090 敬相</v>
          </cell>
          <cell r="O227" t="str">
            <v>又は同等以上のもの（他社の製品を含む。）</v>
          </cell>
          <cell r="Q227">
            <v>0</v>
          </cell>
          <cell r="S227">
            <v>100</v>
          </cell>
          <cell r="T227">
            <v>0</v>
          </cell>
          <cell r="W227">
            <v>0</v>
          </cell>
          <cell r="X227">
            <v>0</v>
          </cell>
          <cell r="Y227">
            <v>100</v>
          </cell>
          <cell r="Z227">
            <v>0</v>
          </cell>
          <cell r="AA227">
            <v>0</v>
          </cell>
          <cell r="AB227">
            <v>10340</v>
          </cell>
          <cell r="AC227">
            <v>20680</v>
          </cell>
          <cell r="AD227" t="str">
            <v>雑運営費</v>
          </cell>
          <cell r="AE227" t="str">
            <v>雑運</v>
          </cell>
          <cell r="AF227">
            <v>26</v>
          </cell>
          <cell r="AG227" t="str">
            <v>基地等経費（部隊整備費　航空機用部隊整備費）</v>
          </cell>
          <cell r="AH227" t="str">
            <v>消耗品費</v>
          </cell>
          <cell r="AI227" t="str">
            <v>DG</v>
          </cell>
          <cell r="AJ227" t="str">
            <v>装備隊</v>
          </cell>
          <cell r="AK227" t="str">
            <v>令和8年9月30日</v>
          </cell>
        </row>
        <row r="228">
          <cell r="A228" t="str">
            <v>cf54</v>
          </cell>
          <cell r="B228" t="str">
            <v>又は同等以上のもの（他社の製品を含む。）</v>
          </cell>
          <cell r="C228">
            <v>24</v>
          </cell>
          <cell r="D228">
            <v>97</v>
          </cell>
          <cell r="E228" t="str">
            <v>B</v>
          </cell>
          <cell r="F228" t="str">
            <v>c</v>
          </cell>
          <cell r="G228" t="str">
            <v>cf</v>
          </cell>
          <cell r="H228" t="str">
            <v>足</v>
          </cell>
          <cell r="I228">
            <v>2</v>
          </cell>
          <cell r="J228" t="str">
            <v>整備用防寒靴</v>
          </cell>
          <cell r="L228">
            <v>1</v>
          </cell>
          <cell r="M228" t="str">
            <v>ｵﾚﾝｼﾞﾌﾞｯｸ.web 709-2805 249091 敬相</v>
          </cell>
          <cell r="O228" t="str">
            <v>又は同等以上のもの（他社の製品を含む。）</v>
          </cell>
          <cell r="Q228">
            <v>0</v>
          </cell>
          <cell r="S228">
            <v>100</v>
          </cell>
          <cell r="T228">
            <v>0</v>
          </cell>
          <cell r="W228">
            <v>0</v>
          </cell>
          <cell r="X228">
            <v>0</v>
          </cell>
          <cell r="Y228">
            <v>100</v>
          </cell>
          <cell r="Z228">
            <v>0</v>
          </cell>
          <cell r="AA228">
            <v>0</v>
          </cell>
          <cell r="AB228">
            <v>10340</v>
          </cell>
          <cell r="AC228">
            <v>20680</v>
          </cell>
          <cell r="AD228" t="str">
            <v>雑運営費</v>
          </cell>
          <cell r="AE228" t="str">
            <v>雑運</v>
          </cell>
          <cell r="AF228">
            <v>26</v>
          </cell>
          <cell r="AG228" t="str">
            <v>基地等経費（部隊整備費　航空機用部隊整備費）</v>
          </cell>
          <cell r="AH228" t="str">
            <v>消耗品費</v>
          </cell>
          <cell r="AI228" t="str">
            <v>DG</v>
          </cell>
          <cell r="AJ228" t="str">
            <v>装備隊</v>
          </cell>
          <cell r="AK228" t="str">
            <v>令和8年9月30日</v>
          </cell>
        </row>
        <row r="229">
          <cell r="A229" t="str">
            <v>cf55</v>
          </cell>
          <cell r="B229" t="str">
            <v>又は同等以上のもの（他社の製品を含む。）</v>
          </cell>
          <cell r="C229">
            <v>24</v>
          </cell>
          <cell r="D229">
            <v>98</v>
          </cell>
          <cell r="E229" t="str">
            <v>B</v>
          </cell>
          <cell r="F229" t="str">
            <v>c</v>
          </cell>
          <cell r="G229" t="str">
            <v>cf</v>
          </cell>
          <cell r="H229" t="str">
            <v>足</v>
          </cell>
          <cell r="I229">
            <v>2</v>
          </cell>
          <cell r="J229" t="str">
            <v>整備用防寒靴</v>
          </cell>
          <cell r="L229">
            <v>1</v>
          </cell>
          <cell r="M229" t="str">
            <v>ｵﾚﾝｼﾞﾌﾞｯｸ.web 709-2813 249092 敬相</v>
          </cell>
          <cell r="O229" t="str">
            <v>又は同等以上のもの（他社の製品を含む。）</v>
          </cell>
          <cell r="Q229">
            <v>0</v>
          </cell>
          <cell r="S229">
            <v>100</v>
          </cell>
          <cell r="T229">
            <v>0</v>
          </cell>
          <cell r="W229">
            <v>0</v>
          </cell>
          <cell r="X229">
            <v>0</v>
          </cell>
          <cell r="Y229">
            <v>100</v>
          </cell>
          <cell r="Z229">
            <v>0</v>
          </cell>
          <cell r="AA229">
            <v>0</v>
          </cell>
          <cell r="AB229">
            <v>10340</v>
          </cell>
          <cell r="AC229">
            <v>20680</v>
          </cell>
          <cell r="AD229" t="str">
            <v>雑運営費</v>
          </cell>
          <cell r="AE229" t="str">
            <v>雑運</v>
          </cell>
          <cell r="AF229">
            <v>26</v>
          </cell>
          <cell r="AG229" t="str">
            <v>基地等経費（部隊整備費　航空機用部隊整備費）</v>
          </cell>
          <cell r="AH229" t="str">
            <v>消耗品費</v>
          </cell>
          <cell r="AI229" t="str">
            <v>DG</v>
          </cell>
          <cell r="AJ229" t="str">
            <v>装備隊</v>
          </cell>
          <cell r="AK229" t="str">
            <v>令和8年9月30日</v>
          </cell>
        </row>
        <row r="230">
          <cell r="A230" t="str">
            <v>cg51</v>
          </cell>
          <cell r="B230" t="str">
            <v>又は同等以上のもの（他社の製品を含む。）</v>
          </cell>
          <cell r="C230">
            <v>24</v>
          </cell>
          <cell r="D230">
            <v>99</v>
          </cell>
          <cell r="E230" t="str">
            <v>B</v>
          </cell>
          <cell r="F230" t="str">
            <v>c</v>
          </cell>
          <cell r="G230" t="str">
            <v>cg</v>
          </cell>
          <cell r="H230" t="str">
            <v>個</v>
          </cell>
          <cell r="I230">
            <v>5</v>
          </cell>
          <cell r="J230" t="str">
            <v>撥水剤</v>
          </cell>
          <cell r="L230">
            <v>1</v>
          </cell>
          <cell r="M230" t="str">
            <v>ｵﾚﾝｼﾞﾌﾞｯｸ.web 799-7540 04953 ｿﾌﾄ99ｺｰﾎﾟﾚｰｼｮﾝ</v>
          </cell>
          <cell r="O230" t="str">
            <v>又は同等以上のもの（他社の製品を含む。）</v>
          </cell>
          <cell r="Q230">
            <v>0</v>
          </cell>
          <cell r="S230">
            <v>100</v>
          </cell>
          <cell r="T230">
            <v>0</v>
          </cell>
          <cell r="W230">
            <v>0</v>
          </cell>
          <cell r="X230">
            <v>0</v>
          </cell>
          <cell r="Y230">
            <v>100</v>
          </cell>
          <cell r="Z230">
            <v>0</v>
          </cell>
          <cell r="AA230">
            <v>0</v>
          </cell>
          <cell r="AB230">
            <v>1747</v>
          </cell>
          <cell r="AC230">
            <v>8735</v>
          </cell>
          <cell r="AD230" t="str">
            <v>雑運営費</v>
          </cell>
          <cell r="AE230" t="str">
            <v>雑運</v>
          </cell>
          <cell r="AF230">
            <v>26</v>
          </cell>
          <cell r="AG230" t="str">
            <v>基地等経費（部隊整備費　航空機用部隊整備費）</v>
          </cell>
          <cell r="AH230" t="str">
            <v>消耗品費</v>
          </cell>
          <cell r="AI230" t="str">
            <v>DG</v>
          </cell>
          <cell r="AJ230" t="str">
            <v>装備隊</v>
          </cell>
          <cell r="AK230" t="str">
            <v>令和8年9月30日</v>
          </cell>
        </row>
        <row r="231">
          <cell r="A231" t="str">
            <v>cg52</v>
          </cell>
          <cell r="B231" t="str">
            <v>又は同等以上のもの（他社の製品を含む。）</v>
          </cell>
          <cell r="C231">
            <v>24</v>
          </cell>
          <cell r="D231">
            <v>100</v>
          </cell>
          <cell r="E231" t="str">
            <v>B</v>
          </cell>
          <cell r="F231" t="str">
            <v>c</v>
          </cell>
          <cell r="G231" t="str">
            <v>cg</v>
          </cell>
          <cell r="H231" t="str">
            <v>個</v>
          </cell>
          <cell r="I231">
            <v>300</v>
          </cell>
          <cell r="J231" t="str">
            <v>耳栓</v>
          </cell>
          <cell r="L231">
            <v>1</v>
          </cell>
          <cell r="M231" t="str">
            <v>ｵﾚﾝｼﾞﾌﾞｯｸ.web 836-6703 2112078 UVEX社</v>
          </cell>
          <cell r="O231" t="str">
            <v>又は同等以上のもの（他社の製品を含む。）</v>
          </cell>
          <cell r="Q231">
            <v>0</v>
          </cell>
          <cell r="S231">
            <v>100</v>
          </cell>
          <cell r="T231">
            <v>0</v>
          </cell>
          <cell r="W231">
            <v>0</v>
          </cell>
          <cell r="X231">
            <v>0</v>
          </cell>
          <cell r="Y231">
            <v>100</v>
          </cell>
          <cell r="Z231">
            <v>0</v>
          </cell>
          <cell r="AA231">
            <v>0</v>
          </cell>
          <cell r="AB231">
            <v>120</v>
          </cell>
          <cell r="AC231">
            <v>36000</v>
          </cell>
          <cell r="AD231" t="str">
            <v>雑運営費</v>
          </cell>
          <cell r="AE231" t="str">
            <v>雑運</v>
          </cell>
          <cell r="AF231">
            <v>26</v>
          </cell>
          <cell r="AG231" t="str">
            <v>基地等経費（部隊整備費　航空機用部隊整備費）</v>
          </cell>
          <cell r="AH231" t="str">
            <v>消耗品費</v>
          </cell>
          <cell r="AI231" t="str">
            <v>DG</v>
          </cell>
          <cell r="AJ231" t="str">
            <v>装備隊</v>
          </cell>
          <cell r="AK231" t="str">
            <v>令和8年9月30日</v>
          </cell>
        </row>
        <row r="232">
          <cell r="A232" t="str">
            <v>cf56</v>
          </cell>
          <cell r="B232" t="str">
            <v>又は同等以上のもの（他社の製品を含む。）</v>
          </cell>
          <cell r="C232">
            <v>24</v>
          </cell>
          <cell r="D232">
            <v>101</v>
          </cell>
          <cell r="E232" t="str">
            <v>B</v>
          </cell>
          <cell r="F232" t="str">
            <v>c</v>
          </cell>
          <cell r="G232" t="str">
            <v>cf</v>
          </cell>
          <cell r="H232" t="str">
            <v>足</v>
          </cell>
          <cell r="I232">
            <v>3</v>
          </cell>
          <cell r="J232" t="str">
            <v>静電ｽﾘｯﾊﾟ</v>
          </cell>
          <cell r="L232">
            <v>1</v>
          </cell>
          <cell r="M232" t="str">
            <v>ｵﾚﾝｼﾞﾌﾞｯｸ.web 387-8829 OXYCLOG-EBL-230/240 ｺﾙﾃｨﾅ</v>
          </cell>
          <cell r="O232" t="str">
            <v>又は同等以上のもの（他社の製品を含む。）</v>
          </cell>
          <cell r="Q232">
            <v>0</v>
          </cell>
          <cell r="S232">
            <v>100</v>
          </cell>
          <cell r="T232">
            <v>0</v>
          </cell>
          <cell r="W232">
            <v>0</v>
          </cell>
          <cell r="X232">
            <v>0</v>
          </cell>
          <cell r="Y232">
            <v>100</v>
          </cell>
          <cell r="Z232">
            <v>0</v>
          </cell>
          <cell r="AA232">
            <v>0</v>
          </cell>
          <cell r="AB232">
            <v>2576</v>
          </cell>
          <cell r="AC232">
            <v>7728</v>
          </cell>
          <cell r="AD232" t="str">
            <v>雑運営費</v>
          </cell>
          <cell r="AE232" t="str">
            <v>雑運</v>
          </cell>
          <cell r="AF232">
            <v>26</v>
          </cell>
          <cell r="AG232" t="str">
            <v>基地等経費（部隊整備費　航空機用部隊整備費）</v>
          </cell>
          <cell r="AH232" t="str">
            <v>消耗品費</v>
          </cell>
          <cell r="AI232" t="str">
            <v>DG</v>
          </cell>
          <cell r="AJ232" t="str">
            <v>装備隊</v>
          </cell>
          <cell r="AK232" t="str">
            <v>令和8年9月30日</v>
          </cell>
        </row>
        <row r="233">
          <cell r="A233" t="str">
            <v>cf57</v>
          </cell>
          <cell r="B233" t="str">
            <v>又は同等以上のもの（他社の製品を含む。）</v>
          </cell>
          <cell r="C233">
            <v>24</v>
          </cell>
          <cell r="D233">
            <v>102</v>
          </cell>
          <cell r="E233" t="str">
            <v>B</v>
          </cell>
          <cell r="F233" t="str">
            <v>c</v>
          </cell>
          <cell r="G233" t="str">
            <v>cf</v>
          </cell>
          <cell r="H233" t="str">
            <v>足</v>
          </cell>
          <cell r="I233">
            <v>5</v>
          </cell>
          <cell r="J233" t="str">
            <v>静電ｽﾘｯﾊﾟ</v>
          </cell>
          <cell r="L233">
            <v>1</v>
          </cell>
          <cell r="M233" t="str">
            <v>ｵﾚﾝｼﾞﾌﾞｯｸ.web 387-8822 OXYCLOG-EGN-250/255 ｺﾙﾃｨﾅ</v>
          </cell>
          <cell r="O233" t="str">
            <v>又は同等以上のもの（他社の製品を含む。）</v>
          </cell>
          <cell r="Q233">
            <v>0</v>
          </cell>
          <cell r="S233">
            <v>100</v>
          </cell>
          <cell r="T233">
            <v>0</v>
          </cell>
          <cell r="W233">
            <v>0</v>
          </cell>
          <cell r="X233">
            <v>0</v>
          </cell>
          <cell r="Y233">
            <v>100</v>
          </cell>
          <cell r="Z233">
            <v>0</v>
          </cell>
          <cell r="AA233">
            <v>0</v>
          </cell>
          <cell r="AB233">
            <v>6311</v>
          </cell>
          <cell r="AC233">
            <v>31555</v>
          </cell>
          <cell r="AD233" t="str">
            <v>雑運営費</v>
          </cell>
          <cell r="AE233" t="str">
            <v>雑運</v>
          </cell>
          <cell r="AF233">
            <v>26</v>
          </cell>
          <cell r="AG233" t="str">
            <v>基地等経費（部隊整備費　航空機用部隊整備費）</v>
          </cell>
          <cell r="AH233" t="str">
            <v>消耗品費</v>
          </cell>
          <cell r="AI233" t="str">
            <v>DG</v>
          </cell>
          <cell r="AJ233" t="str">
            <v>装備隊</v>
          </cell>
          <cell r="AK233" t="str">
            <v>令和8年9月30日</v>
          </cell>
        </row>
        <row r="234">
          <cell r="A234" t="str">
            <v>cf58</v>
          </cell>
          <cell r="B234" t="str">
            <v>又は同等以上のもの（他社の製品を含む。）</v>
          </cell>
          <cell r="C234">
            <v>24</v>
          </cell>
          <cell r="D234">
            <v>103</v>
          </cell>
          <cell r="E234" t="str">
            <v>B</v>
          </cell>
          <cell r="F234" t="str">
            <v>c</v>
          </cell>
          <cell r="G234" t="str">
            <v>cf</v>
          </cell>
          <cell r="H234" t="str">
            <v>足</v>
          </cell>
          <cell r="I234">
            <v>5</v>
          </cell>
          <cell r="J234" t="str">
            <v>静電ｽﾘｯﾊﾟ</v>
          </cell>
          <cell r="L234">
            <v>1</v>
          </cell>
          <cell r="M234" t="str">
            <v>ｵﾚﾝｼﾞﾌﾞｯｸ.web 387-8832 OXYCLOG-EBL-260/265 ｺﾙﾃｨﾅ</v>
          </cell>
          <cell r="O234" t="str">
            <v>又は同等以上のもの（他社の製品を含む。）</v>
          </cell>
          <cell r="Q234">
            <v>0</v>
          </cell>
          <cell r="S234">
            <v>100</v>
          </cell>
          <cell r="T234">
            <v>0</v>
          </cell>
          <cell r="W234">
            <v>0</v>
          </cell>
          <cell r="X234">
            <v>0</v>
          </cell>
          <cell r="Y234">
            <v>100</v>
          </cell>
          <cell r="Z234">
            <v>0</v>
          </cell>
          <cell r="AA234">
            <v>0</v>
          </cell>
          <cell r="AB234">
            <v>6311</v>
          </cell>
          <cell r="AC234">
            <v>31555</v>
          </cell>
          <cell r="AD234" t="str">
            <v>雑運営費</v>
          </cell>
          <cell r="AE234" t="str">
            <v>雑運</v>
          </cell>
          <cell r="AF234">
            <v>26</v>
          </cell>
          <cell r="AG234" t="str">
            <v>基地等経費（部隊整備費　航空機用部隊整備費）</v>
          </cell>
          <cell r="AH234" t="str">
            <v>消耗品費</v>
          </cell>
          <cell r="AI234" t="str">
            <v>DG</v>
          </cell>
          <cell r="AJ234" t="str">
            <v>装備隊</v>
          </cell>
          <cell r="AK234" t="str">
            <v>令和8年9月30日</v>
          </cell>
        </row>
        <row r="235">
          <cell r="A235" t="str">
            <v>cf59</v>
          </cell>
          <cell r="B235" t="str">
            <v>又は同等以上のもの（他社の製品を含む。）</v>
          </cell>
          <cell r="C235">
            <v>24</v>
          </cell>
          <cell r="D235">
            <v>104</v>
          </cell>
          <cell r="E235" t="str">
            <v>B</v>
          </cell>
          <cell r="F235" t="str">
            <v>c</v>
          </cell>
          <cell r="G235" t="str">
            <v>cf</v>
          </cell>
          <cell r="H235" t="str">
            <v>足</v>
          </cell>
          <cell r="I235">
            <v>5</v>
          </cell>
          <cell r="J235" t="str">
            <v>静電ｽﾘｯﾊﾟ</v>
          </cell>
          <cell r="L235">
            <v>1</v>
          </cell>
          <cell r="M235" t="str">
            <v>ｵﾚﾝｼﾞﾌﾞｯｸ.web 387-8820 OXYCLOG-EGN-270/280 ｺﾙﾃｨﾅ</v>
          </cell>
          <cell r="O235" t="str">
            <v>又は同等以上のもの（他社の製品を含む。）</v>
          </cell>
          <cell r="Q235">
            <v>0</v>
          </cell>
          <cell r="S235">
            <v>100</v>
          </cell>
          <cell r="T235">
            <v>0</v>
          </cell>
          <cell r="W235">
            <v>0</v>
          </cell>
          <cell r="X235">
            <v>0</v>
          </cell>
          <cell r="Y235">
            <v>100</v>
          </cell>
          <cell r="Z235">
            <v>0</v>
          </cell>
          <cell r="AA235">
            <v>0</v>
          </cell>
          <cell r="AB235">
            <v>2576</v>
          </cell>
          <cell r="AC235">
            <v>12880</v>
          </cell>
          <cell r="AD235" t="str">
            <v>雑運営費</v>
          </cell>
          <cell r="AE235" t="str">
            <v>雑運</v>
          </cell>
          <cell r="AF235">
            <v>26</v>
          </cell>
          <cell r="AG235" t="str">
            <v>基地等経費（部隊整備費　航空機用部隊整備費）</v>
          </cell>
          <cell r="AH235" t="str">
            <v>消耗品費</v>
          </cell>
          <cell r="AI235" t="str">
            <v>DG</v>
          </cell>
          <cell r="AJ235" t="str">
            <v>装備隊</v>
          </cell>
          <cell r="AK235" t="str">
            <v>令和8年9月30日</v>
          </cell>
        </row>
        <row r="236">
          <cell r="A236" t="str">
            <v>cg53</v>
          </cell>
          <cell r="B236" t="str">
            <v>又は同等以上のもの（他社の製品を含む。）</v>
          </cell>
          <cell r="C236">
            <v>24</v>
          </cell>
          <cell r="D236">
            <v>105</v>
          </cell>
          <cell r="E236" t="str">
            <v>B</v>
          </cell>
          <cell r="F236" t="str">
            <v>c</v>
          </cell>
          <cell r="G236" t="str">
            <v>cg</v>
          </cell>
          <cell r="H236" t="str">
            <v>個</v>
          </cell>
          <cell r="I236">
            <v>30</v>
          </cell>
          <cell r="J236" t="str">
            <v>接地ｺｰﾄﾞ留め具</v>
          </cell>
          <cell r="L236">
            <v>1</v>
          </cell>
          <cell r="M236" t="str">
            <v>ｵﾚﾝｼﾞﾌﾞｯｸ.web 859-0172 09864 DESCO JAPAN</v>
          </cell>
          <cell r="O236" t="str">
            <v>又は同等以上のもの（他社の製品を含む。）</v>
          </cell>
          <cell r="Q236">
            <v>0</v>
          </cell>
          <cell r="S236">
            <v>100</v>
          </cell>
          <cell r="T236">
            <v>0</v>
          </cell>
          <cell r="W236">
            <v>0</v>
          </cell>
          <cell r="X236">
            <v>0</v>
          </cell>
          <cell r="Y236">
            <v>100</v>
          </cell>
          <cell r="Z236">
            <v>0</v>
          </cell>
          <cell r="AA236">
            <v>0</v>
          </cell>
          <cell r="AB236">
            <v>791</v>
          </cell>
          <cell r="AC236">
            <v>23730</v>
          </cell>
          <cell r="AD236" t="str">
            <v>雑運営費</v>
          </cell>
          <cell r="AE236" t="str">
            <v>雑運</v>
          </cell>
          <cell r="AF236">
            <v>26</v>
          </cell>
          <cell r="AG236" t="str">
            <v>基地等経費（部隊整備費　航空機用部隊整備費）</v>
          </cell>
          <cell r="AH236" t="str">
            <v>消耗品費</v>
          </cell>
          <cell r="AI236" t="str">
            <v>DG</v>
          </cell>
          <cell r="AJ236" t="str">
            <v>装備隊</v>
          </cell>
          <cell r="AK236" t="str">
            <v>令和8年9月30日</v>
          </cell>
        </row>
        <row r="237">
          <cell r="A237" t="str">
            <v>cg54</v>
          </cell>
          <cell r="B237" t="str">
            <v>又は同等以上のもの（他社の製品を含む。）</v>
          </cell>
          <cell r="C237">
            <v>24</v>
          </cell>
          <cell r="D237">
            <v>106</v>
          </cell>
          <cell r="E237" t="str">
            <v>B</v>
          </cell>
          <cell r="F237" t="str">
            <v>c</v>
          </cell>
          <cell r="G237" t="str">
            <v>cg</v>
          </cell>
          <cell r="H237" t="str">
            <v>個</v>
          </cell>
          <cell r="I237">
            <v>5</v>
          </cell>
          <cell r="J237" t="str">
            <v>接地ｺｰﾄﾞ</v>
          </cell>
          <cell r="L237">
            <v>1</v>
          </cell>
          <cell r="M237" t="str">
            <v>ｵﾚﾝｼﾞﾌﾞｯｸ.web 859-0166 09813 DESCO JAPAN</v>
          </cell>
          <cell r="O237" t="str">
            <v>又は同等以上のもの（他社の製品を含む。）</v>
          </cell>
          <cell r="Q237">
            <v>0</v>
          </cell>
          <cell r="S237">
            <v>100</v>
          </cell>
          <cell r="T237">
            <v>0</v>
          </cell>
          <cell r="W237">
            <v>0</v>
          </cell>
          <cell r="X237">
            <v>0</v>
          </cell>
          <cell r="Y237">
            <v>100</v>
          </cell>
          <cell r="Z237">
            <v>0</v>
          </cell>
          <cell r="AA237">
            <v>0</v>
          </cell>
          <cell r="AB237">
            <v>3467</v>
          </cell>
          <cell r="AC237">
            <v>17335</v>
          </cell>
          <cell r="AD237" t="str">
            <v>雑運営費</v>
          </cell>
          <cell r="AE237" t="str">
            <v>雑運</v>
          </cell>
          <cell r="AF237">
            <v>26</v>
          </cell>
          <cell r="AG237" t="str">
            <v>基地等経費（部隊整備費　航空機用部隊整備費）</v>
          </cell>
          <cell r="AH237" t="str">
            <v>消耗品費</v>
          </cell>
          <cell r="AI237" t="str">
            <v>DG</v>
          </cell>
          <cell r="AJ237" t="str">
            <v>装備隊</v>
          </cell>
          <cell r="AK237" t="str">
            <v>令和8年9月30日</v>
          </cell>
        </row>
        <row r="238">
          <cell r="A238" t="str">
            <v>cg55</v>
          </cell>
          <cell r="B238" t="str">
            <v>又は同等以上のもの（他社の製品を含む。）</v>
          </cell>
          <cell r="C238">
            <v>24</v>
          </cell>
          <cell r="D238">
            <v>107</v>
          </cell>
          <cell r="E238" t="str">
            <v>B</v>
          </cell>
          <cell r="F238" t="str">
            <v>c</v>
          </cell>
          <cell r="G238" t="str">
            <v>cg</v>
          </cell>
          <cell r="H238" t="str">
            <v>個</v>
          </cell>
          <cell r="I238">
            <v>5</v>
          </cell>
          <cell r="J238" t="str">
            <v>接地ｺｰﾄﾞ</v>
          </cell>
          <cell r="L238">
            <v>1</v>
          </cell>
          <cell r="M238" t="str">
            <v>ｵﾚﾝｼﾞﾌﾞｯｸ.web 369-3587 GW0.1 ﾄﾗｽｺ中山</v>
          </cell>
          <cell r="O238" t="str">
            <v>又は同等以上のもの（他社の製品を含む。）</v>
          </cell>
          <cell r="Q238">
            <v>0</v>
          </cell>
          <cell r="S238">
            <v>100</v>
          </cell>
          <cell r="T238">
            <v>0</v>
          </cell>
          <cell r="W238">
            <v>0</v>
          </cell>
          <cell r="X238">
            <v>0</v>
          </cell>
          <cell r="Y238">
            <v>100</v>
          </cell>
          <cell r="Z238">
            <v>0</v>
          </cell>
          <cell r="AA238">
            <v>0</v>
          </cell>
          <cell r="AB238">
            <v>1848</v>
          </cell>
          <cell r="AC238">
            <v>9240</v>
          </cell>
          <cell r="AD238" t="str">
            <v>雑運営費</v>
          </cell>
          <cell r="AE238" t="str">
            <v>雑運</v>
          </cell>
          <cell r="AF238">
            <v>26</v>
          </cell>
          <cell r="AG238" t="str">
            <v>基地等経費（部隊整備費　航空機用部隊整備費）</v>
          </cell>
          <cell r="AH238" t="str">
            <v>消耗品費</v>
          </cell>
          <cell r="AI238" t="str">
            <v>DG</v>
          </cell>
          <cell r="AJ238" t="str">
            <v>装備隊</v>
          </cell>
          <cell r="AK238" t="str">
            <v>令和8年9月30日</v>
          </cell>
        </row>
        <row r="239">
          <cell r="A239" t="str">
            <v>cg56</v>
          </cell>
          <cell r="B239" t="str">
            <v>又は同等以上のもの（他社の製品を含む。）</v>
          </cell>
          <cell r="C239">
            <v>24</v>
          </cell>
          <cell r="D239">
            <v>108</v>
          </cell>
          <cell r="E239" t="str">
            <v>B</v>
          </cell>
          <cell r="F239" t="str">
            <v>c</v>
          </cell>
          <cell r="G239" t="str">
            <v>cg</v>
          </cell>
          <cell r="H239" t="str">
            <v>個</v>
          </cell>
          <cell r="I239">
            <v>30</v>
          </cell>
          <cell r="J239" t="str">
            <v>養生ﾃｰﾌﾟ</v>
          </cell>
          <cell r="L239">
            <v>1</v>
          </cell>
          <cell r="M239" t="str">
            <v>ｵﾚﾝｼﾞﾌﾞｯｸ.web 288-4089 395N-50 日東電工</v>
          </cell>
          <cell r="O239" t="str">
            <v>又は同等以上のもの（他社の製品を含む。）</v>
          </cell>
          <cell r="Q239">
            <v>0</v>
          </cell>
          <cell r="S239">
            <v>100</v>
          </cell>
          <cell r="T239">
            <v>0</v>
          </cell>
          <cell r="W239">
            <v>0</v>
          </cell>
          <cell r="X239">
            <v>0</v>
          </cell>
          <cell r="Y239">
            <v>100</v>
          </cell>
          <cell r="Z239">
            <v>0</v>
          </cell>
          <cell r="AA239">
            <v>0</v>
          </cell>
          <cell r="AB239">
            <v>516</v>
          </cell>
          <cell r="AC239">
            <v>15480</v>
          </cell>
          <cell r="AD239" t="str">
            <v>雑運営費</v>
          </cell>
          <cell r="AE239" t="str">
            <v>雑運</v>
          </cell>
          <cell r="AF239">
            <v>26</v>
          </cell>
          <cell r="AG239" t="str">
            <v>基地等経費（部隊整備費　航空機用部隊整備費）</v>
          </cell>
          <cell r="AH239" t="str">
            <v>消耗品費</v>
          </cell>
          <cell r="AI239" t="str">
            <v>DG</v>
          </cell>
          <cell r="AJ239" t="str">
            <v>装備隊</v>
          </cell>
          <cell r="AK239" t="str">
            <v>令和8年9月30日</v>
          </cell>
        </row>
        <row r="240">
          <cell r="A240" t="str">
            <v>cg57</v>
          </cell>
          <cell r="B240" t="str">
            <v>又は同等以上のもの（他社の製品を含む。）</v>
          </cell>
          <cell r="C240">
            <v>24</v>
          </cell>
          <cell r="D240">
            <v>109</v>
          </cell>
          <cell r="E240" t="str">
            <v>B</v>
          </cell>
          <cell r="F240" t="str">
            <v>c</v>
          </cell>
          <cell r="G240" t="str">
            <v>cg</v>
          </cell>
          <cell r="H240" t="str">
            <v>個</v>
          </cell>
          <cell r="I240">
            <v>10</v>
          </cell>
          <cell r="J240" t="str">
            <v>養生ﾃｰﾌﾟ</v>
          </cell>
          <cell r="L240">
            <v>1</v>
          </cell>
          <cell r="M240" t="str">
            <v>ｵﾚﾝｼﾞﾌﾞｯｸ.web 250-1260 JYT5025-GN ﾄﾗｽｺ中山</v>
          </cell>
          <cell r="O240" t="str">
            <v>又は同等以上のもの（他社の製品を含む。）</v>
          </cell>
          <cell r="Q240">
            <v>0</v>
          </cell>
          <cell r="S240">
            <v>100</v>
          </cell>
          <cell r="T240">
            <v>0</v>
          </cell>
          <cell r="W240">
            <v>0</v>
          </cell>
          <cell r="X240">
            <v>0</v>
          </cell>
          <cell r="Y240">
            <v>100</v>
          </cell>
          <cell r="Z240">
            <v>0</v>
          </cell>
          <cell r="AA240">
            <v>0</v>
          </cell>
          <cell r="AB240">
            <v>547</v>
          </cell>
          <cell r="AC240">
            <v>5470</v>
          </cell>
          <cell r="AD240" t="str">
            <v>雑運営費</v>
          </cell>
          <cell r="AE240" t="str">
            <v>雑運</v>
          </cell>
          <cell r="AF240">
            <v>26</v>
          </cell>
          <cell r="AG240" t="str">
            <v>基地等経費（部隊整備費　航空機用部隊整備費）</v>
          </cell>
          <cell r="AH240" t="str">
            <v>消耗品費</v>
          </cell>
          <cell r="AI240" t="str">
            <v>DG</v>
          </cell>
          <cell r="AJ240" t="str">
            <v>装備隊</v>
          </cell>
          <cell r="AK240" t="str">
            <v>令和8年9月30日</v>
          </cell>
        </row>
        <row r="241">
          <cell r="A241" t="str">
            <v>cg58</v>
          </cell>
          <cell r="B241" t="str">
            <v>又は同等以上のもの（他社の製品を含む。）</v>
          </cell>
          <cell r="C241">
            <v>24</v>
          </cell>
          <cell r="D241">
            <v>110</v>
          </cell>
          <cell r="E241" t="str">
            <v>B</v>
          </cell>
          <cell r="F241" t="str">
            <v>c</v>
          </cell>
          <cell r="G241" t="str">
            <v>cg</v>
          </cell>
          <cell r="H241" t="str">
            <v>個</v>
          </cell>
          <cell r="I241">
            <v>10</v>
          </cell>
          <cell r="J241" t="str">
            <v>養生ﾃｰﾌﾟ</v>
          </cell>
          <cell r="L241">
            <v>1</v>
          </cell>
          <cell r="M241" t="str">
            <v>ｵﾚﾝｼﾞﾌﾞｯｸ.web 250-1263 JYT5025-W ﾄﾗｽｺ中山</v>
          </cell>
          <cell r="O241" t="str">
            <v>又は同等以上のもの（他社の製品を含む。）</v>
          </cell>
          <cell r="Q241">
            <v>0</v>
          </cell>
          <cell r="S241">
            <v>100</v>
          </cell>
          <cell r="T241">
            <v>0</v>
          </cell>
          <cell r="W241">
            <v>0</v>
          </cell>
          <cell r="X241">
            <v>0</v>
          </cell>
          <cell r="Y241">
            <v>100</v>
          </cell>
          <cell r="Z241">
            <v>0</v>
          </cell>
          <cell r="AA241">
            <v>0</v>
          </cell>
          <cell r="AB241">
            <v>547</v>
          </cell>
          <cell r="AC241">
            <v>5470</v>
          </cell>
          <cell r="AD241" t="str">
            <v>雑運営費</v>
          </cell>
          <cell r="AE241" t="str">
            <v>雑運</v>
          </cell>
          <cell r="AF241">
            <v>26</v>
          </cell>
          <cell r="AG241" t="str">
            <v>基地等経費（部隊整備費　航空機用部隊整備費）</v>
          </cell>
          <cell r="AH241" t="str">
            <v>消耗品費</v>
          </cell>
          <cell r="AI241" t="str">
            <v>DG</v>
          </cell>
          <cell r="AJ241" t="str">
            <v>装備隊</v>
          </cell>
          <cell r="AK241" t="str">
            <v>令和8年9月30日</v>
          </cell>
        </row>
        <row r="242">
          <cell r="A242" t="str">
            <v>cg59</v>
          </cell>
          <cell r="B242" t="str">
            <v>又は同等以上のもの（他社の製品を含む。）</v>
          </cell>
          <cell r="C242">
            <v>24</v>
          </cell>
          <cell r="D242">
            <v>111</v>
          </cell>
          <cell r="E242" t="str">
            <v>B</v>
          </cell>
          <cell r="F242" t="str">
            <v>c</v>
          </cell>
          <cell r="G242" t="str">
            <v>cg</v>
          </cell>
          <cell r="H242" t="str">
            <v>袋</v>
          </cell>
          <cell r="I242">
            <v>5</v>
          </cell>
          <cell r="J242" t="str">
            <v>工業用綿棒</v>
          </cell>
          <cell r="L242">
            <v>1</v>
          </cell>
          <cell r="M242" t="str">
            <v>ｵﾚﾝｼﾞﾌﾞｯｸ.web 658-9414 7741 平和ﾒﾃﾞｨｸ</v>
          </cell>
          <cell r="O242" t="str">
            <v>又は同等以上のもの（他社の製品を含む。）</v>
          </cell>
          <cell r="Q242">
            <v>0</v>
          </cell>
          <cell r="S242">
            <v>100</v>
          </cell>
          <cell r="T242">
            <v>0</v>
          </cell>
          <cell r="W242">
            <v>0</v>
          </cell>
          <cell r="X242">
            <v>0</v>
          </cell>
          <cell r="Y242">
            <v>100</v>
          </cell>
          <cell r="Z242">
            <v>0</v>
          </cell>
          <cell r="AA242">
            <v>0</v>
          </cell>
          <cell r="AB242">
            <v>578</v>
          </cell>
          <cell r="AC242">
            <v>2890</v>
          </cell>
          <cell r="AD242" t="str">
            <v>雑運営費</v>
          </cell>
          <cell r="AE242" t="str">
            <v>雑運</v>
          </cell>
          <cell r="AF242">
            <v>26</v>
          </cell>
          <cell r="AG242" t="str">
            <v>基地等経費（部隊整備費　航空機用部隊整備費）</v>
          </cell>
          <cell r="AH242" t="str">
            <v>消耗品費</v>
          </cell>
          <cell r="AI242" t="str">
            <v>DG</v>
          </cell>
          <cell r="AJ242" t="str">
            <v>装備隊</v>
          </cell>
          <cell r="AK242" t="str">
            <v>令和8年9月30日</v>
          </cell>
        </row>
        <row r="243">
          <cell r="A243" t="str">
            <v>cg60</v>
          </cell>
          <cell r="B243" t="str">
            <v>又は同等以上のもの（他社の製品を含む。）</v>
          </cell>
          <cell r="C243">
            <v>24</v>
          </cell>
          <cell r="D243">
            <v>112</v>
          </cell>
          <cell r="E243" t="str">
            <v>B</v>
          </cell>
          <cell r="F243" t="str">
            <v>c</v>
          </cell>
          <cell r="G243" t="str">
            <v>cg</v>
          </cell>
          <cell r="H243" t="str">
            <v>箱</v>
          </cell>
          <cell r="I243">
            <v>1</v>
          </cell>
          <cell r="J243" t="str">
            <v>工業用綿棒</v>
          </cell>
          <cell r="L243">
            <v>1</v>
          </cell>
          <cell r="M243" t="str">
            <v>ｵﾚﾝｼﾞﾌﾞｯｸ.web 658-9407 7728 平和ﾒﾃﾞｨｸ</v>
          </cell>
          <cell r="O243" t="str">
            <v>又は同等以上のもの（他社の製品を含む。）</v>
          </cell>
          <cell r="Q243">
            <v>0</v>
          </cell>
          <cell r="S243">
            <v>100</v>
          </cell>
          <cell r="T243">
            <v>0</v>
          </cell>
          <cell r="W243">
            <v>0</v>
          </cell>
          <cell r="X243">
            <v>0</v>
          </cell>
          <cell r="Y243">
            <v>100</v>
          </cell>
          <cell r="Z243">
            <v>0</v>
          </cell>
          <cell r="AA243">
            <v>0</v>
          </cell>
          <cell r="AB243">
            <v>3300</v>
          </cell>
          <cell r="AC243">
            <v>3300</v>
          </cell>
          <cell r="AD243" t="str">
            <v>雑運営費</v>
          </cell>
          <cell r="AE243" t="str">
            <v>雑運</v>
          </cell>
          <cell r="AF243">
            <v>26</v>
          </cell>
          <cell r="AG243" t="str">
            <v>基地等経費（部隊整備費　航空機用部隊整備費）</v>
          </cell>
          <cell r="AH243" t="str">
            <v>消耗品費</v>
          </cell>
          <cell r="AI243" t="str">
            <v>DG</v>
          </cell>
          <cell r="AJ243" t="str">
            <v>装備隊</v>
          </cell>
          <cell r="AK243" t="str">
            <v>令和8年9月30日</v>
          </cell>
        </row>
        <row r="244">
          <cell r="A244" t="str">
            <v>cg61</v>
          </cell>
          <cell r="B244" t="str">
            <v>又は同等以上のもの（他社の製品を含む。）</v>
          </cell>
          <cell r="C244">
            <v>24</v>
          </cell>
          <cell r="D244">
            <v>113</v>
          </cell>
          <cell r="E244" t="str">
            <v>B</v>
          </cell>
          <cell r="F244" t="str">
            <v>c</v>
          </cell>
          <cell r="G244" t="str">
            <v>cg</v>
          </cell>
          <cell r="H244" t="str">
            <v>箱</v>
          </cell>
          <cell r="I244">
            <v>1</v>
          </cell>
          <cell r="J244" t="str">
            <v>工業用綿棒</v>
          </cell>
          <cell r="L244">
            <v>1</v>
          </cell>
          <cell r="M244" t="str">
            <v>ｵﾚﾝｼﾞﾌﾞｯｸ.web 658-9417 7737 平和ﾒﾃﾞｨｸ</v>
          </cell>
          <cell r="O244" t="str">
            <v>又は同等以上のもの（他社の製品を含む。）</v>
          </cell>
          <cell r="Q244">
            <v>0</v>
          </cell>
          <cell r="S244">
            <v>100</v>
          </cell>
          <cell r="T244">
            <v>0</v>
          </cell>
          <cell r="W244">
            <v>0</v>
          </cell>
          <cell r="X244">
            <v>0</v>
          </cell>
          <cell r="Y244">
            <v>100</v>
          </cell>
          <cell r="Z244">
            <v>0</v>
          </cell>
          <cell r="AA244">
            <v>0</v>
          </cell>
          <cell r="AB244">
            <v>4538</v>
          </cell>
          <cell r="AC244">
            <v>4538</v>
          </cell>
          <cell r="AD244" t="str">
            <v>雑運営費</v>
          </cell>
          <cell r="AE244" t="str">
            <v>雑運</v>
          </cell>
          <cell r="AF244">
            <v>26</v>
          </cell>
          <cell r="AG244" t="str">
            <v>基地等経費（部隊整備費　航空機用部隊整備費）</v>
          </cell>
          <cell r="AH244" t="str">
            <v>消耗品費</v>
          </cell>
          <cell r="AI244" t="str">
            <v>DG</v>
          </cell>
          <cell r="AJ244" t="str">
            <v>装備隊</v>
          </cell>
          <cell r="AK244" t="str">
            <v>令和8年9月30日</v>
          </cell>
        </row>
        <row r="245">
          <cell r="A245" t="str">
            <v>cg62</v>
          </cell>
          <cell r="B245" t="str">
            <v>又は同等以上のもの（他社の製品を含む。）</v>
          </cell>
          <cell r="C245">
            <v>24</v>
          </cell>
          <cell r="D245">
            <v>114</v>
          </cell>
          <cell r="E245" t="str">
            <v>B</v>
          </cell>
          <cell r="F245" t="str">
            <v>c</v>
          </cell>
          <cell r="G245" t="str">
            <v>cg</v>
          </cell>
          <cell r="H245" t="str">
            <v>足</v>
          </cell>
          <cell r="I245">
            <v>5</v>
          </cell>
          <cell r="J245" t="str">
            <v>長靴</v>
          </cell>
          <cell r="L245">
            <v>1</v>
          </cell>
          <cell r="M245" t="str">
            <v>ｵﾚﾝｼﾞﾌﾞｯｸ.web 659-2565 1132166 PUID 25.0 ﾓﾝﾍﾞﾙ</v>
          </cell>
          <cell r="O245" t="str">
            <v>又は同等以上のもの（他社の製品を含む。）</v>
          </cell>
          <cell r="Q245">
            <v>0</v>
          </cell>
          <cell r="S245">
            <v>100</v>
          </cell>
          <cell r="T245">
            <v>0</v>
          </cell>
          <cell r="W245">
            <v>0</v>
          </cell>
          <cell r="X245">
            <v>0</v>
          </cell>
          <cell r="Y245">
            <v>100</v>
          </cell>
          <cell r="Z245">
            <v>0</v>
          </cell>
          <cell r="AA245">
            <v>0</v>
          </cell>
          <cell r="AB245">
            <v>6270</v>
          </cell>
          <cell r="AC245">
            <v>31350</v>
          </cell>
          <cell r="AD245" t="str">
            <v>雑運営費</v>
          </cell>
          <cell r="AE245" t="str">
            <v>雑運</v>
          </cell>
          <cell r="AF245">
            <v>26</v>
          </cell>
          <cell r="AG245" t="str">
            <v>基地等経費（部隊整備費　航空機用部隊整備費）</v>
          </cell>
          <cell r="AH245" t="str">
            <v>消耗品費</v>
          </cell>
          <cell r="AI245" t="str">
            <v>DG</v>
          </cell>
          <cell r="AJ245" t="str">
            <v>装備隊</v>
          </cell>
          <cell r="AK245" t="str">
            <v>令和8年9月30日</v>
          </cell>
        </row>
        <row r="246">
          <cell r="A246" t="str">
            <v>cg63</v>
          </cell>
          <cell r="B246" t="str">
            <v>又は同等以上のもの（他社の製品を含む。）</v>
          </cell>
          <cell r="C246">
            <v>24</v>
          </cell>
          <cell r="D246">
            <v>115</v>
          </cell>
          <cell r="E246" t="str">
            <v>B</v>
          </cell>
          <cell r="F246" t="str">
            <v>c</v>
          </cell>
          <cell r="G246" t="str">
            <v>cg</v>
          </cell>
          <cell r="H246" t="str">
            <v>足</v>
          </cell>
          <cell r="I246">
            <v>5</v>
          </cell>
          <cell r="J246" t="str">
            <v>長靴</v>
          </cell>
          <cell r="L246">
            <v>1</v>
          </cell>
          <cell r="M246" t="str">
            <v>ｵﾚﾝｼﾞﾌﾞｯｸ.web 378-6968 1132166 PUID 26.0 ﾓﾝﾍﾞﾙ</v>
          </cell>
          <cell r="O246" t="str">
            <v>又は同等以上のもの（他社の製品を含む。）</v>
          </cell>
          <cell r="Q246">
            <v>0</v>
          </cell>
          <cell r="S246">
            <v>100</v>
          </cell>
          <cell r="T246">
            <v>0</v>
          </cell>
          <cell r="W246">
            <v>0</v>
          </cell>
          <cell r="X246">
            <v>0</v>
          </cell>
          <cell r="Y246">
            <v>100</v>
          </cell>
          <cell r="Z246">
            <v>0</v>
          </cell>
          <cell r="AA246">
            <v>0</v>
          </cell>
          <cell r="AB246">
            <v>6270</v>
          </cell>
          <cell r="AC246">
            <v>31350</v>
          </cell>
          <cell r="AD246" t="str">
            <v>雑運営費</v>
          </cell>
          <cell r="AE246" t="str">
            <v>雑運</v>
          </cell>
          <cell r="AF246">
            <v>26</v>
          </cell>
          <cell r="AG246" t="str">
            <v>基地等経費（部隊整備費　航空機用部隊整備費）</v>
          </cell>
          <cell r="AH246" t="str">
            <v>消耗品費</v>
          </cell>
          <cell r="AI246" t="str">
            <v>DG</v>
          </cell>
          <cell r="AJ246" t="str">
            <v>装備隊</v>
          </cell>
          <cell r="AK246" t="str">
            <v>令和8年9月30日</v>
          </cell>
        </row>
        <row r="247">
          <cell r="A247" t="str">
            <v>cg64</v>
          </cell>
          <cell r="B247" t="str">
            <v>又は同等以上のもの（他社の製品を含む。）</v>
          </cell>
          <cell r="C247">
            <v>24</v>
          </cell>
          <cell r="D247">
            <v>116</v>
          </cell>
          <cell r="E247" t="str">
            <v>B</v>
          </cell>
          <cell r="F247" t="str">
            <v>c</v>
          </cell>
          <cell r="G247" t="str">
            <v>cg</v>
          </cell>
          <cell r="H247" t="str">
            <v>足</v>
          </cell>
          <cell r="I247">
            <v>5</v>
          </cell>
          <cell r="J247" t="str">
            <v>長靴</v>
          </cell>
          <cell r="L247">
            <v>1</v>
          </cell>
          <cell r="M247" t="str">
            <v>ｵﾚﾝｼﾞﾌﾞｯｸ.web 378-6859 1132166 PUID 27.0 ﾓﾝﾍﾞﾙ</v>
          </cell>
          <cell r="O247" t="str">
            <v>又は同等以上のもの（他社の製品を含む。）</v>
          </cell>
          <cell r="Q247">
            <v>0</v>
          </cell>
          <cell r="S247">
            <v>100</v>
          </cell>
          <cell r="T247">
            <v>0</v>
          </cell>
          <cell r="W247">
            <v>0</v>
          </cell>
          <cell r="X247">
            <v>0</v>
          </cell>
          <cell r="Y247">
            <v>100</v>
          </cell>
          <cell r="Z247">
            <v>0</v>
          </cell>
          <cell r="AA247">
            <v>0</v>
          </cell>
          <cell r="AB247">
            <v>6270</v>
          </cell>
          <cell r="AC247">
            <v>31350</v>
          </cell>
          <cell r="AD247" t="str">
            <v>雑運営費</v>
          </cell>
          <cell r="AE247" t="str">
            <v>雑運</v>
          </cell>
          <cell r="AF247">
            <v>26</v>
          </cell>
          <cell r="AG247" t="str">
            <v>基地等経費（部隊整備費　航空機用部隊整備費）</v>
          </cell>
          <cell r="AH247" t="str">
            <v>消耗品費</v>
          </cell>
          <cell r="AI247" t="str">
            <v>DG</v>
          </cell>
          <cell r="AJ247" t="str">
            <v>装備隊</v>
          </cell>
          <cell r="AK247" t="str">
            <v>令和8年9月30日</v>
          </cell>
        </row>
        <row r="248">
          <cell r="A248" t="str">
            <v>cg65</v>
          </cell>
          <cell r="B248" t="str">
            <v>又は同等以上のもの（他社の製品を含む。）</v>
          </cell>
          <cell r="C248">
            <v>24</v>
          </cell>
          <cell r="D248">
            <v>117</v>
          </cell>
          <cell r="E248" t="str">
            <v>B</v>
          </cell>
          <cell r="F248" t="str">
            <v>c</v>
          </cell>
          <cell r="G248" t="str">
            <v>cg</v>
          </cell>
          <cell r="H248" t="str">
            <v>足</v>
          </cell>
          <cell r="I248">
            <v>5</v>
          </cell>
          <cell r="J248" t="str">
            <v>長靴</v>
          </cell>
          <cell r="L248">
            <v>1</v>
          </cell>
          <cell r="M248" t="str">
            <v>ｵﾚﾝｼﾞﾌﾞｯｸ.web 659-2535 1132166 PUID 28.0 ﾓﾝﾍﾞﾙ</v>
          </cell>
          <cell r="O248" t="str">
            <v>又は同等以上のもの（他社の製品を含む。）</v>
          </cell>
          <cell r="Q248">
            <v>0</v>
          </cell>
          <cell r="S248">
            <v>100</v>
          </cell>
          <cell r="T248">
            <v>0</v>
          </cell>
          <cell r="W248">
            <v>0</v>
          </cell>
          <cell r="X248">
            <v>0</v>
          </cell>
          <cell r="Y248">
            <v>100</v>
          </cell>
          <cell r="Z248">
            <v>0</v>
          </cell>
          <cell r="AA248">
            <v>0</v>
          </cell>
          <cell r="AB248">
            <v>6270</v>
          </cell>
          <cell r="AC248">
            <v>31350</v>
          </cell>
          <cell r="AD248" t="str">
            <v>雑運営費</v>
          </cell>
          <cell r="AE248" t="str">
            <v>雑運</v>
          </cell>
          <cell r="AF248">
            <v>26</v>
          </cell>
          <cell r="AG248" t="str">
            <v>基地等経費（部隊整備費　航空機用部隊整備費）</v>
          </cell>
          <cell r="AH248" t="str">
            <v>消耗品費</v>
          </cell>
          <cell r="AI248" t="str">
            <v>DG</v>
          </cell>
          <cell r="AJ248" t="str">
            <v>装備隊</v>
          </cell>
          <cell r="AK248" t="str">
            <v>令和8年9月30日</v>
          </cell>
        </row>
        <row r="249">
          <cell r="A249" t="str">
            <v>cg66</v>
          </cell>
          <cell r="B249" t="str">
            <v>又は同等以上のもの（他社の製品を含む。）</v>
          </cell>
          <cell r="C249">
            <v>24</v>
          </cell>
          <cell r="D249">
            <v>118</v>
          </cell>
          <cell r="E249" t="str">
            <v>B</v>
          </cell>
          <cell r="F249" t="str">
            <v>c</v>
          </cell>
          <cell r="G249" t="str">
            <v>cg</v>
          </cell>
          <cell r="H249" t="str">
            <v>足</v>
          </cell>
          <cell r="I249">
            <v>2</v>
          </cell>
          <cell r="J249" t="str">
            <v>長靴</v>
          </cell>
          <cell r="L249">
            <v>1</v>
          </cell>
          <cell r="M249" t="str">
            <v>ｵﾚﾝｼﾞﾌﾞｯｸ.web 376-3133 1132192 BKNV 23.0 ﾓﾝﾍﾞﾙ</v>
          </cell>
          <cell r="O249" t="str">
            <v>又は同等以上のもの（他社の製品を含む。）</v>
          </cell>
          <cell r="Q249">
            <v>0</v>
          </cell>
          <cell r="S249">
            <v>100</v>
          </cell>
          <cell r="T249">
            <v>0</v>
          </cell>
          <cell r="W249">
            <v>0</v>
          </cell>
          <cell r="X249">
            <v>0</v>
          </cell>
          <cell r="Y249">
            <v>100</v>
          </cell>
          <cell r="Z249">
            <v>0</v>
          </cell>
          <cell r="AA249">
            <v>0</v>
          </cell>
          <cell r="AB249">
            <v>6270</v>
          </cell>
          <cell r="AC249">
            <v>12540</v>
          </cell>
          <cell r="AD249" t="str">
            <v>雑運営費</v>
          </cell>
          <cell r="AE249" t="str">
            <v>雑運</v>
          </cell>
          <cell r="AF249">
            <v>26</v>
          </cell>
          <cell r="AG249" t="str">
            <v>基地等経費（部隊整備費　航空機用部隊整備費）</v>
          </cell>
          <cell r="AH249" t="str">
            <v>消耗品費</v>
          </cell>
          <cell r="AI249" t="str">
            <v>DG</v>
          </cell>
          <cell r="AJ249" t="str">
            <v>装備隊</v>
          </cell>
          <cell r="AK249" t="str">
            <v>令和8年9月30日</v>
          </cell>
        </row>
        <row r="250">
          <cell r="A250" t="str">
            <v>cg67</v>
          </cell>
          <cell r="B250" t="str">
            <v>又は同等以上のもの（他社の製品を含む。）</v>
          </cell>
          <cell r="C250">
            <v>24</v>
          </cell>
          <cell r="D250">
            <v>119</v>
          </cell>
          <cell r="E250" t="str">
            <v>B</v>
          </cell>
          <cell r="F250" t="str">
            <v>c</v>
          </cell>
          <cell r="G250" t="str">
            <v>cg</v>
          </cell>
          <cell r="H250" t="str">
            <v>個</v>
          </cell>
          <cell r="I250">
            <v>3</v>
          </cell>
          <cell r="J250" t="str">
            <v>気泡緩衝材</v>
          </cell>
          <cell r="L250">
            <v>1</v>
          </cell>
          <cell r="M250" t="str">
            <v>ｵﾚﾝｼﾞﾌﾞｯｸ.web 411-2000 ACC70EBX1200X42M 酒井化学工業</v>
          </cell>
          <cell r="O250" t="str">
            <v>又は同等以上のもの（他社の製品を含む。）</v>
          </cell>
          <cell r="Q250">
            <v>0</v>
          </cell>
          <cell r="S250">
            <v>100</v>
          </cell>
          <cell r="T250">
            <v>0</v>
          </cell>
          <cell r="W250">
            <v>0</v>
          </cell>
          <cell r="X250">
            <v>0</v>
          </cell>
          <cell r="Y250">
            <v>100</v>
          </cell>
          <cell r="Z250">
            <v>0</v>
          </cell>
          <cell r="AA250">
            <v>0</v>
          </cell>
          <cell r="AB250">
            <v>8455</v>
          </cell>
          <cell r="AC250">
            <v>25365</v>
          </cell>
          <cell r="AD250" t="str">
            <v>雑運営費</v>
          </cell>
          <cell r="AE250" t="str">
            <v>雑運</v>
          </cell>
          <cell r="AF250">
            <v>26</v>
          </cell>
          <cell r="AG250" t="str">
            <v>基地等経費（部隊整備費　航空機用部隊整備費）</v>
          </cell>
          <cell r="AH250" t="str">
            <v>消耗品費</v>
          </cell>
          <cell r="AI250" t="str">
            <v>DG</v>
          </cell>
          <cell r="AJ250" t="str">
            <v>装備隊</v>
          </cell>
          <cell r="AK250" t="str">
            <v>令和8年9月30日</v>
          </cell>
        </row>
        <row r="251">
          <cell r="A251" t="str">
            <v>cg68</v>
          </cell>
          <cell r="B251" t="str">
            <v>又は同等以上のもの（他社の製品を含む。）</v>
          </cell>
          <cell r="C251">
            <v>24</v>
          </cell>
          <cell r="D251">
            <v>120</v>
          </cell>
          <cell r="E251" t="str">
            <v>B</v>
          </cell>
          <cell r="F251" t="str">
            <v>c</v>
          </cell>
          <cell r="G251" t="str">
            <v>cg</v>
          </cell>
          <cell r="H251" t="str">
            <v>ﾊﾟｯｸ</v>
          </cell>
          <cell r="I251">
            <v>20</v>
          </cell>
          <cell r="J251" t="str">
            <v>ﾎﾟﾘ袋</v>
          </cell>
          <cell r="L251">
            <v>1</v>
          </cell>
          <cell r="M251" t="str">
            <v>ｵﾚﾝｼﾞﾌﾞｯｸ.web 178-8058 50350698 ｺｸﾖ</v>
          </cell>
          <cell r="O251" t="str">
            <v>又は同等以上のもの（他社の製品を含む。）</v>
          </cell>
          <cell r="Q251">
            <v>0</v>
          </cell>
          <cell r="S251">
            <v>100</v>
          </cell>
          <cell r="T251">
            <v>0</v>
          </cell>
          <cell r="W251">
            <v>0</v>
          </cell>
          <cell r="X251">
            <v>0</v>
          </cell>
          <cell r="Y251">
            <v>100</v>
          </cell>
          <cell r="Z251">
            <v>0</v>
          </cell>
          <cell r="AA251">
            <v>0</v>
          </cell>
          <cell r="AB251">
            <v>572</v>
          </cell>
          <cell r="AC251">
            <v>11440</v>
          </cell>
          <cell r="AD251" t="str">
            <v>雑運営費</v>
          </cell>
          <cell r="AE251" t="str">
            <v>雑運</v>
          </cell>
          <cell r="AF251">
            <v>26</v>
          </cell>
          <cell r="AG251" t="str">
            <v>基地等経費（部隊整備費　航空機用部隊整備費）</v>
          </cell>
          <cell r="AH251" t="str">
            <v>消耗品費</v>
          </cell>
          <cell r="AI251" t="str">
            <v>DG</v>
          </cell>
          <cell r="AJ251" t="str">
            <v>装備隊</v>
          </cell>
          <cell r="AK251" t="str">
            <v>令和8年9月30日</v>
          </cell>
        </row>
        <row r="252">
          <cell r="A252" t="str">
            <v>cg69</v>
          </cell>
          <cell r="B252" t="str">
            <v>又は同等以上のもの（他社の製品を含む。）</v>
          </cell>
          <cell r="C252">
            <v>24</v>
          </cell>
          <cell r="D252">
            <v>121</v>
          </cell>
          <cell r="E252" t="str">
            <v>B</v>
          </cell>
          <cell r="F252" t="str">
            <v>c</v>
          </cell>
          <cell r="G252" t="str">
            <v>cg</v>
          </cell>
          <cell r="H252" t="str">
            <v>式</v>
          </cell>
          <cell r="I252">
            <v>2</v>
          </cell>
          <cell r="J252" t="str">
            <v>導電ﾏｯﾄ</v>
          </cell>
          <cell r="L252">
            <v>1</v>
          </cell>
          <cell r="M252" t="str">
            <v>ｵﾚﾝｼﾞﾌﾞｯｸ.web 232-0788 66429 DESCO JAPAN</v>
          </cell>
          <cell r="O252" t="str">
            <v>又は同等以上のもの（他社の製品を含む。）</v>
          </cell>
          <cell r="Q252">
            <v>0</v>
          </cell>
          <cell r="S252">
            <v>100</v>
          </cell>
          <cell r="T252">
            <v>0</v>
          </cell>
          <cell r="W252">
            <v>0</v>
          </cell>
          <cell r="X252">
            <v>0</v>
          </cell>
          <cell r="Y252">
            <v>100</v>
          </cell>
          <cell r="Z252">
            <v>0</v>
          </cell>
          <cell r="AA252">
            <v>0</v>
          </cell>
          <cell r="AB252">
            <v>30041</v>
          </cell>
          <cell r="AC252">
            <v>60082</v>
          </cell>
          <cell r="AD252" t="str">
            <v>雑運営費</v>
          </cell>
          <cell r="AE252" t="str">
            <v>雑運</v>
          </cell>
          <cell r="AF252">
            <v>26</v>
          </cell>
          <cell r="AG252" t="str">
            <v>基地等経費（部隊整備費　航空機用部隊整備費）</v>
          </cell>
          <cell r="AH252" t="str">
            <v>消耗品費</v>
          </cell>
          <cell r="AI252" t="str">
            <v>DG</v>
          </cell>
          <cell r="AJ252" t="str">
            <v>装備隊</v>
          </cell>
          <cell r="AK252" t="str">
            <v>令和8年9月30日</v>
          </cell>
        </row>
        <row r="253">
          <cell r="A253" t="str">
            <v>fb11</v>
          </cell>
          <cell r="B253" t="str">
            <v>又は同等以上のもの（他社の製品を含む。）</v>
          </cell>
          <cell r="C253">
            <v>24</v>
          </cell>
          <cell r="D253">
            <v>122</v>
          </cell>
          <cell r="E253" t="str">
            <v>B</v>
          </cell>
          <cell r="F253" t="str">
            <v>f</v>
          </cell>
          <cell r="G253" t="str">
            <v>fb</v>
          </cell>
          <cell r="H253" t="str">
            <v>双</v>
          </cell>
          <cell r="I253">
            <v>5</v>
          </cell>
          <cell r="J253" t="str">
            <v>革手袋</v>
          </cell>
          <cell r="L253">
            <v>1</v>
          </cell>
          <cell r="M253" t="str">
            <v>Snap-on P831 GLOVELMOSSXL Snap-on</v>
          </cell>
          <cell r="O253" t="str">
            <v>又は同等以上のもの（他社の製品を含む。）</v>
          </cell>
          <cell r="Q253">
            <v>0</v>
          </cell>
          <cell r="S253">
            <v>100</v>
          </cell>
          <cell r="T253">
            <v>0</v>
          </cell>
          <cell r="W253">
            <v>0</v>
          </cell>
          <cell r="X253">
            <v>0</v>
          </cell>
          <cell r="Y253">
            <v>100</v>
          </cell>
          <cell r="Z253">
            <v>0</v>
          </cell>
          <cell r="AA253">
            <v>0</v>
          </cell>
          <cell r="AB253">
            <v>9379</v>
          </cell>
          <cell r="AC253">
            <v>46895</v>
          </cell>
          <cell r="AD253" t="str">
            <v>雑運営費</v>
          </cell>
          <cell r="AE253" t="str">
            <v>雑運</v>
          </cell>
          <cell r="AF253">
            <v>26</v>
          </cell>
          <cell r="AG253" t="str">
            <v>基地等経費（部隊整備費　航空機用部隊整備費）</v>
          </cell>
          <cell r="AH253" t="str">
            <v>消耗品費</v>
          </cell>
          <cell r="AI253" t="str">
            <v>DG</v>
          </cell>
          <cell r="AJ253" t="str">
            <v>装備隊</v>
          </cell>
          <cell r="AK253" t="str">
            <v>令和8年9月30日</v>
          </cell>
        </row>
        <row r="254">
          <cell r="A254" t="str">
            <v>fb12</v>
          </cell>
          <cell r="B254" t="str">
            <v>又は同等以上のもの（他社の製品を含む。）</v>
          </cell>
          <cell r="C254">
            <v>24</v>
          </cell>
          <cell r="D254">
            <v>123</v>
          </cell>
          <cell r="E254" t="str">
            <v>B</v>
          </cell>
          <cell r="F254" t="str">
            <v>f</v>
          </cell>
          <cell r="G254" t="str">
            <v>fb</v>
          </cell>
          <cell r="H254" t="str">
            <v>双</v>
          </cell>
          <cell r="I254">
            <v>5</v>
          </cell>
          <cell r="J254" t="str">
            <v>革手袋</v>
          </cell>
          <cell r="L254">
            <v>1</v>
          </cell>
          <cell r="M254" t="str">
            <v>Snap-on P831 GLOVELMOSSL Snap-on</v>
          </cell>
          <cell r="O254" t="str">
            <v>又は同等以上のもの（他社の製品を含む。）</v>
          </cell>
          <cell r="Q254">
            <v>0</v>
          </cell>
          <cell r="S254">
            <v>100</v>
          </cell>
          <cell r="T254">
            <v>0</v>
          </cell>
          <cell r="W254">
            <v>0</v>
          </cell>
          <cell r="X254">
            <v>0</v>
          </cell>
          <cell r="Y254">
            <v>100</v>
          </cell>
          <cell r="Z254">
            <v>0</v>
          </cell>
          <cell r="AA254">
            <v>0</v>
          </cell>
          <cell r="AB254">
            <v>9379</v>
          </cell>
          <cell r="AC254">
            <v>46895</v>
          </cell>
          <cell r="AD254" t="str">
            <v>雑運営費</v>
          </cell>
          <cell r="AE254" t="str">
            <v>雑運</v>
          </cell>
          <cell r="AF254">
            <v>26</v>
          </cell>
          <cell r="AG254" t="str">
            <v>基地等経費（部隊整備費　航空機用部隊整備費）</v>
          </cell>
          <cell r="AH254" t="str">
            <v>消耗品費</v>
          </cell>
          <cell r="AI254" t="str">
            <v>DG</v>
          </cell>
          <cell r="AJ254" t="str">
            <v>装備隊</v>
          </cell>
          <cell r="AK254" t="str">
            <v>令和8年9月30日</v>
          </cell>
        </row>
        <row r="255">
          <cell r="A255" t="str">
            <v>fb13</v>
          </cell>
          <cell r="B255" t="str">
            <v>又は同等以上のもの（他社の製品を含む。）</v>
          </cell>
          <cell r="C255">
            <v>24</v>
          </cell>
          <cell r="D255">
            <v>124</v>
          </cell>
          <cell r="E255" t="str">
            <v>B</v>
          </cell>
          <cell r="F255" t="str">
            <v>f</v>
          </cell>
          <cell r="G255" t="str">
            <v>fb</v>
          </cell>
          <cell r="H255" t="str">
            <v>双</v>
          </cell>
          <cell r="I255">
            <v>5</v>
          </cell>
          <cell r="J255" t="str">
            <v>革手袋</v>
          </cell>
          <cell r="L255">
            <v>1</v>
          </cell>
          <cell r="M255" t="str">
            <v>Snap-on P831 GLOVELMOSSM Snap-on</v>
          </cell>
          <cell r="O255" t="str">
            <v>又は同等以上のもの（他社の製品を含む。）</v>
          </cell>
          <cell r="Q255">
            <v>0</v>
          </cell>
          <cell r="S255">
            <v>100</v>
          </cell>
          <cell r="T255">
            <v>0</v>
          </cell>
          <cell r="W255">
            <v>0</v>
          </cell>
          <cell r="X255">
            <v>0</v>
          </cell>
          <cell r="Y255">
            <v>100</v>
          </cell>
          <cell r="Z255">
            <v>0</v>
          </cell>
          <cell r="AA255">
            <v>0</v>
          </cell>
          <cell r="AB255">
            <v>9379</v>
          </cell>
          <cell r="AC255">
            <v>46895</v>
          </cell>
          <cell r="AD255" t="str">
            <v>雑運営費</v>
          </cell>
          <cell r="AE255" t="str">
            <v>雑運</v>
          </cell>
          <cell r="AF255">
            <v>26</v>
          </cell>
          <cell r="AG255" t="str">
            <v>基地等経費（部隊整備費　航空機用部隊整備費）</v>
          </cell>
          <cell r="AH255" t="str">
            <v>消耗品費</v>
          </cell>
          <cell r="AI255" t="str">
            <v>DG</v>
          </cell>
          <cell r="AJ255" t="str">
            <v>装備隊</v>
          </cell>
          <cell r="AK255" t="str">
            <v>令和8年9月30日</v>
          </cell>
        </row>
        <row r="256">
          <cell r="A256" t="str">
            <v>cg70</v>
          </cell>
          <cell r="B256" t="str">
            <v>又は同等以上のもの（他社の製品を含む。）</v>
          </cell>
          <cell r="C256">
            <v>24</v>
          </cell>
          <cell r="D256">
            <v>125</v>
          </cell>
          <cell r="E256" t="str">
            <v>B</v>
          </cell>
          <cell r="F256" t="str">
            <v>c</v>
          </cell>
          <cell r="G256" t="str">
            <v>cg</v>
          </cell>
          <cell r="H256" t="str">
            <v>個</v>
          </cell>
          <cell r="I256">
            <v>20</v>
          </cell>
          <cell r="J256" t="str">
            <v>使い捨て作業服</v>
          </cell>
          <cell r="L256">
            <v>1</v>
          </cell>
          <cell r="M256" t="str">
            <v>ｵﾚﾝｼﾞﾌﾞｯｸ.web 160-7437 7024-M 川西工業</v>
          </cell>
          <cell r="O256" t="str">
            <v>又は同等以上のもの（他社の製品を含む。）</v>
          </cell>
          <cell r="Q256">
            <v>0</v>
          </cell>
          <cell r="S256">
            <v>100</v>
          </cell>
          <cell r="T256">
            <v>0</v>
          </cell>
          <cell r="W256">
            <v>0</v>
          </cell>
          <cell r="X256">
            <v>0</v>
          </cell>
          <cell r="Y256">
            <v>100</v>
          </cell>
          <cell r="Z256">
            <v>0</v>
          </cell>
          <cell r="AA256">
            <v>0</v>
          </cell>
          <cell r="AB256">
            <v>863</v>
          </cell>
          <cell r="AC256">
            <v>17260</v>
          </cell>
          <cell r="AD256" t="str">
            <v>雑運営費</v>
          </cell>
          <cell r="AE256" t="str">
            <v>雑運</v>
          </cell>
          <cell r="AF256">
            <v>26</v>
          </cell>
          <cell r="AG256" t="str">
            <v>基地等経費（部隊整備費　航空機用部隊整備費）</v>
          </cell>
          <cell r="AH256" t="str">
            <v>消耗品費</v>
          </cell>
          <cell r="AI256" t="str">
            <v>DG</v>
          </cell>
          <cell r="AJ256" t="str">
            <v>装備隊</v>
          </cell>
          <cell r="AK256" t="str">
            <v>令和8年9月30日</v>
          </cell>
        </row>
        <row r="257">
          <cell r="A257" t="str">
            <v>cg71</v>
          </cell>
          <cell r="B257" t="str">
            <v>又は同等以上のもの（他社の製品を含む。）</v>
          </cell>
          <cell r="C257">
            <v>24</v>
          </cell>
          <cell r="D257">
            <v>126</v>
          </cell>
          <cell r="E257" t="str">
            <v>B</v>
          </cell>
          <cell r="F257" t="str">
            <v>c</v>
          </cell>
          <cell r="G257" t="str">
            <v>cg</v>
          </cell>
          <cell r="H257" t="str">
            <v>個</v>
          </cell>
          <cell r="I257">
            <v>20</v>
          </cell>
          <cell r="J257" t="str">
            <v>使い捨て作業服</v>
          </cell>
          <cell r="L257">
            <v>1</v>
          </cell>
          <cell r="M257" t="str">
            <v>ｵﾚﾝｼﾞﾌﾞｯｸ.web 160-7435 7024-L 川西工業</v>
          </cell>
          <cell r="O257" t="str">
            <v>又は同等以上のもの（他社の製品を含む。）</v>
          </cell>
          <cell r="Q257">
            <v>0</v>
          </cell>
          <cell r="S257">
            <v>100</v>
          </cell>
          <cell r="T257">
            <v>0</v>
          </cell>
          <cell r="W257">
            <v>0</v>
          </cell>
          <cell r="X257">
            <v>0</v>
          </cell>
          <cell r="Y257">
            <v>100</v>
          </cell>
          <cell r="Z257">
            <v>0</v>
          </cell>
          <cell r="AA257">
            <v>0</v>
          </cell>
          <cell r="AB257">
            <v>863</v>
          </cell>
          <cell r="AC257">
            <v>17260</v>
          </cell>
          <cell r="AD257" t="str">
            <v>雑運営費</v>
          </cell>
          <cell r="AE257" t="str">
            <v>雑運</v>
          </cell>
          <cell r="AF257">
            <v>26</v>
          </cell>
          <cell r="AG257" t="str">
            <v>基地等経費（部隊整備費　航空機用部隊整備費）</v>
          </cell>
          <cell r="AH257" t="str">
            <v>消耗品費</v>
          </cell>
          <cell r="AI257" t="str">
            <v>DG</v>
          </cell>
          <cell r="AJ257" t="str">
            <v>装備隊</v>
          </cell>
          <cell r="AK257" t="str">
            <v>令和8年9月30日</v>
          </cell>
        </row>
        <row r="258">
          <cell r="A258" t="str">
            <v>cg72</v>
          </cell>
          <cell r="B258" t="str">
            <v>又は同等以上のもの（他社の製品を含む。）</v>
          </cell>
          <cell r="C258">
            <v>24</v>
          </cell>
          <cell r="D258">
            <v>127</v>
          </cell>
          <cell r="E258" t="str">
            <v>B</v>
          </cell>
          <cell r="F258" t="str">
            <v>c</v>
          </cell>
          <cell r="G258" t="str">
            <v>cg</v>
          </cell>
          <cell r="H258" t="str">
            <v>個</v>
          </cell>
          <cell r="I258">
            <v>20</v>
          </cell>
          <cell r="J258" t="str">
            <v>使い捨て作業服</v>
          </cell>
          <cell r="L258">
            <v>1</v>
          </cell>
          <cell r="M258" t="str">
            <v>ｵﾚﾝｼﾞﾌﾞｯｸ.web 160-7436 7024-LL 川西工業</v>
          </cell>
          <cell r="O258" t="str">
            <v>又は同等以上のもの（他社の製品を含む。）</v>
          </cell>
          <cell r="Q258">
            <v>0</v>
          </cell>
          <cell r="S258">
            <v>100</v>
          </cell>
          <cell r="T258">
            <v>0</v>
          </cell>
          <cell r="W258">
            <v>0</v>
          </cell>
          <cell r="X258">
            <v>0</v>
          </cell>
          <cell r="Y258">
            <v>100</v>
          </cell>
          <cell r="Z258">
            <v>0</v>
          </cell>
          <cell r="AA258">
            <v>0</v>
          </cell>
          <cell r="AB258">
            <v>863</v>
          </cell>
          <cell r="AC258">
            <v>17260</v>
          </cell>
          <cell r="AD258" t="str">
            <v>雑運営費</v>
          </cell>
          <cell r="AE258" t="str">
            <v>雑運</v>
          </cell>
          <cell r="AF258">
            <v>26</v>
          </cell>
          <cell r="AG258" t="str">
            <v>基地等経費（部隊整備費　航空機用部隊整備費）</v>
          </cell>
          <cell r="AH258" t="str">
            <v>消耗品費</v>
          </cell>
          <cell r="AI258" t="str">
            <v>DG</v>
          </cell>
          <cell r="AJ258" t="str">
            <v>装備隊</v>
          </cell>
          <cell r="AK258" t="str">
            <v>令和8年9月30日</v>
          </cell>
        </row>
        <row r="259">
          <cell r="A259" t="str">
            <v>cg73</v>
          </cell>
          <cell r="B259" t="str">
            <v>又は同等以上のもの（他社の製品を含む。）</v>
          </cell>
          <cell r="C259">
            <v>24</v>
          </cell>
          <cell r="D259">
            <v>128</v>
          </cell>
          <cell r="E259" t="str">
            <v>B</v>
          </cell>
          <cell r="F259" t="str">
            <v>c</v>
          </cell>
          <cell r="G259" t="str">
            <v>cg</v>
          </cell>
          <cell r="H259" t="str">
            <v>個</v>
          </cell>
          <cell r="I259">
            <v>3</v>
          </cell>
          <cell r="J259" t="str">
            <v>化繊ほうき</v>
          </cell>
          <cell r="L259">
            <v>1</v>
          </cell>
          <cell r="M259" t="str">
            <v>ｵﾚﾝｼﾞﾌﾞｯｸ.web 578-3683 01175 高砂</v>
          </cell>
          <cell r="O259" t="str">
            <v>又は同等以上のもの（他社の製品を含む。）</v>
          </cell>
          <cell r="Q259">
            <v>0</v>
          </cell>
          <cell r="S259">
            <v>100</v>
          </cell>
          <cell r="T259">
            <v>0</v>
          </cell>
          <cell r="W259">
            <v>0</v>
          </cell>
          <cell r="X259">
            <v>0</v>
          </cell>
          <cell r="Y259">
            <v>100</v>
          </cell>
          <cell r="Z259">
            <v>0</v>
          </cell>
          <cell r="AA259">
            <v>0</v>
          </cell>
          <cell r="AB259">
            <v>1743</v>
          </cell>
          <cell r="AC259">
            <v>5229</v>
          </cell>
          <cell r="AD259" t="str">
            <v>雑運営費</v>
          </cell>
          <cell r="AE259" t="str">
            <v>雑運</v>
          </cell>
          <cell r="AF259">
            <v>26</v>
          </cell>
          <cell r="AG259" t="str">
            <v>基地等経費（部隊整備費　航空機用部隊整備費）</v>
          </cell>
          <cell r="AH259" t="str">
            <v>消耗品費</v>
          </cell>
          <cell r="AI259" t="str">
            <v>DG</v>
          </cell>
          <cell r="AJ259" t="str">
            <v>装備隊</v>
          </cell>
          <cell r="AK259" t="str">
            <v>令和8年9月30日</v>
          </cell>
        </row>
        <row r="260">
          <cell r="A260" t="str">
            <v>fe1</v>
          </cell>
          <cell r="B260" t="str">
            <v>又は同等以上のもの（他社の製品を含む。）</v>
          </cell>
          <cell r="C260">
            <v>24</v>
          </cell>
          <cell r="D260">
            <v>129</v>
          </cell>
          <cell r="E260" t="str">
            <v>B</v>
          </cell>
          <cell r="F260" t="str">
            <v>f</v>
          </cell>
          <cell r="G260" t="str">
            <v>fe</v>
          </cell>
          <cell r="H260" t="str">
            <v>個</v>
          </cell>
          <cell r="I260">
            <v>20</v>
          </cell>
          <cell r="J260" t="str">
            <v>ﾌﾗｯﾌﾟ</v>
          </cell>
          <cell r="L260">
            <v>1</v>
          </cell>
          <cell r="M260" t="str">
            <v>6.50-10</v>
          </cell>
          <cell r="O260" t="str">
            <v>又は同等以上のもの（他社の製品を含む。）</v>
          </cell>
          <cell r="Q260">
            <v>0</v>
          </cell>
          <cell r="S260">
            <v>100</v>
          </cell>
          <cell r="T260">
            <v>0</v>
          </cell>
          <cell r="W260">
            <v>0</v>
          </cell>
          <cell r="X260">
            <v>0</v>
          </cell>
          <cell r="Y260">
            <v>100</v>
          </cell>
          <cell r="Z260">
            <v>0</v>
          </cell>
          <cell r="AA260">
            <v>0</v>
          </cell>
          <cell r="AB260">
            <v>2420</v>
          </cell>
          <cell r="AC260">
            <v>48400</v>
          </cell>
          <cell r="AD260" t="str">
            <v>雑運営費</v>
          </cell>
          <cell r="AE260" t="str">
            <v>雑運</v>
          </cell>
          <cell r="AF260">
            <v>26</v>
          </cell>
          <cell r="AG260" t="str">
            <v>基地等経費（部隊整備費　航空機用部隊整備費）</v>
          </cell>
          <cell r="AH260" t="str">
            <v>消耗品費</v>
          </cell>
          <cell r="AI260" t="str">
            <v>DG</v>
          </cell>
          <cell r="AJ260" t="str">
            <v>装備隊</v>
          </cell>
          <cell r="AK260" t="str">
            <v>令和8年9月30日</v>
          </cell>
        </row>
        <row r="261">
          <cell r="A261" t="str">
            <v>eh5</v>
          </cell>
          <cell r="B261" t="str">
            <v>又は同等以上のもの（他社の製品を含む。）</v>
          </cell>
          <cell r="C261">
            <v>24</v>
          </cell>
          <cell r="D261">
            <v>130</v>
          </cell>
          <cell r="E261" t="str">
            <v>B</v>
          </cell>
          <cell r="F261" t="str">
            <v>e</v>
          </cell>
          <cell r="G261" t="str">
            <v>eh</v>
          </cell>
          <cell r="H261" t="str">
            <v>個</v>
          </cell>
          <cell r="I261">
            <v>2</v>
          </cell>
          <cell r="J261" t="str">
            <v>回転印</v>
          </cell>
          <cell r="L261">
            <v>1</v>
          </cell>
          <cell r="M261" t="str">
            <v>ｼﾞｮｲﾝﾃｯｸｽ P366 880-415 TK-046 ｻﾝﾋﾞｰ</v>
          </cell>
          <cell r="O261" t="str">
            <v>又は同等以上のもの（他社の製品を含む。）</v>
          </cell>
          <cell r="Q261">
            <v>0</v>
          </cell>
          <cell r="S261">
            <v>100</v>
          </cell>
          <cell r="T261">
            <v>0</v>
          </cell>
          <cell r="W261">
            <v>0</v>
          </cell>
          <cell r="X261">
            <v>0</v>
          </cell>
          <cell r="Y261">
            <v>100</v>
          </cell>
          <cell r="Z261">
            <v>0</v>
          </cell>
          <cell r="AA261">
            <v>0</v>
          </cell>
          <cell r="AB261">
            <v>2090</v>
          </cell>
          <cell r="AC261">
            <v>4180</v>
          </cell>
          <cell r="AD261" t="str">
            <v>雑運営費</v>
          </cell>
          <cell r="AE261" t="str">
            <v>雑運</v>
          </cell>
          <cell r="AF261">
            <v>26</v>
          </cell>
          <cell r="AG261" t="str">
            <v>基地等経費（部隊整備費　航空機用部隊整備費）</v>
          </cell>
          <cell r="AH261" t="str">
            <v>消耗品費</v>
          </cell>
          <cell r="AI261" t="str">
            <v>DG</v>
          </cell>
          <cell r="AJ261" t="str">
            <v>装備隊</v>
          </cell>
          <cell r="AK261" t="str">
            <v>令和8年9月30日</v>
          </cell>
        </row>
        <row r="262">
          <cell r="A262" t="str">
            <v>eh6</v>
          </cell>
          <cell r="B262" t="str">
            <v>又は同等以上のもの（他社の製品を含む。）</v>
          </cell>
          <cell r="C262">
            <v>24</v>
          </cell>
          <cell r="D262">
            <v>131</v>
          </cell>
          <cell r="E262" t="str">
            <v>B</v>
          </cell>
          <cell r="F262" t="str">
            <v>e</v>
          </cell>
          <cell r="G262" t="str">
            <v>eh</v>
          </cell>
          <cell r="H262" t="str">
            <v>個</v>
          </cell>
          <cell r="I262">
            <v>2</v>
          </cell>
          <cell r="J262" t="str">
            <v>回転印</v>
          </cell>
          <cell r="L262">
            <v>1</v>
          </cell>
          <cell r="M262" t="str">
            <v>ｼﾞｮｲﾝﾃｯｸｽ P366 880-417 TK-056 ｻﾝﾋﾞｰ</v>
          </cell>
          <cell r="O262" t="str">
            <v>又は同等以上のもの（他社の製品を含む。）</v>
          </cell>
          <cell r="Q262">
            <v>0</v>
          </cell>
          <cell r="S262">
            <v>100</v>
          </cell>
          <cell r="T262">
            <v>0</v>
          </cell>
          <cell r="W262">
            <v>0</v>
          </cell>
          <cell r="X262">
            <v>0</v>
          </cell>
          <cell r="Y262">
            <v>100</v>
          </cell>
          <cell r="Z262">
            <v>0</v>
          </cell>
          <cell r="AA262">
            <v>0</v>
          </cell>
          <cell r="AB262">
            <v>1980</v>
          </cell>
          <cell r="AC262">
            <v>3960</v>
          </cell>
          <cell r="AD262" t="str">
            <v>雑運営費</v>
          </cell>
          <cell r="AE262" t="str">
            <v>雑運</v>
          </cell>
          <cell r="AF262">
            <v>26</v>
          </cell>
          <cell r="AG262" t="str">
            <v>基地等経費（部隊整備費　航空機用部隊整備費）</v>
          </cell>
          <cell r="AH262" t="str">
            <v>消耗品費</v>
          </cell>
          <cell r="AI262" t="str">
            <v>DG</v>
          </cell>
          <cell r="AJ262" t="str">
            <v>装備隊</v>
          </cell>
          <cell r="AK262" t="str">
            <v>令和8年9月30日</v>
          </cell>
        </row>
        <row r="263">
          <cell r="A263" t="str">
            <v>cg74</v>
          </cell>
          <cell r="B263" t="str">
            <v>又は同等以上のもの（他社の製品を含む。）</v>
          </cell>
          <cell r="C263">
            <v>24</v>
          </cell>
          <cell r="D263">
            <v>132</v>
          </cell>
          <cell r="E263" t="str">
            <v>B</v>
          </cell>
          <cell r="F263" t="str">
            <v>c</v>
          </cell>
          <cell r="G263" t="str">
            <v>cg</v>
          </cell>
          <cell r="H263" t="str">
            <v>個</v>
          </cell>
          <cell r="I263">
            <v>3</v>
          </cell>
          <cell r="J263" t="str">
            <v>作業着専用洗剤</v>
          </cell>
          <cell r="L263">
            <v>1</v>
          </cell>
          <cell r="M263" t="str">
            <v>ｵﾚﾝｼﾞﾌﾞｯｸ.web 662-0019 144733 NSﾌｧｰﾌｧｼﾞｬﾊﾟﾝ</v>
          </cell>
          <cell r="O263" t="str">
            <v>又は同等以上のもの（他社の製品を含む。）</v>
          </cell>
          <cell r="Q263">
            <v>0</v>
          </cell>
          <cell r="S263">
            <v>100</v>
          </cell>
          <cell r="T263">
            <v>0</v>
          </cell>
          <cell r="W263">
            <v>0</v>
          </cell>
          <cell r="X263">
            <v>0</v>
          </cell>
          <cell r="Y263">
            <v>100</v>
          </cell>
          <cell r="Z263">
            <v>0</v>
          </cell>
          <cell r="AA263">
            <v>0</v>
          </cell>
          <cell r="AB263">
            <v>3550</v>
          </cell>
          <cell r="AC263">
            <v>10650</v>
          </cell>
          <cell r="AD263" t="str">
            <v>雑運営費</v>
          </cell>
          <cell r="AE263" t="str">
            <v>雑運</v>
          </cell>
          <cell r="AF263">
            <v>26</v>
          </cell>
          <cell r="AG263" t="str">
            <v>基地等経費（部隊整備費　航空機用部隊整備費）</v>
          </cell>
          <cell r="AH263" t="str">
            <v>消耗品費</v>
          </cell>
          <cell r="AI263" t="str">
            <v>DG</v>
          </cell>
          <cell r="AJ263" t="str">
            <v>装備隊</v>
          </cell>
          <cell r="AK263" t="str">
            <v>令和8年9月30日</v>
          </cell>
        </row>
        <row r="264">
          <cell r="A264" t="str">
            <v>cg75</v>
          </cell>
          <cell r="B264" t="str">
            <v>製品指定</v>
          </cell>
          <cell r="C264">
            <v>24</v>
          </cell>
          <cell r="D264">
            <v>133</v>
          </cell>
          <cell r="E264" t="str">
            <v>B</v>
          </cell>
          <cell r="F264" t="str">
            <v>c</v>
          </cell>
          <cell r="G264" t="str">
            <v>cg</v>
          </cell>
          <cell r="H264" t="str">
            <v>個</v>
          </cell>
          <cell r="I264">
            <v>30</v>
          </cell>
          <cell r="J264" t="str">
            <v>ﾎﾟｰﾁ</v>
          </cell>
          <cell r="L264">
            <v>1</v>
          </cell>
          <cell r="M264" t="str">
            <v>ｵﾚﾝｼﾞﾌﾞｯｸ.web 252-9984 AC-419M ｼﾞｪﾝﾄｽ</v>
          </cell>
          <cell r="O264" t="str">
            <v>製品指定</v>
          </cell>
          <cell r="Q264">
            <v>0</v>
          </cell>
          <cell r="S264">
            <v>100</v>
          </cell>
          <cell r="T264">
            <v>0</v>
          </cell>
          <cell r="W264">
            <v>0</v>
          </cell>
          <cell r="X264">
            <v>0</v>
          </cell>
          <cell r="Y264">
            <v>100</v>
          </cell>
          <cell r="Z264">
            <v>0</v>
          </cell>
          <cell r="AA264">
            <v>0</v>
          </cell>
          <cell r="AB264">
            <v>1760</v>
          </cell>
          <cell r="AC264">
            <v>52800</v>
          </cell>
          <cell r="AD264" t="str">
            <v>雑運営費</v>
          </cell>
          <cell r="AE264" t="str">
            <v>雑運</v>
          </cell>
          <cell r="AF264">
            <v>26</v>
          </cell>
          <cell r="AG264" t="str">
            <v>基地等経費（部隊整備費　航空機用部隊整備費）</v>
          </cell>
          <cell r="AH264" t="str">
            <v>消耗品費</v>
          </cell>
          <cell r="AI264" t="str">
            <v>DG</v>
          </cell>
          <cell r="AJ264" t="str">
            <v>装備隊</v>
          </cell>
          <cell r="AK264" t="str">
            <v>令和8年9月30日</v>
          </cell>
        </row>
        <row r="265">
          <cell r="A265" t="str">
            <v>fh1</v>
          </cell>
          <cell r="B265" t="str">
            <v>製品指定</v>
          </cell>
          <cell r="C265">
            <v>24</v>
          </cell>
          <cell r="D265">
            <v>134</v>
          </cell>
          <cell r="E265" t="str">
            <v>B</v>
          </cell>
          <cell r="F265" t="str">
            <v>f</v>
          </cell>
          <cell r="G265" t="str">
            <v>fh</v>
          </cell>
          <cell r="H265" t="str">
            <v>個</v>
          </cell>
          <cell r="I265">
            <v>1</v>
          </cell>
          <cell r="J265" t="str">
            <v>ﾎｲｰﾙ</v>
          </cell>
          <cell r="L265">
            <v>1</v>
          </cell>
          <cell r="M265" t="str">
            <v>OMA R2625</v>
          </cell>
          <cell r="O265" t="str">
            <v>製品指定</v>
          </cell>
          <cell r="Q265">
            <v>0</v>
          </cell>
          <cell r="S265">
            <v>100</v>
          </cell>
          <cell r="T265">
            <v>0</v>
          </cell>
          <cell r="W265">
            <v>0</v>
          </cell>
          <cell r="X265">
            <v>0</v>
          </cell>
          <cell r="Y265">
            <v>100</v>
          </cell>
          <cell r="Z265">
            <v>0</v>
          </cell>
          <cell r="AA265">
            <v>0</v>
          </cell>
          <cell r="AB265">
            <v>28820</v>
          </cell>
          <cell r="AC265">
            <v>28820</v>
          </cell>
          <cell r="AD265" t="str">
            <v>雑運営費</v>
          </cell>
          <cell r="AE265" t="str">
            <v>雑運</v>
          </cell>
          <cell r="AF265">
            <v>26</v>
          </cell>
          <cell r="AG265" t="str">
            <v>基地等経費（部隊整備費　航空機用部隊整備費）</v>
          </cell>
          <cell r="AH265" t="str">
            <v>消耗品費</v>
          </cell>
          <cell r="AI265" t="str">
            <v>DG</v>
          </cell>
          <cell r="AJ265" t="str">
            <v>装備隊</v>
          </cell>
          <cell r="AK265" t="str">
            <v>令和8年9月30日</v>
          </cell>
        </row>
        <row r="266">
          <cell r="A266" t="str">
            <v>cg76</v>
          </cell>
          <cell r="B266" t="str">
            <v>製品指定</v>
          </cell>
          <cell r="C266">
            <v>24</v>
          </cell>
          <cell r="D266">
            <v>135</v>
          </cell>
          <cell r="E266" t="str">
            <v>B</v>
          </cell>
          <cell r="F266" t="str">
            <v>c</v>
          </cell>
          <cell r="G266" t="str">
            <v>cg</v>
          </cell>
          <cell r="H266" t="str">
            <v>個</v>
          </cell>
          <cell r="I266">
            <v>4</v>
          </cell>
          <cell r="J266" t="str">
            <v>ｲｵﾝﾊﾞｯﾃﾘ</v>
          </cell>
          <cell r="L266">
            <v>1</v>
          </cell>
          <cell r="M266" t="str">
            <v>ｵﾚﾝｼﾞﾌﾞｯｸ.web 820-6645 BL1860B ﾏｷﾀ</v>
          </cell>
          <cell r="O266" t="str">
            <v>製品指定</v>
          </cell>
          <cell r="Q266">
            <v>0</v>
          </cell>
          <cell r="S266">
            <v>100</v>
          </cell>
          <cell r="T266">
            <v>0</v>
          </cell>
          <cell r="W266">
            <v>0</v>
          </cell>
          <cell r="X266">
            <v>0</v>
          </cell>
          <cell r="Y266">
            <v>100</v>
          </cell>
          <cell r="Z266">
            <v>0</v>
          </cell>
          <cell r="AA266">
            <v>0</v>
          </cell>
          <cell r="AB266">
            <v>26840</v>
          </cell>
          <cell r="AC266">
            <v>107360</v>
          </cell>
          <cell r="AD266" t="str">
            <v>雑運営費</v>
          </cell>
          <cell r="AE266" t="str">
            <v>雑運</v>
          </cell>
          <cell r="AF266">
            <v>26</v>
          </cell>
          <cell r="AG266" t="str">
            <v>基地等経費（部隊整備費　航空機用部隊整備費）</v>
          </cell>
          <cell r="AH266" t="str">
            <v>消耗品費</v>
          </cell>
          <cell r="AI266" t="str">
            <v>DG</v>
          </cell>
          <cell r="AJ266" t="str">
            <v>装備隊</v>
          </cell>
          <cell r="AK266" t="str">
            <v>令和8年9月30日</v>
          </cell>
        </row>
        <row r="267">
          <cell r="A267" t="str">
            <v>bd17</v>
          </cell>
          <cell r="B267" t="str">
            <v>又は同等以上のもの（他社の製品を含む。）</v>
          </cell>
          <cell r="C267">
            <v>24</v>
          </cell>
          <cell r="D267">
            <v>136</v>
          </cell>
          <cell r="E267" t="str">
            <v>B</v>
          </cell>
          <cell r="F267" t="str">
            <v>b</v>
          </cell>
          <cell r="G267" t="str">
            <v>bd</v>
          </cell>
          <cell r="H267" t="str">
            <v>個</v>
          </cell>
          <cell r="I267">
            <v>24</v>
          </cell>
          <cell r="J267" t="str">
            <v>ｸｲｯｸﾘﾝｸﾞ</v>
          </cell>
          <cell r="L267">
            <v>1</v>
          </cell>
          <cell r="M267" t="str">
            <v>ｴｽｺ P1377 EA638HD-7 PEGUET</v>
          </cell>
          <cell r="O267" t="str">
            <v>又は同等以上のもの（他社の製品を含む。）</v>
          </cell>
          <cell r="Q267">
            <v>0</v>
          </cell>
          <cell r="S267">
            <v>100</v>
          </cell>
          <cell r="T267">
            <v>0</v>
          </cell>
          <cell r="W267">
            <v>0</v>
          </cell>
          <cell r="X267">
            <v>0</v>
          </cell>
          <cell r="Y267">
            <v>100</v>
          </cell>
          <cell r="Z267">
            <v>0</v>
          </cell>
          <cell r="AA267">
            <v>0</v>
          </cell>
          <cell r="AB267">
            <v>484</v>
          </cell>
          <cell r="AC267">
            <v>11616</v>
          </cell>
          <cell r="AD267" t="str">
            <v>雑運営費</v>
          </cell>
          <cell r="AE267" t="str">
            <v>雑運</v>
          </cell>
          <cell r="AF267">
            <v>26</v>
          </cell>
          <cell r="AG267" t="str">
            <v>基地等経費（部隊整備費　航空機用部隊整備費）</v>
          </cell>
          <cell r="AH267" t="str">
            <v>消耗品費</v>
          </cell>
          <cell r="AI267" t="str">
            <v>DG</v>
          </cell>
          <cell r="AJ267" t="str">
            <v>装備隊</v>
          </cell>
          <cell r="AK267" t="str">
            <v>令和8年9月30日</v>
          </cell>
        </row>
        <row r="268">
          <cell r="A268" t="str">
            <v>cg77</v>
          </cell>
          <cell r="B268" t="str">
            <v>又は同等以上のもの（他社の製品を含む。）</v>
          </cell>
          <cell r="C268">
            <v>24</v>
          </cell>
          <cell r="D268">
            <v>137</v>
          </cell>
          <cell r="E268" t="str">
            <v>B</v>
          </cell>
          <cell r="F268" t="str">
            <v>c</v>
          </cell>
          <cell r="G268" t="str">
            <v>cg</v>
          </cell>
          <cell r="H268" t="str">
            <v>個</v>
          </cell>
          <cell r="I268">
            <v>10</v>
          </cell>
          <cell r="J268" t="str">
            <v>かご</v>
          </cell>
          <cell r="L268">
            <v>1</v>
          </cell>
          <cell r="M268" t="str">
            <v>ｵﾚﾝｼﾞﾌﾞｯｸ.web 368-3021 7-4484-01 ｱｽﾞﾜﾝ</v>
          </cell>
          <cell r="O268" t="str">
            <v>又は同等以上のもの（他社の製品を含む。）</v>
          </cell>
          <cell r="Q268">
            <v>0</v>
          </cell>
          <cell r="S268">
            <v>100</v>
          </cell>
          <cell r="T268">
            <v>0</v>
          </cell>
          <cell r="W268">
            <v>0</v>
          </cell>
          <cell r="X268">
            <v>0</v>
          </cell>
          <cell r="Y268">
            <v>100</v>
          </cell>
          <cell r="Z268">
            <v>0</v>
          </cell>
          <cell r="AA268">
            <v>0</v>
          </cell>
          <cell r="AB268">
            <v>990</v>
          </cell>
          <cell r="AC268">
            <v>9900</v>
          </cell>
          <cell r="AD268" t="str">
            <v>雑運営費</v>
          </cell>
          <cell r="AE268" t="str">
            <v>雑運</v>
          </cell>
          <cell r="AF268">
            <v>26</v>
          </cell>
          <cell r="AG268" t="str">
            <v>基地等経費（部隊整備費　航空機用部隊整備費）</v>
          </cell>
          <cell r="AH268" t="str">
            <v>消耗品費</v>
          </cell>
          <cell r="AI268" t="str">
            <v>DG</v>
          </cell>
          <cell r="AJ268" t="str">
            <v>装備隊</v>
          </cell>
          <cell r="AK268" t="str">
            <v>令和8年9月30日</v>
          </cell>
        </row>
        <row r="269">
          <cell r="A269" t="str">
            <v>cg78</v>
          </cell>
          <cell r="B269" t="str">
            <v>又は同等以上のもの（他社の製品を含む。）</v>
          </cell>
          <cell r="C269">
            <v>24</v>
          </cell>
          <cell r="D269">
            <v>138</v>
          </cell>
          <cell r="E269" t="str">
            <v>B</v>
          </cell>
          <cell r="F269" t="str">
            <v>c</v>
          </cell>
          <cell r="G269" t="str">
            <v>cg</v>
          </cell>
          <cell r="H269" t="str">
            <v>個</v>
          </cell>
          <cell r="I269">
            <v>150</v>
          </cell>
          <cell r="J269" t="str">
            <v>養生ﾃｰﾌﾟ</v>
          </cell>
          <cell r="L269">
            <v>1</v>
          </cell>
          <cell r="M269" t="str">
            <v>ｵﾚﾝｼﾞﾌﾞｯｸ.web 287-5331 N730N04 積水化学工業</v>
          </cell>
          <cell r="O269" t="str">
            <v>又は同等以上のもの（他社の製品を含む。）</v>
          </cell>
          <cell r="Q269">
            <v>0</v>
          </cell>
          <cell r="S269">
            <v>100</v>
          </cell>
          <cell r="T269">
            <v>0</v>
          </cell>
          <cell r="W269">
            <v>0</v>
          </cell>
          <cell r="X269">
            <v>0</v>
          </cell>
          <cell r="Y269">
            <v>100</v>
          </cell>
          <cell r="Z269">
            <v>0</v>
          </cell>
          <cell r="AA269">
            <v>0</v>
          </cell>
          <cell r="AB269">
            <v>383</v>
          </cell>
          <cell r="AC269">
            <v>57450</v>
          </cell>
          <cell r="AD269" t="str">
            <v>雑運営費</v>
          </cell>
          <cell r="AE269" t="str">
            <v>雑運</v>
          </cell>
          <cell r="AF269">
            <v>26</v>
          </cell>
          <cell r="AG269" t="str">
            <v>基地等経費（部隊整備費　航空機用部隊整備費）</v>
          </cell>
          <cell r="AH269" t="str">
            <v>消耗品費</v>
          </cell>
          <cell r="AI269" t="str">
            <v>DG</v>
          </cell>
          <cell r="AJ269" t="str">
            <v>装備隊</v>
          </cell>
          <cell r="AK269" t="str">
            <v>令和8年9月30日</v>
          </cell>
        </row>
        <row r="270">
          <cell r="A270" t="str">
            <v>cg79</v>
          </cell>
          <cell r="B270" t="str">
            <v>又は同等以上のもの（他社の製品を含む。）</v>
          </cell>
          <cell r="C270">
            <v>24</v>
          </cell>
          <cell r="D270">
            <v>139</v>
          </cell>
          <cell r="E270" t="str">
            <v>B</v>
          </cell>
          <cell r="F270" t="str">
            <v>c</v>
          </cell>
          <cell r="G270" t="str">
            <v>cg</v>
          </cell>
          <cell r="H270" t="str">
            <v>個</v>
          </cell>
          <cell r="I270">
            <v>20</v>
          </cell>
          <cell r="J270" t="str">
            <v>養生ﾃｰﾌﾟ</v>
          </cell>
          <cell r="L270">
            <v>1</v>
          </cell>
          <cell r="M270" t="str">
            <v>ｵﾚﾝｼﾞﾌﾞｯｸ.web 497-7980 T4593 ﾆﾄﾑｽﾞ</v>
          </cell>
          <cell r="O270" t="str">
            <v>又は同等以上のもの（他社の製品を含む。）</v>
          </cell>
          <cell r="Q270">
            <v>0</v>
          </cell>
          <cell r="S270">
            <v>100</v>
          </cell>
          <cell r="T270">
            <v>0</v>
          </cell>
          <cell r="W270">
            <v>0</v>
          </cell>
          <cell r="X270">
            <v>0</v>
          </cell>
          <cell r="Y270">
            <v>100</v>
          </cell>
          <cell r="Z270">
            <v>0</v>
          </cell>
          <cell r="AA270">
            <v>0</v>
          </cell>
          <cell r="AB270">
            <v>1386</v>
          </cell>
          <cell r="AC270">
            <v>27720</v>
          </cell>
          <cell r="AD270" t="str">
            <v>雑運営費</v>
          </cell>
          <cell r="AE270" t="str">
            <v>雑運</v>
          </cell>
          <cell r="AF270">
            <v>26</v>
          </cell>
          <cell r="AG270" t="str">
            <v>基地等経費（部隊整備費　航空機用部隊整備費）</v>
          </cell>
          <cell r="AH270" t="str">
            <v>消耗品費</v>
          </cell>
          <cell r="AI270" t="str">
            <v>DG</v>
          </cell>
          <cell r="AJ270" t="str">
            <v>装備隊</v>
          </cell>
          <cell r="AK270" t="str">
            <v>令和8年9月30日</v>
          </cell>
        </row>
        <row r="271">
          <cell r="A271" t="str">
            <v>cg80</v>
          </cell>
          <cell r="B271" t="str">
            <v>又は同等以上のもの（他社の製品を含む。）</v>
          </cell>
          <cell r="C271">
            <v>24</v>
          </cell>
          <cell r="D271">
            <v>140</v>
          </cell>
          <cell r="E271" t="str">
            <v>B</v>
          </cell>
          <cell r="F271" t="str">
            <v>c</v>
          </cell>
          <cell r="G271" t="str">
            <v>cg</v>
          </cell>
          <cell r="H271" t="str">
            <v>個</v>
          </cell>
          <cell r="I271">
            <v>1</v>
          </cell>
          <cell r="J271" t="str">
            <v>綿棒</v>
          </cell>
          <cell r="L271">
            <v>1</v>
          </cell>
          <cell r="M271" t="str">
            <v>ｵﾚﾝｼﾞﾌﾞｯｸ.web 566-4572 6192 平和ﾒﾃﾞｨｸ</v>
          </cell>
          <cell r="O271" t="str">
            <v>又は同等以上のもの（他社の製品を含む。）</v>
          </cell>
          <cell r="Q271">
            <v>0</v>
          </cell>
          <cell r="S271">
            <v>100</v>
          </cell>
          <cell r="T271">
            <v>0</v>
          </cell>
          <cell r="W271">
            <v>0</v>
          </cell>
          <cell r="X271">
            <v>0</v>
          </cell>
          <cell r="Y271">
            <v>100</v>
          </cell>
          <cell r="Z271">
            <v>0</v>
          </cell>
          <cell r="AA271">
            <v>0</v>
          </cell>
          <cell r="AB271">
            <v>153</v>
          </cell>
          <cell r="AC271">
            <v>153</v>
          </cell>
          <cell r="AD271" t="str">
            <v>雑運営費</v>
          </cell>
          <cell r="AE271" t="str">
            <v>雑運</v>
          </cell>
          <cell r="AF271">
            <v>26</v>
          </cell>
          <cell r="AG271" t="str">
            <v>基地等経費（部隊整備費　航空機用部隊整備費）</v>
          </cell>
          <cell r="AH271" t="str">
            <v>消耗品費</v>
          </cell>
          <cell r="AI271" t="str">
            <v>DG</v>
          </cell>
          <cell r="AJ271" t="str">
            <v>装備隊</v>
          </cell>
          <cell r="AK271" t="str">
            <v>令和8年9月30日</v>
          </cell>
        </row>
        <row r="272">
          <cell r="A272" t="str">
            <v>cg81</v>
          </cell>
          <cell r="B272" t="str">
            <v>又は同等以上のもの（他社の製品を含む。）</v>
          </cell>
          <cell r="C272">
            <v>24</v>
          </cell>
          <cell r="D272">
            <v>141</v>
          </cell>
          <cell r="E272" t="str">
            <v>B</v>
          </cell>
          <cell r="F272" t="str">
            <v>c</v>
          </cell>
          <cell r="G272" t="str">
            <v>cg</v>
          </cell>
          <cell r="H272" t="str">
            <v>箱</v>
          </cell>
          <cell r="I272">
            <v>3</v>
          </cell>
          <cell r="J272" t="str">
            <v>ﾋﾞｽ</v>
          </cell>
          <cell r="L272">
            <v>1</v>
          </cell>
          <cell r="M272" t="str">
            <v>ｵﾚﾝｼﾞﾌﾞｯｸ.web 849-8793 00049673 ﾀﾞｲﾄｰﾊﾝﾄ</v>
          </cell>
          <cell r="O272" t="str">
            <v>又は同等以上のもの（他社の製品を含む。）</v>
          </cell>
          <cell r="Q272">
            <v>0</v>
          </cell>
          <cell r="S272">
            <v>100</v>
          </cell>
          <cell r="T272">
            <v>0</v>
          </cell>
          <cell r="W272">
            <v>0</v>
          </cell>
          <cell r="X272">
            <v>0</v>
          </cell>
          <cell r="Y272">
            <v>100</v>
          </cell>
          <cell r="Z272">
            <v>0</v>
          </cell>
          <cell r="AA272">
            <v>0</v>
          </cell>
          <cell r="AB272">
            <v>1384</v>
          </cell>
          <cell r="AC272">
            <v>4152</v>
          </cell>
          <cell r="AD272" t="str">
            <v>雑運営費</v>
          </cell>
          <cell r="AE272" t="str">
            <v>雑運</v>
          </cell>
          <cell r="AF272">
            <v>26</v>
          </cell>
          <cell r="AG272" t="str">
            <v>基地等経費（部隊整備費　航空機用部隊整備費）</v>
          </cell>
          <cell r="AH272" t="str">
            <v>消耗品費</v>
          </cell>
          <cell r="AI272" t="str">
            <v>DG</v>
          </cell>
          <cell r="AJ272" t="str">
            <v>装備隊</v>
          </cell>
          <cell r="AK272" t="str">
            <v>令和8年9月30日</v>
          </cell>
        </row>
        <row r="273">
          <cell r="A273" t="str">
            <v>cg82</v>
          </cell>
          <cell r="B273" t="str">
            <v>又は同等以上のもの（他社の製品を含む。）</v>
          </cell>
          <cell r="C273">
            <v>24</v>
          </cell>
          <cell r="D273">
            <v>142</v>
          </cell>
          <cell r="E273" t="str">
            <v>B</v>
          </cell>
          <cell r="F273" t="str">
            <v>c</v>
          </cell>
          <cell r="G273" t="str">
            <v>cg</v>
          </cell>
          <cell r="H273" t="str">
            <v>箱</v>
          </cell>
          <cell r="I273">
            <v>3</v>
          </cell>
          <cell r="J273" t="str">
            <v>ﾋﾞｽ</v>
          </cell>
          <cell r="L273">
            <v>1</v>
          </cell>
          <cell r="M273" t="str">
            <v>ｵﾚﾝｼﾞﾌﾞｯｸ.web 849-8797 00049678 ﾀﾞｲﾄｰﾊﾝﾄ</v>
          </cell>
          <cell r="O273" t="str">
            <v>又は同等以上のもの（他社の製品を含む。）</v>
          </cell>
          <cell r="Q273">
            <v>0</v>
          </cell>
          <cell r="S273">
            <v>100</v>
          </cell>
          <cell r="T273">
            <v>0</v>
          </cell>
          <cell r="W273">
            <v>0</v>
          </cell>
          <cell r="X273">
            <v>0</v>
          </cell>
          <cell r="Y273">
            <v>100</v>
          </cell>
          <cell r="Z273">
            <v>0</v>
          </cell>
          <cell r="AA273">
            <v>0</v>
          </cell>
          <cell r="AB273">
            <v>1384</v>
          </cell>
          <cell r="AC273">
            <v>4152</v>
          </cell>
          <cell r="AD273" t="str">
            <v>雑運営費</v>
          </cell>
          <cell r="AE273" t="str">
            <v>雑運</v>
          </cell>
          <cell r="AF273">
            <v>26</v>
          </cell>
          <cell r="AG273" t="str">
            <v>基地等経費（部隊整備費　航空機用部隊整備費）</v>
          </cell>
          <cell r="AH273" t="str">
            <v>消耗品費</v>
          </cell>
          <cell r="AI273" t="str">
            <v>DG</v>
          </cell>
          <cell r="AJ273" t="str">
            <v>装備隊</v>
          </cell>
          <cell r="AK273" t="str">
            <v>令和8年9月30日</v>
          </cell>
        </row>
        <row r="274">
          <cell r="A274" t="str">
            <v>cg83</v>
          </cell>
          <cell r="B274" t="str">
            <v>又は同等以上のもの（他社の製品を含む。）</v>
          </cell>
          <cell r="C274">
            <v>24</v>
          </cell>
          <cell r="D274">
            <v>143</v>
          </cell>
          <cell r="E274" t="str">
            <v>B</v>
          </cell>
          <cell r="F274" t="str">
            <v>c</v>
          </cell>
          <cell r="G274" t="str">
            <v>cg</v>
          </cell>
          <cell r="H274" t="str">
            <v>ﾊﾟｯｸ</v>
          </cell>
          <cell r="I274">
            <v>1</v>
          </cell>
          <cell r="J274" t="str">
            <v>ﾃﾞｶｰﾙｼｰﾙ</v>
          </cell>
          <cell r="L274">
            <v>1</v>
          </cell>
          <cell r="M274" t="str">
            <v>ｵﾚﾝｼﾞﾌﾞｯｸ.web 465-8495 81022 ｽﾘｰｴﾑ ｼﾞｬﾊﾟﾝ</v>
          </cell>
          <cell r="O274" t="str">
            <v>又は同等以上のもの（他社の製品を含む。）</v>
          </cell>
          <cell r="Q274">
            <v>0</v>
          </cell>
          <cell r="S274">
            <v>100</v>
          </cell>
          <cell r="T274">
            <v>0</v>
          </cell>
          <cell r="W274">
            <v>0</v>
          </cell>
          <cell r="X274">
            <v>0</v>
          </cell>
          <cell r="Y274">
            <v>100</v>
          </cell>
          <cell r="Z274">
            <v>0</v>
          </cell>
          <cell r="AA274">
            <v>0</v>
          </cell>
          <cell r="AB274">
            <v>911</v>
          </cell>
          <cell r="AC274">
            <v>911</v>
          </cell>
          <cell r="AD274" t="str">
            <v>雑運営費</v>
          </cell>
          <cell r="AE274" t="str">
            <v>雑運</v>
          </cell>
          <cell r="AF274">
            <v>26</v>
          </cell>
          <cell r="AG274" t="str">
            <v>基地等経費（部隊整備費　航空機用部隊整備費）</v>
          </cell>
          <cell r="AH274" t="str">
            <v>消耗品費</v>
          </cell>
          <cell r="AI274" t="str">
            <v>DG</v>
          </cell>
          <cell r="AJ274" t="str">
            <v>装備隊</v>
          </cell>
          <cell r="AK274" t="str">
            <v>令和8年9月30日</v>
          </cell>
        </row>
        <row r="275">
          <cell r="A275" t="str">
            <v>cg84</v>
          </cell>
          <cell r="B275" t="str">
            <v>又は同等以上のもの（他社の製品を含む。）</v>
          </cell>
          <cell r="C275">
            <v>24</v>
          </cell>
          <cell r="D275">
            <v>144</v>
          </cell>
          <cell r="E275" t="str">
            <v>B</v>
          </cell>
          <cell r="F275" t="str">
            <v>c</v>
          </cell>
          <cell r="G275" t="str">
            <v>cg</v>
          </cell>
          <cell r="H275" t="str">
            <v>個</v>
          </cell>
          <cell r="I275">
            <v>1</v>
          </cell>
          <cell r="J275" t="str">
            <v>ﾄﾚｰ</v>
          </cell>
          <cell r="L275">
            <v>1</v>
          </cell>
          <cell r="M275" t="str">
            <v>ｵﾚﾝｼﾞﾌﾞｯｸ.web 437-4053 T-AGST-M ﾄﾗｽｺ中山</v>
          </cell>
          <cell r="O275" t="str">
            <v>又は同等以上のもの（他社の製品を含む。）</v>
          </cell>
          <cell r="Q275">
            <v>0</v>
          </cell>
          <cell r="S275">
            <v>100</v>
          </cell>
          <cell r="T275">
            <v>0</v>
          </cell>
          <cell r="W275">
            <v>0</v>
          </cell>
          <cell r="X275">
            <v>0</v>
          </cell>
          <cell r="Y275">
            <v>100</v>
          </cell>
          <cell r="Z275">
            <v>0</v>
          </cell>
          <cell r="AA275">
            <v>0</v>
          </cell>
          <cell r="AB275">
            <v>5603</v>
          </cell>
          <cell r="AC275">
            <v>5603</v>
          </cell>
          <cell r="AD275" t="str">
            <v>雑運営費</v>
          </cell>
          <cell r="AE275" t="str">
            <v>雑運</v>
          </cell>
          <cell r="AF275">
            <v>26</v>
          </cell>
          <cell r="AG275" t="str">
            <v>基地等経費（部隊整備費　航空機用部隊整備費）</v>
          </cell>
          <cell r="AH275" t="str">
            <v>消耗品費</v>
          </cell>
          <cell r="AI275" t="str">
            <v>DG</v>
          </cell>
          <cell r="AJ275" t="str">
            <v>装備隊</v>
          </cell>
          <cell r="AK275" t="str">
            <v>令和8年9月30日</v>
          </cell>
        </row>
        <row r="276">
          <cell r="A276" t="str">
            <v>cg85</v>
          </cell>
          <cell r="B276" t="str">
            <v>又は同等以上のもの（他社の製品を含む。）</v>
          </cell>
          <cell r="C276">
            <v>24</v>
          </cell>
          <cell r="D276">
            <v>145</v>
          </cell>
          <cell r="E276" t="str">
            <v>B</v>
          </cell>
          <cell r="F276" t="str">
            <v>c</v>
          </cell>
          <cell r="G276" t="str">
            <v>cg</v>
          </cell>
          <cell r="H276" t="str">
            <v>袋</v>
          </cell>
          <cell r="I276">
            <v>5</v>
          </cell>
          <cell r="J276" t="str">
            <v>ｹｰﾌﾞﾙﾀｲ</v>
          </cell>
          <cell r="L276">
            <v>1</v>
          </cell>
          <cell r="M276" t="str">
            <v>ｵﾚﾝｼﾞﾌﾞｯｸ.web 450-6499 TRCV-432MW ﾄﾗｽｺ中山</v>
          </cell>
          <cell r="O276" t="str">
            <v>又は同等以上のもの（他社の製品を含む。）</v>
          </cell>
          <cell r="Q276">
            <v>0</v>
          </cell>
          <cell r="S276">
            <v>100</v>
          </cell>
          <cell r="T276">
            <v>0</v>
          </cell>
          <cell r="W276">
            <v>0</v>
          </cell>
          <cell r="X276">
            <v>0</v>
          </cell>
          <cell r="Y276">
            <v>100</v>
          </cell>
          <cell r="Z276">
            <v>0</v>
          </cell>
          <cell r="AA276">
            <v>0</v>
          </cell>
          <cell r="AB276">
            <v>2452</v>
          </cell>
          <cell r="AC276">
            <v>12260</v>
          </cell>
          <cell r="AD276" t="str">
            <v>雑運営費</v>
          </cell>
          <cell r="AE276" t="str">
            <v>雑運</v>
          </cell>
          <cell r="AF276">
            <v>26</v>
          </cell>
          <cell r="AG276" t="str">
            <v>基地等経費（部隊整備費　航空機用部隊整備費）</v>
          </cell>
          <cell r="AH276" t="str">
            <v>消耗品費</v>
          </cell>
          <cell r="AI276" t="str">
            <v>DG</v>
          </cell>
          <cell r="AJ276" t="str">
            <v>装備隊</v>
          </cell>
          <cell r="AK276" t="str">
            <v>令和8年9月30日</v>
          </cell>
        </row>
        <row r="277">
          <cell r="A277" t="str">
            <v>cg86</v>
          </cell>
          <cell r="B277" t="str">
            <v>又は同等以上のもの（他社の製品を含む。）</v>
          </cell>
          <cell r="C277">
            <v>24</v>
          </cell>
          <cell r="D277">
            <v>146</v>
          </cell>
          <cell r="E277" t="str">
            <v>B</v>
          </cell>
          <cell r="F277" t="str">
            <v>c</v>
          </cell>
          <cell r="G277" t="str">
            <v>cg</v>
          </cell>
          <cell r="H277" t="str">
            <v>袋</v>
          </cell>
          <cell r="I277">
            <v>5</v>
          </cell>
          <cell r="J277" t="str">
            <v>配線止め具</v>
          </cell>
          <cell r="L277">
            <v>1</v>
          </cell>
          <cell r="M277" t="str">
            <v>ｵﾚﾝｼﾞﾌﾞｯｸ.web 497-4476 TWS-25-BK ﾄﾗｽｺ中山</v>
          </cell>
          <cell r="O277" t="str">
            <v>又は同等以上のもの（他社の製品を含む。）</v>
          </cell>
          <cell r="Q277">
            <v>0</v>
          </cell>
          <cell r="S277">
            <v>100</v>
          </cell>
          <cell r="T277">
            <v>0</v>
          </cell>
          <cell r="W277">
            <v>0</v>
          </cell>
          <cell r="X277">
            <v>0</v>
          </cell>
          <cell r="Y277">
            <v>100</v>
          </cell>
          <cell r="Z277">
            <v>0</v>
          </cell>
          <cell r="AA277">
            <v>0</v>
          </cell>
          <cell r="AB277">
            <v>425</v>
          </cell>
          <cell r="AC277">
            <v>2125</v>
          </cell>
          <cell r="AD277" t="str">
            <v>雑運営費</v>
          </cell>
          <cell r="AE277" t="str">
            <v>雑運</v>
          </cell>
          <cell r="AF277">
            <v>26</v>
          </cell>
          <cell r="AG277" t="str">
            <v>基地等経費（部隊整備費　航空機用部隊整備費）</v>
          </cell>
          <cell r="AH277" t="str">
            <v>消耗品費</v>
          </cell>
          <cell r="AI277" t="str">
            <v>DG</v>
          </cell>
          <cell r="AJ277" t="str">
            <v>装備隊</v>
          </cell>
          <cell r="AK277" t="str">
            <v>令和8年9月30日</v>
          </cell>
        </row>
        <row r="278">
          <cell r="A278" t="str">
            <v>cg87</v>
          </cell>
          <cell r="B278" t="str">
            <v>製品指定</v>
          </cell>
          <cell r="C278">
            <v>24</v>
          </cell>
          <cell r="D278">
            <v>147</v>
          </cell>
          <cell r="E278" t="str">
            <v>B</v>
          </cell>
          <cell r="F278" t="str">
            <v>c</v>
          </cell>
          <cell r="G278" t="str">
            <v>cg</v>
          </cell>
          <cell r="H278" t="str">
            <v>個</v>
          </cell>
          <cell r="I278">
            <v>2</v>
          </cell>
          <cell r="J278" t="str">
            <v>ﾘﾌﾀｰ用ﾊﾟｰﾂ</v>
          </cell>
          <cell r="L278">
            <v>1</v>
          </cell>
          <cell r="M278" t="str">
            <v>ｵﾚﾝｼﾞﾌﾞｯｸ.web 767-4724 THPN-HA20050 ﾄﾗｽｺ中山</v>
          </cell>
          <cell r="O278" t="str">
            <v>製品指定</v>
          </cell>
          <cell r="Q278">
            <v>0</v>
          </cell>
          <cell r="S278">
            <v>100</v>
          </cell>
          <cell r="T278">
            <v>0</v>
          </cell>
          <cell r="W278">
            <v>0</v>
          </cell>
          <cell r="X278">
            <v>0</v>
          </cell>
          <cell r="Y278">
            <v>100</v>
          </cell>
          <cell r="Z278">
            <v>0</v>
          </cell>
          <cell r="AA278">
            <v>0</v>
          </cell>
          <cell r="AB278">
            <v>15840</v>
          </cell>
          <cell r="AC278">
            <v>31680</v>
          </cell>
          <cell r="AD278" t="str">
            <v>雑運営費</v>
          </cell>
          <cell r="AE278" t="str">
            <v>雑運</v>
          </cell>
          <cell r="AF278">
            <v>26</v>
          </cell>
          <cell r="AG278" t="str">
            <v>基地等経費（部隊整備費　航空機用部隊整備費）</v>
          </cell>
          <cell r="AH278" t="str">
            <v>消耗品費</v>
          </cell>
          <cell r="AI278" t="str">
            <v>DG</v>
          </cell>
          <cell r="AJ278" t="str">
            <v>装備隊</v>
          </cell>
          <cell r="AK278" t="str">
            <v>令和8年9月30日</v>
          </cell>
        </row>
        <row r="279">
          <cell r="A279" t="str">
            <v>cg88</v>
          </cell>
          <cell r="B279" t="str">
            <v>又は同等以上のもの（他社の製品を含む。）</v>
          </cell>
          <cell r="C279">
            <v>24</v>
          </cell>
          <cell r="D279">
            <v>148</v>
          </cell>
          <cell r="E279" t="str">
            <v>B</v>
          </cell>
          <cell r="F279" t="str">
            <v>c</v>
          </cell>
          <cell r="G279" t="str">
            <v>cg</v>
          </cell>
          <cell r="H279" t="str">
            <v>箱</v>
          </cell>
          <cell r="I279">
            <v>40</v>
          </cell>
          <cell r="J279" t="str">
            <v>使い捨てｺﾞﾑ手袋</v>
          </cell>
          <cell r="L279">
            <v>1</v>
          </cell>
          <cell r="M279" t="str">
            <v>ｵﾚﾝｼﾞﾌﾞｯｸ.web 523-2617 NO.2012S ﾘｰﾌﾞﾙ</v>
          </cell>
          <cell r="O279" t="str">
            <v>又は同等以上のもの（他社の製品を含む。）</v>
          </cell>
          <cell r="Q279">
            <v>0</v>
          </cell>
          <cell r="S279">
            <v>100</v>
          </cell>
          <cell r="T279">
            <v>0</v>
          </cell>
          <cell r="W279">
            <v>0</v>
          </cell>
          <cell r="X279">
            <v>0</v>
          </cell>
          <cell r="Y279">
            <v>100</v>
          </cell>
          <cell r="Z279">
            <v>0</v>
          </cell>
          <cell r="AA279">
            <v>0</v>
          </cell>
          <cell r="AB279">
            <v>1283</v>
          </cell>
          <cell r="AC279">
            <v>51320</v>
          </cell>
          <cell r="AD279" t="str">
            <v>雑運営費</v>
          </cell>
          <cell r="AE279" t="str">
            <v>雑運</v>
          </cell>
          <cell r="AF279">
            <v>26</v>
          </cell>
          <cell r="AG279" t="str">
            <v>基地等経費（搭載弾薬用部隊整備費）</v>
          </cell>
          <cell r="AH279" t="str">
            <v>消耗品費</v>
          </cell>
          <cell r="AI279" t="str">
            <v>DG</v>
          </cell>
          <cell r="AJ279" t="str">
            <v>装備隊</v>
          </cell>
          <cell r="AK279" t="str">
            <v>令和8年9月30日</v>
          </cell>
        </row>
        <row r="280">
          <cell r="A280" t="str">
            <v>cg89</v>
          </cell>
          <cell r="B280" t="str">
            <v>又は同等以上のもの（他社の製品を含む。）</v>
          </cell>
          <cell r="C280">
            <v>24</v>
          </cell>
          <cell r="D280">
            <v>149</v>
          </cell>
          <cell r="E280" t="str">
            <v>B</v>
          </cell>
          <cell r="F280" t="str">
            <v>c</v>
          </cell>
          <cell r="G280" t="str">
            <v>cg</v>
          </cell>
          <cell r="H280" t="str">
            <v>箱</v>
          </cell>
          <cell r="I280">
            <v>60</v>
          </cell>
          <cell r="J280" t="str">
            <v>使い捨てｺﾞﾑ手袋</v>
          </cell>
          <cell r="L280">
            <v>1</v>
          </cell>
          <cell r="M280" t="str">
            <v>ｵﾚﾝｼﾞﾌﾞｯｸ.web 526-1017 NO.2012M ﾘｰﾌﾞﾙ</v>
          </cell>
          <cell r="O280" t="str">
            <v>又は同等以上のもの（他社の製品を含む。）</v>
          </cell>
          <cell r="Q280">
            <v>0</v>
          </cell>
          <cell r="S280">
            <v>100</v>
          </cell>
          <cell r="T280">
            <v>0</v>
          </cell>
          <cell r="W280">
            <v>0</v>
          </cell>
          <cell r="X280">
            <v>0</v>
          </cell>
          <cell r="Y280">
            <v>100</v>
          </cell>
          <cell r="Z280">
            <v>0</v>
          </cell>
          <cell r="AA280">
            <v>0</v>
          </cell>
          <cell r="AB280">
            <v>1283</v>
          </cell>
          <cell r="AC280">
            <v>76980</v>
          </cell>
          <cell r="AD280" t="str">
            <v>雑運営費</v>
          </cell>
          <cell r="AE280" t="str">
            <v>雑運</v>
          </cell>
          <cell r="AF280">
            <v>26</v>
          </cell>
          <cell r="AG280" t="str">
            <v>基地等経費（搭載弾薬用部隊整備費）</v>
          </cell>
          <cell r="AH280" t="str">
            <v>消耗品費</v>
          </cell>
          <cell r="AI280" t="str">
            <v>DG</v>
          </cell>
          <cell r="AJ280" t="str">
            <v>装備隊</v>
          </cell>
          <cell r="AK280" t="str">
            <v>令和8年9月30日</v>
          </cell>
        </row>
        <row r="281">
          <cell r="A281" t="str">
            <v>cg90</v>
          </cell>
          <cell r="B281" t="str">
            <v>又は同等以上のもの（他社の製品を含む。）</v>
          </cell>
          <cell r="C281">
            <v>24</v>
          </cell>
          <cell r="D281">
            <v>150</v>
          </cell>
          <cell r="E281" t="str">
            <v>B</v>
          </cell>
          <cell r="F281" t="str">
            <v>c</v>
          </cell>
          <cell r="G281" t="str">
            <v>cg</v>
          </cell>
          <cell r="H281" t="str">
            <v>箱</v>
          </cell>
          <cell r="I281">
            <v>65</v>
          </cell>
          <cell r="J281" t="str">
            <v>使い捨てｺﾞﾑ手袋</v>
          </cell>
          <cell r="L281">
            <v>1</v>
          </cell>
          <cell r="M281" t="str">
            <v>ｵﾚﾝｼﾞﾌﾞｯｸ.web 523-2602 NO.2012L ﾘｰﾌﾞﾙ</v>
          </cell>
          <cell r="O281" t="str">
            <v>又は同等以上のもの（他社の製品を含む。）</v>
          </cell>
          <cell r="Q281">
            <v>0</v>
          </cell>
          <cell r="S281">
            <v>100</v>
          </cell>
          <cell r="T281">
            <v>0</v>
          </cell>
          <cell r="W281">
            <v>0</v>
          </cell>
          <cell r="X281">
            <v>0</v>
          </cell>
          <cell r="Y281">
            <v>100</v>
          </cell>
          <cell r="Z281">
            <v>0</v>
          </cell>
          <cell r="AA281">
            <v>0</v>
          </cell>
          <cell r="AB281">
            <v>1283</v>
          </cell>
          <cell r="AC281">
            <v>83395</v>
          </cell>
          <cell r="AD281" t="str">
            <v>雑運営費</v>
          </cell>
          <cell r="AE281" t="str">
            <v>雑運</v>
          </cell>
          <cell r="AF281">
            <v>26</v>
          </cell>
          <cell r="AG281" t="str">
            <v>基地等経費（搭載弾薬用部隊整備費）</v>
          </cell>
          <cell r="AH281" t="str">
            <v>消耗品費</v>
          </cell>
          <cell r="AI281" t="str">
            <v>DG</v>
          </cell>
          <cell r="AJ281" t="str">
            <v>装備隊</v>
          </cell>
          <cell r="AK281" t="str">
            <v>令和8年9月30日</v>
          </cell>
        </row>
        <row r="282">
          <cell r="A282" t="str">
            <v>cg91</v>
          </cell>
          <cell r="B282" t="str">
            <v>又は同等以上のもの（他社の製品を含む。）</v>
          </cell>
          <cell r="C282">
            <v>24</v>
          </cell>
          <cell r="D282">
            <v>151</v>
          </cell>
          <cell r="E282" t="str">
            <v>B</v>
          </cell>
          <cell r="F282" t="str">
            <v>c</v>
          </cell>
          <cell r="G282" t="str">
            <v>cg</v>
          </cell>
          <cell r="H282" t="str">
            <v>箱</v>
          </cell>
          <cell r="I282">
            <v>40</v>
          </cell>
          <cell r="J282" t="str">
            <v>使い捨てｺﾞﾑ手袋</v>
          </cell>
          <cell r="L282">
            <v>1</v>
          </cell>
          <cell r="M282" t="str">
            <v>ｵﾚﾝｼﾞﾌﾞｯｸ.web 526-0705 NO.2012LL ﾘｰﾌﾞﾙ</v>
          </cell>
          <cell r="O282" t="str">
            <v>又は同等以上のもの（他社の製品を含む。）</v>
          </cell>
          <cell r="Q282">
            <v>0</v>
          </cell>
          <cell r="S282">
            <v>100</v>
          </cell>
          <cell r="T282">
            <v>0</v>
          </cell>
          <cell r="W282">
            <v>0</v>
          </cell>
          <cell r="X282">
            <v>0</v>
          </cell>
          <cell r="Y282">
            <v>100</v>
          </cell>
          <cell r="Z282">
            <v>0</v>
          </cell>
          <cell r="AA282">
            <v>0</v>
          </cell>
          <cell r="AB282">
            <v>1283</v>
          </cell>
          <cell r="AC282">
            <v>51320</v>
          </cell>
          <cell r="AD282" t="str">
            <v>雑運営費</v>
          </cell>
          <cell r="AE282" t="str">
            <v>雑運</v>
          </cell>
          <cell r="AF282">
            <v>26</v>
          </cell>
          <cell r="AG282" t="str">
            <v>基地等経費（搭載弾薬用部隊整備費）</v>
          </cell>
          <cell r="AH282" t="str">
            <v>消耗品費</v>
          </cell>
          <cell r="AI282" t="str">
            <v>DG</v>
          </cell>
          <cell r="AJ282" t="str">
            <v>装備隊</v>
          </cell>
          <cell r="AK282" t="str">
            <v>令和8年9月30日</v>
          </cell>
        </row>
        <row r="283">
          <cell r="A283" t="str">
            <v>cf60</v>
          </cell>
          <cell r="B283" t="str">
            <v>製品指定</v>
          </cell>
          <cell r="C283">
            <v>24</v>
          </cell>
          <cell r="D283">
            <v>152</v>
          </cell>
          <cell r="E283" t="str">
            <v>B</v>
          </cell>
          <cell r="F283" t="str">
            <v>c</v>
          </cell>
          <cell r="G283" t="str">
            <v>cf</v>
          </cell>
          <cell r="H283" t="str">
            <v>双</v>
          </cell>
          <cell r="I283">
            <v>40</v>
          </cell>
          <cell r="J283" t="str">
            <v>革手袋</v>
          </cell>
          <cell r="L283">
            <v>1</v>
          </cell>
          <cell r="M283" t="str">
            <v>富士ｸﾞﾛｰﾌﾞ CB-124 S</v>
          </cell>
          <cell r="O283" t="str">
            <v>製品指定</v>
          </cell>
          <cell r="Q283">
            <v>0</v>
          </cell>
          <cell r="S283">
            <v>100</v>
          </cell>
          <cell r="T283">
            <v>0</v>
          </cell>
          <cell r="W283">
            <v>0</v>
          </cell>
          <cell r="X283">
            <v>0</v>
          </cell>
          <cell r="Y283">
            <v>100</v>
          </cell>
          <cell r="Z283">
            <v>0</v>
          </cell>
          <cell r="AA283">
            <v>0</v>
          </cell>
          <cell r="AB283">
            <v>3850</v>
          </cell>
          <cell r="AC283">
            <v>154000</v>
          </cell>
          <cell r="AD283" t="str">
            <v>雑運営費</v>
          </cell>
          <cell r="AE283" t="str">
            <v>雑運</v>
          </cell>
          <cell r="AF283">
            <v>26</v>
          </cell>
          <cell r="AG283" t="str">
            <v>基地等経費（搭載弾薬用部隊整備費）</v>
          </cell>
          <cell r="AH283" t="str">
            <v>消耗品費</v>
          </cell>
          <cell r="AI283" t="str">
            <v>DG</v>
          </cell>
          <cell r="AJ283" t="str">
            <v>装備隊</v>
          </cell>
          <cell r="AK283" t="str">
            <v>令和8年9月30日</v>
          </cell>
        </row>
        <row r="284">
          <cell r="A284" t="str">
            <v>cf61</v>
          </cell>
          <cell r="B284" t="str">
            <v>製品指定</v>
          </cell>
          <cell r="C284">
            <v>24</v>
          </cell>
          <cell r="D284">
            <v>153</v>
          </cell>
          <cell r="E284" t="str">
            <v>B</v>
          </cell>
          <cell r="F284" t="str">
            <v>c</v>
          </cell>
          <cell r="G284" t="str">
            <v>cf</v>
          </cell>
          <cell r="H284" t="str">
            <v>双</v>
          </cell>
          <cell r="I284">
            <v>60</v>
          </cell>
          <cell r="J284" t="str">
            <v>革手袋</v>
          </cell>
          <cell r="L284">
            <v>1</v>
          </cell>
          <cell r="M284" t="str">
            <v>富士ｸﾞﾛｰﾌﾞ CB-124 M</v>
          </cell>
          <cell r="O284" t="str">
            <v>製品指定</v>
          </cell>
          <cell r="Q284">
            <v>0</v>
          </cell>
          <cell r="S284">
            <v>100</v>
          </cell>
          <cell r="T284">
            <v>0</v>
          </cell>
          <cell r="W284">
            <v>0</v>
          </cell>
          <cell r="X284">
            <v>0</v>
          </cell>
          <cell r="Y284">
            <v>100</v>
          </cell>
          <cell r="Z284">
            <v>0</v>
          </cell>
          <cell r="AA284">
            <v>0</v>
          </cell>
          <cell r="AB284">
            <v>3850</v>
          </cell>
          <cell r="AC284">
            <v>231000</v>
          </cell>
          <cell r="AD284" t="str">
            <v>雑運営費</v>
          </cell>
          <cell r="AE284" t="str">
            <v>雑運</v>
          </cell>
          <cell r="AF284">
            <v>26</v>
          </cell>
          <cell r="AG284" t="str">
            <v>基地等経費（搭載弾薬用部隊整備費）</v>
          </cell>
          <cell r="AH284" t="str">
            <v>消耗品費</v>
          </cell>
          <cell r="AI284" t="str">
            <v>DG</v>
          </cell>
          <cell r="AJ284" t="str">
            <v>装備隊</v>
          </cell>
          <cell r="AK284" t="str">
            <v>令和8年9月30日</v>
          </cell>
        </row>
        <row r="285">
          <cell r="A285" t="str">
            <v>cf62</v>
          </cell>
          <cell r="B285" t="str">
            <v>製品指定</v>
          </cell>
          <cell r="C285">
            <v>24</v>
          </cell>
          <cell r="D285">
            <v>154</v>
          </cell>
          <cell r="E285" t="str">
            <v>B</v>
          </cell>
          <cell r="F285" t="str">
            <v>c</v>
          </cell>
          <cell r="G285" t="str">
            <v>cf</v>
          </cell>
          <cell r="H285" t="str">
            <v>双</v>
          </cell>
          <cell r="I285">
            <v>60</v>
          </cell>
          <cell r="J285" t="str">
            <v>革手袋</v>
          </cell>
          <cell r="L285">
            <v>1</v>
          </cell>
          <cell r="M285" t="str">
            <v>富士ｸﾞﾛｰﾌﾞ CB-124 L</v>
          </cell>
          <cell r="O285" t="str">
            <v>製品指定</v>
          </cell>
          <cell r="Q285">
            <v>0</v>
          </cell>
          <cell r="S285">
            <v>100</v>
          </cell>
          <cell r="T285">
            <v>0</v>
          </cell>
          <cell r="W285">
            <v>0</v>
          </cell>
          <cell r="X285">
            <v>0</v>
          </cell>
          <cell r="Y285">
            <v>100</v>
          </cell>
          <cell r="Z285">
            <v>0</v>
          </cell>
          <cell r="AA285">
            <v>0</v>
          </cell>
          <cell r="AB285">
            <v>3850</v>
          </cell>
          <cell r="AC285">
            <v>231000</v>
          </cell>
          <cell r="AD285" t="str">
            <v>雑運営費</v>
          </cell>
          <cell r="AE285" t="str">
            <v>雑運</v>
          </cell>
          <cell r="AF285">
            <v>26</v>
          </cell>
          <cell r="AG285" t="str">
            <v>基地等経費（搭載弾薬用部隊整備費）</v>
          </cell>
          <cell r="AH285" t="str">
            <v>消耗品費</v>
          </cell>
          <cell r="AI285" t="str">
            <v>DG</v>
          </cell>
          <cell r="AJ285" t="str">
            <v>装備隊</v>
          </cell>
          <cell r="AK285" t="str">
            <v>令和8年9月30日</v>
          </cell>
        </row>
        <row r="286">
          <cell r="A286" t="str">
            <v>cf63</v>
          </cell>
          <cell r="B286" t="str">
            <v>製品指定</v>
          </cell>
          <cell r="C286">
            <v>24</v>
          </cell>
          <cell r="D286">
            <v>155</v>
          </cell>
          <cell r="E286" t="str">
            <v>B</v>
          </cell>
          <cell r="F286" t="str">
            <v>c</v>
          </cell>
          <cell r="G286" t="str">
            <v>cf</v>
          </cell>
          <cell r="H286" t="str">
            <v>双</v>
          </cell>
          <cell r="I286">
            <v>60</v>
          </cell>
          <cell r="J286" t="str">
            <v>革手袋</v>
          </cell>
          <cell r="L286">
            <v>1</v>
          </cell>
          <cell r="M286" t="str">
            <v>富士ｸﾞﾛｰﾌﾞ CB-124 LL</v>
          </cell>
          <cell r="O286" t="str">
            <v>製品指定</v>
          </cell>
          <cell r="Q286">
            <v>0</v>
          </cell>
          <cell r="S286">
            <v>100</v>
          </cell>
          <cell r="T286">
            <v>0</v>
          </cell>
          <cell r="W286">
            <v>0</v>
          </cell>
          <cell r="X286">
            <v>0</v>
          </cell>
          <cell r="Y286">
            <v>100</v>
          </cell>
          <cell r="Z286">
            <v>0</v>
          </cell>
          <cell r="AA286">
            <v>0</v>
          </cell>
          <cell r="AB286">
            <v>3850</v>
          </cell>
          <cell r="AC286">
            <v>231000</v>
          </cell>
          <cell r="AD286" t="str">
            <v>雑運営費</v>
          </cell>
          <cell r="AE286" t="str">
            <v>雑運</v>
          </cell>
          <cell r="AF286">
            <v>26</v>
          </cell>
          <cell r="AG286" t="str">
            <v>基地等経費（搭載弾薬用部隊整備費）</v>
          </cell>
          <cell r="AH286" t="str">
            <v>消耗品費</v>
          </cell>
          <cell r="AI286" t="str">
            <v>DG</v>
          </cell>
          <cell r="AJ286" t="str">
            <v>装備隊</v>
          </cell>
          <cell r="AK286" t="str">
            <v>令和8年9月30日</v>
          </cell>
        </row>
        <row r="287">
          <cell r="A287" t="str">
            <v>cf64</v>
          </cell>
          <cell r="B287" t="str">
            <v>製品指定</v>
          </cell>
          <cell r="C287">
            <v>24</v>
          </cell>
          <cell r="D287">
            <v>156</v>
          </cell>
          <cell r="E287" t="str">
            <v>B</v>
          </cell>
          <cell r="F287" t="str">
            <v>c</v>
          </cell>
          <cell r="G287" t="str">
            <v>cf</v>
          </cell>
          <cell r="H287" t="str">
            <v>双</v>
          </cell>
          <cell r="I287">
            <v>40</v>
          </cell>
          <cell r="J287" t="str">
            <v>革手袋</v>
          </cell>
          <cell r="L287">
            <v>1</v>
          </cell>
          <cell r="M287" t="str">
            <v>富士ｸﾞﾛｰﾌﾞ CB-124 3L</v>
          </cell>
          <cell r="O287" t="str">
            <v>製品指定</v>
          </cell>
          <cell r="Q287">
            <v>0</v>
          </cell>
          <cell r="S287">
            <v>100</v>
          </cell>
          <cell r="T287">
            <v>0</v>
          </cell>
          <cell r="W287">
            <v>0</v>
          </cell>
          <cell r="X287">
            <v>0</v>
          </cell>
          <cell r="Y287">
            <v>100</v>
          </cell>
          <cell r="Z287">
            <v>0</v>
          </cell>
          <cell r="AA287">
            <v>0</v>
          </cell>
          <cell r="AB287">
            <v>3850</v>
          </cell>
          <cell r="AC287">
            <v>154000</v>
          </cell>
          <cell r="AD287" t="str">
            <v>雑運営費</v>
          </cell>
          <cell r="AE287" t="str">
            <v>雑運</v>
          </cell>
          <cell r="AF287">
            <v>26</v>
          </cell>
          <cell r="AG287" t="str">
            <v>基地等経費（搭載弾薬用部隊整備費）</v>
          </cell>
          <cell r="AH287" t="str">
            <v>消耗品費</v>
          </cell>
          <cell r="AI287" t="str">
            <v>DG</v>
          </cell>
          <cell r="AJ287" t="str">
            <v>装備隊</v>
          </cell>
          <cell r="AK287" t="str">
            <v>令和8年9月30日</v>
          </cell>
        </row>
        <row r="288">
          <cell r="A288" t="str">
            <v>cg92</v>
          </cell>
          <cell r="B288" t="str">
            <v>又は同等以上のもの（他社の製品を含む。）</v>
          </cell>
          <cell r="C288">
            <v>24</v>
          </cell>
          <cell r="D288">
            <v>157</v>
          </cell>
          <cell r="E288" t="str">
            <v>B</v>
          </cell>
          <cell r="F288" t="str">
            <v>c</v>
          </cell>
          <cell r="G288" t="str">
            <v>cg</v>
          </cell>
          <cell r="H288" t="str">
            <v>個</v>
          </cell>
          <cell r="I288">
            <v>30</v>
          </cell>
          <cell r="J288" t="str">
            <v>ﾌｨﾙﾑ</v>
          </cell>
          <cell r="L288">
            <v>1</v>
          </cell>
          <cell r="M288" t="str">
            <v>ｵﾚﾝｼﾞﾌﾞｯｸ.web 828-0829 ST-1015 ﾕﾀｶﾒｲｸ</v>
          </cell>
          <cell r="O288" t="str">
            <v>又は同等以上のもの（他社の製品を含む。）</v>
          </cell>
          <cell r="Q288">
            <v>0</v>
          </cell>
          <cell r="S288">
            <v>100</v>
          </cell>
          <cell r="T288">
            <v>0</v>
          </cell>
          <cell r="W288">
            <v>0</v>
          </cell>
          <cell r="X288">
            <v>0</v>
          </cell>
          <cell r="Y288">
            <v>100</v>
          </cell>
          <cell r="Z288">
            <v>0</v>
          </cell>
          <cell r="AA288">
            <v>0</v>
          </cell>
          <cell r="AB288">
            <v>607</v>
          </cell>
          <cell r="AC288">
            <v>18210</v>
          </cell>
          <cell r="AD288" t="str">
            <v>雑運営費</v>
          </cell>
          <cell r="AE288" t="str">
            <v>雑運</v>
          </cell>
          <cell r="AF288">
            <v>26</v>
          </cell>
          <cell r="AG288" t="str">
            <v>基地等経費（搭載弾薬用部隊整備費）</v>
          </cell>
          <cell r="AH288" t="str">
            <v>消耗品費</v>
          </cell>
          <cell r="AI288" t="str">
            <v>DG</v>
          </cell>
          <cell r="AJ288" t="str">
            <v>装備隊</v>
          </cell>
          <cell r="AK288" t="str">
            <v>令和8年9月30日</v>
          </cell>
        </row>
        <row r="289">
          <cell r="A289" t="str">
            <v>cg93</v>
          </cell>
          <cell r="B289" t="str">
            <v>又は同等以上のもの（他社の製品を含む。）</v>
          </cell>
          <cell r="C289">
            <v>24</v>
          </cell>
          <cell r="D289">
            <v>158</v>
          </cell>
          <cell r="E289" t="str">
            <v>B</v>
          </cell>
          <cell r="F289" t="str">
            <v>c</v>
          </cell>
          <cell r="G289" t="str">
            <v>cg</v>
          </cell>
          <cell r="H289" t="str">
            <v>個</v>
          </cell>
          <cell r="I289">
            <v>5</v>
          </cell>
          <cell r="J289" t="str">
            <v>ﾌｨﾙﾑ</v>
          </cell>
          <cell r="L289">
            <v>1</v>
          </cell>
          <cell r="M289" t="str">
            <v>ｵﾚﾝｼﾞﾌﾞｯｸ.web 828-0830 ST-F1015 ﾕﾀｶﾒｲｸ</v>
          </cell>
          <cell r="O289" t="str">
            <v>又は同等以上のもの（他社の製品を含む。）</v>
          </cell>
          <cell r="Q289">
            <v>0</v>
          </cell>
          <cell r="S289">
            <v>100</v>
          </cell>
          <cell r="T289">
            <v>0</v>
          </cell>
          <cell r="W289">
            <v>0</v>
          </cell>
          <cell r="X289">
            <v>0</v>
          </cell>
          <cell r="Y289">
            <v>100</v>
          </cell>
          <cell r="Z289">
            <v>0</v>
          </cell>
          <cell r="AA289">
            <v>0</v>
          </cell>
          <cell r="AB289">
            <v>923</v>
          </cell>
          <cell r="AC289">
            <v>4615</v>
          </cell>
          <cell r="AD289" t="str">
            <v>雑運営費</v>
          </cell>
          <cell r="AE289" t="str">
            <v>雑運</v>
          </cell>
          <cell r="AF289">
            <v>26</v>
          </cell>
          <cell r="AG289" t="str">
            <v>基地等経費（搭載弾薬用部隊整備費）</v>
          </cell>
          <cell r="AH289" t="str">
            <v>消耗品費</v>
          </cell>
          <cell r="AI289" t="str">
            <v>DG</v>
          </cell>
          <cell r="AJ289" t="str">
            <v>装備隊</v>
          </cell>
          <cell r="AK289" t="str">
            <v>令和8年9月30日</v>
          </cell>
        </row>
        <row r="290">
          <cell r="A290" t="str">
            <v>cg94</v>
          </cell>
          <cell r="B290" t="str">
            <v>又は同等以上のもの（他社の製品を含む。）</v>
          </cell>
          <cell r="C290">
            <v>24</v>
          </cell>
          <cell r="D290">
            <v>159</v>
          </cell>
          <cell r="E290" t="str">
            <v>B</v>
          </cell>
          <cell r="F290" t="str">
            <v>c</v>
          </cell>
          <cell r="G290" t="str">
            <v>cg</v>
          </cell>
          <cell r="H290" t="str">
            <v>個</v>
          </cell>
          <cell r="I290">
            <v>30</v>
          </cell>
          <cell r="J290" t="str">
            <v>ﾏｰｶｰ</v>
          </cell>
          <cell r="L290">
            <v>1</v>
          </cell>
          <cell r="M290" t="str">
            <v>ｵﾚﾝｼﾞﾌﾞｯｸ.web 441-8875 PX21.15 三菱鉛筆</v>
          </cell>
          <cell r="O290" t="str">
            <v>又は同等以上のもの（他社の製品を含む。）</v>
          </cell>
          <cell r="Q290">
            <v>0</v>
          </cell>
          <cell r="S290">
            <v>100</v>
          </cell>
          <cell r="T290">
            <v>0</v>
          </cell>
          <cell r="W290">
            <v>0</v>
          </cell>
          <cell r="X290">
            <v>0</v>
          </cell>
          <cell r="Y290">
            <v>100</v>
          </cell>
          <cell r="Z290">
            <v>0</v>
          </cell>
          <cell r="AA290">
            <v>0</v>
          </cell>
          <cell r="AB290">
            <v>222</v>
          </cell>
          <cell r="AC290">
            <v>6660</v>
          </cell>
          <cell r="AD290" t="str">
            <v>雑運営費</v>
          </cell>
          <cell r="AE290" t="str">
            <v>雑運</v>
          </cell>
          <cell r="AF290">
            <v>26</v>
          </cell>
          <cell r="AG290" t="str">
            <v>基地等経費（搭載弾薬用部隊整備費）</v>
          </cell>
          <cell r="AH290" t="str">
            <v>消耗品費</v>
          </cell>
          <cell r="AI290" t="str">
            <v>DG</v>
          </cell>
          <cell r="AJ290" t="str">
            <v>装備隊</v>
          </cell>
          <cell r="AK290" t="str">
            <v>令和8年9月30日</v>
          </cell>
        </row>
        <row r="291">
          <cell r="A291" t="str">
            <v>cg95</v>
          </cell>
          <cell r="B291" t="str">
            <v>又は同等以上のもの（他社の製品を含む。）</v>
          </cell>
          <cell r="C291">
            <v>24</v>
          </cell>
          <cell r="D291">
            <v>160</v>
          </cell>
          <cell r="E291" t="str">
            <v>B</v>
          </cell>
          <cell r="F291" t="str">
            <v>c</v>
          </cell>
          <cell r="G291" t="str">
            <v>cg</v>
          </cell>
          <cell r="H291" t="str">
            <v>足</v>
          </cell>
          <cell r="I291">
            <v>2</v>
          </cell>
          <cell r="J291" t="str">
            <v>長靴</v>
          </cell>
          <cell r="L291">
            <v>1</v>
          </cell>
          <cell r="M291" t="str">
            <v>ｵﾚﾝｼﾞﾌﾞｯｸ.web 753-0595 85712-90-M ｼﾞｰﾍﾞｯｸ</v>
          </cell>
          <cell r="O291" t="str">
            <v>又は同等以上のもの（他社の製品を含む。）</v>
          </cell>
          <cell r="Q291">
            <v>0</v>
          </cell>
          <cell r="S291">
            <v>100</v>
          </cell>
          <cell r="T291">
            <v>0</v>
          </cell>
          <cell r="W291">
            <v>0</v>
          </cell>
          <cell r="X291">
            <v>0</v>
          </cell>
          <cell r="Y291">
            <v>100</v>
          </cell>
          <cell r="Z291">
            <v>0</v>
          </cell>
          <cell r="AA291">
            <v>0</v>
          </cell>
          <cell r="AB291">
            <v>8654</v>
          </cell>
          <cell r="AC291">
            <v>17308</v>
          </cell>
          <cell r="AD291" t="str">
            <v>雑運営費</v>
          </cell>
          <cell r="AE291" t="str">
            <v>雑運</v>
          </cell>
          <cell r="AF291">
            <v>26</v>
          </cell>
          <cell r="AG291" t="str">
            <v>基地等経費（搭載弾薬用部隊整備費）</v>
          </cell>
          <cell r="AH291" t="str">
            <v>消耗品費</v>
          </cell>
          <cell r="AI291" t="str">
            <v>DG</v>
          </cell>
          <cell r="AJ291" t="str">
            <v>装備隊</v>
          </cell>
          <cell r="AK291" t="str">
            <v>令和8年9月30日</v>
          </cell>
        </row>
        <row r="292">
          <cell r="A292" t="str">
            <v>cg96</v>
          </cell>
          <cell r="B292" t="str">
            <v>又は同等以上のもの（他社の製品を含む。）</v>
          </cell>
          <cell r="C292">
            <v>24</v>
          </cell>
          <cell r="D292">
            <v>161</v>
          </cell>
          <cell r="E292" t="str">
            <v>B</v>
          </cell>
          <cell r="F292" t="str">
            <v>c</v>
          </cell>
          <cell r="G292" t="str">
            <v>cg</v>
          </cell>
          <cell r="H292" t="str">
            <v>足</v>
          </cell>
          <cell r="I292">
            <v>2</v>
          </cell>
          <cell r="J292" t="str">
            <v>長靴</v>
          </cell>
          <cell r="L292">
            <v>1</v>
          </cell>
          <cell r="M292" t="str">
            <v>ｵﾚﾝｼﾞﾌﾞｯｸ.web 753-0579 85712-90-L ｼﾞｰﾍﾞｯｸ</v>
          </cell>
          <cell r="O292" t="str">
            <v>又は同等以上のもの（他社の製品を含む。）</v>
          </cell>
          <cell r="Q292">
            <v>0</v>
          </cell>
          <cell r="S292">
            <v>100</v>
          </cell>
          <cell r="T292">
            <v>0</v>
          </cell>
          <cell r="W292">
            <v>0</v>
          </cell>
          <cell r="X292">
            <v>0</v>
          </cell>
          <cell r="Y292">
            <v>100</v>
          </cell>
          <cell r="Z292">
            <v>0</v>
          </cell>
          <cell r="AA292">
            <v>0</v>
          </cell>
          <cell r="AB292">
            <v>8654</v>
          </cell>
          <cell r="AC292">
            <v>17308</v>
          </cell>
          <cell r="AD292" t="str">
            <v>雑運営費</v>
          </cell>
          <cell r="AE292" t="str">
            <v>雑運</v>
          </cell>
          <cell r="AF292">
            <v>26</v>
          </cell>
          <cell r="AG292" t="str">
            <v>基地等経費（搭載弾薬用部隊整備費）</v>
          </cell>
          <cell r="AH292" t="str">
            <v>消耗品費</v>
          </cell>
          <cell r="AI292" t="str">
            <v>DG</v>
          </cell>
          <cell r="AJ292" t="str">
            <v>装備隊</v>
          </cell>
          <cell r="AK292" t="str">
            <v>令和8年9月30日</v>
          </cell>
        </row>
        <row r="293">
          <cell r="A293" t="str">
            <v>cg97</v>
          </cell>
          <cell r="B293" t="str">
            <v>又は同等以上のもの（他社の製品を含む。）</v>
          </cell>
          <cell r="C293">
            <v>24</v>
          </cell>
          <cell r="D293">
            <v>162</v>
          </cell>
          <cell r="E293" t="str">
            <v>B</v>
          </cell>
          <cell r="F293" t="str">
            <v>c</v>
          </cell>
          <cell r="G293" t="str">
            <v>cg</v>
          </cell>
          <cell r="H293" t="str">
            <v>足</v>
          </cell>
          <cell r="I293">
            <v>2</v>
          </cell>
          <cell r="J293" t="str">
            <v>長靴</v>
          </cell>
          <cell r="L293">
            <v>1</v>
          </cell>
          <cell r="M293" t="str">
            <v>ｵﾚﾝｼﾞﾌﾞｯｸ.web 753-0587 85712-90-LL ｼﾞｰﾍﾞｯｸ</v>
          </cell>
          <cell r="O293" t="str">
            <v>又は同等以上のもの（他社の製品を含む。）</v>
          </cell>
          <cell r="Q293">
            <v>0</v>
          </cell>
          <cell r="S293">
            <v>100</v>
          </cell>
          <cell r="T293">
            <v>0</v>
          </cell>
          <cell r="W293">
            <v>0</v>
          </cell>
          <cell r="X293">
            <v>0</v>
          </cell>
          <cell r="Y293">
            <v>100</v>
          </cell>
          <cell r="Z293">
            <v>0</v>
          </cell>
          <cell r="AA293">
            <v>0</v>
          </cell>
          <cell r="AB293">
            <v>8654</v>
          </cell>
          <cell r="AC293">
            <v>17308</v>
          </cell>
          <cell r="AD293" t="str">
            <v>雑運営費</v>
          </cell>
          <cell r="AE293" t="str">
            <v>雑運</v>
          </cell>
          <cell r="AF293">
            <v>26</v>
          </cell>
          <cell r="AG293" t="str">
            <v>基地等経費（搭載弾薬用部隊整備費）</v>
          </cell>
          <cell r="AH293" t="str">
            <v>消耗品費</v>
          </cell>
          <cell r="AI293" t="str">
            <v>DG</v>
          </cell>
          <cell r="AJ293" t="str">
            <v>装備隊</v>
          </cell>
          <cell r="AK293" t="str">
            <v>令和8年9月30日</v>
          </cell>
        </row>
        <row r="294">
          <cell r="A294" t="str">
            <v>cg98</v>
          </cell>
          <cell r="B294" t="str">
            <v>又は同等以上のもの（他社の製品を含む。）</v>
          </cell>
          <cell r="C294">
            <v>24</v>
          </cell>
          <cell r="D294">
            <v>163</v>
          </cell>
          <cell r="E294" t="str">
            <v>B</v>
          </cell>
          <cell r="F294" t="str">
            <v>c</v>
          </cell>
          <cell r="G294" t="str">
            <v>cg</v>
          </cell>
          <cell r="H294" t="str">
            <v>ｹｰｽ</v>
          </cell>
          <cell r="I294">
            <v>4</v>
          </cell>
          <cell r="J294" t="str">
            <v>ﾍﾟｰﾊﾟｰﾀｵﾙ</v>
          </cell>
          <cell r="L294">
            <v>1</v>
          </cell>
          <cell r="M294" t="str">
            <v>ｵﾚﾝｼﾞﾌﾞｯｸ.web 601-9940 21001070 EBS</v>
          </cell>
          <cell r="O294" t="str">
            <v>又は同等以上のもの（他社の製品を含む。）</v>
          </cell>
          <cell r="Q294">
            <v>0</v>
          </cell>
          <cell r="S294">
            <v>100</v>
          </cell>
          <cell r="T294">
            <v>0</v>
          </cell>
          <cell r="W294">
            <v>0</v>
          </cell>
          <cell r="X294">
            <v>0</v>
          </cell>
          <cell r="Y294">
            <v>100</v>
          </cell>
          <cell r="Z294">
            <v>0</v>
          </cell>
          <cell r="AA294">
            <v>0</v>
          </cell>
          <cell r="AB294">
            <v>4836</v>
          </cell>
          <cell r="AC294">
            <v>19344</v>
          </cell>
          <cell r="AD294" t="str">
            <v>雑運営費</v>
          </cell>
          <cell r="AE294" t="str">
            <v>雑運</v>
          </cell>
          <cell r="AF294">
            <v>26</v>
          </cell>
          <cell r="AG294" t="str">
            <v>基地等経費（搭載弾薬用部隊整備費）</v>
          </cell>
          <cell r="AH294" t="str">
            <v>消耗品費</v>
          </cell>
          <cell r="AI294" t="str">
            <v>DG</v>
          </cell>
          <cell r="AJ294" t="str">
            <v>装備隊</v>
          </cell>
          <cell r="AK294" t="str">
            <v>令和8年9月30日</v>
          </cell>
        </row>
        <row r="295">
          <cell r="A295" t="str">
            <v>cg99</v>
          </cell>
          <cell r="B295" t="str">
            <v>又は同等以上のもの（他社の製品を含む。）</v>
          </cell>
          <cell r="C295">
            <v>24</v>
          </cell>
          <cell r="D295">
            <v>164</v>
          </cell>
          <cell r="E295" t="str">
            <v>B</v>
          </cell>
          <cell r="F295" t="str">
            <v>c</v>
          </cell>
          <cell r="G295" t="str">
            <v>cg</v>
          </cell>
          <cell r="H295" t="str">
            <v>組</v>
          </cell>
          <cell r="I295">
            <v>20</v>
          </cell>
          <cell r="J295" t="str">
            <v>靴ひも</v>
          </cell>
          <cell r="L295">
            <v>1</v>
          </cell>
          <cell r="M295" t="str">
            <v>ｵﾚﾝｼﾞﾌﾞｯｸ.web 430-8930 TKHM-L ﾄﾗｽｺ中山</v>
          </cell>
          <cell r="O295" t="str">
            <v>又は同等以上のもの（他社の製品を含む。）</v>
          </cell>
          <cell r="Q295">
            <v>0</v>
          </cell>
          <cell r="S295">
            <v>100</v>
          </cell>
          <cell r="T295">
            <v>0</v>
          </cell>
          <cell r="W295">
            <v>0</v>
          </cell>
          <cell r="X295">
            <v>0</v>
          </cell>
          <cell r="Y295">
            <v>100</v>
          </cell>
          <cell r="Z295">
            <v>0</v>
          </cell>
          <cell r="AA295">
            <v>0</v>
          </cell>
          <cell r="AB295">
            <v>349</v>
          </cell>
          <cell r="AC295">
            <v>6980</v>
          </cell>
          <cell r="AD295" t="str">
            <v>雑運営費</v>
          </cell>
          <cell r="AE295" t="str">
            <v>雑運</v>
          </cell>
          <cell r="AF295">
            <v>26</v>
          </cell>
          <cell r="AG295" t="str">
            <v>基地等経費（搭載弾薬用部隊整備費）</v>
          </cell>
          <cell r="AH295" t="str">
            <v>消耗品費</v>
          </cell>
          <cell r="AI295" t="str">
            <v>DG</v>
          </cell>
          <cell r="AJ295" t="str">
            <v>装備隊</v>
          </cell>
          <cell r="AK295" t="str">
            <v>令和8年9月30日</v>
          </cell>
        </row>
        <row r="296">
          <cell r="A296" t="str">
            <v>cg100</v>
          </cell>
          <cell r="B296" t="str">
            <v>製品指定</v>
          </cell>
          <cell r="C296">
            <v>24</v>
          </cell>
          <cell r="D296">
            <v>165</v>
          </cell>
          <cell r="E296" t="str">
            <v>B</v>
          </cell>
          <cell r="F296" t="str">
            <v>c</v>
          </cell>
          <cell r="G296" t="str">
            <v>cg</v>
          </cell>
          <cell r="H296" t="str">
            <v>ﾊﾟｯｸ</v>
          </cell>
          <cell r="I296">
            <v>10</v>
          </cell>
          <cell r="J296" t="str">
            <v>電池</v>
          </cell>
          <cell r="L296">
            <v>1</v>
          </cell>
          <cell r="M296" t="str">
            <v>ｵﾚﾝｼﾞﾌﾞｯｸ.web 420-7268 LR20EJ/2B ﾊﾟﾅｿﾆｯｸ</v>
          </cell>
          <cell r="O296" t="str">
            <v>製品指定</v>
          </cell>
          <cell r="Q296">
            <v>0</v>
          </cell>
          <cell r="S296">
            <v>100</v>
          </cell>
          <cell r="T296">
            <v>0</v>
          </cell>
          <cell r="W296">
            <v>0</v>
          </cell>
          <cell r="X296">
            <v>0</v>
          </cell>
          <cell r="Y296">
            <v>100</v>
          </cell>
          <cell r="Z296">
            <v>0</v>
          </cell>
          <cell r="AA296">
            <v>0</v>
          </cell>
          <cell r="AB296">
            <v>714</v>
          </cell>
          <cell r="AC296">
            <v>7140</v>
          </cell>
          <cell r="AD296" t="str">
            <v>雑運営費</v>
          </cell>
          <cell r="AE296" t="str">
            <v>雑運</v>
          </cell>
          <cell r="AF296">
            <v>26</v>
          </cell>
          <cell r="AG296" t="str">
            <v>基地等経費（搭載弾薬用部隊整備費）</v>
          </cell>
          <cell r="AH296" t="str">
            <v>消耗品費</v>
          </cell>
          <cell r="AI296" t="str">
            <v>DG</v>
          </cell>
          <cell r="AJ296" t="str">
            <v>装備隊</v>
          </cell>
          <cell r="AK296" t="str">
            <v>令和8年9月30日</v>
          </cell>
        </row>
        <row r="297">
          <cell r="A297" t="str">
            <v>cg101</v>
          </cell>
          <cell r="B297" t="str">
            <v>又は同等以上のもの（他社の製品を含む。）</v>
          </cell>
          <cell r="C297">
            <v>24</v>
          </cell>
          <cell r="D297">
            <v>166</v>
          </cell>
          <cell r="E297" t="str">
            <v>B</v>
          </cell>
          <cell r="F297" t="str">
            <v>c</v>
          </cell>
          <cell r="G297" t="str">
            <v>cg</v>
          </cell>
          <cell r="H297" t="str">
            <v>袋</v>
          </cell>
          <cell r="I297">
            <v>2</v>
          </cell>
          <cell r="J297" t="str">
            <v>ｳｴｽ</v>
          </cell>
          <cell r="L297">
            <v>1</v>
          </cell>
          <cell r="M297" t="str">
            <v>ｵﾚﾝｼﾞﾌﾞｯｸ.web 321-5270 WU-9002R 旭化成</v>
          </cell>
          <cell r="O297" t="str">
            <v>又は同等以上のもの（他社の製品を含む。）</v>
          </cell>
          <cell r="Q297">
            <v>0</v>
          </cell>
          <cell r="S297">
            <v>100</v>
          </cell>
          <cell r="T297">
            <v>0</v>
          </cell>
          <cell r="W297">
            <v>0</v>
          </cell>
          <cell r="X297">
            <v>0</v>
          </cell>
          <cell r="Y297">
            <v>100</v>
          </cell>
          <cell r="Z297">
            <v>0</v>
          </cell>
          <cell r="AA297">
            <v>0</v>
          </cell>
          <cell r="AB297">
            <v>11755</v>
          </cell>
          <cell r="AC297">
            <v>23510</v>
          </cell>
          <cell r="AD297" t="str">
            <v>雑運営費</v>
          </cell>
          <cell r="AE297" t="str">
            <v>雑運</v>
          </cell>
          <cell r="AF297">
            <v>26</v>
          </cell>
          <cell r="AG297" t="str">
            <v>基地等経費（搭載弾薬用部隊整備費）</v>
          </cell>
          <cell r="AH297" t="str">
            <v>消耗品費</v>
          </cell>
          <cell r="AI297" t="str">
            <v>DG</v>
          </cell>
          <cell r="AJ297" t="str">
            <v>装備隊</v>
          </cell>
          <cell r="AK297" t="str">
            <v>令和8年9月30日</v>
          </cell>
        </row>
        <row r="298">
          <cell r="A298" t="str">
            <v>cg102</v>
          </cell>
          <cell r="B298" t="str">
            <v>又は同等以上のもの（他社の製品を含む。）</v>
          </cell>
          <cell r="C298">
            <v>24</v>
          </cell>
          <cell r="D298">
            <v>167</v>
          </cell>
          <cell r="E298" t="str">
            <v>B</v>
          </cell>
          <cell r="F298" t="str">
            <v>c</v>
          </cell>
          <cell r="G298" t="str">
            <v>cg</v>
          </cell>
          <cell r="H298" t="str">
            <v>個</v>
          </cell>
          <cell r="I298">
            <v>3</v>
          </cell>
          <cell r="J298" t="str">
            <v>ﾗｲﾝﾃｰﾌﾟ</v>
          </cell>
          <cell r="L298">
            <v>1</v>
          </cell>
          <cell r="M298" t="str">
            <v>ｵﾚﾝｼﾞﾌﾞｯｸ.web 488-7069 TLK-5010Y ﾄﾗｽｺ中山</v>
          </cell>
          <cell r="O298" t="str">
            <v>又は同等以上のもの（他社の製品を含む。）</v>
          </cell>
          <cell r="Q298">
            <v>0</v>
          </cell>
          <cell r="S298">
            <v>100</v>
          </cell>
          <cell r="T298">
            <v>0</v>
          </cell>
          <cell r="W298">
            <v>0</v>
          </cell>
          <cell r="X298">
            <v>0</v>
          </cell>
          <cell r="Y298">
            <v>100</v>
          </cell>
          <cell r="Z298">
            <v>0</v>
          </cell>
          <cell r="AA298">
            <v>0</v>
          </cell>
          <cell r="AB298">
            <v>2904</v>
          </cell>
          <cell r="AC298">
            <v>8712</v>
          </cell>
          <cell r="AD298" t="str">
            <v>雑運営費</v>
          </cell>
          <cell r="AE298" t="str">
            <v>雑運</v>
          </cell>
          <cell r="AF298">
            <v>26</v>
          </cell>
          <cell r="AG298" t="str">
            <v>基地等経費（搭載弾薬用部隊整備費）</v>
          </cell>
          <cell r="AH298" t="str">
            <v>消耗品費</v>
          </cell>
          <cell r="AI298" t="str">
            <v>DG</v>
          </cell>
          <cell r="AJ298" t="str">
            <v>装備隊</v>
          </cell>
          <cell r="AK298" t="str">
            <v>令和8年9月30日</v>
          </cell>
        </row>
        <row r="299">
          <cell r="A299" t="str">
            <v>cg103</v>
          </cell>
          <cell r="B299" t="str">
            <v>又は同等以上のもの（他社の製品を含む。）</v>
          </cell>
          <cell r="C299">
            <v>24</v>
          </cell>
          <cell r="D299">
            <v>168</v>
          </cell>
          <cell r="E299" t="str">
            <v>B</v>
          </cell>
          <cell r="F299" t="str">
            <v>c</v>
          </cell>
          <cell r="G299" t="str">
            <v>cg</v>
          </cell>
          <cell r="H299" t="str">
            <v>個</v>
          </cell>
          <cell r="I299">
            <v>3</v>
          </cell>
          <cell r="J299" t="str">
            <v>ﾗｲﾝﾃｰﾌﾟ</v>
          </cell>
          <cell r="L299">
            <v>1</v>
          </cell>
          <cell r="M299" t="str">
            <v>ｵﾚﾝｼﾞﾌﾞｯｸ.web 783-1889 TLK-5010W ﾄﾗｽｺ中山</v>
          </cell>
          <cell r="O299" t="str">
            <v>又は同等以上のもの（他社の製品を含む。）</v>
          </cell>
          <cell r="Q299">
            <v>0</v>
          </cell>
          <cell r="S299">
            <v>100</v>
          </cell>
          <cell r="T299">
            <v>0</v>
          </cell>
          <cell r="W299">
            <v>0</v>
          </cell>
          <cell r="X299">
            <v>0</v>
          </cell>
          <cell r="Y299">
            <v>100</v>
          </cell>
          <cell r="Z299">
            <v>0</v>
          </cell>
          <cell r="AA299">
            <v>0</v>
          </cell>
          <cell r="AB299">
            <v>2904</v>
          </cell>
          <cell r="AC299">
            <v>8712</v>
          </cell>
          <cell r="AD299" t="str">
            <v>雑運営費</v>
          </cell>
          <cell r="AE299" t="str">
            <v>雑運</v>
          </cell>
          <cell r="AF299">
            <v>26</v>
          </cell>
          <cell r="AG299" t="str">
            <v>基地等経費（搭載弾薬用部隊整備費）</v>
          </cell>
          <cell r="AH299" t="str">
            <v>消耗品費</v>
          </cell>
          <cell r="AI299" t="str">
            <v>DG</v>
          </cell>
          <cell r="AJ299" t="str">
            <v>装備隊</v>
          </cell>
          <cell r="AK299" t="str">
            <v>令和8年9月30日</v>
          </cell>
        </row>
        <row r="300">
          <cell r="A300" t="str">
            <v>cg104</v>
          </cell>
          <cell r="B300" t="str">
            <v>又は同等以上のもの（他社の製品を含む。）</v>
          </cell>
          <cell r="C300">
            <v>24</v>
          </cell>
          <cell r="D300">
            <v>169</v>
          </cell>
          <cell r="E300" t="str">
            <v>B</v>
          </cell>
          <cell r="F300" t="str">
            <v>c</v>
          </cell>
          <cell r="G300" t="str">
            <v>cg</v>
          </cell>
          <cell r="H300" t="str">
            <v>個</v>
          </cell>
          <cell r="I300">
            <v>3</v>
          </cell>
          <cell r="J300" t="str">
            <v>ﾗｲﾝﾃｰﾌﾟ</v>
          </cell>
          <cell r="L300">
            <v>1</v>
          </cell>
          <cell r="M300" t="str">
            <v>ｵﾚﾝｼﾞﾌﾞｯｸ.web 488-7034 TLK-5010O ﾄﾗｽｺ中山</v>
          </cell>
          <cell r="O300" t="str">
            <v>又は同等以上のもの（他社の製品を含む。）</v>
          </cell>
          <cell r="Q300">
            <v>0</v>
          </cell>
          <cell r="S300">
            <v>100</v>
          </cell>
          <cell r="T300">
            <v>0</v>
          </cell>
          <cell r="W300">
            <v>0</v>
          </cell>
          <cell r="X300">
            <v>0</v>
          </cell>
          <cell r="Y300">
            <v>100</v>
          </cell>
          <cell r="Z300">
            <v>0</v>
          </cell>
          <cell r="AA300">
            <v>0</v>
          </cell>
          <cell r="AB300">
            <v>2904</v>
          </cell>
          <cell r="AC300">
            <v>8712</v>
          </cell>
          <cell r="AD300" t="str">
            <v>雑運営費</v>
          </cell>
          <cell r="AE300" t="str">
            <v>雑運</v>
          </cell>
          <cell r="AF300">
            <v>26</v>
          </cell>
          <cell r="AG300" t="str">
            <v>基地等経費（搭載弾薬用部隊整備費）</v>
          </cell>
          <cell r="AH300" t="str">
            <v>消耗品費</v>
          </cell>
          <cell r="AI300" t="str">
            <v>DG</v>
          </cell>
          <cell r="AJ300" t="str">
            <v>装備隊</v>
          </cell>
          <cell r="AK300" t="str">
            <v>令和8年9月30日</v>
          </cell>
        </row>
        <row r="301">
          <cell r="A301" t="str">
            <v>cg105</v>
          </cell>
          <cell r="B301" t="str">
            <v>又は同等以上のもの（他社の製品を含む。）</v>
          </cell>
          <cell r="C301">
            <v>24</v>
          </cell>
          <cell r="D301">
            <v>170</v>
          </cell>
          <cell r="E301" t="str">
            <v>B</v>
          </cell>
          <cell r="F301" t="str">
            <v>c</v>
          </cell>
          <cell r="G301" t="str">
            <v>cg</v>
          </cell>
          <cell r="H301" t="str">
            <v>組</v>
          </cell>
          <cell r="I301">
            <v>10</v>
          </cell>
          <cell r="J301" t="str">
            <v>車止め</v>
          </cell>
          <cell r="L301">
            <v>1</v>
          </cell>
          <cell r="M301" t="str">
            <v>ｵﾚﾝｼﾞﾌﾞｯｸ.web 183-2741 CH130150-2S ﾄﾗｽｺ中山</v>
          </cell>
          <cell r="O301" t="str">
            <v>又は同等以上のもの（他社の製品を含む。）</v>
          </cell>
          <cell r="Q301">
            <v>0</v>
          </cell>
          <cell r="S301">
            <v>100</v>
          </cell>
          <cell r="T301">
            <v>0</v>
          </cell>
          <cell r="W301">
            <v>0</v>
          </cell>
          <cell r="X301">
            <v>0</v>
          </cell>
          <cell r="Y301">
            <v>100</v>
          </cell>
          <cell r="Z301">
            <v>0</v>
          </cell>
          <cell r="AA301">
            <v>0</v>
          </cell>
          <cell r="AB301">
            <v>1490</v>
          </cell>
          <cell r="AC301">
            <v>14900</v>
          </cell>
          <cell r="AD301" t="str">
            <v>雑運営費</v>
          </cell>
          <cell r="AE301" t="str">
            <v>雑運</v>
          </cell>
          <cell r="AF301">
            <v>26</v>
          </cell>
          <cell r="AG301" t="str">
            <v>基地等経費（搭載弾薬用部隊整備費）</v>
          </cell>
          <cell r="AH301" t="str">
            <v>消耗品費</v>
          </cell>
          <cell r="AI301" t="str">
            <v>DG</v>
          </cell>
          <cell r="AJ301" t="str">
            <v>装備隊</v>
          </cell>
          <cell r="AK301" t="str">
            <v>令和8年9月30日</v>
          </cell>
        </row>
        <row r="302">
          <cell r="A302" t="str">
            <v>eh7</v>
          </cell>
          <cell r="B302" t="str">
            <v>又は同等以上のもの（他社の製品を含む。）</v>
          </cell>
          <cell r="C302">
            <v>24</v>
          </cell>
          <cell r="D302">
            <v>171</v>
          </cell>
          <cell r="E302" t="str">
            <v>B</v>
          </cell>
          <cell r="F302" t="str">
            <v>e</v>
          </cell>
          <cell r="G302" t="str">
            <v>eh</v>
          </cell>
          <cell r="H302" t="str">
            <v>ﾊﾟｯｸ</v>
          </cell>
          <cell r="I302">
            <v>4</v>
          </cell>
          <cell r="J302" t="str">
            <v>ﾎﾟﾘ袋</v>
          </cell>
          <cell r="L302">
            <v>1</v>
          </cell>
          <cell r="M302" t="str">
            <v>ｼﾞｮｲﾝﾃｯｸｽ P500 387002 CFR-144 ｺﾚｸﾄ</v>
          </cell>
          <cell r="O302" t="str">
            <v>又は同等以上のもの（他社の製品を含む。）</v>
          </cell>
          <cell r="Q302">
            <v>0</v>
          </cell>
          <cell r="S302">
            <v>100</v>
          </cell>
          <cell r="T302">
            <v>0</v>
          </cell>
          <cell r="W302">
            <v>0</v>
          </cell>
          <cell r="X302">
            <v>0</v>
          </cell>
          <cell r="Y302">
            <v>100</v>
          </cell>
          <cell r="Z302">
            <v>0</v>
          </cell>
          <cell r="AA302">
            <v>0</v>
          </cell>
          <cell r="AB302">
            <v>968</v>
          </cell>
          <cell r="AC302">
            <v>3872</v>
          </cell>
          <cell r="AD302" t="str">
            <v>雑運営費</v>
          </cell>
          <cell r="AE302" t="str">
            <v>雑運</v>
          </cell>
          <cell r="AF302">
            <v>26</v>
          </cell>
          <cell r="AG302" t="str">
            <v>基地等経費（搭載弾薬用部隊整備費）</v>
          </cell>
          <cell r="AH302" t="str">
            <v>消耗品費</v>
          </cell>
          <cell r="AI302" t="str">
            <v>DG</v>
          </cell>
          <cell r="AJ302" t="str">
            <v>装備隊</v>
          </cell>
          <cell r="AK302" t="str">
            <v>令和8年9月30日</v>
          </cell>
        </row>
        <row r="303">
          <cell r="A303" t="str">
            <v>cg106</v>
          </cell>
          <cell r="B303" t="str">
            <v>又は同等以上のもの（他社の製品を含む。）</v>
          </cell>
          <cell r="C303">
            <v>24</v>
          </cell>
          <cell r="D303">
            <v>172</v>
          </cell>
          <cell r="E303" t="str">
            <v>B</v>
          </cell>
          <cell r="F303" t="str">
            <v>c</v>
          </cell>
          <cell r="G303" t="str">
            <v>cg</v>
          </cell>
          <cell r="H303" t="str">
            <v>個</v>
          </cell>
          <cell r="I303">
            <v>5</v>
          </cell>
          <cell r="J303" t="str">
            <v>ｽﾌﾟﾚｰ容器</v>
          </cell>
          <cell r="L303">
            <v>1</v>
          </cell>
          <cell r="M303" t="str">
            <v>ｵﾚﾝｼﾞﾌﾞｯｸ.web 330-1907 3538-02 ﾌﾙﾌﾟﾗ</v>
          </cell>
          <cell r="O303" t="str">
            <v>又は同等以上のもの（他社の製品を含む。）</v>
          </cell>
          <cell r="Q303">
            <v>0</v>
          </cell>
          <cell r="S303">
            <v>100</v>
          </cell>
          <cell r="T303">
            <v>0</v>
          </cell>
          <cell r="W303">
            <v>0</v>
          </cell>
          <cell r="X303">
            <v>0</v>
          </cell>
          <cell r="Y303">
            <v>100</v>
          </cell>
          <cell r="Z303">
            <v>0</v>
          </cell>
          <cell r="AA303">
            <v>0</v>
          </cell>
          <cell r="AB303">
            <v>3123</v>
          </cell>
          <cell r="AC303">
            <v>15615</v>
          </cell>
          <cell r="AD303" t="str">
            <v>雑運営費</v>
          </cell>
          <cell r="AE303" t="str">
            <v>雑運</v>
          </cell>
          <cell r="AF303">
            <v>26</v>
          </cell>
          <cell r="AG303" t="str">
            <v>基地等経費（搭載弾薬用部隊整備費）</v>
          </cell>
          <cell r="AH303" t="str">
            <v>消耗品費</v>
          </cell>
          <cell r="AI303" t="str">
            <v>DG</v>
          </cell>
          <cell r="AJ303" t="str">
            <v>装備隊</v>
          </cell>
          <cell r="AK303" t="str">
            <v>令和8年9月30日</v>
          </cell>
        </row>
        <row r="304">
          <cell r="A304" t="str">
            <v>cg107</v>
          </cell>
          <cell r="B304" t="str">
            <v>又は同等以上のもの（他社の製品を含む。）</v>
          </cell>
          <cell r="C304">
            <v>24</v>
          </cell>
          <cell r="D304">
            <v>173</v>
          </cell>
          <cell r="E304" t="str">
            <v>B</v>
          </cell>
          <cell r="F304" t="str">
            <v>c</v>
          </cell>
          <cell r="G304" t="str">
            <v>cg</v>
          </cell>
          <cell r="H304" t="str">
            <v>包</v>
          </cell>
          <cell r="I304">
            <v>1</v>
          </cell>
          <cell r="J304" t="str">
            <v>段ﾎﾞｰﾙ</v>
          </cell>
          <cell r="L304">
            <v>1</v>
          </cell>
          <cell r="M304" t="str">
            <v>ｵﾚﾝｼﾞﾌﾞｯｸ.web 196-4831 B241J-3L ﾌﾟﾗｽ</v>
          </cell>
          <cell r="O304" t="str">
            <v>又は同等以上のもの（他社の製品を含む。）</v>
          </cell>
          <cell r="Q304">
            <v>0</v>
          </cell>
          <cell r="S304">
            <v>100</v>
          </cell>
          <cell r="T304">
            <v>0</v>
          </cell>
          <cell r="W304">
            <v>0</v>
          </cell>
          <cell r="X304">
            <v>0</v>
          </cell>
          <cell r="Y304">
            <v>100</v>
          </cell>
          <cell r="Z304">
            <v>0</v>
          </cell>
          <cell r="AA304">
            <v>0</v>
          </cell>
          <cell r="AB304">
            <v>8307</v>
          </cell>
          <cell r="AC304">
            <v>8307</v>
          </cell>
          <cell r="AD304" t="str">
            <v>雑運営費</v>
          </cell>
          <cell r="AE304" t="str">
            <v>雑運</v>
          </cell>
          <cell r="AF304">
            <v>26</v>
          </cell>
          <cell r="AG304" t="str">
            <v>基地等経費（搭載弾薬用部隊整備費）</v>
          </cell>
          <cell r="AH304" t="str">
            <v>消耗品費</v>
          </cell>
          <cell r="AI304" t="str">
            <v>DG</v>
          </cell>
          <cell r="AJ304" t="str">
            <v>装備隊</v>
          </cell>
          <cell r="AK304" t="str">
            <v>令和8年9月30日</v>
          </cell>
        </row>
        <row r="305">
          <cell r="A305" t="str">
            <v>cg108</v>
          </cell>
          <cell r="B305" t="str">
            <v>又は同等以上のもの（他社の製品を含む。）</v>
          </cell>
          <cell r="C305">
            <v>24</v>
          </cell>
          <cell r="D305">
            <v>174</v>
          </cell>
          <cell r="E305" t="str">
            <v>B</v>
          </cell>
          <cell r="F305" t="str">
            <v>c</v>
          </cell>
          <cell r="G305" t="str">
            <v>cg</v>
          </cell>
          <cell r="H305" t="str">
            <v>個</v>
          </cell>
          <cell r="I305">
            <v>10</v>
          </cell>
          <cell r="J305" t="str">
            <v>ﾌｨﾙﾑ</v>
          </cell>
          <cell r="L305">
            <v>1</v>
          </cell>
          <cell r="M305" t="str">
            <v>ｵﾚﾝｼﾞﾌﾞｯｸ.web 477-3232 CF-RA4 ﾆﾁﾊﾞﾝ</v>
          </cell>
          <cell r="O305" t="str">
            <v>又は同等以上のもの（他社の製品を含む。）</v>
          </cell>
          <cell r="Q305">
            <v>0</v>
          </cell>
          <cell r="S305">
            <v>100</v>
          </cell>
          <cell r="T305">
            <v>0</v>
          </cell>
          <cell r="W305">
            <v>0</v>
          </cell>
          <cell r="X305">
            <v>0</v>
          </cell>
          <cell r="Y305">
            <v>100</v>
          </cell>
          <cell r="Z305">
            <v>0</v>
          </cell>
          <cell r="AA305">
            <v>0</v>
          </cell>
          <cell r="AB305">
            <v>607</v>
          </cell>
          <cell r="AC305">
            <v>6070</v>
          </cell>
          <cell r="AD305" t="str">
            <v>雑運営費</v>
          </cell>
          <cell r="AE305" t="str">
            <v>雑運</v>
          </cell>
          <cell r="AF305">
            <v>26</v>
          </cell>
          <cell r="AG305" t="str">
            <v>基地等経費（搭載弾薬用部隊整備費）</v>
          </cell>
          <cell r="AH305" t="str">
            <v>消耗品費</v>
          </cell>
          <cell r="AI305" t="str">
            <v>DG</v>
          </cell>
          <cell r="AJ305" t="str">
            <v>装備隊</v>
          </cell>
          <cell r="AK305" t="str">
            <v>令和8年9月30日</v>
          </cell>
        </row>
        <row r="306">
          <cell r="A306" t="str">
            <v>eh8</v>
          </cell>
          <cell r="B306" t="str">
            <v>又は同等以上のもの（他社の製品を含む。）</v>
          </cell>
          <cell r="C306">
            <v>24</v>
          </cell>
          <cell r="D306">
            <v>175</v>
          </cell>
          <cell r="E306" t="str">
            <v>B</v>
          </cell>
          <cell r="F306" t="str">
            <v>e</v>
          </cell>
          <cell r="G306" t="str">
            <v>eh</v>
          </cell>
          <cell r="H306" t="str">
            <v>個</v>
          </cell>
          <cell r="I306">
            <v>21</v>
          </cell>
          <cell r="J306" t="str">
            <v>柔軟剤</v>
          </cell>
          <cell r="L306">
            <v>1</v>
          </cell>
          <cell r="M306" t="str">
            <v>KOKUYO官公庁 P845 2027-4214 335078 ﾗｲｵﾝ</v>
          </cell>
          <cell r="O306" t="str">
            <v>又は同等以上のもの（他社の製品を含む。）</v>
          </cell>
          <cell r="Q306">
            <v>0</v>
          </cell>
          <cell r="S306">
            <v>100</v>
          </cell>
          <cell r="T306">
            <v>0</v>
          </cell>
          <cell r="W306">
            <v>0</v>
          </cell>
          <cell r="X306">
            <v>0</v>
          </cell>
          <cell r="Y306">
            <v>100</v>
          </cell>
          <cell r="Z306">
            <v>0</v>
          </cell>
          <cell r="AA306">
            <v>0</v>
          </cell>
          <cell r="AB306">
            <v>3355</v>
          </cell>
          <cell r="AC306">
            <v>70455</v>
          </cell>
          <cell r="AD306" t="str">
            <v>雑運営費</v>
          </cell>
          <cell r="AE306" t="str">
            <v>雑運</v>
          </cell>
          <cell r="AF306">
            <v>26</v>
          </cell>
          <cell r="AG306" t="str">
            <v>基地等経費（搭載弾薬用部隊整備費）</v>
          </cell>
          <cell r="AH306" t="str">
            <v>消耗品費</v>
          </cell>
          <cell r="AI306" t="str">
            <v>DG</v>
          </cell>
          <cell r="AJ306" t="str">
            <v>装備隊</v>
          </cell>
          <cell r="AK306" t="str">
            <v>令和8年9月30日</v>
          </cell>
        </row>
        <row r="307">
          <cell r="A307" t="str">
            <v>cg109</v>
          </cell>
          <cell r="B307" t="str">
            <v>又は同等以上のもの（他社の製品を含む。）</v>
          </cell>
          <cell r="C307">
            <v>24</v>
          </cell>
          <cell r="D307">
            <v>176</v>
          </cell>
          <cell r="E307" t="str">
            <v>B</v>
          </cell>
          <cell r="F307" t="str">
            <v>c</v>
          </cell>
          <cell r="G307" t="str">
            <v>cg</v>
          </cell>
          <cell r="H307" t="str">
            <v>個</v>
          </cell>
          <cell r="I307">
            <v>24</v>
          </cell>
          <cell r="J307" t="str">
            <v>柔軟剤</v>
          </cell>
          <cell r="L307">
            <v>1</v>
          </cell>
          <cell r="M307" t="str">
            <v>ｵﾚﾝｼﾞﾌﾞｯｸ.web 346-0075 601071 ｶﾈﾖ石鹸</v>
          </cell>
          <cell r="O307" t="str">
            <v>又は同等以上のもの（他社の製品を含む。）</v>
          </cell>
          <cell r="Q307">
            <v>0</v>
          </cell>
          <cell r="S307">
            <v>100</v>
          </cell>
          <cell r="T307">
            <v>0</v>
          </cell>
          <cell r="W307">
            <v>0</v>
          </cell>
          <cell r="X307">
            <v>0</v>
          </cell>
          <cell r="Y307">
            <v>100</v>
          </cell>
          <cell r="Z307">
            <v>0</v>
          </cell>
          <cell r="AA307">
            <v>0</v>
          </cell>
          <cell r="AB307">
            <v>418</v>
          </cell>
          <cell r="AC307">
            <v>10032</v>
          </cell>
          <cell r="AD307" t="str">
            <v>雑運営費</v>
          </cell>
          <cell r="AE307" t="str">
            <v>雑運</v>
          </cell>
          <cell r="AF307">
            <v>26</v>
          </cell>
          <cell r="AG307" t="str">
            <v>基地等経費（搭載弾薬用部隊整備費）</v>
          </cell>
          <cell r="AH307" t="str">
            <v>消耗品費</v>
          </cell>
          <cell r="AI307" t="str">
            <v>DG</v>
          </cell>
          <cell r="AJ307" t="str">
            <v>装備隊</v>
          </cell>
          <cell r="AK307" t="str">
            <v>令和8年9月30日</v>
          </cell>
        </row>
        <row r="308">
          <cell r="A308" t="str">
            <v>da1</v>
          </cell>
          <cell r="B308" t="str">
            <v>製品指定</v>
          </cell>
          <cell r="C308">
            <v>24</v>
          </cell>
          <cell r="D308">
            <v>177</v>
          </cell>
          <cell r="E308" t="str">
            <v>B</v>
          </cell>
          <cell r="F308" t="str">
            <v>d</v>
          </cell>
          <cell r="G308" t="str">
            <v>da</v>
          </cell>
          <cell r="H308" t="str">
            <v>個</v>
          </cell>
          <cell r="I308">
            <v>1</v>
          </cell>
          <cell r="J308" t="str">
            <v>ｶｯﾃｨﾝｸﾞｼｰﾄ</v>
          </cell>
          <cell r="L308">
            <v>1</v>
          </cell>
          <cell r="M308" t="str">
            <v>ASKUL.web 054740 3M</v>
          </cell>
          <cell r="O308" t="str">
            <v>製品指定</v>
          </cell>
          <cell r="Q308">
            <v>0</v>
          </cell>
          <cell r="S308">
            <v>100</v>
          </cell>
          <cell r="T308">
            <v>0</v>
          </cell>
          <cell r="W308">
            <v>0</v>
          </cell>
          <cell r="X308">
            <v>0</v>
          </cell>
          <cell r="Y308">
            <v>100</v>
          </cell>
          <cell r="Z308">
            <v>0</v>
          </cell>
          <cell r="AA308">
            <v>0</v>
          </cell>
          <cell r="AB308">
            <v>11086</v>
          </cell>
          <cell r="AC308">
            <v>11086</v>
          </cell>
          <cell r="AD308" t="str">
            <v>雑運営費</v>
          </cell>
          <cell r="AE308" t="str">
            <v>雑運</v>
          </cell>
          <cell r="AF308">
            <v>26</v>
          </cell>
          <cell r="AG308" t="str">
            <v>基地等経費（部隊整備費　航空機用部隊整備費）</v>
          </cell>
          <cell r="AH308" t="str">
            <v>消耗品費</v>
          </cell>
          <cell r="AI308" t="str">
            <v>DG</v>
          </cell>
          <cell r="AJ308" t="str">
            <v>装備隊</v>
          </cell>
          <cell r="AK308" t="str">
            <v>令和8年7月31日</v>
          </cell>
        </row>
        <row r="309">
          <cell r="A309" t="str">
            <v>cg110</v>
          </cell>
          <cell r="B309" t="str">
            <v>又は同等以上のもの（他社の製品を含む。）</v>
          </cell>
          <cell r="C309">
            <v>25</v>
          </cell>
          <cell r="D309">
            <v>1</v>
          </cell>
          <cell r="E309" t="str">
            <v>B</v>
          </cell>
          <cell r="F309" t="str">
            <v>c</v>
          </cell>
          <cell r="G309" t="str">
            <v>cg</v>
          </cell>
          <cell r="H309" t="str">
            <v>個</v>
          </cell>
          <cell r="I309">
            <v>3</v>
          </cell>
          <cell r="J309" t="str">
            <v>すべり止めｽﾌﾟﾚｰ</v>
          </cell>
          <cell r="L309">
            <v>1</v>
          </cell>
          <cell r="M309" t="str">
            <v>ｵﾚﾝｼﾞﾌﾞｯｸ.web 717-3301 4976124256301 ﾆｯﾍﾟﾎｰﾑﾌﾟﾛﾀﾞｸﾂ</v>
          </cell>
          <cell r="O309" t="str">
            <v>又は同等以上のもの（他社の製品を含む。）</v>
          </cell>
          <cell r="Q309">
            <v>0</v>
          </cell>
          <cell r="S309">
            <v>100</v>
          </cell>
          <cell r="T309">
            <v>0</v>
          </cell>
          <cell r="W309">
            <v>0</v>
          </cell>
          <cell r="X309">
            <v>0</v>
          </cell>
          <cell r="Y309">
            <v>100</v>
          </cell>
          <cell r="Z309">
            <v>0</v>
          </cell>
          <cell r="AA309">
            <v>0</v>
          </cell>
          <cell r="AB309">
            <v>1227</v>
          </cell>
          <cell r="AC309">
            <v>3681</v>
          </cell>
          <cell r="AD309" t="str">
            <v>雑運営費</v>
          </cell>
          <cell r="AE309" t="str">
            <v>雑運</v>
          </cell>
          <cell r="AF309">
            <v>26</v>
          </cell>
          <cell r="AG309" t="str">
            <v>基地等経費（部隊整備費　航空機用部隊整備費）</v>
          </cell>
          <cell r="AH309" t="str">
            <v>消耗品費</v>
          </cell>
          <cell r="AI309" t="str">
            <v>DG</v>
          </cell>
          <cell r="AJ309" t="str">
            <v>装備隊</v>
          </cell>
          <cell r="AK309" t="str">
            <v>令和8年9月30日</v>
          </cell>
        </row>
        <row r="310">
          <cell r="A310" t="str">
            <v>cg111</v>
          </cell>
          <cell r="B310" t="str">
            <v>又は同等以上のもの（他社の製品を含む。）</v>
          </cell>
          <cell r="C310">
            <v>25</v>
          </cell>
          <cell r="D310">
            <v>2</v>
          </cell>
          <cell r="E310" t="str">
            <v>B</v>
          </cell>
          <cell r="F310" t="str">
            <v>c</v>
          </cell>
          <cell r="G310" t="str">
            <v>cg</v>
          </cell>
          <cell r="H310" t="str">
            <v>個</v>
          </cell>
          <cell r="I310">
            <v>1</v>
          </cell>
          <cell r="J310" t="str">
            <v>ｼｭﾚｯﾀﾞｰｵｲﾙ</v>
          </cell>
          <cell r="L310">
            <v>1</v>
          </cell>
          <cell r="M310" t="str">
            <v>ｵﾚﾝｼﾞﾌﾞｯｸ.web 700-4081 50288373 ﾌｪﾛｰｽﾞｼﾞｬﾊﾟﾝ</v>
          </cell>
          <cell r="O310" t="str">
            <v>又は同等以上のもの（他社の製品を含む。）</v>
          </cell>
          <cell r="Q310">
            <v>0</v>
          </cell>
          <cell r="S310">
            <v>100</v>
          </cell>
          <cell r="T310">
            <v>0</v>
          </cell>
          <cell r="W310">
            <v>0</v>
          </cell>
          <cell r="X310">
            <v>0</v>
          </cell>
          <cell r="Y310">
            <v>100</v>
          </cell>
          <cell r="Z310">
            <v>0</v>
          </cell>
          <cell r="AA310">
            <v>0</v>
          </cell>
          <cell r="AB310">
            <v>2200</v>
          </cell>
          <cell r="AC310">
            <v>2200</v>
          </cell>
          <cell r="AD310" t="str">
            <v>雑運営費</v>
          </cell>
          <cell r="AE310" t="str">
            <v>雑運</v>
          </cell>
          <cell r="AF310">
            <v>26</v>
          </cell>
          <cell r="AG310" t="str">
            <v>基地等経費（部隊整備費　航空機用部隊整備費）</v>
          </cell>
          <cell r="AH310" t="str">
            <v>消耗品費</v>
          </cell>
          <cell r="AI310" t="str">
            <v>DG</v>
          </cell>
          <cell r="AJ310" t="str">
            <v>装備隊</v>
          </cell>
          <cell r="AK310" t="str">
            <v>令和8年9月30日</v>
          </cell>
        </row>
        <row r="311">
          <cell r="A311" t="str">
            <v>cg112</v>
          </cell>
          <cell r="B311" t="str">
            <v>又は同等以上のもの（他社の製品を含む。）</v>
          </cell>
          <cell r="C311">
            <v>25</v>
          </cell>
          <cell r="D311">
            <v>3</v>
          </cell>
          <cell r="E311" t="str">
            <v>B</v>
          </cell>
          <cell r="F311" t="str">
            <v>c</v>
          </cell>
          <cell r="G311" t="str">
            <v>cg</v>
          </cell>
          <cell r="H311" t="str">
            <v>個</v>
          </cell>
          <cell r="I311">
            <v>5</v>
          </cell>
          <cell r="J311" t="str">
            <v>脱脂洗浄剤</v>
          </cell>
          <cell r="L311">
            <v>1</v>
          </cell>
          <cell r="M311" t="str">
            <v>ｵﾚﾝｼﾞﾌﾞｯｸ.web 123-2703 SMC 住鉱潤滑剤</v>
          </cell>
          <cell r="O311" t="str">
            <v>又は同等以上のもの（他社の製品を含む。）</v>
          </cell>
          <cell r="Q311">
            <v>0</v>
          </cell>
          <cell r="S311">
            <v>100</v>
          </cell>
          <cell r="T311">
            <v>0</v>
          </cell>
          <cell r="W311">
            <v>0</v>
          </cell>
          <cell r="X311">
            <v>0</v>
          </cell>
          <cell r="Y311">
            <v>100</v>
          </cell>
          <cell r="Z311">
            <v>0</v>
          </cell>
          <cell r="AA311">
            <v>0</v>
          </cell>
          <cell r="AB311">
            <v>1352</v>
          </cell>
          <cell r="AC311">
            <v>6760</v>
          </cell>
          <cell r="AD311" t="str">
            <v>雑運営費</v>
          </cell>
          <cell r="AE311" t="str">
            <v>雑運</v>
          </cell>
          <cell r="AF311">
            <v>26</v>
          </cell>
          <cell r="AG311" t="str">
            <v>基地等経費（部隊整備費　航空機用部隊整備費）</v>
          </cell>
          <cell r="AH311" t="str">
            <v>消耗品費</v>
          </cell>
          <cell r="AI311" t="str">
            <v>DG</v>
          </cell>
          <cell r="AJ311" t="str">
            <v>装備隊</v>
          </cell>
          <cell r="AK311" t="str">
            <v>令和8年9月30日</v>
          </cell>
        </row>
        <row r="312">
          <cell r="A312" t="str">
            <v>cg113</v>
          </cell>
          <cell r="B312" t="str">
            <v>又は同等以上のもの（他社の製品を含む。）</v>
          </cell>
          <cell r="C312">
            <v>25</v>
          </cell>
          <cell r="D312">
            <v>4</v>
          </cell>
          <cell r="E312" t="str">
            <v>B</v>
          </cell>
          <cell r="F312" t="str">
            <v>c</v>
          </cell>
          <cell r="G312" t="str">
            <v>cg</v>
          </cell>
          <cell r="H312" t="str">
            <v>個</v>
          </cell>
          <cell r="I312">
            <v>5</v>
          </cell>
          <cell r="J312" t="str">
            <v>洗浄剤</v>
          </cell>
          <cell r="L312">
            <v>1</v>
          </cell>
          <cell r="M312" t="str">
            <v>ｵﾚﾝｼﾞﾌﾞｯｸ.web 572-0781 BPS-840 ﾄﾗｽｺ中山</v>
          </cell>
          <cell r="O312" t="str">
            <v>又は同等以上のもの（他社の製品を含む。）</v>
          </cell>
          <cell r="Q312">
            <v>0</v>
          </cell>
          <cell r="S312">
            <v>100</v>
          </cell>
          <cell r="T312">
            <v>0</v>
          </cell>
          <cell r="W312">
            <v>0</v>
          </cell>
          <cell r="X312">
            <v>0</v>
          </cell>
          <cell r="Y312">
            <v>100</v>
          </cell>
          <cell r="Z312">
            <v>0</v>
          </cell>
          <cell r="AA312">
            <v>0</v>
          </cell>
          <cell r="AB312">
            <v>372</v>
          </cell>
          <cell r="AC312">
            <v>1860</v>
          </cell>
          <cell r="AD312" t="str">
            <v>雑運営費</v>
          </cell>
          <cell r="AE312" t="str">
            <v>雑運</v>
          </cell>
          <cell r="AF312">
            <v>26</v>
          </cell>
          <cell r="AG312" t="str">
            <v>基地等経費（部隊整備費　航空機用部隊整備費）</v>
          </cell>
          <cell r="AH312" t="str">
            <v>消耗品費</v>
          </cell>
          <cell r="AI312" t="str">
            <v>DG</v>
          </cell>
          <cell r="AJ312" t="str">
            <v>装備隊</v>
          </cell>
          <cell r="AK312" t="str">
            <v>令和8年9月30日</v>
          </cell>
        </row>
        <row r="313">
          <cell r="A313" t="str">
            <v>cg114</v>
          </cell>
          <cell r="B313" t="str">
            <v>又は同等以上のもの（他社の製品を含む。）</v>
          </cell>
          <cell r="C313">
            <v>25</v>
          </cell>
          <cell r="D313">
            <v>5</v>
          </cell>
          <cell r="E313" t="str">
            <v>B</v>
          </cell>
          <cell r="F313" t="str">
            <v>c</v>
          </cell>
          <cell r="G313" t="str">
            <v>cg</v>
          </cell>
          <cell r="H313" t="str">
            <v>個</v>
          </cell>
          <cell r="I313">
            <v>5</v>
          </cell>
          <cell r="J313" t="str">
            <v>防錆剤</v>
          </cell>
          <cell r="L313">
            <v>1</v>
          </cell>
          <cell r="M313" t="str">
            <v>ｵﾚﾝｼﾞﾌﾞｯｸ.web 698-3809 633877 ﾍﾝｹﾙｼﾞｬﾊﾟﾝ</v>
          </cell>
          <cell r="O313" t="str">
            <v>又は同等以上のもの（他社の製品を含む。）</v>
          </cell>
          <cell r="Q313">
            <v>0</v>
          </cell>
          <cell r="S313">
            <v>100</v>
          </cell>
          <cell r="T313">
            <v>0</v>
          </cell>
          <cell r="W313">
            <v>0</v>
          </cell>
          <cell r="X313">
            <v>0</v>
          </cell>
          <cell r="Y313">
            <v>100</v>
          </cell>
          <cell r="Z313">
            <v>0</v>
          </cell>
          <cell r="AA313">
            <v>0</v>
          </cell>
          <cell r="AB313">
            <v>4332</v>
          </cell>
          <cell r="AC313">
            <v>21660</v>
          </cell>
          <cell r="AD313" t="str">
            <v>雑運営費</v>
          </cell>
          <cell r="AE313" t="str">
            <v>雑運</v>
          </cell>
          <cell r="AF313">
            <v>26</v>
          </cell>
          <cell r="AG313" t="str">
            <v>基地等経費（部隊整備費　航空機用部隊整備費）</v>
          </cell>
          <cell r="AH313" t="str">
            <v>消耗品費</v>
          </cell>
          <cell r="AI313" t="str">
            <v>DG</v>
          </cell>
          <cell r="AJ313" t="str">
            <v>装備隊</v>
          </cell>
          <cell r="AK313" t="str">
            <v>令和8年9月30日</v>
          </cell>
        </row>
        <row r="314">
          <cell r="A314" t="str">
            <v>cg115</v>
          </cell>
          <cell r="B314" t="str">
            <v>又は同等以上のもの（他社の製品を含む。）</v>
          </cell>
          <cell r="C314">
            <v>25</v>
          </cell>
          <cell r="D314">
            <v>6</v>
          </cell>
          <cell r="E314" t="str">
            <v>B</v>
          </cell>
          <cell r="F314" t="str">
            <v>c</v>
          </cell>
          <cell r="G314" t="str">
            <v>cg</v>
          </cell>
          <cell r="H314" t="str">
            <v>個</v>
          </cell>
          <cell r="I314">
            <v>20</v>
          </cell>
          <cell r="J314" t="str">
            <v>塗料</v>
          </cell>
          <cell r="L314">
            <v>1</v>
          </cell>
          <cell r="M314" t="str">
            <v>ｵﾚﾝｼﾞﾌﾞｯｸ.web 268-4248 527875 ｱｻﾋﾍﾟﾝ</v>
          </cell>
          <cell r="O314" t="str">
            <v>又は同等以上のもの（他社の製品を含む。）</v>
          </cell>
          <cell r="Q314">
            <v>0</v>
          </cell>
          <cell r="S314">
            <v>100</v>
          </cell>
          <cell r="T314">
            <v>0</v>
          </cell>
          <cell r="W314">
            <v>0</v>
          </cell>
          <cell r="X314">
            <v>0</v>
          </cell>
          <cell r="Y314">
            <v>100</v>
          </cell>
          <cell r="Z314">
            <v>0</v>
          </cell>
          <cell r="AA314">
            <v>0</v>
          </cell>
          <cell r="AB314">
            <v>2833</v>
          </cell>
          <cell r="AC314">
            <v>56660</v>
          </cell>
          <cell r="AD314" t="str">
            <v>雑運営費</v>
          </cell>
          <cell r="AE314" t="str">
            <v>雑運</v>
          </cell>
          <cell r="AF314">
            <v>26</v>
          </cell>
          <cell r="AG314" t="str">
            <v>基地等経費（部隊整備費　航空機用部隊整備費）</v>
          </cell>
          <cell r="AH314" t="str">
            <v>消耗品費</v>
          </cell>
          <cell r="AI314" t="str">
            <v>DG</v>
          </cell>
          <cell r="AJ314" t="str">
            <v>装備隊</v>
          </cell>
          <cell r="AK314" t="str">
            <v>令和8年9月30日</v>
          </cell>
        </row>
        <row r="315">
          <cell r="A315" t="str">
            <v>bd18</v>
          </cell>
          <cell r="B315" t="str">
            <v>又は同等以上のもの（他社の製品を含む。）</v>
          </cell>
          <cell r="C315">
            <v>25</v>
          </cell>
          <cell r="D315">
            <v>7</v>
          </cell>
          <cell r="E315" t="str">
            <v>B</v>
          </cell>
          <cell r="F315" t="str">
            <v>b</v>
          </cell>
          <cell r="G315" t="str">
            <v>bd</v>
          </cell>
          <cell r="H315" t="str">
            <v>缶</v>
          </cell>
          <cell r="I315">
            <v>3</v>
          </cell>
          <cell r="J315" t="str">
            <v>塗料</v>
          </cell>
          <cell r="L315">
            <v>1</v>
          </cell>
          <cell r="M315" t="str">
            <v>ｴｽｺ P1495 EA942EH-62 ｻﾝﾃﾞｰﾍﾟｲﾝﾄ</v>
          </cell>
          <cell r="O315" t="str">
            <v>又は同等以上のもの（他社の製品を含む。）</v>
          </cell>
          <cell r="Q315">
            <v>0</v>
          </cell>
          <cell r="S315">
            <v>100</v>
          </cell>
          <cell r="T315">
            <v>0</v>
          </cell>
          <cell r="W315">
            <v>0</v>
          </cell>
          <cell r="X315">
            <v>0</v>
          </cell>
          <cell r="Y315">
            <v>100</v>
          </cell>
          <cell r="Z315">
            <v>0</v>
          </cell>
          <cell r="AA315">
            <v>0</v>
          </cell>
          <cell r="AB315">
            <v>8327</v>
          </cell>
          <cell r="AC315">
            <v>24981</v>
          </cell>
          <cell r="AD315" t="str">
            <v>雑運営費</v>
          </cell>
          <cell r="AE315" t="str">
            <v>雑運</v>
          </cell>
          <cell r="AF315">
            <v>26</v>
          </cell>
          <cell r="AG315" t="str">
            <v>基地等経費（部隊整備費　航空機用部隊整備費）</v>
          </cell>
          <cell r="AH315" t="str">
            <v>消耗品費</v>
          </cell>
          <cell r="AI315" t="str">
            <v>DG</v>
          </cell>
          <cell r="AJ315" t="str">
            <v>装備隊</v>
          </cell>
          <cell r="AK315" t="str">
            <v>令和8年9月30日</v>
          </cell>
        </row>
        <row r="316">
          <cell r="A316" t="str">
            <v>bd19</v>
          </cell>
          <cell r="B316" t="str">
            <v>又は同等以上のもの（他社の製品を含む。）</v>
          </cell>
          <cell r="C316">
            <v>25</v>
          </cell>
          <cell r="D316">
            <v>8</v>
          </cell>
          <cell r="E316" t="str">
            <v>B</v>
          </cell>
          <cell r="F316" t="str">
            <v>b</v>
          </cell>
          <cell r="G316" t="str">
            <v>bd</v>
          </cell>
          <cell r="H316" t="str">
            <v>缶</v>
          </cell>
          <cell r="I316">
            <v>1</v>
          </cell>
          <cell r="J316" t="str">
            <v>塗料</v>
          </cell>
          <cell r="L316">
            <v>1</v>
          </cell>
          <cell r="M316" t="str">
            <v>ｴｽｺ P1494 EA942E-26 ｻﾝﾃﾞｰﾍﾟｲﾝﾄ</v>
          </cell>
          <cell r="O316" t="str">
            <v>又は同等以上のもの（他社の製品を含む。）</v>
          </cell>
          <cell r="Q316">
            <v>0</v>
          </cell>
          <cell r="S316">
            <v>100</v>
          </cell>
          <cell r="T316">
            <v>0</v>
          </cell>
          <cell r="W316">
            <v>0</v>
          </cell>
          <cell r="X316">
            <v>0</v>
          </cell>
          <cell r="Y316">
            <v>100</v>
          </cell>
          <cell r="Z316">
            <v>0</v>
          </cell>
          <cell r="AA316">
            <v>0</v>
          </cell>
          <cell r="AB316">
            <v>5973</v>
          </cell>
          <cell r="AC316">
            <v>5973</v>
          </cell>
          <cell r="AD316" t="str">
            <v>雑運営費</v>
          </cell>
          <cell r="AE316" t="str">
            <v>雑運</v>
          </cell>
          <cell r="AF316">
            <v>26</v>
          </cell>
          <cell r="AG316" t="str">
            <v>基地等経費（部隊整備費　航空機用部隊整備費）</v>
          </cell>
          <cell r="AH316" t="str">
            <v>消耗品費</v>
          </cell>
          <cell r="AI316" t="str">
            <v>DG</v>
          </cell>
          <cell r="AJ316" t="str">
            <v>装備隊</v>
          </cell>
          <cell r="AK316" t="str">
            <v>令和8年9月30日</v>
          </cell>
        </row>
        <row r="317">
          <cell r="A317" t="str">
            <v>bd20</v>
          </cell>
          <cell r="B317" t="str">
            <v>又は同等以上のもの（他社の製品を含む。）</v>
          </cell>
          <cell r="C317">
            <v>25</v>
          </cell>
          <cell r="D317">
            <v>9</v>
          </cell>
          <cell r="E317" t="str">
            <v>B</v>
          </cell>
          <cell r="F317" t="str">
            <v>b</v>
          </cell>
          <cell r="G317" t="str">
            <v>bd</v>
          </cell>
          <cell r="H317" t="str">
            <v>缶</v>
          </cell>
          <cell r="I317">
            <v>1</v>
          </cell>
          <cell r="J317" t="str">
            <v>塗料</v>
          </cell>
          <cell r="L317">
            <v>1</v>
          </cell>
          <cell r="M317" t="str">
            <v>ｴｽｺ P1495 EA942CE-86 ｱｻﾋﾍﾟﾝ</v>
          </cell>
          <cell r="O317" t="str">
            <v>又は同等以上のもの（他社の製品を含む。）</v>
          </cell>
          <cell r="Q317">
            <v>0</v>
          </cell>
          <cell r="S317">
            <v>100</v>
          </cell>
          <cell r="T317">
            <v>0</v>
          </cell>
          <cell r="W317">
            <v>0</v>
          </cell>
          <cell r="X317">
            <v>0</v>
          </cell>
          <cell r="Y317">
            <v>100</v>
          </cell>
          <cell r="Z317">
            <v>0</v>
          </cell>
          <cell r="AA317">
            <v>0</v>
          </cell>
          <cell r="AB317">
            <v>5566</v>
          </cell>
          <cell r="AC317">
            <v>5566</v>
          </cell>
          <cell r="AD317" t="str">
            <v>雑運営費</v>
          </cell>
          <cell r="AE317" t="str">
            <v>雑運</v>
          </cell>
          <cell r="AF317">
            <v>26</v>
          </cell>
          <cell r="AG317" t="str">
            <v>基地等経費（部隊整備費　航空機用部隊整備費）</v>
          </cell>
          <cell r="AH317" t="str">
            <v>消耗品費</v>
          </cell>
          <cell r="AI317" t="str">
            <v>DG</v>
          </cell>
          <cell r="AJ317" t="str">
            <v>装備隊</v>
          </cell>
          <cell r="AK317" t="str">
            <v>令和8年9月30日</v>
          </cell>
        </row>
        <row r="318">
          <cell r="A318" t="str">
            <v>cg116</v>
          </cell>
          <cell r="B318" t="str">
            <v>又は同等以上のもの（他社の製品を含む。）</v>
          </cell>
          <cell r="C318">
            <v>25</v>
          </cell>
          <cell r="D318">
            <v>10</v>
          </cell>
          <cell r="E318" t="str">
            <v>B</v>
          </cell>
          <cell r="F318" t="str">
            <v>c</v>
          </cell>
          <cell r="G318" t="str">
            <v>cg</v>
          </cell>
          <cell r="H318" t="str">
            <v>箱</v>
          </cell>
          <cell r="I318">
            <v>1</v>
          </cell>
          <cell r="J318" t="str">
            <v>ｼﾘｺﾝｽﾌﾟﾚｰ</v>
          </cell>
          <cell r="L318">
            <v>1</v>
          </cell>
          <cell r="M318" t="str">
            <v>ｵﾚﾝｼﾞﾌﾞｯｸ.web 460-6335 ALPS2-10P ﾄﾗｽｺ中山</v>
          </cell>
          <cell r="O318" t="str">
            <v>又は同等以上のもの（他社の製品を含む。）</v>
          </cell>
          <cell r="Q318">
            <v>0</v>
          </cell>
          <cell r="S318">
            <v>100</v>
          </cell>
          <cell r="T318">
            <v>0</v>
          </cell>
          <cell r="W318">
            <v>0</v>
          </cell>
          <cell r="X318">
            <v>0</v>
          </cell>
          <cell r="Y318">
            <v>100</v>
          </cell>
          <cell r="Z318">
            <v>0</v>
          </cell>
          <cell r="AA318">
            <v>0</v>
          </cell>
          <cell r="AB318">
            <v>7166</v>
          </cell>
          <cell r="AC318">
            <v>7166</v>
          </cell>
          <cell r="AD318" t="str">
            <v>雑運営費</v>
          </cell>
          <cell r="AE318" t="str">
            <v>雑運</v>
          </cell>
          <cell r="AF318">
            <v>26</v>
          </cell>
          <cell r="AG318" t="str">
            <v>基地等経費（部隊整備費　航空機用部隊整備費）</v>
          </cell>
          <cell r="AH318" t="str">
            <v>消耗品費</v>
          </cell>
          <cell r="AI318" t="str">
            <v>DG</v>
          </cell>
          <cell r="AJ318" t="str">
            <v>装備隊</v>
          </cell>
          <cell r="AK318" t="str">
            <v>令和8年9月30日</v>
          </cell>
        </row>
        <row r="319">
          <cell r="A319" t="str">
            <v>cg117</v>
          </cell>
          <cell r="B319" t="str">
            <v>又は同等以上のもの（他社の製品を含む。）</v>
          </cell>
          <cell r="C319">
            <v>25</v>
          </cell>
          <cell r="D319">
            <v>11</v>
          </cell>
          <cell r="E319" t="str">
            <v>B</v>
          </cell>
          <cell r="F319" t="str">
            <v>c</v>
          </cell>
          <cell r="G319" t="str">
            <v>cg</v>
          </cell>
          <cell r="H319" t="str">
            <v>個</v>
          </cell>
          <cell r="I319">
            <v>1</v>
          </cell>
          <cell r="J319" t="str">
            <v>補修材</v>
          </cell>
          <cell r="L319">
            <v>1</v>
          </cell>
          <cell r="M319" t="str">
            <v>ｵﾚﾝｼﾞﾌﾞｯｸ.web 652-6773 P-30BK 武藤商事</v>
          </cell>
          <cell r="O319" t="str">
            <v>又は同等以上のもの（他社の製品を含む。）</v>
          </cell>
          <cell r="Q319">
            <v>0</v>
          </cell>
          <cell r="S319">
            <v>100</v>
          </cell>
          <cell r="T319">
            <v>0</v>
          </cell>
          <cell r="W319">
            <v>0</v>
          </cell>
          <cell r="X319">
            <v>0</v>
          </cell>
          <cell r="Y319">
            <v>100</v>
          </cell>
          <cell r="Z319">
            <v>0</v>
          </cell>
          <cell r="AA319">
            <v>0</v>
          </cell>
          <cell r="AB319">
            <v>2640</v>
          </cell>
          <cell r="AC319">
            <v>2640</v>
          </cell>
          <cell r="AD319" t="str">
            <v>雑運営費</v>
          </cell>
          <cell r="AE319" t="str">
            <v>雑運</v>
          </cell>
          <cell r="AF319">
            <v>26</v>
          </cell>
          <cell r="AG319" t="str">
            <v>基地等経費（部隊整備費　航空機用部隊整備費）</v>
          </cell>
          <cell r="AH319" t="str">
            <v>消耗品費</v>
          </cell>
          <cell r="AI319" t="str">
            <v>DG</v>
          </cell>
          <cell r="AJ319" t="str">
            <v>装備隊</v>
          </cell>
          <cell r="AK319" t="str">
            <v>令和8年9月30日</v>
          </cell>
        </row>
        <row r="320">
          <cell r="A320" t="str">
            <v>cg118</v>
          </cell>
          <cell r="B320" t="str">
            <v>又は同等以上のもの（他社の製品を含む。）</v>
          </cell>
          <cell r="C320">
            <v>25</v>
          </cell>
          <cell r="D320">
            <v>12</v>
          </cell>
          <cell r="E320" t="str">
            <v>B</v>
          </cell>
          <cell r="F320" t="str">
            <v>c</v>
          </cell>
          <cell r="G320" t="str">
            <v>cg</v>
          </cell>
          <cell r="H320" t="str">
            <v>個</v>
          </cell>
          <cell r="I320">
            <v>1</v>
          </cell>
          <cell r="J320" t="str">
            <v>補修材</v>
          </cell>
          <cell r="L320">
            <v>1</v>
          </cell>
          <cell r="M320" t="str">
            <v>ｵﾚﾝｼﾞﾌﾞｯｸ.web 652-6610 P-30W 武藤商事</v>
          </cell>
          <cell r="O320" t="str">
            <v>又は同等以上のもの（他社の製品を含む。）</v>
          </cell>
          <cell r="Q320">
            <v>0</v>
          </cell>
          <cell r="S320">
            <v>100</v>
          </cell>
          <cell r="T320">
            <v>0</v>
          </cell>
          <cell r="W320">
            <v>0</v>
          </cell>
          <cell r="X320">
            <v>0</v>
          </cell>
          <cell r="Y320">
            <v>100</v>
          </cell>
          <cell r="Z320">
            <v>0</v>
          </cell>
          <cell r="AA320">
            <v>0</v>
          </cell>
          <cell r="AB320">
            <v>2640</v>
          </cell>
          <cell r="AC320">
            <v>2640</v>
          </cell>
          <cell r="AD320" t="str">
            <v>雑運営費</v>
          </cell>
          <cell r="AE320" t="str">
            <v>雑運</v>
          </cell>
          <cell r="AF320">
            <v>26</v>
          </cell>
          <cell r="AG320" t="str">
            <v>基地等経費（部隊整備費　航空機用部隊整備費）</v>
          </cell>
          <cell r="AH320" t="str">
            <v>消耗品費</v>
          </cell>
          <cell r="AI320" t="str">
            <v>DG</v>
          </cell>
          <cell r="AJ320" t="str">
            <v>装備隊</v>
          </cell>
          <cell r="AK320" t="str">
            <v>令和8年9月30日</v>
          </cell>
        </row>
        <row r="321">
          <cell r="A321" t="str">
            <v>bd21</v>
          </cell>
          <cell r="B321" t="str">
            <v>又は同等以上のもの（他社の製品を含む。）</v>
          </cell>
          <cell r="C321">
            <v>25</v>
          </cell>
          <cell r="D321">
            <v>13</v>
          </cell>
          <cell r="E321" t="str">
            <v>B</v>
          </cell>
          <cell r="F321" t="str">
            <v>b</v>
          </cell>
          <cell r="G321" t="str">
            <v>bd</v>
          </cell>
          <cell r="H321" t="str">
            <v>個</v>
          </cell>
          <cell r="I321">
            <v>1</v>
          </cell>
          <cell r="J321" t="str">
            <v>補修材ﾘｷｯﾄﾞ</v>
          </cell>
          <cell r="L321">
            <v>1</v>
          </cell>
          <cell r="M321" t="str">
            <v>ｴｽｺ P1478 EA934-BA-123</v>
          </cell>
          <cell r="O321" t="str">
            <v>又は同等以上のもの（他社の製品を含む。）</v>
          </cell>
          <cell r="Q321">
            <v>0</v>
          </cell>
          <cell r="S321">
            <v>100</v>
          </cell>
          <cell r="T321">
            <v>0</v>
          </cell>
          <cell r="W321">
            <v>0</v>
          </cell>
          <cell r="X321">
            <v>0</v>
          </cell>
          <cell r="Y321">
            <v>100</v>
          </cell>
          <cell r="Z321">
            <v>0</v>
          </cell>
          <cell r="AA321">
            <v>0</v>
          </cell>
          <cell r="AB321">
            <v>3520</v>
          </cell>
          <cell r="AC321">
            <v>3520</v>
          </cell>
          <cell r="AD321" t="str">
            <v>雑運営費</v>
          </cell>
          <cell r="AE321" t="str">
            <v>雑運</v>
          </cell>
          <cell r="AF321">
            <v>26</v>
          </cell>
          <cell r="AG321" t="str">
            <v>基地等経費（部隊整備費　航空機用部隊整備費）</v>
          </cell>
          <cell r="AH321" t="str">
            <v>消耗品費</v>
          </cell>
          <cell r="AI321" t="str">
            <v>DG</v>
          </cell>
          <cell r="AJ321" t="str">
            <v>装備隊</v>
          </cell>
          <cell r="AK321" t="str">
            <v>令和8年9月30日</v>
          </cell>
        </row>
        <row r="322">
          <cell r="A322" t="str">
            <v>bd22</v>
          </cell>
          <cell r="B322" t="str">
            <v>又は同等以上のもの（他社の製品を含む。）</v>
          </cell>
          <cell r="C322">
            <v>25</v>
          </cell>
          <cell r="D322">
            <v>14</v>
          </cell>
          <cell r="E322" t="str">
            <v>B</v>
          </cell>
          <cell r="F322" t="str">
            <v>b</v>
          </cell>
          <cell r="G322" t="str">
            <v>bd</v>
          </cell>
          <cell r="H322" t="str">
            <v>個</v>
          </cell>
          <cell r="I322">
            <v>5</v>
          </cell>
          <cell r="J322" t="str">
            <v>補修材ﾘｷｯﾄﾞ</v>
          </cell>
          <cell r="L322">
            <v>1</v>
          </cell>
          <cell r="M322" t="str">
            <v>ｴｽｺ P1478 EA934BA-4</v>
          </cell>
          <cell r="O322" t="str">
            <v>又は同等以上のもの（他社の製品を含む。）</v>
          </cell>
          <cell r="Q322">
            <v>0</v>
          </cell>
          <cell r="S322">
            <v>100</v>
          </cell>
          <cell r="T322">
            <v>0</v>
          </cell>
          <cell r="W322">
            <v>0</v>
          </cell>
          <cell r="X322">
            <v>0</v>
          </cell>
          <cell r="Y322">
            <v>100</v>
          </cell>
          <cell r="Z322">
            <v>0</v>
          </cell>
          <cell r="AA322">
            <v>0</v>
          </cell>
          <cell r="AB322">
            <v>880</v>
          </cell>
          <cell r="AC322">
            <v>4400</v>
          </cell>
          <cell r="AD322" t="str">
            <v>雑運営費</v>
          </cell>
          <cell r="AE322" t="str">
            <v>雑運</v>
          </cell>
          <cell r="AF322">
            <v>26</v>
          </cell>
          <cell r="AG322" t="str">
            <v>基地等経費（部隊整備費　航空機用部隊整備費）</v>
          </cell>
          <cell r="AH322" t="str">
            <v>消耗品費</v>
          </cell>
          <cell r="AI322" t="str">
            <v>DG</v>
          </cell>
          <cell r="AJ322" t="str">
            <v>装備隊</v>
          </cell>
          <cell r="AK322" t="str">
            <v>令和8年9月30日</v>
          </cell>
        </row>
        <row r="323">
          <cell r="A323" t="str">
            <v>cg119</v>
          </cell>
          <cell r="B323" t="str">
            <v>又は同等以上のもの（他社の製品を含む。）</v>
          </cell>
          <cell r="C323">
            <v>25</v>
          </cell>
          <cell r="D323">
            <v>15</v>
          </cell>
          <cell r="E323" t="str">
            <v>B</v>
          </cell>
          <cell r="F323" t="str">
            <v>c</v>
          </cell>
          <cell r="G323" t="str">
            <v>cg</v>
          </cell>
          <cell r="H323" t="str">
            <v>個</v>
          </cell>
          <cell r="I323">
            <v>2</v>
          </cell>
          <cell r="J323" t="str">
            <v>接着剤</v>
          </cell>
          <cell r="L323">
            <v>1</v>
          </cell>
          <cell r="M323" t="str">
            <v>ｵﾚﾝｼﾞﾌﾞｯｸ.web 683-9946 MIRACLE5W135 ﾍﾙﾒﾁｯｸ</v>
          </cell>
          <cell r="O323" t="str">
            <v>又は同等以上のもの（他社の製品を含む。）</v>
          </cell>
          <cell r="Q323">
            <v>0</v>
          </cell>
          <cell r="S323">
            <v>100</v>
          </cell>
          <cell r="T323">
            <v>0</v>
          </cell>
          <cell r="W323">
            <v>0</v>
          </cell>
          <cell r="X323">
            <v>0</v>
          </cell>
          <cell r="Y323">
            <v>100</v>
          </cell>
          <cell r="Z323">
            <v>0</v>
          </cell>
          <cell r="AA323">
            <v>0</v>
          </cell>
          <cell r="AB323">
            <v>3239</v>
          </cell>
          <cell r="AC323">
            <v>6478</v>
          </cell>
          <cell r="AD323" t="str">
            <v>雑運営費</v>
          </cell>
          <cell r="AE323" t="str">
            <v>雑運</v>
          </cell>
          <cell r="AF323">
            <v>26</v>
          </cell>
          <cell r="AG323" t="str">
            <v>基地等経費（部隊整備費　航空機用部隊整備費）</v>
          </cell>
          <cell r="AH323" t="str">
            <v>消耗品費</v>
          </cell>
          <cell r="AI323" t="str">
            <v>DG</v>
          </cell>
          <cell r="AJ323" t="str">
            <v>装備隊</v>
          </cell>
          <cell r="AK323" t="str">
            <v>令和8年9月30日</v>
          </cell>
        </row>
        <row r="324">
          <cell r="A324" t="str">
            <v>cg120</v>
          </cell>
          <cell r="B324" t="str">
            <v>又は同等以上のもの（他社の製品を含む。）</v>
          </cell>
          <cell r="C324">
            <v>25</v>
          </cell>
          <cell r="D324">
            <v>16</v>
          </cell>
          <cell r="E324" t="str">
            <v>B</v>
          </cell>
          <cell r="F324" t="str">
            <v>c</v>
          </cell>
          <cell r="G324" t="str">
            <v>cg</v>
          </cell>
          <cell r="H324" t="str">
            <v>個</v>
          </cell>
          <cell r="I324">
            <v>5</v>
          </cell>
          <cell r="J324" t="str">
            <v>吸収材</v>
          </cell>
          <cell r="L324">
            <v>1</v>
          </cell>
          <cell r="M324" t="str">
            <v>ｵﾚﾝｼﾞﾌﾞｯｸ.web 398-1062 2009000005518 ﾜｰﾙﾄﾞﾂｰﾙ</v>
          </cell>
          <cell r="O324" t="str">
            <v>又は同等以上のもの（他社の製品を含む。）</v>
          </cell>
          <cell r="Q324">
            <v>0</v>
          </cell>
          <cell r="S324">
            <v>100</v>
          </cell>
          <cell r="T324">
            <v>0</v>
          </cell>
          <cell r="W324">
            <v>0</v>
          </cell>
          <cell r="X324">
            <v>0</v>
          </cell>
          <cell r="Y324">
            <v>100</v>
          </cell>
          <cell r="Z324">
            <v>0</v>
          </cell>
          <cell r="AA324">
            <v>0</v>
          </cell>
          <cell r="AB324">
            <v>487</v>
          </cell>
          <cell r="AC324">
            <v>2435</v>
          </cell>
          <cell r="AD324" t="str">
            <v>雑運営費</v>
          </cell>
          <cell r="AE324" t="str">
            <v>雑運</v>
          </cell>
          <cell r="AF324">
            <v>26</v>
          </cell>
          <cell r="AG324" t="str">
            <v>基地等経費（部隊整備費　航空機用部隊整備費）</v>
          </cell>
          <cell r="AH324" t="str">
            <v>消耗品費</v>
          </cell>
          <cell r="AI324" t="str">
            <v>DG</v>
          </cell>
          <cell r="AJ324" t="str">
            <v>装備隊</v>
          </cell>
          <cell r="AK324" t="str">
            <v>令和8年9月30日</v>
          </cell>
        </row>
        <row r="325">
          <cell r="A325" t="str">
            <v>cg121</v>
          </cell>
          <cell r="B325" t="str">
            <v>又は同等以上のもの（他社の製品を含む。）</v>
          </cell>
          <cell r="C325">
            <v>25</v>
          </cell>
          <cell r="D325">
            <v>17</v>
          </cell>
          <cell r="E325" t="str">
            <v>B</v>
          </cell>
          <cell r="F325" t="str">
            <v>c</v>
          </cell>
          <cell r="G325" t="str">
            <v>cg</v>
          </cell>
          <cell r="H325" t="str">
            <v>個</v>
          </cell>
          <cell r="I325">
            <v>10</v>
          </cell>
          <cell r="J325" t="str">
            <v>吸収材</v>
          </cell>
          <cell r="L325">
            <v>1</v>
          </cell>
          <cell r="M325" t="str">
            <v>ｵﾚﾝｼﾞﾌﾞｯｸ.web 398-1057 2009000005525 ﾜｰﾙﾄﾞﾂｰﾙ</v>
          </cell>
          <cell r="O325" t="str">
            <v>又は同等以上のもの（他社の製品を含む。）</v>
          </cell>
          <cell r="Q325">
            <v>0</v>
          </cell>
          <cell r="S325">
            <v>100</v>
          </cell>
          <cell r="T325">
            <v>0</v>
          </cell>
          <cell r="W325">
            <v>0</v>
          </cell>
          <cell r="X325">
            <v>0</v>
          </cell>
          <cell r="Y325">
            <v>100</v>
          </cell>
          <cell r="Z325">
            <v>0</v>
          </cell>
          <cell r="AA325">
            <v>0</v>
          </cell>
          <cell r="AB325">
            <v>667</v>
          </cell>
          <cell r="AC325">
            <v>6670</v>
          </cell>
          <cell r="AD325" t="str">
            <v>雑運営費</v>
          </cell>
          <cell r="AE325" t="str">
            <v>雑運</v>
          </cell>
          <cell r="AF325">
            <v>26</v>
          </cell>
          <cell r="AG325" t="str">
            <v>基地等経費（部隊整備費　航空機用部隊整備費）</v>
          </cell>
          <cell r="AH325" t="str">
            <v>消耗品費</v>
          </cell>
          <cell r="AI325" t="str">
            <v>DG</v>
          </cell>
          <cell r="AJ325" t="str">
            <v>装備隊</v>
          </cell>
          <cell r="AK325" t="str">
            <v>令和8年9月30日</v>
          </cell>
        </row>
        <row r="326">
          <cell r="A326" t="str">
            <v>cg122</v>
          </cell>
          <cell r="B326" t="str">
            <v>又は同等以上のもの（他社の製品を含む。）</v>
          </cell>
          <cell r="C326">
            <v>25</v>
          </cell>
          <cell r="D326">
            <v>18</v>
          </cell>
          <cell r="E326" t="str">
            <v>B</v>
          </cell>
          <cell r="F326" t="str">
            <v>c</v>
          </cell>
          <cell r="G326" t="str">
            <v>cg</v>
          </cell>
          <cell r="H326" t="str">
            <v>ﾊﾟｯｸ</v>
          </cell>
          <cell r="I326">
            <v>20</v>
          </cell>
          <cell r="J326" t="str">
            <v>ｶﾞｽﾎﾞﾝﾍﾞ</v>
          </cell>
          <cell r="L326">
            <v>1</v>
          </cell>
          <cell r="M326" t="str">
            <v>ｵﾚﾝｼﾞﾌﾞｯｸ.web 116-2416 422 ﾆﾁﾈﾝ</v>
          </cell>
          <cell r="O326" t="str">
            <v>又は同等以上のもの（他社の製品を含む。）</v>
          </cell>
          <cell r="Q326">
            <v>0</v>
          </cell>
          <cell r="S326">
            <v>100</v>
          </cell>
          <cell r="T326">
            <v>0</v>
          </cell>
          <cell r="W326">
            <v>0</v>
          </cell>
          <cell r="X326">
            <v>0</v>
          </cell>
          <cell r="Y326">
            <v>100</v>
          </cell>
          <cell r="Z326">
            <v>0</v>
          </cell>
          <cell r="AA326">
            <v>0</v>
          </cell>
          <cell r="AB326">
            <v>732</v>
          </cell>
          <cell r="AC326">
            <v>14640</v>
          </cell>
          <cell r="AD326" t="str">
            <v>雑運営費</v>
          </cell>
          <cell r="AE326" t="str">
            <v>雑運</v>
          </cell>
          <cell r="AF326">
            <v>26</v>
          </cell>
          <cell r="AG326" t="str">
            <v>基地等経費（部隊整備費　航空機用部隊整備費）</v>
          </cell>
          <cell r="AH326" t="str">
            <v>消耗品費</v>
          </cell>
          <cell r="AI326" t="str">
            <v>DG</v>
          </cell>
          <cell r="AJ326" t="str">
            <v>装備隊</v>
          </cell>
          <cell r="AK326" t="str">
            <v>令和8年9月30日</v>
          </cell>
        </row>
        <row r="327">
          <cell r="A327" t="str">
            <v>cg123</v>
          </cell>
          <cell r="B327" t="str">
            <v>又は同等以上のもの（他社の製品を含む。）</v>
          </cell>
          <cell r="C327">
            <v>25</v>
          </cell>
          <cell r="D327">
            <v>19</v>
          </cell>
          <cell r="E327" t="str">
            <v>B</v>
          </cell>
          <cell r="F327" t="str">
            <v>c</v>
          </cell>
          <cell r="G327" t="str">
            <v>cg</v>
          </cell>
          <cell r="H327" t="str">
            <v>個</v>
          </cell>
          <cell r="I327">
            <v>10</v>
          </cell>
          <cell r="J327" t="str">
            <v>接着剤</v>
          </cell>
          <cell r="L327">
            <v>1</v>
          </cell>
          <cell r="M327" t="str">
            <v>ｵﾚﾝｼﾞﾌﾞｯｸ.web 05274 447-4597 ｺﾆｼ</v>
          </cell>
          <cell r="O327" t="str">
            <v>又は同等以上のもの（他社の製品を含む。）</v>
          </cell>
          <cell r="Q327">
            <v>0</v>
          </cell>
          <cell r="S327">
            <v>100</v>
          </cell>
          <cell r="T327">
            <v>0</v>
          </cell>
          <cell r="W327">
            <v>0</v>
          </cell>
          <cell r="X327">
            <v>0</v>
          </cell>
          <cell r="Y327">
            <v>100</v>
          </cell>
          <cell r="Z327">
            <v>0</v>
          </cell>
          <cell r="AA327">
            <v>0</v>
          </cell>
          <cell r="AB327">
            <v>731</v>
          </cell>
          <cell r="AC327">
            <v>7310</v>
          </cell>
          <cell r="AD327" t="str">
            <v>雑運営費</v>
          </cell>
          <cell r="AE327" t="str">
            <v>雑運</v>
          </cell>
          <cell r="AF327">
            <v>26</v>
          </cell>
          <cell r="AG327" t="str">
            <v>基地等経費（部隊整備費　航空機用部隊整備費）</v>
          </cell>
          <cell r="AH327" t="str">
            <v>消耗品費</v>
          </cell>
          <cell r="AI327" t="str">
            <v>DG</v>
          </cell>
          <cell r="AJ327" t="str">
            <v>装備隊</v>
          </cell>
          <cell r="AK327" t="str">
            <v>令和8年9月30日</v>
          </cell>
        </row>
        <row r="328">
          <cell r="A328" t="str">
            <v>cg124</v>
          </cell>
          <cell r="B328" t="str">
            <v>又は同等以上のもの（他社の製品を含む。）</v>
          </cell>
          <cell r="C328">
            <v>25</v>
          </cell>
          <cell r="D328">
            <v>20</v>
          </cell>
          <cell r="E328" t="str">
            <v>B</v>
          </cell>
          <cell r="F328" t="str">
            <v>c</v>
          </cell>
          <cell r="G328" t="str">
            <v>cg</v>
          </cell>
          <cell r="H328" t="str">
            <v>個</v>
          </cell>
          <cell r="I328">
            <v>120</v>
          </cell>
          <cell r="J328" t="str">
            <v>洗浄剤</v>
          </cell>
          <cell r="L328">
            <v>1</v>
          </cell>
          <cell r="M328" t="str">
            <v>ｵﾚﾝｼﾞﾌﾞｯｸ.web 282-7697 NO1422 呉工業</v>
          </cell>
          <cell r="O328" t="str">
            <v>又は同等以上のもの（他社の製品を含む。）</v>
          </cell>
          <cell r="Q328">
            <v>0</v>
          </cell>
          <cell r="S328">
            <v>100</v>
          </cell>
          <cell r="T328">
            <v>0</v>
          </cell>
          <cell r="W328">
            <v>0</v>
          </cell>
          <cell r="X328">
            <v>0</v>
          </cell>
          <cell r="Y328">
            <v>100</v>
          </cell>
          <cell r="Z328">
            <v>0</v>
          </cell>
          <cell r="AA328">
            <v>0</v>
          </cell>
          <cell r="AB328">
            <v>891</v>
          </cell>
          <cell r="AC328">
            <v>106920</v>
          </cell>
          <cell r="AD328" t="str">
            <v>雑運営費</v>
          </cell>
          <cell r="AE328" t="str">
            <v>雑運</v>
          </cell>
          <cell r="AF328">
            <v>26</v>
          </cell>
          <cell r="AG328" t="str">
            <v>基地等経費（搭載弾薬用部隊整備費）</v>
          </cell>
          <cell r="AH328" t="str">
            <v>消耗品費</v>
          </cell>
          <cell r="AI328" t="str">
            <v>DG</v>
          </cell>
          <cell r="AJ328" t="str">
            <v>装備隊</v>
          </cell>
          <cell r="AK328" t="str">
            <v>令和8年9月30日</v>
          </cell>
        </row>
        <row r="329">
          <cell r="A329" t="str">
            <v>df7</v>
          </cell>
          <cell r="B329" t="str">
            <v>又は同等以上のもの（他社の製品を含む。）</v>
          </cell>
          <cell r="C329">
            <v>25</v>
          </cell>
          <cell r="D329">
            <v>21</v>
          </cell>
          <cell r="E329" t="str">
            <v>B</v>
          </cell>
          <cell r="F329" t="str">
            <v>d</v>
          </cell>
          <cell r="G329" t="str">
            <v>df</v>
          </cell>
          <cell r="H329" t="str">
            <v>缶</v>
          </cell>
          <cell r="I329">
            <v>1</v>
          </cell>
          <cell r="J329" t="str">
            <v>洗浄剤</v>
          </cell>
          <cell r="L329">
            <v>1</v>
          </cell>
          <cell r="M329" t="str">
            <v>ASKUL.web HU24475 1149 ｺｽﾓﾋﾞｭｰﾃｨ</v>
          </cell>
          <cell r="O329" t="str">
            <v>又は同等以上のもの（他社の製品を含む。）</v>
          </cell>
          <cell r="Q329">
            <v>0</v>
          </cell>
          <cell r="S329">
            <v>100</v>
          </cell>
          <cell r="T329">
            <v>0</v>
          </cell>
          <cell r="W329">
            <v>0</v>
          </cell>
          <cell r="X329">
            <v>0</v>
          </cell>
          <cell r="Y329">
            <v>100</v>
          </cell>
          <cell r="Z329">
            <v>0</v>
          </cell>
          <cell r="AA329">
            <v>0</v>
          </cell>
          <cell r="AB329">
            <v>12270</v>
          </cell>
          <cell r="AC329">
            <v>12270</v>
          </cell>
          <cell r="AD329" t="str">
            <v>雑運営費</v>
          </cell>
          <cell r="AE329" t="str">
            <v>雑運</v>
          </cell>
          <cell r="AF329">
            <v>26</v>
          </cell>
          <cell r="AG329" t="str">
            <v>基地等経費（搭載弾薬用部隊整備費）</v>
          </cell>
          <cell r="AH329" t="str">
            <v>消耗品費</v>
          </cell>
          <cell r="AI329" t="str">
            <v>DG</v>
          </cell>
          <cell r="AJ329" t="str">
            <v>装備隊</v>
          </cell>
          <cell r="AK329" t="str">
            <v>令和8年9月30日</v>
          </cell>
        </row>
        <row r="330">
          <cell r="A330" t="str">
            <v>bj1</v>
          </cell>
          <cell r="B330" t="str">
            <v>製品指定</v>
          </cell>
          <cell r="C330">
            <v>26</v>
          </cell>
          <cell r="D330">
            <v>1</v>
          </cell>
          <cell r="E330" t="str">
            <v>B</v>
          </cell>
          <cell r="F330" t="str">
            <v>b</v>
          </cell>
          <cell r="G330" t="str">
            <v>bj</v>
          </cell>
          <cell r="H330" t="str">
            <v>個</v>
          </cell>
          <cell r="I330">
            <v>1</v>
          </cell>
          <cell r="J330" t="str">
            <v>ｽｲｯﾁ</v>
          </cell>
          <cell r="L330">
            <v>1</v>
          </cell>
          <cell r="M330" t="str">
            <v>島津製作所 730-64276-06</v>
          </cell>
          <cell r="O330" t="str">
            <v>製品指定</v>
          </cell>
          <cell r="Q330">
            <v>0</v>
          </cell>
          <cell r="S330">
            <v>100</v>
          </cell>
          <cell r="T330">
            <v>0</v>
          </cell>
          <cell r="W330">
            <v>0</v>
          </cell>
          <cell r="X330">
            <v>0</v>
          </cell>
          <cell r="Y330">
            <v>100</v>
          </cell>
          <cell r="Z330">
            <v>0</v>
          </cell>
          <cell r="AA330">
            <v>0</v>
          </cell>
          <cell r="AB330">
            <v>3300</v>
          </cell>
          <cell r="AC330">
            <v>3300</v>
          </cell>
          <cell r="AD330" t="str">
            <v>雑運営費</v>
          </cell>
          <cell r="AE330" t="str">
            <v>雑運</v>
          </cell>
          <cell r="AF330">
            <v>26</v>
          </cell>
          <cell r="AG330" t="str">
            <v>基地等経費（部隊整備費　航空機用部隊整備費）</v>
          </cell>
          <cell r="AH330" t="str">
            <v>消耗品費</v>
          </cell>
          <cell r="AI330" t="str">
            <v>DH</v>
          </cell>
          <cell r="AJ330" t="str">
            <v>修理隊</v>
          </cell>
          <cell r="AK330" t="str">
            <v>令和8年9月30日</v>
          </cell>
        </row>
        <row r="331">
          <cell r="A331" t="str">
            <v>ch21</v>
          </cell>
          <cell r="B331" t="str">
            <v>又は同等以上のもの（他社の製品を含む。）</v>
          </cell>
          <cell r="C331">
            <v>26</v>
          </cell>
          <cell r="D331">
            <v>2</v>
          </cell>
          <cell r="E331" t="str">
            <v>B</v>
          </cell>
          <cell r="F331" t="str">
            <v>c</v>
          </cell>
          <cell r="G331" t="str">
            <v>ch</v>
          </cell>
          <cell r="H331" t="str">
            <v>箱</v>
          </cell>
          <cell r="I331">
            <v>50</v>
          </cell>
          <cell r="J331" t="str">
            <v>紙ｳｴｽ</v>
          </cell>
          <cell r="L331">
            <v>1</v>
          </cell>
          <cell r="M331" t="str">
            <v>ｵﾚﾝｼﾞﾌﾞｯｸ P11-511 336-0644 61452 日本製紙ｸﾚｼｱ</v>
          </cell>
          <cell r="O331" t="str">
            <v>又は同等以上のもの（他社の製品を含む。）</v>
          </cell>
          <cell r="Q331">
            <v>0</v>
          </cell>
          <cell r="S331">
            <v>100</v>
          </cell>
          <cell r="T331">
            <v>0</v>
          </cell>
          <cell r="W331">
            <v>0</v>
          </cell>
          <cell r="X331">
            <v>0</v>
          </cell>
          <cell r="Y331">
            <v>100</v>
          </cell>
          <cell r="Z331">
            <v>0</v>
          </cell>
          <cell r="AA331">
            <v>0</v>
          </cell>
          <cell r="AB331">
            <v>1228</v>
          </cell>
          <cell r="AC331">
            <v>61400</v>
          </cell>
          <cell r="AD331" t="str">
            <v>雑運営費</v>
          </cell>
          <cell r="AE331" t="str">
            <v>雑運</v>
          </cell>
          <cell r="AF331">
            <v>26</v>
          </cell>
          <cell r="AG331" t="str">
            <v>基地等経費（部隊整備費　航空機用部隊整備費）</v>
          </cell>
          <cell r="AH331" t="str">
            <v>消耗品費</v>
          </cell>
          <cell r="AI331" t="str">
            <v>DH</v>
          </cell>
          <cell r="AJ331" t="str">
            <v>修理隊</v>
          </cell>
          <cell r="AK331" t="str">
            <v>令和8年9月30日</v>
          </cell>
        </row>
        <row r="332">
          <cell r="A332" t="str">
            <v>bc37</v>
          </cell>
          <cell r="B332" t="str">
            <v>又は同等以上のもの（他社の製品を含む。）</v>
          </cell>
          <cell r="C332">
            <v>26</v>
          </cell>
          <cell r="D332">
            <v>3</v>
          </cell>
          <cell r="E332" t="str">
            <v>B</v>
          </cell>
          <cell r="F332" t="str">
            <v>b</v>
          </cell>
          <cell r="G332" t="str">
            <v>bc</v>
          </cell>
          <cell r="H332" t="str">
            <v>箱</v>
          </cell>
          <cell r="I332">
            <v>60</v>
          </cell>
          <cell r="J332" t="str">
            <v>ﾏｽｸ</v>
          </cell>
          <cell r="L332">
            <v>1</v>
          </cell>
          <cell r="M332" t="str">
            <v>ｵﾚﾝｼﾞﾌﾞｯｸ P7-1247 819-1251 TEM3L-100 ﾄﾗｽｺ中山</v>
          </cell>
          <cell r="O332" t="str">
            <v>又は同等以上のもの（他社の製品を含む。）</v>
          </cell>
          <cell r="Q332">
            <v>0</v>
          </cell>
          <cell r="S332">
            <v>100</v>
          </cell>
          <cell r="T332">
            <v>0</v>
          </cell>
          <cell r="W332">
            <v>0</v>
          </cell>
          <cell r="X332">
            <v>0</v>
          </cell>
          <cell r="Y332">
            <v>100</v>
          </cell>
          <cell r="Z332">
            <v>0</v>
          </cell>
          <cell r="AA332">
            <v>0</v>
          </cell>
          <cell r="AB332">
            <v>1245</v>
          </cell>
          <cell r="AC332">
            <v>74700</v>
          </cell>
          <cell r="AD332" t="str">
            <v>雑運営費</v>
          </cell>
          <cell r="AE332" t="str">
            <v>雑運</v>
          </cell>
          <cell r="AF332">
            <v>26</v>
          </cell>
          <cell r="AG332" t="str">
            <v>基地等経費（部隊整備費　航空機用部隊整備費）</v>
          </cell>
          <cell r="AH332" t="str">
            <v>消耗品費</v>
          </cell>
          <cell r="AI332" t="str">
            <v>DH</v>
          </cell>
          <cell r="AJ332" t="str">
            <v>修理隊</v>
          </cell>
          <cell r="AK332" t="str">
            <v>令和8年9月30日</v>
          </cell>
        </row>
        <row r="333">
          <cell r="A333" t="str">
            <v>bc38</v>
          </cell>
          <cell r="B333" t="str">
            <v>又は同等以上のもの（他社の製品を含む。）</v>
          </cell>
          <cell r="C333">
            <v>26</v>
          </cell>
          <cell r="D333">
            <v>4</v>
          </cell>
          <cell r="E333" t="str">
            <v>B</v>
          </cell>
          <cell r="F333" t="str">
            <v>b</v>
          </cell>
          <cell r="G333" t="str">
            <v>bc</v>
          </cell>
          <cell r="H333" t="str">
            <v>個</v>
          </cell>
          <cell r="I333">
            <v>25</v>
          </cell>
          <cell r="J333" t="str">
            <v>ﾍﾙﾒｯﾄﾗｯｸ</v>
          </cell>
          <cell r="L333">
            <v>1</v>
          </cell>
          <cell r="M333" t="str">
            <v>ｵﾚﾝｼﾞﾌﾞｯｸ P7-1356 114-2946 821NM-IV 谷沢製作所</v>
          </cell>
          <cell r="O333" t="str">
            <v>又は同等以上のもの（他社の製品を含む。）</v>
          </cell>
          <cell r="Q333">
            <v>0</v>
          </cell>
          <cell r="S333">
            <v>100</v>
          </cell>
          <cell r="T333">
            <v>0</v>
          </cell>
          <cell r="W333">
            <v>0</v>
          </cell>
          <cell r="X333">
            <v>0</v>
          </cell>
          <cell r="Y333">
            <v>100</v>
          </cell>
          <cell r="Z333">
            <v>0</v>
          </cell>
          <cell r="AA333">
            <v>0</v>
          </cell>
          <cell r="AB333">
            <v>2248</v>
          </cell>
          <cell r="AC333">
            <v>56200</v>
          </cell>
          <cell r="AD333" t="str">
            <v>雑運営費</v>
          </cell>
          <cell r="AE333" t="str">
            <v>雑運</v>
          </cell>
          <cell r="AF333">
            <v>26</v>
          </cell>
          <cell r="AG333" t="str">
            <v>基地等経費（部隊整備費　航空機用部隊整備費）</v>
          </cell>
          <cell r="AH333" t="str">
            <v>消耗品費</v>
          </cell>
          <cell r="AI333" t="str">
            <v>DH</v>
          </cell>
          <cell r="AJ333" t="str">
            <v>修理隊</v>
          </cell>
          <cell r="AK333" t="str">
            <v>令和8年9月30日</v>
          </cell>
        </row>
        <row r="334">
          <cell r="A334" t="str">
            <v>eh9</v>
          </cell>
          <cell r="B334" t="str">
            <v>又は同等以上のもの（他社の製品を含む。）</v>
          </cell>
          <cell r="C334">
            <v>26</v>
          </cell>
          <cell r="D334">
            <v>5</v>
          </cell>
          <cell r="E334" t="str">
            <v>B</v>
          </cell>
          <cell r="F334" t="str">
            <v>e</v>
          </cell>
          <cell r="G334" t="str">
            <v>eh</v>
          </cell>
          <cell r="H334" t="str">
            <v>個</v>
          </cell>
          <cell r="I334">
            <v>2</v>
          </cell>
          <cell r="J334" t="str">
            <v>ｽﾀﾝﾌﾟ台</v>
          </cell>
          <cell r="L334">
            <v>1</v>
          </cell>
          <cell r="M334" t="str">
            <v>ｼﾞｮｲﾝﾃｯｸｽ P368 128-994 ATGA-3 ｼｬﾁﾊﾀ</v>
          </cell>
          <cell r="O334" t="str">
            <v>又は同等以上のもの（他社の製品を含む。）</v>
          </cell>
          <cell r="Q334">
            <v>0</v>
          </cell>
          <cell r="S334">
            <v>100</v>
          </cell>
          <cell r="T334">
            <v>0</v>
          </cell>
          <cell r="W334">
            <v>0</v>
          </cell>
          <cell r="X334">
            <v>0</v>
          </cell>
          <cell r="Y334">
            <v>100</v>
          </cell>
          <cell r="Z334">
            <v>0</v>
          </cell>
          <cell r="AA334">
            <v>0</v>
          </cell>
          <cell r="AB334">
            <v>3300</v>
          </cell>
          <cell r="AC334">
            <v>6600</v>
          </cell>
          <cell r="AD334" t="str">
            <v>雑運営費</v>
          </cell>
          <cell r="AE334" t="str">
            <v>雑運</v>
          </cell>
          <cell r="AF334">
            <v>26</v>
          </cell>
          <cell r="AG334" t="str">
            <v>基地等経費（部隊整備費　航空機用部隊整備費）</v>
          </cell>
          <cell r="AH334" t="str">
            <v>消耗品費</v>
          </cell>
          <cell r="AI334" t="str">
            <v>DH</v>
          </cell>
          <cell r="AJ334" t="str">
            <v>修理隊</v>
          </cell>
          <cell r="AK334" t="str">
            <v>令和8年9月30日</v>
          </cell>
        </row>
        <row r="335">
          <cell r="A335" t="str">
            <v>eh10</v>
          </cell>
          <cell r="B335" t="str">
            <v>又は同等以上のもの（他社の製品を含む。）</v>
          </cell>
          <cell r="C335">
            <v>26</v>
          </cell>
          <cell r="D335">
            <v>6</v>
          </cell>
          <cell r="E335" t="str">
            <v>B</v>
          </cell>
          <cell r="F335" t="str">
            <v>e</v>
          </cell>
          <cell r="G335" t="str">
            <v>eh</v>
          </cell>
          <cell r="H335" t="str">
            <v>個</v>
          </cell>
          <cell r="I335">
            <v>2</v>
          </cell>
          <cell r="J335" t="str">
            <v>ｽﾀﾝﾌﾟｲﾝｷ</v>
          </cell>
          <cell r="L335">
            <v>1</v>
          </cell>
          <cell r="M335" t="str">
            <v>ｼﾞｮｲﾝﾃｯｸｽ P368 128-984 STSGA-1 ｼｬﾁﾊﾀ</v>
          </cell>
          <cell r="O335" t="str">
            <v>又は同等以上のもの（他社の製品を含む。）</v>
          </cell>
          <cell r="Q335">
            <v>0</v>
          </cell>
          <cell r="S335">
            <v>100</v>
          </cell>
          <cell r="T335">
            <v>0</v>
          </cell>
          <cell r="W335">
            <v>0</v>
          </cell>
          <cell r="X335">
            <v>0</v>
          </cell>
          <cell r="Y335">
            <v>100</v>
          </cell>
          <cell r="Z335">
            <v>0</v>
          </cell>
          <cell r="AA335">
            <v>0</v>
          </cell>
          <cell r="AB335">
            <v>2310</v>
          </cell>
          <cell r="AC335">
            <v>4620</v>
          </cell>
          <cell r="AD335" t="str">
            <v>雑運営費</v>
          </cell>
          <cell r="AE335" t="str">
            <v>雑運</v>
          </cell>
          <cell r="AF335">
            <v>26</v>
          </cell>
          <cell r="AG335" t="str">
            <v>基地等経費（部隊整備費　航空機用部隊整備費）</v>
          </cell>
          <cell r="AH335" t="str">
            <v>消耗品費</v>
          </cell>
          <cell r="AI335" t="str">
            <v>DH</v>
          </cell>
          <cell r="AJ335" t="str">
            <v>修理隊</v>
          </cell>
          <cell r="AK335" t="str">
            <v>令和8年9月30日</v>
          </cell>
        </row>
        <row r="336">
          <cell r="A336" t="str">
            <v>cg125</v>
          </cell>
          <cell r="B336" t="str">
            <v>又は同等以上のもの（他社の製品を含む。）</v>
          </cell>
          <cell r="C336">
            <v>26</v>
          </cell>
          <cell r="D336">
            <v>7</v>
          </cell>
          <cell r="E336" t="str">
            <v>B</v>
          </cell>
          <cell r="F336" t="str">
            <v>c</v>
          </cell>
          <cell r="G336" t="str">
            <v>cg</v>
          </cell>
          <cell r="H336" t="str">
            <v>個</v>
          </cell>
          <cell r="I336">
            <v>5</v>
          </cell>
          <cell r="J336" t="str">
            <v>ｴﾝﾄﾞﾐﾙ</v>
          </cell>
          <cell r="L336">
            <v>1</v>
          </cell>
          <cell r="M336" t="str">
            <v>ｵﾚﾝｼﾞﾌﾞｯｸ.web 201-7300 CC-EMS-5 ｵｰｴｽｼﾞｰ</v>
          </cell>
          <cell r="O336" t="str">
            <v>又は同等以上のもの（他社の製品を含む。）</v>
          </cell>
          <cell r="Q336">
            <v>0</v>
          </cell>
          <cell r="S336">
            <v>100</v>
          </cell>
          <cell r="T336">
            <v>0</v>
          </cell>
          <cell r="W336">
            <v>0</v>
          </cell>
          <cell r="X336">
            <v>0</v>
          </cell>
          <cell r="Y336">
            <v>100</v>
          </cell>
          <cell r="Z336">
            <v>0</v>
          </cell>
          <cell r="AA336">
            <v>0</v>
          </cell>
          <cell r="AB336">
            <v>3040</v>
          </cell>
          <cell r="AC336">
            <v>15200</v>
          </cell>
          <cell r="AD336" t="str">
            <v>雑運営費</v>
          </cell>
          <cell r="AE336" t="str">
            <v>雑運</v>
          </cell>
          <cell r="AF336">
            <v>26</v>
          </cell>
          <cell r="AG336" t="str">
            <v>基地等経費（部隊整備費　航空機用部隊整備費）</v>
          </cell>
          <cell r="AH336" t="str">
            <v>消耗品費</v>
          </cell>
          <cell r="AI336" t="str">
            <v>DH</v>
          </cell>
          <cell r="AJ336" t="str">
            <v>修理隊</v>
          </cell>
          <cell r="AK336" t="str">
            <v>令和8年9月30日</v>
          </cell>
        </row>
        <row r="337">
          <cell r="A337" t="str">
            <v>cg126</v>
          </cell>
          <cell r="B337" t="str">
            <v>又は同等以上のもの（他社の製品を含む。）</v>
          </cell>
          <cell r="C337">
            <v>26</v>
          </cell>
          <cell r="D337">
            <v>8</v>
          </cell>
          <cell r="E337" t="str">
            <v>B</v>
          </cell>
          <cell r="F337" t="str">
            <v>c</v>
          </cell>
          <cell r="G337" t="str">
            <v>cg</v>
          </cell>
          <cell r="H337" t="str">
            <v>個</v>
          </cell>
          <cell r="I337">
            <v>5</v>
          </cell>
          <cell r="J337" t="str">
            <v>ｴﾝﾄﾞﾐﾙ</v>
          </cell>
          <cell r="L337">
            <v>1</v>
          </cell>
          <cell r="M337" t="str">
            <v>ｵﾚﾝｼﾞﾌﾞｯｸ.web 201-7326 CC-EMS-6 ｵｰｴｽｼﾞｰ</v>
          </cell>
          <cell r="O337" t="str">
            <v>又は同等以上のもの（他社の製品を含む。）</v>
          </cell>
          <cell r="Q337">
            <v>0</v>
          </cell>
          <cell r="S337">
            <v>100</v>
          </cell>
          <cell r="T337">
            <v>0</v>
          </cell>
          <cell r="W337">
            <v>0</v>
          </cell>
          <cell r="X337">
            <v>0</v>
          </cell>
          <cell r="Y337">
            <v>100</v>
          </cell>
          <cell r="Z337">
            <v>0</v>
          </cell>
          <cell r="AA337">
            <v>0</v>
          </cell>
          <cell r="AB337">
            <v>3040</v>
          </cell>
          <cell r="AC337">
            <v>15200</v>
          </cell>
          <cell r="AD337" t="str">
            <v>雑運営費</v>
          </cell>
          <cell r="AE337" t="str">
            <v>雑運</v>
          </cell>
          <cell r="AF337">
            <v>26</v>
          </cell>
          <cell r="AG337" t="str">
            <v>基地等経費（部隊整備費　航空機用部隊整備費）</v>
          </cell>
          <cell r="AH337" t="str">
            <v>消耗品費</v>
          </cell>
          <cell r="AI337" t="str">
            <v>DH</v>
          </cell>
          <cell r="AJ337" t="str">
            <v>修理隊</v>
          </cell>
          <cell r="AK337" t="str">
            <v>令和8年9月30日</v>
          </cell>
        </row>
        <row r="338">
          <cell r="A338" t="str">
            <v>cg127</v>
          </cell>
          <cell r="B338" t="str">
            <v>又は同等以上のもの（他社の製品を含む。）</v>
          </cell>
          <cell r="C338">
            <v>26</v>
          </cell>
          <cell r="D338">
            <v>9</v>
          </cell>
          <cell r="E338" t="str">
            <v>B</v>
          </cell>
          <cell r="F338" t="str">
            <v>c</v>
          </cell>
          <cell r="G338" t="str">
            <v>cg</v>
          </cell>
          <cell r="H338" t="str">
            <v>個</v>
          </cell>
          <cell r="I338">
            <v>5</v>
          </cell>
          <cell r="J338" t="str">
            <v>ｴﾝﾄﾞﾐﾙ</v>
          </cell>
          <cell r="L338">
            <v>1</v>
          </cell>
          <cell r="M338" t="str">
            <v>ｵﾚﾝｼﾞﾌﾞｯｸ.web 201-7342 CC-EMS-7 ｵｰｴｽｼﾞｰ</v>
          </cell>
          <cell r="O338" t="str">
            <v>又は同等以上のもの（他社の製品を含む。）</v>
          </cell>
          <cell r="Q338">
            <v>0</v>
          </cell>
          <cell r="S338">
            <v>100</v>
          </cell>
          <cell r="T338">
            <v>0</v>
          </cell>
          <cell r="W338">
            <v>0</v>
          </cell>
          <cell r="X338">
            <v>0</v>
          </cell>
          <cell r="Y338">
            <v>100</v>
          </cell>
          <cell r="Z338">
            <v>0</v>
          </cell>
          <cell r="AA338">
            <v>0</v>
          </cell>
          <cell r="AB338">
            <v>3370</v>
          </cell>
          <cell r="AC338">
            <v>16850</v>
          </cell>
          <cell r="AD338" t="str">
            <v>雑運営費</v>
          </cell>
          <cell r="AE338" t="str">
            <v>雑運</v>
          </cell>
          <cell r="AF338">
            <v>26</v>
          </cell>
          <cell r="AG338" t="str">
            <v>基地等経費（部隊整備費　航空機用部隊整備費）</v>
          </cell>
          <cell r="AH338" t="str">
            <v>消耗品費</v>
          </cell>
          <cell r="AI338" t="str">
            <v>DH</v>
          </cell>
          <cell r="AJ338" t="str">
            <v>修理隊</v>
          </cell>
          <cell r="AK338" t="str">
            <v>令和8年9月30日</v>
          </cell>
        </row>
        <row r="339">
          <cell r="A339" t="str">
            <v>cg128</v>
          </cell>
          <cell r="B339" t="str">
            <v>又は同等以上のもの（他社の製品を含む。）</v>
          </cell>
          <cell r="C339">
            <v>26</v>
          </cell>
          <cell r="D339">
            <v>10</v>
          </cell>
          <cell r="E339" t="str">
            <v>B</v>
          </cell>
          <cell r="F339" t="str">
            <v>c</v>
          </cell>
          <cell r="G339" t="str">
            <v>cg</v>
          </cell>
          <cell r="H339" t="str">
            <v>個</v>
          </cell>
          <cell r="I339">
            <v>5</v>
          </cell>
          <cell r="J339" t="str">
            <v>ｴﾝﾄﾞﾐﾙ</v>
          </cell>
          <cell r="L339">
            <v>1</v>
          </cell>
          <cell r="M339" t="str">
            <v>ｵﾚﾝｼﾞﾌﾞｯｸ.web 201-7369 CC-EMS-8 ｵｰｴｽｼﾞｰ</v>
          </cell>
          <cell r="O339" t="str">
            <v>又は同等以上のもの（他社の製品を含む。）</v>
          </cell>
          <cell r="Q339">
            <v>0</v>
          </cell>
          <cell r="S339">
            <v>100</v>
          </cell>
          <cell r="T339">
            <v>0</v>
          </cell>
          <cell r="W339">
            <v>0</v>
          </cell>
          <cell r="X339">
            <v>0</v>
          </cell>
          <cell r="Y339">
            <v>100</v>
          </cell>
          <cell r="Z339">
            <v>0</v>
          </cell>
          <cell r="AA339">
            <v>0</v>
          </cell>
          <cell r="AB339">
            <v>3370</v>
          </cell>
          <cell r="AC339">
            <v>16850</v>
          </cell>
          <cell r="AD339" t="str">
            <v>雑運営費</v>
          </cell>
          <cell r="AE339" t="str">
            <v>雑運</v>
          </cell>
          <cell r="AF339">
            <v>26</v>
          </cell>
          <cell r="AG339" t="str">
            <v>基地等経費（部隊整備費　航空機用部隊整備費）</v>
          </cell>
          <cell r="AH339" t="str">
            <v>消耗品費</v>
          </cell>
          <cell r="AI339" t="str">
            <v>DH</v>
          </cell>
          <cell r="AJ339" t="str">
            <v>修理隊</v>
          </cell>
          <cell r="AK339" t="str">
            <v>令和8年9月30日</v>
          </cell>
        </row>
        <row r="340">
          <cell r="A340" t="str">
            <v>cg129</v>
          </cell>
          <cell r="B340" t="str">
            <v>又は同等以上のもの（他社の製品を含む。）</v>
          </cell>
          <cell r="C340">
            <v>26</v>
          </cell>
          <cell r="D340">
            <v>11</v>
          </cell>
          <cell r="E340" t="str">
            <v>B</v>
          </cell>
          <cell r="F340" t="str">
            <v>c</v>
          </cell>
          <cell r="G340" t="str">
            <v>cg</v>
          </cell>
          <cell r="H340" t="str">
            <v>個</v>
          </cell>
          <cell r="I340">
            <v>5</v>
          </cell>
          <cell r="J340" t="str">
            <v>ｴﾝﾄﾞﾐﾙ</v>
          </cell>
          <cell r="L340">
            <v>1</v>
          </cell>
          <cell r="M340" t="str">
            <v>ｵﾚﾝｼﾞﾌﾞｯｸ.web 201-7385 CC-EMS-9 ｵｰｴｽｼﾞｰ</v>
          </cell>
          <cell r="O340" t="str">
            <v>又は同等以上のもの（他社の製品を含む。）</v>
          </cell>
          <cell r="Q340">
            <v>0</v>
          </cell>
          <cell r="S340">
            <v>100</v>
          </cell>
          <cell r="T340">
            <v>0</v>
          </cell>
          <cell r="W340">
            <v>0</v>
          </cell>
          <cell r="X340">
            <v>0</v>
          </cell>
          <cell r="Y340">
            <v>100</v>
          </cell>
          <cell r="Z340">
            <v>0</v>
          </cell>
          <cell r="AA340">
            <v>0</v>
          </cell>
          <cell r="AB340">
            <v>3960</v>
          </cell>
          <cell r="AC340">
            <v>19800</v>
          </cell>
          <cell r="AD340" t="str">
            <v>雑運営費</v>
          </cell>
          <cell r="AE340" t="str">
            <v>雑運</v>
          </cell>
          <cell r="AF340">
            <v>26</v>
          </cell>
          <cell r="AG340" t="str">
            <v>基地等経費（部隊整備費　航空機用部隊整備費）</v>
          </cell>
          <cell r="AH340" t="str">
            <v>消耗品費</v>
          </cell>
          <cell r="AI340" t="str">
            <v>DH</v>
          </cell>
          <cell r="AJ340" t="str">
            <v>修理隊</v>
          </cell>
          <cell r="AK340" t="str">
            <v>令和8年9月30日</v>
          </cell>
        </row>
        <row r="341">
          <cell r="A341" t="str">
            <v>bc39</v>
          </cell>
          <cell r="B341" t="str">
            <v>又は同等以上のもの（他社の製品を含む。）</v>
          </cell>
          <cell r="C341">
            <v>26</v>
          </cell>
          <cell r="D341">
            <v>12</v>
          </cell>
          <cell r="E341" t="str">
            <v>B</v>
          </cell>
          <cell r="F341" t="str">
            <v>b</v>
          </cell>
          <cell r="G341" t="str">
            <v>bc</v>
          </cell>
          <cell r="H341" t="str">
            <v>個</v>
          </cell>
          <cell r="I341">
            <v>30</v>
          </cell>
          <cell r="J341" t="str">
            <v>超硬ﾄﾞﾘﾙ</v>
          </cell>
          <cell r="L341">
            <v>1</v>
          </cell>
          <cell r="M341" t="str">
            <v>ｵﾚﾝｼﾞﾌﾞｯｸ P1-52 251-7433 ZH300-2.40 菱高精機</v>
          </cell>
          <cell r="O341" t="str">
            <v>又は同等以上のもの（他社の製品を含む。）</v>
          </cell>
          <cell r="Q341">
            <v>0</v>
          </cell>
          <cell r="S341">
            <v>100</v>
          </cell>
          <cell r="T341">
            <v>0</v>
          </cell>
          <cell r="W341">
            <v>0</v>
          </cell>
          <cell r="X341">
            <v>0</v>
          </cell>
          <cell r="Y341">
            <v>100</v>
          </cell>
          <cell r="Z341">
            <v>0</v>
          </cell>
          <cell r="AA341">
            <v>0</v>
          </cell>
          <cell r="AB341">
            <v>2405</v>
          </cell>
          <cell r="AC341">
            <v>72150</v>
          </cell>
          <cell r="AD341" t="str">
            <v>雑運営費</v>
          </cell>
          <cell r="AE341" t="str">
            <v>雑運</v>
          </cell>
          <cell r="AF341">
            <v>26</v>
          </cell>
          <cell r="AG341" t="str">
            <v>基地等経費（部隊整備費　航空機用部隊整備費）</v>
          </cell>
          <cell r="AH341" t="str">
            <v>消耗品費</v>
          </cell>
          <cell r="AI341" t="str">
            <v>DH</v>
          </cell>
          <cell r="AJ341" t="str">
            <v>修理隊</v>
          </cell>
          <cell r="AK341" t="str">
            <v>令和8年9月30日</v>
          </cell>
        </row>
        <row r="342">
          <cell r="A342" t="str">
            <v>bc40</v>
          </cell>
          <cell r="B342" t="str">
            <v>又は同等以上のもの（他社の製品を含む。）</v>
          </cell>
          <cell r="C342">
            <v>26</v>
          </cell>
          <cell r="D342">
            <v>13</v>
          </cell>
          <cell r="E342" t="str">
            <v>B</v>
          </cell>
          <cell r="F342" t="str">
            <v>b</v>
          </cell>
          <cell r="G342" t="str">
            <v>bc</v>
          </cell>
          <cell r="H342" t="str">
            <v>個</v>
          </cell>
          <cell r="I342">
            <v>30</v>
          </cell>
          <cell r="J342" t="str">
            <v>超硬ﾄﾞﾘﾙ</v>
          </cell>
          <cell r="L342">
            <v>1</v>
          </cell>
          <cell r="M342" t="str">
            <v>ｵﾚﾝｼﾞﾌﾞｯｸ P1-52 251-7452 ZH300-3.20 菱高精機</v>
          </cell>
          <cell r="O342" t="str">
            <v>又は同等以上のもの（他社の製品を含む。）</v>
          </cell>
          <cell r="Q342">
            <v>0</v>
          </cell>
          <cell r="S342">
            <v>100</v>
          </cell>
          <cell r="T342">
            <v>0</v>
          </cell>
          <cell r="W342">
            <v>0</v>
          </cell>
          <cell r="X342">
            <v>0</v>
          </cell>
          <cell r="Y342">
            <v>100</v>
          </cell>
          <cell r="Z342">
            <v>0</v>
          </cell>
          <cell r="AA342">
            <v>0</v>
          </cell>
          <cell r="AB342">
            <v>3593</v>
          </cell>
          <cell r="AC342">
            <v>107790</v>
          </cell>
          <cell r="AD342" t="str">
            <v>雑運営費</v>
          </cell>
          <cell r="AE342" t="str">
            <v>雑運</v>
          </cell>
          <cell r="AF342">
            <v>26</v>
          </cell>
          <cell r="AG342" t="str">
            <v>基地等経費（部隊整備費　航空機用部隊整備費）</v>
          </cell>
          <cell r="AH342" t="str">
            <v>消耗品費</v>
          </cell>
          <cell r="AI342" t="str">
            <v>DH</v>
          </cell>
          <cell r="AJ342" t="str">
            <v>修理隊</v>
          </cell>
          <cell r="AK342" t="str">
            <v>令和8年9月30日</v>
          </cell>
        </row>
        <row r="343">
          <cell r="A343" t="str">
            <v>bc41</v>
          </cell>
          <cell r="B343" t="str">
            <v>又は同等以上のもの（他社の製品を含む。）</v>
          </cell>
          <cell r="C343">
            <v>26</v>
          </cell>
          <cell r="D343">
            <v>14</v>
          </cell>
          <cell r="E343" t="str">
            <v>B</v>
          </cell>
          <cell r="F343" t="str">
            <v>b</v>
          </cell>
          <cell r="G343" t="str">
            <v>bc</v>
          </cell>
          <cell r="H343" t="str">
            <v>個</v>
          </cell>
          <cell r="I343">
            <v>30</v>
          </cell>
          <cell r="J343" t="str">
            <v>ｶｳﾝﾀｰｼﾝｸ</v>
          </cell>
          <cell r="L343">
            <v>1</v>
          </cell>
          <cell r="M343" t="str">
            <v>ｵﾚﾝｼﾞﾌﾞｯｸ P1-626 490-2882 ATI420D43/32 ｽﾅｯﾌﾟｵﾝ･ﾂｰﾙｽﾞ</v>
          </cell>
          <cell r="O343" t="str">
            <v>又は同等以上のもの（他社の製品を含む。）</v>
          </cell>
          <cell r="Q343">
            <v>0</v>
          </cell>
          <cell r="S343">
            <v>100</v>
          </cell>
          <cell r="T343">
            <v>0</v>
          </cell>
          <cell r="W343">
            <v>0</v>
          </cell>
          <cell r="X343">
            <v>0</v>
          </cell>
          <cell r="Y343">
            <v>100</v>
          </cell>
          <cell r="Z343">
            <v>0</v>
          </cell>
          <cell r="AA343">
            <v>0</v>
          </cell>
          <cell r="AB343">
            <v>2449</v>
          </cell>
          <cell r="AC343">
            <v>73470</v>
          </cell>
          <cell r="AD343" t="str">
            <v>雑運営費</v>
          </cell>
          <cell r="AE343" t="str">
            <v>雑運</v>
          </cell>
          <cell r="AF343">
            <v>26</v>
          </cell>
          <cell r="AG343" t="str">
            <v>基地等経費（部隊整備費　航空機用部隊整備費）</v>
          </cell>
          <cell r="AH343" t="str">
            <v>消耗品費</v>
          </cell>
          <cell r="AI343" t="str">
            <v>DH</v>
          </cell>
          <cell r="AJ343" t="str">
            <v>修理隊</v>
          </cell>
          <cell r="AK343" t="str">
            <v>令和8年9月30日</v>
          </cell>
        </row>
        <row r="344">
          <cell r="A344" t="str">
            <v>bc42</v>
          </cell>
          <cell r="B344" t="str">
            <v>又は同等以上のもの（他社の製品を含む。）</v>
          </cell>
          <cell r="C344">
            <v>26</v>
          </cell>
          <cell r="D344">
            <v>15</v>
          </cell>
          <cell r="E344" t="str">
            <v>B</v>
          </cell>
          <cell r="F344" t="str">
            <v>b</v>
          </cell>
          <cell r="G344" t="str">
            <v>bc</v>
          </cell>
          <cell r="H344" t="str">
            <v>個</v>
          </cell>
          <cell r="I344">
            <v>30</v>
          </cell>
          <cell r="J344" t="str">
            <v>ｶｳﾝﾀｰｼﾝｸ</v>
          </cell>
          <cell r="L344">
            <v>1</v>
          </cell>
          <cell r="M344" t="str">
            <v>ｵﾚﾝｼﾞﾌﾞｯｸ P1-626 490-2904 ATI420D45/32 ｽﾅｯﾌﾟｵﾝ･ﾂｰﾙｽﾞ</v>
          </cell>
          <cell r="O344" t="str">
            <v>又は同等以上のもの（他社の製品を含む。）</v>
          </cell>
          <cell r="Q344">
            <v>0</v>
          </cell>
          <cell r="S344">
            <v>100</v>
          </cell>
          <cell r="T344">
            <v>0</v>
          </cell>
          <cell r="W344">
            <v>0</v>
          </cell>
          <cell r="X344">
            <v>0</v>
          </cell>
          <cell r="Y344">
            <v>100</v>
          </cell>
          <cell r="Z344">
            <v>0</v>
          </cell>
          <cell r="AA344">
            <v>0</v>
          </cell>
          <cell r="AB344">
            <v>2451</v>
          </cell>
          <cell r="AC344">
            <v>73530</v>
          </cell>
          <cell r="AD344" t="str">
            <v>雑運営費</v>
          </cell>
          <cell r="AE344" t="str">
            <v>雑運</v>
          </cell>
          <cell r="AF344">
            <v>26</v>
          </cell>
          <cell r="AG344" t="str">
            <v>基地等経費（部隊整備費　航空機用部隊整備費）</v>
          </cell>
          <cell r="AH344" t="str">
            <v>消耗品費</v>
          </cell>
          <cell r="AI344" t="str">
            <v>DH</v>
          </cell>
          <cell r="AJ344" t="str">
            <v>修理隊</v>
          </cell>
          <cell r="AK344" t="str">
            <v>令和8年9月30日</v>
          </cell>
        </row>
        <row r="345">
          <cell r="A345" t="str">
            <v>bc43</v>
          </cell>
          <cell r="B345" t="str">
            <v>又は同等以上のもの（他社の製品を含む。）</v>
          </cell>
          <cell r="C345">
            <v>26</v>
          </cell>
          <cell r="D345">
            <v>16</v>
          </cell>
          <cell r="E345" t="str">
            <v>B</v>
          </cell>
          <cell r="F345" t="str">
            <v>b</v>
          </cell>
          <cell r="G345" t="str">
            <v>bc</v>
          </cell>
          <cell r="H345" t="str">
            <v>個</v>
          </cell>
          <cell r="I345">
            <v>30</v>
          </cell>
          <cell r="J345" t="str">
            <v>ｶｳﾝﾀｰｼﾝｸ</v>
          </cell>
          <cell r="L345">
            <v>1</v>
          </cell>
          <cell r="M345" t="str">
            <v>ｵﾚﾝｼﾞﾌﾞｯｸ P1-626 490-2874 ATI420D43/16 ｽﾅｯﾌﾟｵﾝ･ﾂｰﾙｽﾞ</v>
          </cell>
          <cell r="O345" t="str">
            <v>又は同等以上のもの（他社の製品を含む。）</v>
          </cell>
          <cell r="Q345">
            <v>0</v>
          </cell>
          <cell r="S345">
            <v>100</v>
          </cell>
          <cell r="T345">
            <v>0</v>
          </cell>
          <cell r="W345">
            <v>0</v>
          </cell>
          <cell r="X345">
            <v>0</v>
          </cell>
          <cell r="Y345">
            <v>100</v>
          </cell>
          <cell r="Z345">
            <v>0</v>
          </cell>
          <cell r="AA345">
            <v>0</v>
          </cell>
          <cell r="AB345">
            <v>2451</v>
          </cell>
          <cell r="AC345">
            <v>73530</v>
          </cell>
          <cell r="AD345" t="str">
            <v>雑運営費</v>
          </cell>
          <cell r="AE345" t="str">
            <v>雑運</v>
          </cell>
          <cell r="AF345">
            <v>26</v>
          </cell>
          <cell r="AG345" t="str">
            <v>基地等経費（部隊整備費　航空機用部隊整備費）</v>
          </cell>
          <cell r="AH345" t="str">
            <v>消耗品費</v>
          </cell>
          <cell r="AI345" t="str">
            <v>DH</v>
          </cell>
          <cell r="AJ345" t="str">
            <v>修理隊</v>
          </cell>
          <cell r="AK345" t="str">
            <v>令和8年9月30日</v>
          </cell>
        </row>
        <row r="346">
          <cell r="A346" t="str">
            <v>bc44</v>
          </cell>
          <cell r="B346" t="str">
            <v>又は同等以上のもの（他社の製品を含む。）</v>
          </cell>
          <cell r="C346">
            <v>26</v>
          </cell>
          <cell r="D346">
            <v>17</v>
          </cell>
          <cell r="E346" t="str">
            <v>B</v>
          </cell>
          <cell r="F346" t="str">
            <v>b</v>
          </cell>
          <cell r="G346" t="str">
            <v>bc</v>
          </cell>
          <cell r="H346" t="str">
            <v>個</v>
          </cell>
          <cell r="I346">
            <v>30</v>
          </cell>
          <cell r="J346" t="str">
            <v>ｶｳﾝﾀｰｼﾝｸ</v>
          </cell>
          <cell r="L346">
            <v>1</v>
          </cell>
          <cell r="M346" t="str">
            <v>ｵﾚﾝｼﾞﾌﾞｯｸ P1-626 490-2831 ATI420D41/4 ｽﾅｯﾌﾟｵﾝ･ﾂｰﾙｽﾞ</v>
          </cell>
          <cell r="O346" t="str">
            <v>又は同等以上のもの（他社の製品を含む。）</v>
          </cell>
          <cell r="Q346">
            <v>0</v>
          </cell>
          <cell r="S346">
            <v>100</v>
          </cell>
          <cell r="T346">
            <v>0</v>
          </cell>
          <cell r="W346">
            <v>0</v>
          </cell>
          <cell r="X346">
            <v>0</v>
          </cell>
          <cell r="Y346">
            <v>100</v>
          </cell>
          <cell r="Z346">
            <v>0</v>
          </cell>
          <cell r="AA346">
            <v>0</v>
          </cell>
          <cell r="AB346">
            <v>2449</v>
          </cell>
          <cell r="AC346">
            <v>73470</v>
          </cell>
          <cell r="AD346" t="str">
            <v>雑運営費</v>
          </cell>
          <cell r="AE346" t="str">
            <v>雑運</v>
          </cell>
          <cell r="AF346">
            <v>26</v>
          </cell>
          <cell r="AG346" t="str">
            <v>基地等経費（部隊整備費　航空機用部隊整備費）</v>
          </cell>
          <cell r="AH346" t="str">
            <v>消耗品費</v>
          </cell>
          <cell r="AI346" t="str">
            <v>DH</v>
          </cell>
          <cell r="AJ346" t="str">
            <v>修理隊</v>
          </cell>
          <cell r="AK346" t="str">
            <v>令和8年9月30日</v>
          </cell>
        </row>
        <row r="347">
          <cell r="A347" t="str">
            <v>bc45</v>
          </cell>
          <cell r="B347" t="str">
            <v>又は同等以上のもの（他社の製品を含む。）</v>
          </cell>
          <cell r="C347">
            <v>26</v>
          </cell>
          <cell r="D347">
            <v>18</v>
          </cell>
          <cell r="E347" t="str">
            <v>B</v>
          </cell>
          <cell r="F347" t="str">
            <v>b</v>
          </cell>
          <cell r="G347" t="str">
            <v>bc</v>
          </cell>
          <cell r="H347" t="str">
            <v>個</v>
          </cell>
          <cell r="I347">
            <v>30</v>
          </cell>
          <cell r="J347" t="str">
            <v>ｶｳﾝﾀｰｼﾝｸ</v>
          </cell>
          <cell r="L347">
            <v>1</v>
          </cell>
          <cell r="M347" t="str">
            <v>ｵﾚﾝｼﾞﾌﾞｯｸ P1-626 490-2866 ATI420D430 ｽﾅｯﾌﾟｵﾝ･ﾂｰﾙｽﾞ</v>
          </cell>
          <cell r="O347" t="str">
            <v>又は同等以上のもの（他社の製品を含む。）</v>
          </cell>
          <cell r="Q347">
            <v>0</v>
          </cell>
          <cell r="S347">
            <v>100</v>
          </cell>
          <cell r="T347">
            <v>0</v>
          </cell>
          <cell r="W347">
            <v>0</v>
          </cell>
          <cell r="X347">
            <v>0</v>
          </cell>
          <cell r="Y347">
            <v>100</v>
          </cell>
          <cell r="Z347">
            <v>0</v>
          </cell>
          <cell r="AA347">
            <v>0</v>
          </cell>
          <cell r="AB347">
            <v>2449</v>
          </cell>
          <cell r="AC347">
            <v>73470</v>
          </cell>
          <cell r="AD347" t="str">
            <v>雑運営費</v>
          </cell>
          <cell r="AE347" t="str">
            <v>雑運</v>
          </cell>
          <cell r="AF347">
            <v>26</v>
          </cell>
          <cell r="AG347" t="str">
            <v>基地等経費（部隊整備費　航空機用部隊整備費）</v>
          </cell>
          <cell r="AH347" t="str">
            <v>消耗品費</v>
          </cell>
          <cell r="AI347" t="str">
            <v>DH</v>
          </cell>
          <cell r="AJ347" t="str">
            <v>修理隊</v>
          </cell>
          <cell r="AK347" t="str">
            <v>令和8年9月30日</v>
          </cell>
        </row>
        <row r="348">
          <cell r="A348" t="str">
            <v>eh11</v>
          </cell>
          <cell r="B348" t="str">
            <v>又は同等以上のもの（他社の製品を含む。）</v>
          </cell>
          <cell r="C348">
            <v>26</v>
          </cell>
          <cell r="D348">
            <v>19</v>
          </cell>
          <cell r="E348" t="str">
            <v>B</v>
          </cell>
          <cell r="F348" t="str">
            <v>e</v>
          </cell>
          <cell r="G348" t="str">
            <v>eh</v>
          </cell>
          <cell r="H348" t="str">
            <v>箱</v>
          </cell>
          <cell r="I348">
            <v>25</v>
          </cell>
          <cell r="J348" t="str">
            <v>ｳｴｽ</v>
          </cell>
          <cell r="L348">
            <v>1</v>
          </cell>
          <cell r="M348" t="str">
            <v>ｼﾞｮｲﾝﾃｯｸｽ P763 871-603 庄司</v>
          </cell>
          <cell r="O348" t="str">
            <v>又は同等以上のもの（他社の製品を含む。）</v>
          </cell>
          <cell r="Q348">
            <v>0</v>
          </cell>
          <cell r="S348">
            <v>100</v>
          </cell>
          <cell r="T348">
            <v>0</v>
          </cell>
          <cell r="W348">
            <v>0</v>
          </cell>
          <cell r="X348">
            <v>0</v>
          </cell>
          <cell r="Y348">
            <v>100</v>
          </cell>
          <cell r="Z348">
            <v>0</v>
          </cell>
          <cell r="AA348">
            <v>0</v>
          </cell>
          <cell r="AB348">
            <v>6039</v>
          </cell>
          <cell r="AC348">
            <v>150975</v>
          </cell>
          <cell r="AD348" t="str">
            <v>雑運営費</v>
          </cell>
          <cell r="AE348" t="str">
            <v>雑運</v>
          </cell>
          <cell r="AF348">
            <v>26</v>
          </cell>
          <cell r="AG348" t="str">
            <v>基地等経費（部隊整備費　航空機用部隊整備費）</v>
          </cell>
          <cell r="AH348" t="str">
            <v>消耗品費</v>
          </cell>
          <cell r="AI348" t="str">
            <v>DH</v>
          </cell>
          <cell r="AJ348" t="str">
            <v>修理隊</v>
          </cell>
          <cell r="AK348" t="str">
            <v>令和8年9月30日</v>
          </cell>
        </row>
        <row r="349">
          <cell r="A349" t="str">
            <v>eh12</v>
          </cell>
          <cell r="B349" t="str">
            <v>又は同等以上のもの（他社の製品を含む。）</v>
          </cell>
          <cell r="C349">
            <v>26</v>
          </cell>
          <cell r="D349">
            <v>20</v>
          </cell>
          <cell r="E349" t="str">
            <v>B</v>
          </cell>
          <cell r="F349" t="str">
            <v>e</v>
          </cell>
          <cell r="G349" t="str">
            <v>eh</v>
          </cell>
          <cell r="H349" t="str">
            <v>箱</v>
          </cell>
          <cell r="I349">
            <v>5</v>
          </cell>
          <cell r="J349" t="str">
            <v>ｳｴｽ</v>
          </cell>
          <cell r="L349">
            <v>1</v>
          </cell>
          <cell r="M349" t="str">
            <v>ｼﾞｮｲﾝﾃｯｸｽ P763 239-093 日本製紙ｸﾚｼｱ</v>
          </cell>
          <cell r="O349" t="str">
            <v>又は同等以上のもの（他社の製品を含む。）</v>
          </cell>
          <cell r="Q349">
            <v>0</v>
          </cell>
          <cell r="S349">
            <v>100</v>
          </cell>
          <cell r="T349">
            <v>0</v>
          </cell>
          <cell r="W349">
            <v>0</v>
          </cell>
          <cell r="X349">
            <v>0</v>
          </cell>
          <cell r="Y349">
            <v>100</v>
          </cell>
          <cell r="Z349">
            <v>0</v>
          </cell>
          <cell r="AA349">
            <v>0</v>
          </cell>
          <cell r="AB349">
            <v>3850</v>
          </cell>
          <cell r="AC349">
            <v>19250</v>
          </cell>
          <cell r="AD349" t="str">
            <v>雑運営費</v>
          </cell>
          <cell r="AE349" t="str">
            <v>雑運</v>
          </cell>
          <cell r="AF349">
            <v>26</v>
          </cell>
          <cell r="AG349" t="str">
            <v>基地等経費（部隊整備費　航空機用部隊整備費）</v>
          </cell>
          <cell r="AH349" t="str">
            <v>消耗品費</v>
          </cell>
          <cell r="AI349" t="str">
            <v>DH</v>
          </cell>
          <cell r="AJ349" t="str">
            <v>修理隊</v>
          </cell>
          <cell r="AK349" t="str">
            <v>令和8年9月30日</v>
          </cell>
        </row>
        <row r="350">
          <cell r="A350" t="str">
            <v>cf65</v>
          </cell>
          <cell r="B350" t="str">
            <v>又は同等以上のもの（他社の製品を含む。）</v>
          </cell>
          <cell r="C350">
            <v>26</v>
          </cell>
          <cell r="D350">
            <v>21</v>
          </cell>
          <cell r="E350" t="str">
            <v>B</v>
          </cell>
          <cell r="F350" t="str">
            <v>c</v>
          </cell>
          <cell r="G350" t="str">
            <v>cf</v>
          </cell>
          <cell r="H350" t="str">
            <v>足</v>
          </cell>
          <cell r="I350">
            <v>4</v>
          </cell>
          <cell r="J350" t="str">
            <v>静電ｻﾝﾀﾞﾙ</v>
          </cell>
          <cell r="L350">
            <v>1</v>
          </cell>
          <cell r="M350" t="str">
            <v>ｵﾚﾝｼﾞﾌﾞｯｸ P12-258 791-4261 ANS-M-BK ﾄﾗｽｺ中山</v>
          </cell>
          <cell r="O350" t="str">
            <v>又は同等以上のもの（他社の製品を含む。）</v>
          </cell>
          <cell r="Q350">
            <v>0</v>
          </cell>
          <cell r="S350">
            <v>100</v>
          </cell>
          <cell r="T350">
            <v>0</v>
          </cell>
          <cell r="W350">
            <v>0</v>
          </cell>
          <cell r="X350">
            <v>0</v>
          </cell>
          <cell r="Y350">
            <v>100</v>
          </cell>
          <cell r="Z350">
            <v>0</v>
          </cell>
          <cell r="AA350">
            <v>0</v>
          </cell>
          <cell r="AB350">
            <v>3612</v>
          </cell>
          <cell r="AC350">
            <v>14448</v>
          </cell>
          <cell r="AD350" t="str">
            <v>雑運営費</v>
          </cell>
          <cell r="AE350" t="str">
            <v>雑運</v>
          </cell>
          <cell r="AF350">
            <v>26</v>
          </cell>
          <cell r="AG350" t="str">
            <v>基地等経費（部隊整備費　航空機用部隊整備費）</v>
          </cell>
          <cell r="AH350" t="str">
            <v>消耗品費</v>
          </cell>
          <cell r="AI350" t="str">
            <v>DH</v>
          </cell>
          <cell r="AJ350" t="str">
            <v>修理隊</v>
          </cell>
          <cell r="AK350" t="str">
            <v>令和8年9月30日</v>
          </cell>
        </row>
        <row r="351">
          <cell r="A351" t="str">
            <v>cf66</v>
          </cell>
          <cell r="B351" t="str">
            <v>又は同等以上のもの（他社の製品を含む。）</v>
          </cell>
          <cell r="C351">
            <v>26</v>
          </cell>
          <cell r="D351">
            <v>22</v>
          </cell>
          <cell r="E351" t="str">
            <v>B</v>
          </cell>
          <cell r="F351" t="str">
            <v>c</v>
          </cell>
          <cell r="G351" t="str">
            <v>cf</v>
          </cell>
          <cell r="H351" t="str">
            <v>足</v>
          </cell>
          <cell r="I351">
            <v>10</v>
          </cell>
          <cell r="J351" t="str">
            <v>静電ｻﾝﾀﾞﾙ</v>
          </cell>
          <cell r="L351">
            <v>1</v>
          </cell>
          <cell r="M351" t="str">
            <v>ｵﾚﾝｼﾞﾌﾞｯｸ P12-258 791-4229 ANS-L-BK ﾄﾗｽｺ中山</v>
          </cell>
          <cell r="O351" t="str">
            <v>又は同等以上のもの（他社の製品を含む。）</v>
          </cell>
          <cell r="Q351">
            <v>0</v>
          </cell>
          <cell r="S351">
            <v>100</v>
          </cell>
          <cell r="T351">
            <v>0</v>
          </cell>
          <cell r="W351">
            <v>0</v>
          </cell>
          <cell r="X351">
            <v>0</v>
          </cell>
          <cell r="Y351">
            <v>100</v>
          </cell>
          <cell r="Z351">
            <v>0</v>
          </cell>
          <cell r="AA351">
            <v>0</v>
          </cell>
          <cell r="AB351">
            <v>3612</v>
          </cell>
          <cell r="AC351">
            <v>36120</v>
          </cell>
          <cell r="AD351" t="str">
            <v>雑運営費</v>
          </cell>
          <cell r="AE351" t="str">
            <v>雑運</v>
          </cell>
          <cell r="AF351">
            <v>26</v>
          </cell>
          <cell r="AG351" t="str">
            <v>基地等経費（部隊整備費　航空機用部隊整備費）</v>
          </cell>
          <cell r="AH351" t="str">
            <v>消耗品費</v>
          </cell>
          <cell r="AI351" t="str">
            <v>DH</v>
          </cell>
          <cell r="AJ351" t="str">
            <v>修理隊</v>
          </cell>
          <cell r="AK351" t="str">
            <v>令和8年9月30日</v>
          </cell>
        </row>
        <row r="352">
          <cell r="A352" t="str">
            <v>cf67</v>
          </cell>
          <cell r="B352" t="str">
            <v>又は同等以上のもの（他社の製品を含む。）</v>
          </cell>
          <cell r="C352">
            <v>26</v>
          </cell>
          <cell r="D352">
            <v>23</v>
          </cell>
          <cell r="E352" t="str">
            <v>B</v>
          </cell>
          <cell r="F352" t="str">
            <v>c</v>
          </cell>
          <cell r="G352" t="str">
            <v>cf</v>
          </cell>
          <cell r="H352" t="str">
            <v>足</v>
          </cell>
          <cell r="I352">
            <v>15</v>
          </cell>
          <cell r="J352" t="str">
            <v>静電ｻﾝﾀﾞﾙ</v>
          </cell>
          <cell r="L352">
            <v>1</v>
          </cell>
          <cell r="M352" t="str">
            <v>ｵﾚﾝｼﾞﾌﾞｯｸ P12-258 791-4237 ANS-LL-BK ﾄﾗｽｺ中山</v>
          </cell>
          <cell r="O352" t="str">
            <v>又は同等以上のもの（他社の製品を含む。）</v>
          </cell>
          <cell r="Q352">
            <v>0</v>
          </cell>
          <cell r="S352">
            <v>100</v>
          </cell>
          <cell r="T352">
            <v>0</v>
          </cell>
          <cell r="W352">
            <v>0</v>
          </cell>
          <cell r="X352">
            <v>0</v>
          </cell>
          <cell r="Y352">
            <v>100</v>
          </cell>
          <cell r="Z352">
            <v>0</v>
          </cell>
          <cell r="AA352">
            <v>0</v>
          </cell>
          <cell r="AB352">
            <v>3612</v>
          </cell>
          <cell r="AC352">
            <v>54180</v>
          </cell>
          <cell r="AD352" t="str">
            <v>雑運営費</v>
          </cell>
          <cell r="AE352" t="str">
            <v>雑運</v>
          </cell>
          <cell r="AF352">
            <v>26</v>
          </cell>
          <cell r="AG352" t="str">
            <v>基地等経費（部隊整備費　航空機用部隊整備費）</v>
          </cell>
          <cell r="AH352" t="str">
            <v>消耗品費</v>
          </cell>
          <cell r="AI352" t="str">
            <v>DH</v>
          </cell>
          <cell r="AJ352" t="str">
            <v>修理隊</v>
          </cell>
          <cell r="AK352" t="str">
            <v>令和8年9月30日</v>
          </cell>
        </row>
        <row r="353">
          <cell r="A353" t="str">
            <v>cf68</v>
          </cell>
          <cell r="B353" t="str">
            <v>又は同等以上のもの（他社の製品を含む。）</v>
          </cell>
          <cell r="C353">
            <v>26</v>
          </cell>
          <cell r="D353">
            <v>24</v>
          </cell>
          <cell r="E353" t="str">
            <v>B</v>
          </cell>
          <cell r="F353" t="str">
            <v>c</v>
          </cell>
          <cell r="G353" t="str">
            <v>cf</v>
          </cell>
          <cell r="H353" t="str">
            <v>足</v>
          </cell>
          <cell r="I353">
            <v>5</v>
          </cell>
          <cell r="J353" t="str">
            <v>静電ｻﾝﾀﾞﾙ</v>
          </cell>
          <cell r="L353">
            <v>1</v>
          </cell>
          <cell r="M353" t="str">
            <v>ｵﾚﾝｼﾞﾌﾞｯｸ P12-258 217-9435 ESP-L ﾄﾗｽｺ中山</v>
          </cell>
          <cell r="O353" t="str">
            <v>又は同等以上のもの（他社の製品を含む。）</v>
          </cell>
          <cell r="Q353">
            <v>0</v>
          </cell>
          <cell r="S353">
            <v>100</v>
          </cell>
          <cell r="T353">
            <v>0</v>
          </cell>
          <cell r="W353">
            <v>0</v>
          </cell>
          <cell r="X353">
            <v>0</v>
          </cell>
          <cell r="Y353">
            <v>100</v>
          </cell>
          <cell r="Z353">
            <v>0</v>
          </cell>
          <cell r="AA353">
            <v>0</v>
          </cell>
          <cell r="AB353">
            <v>2556</v>
          </cell>
          <cell r="AC353">
            <v>12780</v>
          </cell>
          <cell r="AD353" t="str">
            <v>雑運営費</v>
          </cell>
          <cell r="AE353" t="str">
            <v>雑運</v>
          </cell>
          <cell r="AF353">
            <v>26</v>
          </cell>
          <cell r="AG353" t="str">
            <v>基地等経費（部隊整備費　航空機用部隊整備費）</v>
          </cell>
          <cell r="AH353" t="str">
            <v>消耗品費</v>
          </cell>
          <cell r="AI353" t="str">
            <v>DH</v>
          </cell>
          <cell r="AJ353" t="str">
            <v>修理隊</v>
          </cell>
          <cell r="AK353" t="str">
            <v>令和8年9月30日</v>
          </cell>
        </row>
        <row r="354">
          <cell r="A354" t="str">
            <v>cf69</v>
          </cell>
          <cell r="B354" t="str">
            <v>又は同等以上のもの（他社の製品を含む。）</v>
          </cell>
          <cell r="C354">
            <v>26</v>
          </cell>
          <cell r="D354">
            <v>25</v>
          </cell>
          <cell r="E354" t="str">
            <v>B</v>
          </cell>
          <cell r="F354" t="str">
            <v>c</v>
          </cell>
          <cell r="G354" t="str">
            <v>cf</v>
          </cell>
          <cell r="H354" t="str">
            <v>足</v>
          </cell>
          <cell r="I354">
            <v>5</v>
          </cell>
          <cell r="J354" t="str">
            <v>静電ｻﾝﾀﾞﾙ</v>
          </cell>
          <cell r="L354">
            <v>1</v>
          </cell>
          <cell r="M354" t="str">
            <v>ｵﾚﾝｼﾞﾌﾞｯｸ P12-258 217-9436 ESP-LL ﾄﾗｽｺ中山</v>
          </cell>
          <cell r="O354" t="str">
            <v>又は同等以上のもの（他社の製品を含む。）</v>
          </cell>
          <cell r="Q354">
            <v>0</v>
          </cell>
          <cell r="S354">
            <v>100</v>
          </cell>
          <cell r="T354">
            <v>0</v>
          </cell>
          <cell r="W354">
            <v>0</v>
          </cell>
          <cell r="X354">
            <v>0</v>
          </cell>
          <cell r="Y354">
            <v>100</v>
          </cell>
          <cell r="Z354">
            <v>0</v>
          </cell>
          <cell r="AA354">
            <v>0</v>
          </cell>
          <cell r="AB354">
            <v>2556</v>
          </cell>
          <cell r="AC354">
            <v>12780</v>
          </cell>
          <cell r="AD354" t="str">
            <v>雑運営費</v>
          </cell>
          <cell r="AE354" t="str">
            <v>雑運</v>
          </cell>
          <cell r="AF354">
            <v>26</v>
          </cell>
          <cell r="AG354" t="str">
            <v>基地等経費（部隊整備費　航空機用部隊整備費）</v>
          </cell>
          <cell r="AH354" t="str">
            <v>消耗品費</v>
          </cell>
          <cell r="AI354" t="str">
            <v>DH</v>
          </cell>
          <cell r="AJ354" t="str">
            <v>修理隊</v>
          </cell>
          <cell r="AK354" t="str">
            <v>令和8年9月30日</v>
          </cell>
        </row>
        <row r="355">
          <cell r="A355" t="str">
            <v>ch22</v>
          </cell>
          <cell r="B355" t="str">
            <v>又は同等以上のもの（他社の製品を含む。）</v>
          </cell>
          <cell r="C355">
            <v>26</v>
          </cell>
          <cell r="D355">
            <v>26</v>
          </cell>
          <cell r="E355" t="str">
            <v>B</v>
          </cell>
          <cell r="F355" t="str">
            <v>c</v>
          </cell>
          <cell r="G355" t="str">
            <v>ch</v>
          </cell>
          <cell r="H355" t="str">
            <v>個</v>
          </cell>
          <cell r="I355">
            <v>10</v>
          </cell>
          <cell r="J355" t="str">
            <v>ｸﾛｽ</v>
          </cell>
          <cell r="L355">
            <v>1</v>
          </cell>
          <cell r="M355" t="str">
            <v>ｵﾚﾝｼﾞﾌﾞｯｸ P11-491 219-6042 SWC-30 B ﾄﾗｽｺ中山</v>
          </cell>
          <cell r="O355" t="str">
            <v>又は同等以上のもの（他社の製品を含む。）</v>
          </cell>
          <cell r="Q355">
            <v>0</v>
          </cell>
          <cell r="S355">
            <v>100</v>
          </cell>
          <cell r="T355">
            <v>0</v>
          </cell>
          <cell r="W355">
            <v>0</v>
          </cell>
          <cell r="X355">
            <v>0</v>
          </cell>
          <cell r="Y355">
            <v>100</v>
          </cell>
          <cell r="Z355">
            <v>0</v>
          </cell>
          <cell r="AA355">
            <v>0</v>
          </cell>
          <cell r="AB355">
            <v>906</v>
          </cell>
          <cell r="AC355">
            <v>9060</v>
          </cell>
          <cell r="AD355" t="str">
            <v>雑運営費</v>
          </cell>
          <cell r="AE355" t="str">
            <v>雑運</v>
          </cell>
          <cell r="AF355">
            <v>26</v>
          </cell>
          <cell r="AG355" t="str">
            <v>基地等経費（部隊整備費　航空機用部隊整備費）</v>
          </cell>
          <cell r="AH355" t="str">
            <v>消耗品費</v>
          </cell>
          <cell r="AI355" t="str">
            <v>DH</v>
          </cell>
          <cell r="AJ355" t="str">
            <v>修理隊</v>
          </cell>
          <cell r="AK355" t="str">
            <v>令和8年9月30日</v>
          </cell>
        </row>
        <row r="356">
          <cell r="A356" t="str">
            <v>ch23</v>
          </cell>
          <cell r="B356" t="str">
            <v>又は同等以上のもの（他社の製品を含む。）</v>
          </cell>
          <cell r="C356">
            <v>26</v>
          </cell>
          <cell r="D356">
            <v>27</v>
          </cell>
          <cell r="E356" t="str">
            <v>B</v>
          </cell>
          <cell r="F356" t="str">
            <v>c</v>
          </cell>
          <cell r="G356" t="str">
            <v>ch</v>
          </cell>
          <cell r="H356" t="str">
            <v>袋</v>
          </cell>
          <cell r="I356">
            <v>10</v>
          </cell>
          <cell r="J356" t="str">
            <v>ﾌﾞﾗｼ</v>
          </cell>
          <cell r="L356">
            <v>1</v>
          </cell>
          <cell r="M356" t="str">
            <v>ｵﾚﾝｼﾞﾌﾞｯｸ P11-452 147-9289 BS-219 まめいた</v>
          </cell>
          <cell r="O356" t="str">
            <v>又は同等以上のもの（他社の製品を含む。）</v>
          </cell>
          <cell r="Q356">
            <v>0</v>
          </cell>
          <cell r="S356">
            <v>100</v>
          </cell>
          <cell r="T356">
            <v>0</v>
          </cell>
          <cell r="W356">
            <v>0</v>
          </cell>
          <cell r="X356">
            <v>0</v>
          </cell>
          <cell r="Y356">
            <v>100</v>
          </cell>
          <cell r="Z356">
            <v>0</v>
          </cell>
          <cell r="AA356">
            <v>0</v>
          </cell>
          <cell r="AB356">
            <v>241</v>
          </cell>
          <cell r="AC356">
            <v>2410</v>
          </cell>
          <cell r="AD356" t="str">
            <v>雑運営費</v>
          </cell>
          <cell r="AE356" t="str">
            <v>雑運</v>
          </cell>
          <cell r="AF356">
            <v>26</v>
          </cell>
          <cell r="AG356" t="str">
            <v>基地等経費（部隊整備費　航空機用部隊整備費）</v>
          </cell>
          <cell r="AH356" t="str">
            <v>消耗品費</v>
          </cell>
          <cell r="AI356" t="str">
            <v>DH</v>
          </cell>
          <cell r="AJ356" t="str">
            <v>修理隊</v>
          </cell>
          <cell r="AK356" t="str">
            <v>令和8年9月30日</v>
          </cell>
        </row>
        <row r="357">
          <cell r="A357" t="str">
            <v>ch24</v>
          </cell>
          <cell r="B357" t="str">
            <v>又は同等以上のもの（他社の製品を含む。）</v>
          </cell>
          <cell r="C357">
            <v>26</v>
          </cell>
          <cell r="D357">
            <v>28</v>
          </cell>
          <cell r="E357" t="str">
            <v>B</v>
          </cell>
          <cell r="F357" t="str">
            <v>c</v>
          </cell>
          <cell r="G357" t="str">
            <v>ch</v>
          </cell>
          <cell r="H357" t="str">
            <v>個</v>
          </cell>
          <cell r="I357">
            <v>20</v>
          </cell>
          <cell r="J357" t="str">
            <v>ﾊﾞｯｸﾙ</v>
          </cell>
          <cell r="L357">
            <v>1</v>
          </cell>
          <cell r="M357" t="str">
            <v>ｵﾚﾝｼﾞﾌﾞｯｸ P8-553 387-2192 JYA-330 ﾕﾀｶﾒｲｸ</v>
          </cell>
          <cell r="O357" t="str">
            <v>又は同等以上のもの（他社の製品を含む。）</v>
          </cell>
          <cell r="Q357">
            <v>0</v>
          </cell>
          <cell r="S357">
            <v>100</v>
          </cell>
          <cell r="T357">
            <v>0</v>
          </cell>
          <cell r="W357">
            <v>0</v>
          </cell>
          <cell r="X357">
            <v>0</v>
          </cell>
          <cell r="Y357">
            <v>100</v>
          </cell>
          <cell r="Z357">
            <v>0</v>
          </cell>
          <cell r="AA357">
            <v>0</v>
          </cell>
          <cell r="AB357">
            <v>330</v>
          </cell>
          <cell r="AC357">
            <v>6600</v>
          </cell>
          <cell r="AD357" t="str">
            <v>雑運営費</v>
          </cell>
          <cell r="AE357" t="str">
            <v>雑運</v>
          </cell>
          <cell r="AF357">
            <v>26</v>
          </cell>
          <cell r="AG357" t="str">
            <v>基地等経費（部隊整備費　航空機用部隊整備費）</v>
          </cell>
          <cell r="AH357" t="str">
            <v>消耗品費</v>
          </cell>
          <cell r="AI357" t="str">
            <v>DH</v>
          </cell>
          <cell r="AJ357" t="str">
            <v>修理隊</v>
          </cell>
          <cell r="AK357" t="str">
            <v>令和8年9月30日</v>
          </cell>
        </row>
        <row r="358">
          <cell r="A358" t="str">
            <v>ch25</v>
          </cell>
          <cell r="B358" t="str">
            <v>又は同等以上のもの（他社の製品を含む。）</v>
          </cell>
          <cell r="C358">
            <v>26</v>
          </cell>
          <cell r="D358">
            <v>29</v>
          </cell>
          <cell r="E358" t="str">
            <v>B</v>
          </cell>
          <cell r="F358" t="str">
            <v>c</v>
          </cell>
          <cell r="G358" t="str">
            <v>ch</v>
          </cell>
          <cell r="H358" t="str">
            <v>袋</v>
          </cell>
          <cell r="I358">
            <v>3</v>
          </cell>
          <cell r="J358" t="str">
            <v>ﾍﾞﾙﾄ用金具</v>
          </cell>
          <cell r="L358">
            <v>1</v>
          </cell>
          <cell r="M358" t="str">
            <v>ｵﾚﾝｼﾞﾌﾞｯｸ P8-552 855-2511 HBK-30 ﾄﾗｽｺ中山</v>
          </cell>
          <cell r="O358" t="str">
            <v>又は同等以上のもの（他社の製品を含む。）</v>
          </cell>
          <cell r="Q358">
            <v>0</v>
          </cell>
          <cell r="S358">
            <v>100</v>
          </cell>
          <cell r="T358">
            <v>0</v>
          </cell>
          <cell r="W358">
            <v>0</v>
          </cell>
          <cell r="X358">
            <v>0</v>
          </cell>
          <cell r="Y358">
            <v>100</v>
          </cell>
          <cell r="Z358">
            <v>0</v>
          </cell>
          <cell r="AA358">
            <v>0</v>
          </cell>
          <cell r="AB358">
            <v>538</v>
          </cell>
          <cell r="AC358">
            <v>1614</v>
          </cell>
          <cell r="AD358" t="str">
            <v>雑運営費</v>
          </cell>
          <cell r="AE358" t="str">
            <v>雑運</v>
          </cell>
          <cell r="AF358">
            <v>26</v>
          </cell>
          <cell r="AG358" t="str">
            <v>基地等経費（部隊整備費　航空機用部隊整備費）</v>
          </cell>
          <cell r="AH358" t="str">
            <v>消耗品費</v>
          </cell>
          <cell r="AI358" t="str">
            <v>DH</v>
          </cell>
          <cell r="AJ358" t="str">
            <v>修理隊</v>
          </cell>
          <cell r="AK358" t="str">
            <v>令和8年9月30日</v>
          </cell>
        </row>
        <row r="359">
          <cell r="A359" t="str">
            <v>bc46</v>
          </cell>
          <cell r="B359" t="str">
            <v>又は同等以上のもの（他社の製品を含む。）</v>
          </cell>
          <cell r="C359">
            <v>26</v>
          </cell>
          <cell r="D359">
            <v>30</v>
          </cell>
          <cell r="E359" t="str">
            <v>B</v>
          </cell>
          <cell r="F359" t="str">
            <v>b</v>
          </cell>
          <cell r="G359" t="str">
            <v>bc</v>
          </cell>
          <cell r="H359" t="str">
            <v>個</v>
          </cell>
          <cell r="I359">
            <v>2</v>
          </cell>
          <cell r="J359" t="str">
            <v>延長ｺｰﾄﾞ</v>
          </cell>
          <cell r="L359">
            <v>1</v>
          </cell>
          <cell r="M359" t="str">
            <v>ｵﾚﾝｼﾞﾌﾞｯｸ P9-1406 326-5803 TKC15-103P ﾄﾗｽｺ中山</v>
          </cell>
          <cell r="O359" t="str">
            <v>又は同等以上のもの（他社の製品を含む。）</v>
          </cell>
          <cell r="Q359">
            <v>0</v>
          </cell>
          <cell r="S359">
            <v>100</v>
          </cell>
          <cell r="T359">
            <v>0</v>
          </cell>
          <cell r="W359">
            <v>0</v>
          </cell>
          <cell r="X359">
            <v>0</v>
          </cell>
          <cell r="Y359">
            <v>100</v>
          </cell>
          <cell r="Z359">
            <v>0</v>
          </cell>
          <cell r="AA359">
            <v>0</v>
          </cell>
          <cell r="AB359">
            <v>4151</v>
          </cell>
          <cell r="AC359">
            <v>8302</v>
          </cell>
          <cell r="AD359" t="str">
            <v>雑運営費</v>
          </cell>
          <cell r="AE359" t="str">
            <v>雑運</v>
          </cell>
          <cell r="AF359">
            <v>26</v>
          </cell>
          <cell r="AG359" t="str">
            <v>基地等経費（部隊整備費　航空機用部隊整備費）</v>
          </cell>
          <cell r="AH359" t="str">
            <v>消耗品費</v>
          </cell>
          <cell r="AI359" t="str">
            <v>DH</v>
          </cell>
          <cell r="AJ359" t="str">
            <v>修理隊</v>
          </cell>
          <cell r="AK359" t="str">
            <v>令和8年9月30日</v>
          </cell>
        </row>
        <row r="360">
          <cell r="A360" t="str">
            <v>ch26</v>
          </cell>
          <cell r="B360" t="str">
            <v>又は同等以上のもの（他社の製品を含む。）</v>
          </cell>
          <cell r="C360">
            <v>26</v>
          </cell>
          <cell r="D360">
            <v>31</v>
          </cell>
          <cell r="E360" t="str">
            <v>B</v>
          </cell>
          <cell r="F360" t="str">
            <v>c</v>
          </cell>
          <cell r="G360" t="str">
            <v>ch</v>
          </cell>
          <cell r="H360" t="str">
            <v>袋</v>
          </cell>
          <cell r="I360">
            <v>3</v>
          </cell>
          <cell r="J360" t="str">
            <v>ﾎﾟﾘ袋</v>
          </cell>
          <cell r="L360">
            <v>1</v>
          </cell>
          <cell r="M360" t="str">
            <v>ｵﾚﾝｼﾞﾌﾞｯｸ P8-617 261-0463 TCBW-B-8A-TM ﾄﾗｽｺ中山</v>
          </cell>
          <cell r="O360" t="str">
            <v>又は同等以上のもの（他社の製品を含む。）</v>
          </cell>
          <cell r="Q360">
            <v>0</v>
          </cell>
          <cell r="S360">
            <v>100</v>
          </cell>
          <cell r="T360">
            <v>0</v>
          </cell>
          <cell r="W360">
            <v>0</v>
          </cell>
          <cell r="X360">
            <v>0</v>
          </cell>
          <cell r="Y360">
            <v>100</v>
          </cell>
          <cell r="Z360">
            <v>0</v>
          </cell>
          <cell r="AA360">
            <v>0</v>
          </cell>
          <cell r="AB360">
            <v>717</v>
          </cell>
          <cell r="AC360">
            <v>2151</v>
          </cell>
          <cell r="AD360" t="str">
            <v>雑運営費</v>
          </cell>
          <cell r="AE360" t="str">
            <v>雑運</v>
          </cell>
          <cell r="AF360">
            <v>26</v>
          </cell>
          <cell r="AG360" t="str">
            <v>基地等経費（部隊整備費　航空機用部隊整備費）</v>
          </cell>
          <cell r="AH360" t="str">
            <v>消耗品費</v>
          </cell>
          <cell r="AI360" t="str">
            <v>DH</v>
          </cell>
          <cell r="AJ360" t="str">
            <v>修理隊</v>
          </cell>
          <cell r="AK360" t="str">
            <v>令和8年9月30日</v>
          </cell>
        </row>
        <row r="361">
          <cell r="A361" t="str">
            <v>ch27</v>
          </cell>
          <cell r="B361" t="str">
            <v>又は同等以上のもの（他社の製品を含む。）</v>
          </cell>
          <cell r="C361">
            <v>26</v>
          </cell>
          <cell r="D361">
            <v>32</v>
          </cell>
          <cell r="E361" t="str">
            <v>B</v>
          </cell>
          <cell r="F361" t="str">
            <v>c</v>
          </cell>
          <cell r="G361" t="str">
            <v>ch</v>
          </cell>
          <cell r="H361" t="str">
            <v>袋</v>
          </cell>
          <cell r="I361">
            <v>5</v>
          </cell>
          <cell r="J361" t="str">
            <v>ﾎﾟﾘ袋</v>
          </cell>
          <cell r="L361">
            <v>1</v>
          </cell>
          <cell r="M361" t="str">
            <v>ｵﾚﾝｼﾞﾌﾞｯｸ P8-617 261-0465 TCBW-D-8A-TM ﾄﾗｽｺ中山</v>
          </cell>
          <cell r="O361" t="str">
            <v>又は同等以上のもの（他社の製品を含む。）</v>
          </cell>
          <cell r="Q361">
            <v>0</v>
          </cell>
          <cell r="S361">
            <v>100</v>
          </cell>
          <cell r="T361">
            <v>0</v>
          </cell>
          <cell r="W361">
            <v>0</v>
          </cell>
          <cell r="X361">
            <v>0</v>
          </cell>
          <cell r="Y361">
            <v>100</v>
          </cell>
          <cell r="Z361">
            <v>0</v>
          </cell>
          <cell r="AA361">
            <v>0</v>
          </cell>
          <cell r="AB361">
            <v>1094</v>
          </cell>
          <cell r="AC361">
            <v>5470</v>
          </cell>
          <cell r="AD361" t="str">
            <v>雑運営費</v>
          </cell>
          <cell r="AE361" t="str">
            <v>雑運</v>
          </cell>
          <cell r="AF361">
            <v>26</v>
          </cell>
          <cell r="AG361" t="str">
            <v>基地等経費（部隊整備費　航空機用部隊整備費）</v>
          </cell>
          <cell r="AH361" t="str">
            <v>消耗品費</v>
          </cell>
          <cell r="AI361" t="str">
            <v>DH</v>
          </cell>
          <cell r="AJ361" t="str">
            <v>修理隊</v>
          </cell>
          <cell r="AK361" t="str">
            <v>令和8年9月30日</v>
          </cell>
        </row>
        <row r="362">
          <cell r="A362" t="str">
            <v>ch28</v>
          </cell>
          <cell r="B362" t="str">
            <v>又は同等以上のもの（他社の製品を含む。）</v>
          </cell>
          <cell r="C362">
            <v>26</v>
          </cell>
          <cell r="D362">
            <v>33</v>
          </cell>
          <cell r="E362" t="str">
            <v>B</v>
          </cell>
          <cell r="F362" t="str">
            <v>c</v>
          </cell>
          <cell r="G362" t="str">
            <v>ch</v>
          </cell>
          <cell r="H362" t="str">
            <v>袋</v>
          </cell>
          <cell r="I362">
            <v>10</v>
          </cell>
          <cell r="J362" t="str">
            <v>ﾎﾟﾘ袋</v>
          </cell>
          <cell r="L362">
            <v>1</v>
          </cell>
          <cell r="M362" t="str">
            <v>ｵﾚﾝｼﾞﾌﾞｯｸ P8-617 261-0458 TCBW-F-8A-TM ﾄﾗｽｺ中山</v>
          </cell>
          <cell r="O362" t="str">
            <v>又は同等以上のもの（他社の製品を含む。）</v>
          </cell>
          <cell r="Q362">
            <v>0</v>
          </cell>
          <cell r="S362">
            <v>100</v>
          </cell>
          <cell r="T362">
            <v>0</v>
          </cell>
          <cell r="W362">
            <v>0</v>
          </cell>
          <cell r="X362">
            <v>0</v>
          </cell>
          <cell r="Y362">
            <v>100</v>
          </cell>
          <cell r="Z362">
            <v>0</v>
          </cell>
          <cell r="AA362">
            <v>0</v>
          </cell>
          <cell r="AB362">
            <v>962</v>
          </cell>
          <cell r="AC362">
            <v>9620</v>
          </cell>
          <cell r="AD362" t="str">
            <v>雑運営費</v>
          </cell>
          <cell r="AE362" t="str">
            <v>雑運</v>
          </cell>
          <cell r="AF362">
            <v>26</v>
          </cell>
          <cell r="AG362" t="str">
            <v>基地等経費（部隊整備費　航空機用部隊整備費）</v>
          </cell>
          <cell r="AH362" t="str">
            <v>消耗品費</v>
          </cell>
          <cell r="AI362" t="str">
            <v>DH</v>
          </cell>
          <cell r="AJ362" t="str">
            <v>修理隊</v>
          </cell>
          <cell r="AK362" t="str">
            <v>令和8年9月30日</v>
          </cell>
        </row>
        <row r="363">
          <cell r="A363" t="str">
            <v>bc47</v>
          </cell>
          <cell r="B363" t="str">
            <v>製品指定</v>
          </cell>
          <cell r="C363">
            <v>26</v>
          </cell>
          <cell r="D363">
            <v>34</v>
          </cell>
          <cell r="E363" t="str">
            <v>B</v>
          </cell>
          <cell r="F363" t="str">
            <v>b</v>
          </cell>
          <cell r="G363" t="str">
            <v>bc</v>
          </cell>
          <cell r="H363" t="str">
            <v>個</v>
          </cell>
          <cell r="I363">
            <v>7</v>
          </cell>
          <cell r="J363" t="str">
            <v>充電池</v>
          </cell>
          <cell r="L363">
            <v>1</v>
          </cell>
          <cell r="M363" t="str">
            <v>ｵﾚﾝｼﾞﾌﾞｯｸ P9-1494 406-8652 GA-17 ｼﾞｪﾝﾄｽ</v>
          </cell>
          <cell r="O363" t="str">
            <v>製品指定</v>
          </cell>
          <cell r="Q363">
            <v>0</v>
          </cell>
          <cell r="S363">
            <v>100</v>
          </cell>
          <cell r="T363">
            <v>0</v>
          </cell>
          <cell r="W363">
            <v>0</v>
          </cell>
          <cell r="X363">
            <v>0</v>
          </cell>
          <cell r="Y363">
            <v>100</v>
          </cell>
          <cell r="Z363">
            <v>0</v>
          </cell>
          <cell r="AA363">
            <v>0</v>
          </cell>
          <cell r="AB363">
            <v>4400</v>
          </cell>
          <cell r="AC363">
            <v>30800</v>
          </cell>
          <cell r="AD363" t="str">
            <v>雑運営費</v>
          </cell>
          <cell r="AE363" t="str">
            <v>雑運</v>
          </cell>
          <cell r="AF363">
            <v>26</v>
          </cell>
          <cell r="AG363" t="str">
            <v>基地等経費（部隊整備費　航空機用部隊整備費）</v>
          </cell>
          <cell r="AH363" t="str">
            <v>消耗品費</v>
          </cell>
          <cell r="AI363" t="str">
            <v>DH</v>
          </cell>
          <cell r="AJ363" t="str">
            <v>修理隊</v>
          </cell>
          <cell r="AK363" t="str">
            <v>令和8年9月30日</v>
          </cell>
        </row>
        <row r="364">
          <cell r="A364" t="str">
            <v>bc48</v>
          </cell>
          <cell r="B364" t="str">
            <v>又は同等以上のもの（他社の製品を含む。）</v>
          </cell>
          <cell r="C364">
            <v>26</v>
          </cell>
          <cell r="D364">
            <v>35</v>
          </cell>
          <cell r="E364" t="str">
            <v>B</v>
          </cell>
          <cell r="F364" t="str">
            <v>b</v>
          </cell>
          <cell r="G364" t="str">
            <v>bc</v>
          </cell>
          <cell r="H364" t="str">
            <v>ｾｯﾄ</v>
          </cell>
          <cell r="I364">
            <v>1</v>
          </cell>
          <cell r="J364" t="str">
            <v>ﾄﾞﾘﾙﾋﾞｯﾄ</v>
          </cell>
          <cell r="L364">
            <v>1</v>
          </cell>
          <cell r="M364" t="str">
            <v>ｵﾚﾝｼﾞﾌﾞｯｸ P1-246 120-9183 TB-20 ﾕﾆｶ</v>
          </cell>
          <cell r="O364" t="str">
            <v>又は同等以上のもの（他社の製品を含む。）</v>
          </cell>
          <cell r="Q364">
            <v>0</v>
          </cell>
          <cell r="S364">
            <v>100</v>
          </cell>
          <cell r="T364">
            <v>0</v>
          </cell>
          <cell r="W364">
            <v>0</v>
          </cell>
          <cell r="X364">
            <v>0</v>
          </cell>
          <cell r="Y364">
            <v>100</v>
          </cell>
          <cell r="Z364">
            <v>0</v>
          </cell>
          <cell r="AA364">
            <v>0</v>
          </cell>
          <cell r="AB364">
            <v>8093</v>
          </cell>
          <cell r="AC364">
            <v>8093</v>
          </cell>
          <cell r="AD364" t="str">
            <v>雑運営費</v>
          </cell>
          <cell r="AE364" t="str">
            <v>雑運</v>
          </cell>
          <cell r="AF364">
            <v>26</v>
          </cell>
          <cell r="AG364" t="str">
            <v>基地等経費（部隊整備費　航空機用部隊整備費）</v>
          </cell>
          <cell r="AH364" t="str">
            <v>消耗品費</v>
          </cell>
          <cell r="AI364" t="str">
            <v>DH</v>
          </cell>
          <cell r="AJ364" t="str">
            <v>修理隊</v>
          </cell>
          <cell r="AK364" t="str">
            <v>令和8年9月30日</v>
          </cell>
        </row>
        <row r="365">
          <cell r="A365" t="str">
            <v>bc49</v>
          </cell>
          <cell r="B365" t="str">
            <v>又は同等以上のもの（他社の製品を含む。）</v>
          </cell>
          <cell r="C365">
            <v>26</v>
          </cell>
          <cell r="D365">
            <v>36</v>
          </cell>
          <cell r="E365" t="str">
            <v>B</v>
          </cell>
          <cell r="F365" t="str">
            <v>b</v>
          </cell>
          <cell r="G365" t="str">
            <v>bc</v>
          </cell>
          <cell r="H365" t="str">
            <v>個</v>
          </cell>
          <cell r="I365">
            <v>5</v>
          </cell>
          <cell r="J365" t="str">
            <v>容器</v>
          </cell>
          <cell r="L365">
            <v>1</v>
          </cell>
          <cell r="M365" t="str">
            <v>ｵﾚﾝｼﾞﾌﾞｯｸ P9-509 806-6300 11663 ｲﾝﾀﾞｽﾄﾘｰｺｰﾜ</v>
          </cell>
          <cell r="O365" t="str">
            <v>又は同等以上のもの（他社の製品を含む。）</v>
          </cell>
          <cell r="Q365">
            <v>0</v>
          </cell>
          <cell r="S365">
            <v>100</v>
          </cell>
          <cell r="T365">
            <v>0</v>
          </cell>
          <cell r="W365">
            <v>0</v>
          </cell>
          <cell r="X365">
            <v>0</v>
          </cell>
          <cell r="Y365">
            <v>100</v>
          </cell>
          <cell r="Z365">
            <v>0</v>
          </cell>
          <cell r="AA365">
            <v>0</v>
          </cell>
          <cell r="AB365">
            <v>175</v>
          </cell>
          <cell r="AC365">
            <v>875</v>
          </cell>
          <cell r="AD365" t="str">
            <v>雑運営費</v>
          </cell>
          <cell r="AE365" t="str">
            <v>雑運</v>
          </cell>
          <cell r="AF365">
            <v>26</v>
          </cell>
          <cell r="AG365" t="str">
            <v>基地等経費（部隊整備費　航空機用部隊整備費）</v>
          </cell>
          <cell r="AH365" t="str">
            <v>消耗品費</v>
          </cell>
          <cell r="AI365" t="str">
            <v>DH</v>
          </cell>
          <cell r="AJ365" t="str">
            <v>修理隊</v>
          </cell>
          <cell r="AK365" t="str">
            <v>令和8年9月30日</v>
          </cell>
        </row>
        <row r="366">
          <cell r="A366" t="str">
            <v>bc50</v>
          </cell>
          <cell r="B366" t="str">
            <v>又は同等以上のもの（他社の製品を含む。）</v>
          </cell>
          <cell r="C366">
            <v>26</v>
          </cell>
          <cell r="D366">
            <v>37</v>
          </cell>
          <cell r="E366" t="str">
            <v>B</v>
          </cell>
          <cell r="F366" t="str">
            <v>b</v>
          </cell>
          <cell r="G366" t="str">
            <v>bc</v>
          </cell>
          <cell r="H366" t="str">
            <v>個</v>
          </cell>
          <cell r="I366">
            <v>5</v>
          </cell>
          <cell r="J366" t="str">
            <v>容器</v>
          </cell>
          <cell r="L366">
            <v>1</v>
          </cell>
          <cell r="M366" t="str">
            <v>ｵﾚﾝｼﾞﾌﾞｯｸ P9-509 806-6301 11664 ｲﾝﾀﾞｽﾄﾘｰｺｰﾜ</v>
          </cell>
          <cell r="O366" t="str">
            <v>又は同等以上のもの（他社の製品を含む。）</v>
          </cell>
          <cell r="Q366">
            <v>0</v>
          </cell>
          <cell r="S366">
            <v>100</v>
          </cell>
          <cell r="T366">
            <v>0</v>
          </cell>
          <cell r="W366">
            <v>0</v>
          </cell>
          <cell r="X366">
            <v>0</v>
          </cell>
          <cell r="Y366">
            <v>100</v>
          </cell>
          <cell r="Z366">
            <v>0</v>
          </cell>
          <cell r="AA366">
            <v>0</v>
          </cell>
          <cell r="AB366">
            <v>205</v>
          </cell>
          <cell r="AC366">
            <v>1025</v>
          </cell>
          <cell r="AD366" t="str">
            <v>雑運営費</v>
          </cell>
          <cell r="AE366" t="str">
            <v>雑運</v>
          </cell>
          <cell r="AF366">
            <v>26</v>
          </cell>
          <cell r="AG366" t="str">
            <v>基地等経費（部隊整備費　航空機用部隊整備費）</v>
          </cell>
          <cell r="AH366" t="str">
            <v>消耗品費</v>
          </cell>
          <cell r="AI366" t="str">
            <v>DH</v>
          </cell>
          <cell r="AJ366" t="str">
            <v>修理隊</v>
          </cell>
          <cell r="AK366" t="str">
            <v>令和8年9月30日</v>
          </cell>
        </row>
        <row r="367">
          <cell r="A367" t="str">
            <v>bd23</v>
          </cell>
          <cell r="B367" t="str">
            <v>又は同等以上のもの（他社の製品を含む。）</v>
          </cell>
          <cell r="C367">
            <v>26</v>
          </cell>
          <cell r="D367">
            <v>38</v>
          </cell>
          <cell r="E367" t="str">
            <v>B</v>
          </cell>
          <cell r="F367" t="str">
            <v>b</v>
          </cell>
          <cell r="G367" t="str">
            <v>bd</v>
          </cell>
          <cell r="H367" t="str">
            <v>個</v>
          </cell>
          <cell r="I367">
            <v>30</v>
          </cell>
          <cell r="J367" t="str">
            <v>筆</v>
          </cell>
          <cell r="L367">
            <v>1</v>
          </cell>
          <cell r="M367" t="str">
            <v>ｴｽｺ P146 EA109MK-381 ｻｸﾗ</v>
          </cell>
          <cell r="O367" t="str">
            <v>又は同等以上のもの（他社の製品を含む。）</v>
          </cell>
          <cell r="Q367">
            <v>0</v>
          </cell>
          <cell r="S367">
            <v>100</v>
          </cell>
          <cell r="T367">
            <v>0</v>
          </cell>
          <cell r="W367">
            <v>0</v>
          </cell>
          <cell r="X367">
            <v>0</v>
          </cell>
          <cell r="Y367">
            <v>100</v>
          </cell>
          <cell r="Z367">
            <v>0</v>
          </cell>
          <cell r="AA367">
            <v>0</v>
          </cell>
          <cell r="AB367">
            <v>242</v>
          </cell>
          <cell r="AC367">
            <v>7260</v>
          </cell>
          <cell r="AD367" t="str">
            <v>雑運営費</v>
          </cell>
          <cell r="AE367" t="str">
            <v>雑運</v>
          </cell>
          <cell r="AF367">
            <v>26</v>
          </cell>
          <cell r="AG367" t="str">
            <v>基地等経費（部隊整備費　航空機用部隊整備費）</v>
          </cell>
          <cell r="AH367" t="str">
            <v>消耗品費</v>
          </cell>
          <cell r="AI367" t="str">
            <v>DH</v>
          </cell>
          <cell r="AJ367" t="str">
            <v>修理隊</v>
          </cell>
          <cell r="AK367" t="str">
            <v>令和8年9月30日</v>
          </cell>
        </row>
        <row r="368">
          <cell r="A368" t="str">
            <v>bd24</v>
          </cell>
          <cell r="B368" t="str">
            <v>又は同等以上のもの（他社の製品を含む。）</v>
          </cell>
          <cell r="C368">
            <v>26</v>
          </cell>
          <cell r="D368">
            <v>39</v>
          </cell>
          <cell r="E368" t="str">
            <v>B</v>
          </cell>
          <cell r="F368" t="str">
            <v>b</v>
          </cell>
          <cell r="G368" t="str">
            <v>bd</v>
          </cell>
          <cell r="H368" t="str">
            <v>個</v>
          </cell>
          <cell r="I368">
            <v>30</v>
          </cell>
          <cell r="J368" t="str">
            <v>筆</v>
          </cell>
          <cell r="L368">
            <v>1</v>
          </cell>
          <cell r="M368" t="str">
            <v>ｴｽｺ P146 EA109MK-30</v>
          </cell>
          <cell r="O368" t="str">
            <v>又は同等以上のもの（他社の製品を含む。）</v>
          </cell>
          <cell r="Q368">
            <v>0</v>
          </cell>
          <cell r="S368">
            <v>100</v>
          </cell>
          <cell r="T368">
            <v>0</v>
          </cell>
          <cell r="W368">
            <v>0</v>
          </cell>
          <cell r="X368">
            <v>0</v>
          </cell>
          <cell r="Y368">
            <v>100</v>
          </cell>
          <cell r="Z368">
            <v>0</v>
          </cell>
          <cell r="AA368">
            <v>0</v>
          </cell>
          <cell r="AB368">
            <v>242</v>
          </cell>
          <cell r="AC368">
            <v>7260</v>
          </cell>
          <cell r="AD368" t="str">
            <v>雑運営費</v>
          </cell>
          <cell r="AE368" t="str">
            <v>雑運</v>
          </cell>
          <cell r="AF368">
            <v>26</v>
          </cell>
          <cell r="AG368" t="str">
            <v>基地等経費（部隊整備費　航空機用部隊整備費）</v>
          </cell>
          <cell r="AH368" t="str">
            <v>消耗品費</v>
          </cell>
          <cell r="AI368" t="str">
            <v>DH</v>
          </cell>
          <cell r="AJ368" t="str">
            <v>修理隊</v>
          </cell>
          <cell r="AK368" t="str">
            <v>令和8年9月30日</v>
          </cell>
        </row>
        <row r="369">
          <cell r="A369" t="str">
            <v>bd25</v>
          </cell>
          <cell r="B369" t="str">
            <v>又は同等以上のもの（他社の製品を含む。）</v>
          </cell>
          <cell r="C369">
            <v>26</v>
          </cell>
          <cell r="D369">
            <v>40</v>
          </cell>
          <cell r="E369" t="str">
            <v>B</v>
          </cell>
          <cell r="F369" t="str">
            <v>b</v>
          </cell>
          <cell r="G369" t="str">
            <v>bd</v>
          </cell>
          <cell r="H369" t="str">
            <v>箱</v>
          </cell>
          <cell r="I369">
            <v>30</v>
          </cell>
          <cell r="J369" t="str">
            <v>ｳｴｽ</v>
          </cell>
          <cell r="L369">
            <v>1</v>
          </cell>
          <cell r="M369" t="str">
            <v>ｴｽｺ P616 EA929BC</v>
          </cell>
          <cell r="O369" t="str">
            <v>又は同等以上のもの（他社の製品を含む。）</v>
          </cell>
          <cell r="Q369">
            <v>0</v>
          </cell>
          <cell r="S369">
            <v>100</v>
          </cell>
          <cell r="T369">
            <v>0</v>
          </cell>
          <cell r="W369">
            <v>0</v>
          </cell>
          <cell r="X369">
            <v>0</v>
          </cell>
          <cell r="Y369">
            <v>100</v>
          </cell>
          <cell r="Z369">
            <v>0</v>
          </cell>
          <cell r="AA369">
            <v>0</v>
          </cell>
          <cell r="AB369">
            <v>7480</v>
          </cell>
          <cell r="AC369">
            <v>224400</v>
          </cell>
          <cell r="AD369" t="str">
            <v>雑運営費</v>
          </cell>
          <cell r="AE369" t="str">
            <v>雑運</v>
          </cell>
          <cell r="AF369">
            <v>26</v>
          </cell>
          <cell r="AG369" t="str">
            <v>基地等経費（部隊整備費　航空機用部隊整備費）</v>
          </cell>
          <cell r="AH369" t="str">
            <v>消耗品費</v>
          </cell>
          <cell r="AI369" t="str">
            <v>DH</v>
          </cell>
          <cell r="AJ369" t="str">
            <v>修理隊</v>
          </cell>
          <cell r="AK369" t="str">
            <v>令和8年9月30日</v>
          </cell>
        </row>
        <row r="370">
          <cell r="A370" t="str">
            <v>bd26</v>
          </cell>
          <cell r="B370" t="str">
            <v>又は同等以上のもの（他社の製品を含む。）</v>
          </cell>
          <cell r="C370">
            <v>26</v>
          </cell>
          <cell r="D370">
            <v>41</v>
          </cell>
          <cell r="E370" t="str">
            <v>B</v>
          </cell>
          <cell r="F370" t="str">
            <v>b</v>
          </cell>
          <cell r="G370" t="str">
            <v>bd</v>
          </cell>
          <cell r="H370" t="str">
            <v>箱</v>
          </cell>
          <cell r="I370">
            <v>30</v>
          </cell>
          <cell r="J370" t="str">
            <v>ｳｴｽ</v>
          </cell>
          <cell r="L370">
            <v>1</v>
          </cell>
          <cell r="M370" t="str">
            <v>ｴｽｺ P616 EA929B-2 ｸﾘｰﾝﾜｲﾊﾟｰ</v>
          </cell>
          <cell r="O370" t="str">
            <v>又は同等以上のもの（他社の製品を含む。）</v>
          </cell>
          <cell r="Q370">
            <v>0</v>
          </cell>
          <cell r="S370">
            <v>100</v>
          </cell>
          <cell r="T370">
            <v>0</v>
          </cell>
          <cell r="W370">
            <v>0</v>
          </cell>
          <cell r="X370">
            <v>0</v>
          </cell>
          <cell r="Y370">
            <v>100</v>
          </cell>
          <cell r="Z370">
            <v>0</v>
          </cell>
          <cell r="AA370">
            <v>0</v>
          </cell>
          <cell r="AB370">
            <v>8866</v>
          </cell>
          <cell r="AC370">
            <v>265980</v>
          </cell>
          <cell r="AD370" t="str">
            <v>雑運営費</v>
          </cell>
          <cell r="AE370" t="str">
            <v>雑運</v>
          </cell>
          <cell r="AF370">
            <v>26</v>
          </cell>
          <cell r="AG370" t="str">
            <v>基地等経費（部隊整備費　航空機用部隊整備費）</v>
          </cell>
          <cell r="AH370" t="str">
            <v>消耗品費</v>
          </cell>
          <cell r="AI370" t="str">
            <v>DH</v>
          </cell>
          <cell r="AJ370" t="str">
            <v>修理隊</v>
          </cell>
          <cell r="AK370" t="str">
            <v>令和8年9月30日</v>
          </cell>
        </row>
        <row r="371">
          <cell r="A371" t="str">
            <v>ch29</v>
          </cell>
          <cell r="B371" t="str">
            <v>又は同等以上のもの（他社の製品を含む。）</v>
          </cell>
          <cell r="C371">
            <v>26</v>
          </cell>
          <cell r="D371">
            <v>42</v>
          </cell>
          <cell r="E371" t="str">
            <v>B</v>
          </cell>
          <cell r="F371" t="str">
            <v>c</v>
          </cell>
          <cell r="G371" t="str">
            <v>ch</v>
          </cell>
          <cell r="H371" t="str">
            <v>個</v>
          </cell>
          <cell r="I371">
            <v>5</v>
          </cell>
          <cell r="J371" t="str">
            <v>両面ﾃｰﾌﾟ</v>
          </cell>
          <cell r="L371">
            <v>1</v>
          </cell>
          <cell r="M371" t="str">
            <v>ｵﾚﾝｼﾞﾌﾞｯｸ P8-801 692-9863 56215 100X50 1P ｽﾘｰｴﾑ ｼﾞｬﾊﾟﾝ</v>
          </cell>
          <cell r="O371" t="str">
            <v>又は同等以上のもの（他社の製品を含む。）</v>
          </cell>
          <cell r="Q371">
            <v>0</v>
          </cell>
          <cell r="S371">
            <v>100</v>
          </cell>
          <cell r="T371">
            <v>0</v>
          </cell>
          <cell r="W371">
            <v>0</v>
          </cell>
          <cell r="X371">
            <v>0</v>
          </cell>
          <cell r="Y371">
            <v>100</v>
          </cell>
          <cell r="Z371">
            <v>0</v>
          </cell>
          <cell r="AA371">
            <v>0</v>
          </cell>
          <cell r="AB371">
            <v>8014</v>
          </cell>
          <cell r="AC371">
            <v>40070</v>
          </cell>
          <cell r="AD371" t="str">
            <v>雑運営費</v>
          </cell>
          <cell r="AE371" t="str">
            <v>雑運</v>
          </cell>
          <cell r="AF371">
            <v>26</v>
          </cell>
          <cell r="AG371" t="str">
            <v>基地等経費（部隊整備費　航空機用部隊整備費）</v>
          </cell>
          <cell r="AH371" t="str">
            <v>消耗品費</v>
          </cell>
          <cell r="AI371" t="str">
            <v>DH</v>
          </cell>
          <cell r="AJ371" t="str">
            <v>修理隊</v>
          </cell>
          <cell r="AK371" t="str">
            <v>令和8年9月30日</v>
          </cell>
        </row>
        <row r="372">
          <cell r="A372" t="str">
            <v>bc51</v>
          </cell>
          <cell r="B372" t="str">
            <v>又は同等以上のもの（他社の製品を含む。）</v>
          </cell>
          <cell r="C372">
            <v>26</v>
          </cell>
          <cell r="D372">
            <v>43</v>
          </cell>
          <cell r="E372" t="str">
            <v>B</v>
          </cell>
          <cell r="F372" t="str">
            <v>b</v>
          </cell>
          <cell r="G372" t="str">
            <v>bc</v>
          </cell>
          <cell r="H372" t="str">
            <v>個</v>
          </cell>
          <cell r="I372">
            <v>30</v>
          </cell>
          <cell r="J372" t="str">
            <v>ﾄﾞﾘﾙ</v>
          </cell>
          <cell r="L372">
            <v>1</v>
          </cell>
          <cell r="M372" t="str">
            <v>ｵﾚﾝｼﾞﾌﾞｯｸ P1-80 103-8893 P-COD-2.0 ｲｼﾊｼ精工</v>
          </cell>
          <cell r="O372" t="str">
            <v>又は同等以上のもの（他社の製品を含む。）</v>
          </cell>
          <cell r="Q372">
            <v>0</v>
          </cell>
          <cell r="S372">
            <v>100</v>
          </cell>
          <cell r="T372">
            <v>0</v>
          </cell>
          <cell r="W372">
            <v>0</v>
          </cell>
          <cell r="X372">
            <v>0</v>
          </cell>
          <cell r="Y372">
            <v>100</v>
          </cell>
          <cell r="Z372">
            <v>0</v>
          </cell>
          <cell r="AA372">
            <v>0</v>
          </cell>
          <cell r="AB372">
            <v>653</v>
          </cell>
          <cell r="AC372">
            <v>19590</v>
          </cell>
          <cell r="AD372" t="str">
            <v>雑運営費</v>
          </cell>
          <cell r="AE372" t="str">
            <v>雑運</v>
          </cell>
          <cell r="AF372">
            <v>26</v>
          </cell>
          <cell r="AG372" t="str">
            <v>基地等経費（部隊整備費　航空機用部隊整備費）</v>
          </cell>
          <cell r="AH372" t="str">
            <v>消耗品費</v>
          </cell>
          <cell r="AI372" t="str">
            <v>DH</v>
          </cell>
          <cell r="AJ372" t="str">
            <v>修理隊</v>
          </cell>
          <cell r="AK372" t="str">
            <v>令和8年9月30日</v>
          </cell>
        </row>
        <row r="373">
          <cell r="A373" t="str">
            <v>bc52</v>
          </cell>
          <cell r="B373" t="str">
            <v>又は同等以上のもの（他社の製品を含む。）</v>
          </cell>
          <cell r="C373">
            <v>26</v>
          </cell>
          <cell r="D373">
            <v>44</v>
          </cell>
          <cell r="E373" t="str">
            <v>B</v>
          </cell>
          <cell r="F373" t="str">
            <v>b</v>
          </cell>
          <cell r="G373" t="str">
            <v>bc</v>
          </cell>
          <cell r="H373" t="str">
            <v>個</v>
          </cell>
          <cell r="I373">
            <v>30</v>
          </cell>
          <cell r="J373" t="str">
            <v>ﾄﾞﾘﾙ</v>
          </cell>
          <cell r="L373">
            <v>1</v>
          </cell>
          <cell r="M373" t="str">
            <v>ｵﾚﾝｼﾞﾌﾞｯｸ P1-81 375-1287 GCSD-025 ｸﾞｰﾘﾝｸﾞｼﾞｬﾊﾟﾝ</v>
          </cell>
          <cell r="O373" t="str">
            <v>又は同等以上のもの（他社の製品を含む。）</v>
          </cell>
          <cell r="Q373">
            <v>0</v>
          </cell>
          <cell r="S373">
            <v>100</v>
          </cell>
          <cell r="T373">
            <v>0</v>
          </cell>
          <cell r="W373">
            <v>0</v>
          </cell>
          <cell r="X373">
            <v>0</v>
          </cell>
          <cell r="Y373">
            <v>100</v>
          </cell>
          <cell r="Z373">
            <v>0</v>
          </cell>
          <cell r="AA373">
            <v>0</v>
          </cell>
          <cell r="AB373">
            <v>418</v>
          </cell>
          <cell r="AC373">
            <v>12540</v>
          </cell>
          <cell r="AD373" t="str">
            <v>雑運営費</v>
          </cell>
          <cell r="AE373" t="str">
            <v>雑運</v>
          </cell>
          <cell r="AF373">
            <v>26</v>
          </cell>
          <cell r="AG373" t="str">
            <v>基地等経費（部隊整備費　航空機用部隊整備費）</v>
          </cell>
          <cell r="AH373" t="str">
            <v>消耗品費</v>
          </cell>
          <cell r="AI373" t="str">
            <v>DH</v>
          </cell>
          <cell r="AJ373" t="str">
            <v>修理隊</v>
          </cell>
          <cell r="AK373" t="str">
            <v>令和8年9月30日</v>
          </cell>
        </row>
        <row r="374">
          <cell r="A374" t="str">
            <v>bd27</v>
          </cell>
          <cell r="B374" t="str">
            <v>又は同等以上のもの（他社の製品を含む。）</v>
          </cell>
          <cell r="C374">
            <v>26</v>
          </cell>
          <cell r="D374">
            <v>45</v>
          </cell>
          <cell r="E374" t="str">
            <v>B</v>
          </cell>
          <cell r="F374" t="str">
            <v>b</v>
          </cell>
          <cell r="G374" t="str">
            <v>bd</v>
          </cell>
          <cell r="H374" t="str">
            <v>個</v>
          </cell>
          <cell r="I374">
            <v>2</v>
          </cell>
          <cell r="J374" t="str">
            <v>じょうご</v>
          </cell>
          <cell r="L374">
            <v>1</v>
          </cell>
          <cell r="M374" t="str">
            <v>ｴｽｺ P639 EA992B-3 PRESSOL</v>
          </cell>
          <cell r="O374" t="str">
            <v>又は同等以上のもの（他社の製品を含む。）</v>
          </cell>
          <cell r="Q374">
            <v>0</v>
          </cell>
          <cell r="S374">
            <v>100</v>
          </cell>
          <cell r="T374">
            <v>0</v>
          </cell>
          <cell r="W374">
            <v>0</v>
          </cell>
          <cell r="X374">
            <v>0</v>
          </cell>
          <cell r="Y374">
            <v>100</v>
          </cell>
          <cell r="Z374">
            <v>0</v>
          </cell>
          <cell r="AA374">
            <v>0</v>
          </cell>
          <cell r="AB374">
            <v>2090</v>
          </cell>
          <cell r="AC374">
            <v>4180</v>
          </cell>
          <cell r="AD374" t="str">
            <v>雑運営費</v>
          </cell>
          <cell r="AE374" t="str">
            <v>雑運</v>
          </cell>
          <cell r="AF374">
            <v>26</v>
          </cell>
          <cell r="AG374" t="str">
            <v>基地等経費（部隊整備費　航空機用部隊整備費）</v>
          </cell>
          <cell r="AH374" t="str">
            <v>消耗品費</v>
          </cell>
          <cell r="AI374" t="str">
            <v>DH</v>
          </cell>
          <cell r="AJ374" t="str">
            <v>修理隊</v>
          </cell>
          <cell r="AK374" t="str">
            <v>令和8年9月30日</v>
          </cell>
        </row>
        <row r="375">
          <cell r="A375" t="str">
            <v>bd28</v>
          </cell>
          <cell r="B375" t="str">
            <v>又は同等以上のもの（他社の製品を含む。）</v>
          </cell>
          <cell r="C375">
            <v>26</v>
          </cell>
          <cell r="D375">
            <v>46</v>
          </cell>
          <cell r="E375" t="str">
            <v>B</v>
          </cell>
          <cell r="F375" t="str">
            <v>b</v>
          </cell>
          <cell r="G375" t="str">
            <v>bd</v>
          </cell>
          <cell r="H375" t="str">
            <v>個</v>
          </cell>
          <cell r="I375">
            <v>5</v>
          </cell>
          <cell r="J375" t="str">
            <v>じょうご</v>
          </cell>
          <cell r="L375">
            <v>1</v>
          </cell>
          <cell r="M375" t="str">
            <v>ｴｽｺ P640 EA991BL-45</v>
          </cell>
          <cell r="O375" t="str">
            <v>又は同等以上のもの（他社の製品を含む。）</v>
          </cell>
          <cell r="Q375">
            <v>0</v>
          </cell>
          <cell r="S375">
            <v>100</v>
          </cell>
          <cell r="T375">
            <v>0</v>
          </cell>
          <cell r="W375">
            <v>0</v>
          </cell>
          <cell r="X375">
            <v>0</v>
          </cell>
          <cell r="Y375">
            <v>100</v>
          </cell>
          <cell r="Z375">
            <v>0</v>
          </cell>
          <cell r="AA375">
            <v>0</v>
          </cell>
          <cell r="AB375">
            <v>1276</v>
          </cell>
          <cell r="AC375">
            <v>6380</v>
          </cell>
          <cell r="AD375" t="str">
            <v>雑運営費</v>
          </cell>
          <cell r="AE375" t="str">
            <v>雑運</v>
          </cell>
          <cell r="AF375">
            <v>26</v>
          </cell>
          <cell r="AG375" t="str">
            <v>基地等経費（部隊整備費　航空機用部隊整備費）</v>
          </cell>
          <cell r="AH375" t="str">
            <v>消耗品費</v>
          </cell>
          <cell r="AI375" t="str">
            <v>DH</v>
          </cell>
          <cell r="AJ375" t="str">
            <v>修理隊</v>
          </cell>
          <cell r="AK375" t="str">
            <v>令和8年9月30日</v>
          </cell>
        </row>
        <row r="376">
          <cell r="A376" t="str">
            <v>bd29</v>
          </cell>
          <cell r="B376" t="str">
            <v>又は同等以上のもの（他社の製品を含む。）</v>
          </cell>
          <cell r="C376">
            <v>26</v>
          </cell>
          <cell r="D376">
            <v>47</v>
          </cell>
          <cell r="E376" t="str">
            <v>B</v>
          </cell>
          <cell r="F376" t="str">
            <v>b</v>
          </cell>
          <cell r="G376" t="str">
            <v>bd</v>
          </cell>
          <cell r="H376" t="str">
            <v>個</v>
          </cell>
          <cell r="I376">
            <v>2</v>
          </cell>
          <cell r="J376" t="str">
            <v>じょうご</v>
          </cell>
          <cell r="L376">
            <v>1</v>
          </cell>
          <cell r="M376" t="str">
            <v>ｴｽｺ P640 EA992BL-2 Lisle</v>
          </cell>
          <cell r="O376" t="str">
            <v>又は同等以上のもの（他社の製品を含む。）</v>
          </cell>
          <cell r="Q376">
            <v>0</v>
          </cell>
          <cell r="S376">
            <v>100</v>
          </cell>
          <cell r="T376">
            <v>0</v>
          </cell>
          <cell r="W376">
            <v>0</v>
          </cell>
          <cell r="X376">
            <v>0</v>
          </cell>
          <cell r="Y376">
            <v>100</v>
          </cell>
          <cell r="Z376">
            <v>0</v>
          </cell>
          <cell r="AA376">
            <v>0</v>
          </cell>
          <cell r="AB376">
            <v>3223</v>
          </cell>
          <cell r="AC376">
            <v>6446</v>
          </cell>
          <cell r="AD376" t="str">
            <v>雑運営費</v>
          </cell>
          <cell r="AE376" t="str">
            <v>雑運</v>
          </cell>
          <cell r="AF376">
            <v>26</v>
          </cell>
          <cell r="AG376" t="str">
            <v>基地等経費（部隊整備費　航空機用部隊整備費）</v>
          </cell>
          <cell r="AH376" t="str">
            <v>消耗品費</v>
          </cell>
          <cell r="AI376" t="str">
            <v>DH</v>
          </cell>
          <cell r="AJ376" t="str">
            <v>修理隊</v>
          </cell>
          <cell r="AK376" t="str">
            <v>令和8年9月30日</v>
          </cell>
        </row>
        <row r="377">
          <cell r="A377" t="str">
            <v>ch30</v>
          </cell>
          <cell r="B377" t="str">
            <v>又は同等以上のもの（他社の製品を含む。）</v>
          </cell>
          <cell r="C377">
            <v>26</v>
          </cell>
          <cell r="D377">
            <v>48</v>
          </cell>
          <cell r="E377" t="str">
            <v>B</v>
          </cell>
          <cell r="F377" t="str">
            <v>c</v>
          </cell>
          <cell r="G377" t="str">
            <v>ch</v>
          </cell>
          <cell r="H377" t="str">
            <v>袋</v>
          </cell>
          <cell r="I377">
            <v>10</v>
          </cell>
          <cell r="J377" t="str">
            <v>ﾎﾟﾘ袋</v>
          </cell>
          <cell r="L377">
            <v>1</v>
          </cell>
          <cell r="M377" t="str">
            <v>ｵﾚﾝｼﾞﾌﾞｯｸ P8-619 368-8982 J-4-100 生産日本社</v>
          </cell>
          <cell r="O377" t="str">
            <v>又は同等以上のもの（他社の製品を含む。）</v>
          </cell>
          <cell r="Q377">
            <v>0</v>
          </cell>
          <cell r="S377">
            <v>100</v>
          </cell>
          <cell r="T377">
            <v>0</v>
          </cell>
          <cell r="W377">
            <v>0</v>
          </cell>
          <cell r="X377">
            <v>0</v>
          </cell>
          <cell r="Y377">
            <v>100</v>
          </cell>
          <cell r="Z377">
            <v>0</v>
          </cell>
          <cell r="AA377">
            <v>0</v>
          </cell>
          <cell r="AB377">
            <v>1603</v>
          </cell>
          <cell r="AC377">
            <v>16030</v>
          </cell>
          <cell r="AD377" t="str">
            <v>雑運営費</v>
          </cell>
          <cell r="AE377" t="str">
            <v>雑運</v>
          </cell>
          <cell r="AF377">
            <v>26</v>
          </cell>
          <cell r="AG377" t="str">
            <v>基地等経費（部隊整備費　航空機用部隊整備費）</v>
          </cell>
          <cell r="AH377" t="str">
            <v>消耗品費</v>
          </cell>
          <cell r="AI377" t="str">
            <v>DH</v>
          </cell>
          <cell r="AJ377" t="str">
            <v>修理隊</v>
          </cell>
          <cell r="AK377" t="str">
            <v>令和8年9月30日</v>
          </cell>
        </row>
        <row r="378">
          <cell r="A378" t="str">
            <v>ch31</v>
          </cell>
          <cell r="B378" t="str">
            <v>又は同等以上のもの（他社の製品を含む。）</v>
          </cell>
          <cell r="C378">
            <v>26</v>
          </cell>
          <cell r="D378">
            <v>49</v>
          </cell>
          <cell r="E378" t="str">
            <v>B</v>
          </cell>
          <cell r="F378" t="str">
            <v>c</v>
          </cell>
          <cell r="G378" t="str">
            <v>ch</v>
          </cell>
          <cell r="H378" t="str">
            <v>袋</v>
          </cell>
          <cell r="I378">
            <v>5</v>
          </cell>
          <cell r="J378" t="str">
            <v>ﾎﾟﾘ袋</v>
          </cell>
          <cell r="L378">
            <v>1</v>
          </cell>
          <cell r="M378" t="str">
            <v>ｵﾚﾝｼﾞﾌﾞｯｸ P8-619 368-8979 D-4-100 生産日本社</v>
          </cell>
          <cell r="O378" t="str">
            <v>又は同等以上のもの（他社の製品を含む。）</v>
          </cell>
          <cell r="Q378">
            <v>0</v>
          </cell>
          <cell r="S378">
            <v>100</v>
          </cell>
          <cell r="T378">
            <v>0</v>
          </cell>
          <cell r="W378">
            <v>0</v>
          </cell>
          <cell r="X378">
            <v>0</v>
          </cell>
          <cell r="Y378">
            <v>100</v>
          </cell>
          <cell r="Z378">
            <v>0</v>
          </cell>
          <cell r="AA378">
            <v>0</v>
          </cell>
          <cell r="AB378">
            <v>440</v>
          </cell>
          <cell r="AC378">
            <v>2200</v>
          </cell>
          <cell r="AD378" t="str">
            <v>雑運営費</v>
          </cell>
          <cell r="AE378" t="str">
            <v>雑運</v>
          </cell>
          <cell r="AF378">
            <v>26</v>
          </cell>
          <cell r="AG378" t="str">
            <v>基地等経費（部隊整備費　航空機用部隊整備費）</v>
          </cell>
          <cell r="AH378" t="str">
            <v>消耗品費</v>
          </cell>
          <cell r="AI378" t="str">
            <v>DH</v>
          </cell>
          <cell r="AJ378" t="str">
            <v>修理隊</v>
          </cell>
          <cell r="AK378" t="str">
            <v>令和8年9月30日</v>
          </cell>
        </row>
        <row r="379">
          <cell r="A379" t="str">
            <v>ch32</v>
          </cell>
          <cell r="B379" t="str">
            <v>又は同等以上のもの（他社の製品を含む。）</v>
          </cell>
          <cell r="C379">
            <v>26</v>
          </cell>
          <cell r="D379">
            <v>50</v>
          </cell>
          <cell r="E379" t="str">
            <v>B</v>
          </cell>
          <cell r="F379" t="str">
            <v>c</v>
          </cell>
          <cell r="G379" t="str">
            <v>ch</v>
          </cell>
          <cell r="H379" t="str">
            <v>袋</v>
          </cell>
          <cell r="I379">
            <v>5</v>
          </cell>
          <cell r="J379" t="str">
            <v>ﾎﾟﾘ袋</v>
          </cell>
          <cell r="L379">
            <v>1</v>
          </cell>
          <cell r="M379" t="str">
            <v>ｵﾚﾝｼﾞﾌﾞｯｸ P8-619 368-8981 G-4-100 生産日本社</v>
          </cell>
          <cell r="O379" t="str">
            <v>又は同等以上のもの（他社の製品を含む。）</v>
          </cell>
          <cell r="Q379">
            <v>0</v>
          </cell>
          <cell r="S379">
            <v>100</v>
          </cell>
          <cell r="T379">
            <v>0</v>
          </cell>
          <cell r="W379">
            <v>0</v>
          </cell>
          <cell r="X379">
            <v>0</v>
          </cell>
          <cell r="Y379">
            <v>100</v>
          </cell>
          <cell r="Z379">
            <v>0</v>
          </cell>
          <cell r="AA379">
            <v>0</v>
          </cell>
          <cell r="AB379">
            <v>786</v>
          </cell>
          <cell r="AC379">
            <v>3930</v>
          </cell>
          <cell r="AD379" t="str">
            <v>雑運営費</v>
          </cell>
          <cell r="AE379" t="str">
            <v>雑運</v>
          </cell>
          <cell r="AF379">
            <v>26</v>
          </cell>
          <cell r="AG379" t="str">
            <v>基地等経費（部隊整備費　航空機用部隊整備費）</v>
          </cell>
          <cell r="AH379" t="str">
            <v>消耗品費</v>
          </cell>
          <cell r="AI379" t="str">
            <v>DH</v>
          </cell>
          <cell r="AJ379" t="str">
            <v>修理隊</v>
          </cell>
          <cell r="AK379" t="str">
            <v>令和8年9月30日</v>
          </cell>
        </row>
        <row r="380">
          <cell r="A380" t="str">
            <v>ch33</v>
          </cell>
          <cell r="B380" t="str">
            <v>又は同等以上のもの（他社の製品を含む。）</v>
          </cell>
          <cell r="C380">
            <v>26</v>
          </cell>
          <cell r="D380">
            <v>51</v>
          </cell>
          <cell r="E380" t="str">
            <v>B</v>
          </cell>
          <cell r="F380" t="str">
            <v>c</v>
          </cell>
          <cell r="G380" t="str">
            <v>ch</v>
          </cell>
          <cell r="H380" t="str">
            <v>ﾊﾟｯｸ</v>
          </cell>
          <cell r="I380">
            <v>30</v>
          </cell>
          <cell r="J380" t="str">
            <v>ﾏｽｷﾝｸﾞﾃｰﾌﾟ</v>
          </cell>
          <cell r="L380">
            <v>1</v>
          </cell>
          <cell r="M380" t="str">
            <v>ｵﾚﾝｼﾞﾌﾞｯｸ P8-768 293-1087 243J 24 ｽﾘｰｴﾑ ｼﾞｬﾊﾟﾝ</v>
          </cell>
          <cell r="O380" t="str">
            <v>又は同等以上のもの（他社の製品を含む。）</v>
          </cell>
          <cell r="Q380">
            <v>0</v>
          </cell>
          <cell r="S380">
            <v>100</v>
          </cell>
          <cell r="T380">
            <v>0</v>
          </cell>
          <cell r="W380">
            <v>0</v>
          </cell>
          <cell r="X380">
            <v>0</v>
          </cell>
          <cell r="Y380">
            <v>100</v>
          </cell>
          <cell r="Z380">
            <v>0</v>
          </cell>
          <cell r="AA380">
            <v>0</v>
          </cell>
          <cell r="AB380">
            <v>632</v>
          </cell>
          <cell r="AC380">
            <v>18960</v>
          </cell>
          <cell r="AD380" t="str">
            <v>雑運営費</v>
          </cell>
          <cell r="AE380" t="str">
            <v>雑運</v>
          </cell>
          <cell r="AF380">
            <v>26</v>
          </cell>
          <cell r="AG380" t="str">
            <v>基地等経費（部隊整備費　航空機用部隊整備費）</v>
          </cell>
          <cell r="AH380" t="str">
            <v>消耗品費</v>
          </cell>
          <cell r="AI380" t="str">
            <v>DH</v>
          </cell>
          <cell r="AJ380" t="str">
            <v>修理隊</v>
          </cell>
          <cell r="AK380" t="str">
            <v>令和8年9月30日</v>
          </cell>
        </row>
        <row r="381">
          <cell r="A381" t="str">
            <v>bd30</v>
          </cell>
          <cell r="B381" t="str">
            <v>又は同等以上のもの（他社の製品を含む。）</v>
          </cell>
          <cell r="C381">
            <v>26</v>
          </cell>
          <cell r="D381">
            <v>52</v>
          </cell>
          <cell r="E381" t="str">
            <v>B</v>
          </cell>
          <cell r="F381" t="str">
            <v>b</v>
          </cell>
          <cell r="G381" t="str">
            <v>bd</v>
          </cell>
          <cell r="H381" t="str">
            <v>個</v>
          </cell>
          <cell r="I381">
            <v>20</v>
          </cell>
          <cell r="J381" t="str">
            <v>ﾍｯﾄﾞﾗｲﾄ</v>
          </cell>
          <cell r="L381">
            <v>1</v>
          </cell>
          <cell r="M381" t="str">
            <v>ｴｽｺ P2046 EA758RW-81 GROZ</v>
          </cell>
          <cell r="O381" t="str">
            <v>又は同等以上のもの（他社の製品を含む。）</v>
          </cell>
          <cell r="Q381">
            <v>0</v>
          </cell>
          <cell r="S381">
            <v>100</v>
          </cell>
          <cell r="T381">
            <v>0</v>
          </cell>
          <cell r="W381">
            <v>0</v>
          </cell>
          <cell r="X381">
            <v>0</v>
          </cell>
          <cell r="Y381">
            <v>100</v>
          </cell>
          <cell r="Z381">
            <v>0</v>
          </cell>
          <cell r="AA381">
            <v>0</v>
          </cell>
          <cell r="AB381">
            <v>4653</v>
          </cell>
          <cell r="AC381">
            <v>93060</v>
          </cell>
          <cell r="AD381" t="str">
            <v>雑運営費</v>
          </cell>
          <cell r="AE381" t="str">
            <v>雑運</v>
          </cell>
          <cell r="AF381">
            <v>26</v>
          </cell>
          <cell r="AG381" t="str">
            <v>基地等経費（部隊整備費　航空機用部隊整備費）</v>
          </cell>
          <cell r="AH381" t="str">
            <v>消耗品費</v>
          </cell>
          <cell r="AI381" t="str">
            <v>DH</v>
          </cell>
          <cell r="AJ381" t="str">
            <v>修理隊</v>
          </cell>
          <cell r="AK381" t="str">
            <v>令和8年9月30日</v>
          </cell>
        </row>
        <row r="382">
          <cell r="A382" t="str">
            <v>bd31</v>
          </cell>
          <cell r="B382" t="str">
            <v>又は同等以上のもの（他社の製品を含む。）</v>
          </cell>
          <cell r="C382">
            <v>26</v>
          </cell>
          <cell r="D382">
            <v>53</v>
          </cell>
          <cell r="E382" t="str">
            <v>B</v>
          </cell>
          <cell r="F382" t="str">
            <v>b</v>
          </cell>
          <cell r="G382" t="str">
            <v>bd</v>
          </cell>
          <cell r="H382" t="str">
            <v>ﾊﾟｯｸ</v>
          </cell>
          <cell r="I382">
            <v>10</v>
          </cell>
          <cell r="J382" t="str">
            <v>紙ｳｴｽ</v>
          </cell>
          <cell r="L382">
            <v>1</v>
          </cell>
          <cell r="M382" t="str">
            <v>ｴｽｺ P618 EA929AT-14C ｷﾑﾀｵﾙ</v>
          </cell>
          <cell r="O382" t="str">
            <v>又は同等以上のもの（他社の製品を含む。）</v>
          </cell>
          <cell r="Q382">
            <v>0</v>
          </cell>
          <cell r="S382">
            <v>100</v>
          </cell>
          <cell r="T382">
            <v>0</v>
          </cell>
          <cell r="W382">
            <v>0</v>
          </cell>
          <cell r="X382">
            <v>0</v>
          </cell>
          <cell r="Y382">
            <v>100</v>
          </cell>
          <cell r="Z382">
            <v>0</v>
          </cell>
          <cell r="AA382">
            <v>0</v>
          </cell>
          <cell r="AB382">
            <v>14630</v>
          </cell>
          <cell r="AC382">
            <v>146300</v>
          </cell>
          <cell r="AD382" t="str">
            <v>雑運営費</v>
          </cell>
          <cell r="AE382" t="str">
            <v>雑運</v>
          </cell>
          <cell r="AF382">
            <v>26</v>
          </cell>
          <cell r="AG382" t="str">
            <v>基地等経費（部隊整備費　航空機用部隊整備費）</v>
          </cell>
          <cell r="AH382" t="str">
            <v>消耗品費</v>
          </cell>
          <cell r="AI382" t="str">
            <v>DH</v>
          </cell>
          <cell r="AJ382" t="str">
            <v>修理隊</v>
          </cell>
          <cell r="AK382" t="str">
            <v>令和8年9月30日</v>
          </cell>
        </row>
        <row r="383">
          <cell r="A383" t="str">
            <v>ch34</v>
          </cell>
          <cell r="B383" t="str">
            <v>又は同等以上のもの（他社の製品を含む。）</v>
          </cell>
          <cell r="C383">
            <v>26</v>
          </cell>
          <cell r="D383">
            <v>54</v>
          </cell>
          <cell r="E383" t="str">
            <v>B</v>
          </cell>
          <cell r="F383" t="str">
            <v>c</v>
          </cell>
          <cell r="G383" t="str">
            <v>ch</v>
          </cell>
          <cell r="H383" t="str">
            <v>個</v>
          </cell>
          <cell r="I383">
            <v>5</v>
          </cell>
          <cell r="J383" t="str">
            <v>ﾀﾌﾞﾚｯﾄｹｰｽ</v>
          </cell>
          <cell r="L383">
            <v>1</v>
          </cell>
          <cell r="M383" t="str">
            <v>ｵﾚﾝｼﾞﾌﾞｯｸ P12-773 116-2116 TABG-BK ﾄﾗｽｺ中山</v>
          </cell>
          <cell r="O383" t="str">
            <v>又は同等以上のもの（他社の製品を含む。）</v>
          </cell>
          <cell r="Q383">
            <v>0</v>
          </cell>
          <cell r="S383">
            <v>100</v>
          </cell>
          <cell r="T383">
            <v>0</v>
          </cell>
          <cell r="W383">
            <v>0</v>
          </cell>
          <cell r="X383">
            <v>0</v>
          </cell>
          <cell r="Y383">
            <v>100</v>
          </cell>
          <cell r="Z383">
            <v>0</v>
          </cell>
          <cell r="AA383">
            <v>0</v>
          </cell>
          <cell r="AB383">
            <v>4743</v>
          </cell>
          <cell r="AC383">
            <v>23715</v>
          </cell>
          <cell r="AD383" t="str">
            <v>雑運営費</v>
          </cell>
          <cell r="AE383" t="str">
            <v>雑運</v>
          </cell>
          <cell r="AF383">
            <v>26</v>
          </cell>
          <cell r="AG383" t="str">
            <v>基地等経費（部隊整備費　航空機用部隊整備費）</v>
          </cell>
          <cell r="AH383" t="str">
            <v>消耗品費</v>
          </cell>
          <cell r="AI383" t="str">
            <v>DH</v>
          </cell>
          <cell r="AJ383" t="str">
            <v>修理隊</v>
          </cell>
          <cell r="AK383" t="str">
            <v>令和8年9月30日</v>
          </cell>
        </row>
        <row r="384">
          <cell r="A384" t="str">
            <v>da2</v>
          </cell>
          <cell r="B384" t="str">
            <v>又は同等以上のもの（他社の製品を含む。）</v>
          </cell>
          <cell r="C384">
            <v>26</v>
          </cell>
          <cell r="D384">
            <v>55</v>
          </cell>
          <cell r="E384" t="str">
            <v>B</v>
          </cell>
          <cell r="F384" t="str">
            <v>d</v>
          </cell>
          <cell r="G384" t="str">
            <v>da</v>
          </cell>
          <cell r="H384" t="str">
            <v>個</v>
          </cell>
          <cell r="I384">
            <v>1</v>
          </cell>
          <cell r="J384" t="str">
            <v>水習字用紙</v>
          </cell>
          <cell r="L384">
            <v>1</v>
          </cell>
          <cell r="M384" t="str">
            <v>花香墨 50枚入×3(150枚)</v>
          </cell>
          <cell r="O384" t="str">
            <v>又は同等以上のもの（他社の製品を含む。）</v>
          </cell>
          <cell r="Q384">
            <v>0</v>
          </cell>
          <cell r="S384">
            <v>100</v>
          </cell>
          <cell r="T384">
            <v>0</v>
          </cell>
          <cell r="W384">
            <v>0</v>
          </cell>
          <cell r="X384">
            <v>0</v>
          </cell>
          <cell r="Y384">
            <v>100</v>
          </cell>
          <cell r="Z384">
            <v>0</v>
          </cell>
          <cell r="AA384">
            <v>0</v>
          </cell>
          <cell r="AB384">
            <v>10208</v>
          </cell>
          <cell r="AC384">
            <v>10208</v>
          </cell>
          <cell r="AD384" t="str">
            <v>雑運営費</v>
          </cell>
          <cell r="AE384" t="str">
            <v>雑運</v>
          </cell>
          <cell r="AF384">
            <v>26</v>
          </cell>
          <cell r="AG384" t="str">
            <v>基地等経費（部隊整備費　航空機用部隊整備費）</v>
          </cell>
          <cell r="AH384" t="str">
            <v>消耗品費</v>
          </cell>
          <cell r="AI384" t="str">
            <v>DH</v>
          </cell>
          <cell r="AJ384" t="str">
            <v>修理隊</v>
          </cell>
          <cell r="AK384" t="str">
            <v>令和8年7月31日</v>
          </cell>
        </row>
        <row r="385">
          <cell r="A385" t="str">
            <v>bd32</v>
          </cell>
          <cell r="B385" t="str">
            <v>又は同等以上のもの（他社の製品を含む。）</v>
          </cell>
          <cell r="C385">
            <v>26</v>
          </cell>
          <cell r="D385">
            <v>56</v>
          </cell>
          <cell r="E385" t="str">
            <v>B</v>
          </cell>
          <cell r="F385" t="str">
            <v>b</v>
          </cell>
          <cell r="G385" t="str">
            <v>bd</v>
          </cell>
          <cell r="H385" t="str">
            <v>箱</v>
          </cell>
          <cell r="I385">
            <v>2</v>
          </cell>
          <cell r="J385" t="str">
            <v>使い捨てｺﾞﾑ手袋</v>
          </cell>
          <cell r="L385">
            <v>1</v>
          </cell>
          <cell r="M385" t="str">
            <v>ｴｽｺ P2202 EA354GA-113 ｼｮｰﾜｸﾞﾛｰﾌﾞ</v>
          </cell>
          <cell r="O385" t="str">
            <v>又は同等以上のもの（他社の製品を含む。）</v>
          </cell>
          <cell r="Q385">
            <v>0</v>
          </cell>
          <cell r="S385">
            <v>100</v>
          </cell>
          <cell r="T385">
            <v>0</v>
          </cell>
          <cell r="W385">
            <v>0</v>
          </cell>
          <cell r="X385">
            <v>0</v>
          </cell>
          <cell r="Y385">
            <v>100</v>
          </cell>
          <cell r="Z385">
            <v>0</v>
          </cell>
          <cell r="AA385">
            <v>0</v>
          </cell>
          <cell r="AB385">
            <v>2783</v>
          </cell>
          <cell r="AC385">
            <v>5566</v>
          </cell>
          <cell r="AD385" t="str">
            <v>雑運営費</v>
          </cell>
          <cell r="AE385" t="str">
            <v>雑運</v>
          </cell>
          <cell r="AF385">
            <v>26</v>
          </cell>
          <cell r="AG385" t="str">
            <v>基地等経費（部隊整備費　航空機用部隊整備費）</v>
          </cell>
          <cell r="AH385" t="str">
            <v>消耗品費</v>
          </cell>
          <cell r="AI385" t="str">
            <v>DH</v>
          </cell>
          <cell r="AJ385" t="str">
            <v>修理隊</v>
          </cell>
          <cell r="AK385" t="str">
            <v>令和8年9月30日</v>
          </cell>
        </row>
        <row r="386">
          <cell r="A386" t="str">
            <v>bd33</v>
          </cell>
          <cell r="B386" t="str">
            <v>又は同等以上のもの（他社の製品を含む。）</v>
          </cell>
          <cell r="C386">
            <v>26</v>
          </cell>
          <cell r="D386">
            <v>57</v>
          </cell>
          <cell r="E386" t="str">
            <v>B</v>
          </cell>
          <cell r="F386" t="str">
            <v>b</v>
          </cell>
          <cell r="G386" t="str">
            <v>bd</v>
          </cell>
          <cell r="H386" t="str">
            <v>箱</v>
          </cell>
          <cell r="I386">
            <v>5</v>
          </cell>
          <cell r="J386" t="str">
            <v>使い捨てｺﾞﾑ手袋</v>
          </cell>
          <cell r="L386">
            <v>1</v>
          </cell>
          <cell r="M386" t="str">
            <v>ｴｽｺ P2202 EA354GA-114 ｼｮｰﾜｸﾞﾛｰﾌﾞ</v>
          </cell>
          <cell r="O386" t="str">
            <v>又は同等以上のもの（他社の製品を含む。）</v>
          </cell>
          <cell r="Q386">
            <v>0</v>
          </cell>
          <cell r="S386">
            <v>100</v>
          </cell>
          <cell r="T386">
            <v>0</v>
          </cell>
          <cell r="W386">
            <v>0</v>
          </cell>
          <cell r="X386">
            <v>0</v>
          </cell>
          <cell r="Y386">
            <v>100</v>
          </cell>
          <cell r="Z386">
            <v>0</v>
          </cell>
          <cell r="AA386">
            <v>0</v>
          </cell>
          <cell r="AB386">
            <v>2783</v>
          </cell>
          <cell r="AC386">
            <v>13915</v>
          </cell>
          <cell r="AD386" t="str">
            <v>雑運営費</v>
          </cell>
          <cell r="AE386" t="str">
            <v>雑運</v>
          </cell>
          <cell r="AF386">
            <v>26</v>
          </cell>
          <cell r="AG386" t="str">
            <v>基地等経費（部隊整備費　航空機用部隊整備費）</v>
          </cell>
          <cell r="AH386" t="str">
            <v>消耗品費</v>
          </cell>
          <cell r="AI386" t="str">
            <v>DH</v>
          </cell>
          <cell r="AJ386" t="str">
            <v>修理隊</v>
          </cell>
          <cell r="AK386" t="str">
            <v>令和8年9月30日</v>
          </cell>
        </row>
        <row r="387">
          <cell r="A387" t="str">
            <v>cf70</v>
          </cell>
          <cell r="B387" t="str">
            <v>又は同等以上のもの（他社の製品を含む。）</v>
          </cell>
          <cell r="C387">
            <v>26</v>
          </cell>
          <cell r="D387">
            <v>58</v>
          </cell>
          <cell r="E387" t="str">
            <v>B</v>
          </cell>
          <cell r="F387" t="str">
            <v>c</v>
          </cell>
          <cell r="G387" t="str">
            <v>cf</v>
          </cell>
          <cell r="H387" t="str">
            <v>双</v>
          </cell>
          <cell r="I387">
            <v>32</v>
          </cell>
          <cell r="J387" t="str">
            <v>革手袋</v>
          </cell>
          <cell r="L387">
            <v>1</v>
          </cell>
          <cell r="M387" t="str">
            <v>TONBOREX P31 RS-940W S TONBOREX</v>
          </cell>
          <cell r="O387" t="str">
            <v>又は同等以上のもの（他社の製品を含む。）</v>
          </cell>
          <cell r="Q387">
            <v>0</v>
          </cell>
          <cell r="S387">
            <v>100</v>
          </cell>
          <cell r="T387">
            <v>0</v>
          </cell>
          <cell r="W387">
            <v>0</v>
          </cell>
          <cell r="X387">
            <v>0</v>
          </cell>
          <cell r="Y387">
            <v>100</v>
          </cell>
          <cell r="Z387">
            <v>0</v>
          </cell>
          <cell r="AA387">
            <v>0</v>
          </cell>
          <cell r="AB387">
            <v>3300</v>
          </cell>
          <cell r="AC387">
            <v>105600</v>
          </cell>
          <cell r="AD387" t="str">
            <v>雑運営費</v>
          </cell>
          <cell r="AE387" t="str">
            <v>雑運</v>
          </cell>
          <cell r="AF387">
            <v>26</v>
          </cell>
          <cell r="AG387" t="str">
            <v>基地等経費（部隊整備費　航空機用部隊整備費）</v>
          </cell>
          <cell r="AH387" t="str">
            <v>消耗品費</v>
          </cell>
          <cell r="AI387" t="str">
            <v>DH</v>
          </cell>
          <cell r="AJ387" t="str">
            <v>修理隊</v>
          </cell>
          <cell r="AK387" t="str">
            <v>令和8年9月30日</v>
          </cell>
        </row>
        <row r="388">
          <cell r="A388" t="str">
            <v>cf71</v>
          </cell>
          <cell r="B388" t="str">
            <v>又は同等以上のもの（他社の製品を含む。）</v>
          </cell>
          <cell r="C388">
            <v>26</v>
          </cell>
          <cell r="D388">
            <v>59</v>
          </cell>
          <cell r="E388" t="str">
            <v>B</v>
          </cell>
          <cell r="F388" t="str">
            <v>c</v>
          </cell>
          <cell r="G388" t="str">
            <v>cf</v>
          </cell>
          <cell r="H388" t="str">
            <v>双</v>
          </cell>
          <cell r="I388">
            <v>59</v>
          </cell>
          <cell r="J388" t="str">
            <v>革手袋</v>
          </cell>
          <cell r="L388">
            <v>1</v>
          </cell>
          <cell r="M388" t="str">
            <v>TONBOREX P31 RS-940W M TONBOREX</v>
          </cell>
          <cell r="O388" t="str">
            <v>又は同等以上のもの（他社の製品を含む。）</v>
          </cell>
          <cell r="Q388">
            <v>0</v>
          </cell>
          <cell r="S388">
            <v>100</v>
          </cell>
          <cell r="T388">
            <v>0</v>
          </cell>
          <cell r="W388">
            <v>0</v>
          </cell>
          <cell r="X388">
            <v>0</v>
          </cell>
          <cell r="Y388">
            <v>100</v>
          </cell>
          <cell r="Z388">
            <v>0</v>
          </cell>
          <cell r="AA388">
            <v>0</v>
          </cell>
          <cell r="AB388">
            <v>3300</v>
          </cell>
          <cell r="AC388">
            <v>194700</v>
          </cell>
          <cell r="AD388" t="str">
            <v>雑運営費</v>
          </cell>
          <cell r="AE388" t="str">
            <v>雑運</v>
          </cell>
          <cell r="AF388">
            <v>26</v>
          </cell>
          <cell r="AG388" t="str">
            <v>基地等経費（部隊整備費　航空機用部隊整備費）</v>
          </cell>
          <cell r="AH388" t="str">
            <v>消耗品費</v>
          </cell>
          <cell r="AI388" t="str">
            <v>DH</v>
          </cell>
          <cell r="AJ388" t="str">
            <v>修理隊</v>
          </cell>
          <cell r="AK388" t="str">
            <v>令和8年9月30日</v>
          </cell>
        </row>
        <row r="389">
          <cell r="A389" t="str">
            <v>cf72</v>
          </cell>
          <cell r="B389" t="str">
            <v>又は同等以上のもの（他社の製品を含む。）</v>
          </cell>
          <cell r="C389">
            <v>26</v>
          </cell>
          <cell r="D389">
            <v>60</v>
          </cell>
          <cell r="E389" t="str">
            <v>B</v>
          </cell>
          <cell r="F389" t="str">
            <v>c</v>
          </cell>
          <cell r="G389" t="str">
            <v>cf</v>
          </cell>
          <cell r="H389" t="str">
            <v>双</v>
          </cell>
          <cell r="I389">
            <v>63</v>
          </cell>
          <cell r="J389" t="str">
            <v>革手袋</v>
          </cell>
          <cell r="L389">
            <v>1</v>
          </cell>
          <cell r="M389" t="str">
            <v>TONBOREX P31 RS-940W L TONBOREX</v>
          </cell>
          <cell r="O389" t="str">
            <v>又は同等以上のもの（他社の製品を含む。）</v>
          </cell>
          <cell r="Q389">
            <v>0</v>
          </cell>
          <cell r="S389">
            <v>100</v>
          </cell>
          <cell r="T389">
            <v>0</v>
          </cell>
          <cell r="W389">
            <v>0</v>
          </cell>
          <cell r="X389">
            <v>0</v>
          </cell>
          <cell r="Y389">
            <v>100</v>
          </cell>
          <cell r="Z389">
            <v>0</v>
          </cell>
          <cell r="AA389">
            <v>0</v>
          </cell>
          <cell r="AB389">
            <v>3300</v>
          </cell>
          <cell r="AC389">
            <v>207900</v>
          </cell>
          <cell r="AD389" t="str">
            <v>雑運営費</v>
          </cell>
          <cell r="AE389" t="str">
            <v>雑運</v>
          </cell>
          <cell r="AF389">
            <v>26</v>
          </cell>
          <cell r="AG389" t="str">
            <v>基地等経費（部隊整備費　航空機用部隊整備費）</v>
          </cell>
          <cell r="AH389" t="str">
            <v>消耗品費</v>
          </cell>
          <cell r="AI389" t="str">
            <v>DH</v>
          </cell>
          <cell r="AJ389" t="str">
            <v>修理隊</v>
          </cell>
          <cell r="AK389" t="str">
            <v>令和8年9月30日</v>
          </cell>
        </row>
        <row r="390">
          <cell r="A390" t="str">
            <v>cf73</v>
          </cell>
          <cell r="B390" t="str">
            <v>又は同等以上のもの（他社の製品を含む。）</v>
          </cell>
          <cell r="C390">
            <v>26</v>
          </cell>
          <cell r="D390">
            <v>61</v>
          </cell>
          <cell r="E390" t="str">
            <v>B</v>
          </cell>
          <cell r="F390" t="str">
            <v>c</v>
          </cell>
          <cell r="G390" t="str">
            <v>cf</v>
          </cell>
          <cell r="H390" t="str">
            <v>双</v>
          </cell>
          <cell r="I390">
            <v>27</v>
          </cell>
          <cell r="J390" t="str">
            <v>革手袋</v>
          </cell>
          <cell r="L390">
            <v>1</v>
          </cell>
          <cell r="M390" t="str">
            <v>TONBOREX P31 RS-940W LL TONBOREX</v>
          </cell>
          <cell r="O390" t="str">
            <v>又は同等以上のもの（他社の製品を含む。）</v>
          </cell>
          <cell r="Q390">
            <v>0</v>
          </cell>
          <cell r="S390">
            <v>100</v>
          </cell>
          <cell r="T390">
            <v>0</v>
          </cell>
          <cell r="W390">
            <v>0</v>
          </cell>
          <cell r="X390">
            <v>0</v>
          </cell>
          <cell r="Y390">
            <v>100</v>
          </cell>
          <cell r="Z390">
            <v>0</v>
          </cell>
          <cell r="AA390">
            <v>0</v>
          </cell>
          <cell r="AB390">
            <v>3300</v>
          </cell>
          <cell r="AC390">
            <v>89100</v>
          </cell>
          <cell r="AD390" t="str">
            <v>雑運営費</v>
          </cell>
          <cell r="AE390" t="str">
            <v>雑運</v>
          </cell>
          <cell r="AF390">
            <v>26</v>
          </cell>
          <cell r="AG390" t="str">
            <v>基地等経費（部隊整備費　航空機用部隊整備費）</v>
          </cell>
          <cell r="AH390" t="str">
            <v>消耗品費</v>
          </cell>
          <cell r="AI390" t="str">
            <v>DH</v>
          </cell>
          <cell r="AJ390" t="str">
            <v>修理隊</v>
          </cell>
          <cell r="AK390" t="str">
            <v>令和8年9月30日</v>
          </cell>
        </row>
        <row r="391">
          <cell r="A391" t="str">
            <v>cf74</v>
          </cell>
          <cell r="B391" t="str">
            <v>又は同等以上のもの（他社の製品を含む。）</v>
          </cell>
          <cell r="C391">
            <v>26</v>
          </cell>
          <cell r="D391">
            <v>62</v>
          </cell>
          <cell r="E391" t="str">
            <v>B</v>
          </cell>
          <cell r="F391" t="str">
            <v>c</v>
          </cell>
          <cell r="G391" t="str">
            <v>cf</v>
          </cell>
          <cell r="H391" t="str">
            <v>双</v>
          </cell>
          <cell r="I391">
            <v>22</v>
          </cell>
          <cell r="J391" t="str">
            <v>革手袋</v>
          </cell>
          <cell r="L391">
            <v>1</v>
          </cell>
          <cell r="M391" t="str">
            <v>TONBOREX P31 RS-940W 3L TONBOREX</v>
          </cell>
          <cell r="O391" t="str">
            <v>又は同等以上のもの（他社の製品を含む。）</v>
          </cell>
          <cell r="Q391">
            <v>0</v>
          </cell>
          <cell r="S391">
            <v>100</v>
          </cell>
          <cell r="T391">
            <v>0</v>
          </cell>
          <cell r="W391">
            <v>0</v>
          </cell>
          <cell r="X391">
            <v>0</v>
          </cell>
          <cell r="Y391">
            <v>100</v>
          </cell>
          <cell r="Z391">
            <v>0</v>
          </cell>
          <cell r="AA391">
            <v>0</v>
          </cell>
          <cell r="AB391">
            <v>3300</v>
          </cell>
          <cell r="AC391">
            <v>72600</v>
          </cell>
          <cell r="AD391" t="str">
            <v>雑運営費</v>
          </cell>
          <cell r="AE391" t="str">
            <v>雑運</v>
          </cell>
          <cell r="AF391">
            <v>26</v>
          </cell>
          <cell r="AG391" t="str">
            <v>基地等経費（部隊整備費　航空機用部隊整備費）</v>
          </cell>
          <cell r="AH391" t="str">
            <v>消耗品費</v>
          </cell>
          <cell r="AI391" t="str">
            <v>DH</v>
          </cell>
          <cell r="AJ391" t="str">
            <v>修理隊</v>
          </cell>
          <cell r="AK391" t="str">
            <v>令和8年9月30日</v>
          </cell>
        </row>
        <row r="392">
          <cell r="A392" t="str">
            <v>bc53</v>
          </cell>
          <cell r="B392" t="str">
            <v>又は同等以上のもの（他社の製品を含む。）</v>
          </cell>
          <cell r="C392">
            <v>26</v>
          </cell>
          <cell r="D392">
            <v>63</v>
          </cell>
          <cell r="E392" t="str">
            <v>B</v>
          </cell>
          <cell r="F392" t="str">
            <v>b</v>
          </cell>
          <cell r="G392" t="str">
            <v>bc</v>
          </cell>
          <cell r="H392" t="str">
            <v>個</v>
          </cell>
          <cell r="I392">
            <v>5</v>
          </cell>
          <cell r="J392" t="str">
            <v>ｴﾝﾄﾞﾐﾙ</v>
          </cell>
          <cell r="L392">
            <v>1</v>
          </cell>
          <cell r="M392" t="str">
            <v>ｵﾚﾝｼﾞﾌﾞｯｸ P1-654 759-7517 C2MHAD0300 三菱ﾏﾃﾘｱﾙ</v>
          </cell>
          <cell r="O392" t="str">
            <v>又は同等以上のもの（他社の製品を含む。）</v>
          </cell>
          <cell r="Q392">
            <v>0</v>
          </cell>
          <cell r="S392">
            <v>100</v>
          </cell>
          <cell r="T392">
            <v>0</v>
          </cell>
          <cell r="W392">
            <v>0</v>
          </cell>
          <cell r="X392">
            <v>0</v>
          </cell>
          <cell r="Y392">
            <v>100</v>
          </cell>
          <cell r="Z392">
            <v>0</v>
          </cell>
          <cell r="AA392">
            <v>0</v>
          </cell>
          <cell r="AB392">
            <v>7407</v>
          </cell>
          <cell r="AC392">
            <v>37035</v>
          </cell>
          <cell r="AD392" t="str">
            <v>雑運営費</v>
          </cell>
          <cell r="AE392" t="str">
            <v>雑運</v>
          </cell>
          <cell r="AF392">
            <v>26</v>
          </cell>
          <cell r="AG392" t="str">
            <v>基地等経費（部隊整備費　航空機用部隊整備費）</v>
          </cell>
          <cell r="AH392" t="str">
            <v>消耗品費</v>
          </cell>
          <cell r="AI392" t="str">
            <v>DH</v>
          </cell>
          <cell r="AJ392" t="str">
            <v>修理隊</v>
          </cell>
          <cell r="AK392" t="str">
            <v>令和8年9月30日</v>
          </cell>
        </row>
        <row r="393">
          <cell r="A393" t="str">
            <v>cg130</v>
          </cell>
          <cell r="B393" t="str">
            <v>又は同等以上のもの（他社の製品を含む。）</v>
          </cell>
          <cell r="C393">
            <v>26</v>
          </cell>
          <cell r="D393">
            <v>64</v>
          </cell>
          <cell r="E393" t="str">
            <v>B</v>
          </cell>
          <cell r="F393" t="str">
            <v>c</v>
          </cell>
          <cell r="G393" t="str">
            <v>cg</v>
          </cell>
          <cell r="H393" t="str">
            <v>個</v>
          </cell>
          <cell r="I393">
            <v>5</v>
          </cell>
          <cell r="J393" t="str">
            <v>ｴﾝﾄﾞﾐﾙ</v>
          </cell>
          <cell r="L393">
            <v>1</v>
          </cell>
          <cell r="M393" t="str">
            <v>ｵﾚﾝｼﾞﾌﾞｯｸ.web 759-7525 C2MHAD0400 三菱ﾏﾃﾘｱﾙ</v>
          </cell>
          <cell r="O393" t="str">
            <v>又は同等以上のもの（他社の製品を含む。）</v>
          </cell>
          <cell r="Q393">
            <v>0</v>
          </cell>
          <cell r="S393">
            <v>100</v>
          </cell>
          <cell r="T393">
            <v>0</v>
          </cell>
          <cell r="W393">
            <v>0</v>
          </cell>
          <cell r="X393">
            <v>0</v>
          </cell>
          <cell r="Y393">
            <v>100</v>
          </cell>
          <cell r="Z393">
            <v>0</v>
          </cell>
          <cell r="AA393">
            <v>0</v>
          </cell>
          <cell r="AB393">
            <v>8787</v>
          </cell>
          <cell r="AC393">
            <v>43935</v>
          </cell>
          <cell r="AD393" t="str">
            <v>雑運営費</v>
          </cell>
          <cell r="AE393" t="str">
            <v>雑運</v>
          </cell>
          <cell r="AF393">
            <v>26</v>
          </cell>
          <cell r="AG393" t="str">
            <v>基地等経費（部隊整備費　航空機用部隊整備費）</v>
          </cell>
          <cell r="AH393" t="str">
            <v>消耗品費</v>
          </cell>
          <cell r="AI393" t="str">
            <v>DH</v>
          </cell>
          <cell r="AJ393" t="str">
            <v>修理隊</v>
          </cell>
          <cell r="AK393" t="str">
            <v>令和8年9月30日</v>
          </cell>
        </row>
        <row r="394">
          <cell r="A394" t="str">
            <v>cg131</v>
          </cell>
          <cell r="B394" t="str">
            <v>又は同等以上のもの（他社の製品を含む。）</v>
          </cell>
          <cell r="C394">
            <v>26</v>
          </cell>
          <cell r="D394">
            <v>65</v>
          </cell>
          <cell r="E394" t="str">
            <v>B</v>
          </cell>
          <cell r="F394" t="str">
            <v>c</v>
          </cell>
          <cell r="G394" t="str">
            <v>cg</v>
          </cell>
          <cell r="H394" t="str">
            <v>個</v>
          </cell>
          <cell r="I394">
            <v>5</v>
          </cell>
          <cell r="J394" t="str">
            <v>ｴﾝﾄﾞﾐﾙ</v>
          </cell>
          <cell r="L394">
            <v>1</v>
          </cell>
          <cell r="M394" t="str">
            <v>ｵﾚﾝｼﾞﾌﾞｯｸ.web 759-7533 C2MHAD0500 三菱ﾏﾃﾘｱﾙ</v>
          </cell>
          <cell r="O394" t="str">
            <v>又は同等以上のもの（他社の製品を含む。）</v>
          </cell>
          <cell r="Q394">
            <v>0</v>
          </cell>
          <cell r="S394">
            <v>100</v>
          </cell>
          <cell r="T394">
            <v>0</v>
          </cell>
          <cell r="W394">
            <v>0</v>
          </cell>
          <cell r="X394">
            <v>0</v>
          </cell>
          <cell r="Y394">
            <v>100</v>
          </cell>
          <cell r="Z394">
            <v>0</v>
          </cell>
          <cell r="AA394">
            <v>0</v>
          </cell>
          <cell r="AB394">
            <v>9706</v>
          </cell>
          <cell r="AC394">
            <v>48530</v>
          </cell>
          <cell r="AD394" t="str">
            <v>雑運営費</v>
          </cell>
          <cell r="AE394" t="str">
            <v>雑運</v>
          </cell>
          <cell r="AF394">
            <v>26</v>
          </cell>
          <cell r="AG394" t="str">
            <v>基地等経費（部隊整備費　航空機用部隊整備費）</v>
          </cell>
          <cell r="AH394" t="str">
            <v>消耗品費</v>
          </cell>
          <cell r="AI394" t="str">
            <v>DH</v>
          </cell>
          <cell r="AJ394" t="str">
            <v>修理隊</v>
          </cell>
          <cell r="AK394" t="str">
            <v>令和8年9月30日</v>
          </cell>
        </row>
        <row r="395">
          <cell r="A395" t="str">
            <v>cg132</v>
          </cell>
          <cell r="B395" t="str">
            <v>又は同等以上のもの（他社の製品を含む。）</v>
          </cell>
          <cell r="C395">
            <v>26</v>
          </cell>
          <cell r="D395">
            <v>66</v>
          </cell>
          <cell r="E395" t="str">
            <v>B</v>
          </cell>
          <cell r="F395" t="str">
            <v>c</v>
          </cell>
          <cell r="G395" t="str">
            <v>cg</v>
          </cell>
          <cell r="H395" t="str">
            <v>個</v>
          </cell>
          <cell r="I395">
            <v>5</v>
          </cell>
          <cell r="J395" t="str">
            <v>ｴﾝﾄﾞﾐﾙ</v>
          </cell>
          <cell r="L395">
            <v>1</v>
          </cell>
          <cell r="M395" t="str">
            <v>ｵﾚﾝｼﾞﾌﾞｯｸ.web 759-7541 C2MHAD0600 三菱ﾏﾃﾘｱﾙ</v>
          </cell>
          <cell r="O395" t="str">
            <v>又は同等以上のもの（他社の製品を含む。）</v>
          </cell>
          <cell r="Q395">
            <v>0</v>
          </cell>
          <cell r="S395">
            <v>100</v>
          </cell>
          <cell r="T395">
            <v>0</v>
          </cell>
          <cell r="W395">
            <v>0</v>
          </cell>
          <cell r="X395">
            <v>0</v>
          </cell>
          <cell r="Y395">
            <v>100</v>
          </cell>
          <cell r="Z395">
            <v>0</v>
          </cell>
          <cell r="AA395">
            <v>0</v>
          </cell>
          <cell r="AB395">
            <v>10107</v>
          </cell>
          <cell r="AC395">
            <v>50535</v>
          </cell>
          <cell r="AD395" t="str">
            <v>雑運営費</v>
          </cell>
          <cell r="AE395" t="str">
            <v>雑運</v>
          </cell>
          <cell r="AF395">
            <v>26</v>
          </cell>
          <cell r="AG395" t="str">
            <v>基地等経費（部隊整備費　航空機用部隊整備費）</v>
          </cell>
          <cell r="AH395" t="str">
            <v>消耗品費</v>
          </cell>
          <cell r="AI395" t="str">
            <v>DH</v>
          </cell>
          <cell r="AJ395" t="str">
            <v>修理隊</v>
          </cell>
          <cell r="AK395" t="str">
            <v>令和8年9月30日</v>
          </cell>
        </row>
        <row r="396">
          <cell r="A396" t="str">
            <v>cg133</v>
          </cell>
          <cell r="B396" t="str">
            <v>又は同等以上のもの（他社の製品を含む。）</v>
          </cell>
          <cell r="C396">
            <v>26</v>
          </cell>
          <cell r="D396">
            <v>67</v>
          </cell>
          <cell r="E396" t="str">
            <v>B</v>
          </cell>
          <cell r="F396" t="str">
            <v>c</v>
          </cell>
          <cell r="G396" t="str">
            <v>cg</v>
          </cell>
          <cell r="H396" t="str">
            <v>個</v>
          </cell>
          <cell r="I396">
            <v>5</v>
          </cell>
          <cell r="J396" t="str">
            <v>ｴﾝﾄﾞﾐﾙ</v>
          </cell>
          <cell r="L396">
            <v>1</v>
          </cell>
          <cell r="M396" t="str">
            <v>ｵﾚﾝｼﾞﾌﾞｯｸ.web 759-7550 C2MHAD0800 三菱ﾏﾃﾘｱﾙ</v>
          </cell>
          <cell r="O396" t="str">
            <v>又は同等以上のもの（他社の製品を含む。）</v>
          </cell>
          <cell r="Q396">
            <v>0</v>
          </cell>
          <cell r="S396">
            <v>100</v>
          </cell>
          <cell r="T396">
            <v>0</v>
          </cell>
          <cell r="W396">
            <v>0</v>
          </cell>
          <cell r="X396">
            <v>0</v>
          </cell>
          <cell r="Y396">
            <v>100</v>
          </cell>
          <cell r="Z396">
            <v>0</v>
          </cell>
          <cell r="AA396">
            <v>0</v>
          </cell>
          <cell r="AB396">
            <v>14335</v>
          </cell>
          <cell r="AC396">
            <v>71675</v>
          </cell>
          <cell r="AD396" t="str">
            <v>雑運営費</v>
          </cell>
          <cell r="AE396" t="str">
            <v>雑運</v>
          </cell>
          <cell r="AF396">
            <v>26</v>
          </cell>
          <cell r="AG396" t="str">
            <v>基地等経費（部隊整備費　航空機用部隊整備費）</v>
          </cell>
          <cell r="AH396" t="str">
            <v>消耗品費</v>
          </cell>
          <cell r="AI396" t="str">
            <v>DH</v>
          </cell>
          <cell r="AJ396" t="str">
            <v>修理隊</v>
          </cell>
          <cell r="AK396" t="str">
            <v>令和8年9月30日</v>
          </cell>
        </row>
        <row r="397">
          <cell r="A397" t="str">
            <v>cg134</v>
          </cell>
          <cell r="B397" t="str">
            <v>又は同等以上のもの（他社の製品を含む。）</v>
          </cell>
          <cell r="C397">
            <v>26</v>
          </cell>
          <cell r="D397">
            <v>68</v>
          </cell>
          <cell r="E397" t="str">
            <v>B</v>
          </cell>
          <cell r="F397" t="str">
            <v>c</v>
          </cell>
          <cell r="G397" t="str">
            <v>cg</v>
          </cell>
          <cell r="H397" t="str">
            <v>個</v>
          </cell>
          <cell r="I397">
            <v>5</v>
          </cell>
          <cell r="J397" t="str">
            <v>ｴﾝﾄﾞﾐﾙ</v>
          </cell>
          <cell r="L397">
            <v>1</v>
          </cell>
          <cell r="M397" t="str">
            <v>ｵﾚﾝｼﾞﾌﾞｯｸ.web 759-7568 C2MHAD1000 三菱ﾏﾃﾘｱﾙ</v>
          </cell>
          <cell r="O397" t="str">
            <v>又は同等以上のもの（他社の製品を含む。）</v>
          </cell>
          <cell r="Q397">
            <v>0</v>
          </cell>
          <cell r="S397">
            <v>100</v>
          </cell>
          <cell r="T397">
            <v>0</v>
          </cell>
          <cell r="W397">
            <v>0</v>
          </cell>
          <cell r="X397">
            <v>0</v>
          </cell>
          <cell r="Y397">
            <v>100</v>
          </cell>
          <cell r="Z397">
            <v>0</v>
          </cell>
          <cell r="AA397">
            <v>0</v>
          </cell>
          <cell r="AB397">
            <v>17738</v>
          </cell>
          <cell r="AC397">
            <v>88690</v>
          </cell>
          <cell r="AD397" t="str">
            <v>雑運営費</v>
          </cell>
          <cell r="AE397" t="str">
            <v>雑運</v>
          </cell>
          <cell r="AF397">
            <v>26</v>
          </cell>
          <cell r="AG397" t="str">
            <v>基地等経費（部隊整備費　航空機用部隊整備費）</v>
          </cell>
          <cell r="AH397" t="str">
            <v>消耗品費</v>
          </cell>
          <cell r="AI397" t="str">
            <v>DH</v>
          </cell>
          <cell r="AJ397" t="str">
            <v>修理隊</v>
          </cell>
          <cell r="AK397" t="str">
            <v>令和8年9月30日</v>
          </cell>
        </row>
        <row r="398">
          <cell r="A398" t="str">
            <v>cg135</v>
          </cell>
          <cell r="B398" t="str">
            <v>又は同等以上のもの（他社の製品を含む。）</v>
          </cell>
          <cell r="C398">
            <v>26</v>
          </cell>
          <cell r="D398">
            <v>69</v>
          </cell>
          <cell r="E398" t="str">
            <v>B</v>
          </cell>
          <cell r="F398" t="str">
            <v>c</v>
          </cell>
          <cell r="G398" t="str">
            <v>cg</v>
          </cell>
          <cell r="H398" t="str">
            <v>個</v>
          </cell>
          <cell r="I398">
            <v>3</v>
          </cell>
          <cell r="J398" t="str">
            <v>ｴﾝﾄﾞﾐﾙ</v>
          </cell>
          <cell r="L398">
            <v>1</v>
          </cell>
          <cell r="M398" t="str">
            <v>ｵﾚﾝｼﾞﾌﾞｯｸ.web 200-7827 EX-REES-10 ｵｰｴｽｼﾞｰ</v>
          </cell>
          <cell r="O398" t="str">
            <v>又は同等以上のもの（他社の製品を含む。）</v>
          </cell>
          <cell r="Q398">
            <v>0</v>
          </cell>
          <cell r="S398">
            <v>100</v>
          </cell>
          <cell r="T398">
            <v>0</v>
          </cell>
          <cell r="W398">
            <v>0</v>
          </cell>
          <cell r="X398">
            <v>0</v>
          </cell>
          <cell r="Y398">
            <v>100</v>
          </cell>
          <cell r="Z398">
            <v>0</v>
          </cell>
          <cell r="AA398">
            <v>0</v>
          </cell>
          <cell r="AB398">
            <v>7440</v>
          </cell>
          <cell r="AC398">
            <v>22320</v>
          </cell>
          <cell r="AD398" t="str">
            <v>雑運営費</v>
          </cell>
          <cell r="AE398" t="str">
            <v>雑運</v>
          </cell>
          <cell r="AF398">
            <v>26</v>
          </cell>
          <cell r="AG398" t="str">
            <v>基地等経費（部隊整備費　航空機用部隊整備費）</v>
          </cell>
          <cell r="AH398" t="str">
            <v>消耗品費</v>
          </cell>
          <cell r="AI398" t="str">
            <v>DH</v>
          </cell>
          <cell r="AJ398" t="str">
            <v>修理隊</v>
          </cell>
          <cell r="AK398" t="str">
            <v>令和8年9月30日</v>
          </cell>
        </row>
        <row r="399">
          <cell r="A399" t="str">
            <v>cg136</v>
          </cell>
          <cell r="B399" t="str">
            <v>又は同等以上のもの（他社の製品を含む。）</v>
          </cell>
          <cell r="C399">
            <v>26</v>
          </cell>
          <cell r="D399">
            <v>70</v>
          </cell>
          <cell r="E399" t="str">
            <v>B</v>
          </cell>
          <cell r="F399" t="str">
            <v>c</v>
          </cell>
          <cell r="G399" t="str">
            <v>cg</v>
          </cell>
          <cell r="H399" t="str">
            <v>個</v>
          </cell>
          <cell r="I399">
            <v>3</v>
          </cell>
          <cell r="J399" t="str">
            <v>ｴﾝﾄﾞﾐﾙ</v>
          </cell>
          <cell r="L399">
            <v>1</v>
          </cell>
          <cell r="M399" t="str">
            <v>ｵﾚﾝｼﾞﾌﾞｯｸ.web 200-7967 EX-REES-16 ｵｰｴｽｼﾞｰ</v>
          </cell>
          <cell r="O399" t="str">
            <v>又は同等以上のもの（他社の製品を含む。）</v>
          </cell>
          <cell r="Q399">
            <v>0</v>
          </cell>
          <cell r="S399">
            <v>100</v>
          </cell>
          <cell r="T399">
            <v>0</v>
          </cell>
          <cell r="W399">
            <v>0</v>
          </cell>
          <cell r="X399">
            <v>0</v>
          </cell>
          <cell r="Y399">
            <v>100</v>
          </cell>
          <cell r="Z399">
            <v>0</v>
          </cell>
          <cell r="AA399">
            <v>0</v>
          </cell>
          <cell r="AB399">
            <v>11468</v>
          </cell>
          <cell r="AC399">
            <v>34404</v>
          </cell>
          <cell r="AD399" t="str">
            <v>雑運営費</v>
          </cell>
          <cell r="AE399" t="str">
            <v>雑運</v>
          </cell>
          <cell r="AF399">
            <v>26</v>
          </cell>
          <cell r="AG399" t="str">
            <v>基地等経費（部隊整備費　航空機用部隊整備費）</v>
          </cell>
          <cell r="AH399" t="str">
            <v>消耗品費</v>
          </cell>
          <cell r="AI399" t="str">
            <v>DH</v>
          </cell>
          <cell r="AJ399" t="str">
            <v>修理隊</v>
          </cell>
          <cell r="AK399" t="str">
            <v>令和8年9月30日</v>
          </cell>
        </row>
        <row r="400">
          <cell r="A400" t="str">
            <v>cg137</v>
          </cell>
          <cell r="B400" t="str">
            <v>又は同等以上のもの（他社の製品を含む。）</v>
          </cell>
          <cell r="C400">
            <v>26</v>
          </cell>
          <cell r="D400">
            <v>71</v>
          </cell>
          <cell r="E400" t="str">
            <v>B</v>
          </cell>
          <cell r="F400" t="str">
            <v>c</v>
          </cell>
          <cell r="G400" t="str">
            <v>cg</v>
          </cell>
          <cell r="H400" t="str">
            <v>個</v>
          </cell>
          <cell r="I400">
            <v>3</v>
          </cell>
          <cell r="J400" t="str">
            <v>ｴﾝﾄﾞﾐﾙ</v>
          </cell>
          <cell r="L400">
            <v>1</v>
          </cell>
          <cell r="M400" t="str">
            <v>ｵﾚﾝｼﾞﾌﾞｯｸ.web 200-8017 EX-REES-20 ｵｰｴｽｼﾞｰ</v>
          </cell>
          <cell r="O400" t="str">
            <v>又は同等以上のもの（他社の製品を含む。）</v>
          </cell>
          <cell r="Q400">
            <v>0</v>
          </cell>
          <cell r="S400">
            <v>100</v>
          </cell>
          <cell r="T400">
            <v>0</v>
          </cell>
          <cell r="W400">
            <v>0</v>
          </cell>
          <cell r="X400">
            <v>0</v>
          </cell>
          <cell r="Y400">
            <v>100</v>
          </cell>
          <cell r="Z400">
            <v>0</v>
          </cell>
          <cell r="AA400">
            <v>0</v>
          </cell>
          <cell r="AB400">
            <v>13530</v>
          </cell>
          <cell r="AC400">
            <v>40590</v>
          </cell>
          <cell r="AD400" t="str">
            <v>雑運営費</v>
          </cell>
          <cell r="AE400" t="str">
            <v>雑運</v>
          </cell>
          <cell r="AF400">
            <v>26</v>
          </cell>
          <cell r="AG400" t="str">
            <v>基地等経費（部隊整備費　航空機用部隊整備費）</v>
          </cell>
          <cell r="AH400" t="str">
            <v>消耗品費</v>
          </cell>
          <cell r="AI400" t="str">
            <v>DH</v>
          </cell>
          <cell r="AJ400" t="str">
            <v>修理隊</v>
          </cell>
          <cell r="AK400" t="str">
            <v>令和8年9月30日</v>
          </cell>
        </row>
        <row r="401">
          <cell r="A401" t="str">
            <v>bc54</v>
          </cell>
          <cell r="B401" t="str">
            <v>又は同等以上のもの（他社の製品を含む。）</v>
          </cell>
          <cell r="C401">
            <v>26</v>
          </cell>
          <cell r="D401">
            <v>72</v>
          </cell>
          <cell r="E401" t="str">
            <v>B</v>
          </cell>
          <cell r="F401" t="str">
            <v>b</v>
          </cell>
          <cell r="G401" t="str">
            <v>bc</v>
          </cell>
          <cell r="H401" t="str">
            <v>個</v>
          </cell>
          <cell r="I401">
            <v>5</v>
          </cell>
          <cell r="J401" t="str">
            <v>ﾊﾟｯｷﾝ材</v>
          </cell>
          <cell r="L401">
            <v>1</v>
          </cell>
          <cell r="M401" t="str">
            <v>ｵﾚﾝｼﾞﾌﾞｯｸ P2-1723 116-4690 EPDM-3MS-10M ﾄﾗｽｺ中山</v>
          </cell>
          <cell r="O401" t="str">
            <v>又は同等以上のもの（他社の製品を含む。）</v>
          </cell>
          <cell r="Q401">
            <v>0</v>
          </cell>
          <cell r="S401">
            <v>100</v>
          </cell>
          <cell r="T401">
            <v>0</v>
          </cell>
          <cell r="W401">
            <v>0</v>
          </cell>
          <cell r="X401">
            <v>0</v>
          </cell>
          <cell r="Y401">
            <v>100</v>
          </cell>
          <cell r="Z401">
            <v>0</v>
          </cell>
          <cell r="AA401">
            <v>0</v>
          </cell>
          <cell r="AB401">
            <v>2424</v>
          </cell>
          <cell r="AC401">
            <v>12120</v>
          </cell>
          <cell r="AD401" t="str">
            <v>雑運営費</v>
          </cell>
          <cell r="AE401" t="str">
            <v>雑運</v>
          </cell>
          <cell r="AF401">
            <v>26</v>
          </cell>
          <cell r="AG401" t="str">
            <v>基地等経費（部隊整備費　航空機用部隊整備費）</v>
          </cell>
          <cell r="AH401" t="str">
            <v>消耗品費</v>
          </cell>
          <cell r="AI401" t="str">
            <v>DH</v>
          </cell>
          <cell r="AJ401" t="str">
            <v>修理隊</v>
          </cell>
          <cell r="AK401" t="str">
            <v>令和8年9月30日</v>
          </cell>
        </row>
        <row r="402">
          <cell r="A402" t="str">
            <v>bc55</v>
          </cell>
          <cell r="B402" t="str">
            <v>又は同等以上のもの（他社の製品を含む。）</v>
          </cell>
          <cell r="C402">
            <v>26</v>
          </cell>
          <cell r="D402">
            <v>73</v>
          </cell>
          <cell r="E402" t="str">
            <v>B</v>
          </cell>
          <cell r="F402" t="str">
            <v>b</v>
          </cell>
          <cell r="G402" t="str">
            <v>bc</v>
          </cell>
          <cell r="H402" t="str">
            <v>個</v>
          </cell>
          <cell r="I402">
            <v>30</v>
          </cell>
          <cell r="J402" t="str">
            <v>ﾎﾟﾘｴﾁﾚﾝｼｰﾄ</v>
          </cell>
          <cell r="L402">
            <v>1</v>
          </cell>
          <cell r="M402" t="str">
            <v>ｵﾚﾝｼﾞﾌﾞｯｸ P2-1741 415-1089 T5S-12-BK ﾄﾗｽｺ中山</v>
          </cell>
          <cell r="O402" t="str">
            <v>又は同等以上のもの（他社の製品を含む。）</v>
          </cell>
          <cell r="Q402">
            <v>0</v>
          </cell>
          <cell r="S402">
            <v>100</v>
          </cell>
          <cell r="T402">
            <v>0</v>
          </cell>
          <cell r="W402">
            <v>0</v>
          </cell>
          <cell r="X402">
            <v>0</v>
          </cell>
          <cell r="Y402">
            <v>100</v>
          </cell>
          <cell r="Z402">
            <v>0</v>
          </cell>
          <cell r="AA402">
            <v>0</v>
          </cell>
          <cell r="AB402">
            <v>1584</v>
          </cell>
          <cell r="AC402">
            <v>47520</v>
          </cell>
          <cell r="AD402" t="str">
            <v>雑運営費</v>
          </cell>
          <cell r="AE402" t="str">
            <v>雑運</v>
          </cell>
          <cell r="AF402">
            <v>26</v>
          </cell>
          <cell r="AG402" t="str">
            <v>基地等経費（部隊整備費　航空機用部隊整備費）</v>
          </cell>
          <cell r="AH402" t="str">
            <v>消耗品費</v>
          </cell>
          <cell r="AI402" t="str">
            <v>DH</v>
          </cell>
          <cell r="AJ402" t="str">
            <v>修理隊</v>
          </cell>
          <cell r="AK402" t="str">
            <v>令和8年9月30日</v>
          </cell>
        </row>
        <row r="403">
          <cell r="A403" t="str">
            <v>bc56</v>
          </cell>
          <cell r="B403" t="str">
            <v>又は同等以上のもの（他社の製品を含む。）</v>
          </cell>
          <cell r="C403">
            <v>26</v>
          </cell>
          <cell r="D403">
            <v>74</v>
          </cell>
          <cell r="E403" t="str">
            <v>B</v>
          </cell>
          <cell r="F403" t="str">
            <v>b</v>
          </cell>
          <cell r="G403" t="str">
            <v>bc</v>
          </cell>
          <cell r="H403" t="str">
            <v>個</v>
          </cell>
          <cell r="I403">
            <v>5</v>
          </cell>
          <cell r="J403" t="str">
            <v>ｴｱﾎｰｽ</v>
          </cell>
          <cell r="L403">
            <v>1</v>
          </cell>
          <cell r="M403" t="str">
            <v>ｵﾚﾝｼﾞﾌﾞｯｸ P3-917 824-7943 E-SNF-6.5-20 八興販売</v>
          </cell>
          <cell r="O403" t="str">
            <v>又は同等以上のもの（他社の製品を含む。）</v>
          </cell>
          <cell r="Q403">
            <v>0</v>
          </cell>
          <cell r="S403">
            <v>100</v>
          </cell>
          <cell r="T403">
            <v>0</v>
          </cell>
          <cell r="W403">
            <v>0</v>
          </cell>
          <cell r="X403">
            <v>0</v>
          </cell>
          <cell r="Y403">
            <v>100</v>
          </cell>
          <cell r="Z403">
            <v>0</v>
          </cell>
          <cell r="AA403">
            <v>0</v>
          </cell>
          <cell r="AB403">
            <v>10164</v>
          </cell>
          <cell r="AC403">
            <v>50820</v>
          </cell>
          <cell r="AD403" t="str">
            <v>雑運営費</v>
          </cell>
          <cell r="AE403" t="str">
            <v>雑運</v>
          </cell>
          <cell r="AF403">
            <v>26</v>
          </cell>
          <cell r="AG403" t="str">
            <v>基地等経費（部隊整備費　航空機用部隊整備費）</v>
          </cell>
          <cell r="AH403" t="str">
            <v>消耗品費</v>
          </cell>
          <cell r="AI403" t="str">
            <v>DH</v>
          </cell>
          <cell r="AJ403" t="str">
            <v>修理隊</v>
          </cell>
          <cell r="AK403" t="str">
            <v>令和8年9月30日</v>
          </cell>
        </row>
        <row r="404">
          <cell r="A404" t="str">
            <v>bc57</v>
          </cell>
          <cell r="B404" t="str">
            <v>又は同等以上のもの（他社の製品を含む。）</v>
          </cell>
          <cell r="C404">
            <v>26</v>
          </cell>
          <cell r="D404">
            <v>75</v>
          </cell>
          <cell r="E404" t="str">
            <v>B</v>
          </cell>
          <cell r="F404" t="str">
            <v>b</v>
          </cell>
          <cell r="G404" t="str">
            <v>bc</v>
          </cell>
          <cell r="H404" t="str">
            <v>個</v>
          </cell>
          <cell r="I404">
            <v>24</v>
          </cell>
          <cell r="J404" t="str">
            <v>ｶﾗﾋﾞﾅ</v>
          </cell>
          <cell r="L404">
            <v>1</v>
          </cell>
          <cell r="M404" t="str">
            <v>ｵﾚﾝｼﾞﾌﾞｯｸ P7-1486 126-1794 NI04043 ｼｰﾑｰﾝ</v>
          </cell>
          <cell r="O404" t="str">
            <v>又は同等以上のもの（他社の製品を含む。）</v>
          </cell>
          <cell r="Q404">
            <v>0</v>
          </cell>
          <cell r="S404">
            <v>100</v>
          </cell>
          <cell r="T404">
            <v>0</v>
          </cell>
          <cell r="W404">
            <v>0</v>
          </cell>
          <cell r="X404">
            <v>0</v>
          </cell>
          <cell r="Y404">
            <v>100</v>
          </cell>
          <cell r="Z404">
            <v>0</v>
          </cell>
          <cell r="AA404">
            <v>0</v>
          </cell>
          <cell r="AB404">
            <v>935</v>
          </cell>
          <cell r="AC404">
            <v>22440</v>
          </cell>
          <cell r="AD404" t="str">
            <v>雑運営費</v>
          </cell>
          <cell r="AE404" t="str">
            <v>雑運</v>
          </cell>
          <cell r="AF404">
            <v>26</v>
          </cell>
          <cell r="AG404" t="str">
            <v>基地等経費（部隊整備費　航空機用部隊整備費）</v>
          </cell>
          <cell r="AH404" t="str">
            <v>消耗品費</v>
          </cell>
          <cell r="AI404" t="str">
            <v>DH</v>
          </cell>
          <cell r="AJ404" t="str">
            <v>修理隊</v>
          </cell>
          <cell r="AK404" t="str">
            <v>令和8年9月30日</v>
          </cell>
        </row>
        <row r="405">
          <cell r="A405" t="str">
            <v>bc58</v>
          </cell>
          <cell r="B405" t="str">
            <v>又は同等以上のもの（他社の製品を含む。）</v>
          </cell>
          <cell r="C405">
            <v>26</v>
          </cell>
          <cell r="D405">
            <v>76</v>
          </cell>
          <cell r="E405" t="str">
            <v>B</v>
          </cell>
          <cell r="F405" t="str">
            <v>b</v>
          </cell>
          <cell r="G405" t="str">
            <v>bc</v>
          </cell>
          <cell r="H405" t="str">
            <v>個</v>
          </cell>
          <cell r="I405">
            <v>3</v>
          </cell>
          <cell r="J405" t="str">
            <v>ﾂｰﾙﾄﾚｰ</v>
          </cell>
          <cell r="L405">
            <v>1</v>
          </cell>
          <cell r="M405" t="str">
            <v>ｵﾚﾝｼﾞﾌﾞｯｸ P5-64 409-0191 TH-465-G ﾘﾝｸﾞｽﾀｰ</v>
          </cell>
          <cell r="O405" t="str">
            <v>又は同等以上のもの（他社の製品を含む。）</v>
          </cell>
          <cell r="Q405">
            <v>0</v>
          </cell>
          <cell r="S405">
            <v>100</v>
          </cell>
          <cell r="T405">
            <v>0</v>
          </cell>
          <cell r="W405">
            <v>0</v>
          </cell>
          <cell r="X405">
            <v>0</v>
          </cell>
          <cell r="Y405">
            <v>100</v>
          </cell>
          <cell r="Z405">
            <v>0</v>
          </cell>
          <cell r="AA405">
            <v>0</v>
          </cell>
          <cell r="AB405">
            <v>1382</v>
          </cell>
          <cell r="AC405">
            <v>4146</v>
          </cell>
          <cell r="AD405" t="str">
            <v>雑運営費</v>
          </cell>
          <cell r="AE405" t="str">
            <v>雑運</v>
          </cell>
          <cell r="AF405">
            <v>26</v>
          </cell>
          <cell r="AG405" t="str">
            <v>基地等経費（部隊整備費　航空機用部隊整備費）</v>
          </cell>
          <cell r="AH405" t="str">
            <v>消耗品費</v>
          </cell>
          <cell r="AI405" t="str">
            <v>DH</v>
          </cell>
          <cell r="AJ405" t="str">
            <v>修理隊</v>
          </cell>
          <cell r="AK405" t="str">
            <v>令和8年9月30日</v>
          </cell>
        </row>
        <row r="406">
          <cell r="A406" t="str">
            <v>bc59</v>
          </cell>
          <cell r="B406" t="str">
            <v>又は同等以上のもの（他社の製品を含む。）</v>
          </cell>
          <cell r="C406">
            <v>26</v>
          </cell>
          <cell r="D406">
            <v>77</v>
          </cell>
          <cell r="E406" t="str">
            <v>B</v>
          </cell>
          <cell r="F406" t="str">
            <v>b</v>
          </cell>
          <cell r="G406" t="str">
            <v>bc</v>
          </cell>
          <cell r="H406" t="str">
            <v>個</v>
          </cell>
          <cell r="I406">
            <v>3</v>
          </cell>
          <cell r="J406" t="str">
            <v>ﾊﾞｽｹｯﾄ</v>
          </cell>
          <cell r="L406">
            <v>1</v>
          </cell>
          <cell r="M406" t="str">
            <v>ｵﾚﾝｼﾞﾌﾞｯｸ P5-66 487-3874 SB-465-G ﾘﾝｸﾞｽﾀｰ</v>
          </cell>
          <cell r="O406" t="str">
            <v>又は同等以上のもの（他社の製品を含む。）</v>
          </cell>
          <cell r="Q406">
            <v>0</v>
          </cell>
          <cell r="S406">
            <v>100</v>
          </cell>
          <cell r="T406">
            <v>0</v>
          </cell>
          <cell r="W406">
            <v>0</v>
          </cell>
          <cell r="X406">
            <v>0</v>
          </cell>
          <cell r="Y406">
            <v>100</v>
          </cell>
          <cell r="Z406">
            <v>0</v>
          </cell>
          <cell r="AA406">
            <v>0</v>
          </cell>
          <cell r="AB406">
            <v>1446</v>
          </cell>
          <cell r="AC406">
            <v>4338</v>
          </cell>
          <cell r="AD406" t="str">
            <v>雑運営費</v>
          </cell>
          <cell r="AE406" t="str">
            <v>雑運</v>
          </cell>
          <cell r="AF406">
            <v>26</v>
          </cell>
          <cell r="AG406" t="str">
            <v>基地等経費（部隊整備費　航空機用部隊整備費）</v>
          </cell>
          <cell r="AH406" t="str">
            <v>消耗品費</v>
          </cell>
          <cell r="AI406" t="str">
            <v>DH</v>
          </cell>
          <cell r="AJ406" t="str">
            <v>修理隊</v>
          </cell>
          <cell r="AK406" t="str">
            <v>令和8年9月30日</v>
          </cell>
        </row>
        <row r="407">
          <cell r="A407" t="str">
            <v>bc60</v>
          </cell>
          <cell r="B407" t="str">
            <v>又は同等以上のもの（他社の製品を含む。）</v>
          </cell>
          <cell r="C407">
            <v>26</v>
          </cell>
          <cell r="D407">
            <v>78</v>
          </cell>
          <cell r="E407" t="str">
            <v>B</v>
          </cell>
          <cell r="F407" t="str">
            <v>b</v>
          </cell>
          <cell r="G407" t="str">
            <v>bc</v>
          </cell>
          <cell r="H407" t="str">
            <v>個</v>
          </cell>
          <cell r="I407">
            <v>2</v>
          </cell>
          <cell r="J407" t="str">
            <v>ﾌｯｸ</v>
          </cell>
          <cell r="L407">
            <v>1</v>
          </cell>
          <cell r="M407" t="str">
            <v>ｵﾚﾝｼﾞﾌﾞｯｸ P9-94 402-3170 OKE-7/8-10 ﾏｰﾃｯｸ</v>
          </cell>
          <cell r="O407" t="str">
            <v>又は同等以上のもの（他社の製品を含む。）</v>
          </cell>
          <cell r="Q407">
            <v>0</v>
          </cell>
          <cell r="S407">
            <v>100</v>
          </cell>
          <cell r="T407">
            <v>0</v>
          </cell>
          <cell r="W407">
            <v>0</v>
          </cell>
          <cell r="X407">
            <v>0</v>
          </cell>
          <cell r="Y407">
            <v>100</v>
          </cell>
          <cell r="Z407">
            <v>0</v>
          </cell>
          <cell r="AA407">
            <v>0</v>
          </cell>
          <cell r="AB407">
            <v>5198</v>
          </cell>
          <cell r="AC407">
            <v>10396</v>
          </cell>
          <cell r="AD407" t="str">
            <v>雑運営費</v>
          </cell>
          <cell r="AE407" t="str">
            <v>雑運</v>
          </cell>
          <cell r="AF407">
            <v>26</v>
          </cell>
          <cell r="AG407" t="str">
            <v>基地等経費（部隊整備費　航空機用部隊整備費）</v>
          </cell>
          <cell r="AH407" t="str">
            <v>消耗品費</v>
          </cell>
          <cell r="AI407" t="str">
            <v>DH</v>
          </cell>
          <cell r="AJ407" t="str">
            <v>修理隊</v>
          </cell>
          <cell r="AK407" t="str">
            <v>令和8年9月30日</v>
          </cell>
        </row>
        <row r="408">
          <cell r="A408" t="str">
            <v>bc61</v>
          </cell>
          <cell r="B408" t="str">
            <v>又は同等以上のもの（他社の製品を含む。）</v>
          </cell>
          <cell r="C408">
            <v>26</v>
          </cell>
          <cell r="D408">
            <v>79</v>
          </cell>
          <cell r="E408" t="str">
            <v>B</v>
          </cell>
          <cell r="F408" t="str">
            <v>b</v>
          </cell>
          <cell r="G408" t="str">
            <v>bc</v>
          </cell>
          <cell r="H408" t="str">
            <v>個</v>
          </cell>
          <cell r="I408">
            <v>10</v>
          </cell>
          <cell r="J408" t="str">
            <v>ｱｲﾎﾞﾙﾄ</v>
          </cell>
          <cell r="L408">
            <v>1</v>
          </cell>
          <cell r="M408" t="str">
            <v>ｵﾚﾝｼﾞﾌﾞｯｸ P9-98 419-0882 EB8100006 浪速鉄工</v>
          </cell>
          <cell r="O408" t="str">
            <v>又は同等以上のもの（他社の製品を含む。）</v>
          </cell>
          <cell r="Q408">
            <v>0</v>
          </cell>
          <cell r="S408">
            <v>100</v>
          </cell>
          <cell r="T408">
            <v>0</v>
          </cell>
          <cell r="W408">
            <v>0</v>
          </cell>
          <cell r="X408">
            <v>0</v>
          </cell>
          <cell r="Y408">
            <v>100</v>
          </cell>
          <cell r="Z408">
            <v>0</v>
          </cell>
          <cell r="AA408">
            <v>0</v>
          </cell>
          <cell r="AB408">
            <v>968</v>
          </cell>
          <cell r="AC408">
            <v>9680</v>
          </cell>
          <cell r="AD408" t="str">
            <v>雑運営費</v>
          </cell>
          <cell r="AE408" t="str">
            <v>雑運</v>
          </cell>
          <cell r="AF408">
            <v>26</v>
          </cell>
          <cell r="AG408" t="str">
            <v>基地等経費（部隊整備費　航空機用部隊整備費）</v>
          </cell>
          <cell r="AH408" t="str">
            <v>消耗品費</v>
          </cell>
          <cell r="AI408" t="str">
            <v>DH</v>
          </cell>
          <cell r="AJ408" t="str">
            <v>修理隊</v>
          </cell>
          <cell r="AK408" t="str">
            <v>令和8年9月30日</v>
          </cell>
        </row>
        <row r="409">
          <cell r="A409" t="str">
            <v>bc62</v>
          </cell>
          <cell r="B409" t="str">
            <v>又は同等以上のもの（他社の製品を含む。）</v>
          </cell>
          <cell r="C409">
            <v>26</v>
          </cell>
          <cell r="D409">
            <v>80</v>
          </cell>
          <cell r="E409" t="str">
            <v>B</v>
          </cell>
          <cell r="F409" t="str">
            <v>b</v>
          </cell>
          <cell r="G409" t="str">
            <v>bc</v>
          </cell>
          <cell r="H409" t="str">
            <v>個</v>
          </cell>
          <cell r="I409">
            <v>2</v>
          </cell>
          <cell r="J409" t="str">
            <v>滑車</v>
          </cell>
          <cell r="L409">
            <v>1</v>
          </cell>
          <cell r="M409" t="str">
            <v>ｵﾚﾝｼﾞﾌﾞｯｸ P9-155 351-4617 B-1338 水本機械製作所</v>
          </cell>
          <cell r="O409" t="str">
            <v>又は同等以上のもの（他社の製品を含む。）</v>
          </cell>
          <cell r="Q409">
            <v>0</v>
          </cell>
          <cell r="S409">
            <v>100</v>
          </cell>
          <cell r="T409">
            <v>0</v>
          </cell>
          <cell r="W409">
            <v>0</v>
          </cell>
          <cell r="X409">
            <v>0</v>
          </cell>
          <cell r="Y409">
            <v>100</v>
          </cell>
          <cell r="Z409">
            <v>0</v>
          </cell>
          <cell r="AA409">
            <v>0</v>
          </cell>
          <cell r="AB409">
            <v>1911</v>
          </cell>
          <cell r="AC409">
            <v>3822</v>
          </cell>
          <cell r="AD409" t="str">
            <v>雑運営費</v>
          </cell>
          <cell r="AE409" t="str">
            <v>雑運</v>
          </cell>
          <cell r="AF409">
            <v>26</v>
          </cell>
          <cell r="AG409" t="str">
            <v>基地等経費（部隊整備費　航空機用部隊整備費）</v>
          </cell>
          <cell r="AH409" t="str">
            <v>消耗品費</v>
          </cell>
          <cell r="AI409" t="str">
            <v>DH</v>
          </cell>
          <cell r="AJ409" t="str">
            <v>修理隊</v>
          </cell>
          <cell r="AK409" t="str">
            <v>令和8年9月30日</v>
          </cell>
        </row>
        <row r="410">
          <cell r="A410" t="str">
            <v>bc63</v>
          </cell>
          <cell r="B410" t="str">
            <v>又は同等以上のもの（他社の製品を含む。）</v>
          </cell>
          <cell r="C410">
            <v>26</v>
          </cell>
          <cell r="D410">
            <v>81</v>
          </cell>
          <cell r="E410" t="str">
            <v>B</v>
          </cell>
          <cell r="F410" t="str">
            <v>b</v>
          </cell>
          <cell r="G410" t="str">
            <v>bc</v>
          </cell>
          <cell r="H410" t="str">
            <v>個</v>
          </cell>
          <cell r="I410">
            <v>2</v>
          </cell>
          <cell r="J410" t="str">
            <v>滑車</v>
          </cell>
          <cell r="L410">
            <v>1</v>
          </cell>
          <cell r="M410" t="str">
            <v>ｵﾚﾝｼﾞﾌﾞｯｸ P9-154 251-1280 A-1279 水本機械製作所</v>
          </cell>
          <cell r="O410" t="str">
            <v>又は同等以上のもの（他社の製品を含む。）</v>
          </cell>
          <cell r="Q410">
            <v>0</v>
          </cell>
          <cell r="S410">
            <v>100</v>
          </cell>
          <cell r="T410">
            <v>0</v>
          </cell>
          <cell r="W410">
            <v>0</v>
          </cell>
          <cell r="X410">
            <v>0</v>
          </cell>
          <cell r="Y410">
            <v>100</v>
          </cell>
          <cell r="Z410">
            <v>0</v>
          </cell>
          <cell r="AA410">
            <v>0</v>
          </cell>
          <cell r="AB410">
            <v>5359</v>
          </cell>
          <cell r="AC410">
            <v>10718</v>
          </cell>
          <cell r="AD410" t="str">
            <v>雑運営費</v>
          </cell>
          <cell r="AE410" t="str">
            <v>雑運</v>
          </cell>
          <cell r="AF410">
            <v>26</v>
          </cell>
          <cell r="AG410" t="str">
            <v>基地等経費（部隊整備費　航空機用部隊整備費）</v>
          </cell>
          <cell r="AH410" t="str">
            <v>消耗品費</v>
          </cell>
          <cell r="AI410" t="str">
            <v>DH</v>
          </cell>
          <cell r="AJ410" t="str">
            <v>修理隊</v>
          </cell>
          <cell r="AK410" t="str">
            <v>令和8年9月30日</v>
          </cell>
        </row>
        <row r="411">
          <cell r="A411" t="str">
            <v>bd34</v>
          </cell>
          <cell r="B411" t="str">
            <v>又は同等以上のもの（他社の製品を含む。）</v>
          </cell>
          <cell r="C411">
            <v>26</v>
          </cell>
          <cell r="D411">
            <v>82</v>
          </cell>
          <cell r="E411" t="str">
            <v>B</v>
          </cell>
          <cell r="F411" t="str">
            <v>b</v>
          </cell>
          <cell r="G411" t="str">
            <v>bd</v>
          </cell>
          <cell r="H411" t="str">
            <v>ｾｯﾄ</v>
          </cell>
          <cell r="I411">
            <v>1</v>
          </cell>
          <cell r="J411" t="str">
            <v>ﾄﾞﾘﾙ刃</v>
          </cell>
          <cell r="L411">
            <v>1</v>
          </cell>
          <cell r="M411" t="str">
            <v>ｴｽｺ P878 EA824F-150 BOC</v>
          </cell>
          <cell r="O411" t="str">
            <v>又は同等以上のもの（他社の製品を含む。）</v>
          </cell>
          <cell r="Q411">
            <v>0</v>
          </cell>
          <cell r="S411">
            <v>100</v>
          </cell>
          <cell r="T411">
            <v>0</v>
          </cell>
          <cell r="W411">
            <v>0</v>
          </cell>
          <cell r="X411">
            <v>0</v>
          </cell>
          <cell r="Y411">
            <v>100</v>
          </cell>
          <cell r="Z411">
            <v>0</v>
          </cell>
          <cell r="AA411">
            <v>0</v>
          </cell>
          <cell r="AB411">
            <v>17050</v>
          </cell>
          <cell r="AC411">
            <v>17050</v>
          </cell>
          <cell r="AD411" t="str">
            <v>雑運営費</v>
          </cell>
          <cell r="AE411" t="str">
            <v>雑運</v>
          </cell>
          <cell r="AF411">
            <v>26</v>
          </cell>
          <cell r="AG411" t="str">
            <v>基地等経費（部隊整備費　航空機用部隊整備費）</v>
          </cell>
          <cell r="AH411" t="str">
            <v>消耗品費</v>
          </cell>
          <cell r="AI411" t="str">
            <v>DH</v>
          </cell>
          <cell r="AJ411" t="str">
            <v>修理隊</v>
          </cell>
          <cell r="AK411" t="str">
            <v>令和8年9月30日</v>
          </cell>
        </row>
        <row r="412">
          <cell r="A412" t="str">
            <v>cf75</v>
          </cell>
          <cell r="B412" t="str">
            <v>又は同等以上のもの（他社の製品を含む。）</v>
          </cell>
          <cell r="C412">
            <v>26</v>
          </cell>
          <cell r="D412">
            <v>83</v>
          </cell>
          <cell r="E412" t="str">
            <v>B</v>
          </cell>
          <cell r="F412" t="str">
            <v>c</v>
          </cell>
          <cell r="G412" t="str">
            <v>cf</v>
          </cell>
          <cell r="H412" t="str">
            <v>足</v>
          </cell>
          <cell r="I412">
            <v>5</v>
          </cell>
          <cell r="J412" t="str">
            <v>静電作業ｻﾝﾀﾞﾙ</v>
          </cell>
          <cell r="L412">
            <v>1</v>
          </cell>
          <cell r="M412" t="str">
            <v>ｵﾚﾝｼﾞﾌﾞｯｸ P12-259 447-7766 ELEPASS COOL-L-W-L ﾐﾄﾞﾘ安全</v>
          </cell>
          <cell r="O412" t="str">
            <v>又は同等以上のもの（他社の製品を含む。）</v>
          </cell>
          <cell r="Q412">
            <v>0</v>
          </cell>
          <cell r="S412">
            <v>100</v>
          </cell>
          <cell r="T412">
            <v>0</v>
          </cell>
          <cell r="W412">
            <v>0</v>
          </cell>
          <cell r="X412">
            <v>0</v>
          </cell>
          <cell r="Y412">
            <v>100</v>
          </cell>
          <cell r="Z412">
            <v>0</v>
          </cell>
          <cell r="AA412">
            <v>0</v>
          </cell>
          <cell r="AB412">
            <v>6912</v>
          </cell>
          <cell r="AC412">
            <v>34560</v>
          </cell>
          <cell r="AD412" t="str">
            <v>雑運営費</v>
          </cell>
          <cell r="AE412" t="str">
            <v>雑運</v>
          </cell>
          <cell r="AF412">
            <v>26</v>
          </cell>
          <cell r="AG412" t="str">
            <v>基地等経費（部隊整備費　航空機用部隊整備費）</v>
          </cell>
          <cell r="AH412" t="str">
            <v>消耗品費</v>
          </cell>
          <cell r="AI412" t="str">
            <v>DH</v>
          </cell>
          <cell r="AJ412" t="str">
            <v>修理隊</v>
          </cell>
          <cell r="AK412" t="str">
            <v>令和8年9月30日</v>
          </cell>
        </row>
        <row r="413">
          <cell r="A413" t="str">
            <v>cf76</v>
          </cell>
          <cell r="B413" t="str">
            <v>又は同等以上のもの（他社の製品を含む。）</v>
          </cell>
          <cell r="C413">
            <v>26</v>
          </cell>
          <cell r="D413">
            <v>84</v>
          </cell>
          <cell r="E413" t="str">
            <v>B</v>
          </cell>
          <cell r="F413" t="str">
            <v>c</v>
          </cell>
          <cell r="G413" t="str">
            <v>cf</v>
          </cell>
          <cell r="H413" t="str">
            <v>足</v>
          </cell>
          <cell r="I413">
            <v>5</v>
          </cell>
          <cell r="J413" t="str">
            <v>静電作業ｻﾝﾀﾞﾙ</v>
          </cell>
          <cell r="L413">
            <v>1</v>
          </cell>
          <cell r="M413" t="str">
            <v>ｵﾚﾝｼﾞﾌﾞｯｸ P12-259 447-7774 ELEPASS COOL-L-W-LL ﾐﾄﾞﾘ安全</v>
          </cell>
          <cell r="O413" t="str">
            <v>又は同等以上のもの（他社の製品を含む。）</v>
          </cell>
          <cell r="Q413">
            <v>0</v>
          </cell>
          <cell r="S413">
            <v>100</v>
          </cell>
          <cell r="T413">
            <v>0</v>
          </cell>
          <cell r="W413">
            <v>0</v>
          </cell>
          <cell r="X413">
            <v>0</v>
          </cell>
          <cell r="Y413">
            <v>100</v>
          </cell>
          <cell r="Z413">
            <v>0</v>
          </cell>
          <cell r="AA413">
            <v>0</v>
          </cell>
          <cell r="AB413">
            <v>6912</v>
          </cell>
          <cell r="AC413">
            <v>34560</v>
          </cell>
          <cell r="AD413" t="str">
            <v>雑運営費</v>
          </cell>
          <cell r="AE413" t="str">
            <v>雑運</v>
          </cell>
          <cell r="AF413">
            <v>26</v>
          </cell>
          <cell r="AG413" t="str">
            <v>基地等経費（部隊整備費　航空機用部隊整備費）</v>
          </cell>
          <cell r="AH413" t="str">
            <v>消耗品費</v>
          </cell>
          <cell r="AI413" t="str">
            <v>DH</v>
          </cell>
          <cell r="AJ413" t="str">
            <v>修理隊</v>
          </cell>
          <cell r="AK413" t="str">
            <v>令和8年9月30日</v>
          </cell>
        </row>
        <row r="414">
          <cell r="A414" t="str">
            <v>cf77</v>
          </cell>
          <cell r="B414" t="str">
            <v>又は同等以上のもの（他社の製品を含む。）</v>
          </cell>
          <cell r="C414">
            <v>26</v>
          </cell>
          <cell r="D414">
            <v>85</v>
          </cell>
          <cell r="E414" t="str">
            <v>B</v>
          </cell>
          <cell r="F414" t="str">
            <v>c</v>
          </cell>
          <cell r="G414" t="str">
            <v>cf</v>
          </cell>
          <cell r="H414" t="str">
            <v>足</v>
          </cell>
          <cell r="I414">
            <v>5</v>
          </cell>
          <cell r="J414" t="str">
            <v>静電作業ｻﾝﾀﾞﾙ</v>
          </cell>
          <cell r="L414">
            <v>1</v>
          </cell>
          <cell r="M414" t="str">
            <v>ｵﾚﾝｼﾞﾌﾞｯｸ P12-259 447-7758 ELEPASS COOL-L-W-3L ﾐﾄﾞﾘ安全</v>
          </cell>
          <cell r="O414" t="str">
            <v>又は同等以上のもの（他社の製品を含む。）</v>
          </cell>
          <cell r="Q414">
            <v>0</v>
          </cell>
          <cell r="S414">
            <v>100</v>
          </cell>
          <cell r="T414">
            <v>0</v>
          </cell>
          <cell r="W414">
            <v>0</v>
          </cell>
          <cell r="X414">
            <v>0</v>
          </cell>
          <cell r="Y414">
            <v>100</v>
          </cell>
          <cell r="Z414">
            <v>0</v>
          </cell>
          <cell r="AA414">
            <v>0</v>
          </cell>
          <cell r="AB414">
            <v>6912</v>
          </cell>
          <cell r="AC414">
            <v>34560</v>
          </cell>
          <cell r="AD414" t="str">
            <v>雑運営費</v>
          </cell>
          <cell r="AE414" t="str">
            <v>雑運</v>
          </cell>
          <cell r="AF414">
            <v>26</v>
          </cell>
          <cell r="AG414" t="str">
            <v>基地等経費（部隊整備費　航空機用部隊整備費）</v>
          </cell>
          <cell r="AH414" t="str">
            <v>消耗品費</v>
          </cell>
          <cell r="AI414" t="str">
            <v>DH</v>
          </cell>
          <cell r="AJ414" t="str">
            <v>修理隊</v>
          </cell>
          <cell r="AK414" t="str">
            <v>令和8年9月30日</v>
          </cell>
        </row>
        <row r="415">
          <cell r="A415" t="str">
            <v>cf78</v>
          </cell>
          <cell r="B415" t="str">
            <v>又は同等以上のもの（他社の製品を含む。）</v>
          </cell>
          <cell r="C415">
            <v>26</v>
          </cell>
          <cell r="D415">
            <v>86</v>
          </cell>
          <cell r="E415" t="str">
            <v>B</v>
          </cell>
          <cell r="F415" t="str">
            <v>c</v>
          </cell>
          <cell r="G415" t="str">
            <v>cf</v>
          </cell>
          <cell r="H415" t="str">
            <v>足</v>
          </cell>
          <cell r="I415">
            <v>5</v>
          </cell>
          <cell r="J415" t="str">
            <v>静電作業ｻﾝﾀﾞﾙ</v>
          </cell>
          <cell r="L415">
            <v>1</v>
          </cell>
          <cell r="M415" t="str">
            <v>ｵﾚﾝｼﾞﾌﾞｯｸ P12-259 447-7782 ELEPASS COOL-L-W-M ﾐﾄﾞﾘ安全</v>
          </cell>
          <cell r="O415" t="str">
            <v>又は同等以上のもの（他社の製品を含む。）</v>
          </cell>
          <cell r="Q415">
            <v>0</v>
          </cell>
          <cell r="S415">
            <v>100</v>
          </cell>
          <cell r="T415">
            <v>0</v>
          </cell>
          <cell r="W415">
            <v>0</v>
          </cell>
          <cell r="X415">
            <v>0</v>
          </cell>
          <cell r="Y415">
            <v>100</v>
          </cell>
          <cell r="Z415">
            <v>0</v>
          </cell>
          <cell r="AA415">
            <v>0</v>
          </cell>
          <cell r="AB415">
            <v>6912</v>
          </cell>
          <cell r="AC415">
            <v>34560</v>
          </cell>
          <cell r="AD415" t="str">
            <v>雑運営費</v>
          </cell>
          <cell r="AE415" t="str">
            <v>雑運</v>
          </cell>
          <cell r="AF415">
            <v>26</v>
          </cell>
          <cell r="AG415" t="str">
            <v>基地等経費（部隊整備費　航空機用部隊整備費）</v>
          </cell>
          <cell r="AH415" t="str">
            <v>消耗品費</v>
          </cell>
          <cell r="AI415" t="str">
            <v>DH</v>
          </cell>
          <cell r="AJ415" t="str">
            <v>修理隊</v>
          </cell>
          <cell r="AK415" t="str">
            <v>令和8年9月30日</v>
          </cell>
        </row>
        <row r="416">
          <cell r="A416" t="str">
            <v>cf79</v>
          </cell>
          <cell r="B416" t="str">
            <v>又は同等以上のもの（他社の製品を含む。）</v>
          </cell>
          <cell r="C416">
            <v>26</v>
          </cell>
          <cell r="D416">
            <v>87</v>
          </cell>
          <cell r="E416" t="str">
            <v>B</v>
          </cell>
          <cell r="F416" t="str">
            <v>c</v>
          </cell>
          <cell r="G416" t="str">
            <v>cf</v>
          </cell>
          <cell r="H416" t="str">
            <v>双</v>
          </cell>
          <cell r="I416">
            <v>32</v>
          </cell>
          <cell r="J416" t="str">
            <v>革手袋</v>
          </cell>
          <cell r="L416">
            <v>1</v>
          </cell>
          <cell r="M416" t="str">
            <v>TONBOREX P31 RS-940W S TONBOREX</v>
          </cell>
          <cell r="O416" t="str">
            <v>又は同等以上のもの（他社の製品を含む。）</v>
          </cell>
          <cell r="Q416">
            <v>0</v>
          </cell>
          <cell r="S416">
            <v>100</v>
          </cell>
          <cell r="T416">
            <v>0</v>
          </cell>
          <cell r="W416">
            <v>0</v>
          </cell>
          <cell r="X416">
            <v>0</v>
          </cell>
          <cell r="Y416">
            <v>100</v>
          </cell>
          <cell r="Z416">
            <v>0</v>
          </cell>
          <cell r="AA416">
            <v>0</v>
          </cell>
          <cell r="AB416">
            <v>3300</v>
          </cell>
          <cell r="AC416">
            <v>105600</v>
          </cell>
          <cell r="AD416" t="str">
            <v>雑運営費</v>
          </cell>
          <cell r="AE416" t="str">
            <v>雑運</v>
          </cell>
          <cell r="AF416">
            <v>26</v>
          </cell>
          <cell r="AG416" t="str">
            <v>基地等経費（部隊整備費　航空機用部隊整備費）</v>
          </cell>
          <cell r="AH416" t="str">
            <v>消耗品費</v>
          </cell>
          <cell r="AI416" t="str">
            <v>DH</v>
          </cell>
          <cell r="AJ416" t="str">
            <v>修理隊</v>
          </cell>
          <cell r="AK416" t="str">
            <v>令和8年9月30日</v>
          </cell>
        </row>
        <row r="417">
          <cell r="A417" t="str">
            <v>cf80</v>
          </cell>
          <cell r="B417" t="str">
            <v>又は同等以上のもの（他社の製品を含む。）</v>
          </cell>
          <cell r="C417">
            <v>26</v>
          </cell>
          <cell r="D417">
            <v>88</v>
          </cell>
          <cell r="E417" t="str">
            <v>B</v>
          </cell>
          <cell r="F417" t="str">
            <v>c</v>
          </cell>
          <cell r="G417" t="str">
            <v>cf</v>
          </cell>
          <cell r="H417" t="str">
            <v>双</v>
          </cell>
          <cell r="I417">
            <v>59</v>
          </cell>
          <cell r="J417" t="str">
            <v>革手袋</v>
          </cell>
          <cell r="L417">
            <v>1</v>
          </cell>
          <cell r="M417" t="str">
            <v>TONBOREX P31 RS-940W M TONBOREX</v>
          </cell>
          <cell r="O417" t="str">
            <v>又は同等以上のもの（他社の製品を含む。）</v>
          </cell>
          <cell r="Q417">
            <v>0</v>
          </cell>
          <cell r="S417">
            <v>100</v>
          </cell>
          <cell r="T417">
            <v>0</v>
          </cell>
          <cell r="W417">
            <v>0</v>
          </cell>
          <cell r="X417">
            <v>0</v>
          </cell>
          <cell r="Y417">
            <v>100</v>
          </cell>
          <cell r="Z417">
            <v>0</v>
          </cell>
          <cell r="AA417">
            <v>0</v>
          </cell>
          <cell r="AB417">
            <v>3300</v>
          </cell>
          <cell r="AC417">
            <v>194700</v>
          </cell>
          <cell r="AD417" t="str">
            <v>雑運営費</v>
          </cell>
          <cell r="AE417" t="str">
            <v>雑運</v>
          </cell>
          <cell r="AF417">
            <v>26</v>
          </cell>
          <cell r="AG417" t="str">
            <v>基地等経費（部隊整備費　航空機用部隊整備費）</v>
          </cell>
          <cell r="AH417" t="str">
            <v>消耗品費</v>
          </cell>
          <cell r="AI417" t="str">
            <v>DH</v>
          </cell>
          <cell r="AJ417" t="str">
            <v>修理隊</v>
          </cell>
          <cell r="AK417" t="str">
            <v>令和8年9月30日</v>
          </cell>
        </row>
        <row r="418">
          <cell r="A418" t="str">
            <v>cf81</v>
          </cell>
          <cell r="B418" t="str">
            <v>又は同等以上のもの（他社の製品を含む。）</v>
          </cell>
          <cell r="C418">
            <v>26</v>
          </cell>
          <cell r="D418">
            <v>89</v>
          </cell>
          <cell r="E418" t="str">
            <v>B</v>
          </cell>
          <cell r="F418" t="str">
            <v>c</v>
          </cell>
          <cell r="G418" t="str">
            <v>cf</v>
          </cell>
          <cell r="H418" t="str">
            <v>双</v>
          </cell>
          <cell r="I418">
            <v>63</v>
          </cell>
          <cell r="J418" t="str">
            <v>革手袋</v>
          </cell>
          <cell r="L418">
            <v>1</v>
          </cell>
          <cell r="M418" t="str">
            <v>TONBOREX P31 RS-940W L TONBOREX</v>
          </cell>
          <cell r="O418" t="str">
            <v>又は同等以上のもの（他社の製品を含む。）</v>
          </cell>
          <cell r="Q418">
            <v>0</v>
          </cell>
          <cell r="S418">
            <v>100</v>
          </cell>
          <cell r="T418">
            <v>0</v>
          </cell>
          <cell r="W418">
            <v>0</v>
          </cell>
          <cell r="X418">
            <v>0</v>
          </cell>
          <cell r="Y418">
            <v>100</v>
          </cell>
          <cell r="Z418">
            <v>0</v>
          </cell>
          <cell r="AA418">
            <v>0</v>
          </cell>
          <cell r="AB418">
            <v>3300</v>
          </cell>
          <cell r="AC418">
            <v>207900</v>
          </cell>
          <cell r="AD418" t="str">
            <v>雑運営費</v>
          </cell>
          <cell r="AE418" t="str">
            <v>雑運</v>
          </cell>
          <cell r="AF418">
            <v>26</v>
          </cell>
          <cell r="AG418" t="str">
            <v>基地等経費（部隊整備費　航空機用部隊整備費）</v>
          </cell>
          <cell r="AH418" t="str">
            <v>消耗品費</v>
          </cell>
          <cell r="AI418" t="str">
            <v>DH</v>
          </cell>
          <cell r="AJ418" t="str">
            <v>修理隊</v>
          </cell>
          <cell r="AK418" t="str">
            <v>令和8年9月30日</v>
          </cell>
        </row>
        <row r="419">
          <cell r="A419" t="str">
            <v>cf82</v>
          </cell>
          <cell r="B419" t="str">
            <v>又は同等以上のもの（他社の製品を含む。）</v>
          </cell>
          <cell r="C419">
            <v>26</v>
          </cell>
          <cell r="D419">
            <v>90</v>
          </cell>
          <cell r="E419" t="str">
            <v>B</v>
          </cell>
          <cell r="F419" t="str">
            <v>c</v>
          </cell>
          <cell r="G419" t="str">
            <v>cf</v>
          </cell>
          <cell r="H419" t="str">
            <v>双</v>
          </cell>
          <cell r="I419">
            <v>27</v>
          </cell>
          <cell r="J419" t="str">
            <v>革手袋</v>
          </cell>
          <cell r="L419">
            <v>1</v>
          </cell>
          <cell r="M419" t="str">
            <v>TONBOREX P31 RS-940W LL TONBOREX</v>
          </cell>
          <cell r="O419" t="str">
            <v>又は同等以上のもの（他社の製品を含む。）</v>
          </cell>
          <cell r="Q419">
            <v>0</v>
          </cell>
          <cell r="S419">
            <v>100</v>
          </cell>
          <cell r="T419">
            <v>0</v>
          </cell>
          <cell r="W419">
            <v>0</v>
          </cell>
          <cell r="X419">
            <v>0</v>
          </cell>
          <cell r="Y419">
            <v>100</v>
          </cell>
          <cell r="Z419">
            <v>0</v>
          </cell>
          <cell r="AA419">
            <v>0</v>
          </cell>
          <cell r="AB419">
            <v>3300</v>
          </cell>
          <cell r="AC419">
            <v>89100</v>
          </cell>
          <cell r="AD419" t="str">
            <v>雑運営費</v>
          </cell>
          <cell r="AE419" t="str">
            <v>雑運</v>
          </cell>
          <cell r="AF419">
            <v>26</v>
          </cell>
          <cell r="AG419" t="str">
            <v>基地等経費（部隊整備費　航空機用部隊整備費）</v>
          </cell>
          <cell r="AH419" t="str">
            <v>消耗品費</v>
          </cell>
          <cell r="AI419" t="str">
            <v>DH</v>
          </cell>
          <cell r="AJ419" t="str">
            <v>修理隊</v>
          </cell>
          <cell r="AK419" t="str">
            <v>令和8年9月30日</v>
          </cell>
        </row>
        <row r="420">
          <cell r="A420" t="str">
            <v>cf83</v>
          </cell>
          <cell r="B420" t="str">
            <v>又は同等以上のもの（他社の製品を含む。）</v>
          </cell>
          <cell r="C420">
            <v>26</v>
          </cell>
          <cell r="D420">
            <v>91</v>
          </cell>
          <cell r="E420" t="str">
            <v>B</v>
          </cell>
          <cell r="F420" t="str">
            <v>c</v>
          </cell>
          <cell r="G420" t="str">
            <v>cf</v>
          </cell>
          <cell r="H420" t="str">
            <v>双</v>
          </cell>
          <cell r="I420">
            <v>22</v>
          </cell>
          <cell r="J420" t="str">
            <v>革手袋</v>
          </cell>
          <cell r="L420">
            <v>1</v>
          </cell>
          <cell r="M420" t="str">
            <v>TONBOREX P31 RS-940W 3L TONBOREX</v>
          </cell>
          <cell r="O420" t="str">
            <v>又は同等以上のもの（他社の製品を含む。）</v>
          </cell>
          <cell r="Q420">
            <v>0</v>
          </cell>
          <cell r="S420">
            <v>100</v>
          </cell>
          <cell r="T420">
            <v>0</v>
          </cell>
          <cell r="W420">
            <v>0</v>
          </cell>
          <cell r="X420">
            <v>0</v>
          </cell>
          <cell r="Y420">
            <v>100</v>
          </cell>
          <cell r="Z420">
            <v>0</v>
          </cell>
          <cell r="AA420">
            <v>0</v>
          </cell>
          <cell r="AB420">
            <v>3300</v>
          </cell>
          <cell r="AC420">
            <v>72600</v>
          </cell>
          <cell r="AD420" t="str">
            <v>雑運営費</v>
          </cell>
          <cell r="AE420" t="str">
            <v>雑運</v>
          </cell>
          <cell r="AF420">
            <v>26</v>
          </cell>
          <cell r="AG420" t="str">
            <v>基地等経費（部隊整備費　航空機用部隊整備費）</v>
          </cell>
          <cell r="AH420" t="str">
            <v>消耗品費</v>
          </cell>
          <cell r="AI420" t="str">
            <v>DH</v>
          </cell>
          <cell r="AJ420" t="str">
            <v>修理隊</v>
          </cell>
          <cell r="AK420" t="str">
            <v>令和8年9月30日</v>
          </cell>
        </row>
        <row r="421">
          <cell r="A421" t="str">
            <v>cf84</v>
          </cell>
          <cell r="B421" t="str">
            <v>又は同等以上のもの（他社の製品を含む。）</v>
          </cell>
          <cell r="C421">
            <v>26</v>
          </cell>
          <cell r="D421">
            <v>92</v>
          </cell>
          <cell r="E421" t="str">
            <v>B</v>
          </cell>
          <cell r="F421" t="str">
            <v>c</v>
          </cell>
          <cell r="G421" t="str">
            <v>cf</v>
          </cell>
          <cell r="H421" t="str">
            <v>双</v>
          </cell>
          <cell r="I421">
            <v>32</v>
          </cell>
          <cell r="J421" t="str">
            <v>革手袋</v>
          </cell>
          <cell r="L421">
            <v>1</v>
          </cell>
          <cell r="M421" t="str">
            <v>TONBOREX P31 RS-940W S TONBOREX</v>
          </cell>
          <cell r="O421" t="str">
            <v>又は同等以上のもの（他社の製品を含む。）</v>
          </cell>
          <cell r="Q421">
            <v>0</v>
          </cell>
          <cell r="S421">
            <v>100</v>
          </cell>
          <cell r="T421">
            <v>0</v>
          </cell>
          <cell r="W421">
            <v>0</v>
          </cell>
          <cell r="X421">
            <v>0</v>
          </cell>
          <cell r="Y421">
            <v>100</v>
          </cell>
          <cell r="Z421">
            <v>0</v>
          </cell>
          <cell r="AA421">
            <v>0</v>
          </cell>
          <cell r="AB421">
            <v>3300</v>
          </cell>
          <cell r="AC421">
            <v>105600</v>
          </cell>
          <cell r="AD421" t="str">
            <v>雑運営費</v>
          </cell>
          <cell r="AE421" t="str">
            <v>雑運</v>
          </cell>
          <cell r="AF421">
            <v>26</v>
          </cell>
          <cell r="AG421" t="str">
            <v>基地等経費（部隊整備費　航空機用部隊整備費）</v>
          </cell>
          <cell r="AH421" t="str">
            <v>消耗品費</v>
          </cell>
          <cell r="AI421" t="str">
            <v>DH</v>
          </cell>
          <cell r="AJ421" t="str">
            <v>修理隊</v>
          </cell>
          <cell r="AK421" t="str">
            <v>令和8年9月30日</v>
          </cell>
        </row>
        <row r="422">
          <cell r="A422" t="str">
            <v>cf85</v>
          </cell>
          <cell r="B422" t="str">
            <v>又は同等以上のもの（他社の製品を含む。）</v>
          </cell>
          <cell r="C422">
            <v>26</v>
          </cell>
          <cell r="D422">
            <v>93</v>
          </cell>
          <cell r="E422" t="str">
            <v>B</v>
          </cell>
          <cell r="F422" t="str">
            <v>c</v>
          </cell>
          <cell r="G422" t="str">
            <v>cf</v>
          </cell>
          <cell r="H422" t="str">
            <v>双</v>
          </cell>
          <cell r="I422">
            <v>59</v>
          </cell>
          <cell r="J422" t="str">
            <v>革手袋</v>
          </cell>
          <cell r="L422">
            <v>1</v>
          </cell>
          <cell r="M422" t="str">
            <v>TONBOREX P31 RS-940W M TONBOREX</v>
          </cell>
          <cell r="O422" t="str">
            <v>又は同等以上のもの（他社の製品を含む。）</v>
          </cell>
          <cell r="Q422">
            <v>0</v>
          </cell>
          <cell r="S422">
            <v>100</v>
          </cell>
          <cell r="T422">
            <v>0</v>
          </cell>
          <cell r="W422">
            <v>0</v>
          </cell>
          <cell r="X422">
            <v>0</v>
          </cell>
          <cell r="Y422">
            <v>100</v>
          </cell>
          <cell r="Z422">
            <v>0</v>
          </cell>
          <cell r="AA422">
            <v>0</v>
          </cell>
          <cell r="AB422">
            <v>3300</v>
          </cell>
          <cell r="AC422">
            <v>194700</v>
          </cell>
          <cell r="AD422" t="str">
            <v>雑運営費</v>
          </cell>
          <cell r="AE422" t="str">
            <v>雑運</v>
          </cell>
          <cell r="AF422">
            <v>26</v>
          </cell>
          <cell r="AG422" t="str">
            <v>基地等経費（部隊整備費　航空機用部隊整備費）</v>
          </cell>
          <cell r="AH422" t="str">
            <v>消耗品費</v>
          </cell>
          <cell r="AI422" t="str">
            <v>DH</v>
          </cell>
          <cell r="AJ422" t="str">
            <v>修理隊</v>
          </cell>
          <cell r="AK422" t="str">
            <v>令和8年9月30日</v>
          </cell>
        </row>
        <row r="423">
          <cell r="A423" t="str">
            <v>cf86</v>
          </cell>
          <cell r="B423" t="str">
            <v>又は同等以上のもの（他社の製品を含む。）</v>
          </cell>
          <cell r="C423">
            <v>26</v>
          </cell>
          <cell r="D423">
            <v>94</v>
          </cell>
          <cell r="E423" t="str">
            <v>B</v>
          </cell>
          <cell r="F423" t="str">
            <v>c</v>
          </cell>
          <cell r="G423" t="str">
            <v>cf</v>
          </cell>
          <cell r="H423" t="str">
            <v>双</v>
          </cell>
          <cell r="I423">
            <v>63</v>
          </cell>
          <cell r="J423" t="str">
            <v>革手袋</v>
          </cell>
          <cell r="L423">
            <v>1</v>
          </cell>
          <cell r="M423" t="str">
            <v>TONBOREX P31 RS-940W L TONBOREX</v>
          </cell>
          <cell r="O423" t="str">
            <v>又は同等以上のもの（他社の製品を含む。）</v>
          </cell>
          <cell r="Q423">
            <v>0</v>
          </cell>
          <cell r="S423">
            <v>100</v>
          </cell>
          <cell r="T423">
            <v>0</v>
          </cell>
          <cell r="W423">
            <v>0</v>
          </cell>
          <cell r="X423">
            <v>0</v>
          </cell>
          <cell r="Y423">
            <v>100</v>
          </cell>
          <cell r="Z423">
            <v>0</v>
          </cell>
          <cell r="AA423">
            <v>0</v>
          </cell>
          <cell r="AB423">
            <v>3300</v>
          </cell>
          <cell r="AC423">
            <v>207900</v>
          </cell>
          <cell r="AD423" t="str">
            <v>雑運営費</v>
          </cell>
          <cell r="AE423" t="str">
            <v>雑運</v>
          </cell>
          <cell r="AF423">
            <v>26</v>
          </cell>
          <cell r="AG423" t="str">
            <v>基地等経費（部隊整備費　航空機用部隊整備費）</v>
          </cell>
          <cell r="AH423" t="str">
            <v>消耗品費</v>
          </cell>
          <cell r="AI423" t="str">
            <v>DH</v>
          </cell>
          <cell r="AJ423" t="str">
            <v>修理隊</v>
          </cell>
          <cell r="AK423" t="str">
            <v>令和8年9月30日</v>
          </cell>
        </row>
        <row r="424">
          <cell r="A424" t="str">
            <v>cf87</v>
          </cell>
          <cell r="B424" t="str">
            <v>又は同等以上のもの（他社の製品を含む。）</v>
          </cell>
          <cell r="C424">
            <v>26</v>
          </cell>
          <cell r="D424">
            <v>95</v>
          </cell>
          <cell r="E424" t="str">
            <v>B</v>
          </cell>
          <cell r="F424" t="str">
            <v>c</v>
          </cell>
          <cell r="G424" t="str">
            <v>cf</v>
          </cell>
          <cell r="H424" t="str">
            <v>双</v>
          </cell>
          <cell r="I424">
            <v>27</v>
          </cell>
          <cell r="J424" t="str">
            <v>革手袋</v>
          </cell>
          <cell r="L424">
            <v>1</v>
          </cell>
          <cell r="M424" t="str">
            <v>TONBOREX P31 RS-940W LL TONBOREX</v>
          </cell>
          <cell r="O424" t="str">
            <v>又は同等以上のもの（他社の製品を含む。）</v>
          </cell>
          <cell r="Q424">
            <v>0</v>
          </cell>
          <cell r="S424">
            <v>100</v>
          </cell>
          <cell r="T424">
            <v>0</v>
          </cell>
          <cell r="W424">
            <v>0</v>
          </cell>
          <cell r="X424">
            <v>0</v>
          </cell>
          <cell r="Y424">
            <v>100</v>
          </cell>
          <cell r="Z424">
            <v>0</v>
          </cell>
          <cell r="AA424">
            <v>0</v>
          </cell>
          <cell r="AB424">
            <v>3300</v>
          </cell>
          <cell r="AC424">
            <v>89100</v>
          </cell>
          <cell r="AD424" t="str">
            <v>雑運営費</v>
          </cell>
          <cell r="AE424" t="str">
            <v>雑運</v>
          </cell>
          <cell r="AF424">
            <v>26</v>
          </cell>
          <cell r="AG424" t="str">
            <v>基地等経費（部隊整備費　航空機用部隊整備費）</v>
          </cell>
          <cell r="AH424" t="str">
            <v>消耗品費</v>
          </cell>
          <cell r="AI424" t="str">
            <v>DH</v>
          </cell>
          <cell r="AJ424" t="str">
            <v>修理隊</v>
          </cell>
          <cell r="AK424" t="str">
            <v>令和8年9月30日</v>
          </cell>
        </row>
        <row r="425">
          <cell r="A425" t="str">
            <v>cf88</v>
          </cell>
          <cell r="B425" t="str">
            <v>又は同等以上のもの（他社の製品を含む。）</v>
          </cell>
          <cell r="C425">
            <v>26</v>
          </cell>
          <cell r="D425">
            <v>96</v>
          </cell>
          <cell r="E425" t="str">
            <v>B</v>
          </cell>
          <cell r="F425" t="str">
            <v>c</v>
          </cell>
          <cell r="G425" t="str">
            <v>cf</v>
          </cell>
          <cell r="H425" t="str">
            <v>双</v>
          </cell>
          <cell r="I425">
            <v>22</v>
          </cell>
          <cell r="J425" t="str">
            <v>革手袋</v>
          </cell>
          <cell r="L425">
            <v>1</v>
          </cell>
          <cell r="M425" t="str">
            <v>TONBOREX P31 RS-940W 3L TONBOREX</v>
          </cell>
          <cell r="O425" t="str">
            <v>又は同等以上のもの（他社の製品を含む。）</v>
          </cell>
          <cell r="Q425">
            <v>0</v>
          </cell>
          <cell r="S425">
            <v>100</v>
          </cell>
          <cell r="T425">
            <v>0</v>
          </cell>
          <cell r="W425">
            <v>0</v>
          </cell>
          <cell r="X425">
            <v>0</v>
          </cell>
          <cell r="Y425">
            <v>100</v>
          </cell>
          <cell r="Z425">
            <v>0</v>
          </cell>
          <cell r="AA425">
            <v>0</v>
          </cell>
          <cell r="AB425">
            <v>3300</v>
          </cell>
          <cell r="AC425">
            <v>72600</v>
          </cell>
          <cell r="AD425" t="str">
            <v>雑運営費</v>
          </cell>
          <cell r="AE425" t="str">
            <v>雑運</v>
          </cell>
          <cell r="AF425">
            <v>26</v>
          </cell>
          <cell r="AG425" t="str">
            <v>基地等経費（部隊整備費　航空機用部隊整備費）</v>
          </cell>
          <cell r="AH425" t="str">
            <v>消耗品費</v>
          </cell>
          <cell r="AI425" t="str">
            <v>DH</v>
          </cell>
          <cell r="AJ425" t="str">
            <v>修理隊</v>
          </cell>
          <cell r="AK425" t="str">
            <v>令和8年9月30日</v>
          </cell>
        </row>
        <row r="426">
          <cell r="A426" t="str">
            <v>bc64</v>
          </cell>
          <cell r="B426" t="str">
            <v>又は同等以上のもの（他社の製品を含む。）</v>
          </cell>
          <cell r="C426">
            <v>26</v>
          </cell>
          <cell r="D426">
            <v>97</v>
          </cell>
          <cell r="E426" t="str">
            <v>B</v>
          </cell>
          <cell r="F426" t="str">
            <v>b</v>
          </cell>
          <cell r="G426" t="str">
            <v>bc</v>
          </cell>
          <cell r="H426" t="str">
            <v>個</v>
          </cell>
          <cell r="I426">
            <v>5</v>
          </cell>
          <cell r="J426" t="str">
            <v>ﾊﾟｰﾂｹｰｽ</v>
          </cell>
          <cell r="L426">
            <v>1</v>
          </cell>
          <cell r="M426" t="str">
            <v>ｵﾚﾝｼﾞﾌﾞｯｸ P5-102 299-7134 TPC-OS ﾄﾗｽｺ中山</v>
          </cell>
          <cell r="O426" t="str">
            <v>又は同等以上のもの（他社の製品を含む。）</v>
          </cell>
          <cell r="Q426">
            <v>0</v>
          </cell>
          <cell r="S426">
            <v>100</v>
          </cell>
          <cell r="T426">
            <v>0</v>
          </cell>
          <cell r="W426">
            <v>0</v>
          </cell>
          <cell r="X426">
            <v>0</v>
          </cell>
          <cell r="Y426">
            <v>100</v>
          </cell>
          <cell r="Z426">
            <v>0</v>
          </cell>
          <cell r="AA426">
            <v>0</v>
          </cell>
          <cell r="AB426">
            <v>189</v>
          </cell>
          <cell r="AC426">
            <v>945</v>
          </cell>
          <cell r="AD426" t="str">
            <v>雑運営費</v>
          </cell>
          <cell r="AE426" t="str">
            <v>雑運</v>
          </cell>
          <cell r="AF426">
            <v>26</v>
          </cell>
          <cell r="AG426" t="str">
            <v>基地等経費（部隊整備費　航空機用部隊整備費）</v>
          </cell>
          <cell r="AH426" t="str">
            <v>消耗品費</v>
          </cell>
          <cell r="AI426" t="str">
            <v>DH</v>
          </cell>
          <cell r="AJ426" t="str">
            <v>修理隊</v>
          </cell>
          <cell r="AK426" t="str">
            <v>令和8年9月30日</v>
          </cell>
        </row>
        <row r="427">
          <cell r="A427" t="str">
            <v>bc65</v>
          </cell>
          <cell r="B427" t="str">
            <v>又は同等以上のもの（他社の製品を含む。）</v>
          </cell>
          <cell r="C427">
            <v>26</v>
          </cell>
          <cell r="D427">
            <v>98</v>
          </cell>
          <cell r="E427" t="str">
            <v>B</v>
          </cell>
          <cell r="F427" t="str">
            <v>b</v>
          </cell>
          <cell r="G427" t="str">
            <v>bc</v>
          </cell>
          <cell r="H427" t="str">
            <v>個</v>
          </cell>
          <cell r="I427">
            <v>5</v>
          </cell>
          <cell r="J427" t="str">
            <v>ﾊﾟｰﾂｹｰｽ</v>
          </cell>
          <cell r="L427">
            <v>1</v>
          </cell>
          <cell r="M427" t="str">
            <v>ｵﾚﾝｼﾞﾌﾞｯｸ P5-102 299-7142 TPC-OM ﾄﾗｽｺ中山</v>
          </cell>
          <cell r="O427" t="str">
            <v>又は同等以上のもの（他社の製品を含む。）</v>
          </cell>
          <cell r="Q427">
            <v>0</v>
          </cell>
          <cell r="S427">
            <v>100</v>
          </cell>
          <cell r="T427">
            <v>0</v>
          </cell>
          <cell r="W427">
            <v>0</v>
          </cell>
          <cell r="X427">
            <v>0</v>
          </cell>
          <cell r="Y427">
            <v>100</v>
          </cell>
          <cell r="Z427">
            <v>0</v>
          </cell>
          <cell r="AA427">
            <v>0</v>
          </cell>
          <cell r="AB427">
            <v>227</v>
          </cell>
          <cell r="AC427">
            <v>1135</v>
          </cell>
          <cell r="AD427" t="str">
            <v>雑運営費</v>
          </cell>
          <cell r="AE427" t="str">
            <v>雑運</v>
          </cell>
          <cell r="AF427">
            <v>26</v>
          </cell>
          <cell r="AG427" t="str">
            <v>基地等経費（部隊整備費　航空機用部隊整備費）</v>
          </cell>
          <cell r="AH427" t="str">
            <v>消耗品費</v>
          </cell>
          <cell r="AI427" t="str">
            <v>DH</v>
          </cell>
          <cell r="AJ427" t="str">
            <v>修理隊</v>
          </cell>
          <cell r="AK427" t="str">
            <v>令和8年9月30日</v>
          </cell>
        </row>
        <row r="428">
          <cell r="A428" t="str">
            <v>bc66</v>
          </cell>
          <cell r="B428" t="str">
            <v>又は同等以上のもの（他社の製品を含む。）</v>
          </cell>
          <cell r="C428">
            <v>26</v>
          </cell>
          <cell r="D428">
            <v>99</v>
          </cell>
          <cell r="E428" t="str">
            <v>B</v>
          </cell>
          <cell r="F428" t="str">
            <v>b</v>
          </cell>
          <cell r="G428" t="str">
            <v>bc</v>
          </cell>
          <cell r="H428" t="str">
            <v>個</v>
          </cell>
          <cell r="I428">
            <v>5</v>
          </cell>
          <cell r="J428" t="str">
            <v>ﾊﾟｰﾂｹｰｽ</v>
          </cell>
          <cell r="L428">
            <v>1</v>
          </cell>
          <cell r="M428" t="str">
            <v>ｵﾚﾝｼﾞﾌﾞｯｸ P5-102 299-7151 TPC-OL ﾄﾗｽｺ中山</v>
          </cell>
          <cell r="O428" t="str">
            <v>又は同等以上のもの（他社の製品を含む。）</v>
          </cell>
          <cell r="Q428">
            <v>0</v>
          </cell>
          <cell r="S428">
            <v>100</v>
          </cell>
          <cell r="T428">
            <v>0</v>
          </cell>
          <cell r="W428">
            <v>0</v>
          </cell>
          <cell r="X428">
            <v>0</v>
          </cell>
          <cell r="Y428">
            <v>100</v>
          </cell>
          <cell r="Z428">
            <v>0</v>
          </cell>
          <cell r="AA428">
            <v>0</v>
          </cell>
          <cell r="AB428">
            <v>293</v>
          </cell>
          <cell r="AC428">
            <v>1465</v>
          </cell>
          <cell r="AD428" t="str">
            <v>雑運営費</v>
          </cell>
          <cell r="AE428" t="str">
            <v>雑運</v>
          </cell>
          <cell r="AF428">
            <v>26</v>
          </cell>
          <cell r="AG428" t="str">
            <v>基地等経費（部隊整備費　航空機用部隊整備費）</v>
          </cell>
          <cell r="AH428" t="str">
            <v>消耗品費</v>
          </cell>
          <cell r="AI428" t="str">
            <v>DH</v>
          </cell>
          <cell r="AJ428" t="str">
            <v>修理隊</v>
          </cell>
          <cell r="AK428" t="str">
            <v>令和8年9月30日</v>
          </cell>
        </row>
        <row r="429">
          <cell r="A429" t="str">
            <v>bc67</v>
          </cell>
          <cell r="B429" t="str">
            <v>又は同等以上のもの（他社の製品を含む。）</v>
          </cell>
          <cell r="C429">
            <v>26</v>
          </cell>
          <cell r="D429">
            <v>100</v>
          </cell>
          <cell r="E429" t="str">
            <v>B</v>
          </cell>
          <cell r="F429" t="str">
            <v>b</v>
          </cell>
          <cell r="G429" t="str">
            <v>bc</v>
          </cell>
          <cell r="H429" t="str">
            <v>個</v>
          </cell>
          <cell r="I429">
            <v>5</v>
          </cell>
          <cell r="J429" t="str">
            <v>ﾊﾟｰﾂｹｰｽ</v>
          </cell>
          <cell r="L429">
            <v>1</v>
          </cell>
          <cell r="M429" t="str">
            <v>ｵﾚﾝｼﾞﾌﾞｯｸ P5-102 299-7177 TPC-O5S ﾄﾗｽｺ中山</v>
          </cell>
          <cell r="O429" t="str">
            <v>又は同等以上のもの（他社の製品を含む。）</v>
          </cell>
          <cell r="Q429">
            <v>0</v>
          </cell>
          <cell r="S429">
            <v>100</v>
          </cell>
          <cell r="T429">
            <v>0</v>
          </cell>
          <cell r="W429">
            <v>0</v>
          </cell>
          <cell r="X429">
            <v>0</v>
          </cell>
          <cell r="Y429">
            <v>100</v>
          </cell>
          <cell r="Z429">
            <v>0</v>
          </cell>
          <cell r="AA429">
            <v>0</v>
          </cell>
          <cell r="AB429">
            <v>198</v>
          </cell>
          <cell r="AC429">
            <v>990</v>
          </cell>
          <cell r="AD429" t="str">
            <v>雑運営費</v>
          </cell>
          <cell r="AE429" t="str">
            <v>雑運</v>
          </cell>
          <cell r="AF429">
            <v>26</v>
          </cell>
          <cell r="AG429" t="str">
            <v>基地等経費（部隊整備費　航空機用部隊整備費）</v>
          </cell>
          <cell r="AH429" t="str">
            <v>消耗品費</v>
          </cell>
          <cell r="AI429" t="str">
            <v>DH</v>
          </cell>
          <cell r="AJ429" t="str">
            <v>修理隊</v>
          </cell>
          <cell r="AK429" t="str">
            <v>令和8年9月30日</v>
          </cell>
        </row>
        <row r="430">
          <cell r="A430" t="str">
            <v>bc68</v>
          </cell>
          <cell r="B430" t="str">
            <v>又は同等以上のもの（他社の製品を含む。）</v>
          </cell>
          <cell r="C430">
            <v>26</v>
          </cell>
          <cell r="D430">
            <v>101</v>
          </cell>
          <cell r="E430" t="str">
            <v>B</v>
          </cell>
          <cell r="F430" t="str">
            <v>b</v>
          </cell>
          <cell r="G430" t="str">
            <v>bc</v>
          </cell>
          <cell r="H430" t="str">
            <v>個</v>
          </cell>
          <cell r="I430">
            <v>5</v>
          </cell>
          <cell r="J430" t="str">
            <v>ﾊﾟｰﾂｹｰｽ</v>
          </cell>
          <cell r="L430">
            <v>1</v>
          </cell>
          <cell r="M430" t="str">
            <v>ｵﾚﾝｼﾞﾌﾞｯｸ P5-102 299-7185 TPC-O5M ﾄﾗｽｺ中山</v>
          </cell>
          <cell r="O430" t="str">
            <v>又は同等以上のもの（他社の製品を含む。）</v>
          </cell>
          <cell r="Q430">
            <v>0</v>
          </cell>
          <cell r="S430">
            <v>100</v>
          </cell>
          <cell r="T430">
            <v>0</v>
          </cell>
          <cell r="W430">
            <v>0</v>
          </cell>
          <cell r="X430">
            <v>0</v>
          </cell>
          <cell r="Y430">
            <v>100</v>
          </cell>
          <cell r="Z430">
            <v>0</v>
          </cell>
          <cell r="AA430">
            <v>0</v>
          </cell>
          <cell r="AB430">
            <v>236</v>
          </cell>
          <cell r="AC430">
            <v>1180</v>
          </cell>
          <cell r="AD430" t="str">
            <v>雑運営費</v>
          </cell>
          <cell r="AE430" t="str">
            <v>雑運</v>
          </cell>
          <cell r="AF430">
            <v>26</v>
          </cell>
          <cell r="AG430" t="str">
            <v>基地等経費（部隊整備費　航空機用部隊整備費）</v>
          </cell>
          <cell r="AH430" t="str">
            <v>消耗品費</v>
          </cell>
          <cell r="AI430" t="str">
            <v>DH</v>
          </cell>
          <cell r="AJ430" t="str">
            <v>修理隊</v>
          </cell>
          <cell r="AK430" t="str">
            <v>令和8年9月30日</v>
          </cell>
        </row>
        <row r="431">
          <cell r="A431" t="str">
            <v>bc69</v>
          </cell>
          <cell r="B431" t="str">
            <v>又は同等以上のもの（他社の製品を含む。）</v>
          </cell>
          <cell r="C431">
            <v>26</v>
          </cell>
          <cell r="D431">
            <v>102</v>
          </cell>
          <cell r="E431" t="str">
            <v>B</v>
          </cell>
          <cell r="F431" t="str">
            <v>b</v>
          </cell>
          <cell r="G431" t="str">
            <v>bc</v>
          </cell>
          <cell r="H431" t="str">
            <v>個</v>
          </cell>
          <cell r="I431">
            <v>5</v>
          </cell>
          <cell r="J431" t="str">
            <v>ﾊﾟｰﾂｹｰｽ</v>
          </cell>
          <cell r="L431">
            <v>1</v>
          </cell>
          <cell r="M431" t="str">
            <v>ｵﾚﾝｼﾞﾌﾞｯｸ P5-102 299-7193 TPC-05L ﾄﾗｽｺ中山</v>
          </cell>
          <cell r="O431" t="str">
            <v>又は同等以上のもの（他社の製品を含む。）</v>
          </cell>
          <cell r="Q431">
            <v>0</v>
          </cell>
          <cell r="S431">
            <v>100</v>
          </cell>
          <cell r="T431">
            <v>0</v>
          </cell>
          <cell r="W431">
            <v>0</v>
          </cell>
          <cell r="X431">
            <v>0</v>
          </cell>
          <cell r="Y431">
            <v>100</v>
          </cell>
          <cell r="Z431">
            <v>0</v>
          </cell>
          <cell r="AA431">
            <v>0</v>
          </cell>
          <cell r="AB431">
            <v>312</v>
          </cell>
          <cell r="AC431">
            <v>1560</v>
          </cell>
          <cell r="AD431" t="str">
            <v>雑運営費</v>
          </cell>
          <cell r="AE431" t="str">
            <v>雑運</v>
          </cell>
          <cell r="AF431">
            <v>26</v>
          </cell>
          <cell r="AG431" t="str">
            <v>基地等経費（部隊整備費　航空機用部隊整備費）</v>
          </cell>
          <cell r="AH431" t="str">
            <v>消耗品費</v>
          </cell>
          <cell r="AI431" t="str">
            <v>DH</v>
          </cell>
          <cell r="AJ431" t="str">
            <v>修理隊</v>
          </cell>
          <cell r="AK431" t="str">
            <v>令和8年9月30日</v>
          </cell>
        </row>
        <row r="432">
          <cell r="A432" t="str">
            <v>bc70</v>
          </cell>
          <cell r="B432" t="str">
            <v>又は同等以上のもの（他社の製品を含む。）</v>
          </cell>
          <cell r="C432">
            <v>26</v>
          </cell>
          <cell r="D432">
            <v>103</v>
          </cell>
          <cell r="E432" t="str">
            <v>B</v>
          </cell>
          <cell r="F432" t="str">
            <v>b</v>
          </cell>
          <cell r="G432" t="str">
            <v>bc</v>
          </cell>
          <cell r="H432" t="str">
            <v>個</v>
          </cell>
          <cell r="I432">
            <v>6</v>
          </cell>
          <cell r="J432" t="str">
            <v>ﾊﾞﾝﾄﾞｿｰ替刃</v>
          </cell>
          <cell r="L432">
            <v>1</v>
          </cell>
          <cell r="M432" t="str">
            <v>ｵﾚﾝｼﾞﾌﾞｯｸ P6-998 207-7921 BIM3505-2709-3/4 ﾄﾗｽｺ中山</v>
          </cell>
          <cell r="O432" t="str">
            <v>又は同等以上のもの（他社の製品を含む。）</v>
          </cell>
          <cell r="Q432">
            <v>0</v>
          </cell>
          <cell r="S432">
            <v>100</v>
          </cell>
          <cell r="T432">
            <v>0</v>
          </cell>
          <cell r="W432">
            <v>0</v>
          </cell>
          <cell r="X432">
            <v>0</v>
          </cell>
          <cell r="Y432">
            <v>100</v>
          </cell>
          <cell r="Z432">
            <v>0</v>
          </cell>
          <cell r="AA432">
            <v>0</v>
          </cell>
          <cell r="AB432">
            <v>6996</v>
          </cell>
          <cell r="AC432">
            <v>41976</v>
          </cell>
          <cell r="AD432" t="str">
            <v>雑運営費</v>
          </cell>
          <cell r="AE432" t="str">
            <v>雑運</v>
          </cell>
          <cell r="AF432">
            <v>26</v>
          </cell>
          <cell r="AG432" t="str">
            <v>基地等経費（部隊整備費　航空機用部隊整備費）</v>
          </cell>
          <cell r="AH432" t="str">
            <v>消耗品費</v>
          </cell>
          <cell r="AI432" t="str">
            <v>DH</v>
          </cell>
          <cell r="AJ432" t="str">
            <v>修理隊</v>
          </cell>
          <cell r="AK432" t="str">
            <v>令和8年9月30日</v>
          </cell>
        </row>
        <row r="433">
          <cell r="A433" t="str">
            <v>bc71</v>
          </cell>
          <cell r="B433" t="str">
            <v>又は同等以上のもの（他社の製品を含む。）</v>
          </cell>
          <cell r="C433">
            <v>26</v>
          </cell>
          <cell r="D433">
            <v>104</v>
          </cell>
          <cell r="E433" t="str">
            <v>B</v>
          </cell>
          <cell r="F433" t="str">
            <v>b</v>
          </cell>
          <cell r="G433" t="str">
            <v>bc</v>
          </cell>
          <cell r="H433" t="str">
            <v>個</v>
          </cell>
          <cell r="I433">
            <v>20</v>
          </cell>
          <cell r="J433" t="str">
            <v>超硬ﾊﾞｰ</v>
          </cell>
          <cell r="L433">
            <v>1</v>
          </cell>
          <cell r="M433" t="str">
            <v>ｵﾚﾝｼﾞﾌﾞｯｸ P6-1329 344-7260 TB1A030 ﾄﾗｽｺ中山</v>
          </cell>
          <cell r="O433" t="str">
            <v>又は同等以上のもの（他社の製品を含む。）</v>
          </cell>
          <cell r="Q433">
            <v>0</v>
          </cell>
          <cell r="S433">
            <v>100</v>
          </cell>
          <cell r="T433">
            <v>0</v>
          </cell>
          <cell r="W433">
            <v>0</v>
          </cell>
          <cell r="X433">
            <v>0</v>
          </cell>
          <cell r="Y433">
            <v>100</v>
          </cell>
          <cell r="Z433">
            <v>0</v>
          </cell>
          <cell r="AA433">
            <v>0</v>
          </cell>
          <cell r="AB433">
            <v>1205</v>
          </cell>
          <cell r="AC433">
            <v>24100</v>
          </cell>
          <cell r="AD433" t="str">
            <v>雑運営費</v>
          </cell>
          <cell r="AE433" t="str">
            <v>雑運</v>
          </cell>
          <cell r="AF433">
            <v>26</v>
          </cell>
          <cell r="AG433" t="str">
            <v>基地等経費（部隊整備費　航空機用部隊整備費）</v>
          </cell>
          <cell r="AH433" t="str">
            <v>消耗品費</v>
          </cell>
          <cell r="AI433" t="str">
            <v>DH</v>
          </cell>
          <cell r="AJ433" t="str">
            <v>修理隊</v>
          </cell>
          <cell r="AK433" t="str">
            <v>令和8年9月30日</v>
          </cell>
        </row>
        <row r="434">
          <cell r="A434" t="str">
            <v>bc72</v>
          </cell>
          <cell r="B434" t="str">
            <v>又は同等以上のもの（他社の製品を含む。）</v>
          </cell>
          <cell r="C434">
            <v>26</v>
          </cell>
          <cell r="D434">
            <v>105</v>
          </cell>
          <cell r="E434" t="str">
            <v>B</v>
          </cell>
          <cell r="F434" t="str">
            <v>b</v>
          </cell>
          <cell r="G434" t="str">
            <v>bc</v>
          </cell>
          <cell r="H434" t="str">
            <v>個</v>
          </cell>
          <cell r="I434">
            <v>20</v>
          </cell>
          <cell r="J434" t="str">
            <v>超硬ﾊﾞｰ</v>
          </cell>
          <cell r="L434">
            <v>1</v>
          </cell>
          <cell r="M434" t="str">
            <v>ｵﾚﾝｼﾞﾌﾞｯｸ P6-1329 436-3400 TB1A030E ﾄﾗｽｺ中山</v>
          </cell>
          <cell r="O434" t="str">
            <v>又は同等以上のもの（他社の製品を含む。）</v>
          </cell>
          <cell r="Q434">
            <v>0</v>
          </cell>
          <cell r="S434">
            <v>100</v>
          </cell>
          <cell r="T434">
            <v>0</v>
          </cell>
          <cell r="W434">
            <v>0</v>
          </cell>
          <cell r="X434">
            <v>0</v>
          </cell>
          <cell r="Y434">
            <v>100</v>
          </cell>
          <cell r="Z434">
            <v>0</v>
          </cell>
          <cell r="AA434">
            <v>0</v>
          </cell>
          <cell r="AB434">
            <v>1205</v>
          </cell>
          <cell r="AC434">
            <v>24100</v>
          </cell>
          <cell r="AD434" t="str">
            <v>雑運営費</v>
          </cell>
          <cell r="AE434" t="str">
            <v>雑運</v>
          </cell>
          <cell r="AF434">
            <v>26</v>
          </cell>
          <cell r="AG434" t="str">
            <v>基地等経費（部隊整備費　航空機用部隊整備費）</v>
          </cell>
          <cell r="AH434" t="str">
            <v>消耗品費</v>
          </cell>
          <cell r="AI434" t="str">
            <v>DH</v>
          </cell>
          <cell r="AJ434" t="str">
            <v>修理隊</v>
          </cell>
          <cell r="AK434" t="str">
            <v>令和8年9月30日</v>
          </cell>
        </row>
        <row r="435">
          <cell r="A435" t="str">
            <v>bc73</v>
          </cell>
          <cell r="B435" t="str">
            <v>又は同等以上のもの（他社の製品を含む。）</v>
          </cell>
          <cell r="C435">
            <v>26</v>
          </cell>
          <cell r="D435">
            <v>106</v>
          </cell>
          <cell r="E435" t="str">
            <v>B</v>
          </cell>
          <cell r="F435" t="str">
            <v>b</v>
          </cell>
          <cell r="G435" t="str">
            <v>bc</v>
          </cell>
          <cell r="H435" t="str">
            <v>個</v>
          </cell>
          <cell r="I435">
            <v>30</v>
          </cell>
          <cell r="J435" t="str">
            <v>超硬ﾊﾞｰ</v>
          </cell>
          <cell r="L435">
            <v>1</v>
          </cell>
          <cell r="M435" t="str">
            <v>ｵﾚﾝｼﾞﾌﾞｯｸ P6-1329 344-7324 TB2A030 ﾄﾗｽｺ中山</v>
          </cell>
          <cell r="O435" t="str">
            <v>又は同等以上のもの（他社の製品を含む。）</v>
          </cell>
          <cell r="Q435">
            <v>0</v>
          </cell>
          <cell r="S435">
            <v>100</v>
          </cell>
          <cell r="T435">
            <v>0</v>
          </cell>
          <cell r="W435">
            <v>0</v>
          </cell>
          <cell r="X435">
            <v>0</v>
          </cell>
          <cell r="Y435">
            <v>100</v>
          </cell>
          <cell r="Z435">
            <v>0</v>
          </cell>
          <cell r="AA435">
            <v>0</v>
          </cell>
          <cell r="AB435">
            <v>1205</v>
          </cell>
          <cell r="AC435">
            <v>36150</v>
          </cell>
          <cell r="AD435" t="str">
            <v>雑運営費</v>
          </cell>
          <cell r="AE435" t="str">
            <v>雑運</v>
          </cell>
          <cell r="AF435">
            <v>26</v>
          </cell>
          <cell r="AG435" t="str">
            <v>基地等経費（部隊整備費　航空機用部隊整備費）</v>
          </cell>
          <cell r="AH435" t="str">
            <v>消耗品費</v>
          </cell>
          <cell r="AI435" t="str">
            <v>DH</v>
          </cell>
          <cell r="AJ435" t="str">
            <v>修理隊</v>
          </cell>
          <cell r="AK435" t="str">
            <v>令和8年9月30日</v>
          </cell>
        </row>
        <row r="436">
          <cell r="A436" t="str">
            <v>bc74</v>
          </cell>
          <cell r="B436" t="str">
            <v>又は同等以上のもの（他社の製品を含む。）</v>
          </cell>
          <cell r="C436">
            <v>26</v>
          </cell>
          <cell r="D436">
            <v>107</v>
          </cell>
          <cell r="E436" t="str">
            <v>B</v>
          </cell>
          <cell r="F436" t="str">
            <v>b</v>
          </cell>
          <cell r="G436" t="str">
            <v>bc</v>
          </cell>
          <cell r="H436" t="str">
            <v>個</v>
          </cell>
          <cell r="I436">
            <v>20</v>
          </cell>
          <cell r="J436" t="str">
            <v>超硬ﾊﾞｰ</v>
          </cell>
          <cell r="L436">
            <v>1</v>
          </cell>
          <cell r="M436" t="str">
            <v>ｵﾚﾝｼﾞﾌﾞｯｸ P6-1329 436-4368 TB4A032 ﾄﾗｽｺ中山</v>
          </cell>
          <cell r="O436" t="str">
            <v>又は同等以上のもの（他社の製品を含む。）</v>
          </cell>
          <cell r="Q436">
            <v>0</v>
          </cell>
          <cell r="S436">
            <v>100</v>
          </cell>
          <cell r="T436">
            <v>0</v>
          </cell>
          <cell r="W436">
            <v>0</v>
          </cell>
          <cell r="X436">
            <v>0</v>
          </cell>
          <cell r="Y436">
            <v>100</v>
          </cell>
          <cell r="Z436">
            <v>0</v>
          </cell>
          <cell r="AA436">
            <v>0</v>
          </cell>
          <cell r="AB436">
            <v>1205</v>
          </cell>
          <cell r="AC436">
            <v>24100</v>
          </cell>
          <cell r="AD436" t="str">
            <v>雑運営費</v>
          </cell>
          <cell r="AE436" t="str">
            <v>雑運</v>
          </cell>
          <cell r="AF436">
            <v>26</v>
          </cell>
          <cell r="AG436" t="str">
            <v>基地等経費（部隊整備費　航空機用部隊整備費）</v>
          </cell>
          <cell r="AH436" t="str">
            <v>消耗品費</v>
          </cell>
          <cell r="AI436" t="str">
            <v>DH</v>
          </cell>
          <cell r="AJ436" t="str">
            <v>修理隊</v>
          </cell>
          <cell r="AK436" t="str">
            <v>令和8年9月30日</v>
          </cell>
        </row>
        <row r="437">
          <cell r="A437" t="str">
            <v>bc75</v>
          </cell>
          <cell r="B437" t="str">
            <v>又は同等以上のもの（他社の製品を含む。）</v>
          </cell>
          <cell r="C437">
            <v>26</v>
          </cell>
          <cell r="D437">
            <v>108</v>
          </cell>
          <cell r="E437" t="str">
            <v>B</v>
          </cell>
          <cell r="F437" t="str">
            <v>b</v>
          </cell>
          <cell r="G437" t="str">
            <v>bc</v>
          </cell>
          <cell r="H437" t="str">
            <v>個</v>
          </cell>
          <cell r="I437">
            <v>20</v>
          </cell>
          <cell r="J437" t="str">
            <v>超硬ﾊﾞｰ</v>
          </cell>
          <cell r="L437">
            <v>1</v>
          </cell>
          <cell r="M437" t="str">
            <v>ｵﾚﾝｼﾞﾌﾞｯｸ P6-1329 344-7472 TB5A030 ﾄﾗｽｺ中山</v>
          </cell>
          <cell r="O437" t="str">
            <v>又は同等以上のもの（他社の製品を含む。）</v>
          </cell>
          <cell r="Q437">
            <v>0</v>
          </cell>
          <cell r="S437">
            <v>100</v>
          </cell>
          <cell r="T437">
            <v>0</v>
          </cell>
          <cell r="W437">
            <v>0</v>
          </cell>
          <cell r="X437">
            <v>0</v>
          </cell>
          <cell r="Y437">
            <v>100</v>
          </cell>
          <cell r="Z437">
            <v>0</v>
          </cell>
          <cell r="AA437">
            <v>0</v>
          </cell>
          <cell r="AB437">
            <v>1205</v>
          </cell>
          <cell r="AC437">
            <v>24100</v>
          </cell>
          <cell r="AD437" t="str">
            <v>雑運営費</v>
          </cell>
          <cell r="AE437" t="str">
            <v>雑運</v>
          </cell>
          <cell r="AF437">
            <v>26</v>
          </cell>
          <cell r="AG437" t="str">
            <v>基地等経費（部隊整備費　航空機用部隊整備費）</v>
          </cell>
          <cell r="AH437" t="str">
            <v>消耗品費</v>
          </cell>
          <cell r="AI437" t="str">
            <v>DH</v>
          </cell>
          <cell r="AJ437" t="str">
            <v>修理隊</v>
          </cell>
          <cell r="AK437" t="str">
            <v>令和8年9月30日</v>
          </cell>
        </row>
        <row r="438">
          <cell r="A438" t="str">
            <v>ch35</v>
          </cell>
          <cell r="B438" t="str">
            <v>又は同等以上のもの（他社の製品を含む。）</v>
          </cell>
          <cell r="C438">
            <v>26</v>
          </cell>
          <cell r="D438">
            <v>109</v>
          </cell>
          <cell r="E438" t="str">
            <v>B</v>
          </cell>
          <cell r="F438" t="str">
            <v>c</v>
          </cell>
          <cell r="G438" t="str">
            <v>ch</v>
          </cell>
          <cell r="H438" t="str">
            <v>ｾｯﾄ</v>
          </cell>
          <cell r="I438">
            <v>3</v>
          </cell>
          <cell r="J438" t="str">
            <v>電動ﾊﾝﾄﾞﾌﾞﾗｼ</v>
          </cell>
          <cell r="L438">
            <v>1</v>
          </cell>
          <cell r="M438" t="str">
            <v>ｵﾚﾝｼﾞﾌﾞｯｸ P11-469 256-2251 NXHT-JP ｼﾞｬﾊﾟﾝｲﾝﾀｰﾅｼｮﾅﾙｺﾏｰｽ</v>
          </cell>
          <cell r="O438" t="str">
            <v>又は同等以上のもの（他社の製品を含む。）</v>
          </cell>
          <cell r="Q438">
            <v>0</v>
          </cell>
          <cell r="S438">
            <v>100</v>
          </cell>
          <cell r="T438">
            <v>0</v>
          </cell>
          <cell r="W438">
            <v>0</v>
          </cell>
          <cell r="X438">
            <v>0</v>
          </cell>
          <cell r="Y438">
            <v>100</v>
          </cell>
          <cell r="Z438">
            <v>0</v>
          </cell>
          <cell r="AA438">
            <v>0</v>
          </cell>
          <cell r="AB438">
            <v>2640</v>
          </cell>
          <cell r="AC438">
            <v>7920</v>
          </cell>
          <cell r="AD438" t="str">
            <v>雑運営費</v>
          </cell>
          <cell r="AE438" t="str">
            <v>雑運</v>
          </cell>
          <cell r="AF438">
            <v>26</v>
          </cell>
          <cell r="AG438" t="str">
            <v>基地等経費（部隊整備費　航空機用部隊整備費）</v>
          </cell>
          <cell r="AH438" t="str">
            <v>消耗品費</v>
          </cell>
          <cell r="AI438" t="str">
            <v>DH</v>
          </cell>
          <cell r="AJ438" t="str">
            <v>修理隊</v>
          </cell>
          <cell r="AK438" t="str">
            <v>令和8年9月30日</v>
          </cell>
        </row>
        <row r="439">
          <cell r="A439" t="str">
            <v>ch36</v>
          </cell>
          <cell r="B439" t="str">
            <v>又は同等以上のもの（他社の製品を含む。）</v>
          </cell>
          <cell r="C439">
            <v>26</v>
          </cell>
          <cell r="D439">
            <v>110</v>
          </cell>
          <cell r="E439" t="str">
            <v>B</v>
          </cell>
          <cell r="F439" t="str">
            <v>c</v>
          </cell>
          <cell r="G439" t="str">
            <v>ch</v>
          </cell>
          <cell r="H439" t="str">
            <v>個</v>
          </cell>
          <cell r="I439">
            <v>12</v>
          </cell>
          <cell r="J439" t="str">
            <v>業務用洗剤</v>
          </cell>
          <cell r="L439">
            <v>1</v>
          </cell>
          <cell r="M439" t="str">
            <v>ｵﾚﾝｼﾞﾌﾞｯｸ P11-158 274-4775 SGN-500T ﾑﾗﾃｯｸKDS</v>
          </cell>
          <cell r="O439" t="str">
            <v>又は同等以上のもの（他社の製品を含む。）</v>
          </cell>
          <cell r="Q439">
            <v>0</v>
          </cell>
          <cell r="S439">
            <v>100</v>
          </cell>
          <cell r="T439">
            <v>0</v>
          </cell>
          <cell r="W439">
            <v>0</v>
          </cell>
          <cell r="X439">
            <v>0</v>
          </cell>
          <cell r="Y439">
            <v>100</v>
          </cell>
          <cell r="Z439">
            <v>0</v>
          </cell>
          <cell r="AA439">
            <v>0</v>
          </cell>
          <cell r="AB439">
            <v>1149</v>
          </cell>
          <cell r="AC439">
            <v>13788</v>
          </cell>
          <cell r="AD439" t="str">
            <v>雑運営費</v>
          </cell>
          <cell r="AE439" t="str">
            <v>雑運</v>
          </cell>
          <cell r="AF439">
            <v>26</v>
          </cell>
          <cell r="AG439" t="str">
            <v>基地等経費（部隊整備費　航空機用部隊整備費）</v>
          </cell>
          <cell r="AH439" t="str">
            <v>消耗品費</v>
          </cell>
          <cell r="AI439" t="str">
            <v>DH</v>
          </cell>
          <cell r="AJ439" t="str">
            <v>修理隊</v>
          </cell>
          <cell r="AK439" t="str">
            <v>令和8年9月30日</v>
          </cell>
        </row>
        <row r="440">
          <cell r="A440" t="str">
            <v>ch37</v>
          </cell>
          <cell r="B440" t="str">
            <v>又は同等以上のもの（他社の製品を含む。）</v>
          </cell>
          <cell r="C440">
            <v>26</v>
          </cell>
          <cell r="D440">
            <v>111</v>
          </cell>
          <cell r="E440" t="str">
            <v>B</v>
          </cell>
          <cell r="F440" t="str">
            <v>c</v>
          </cell>
          <cell r="G440" t="str">
            <v>ch</v>
          </cell>
          <cell r="H440" t="str">
            <v>個</v>
          </cell>
          <cell r="I440">
            <v>24</v>
          </cell>
          <cell r="J440" t="str">
            <v>業務用洗剤</v>
          </cell>
          <cell r="L440">
            <v>1</v>
          </cell>
          <cell r="M440" t="str">
            <v>ｵﾚﾝｼﾞﾌﾞｯｸ P11-158 274-4767 SGN-500R ﾑﾗﾃｯｸKDS</v>
          </cell>
          <cell r="O440" t="str">
            <v>又は同等以上のもの（他社の製品を含む。）</v>
          </cell>
          <cell r="Q440">
            <v>0</v>
          </cell>
          <cell r="S440">
            <v>100</v>
          </cell>
          <cell r="T440">
            <v>0</v>
          </cell>
          <cell r="W440">
            <v>0</v>
          </cell>
          <cell r="X440">
            <v>0</v>
          </cell>
          <cell r="Y440">
            <v>100</v>
          </cell>
          <cell r="Z440">
            <v>0</v>
          </cell>
          <cell r="AA440">
            <v>0</v>
          </cell>
          <cell r="AB440">
            <v>970</v>
          </cell>
          <cell r="AC440">
            <v>23280</v>
          </cell>
          <cell r="AD440" t="str">
            <v>雑運営費</v>
          </cell>
          <cell r="AE440" t="str">
            <v>雑運</v>
          </cell>
          <cell r="AF440">
            <v>26</v>
          </cell>
          <cell r="AG440" t="str">
            <v>基地等経費（部隊整備費　航空機用部隊整備費）</v>
          </cell>
          <cell r="AH440" t="str">
            <v>消耗品費</v>
          </cell>
          <cell r="AI440" t="str">
            <v>DH</v>
          </cell>
          <cell r="AJ440" t="str">
            <v>修理隊</v>
          </cell>
          <cell r="AK440" t="str">
            <v>令和8年9月30日</v>
          </cell>
        </row>
        <row r="441">
          <cell r="A441" t="str">
            <v>ch38</v>
          </cell>
          <cell r="B441" t="str">
            <v>又は同等以上のもの（他社の製品を含む。）</v>
          </cell>
          <cell r="C441">
            <v>27</v>
          </cell>
          <cell r="D441">
            <v>1</v>
          </cell>
          <cell r="E441" t="str">
            <v>B</v>
          </cell>
          <cell r="F441" t="str">
            <v>c</v>
          </cell>
          <cell r="G441" t="str">
            <v>ch</v>
          </cell>
          <cell r="H441" t="str">
            <v>箱</v>
          </cell>
          <cell r="I441">
            <v>30</v>
          </cell>
          <cell r="J441" t="str">
            <v>油吸着材</v>
          </cell>
          <cell r="L441">
            <v>1</v>
          </cell>
          <cell r="M441" t="str">
            <v>ｵﾚﾝｼﾞﾌﾞｯｸ P11-527 284-1231 FHP-50 ｴﾑ･ｴｰﾗｲﾌﾏﾃﾘｱﾙｽﾞ</v>
          </cell>
          <cell r="O441" t="str">
            <v>又は同等以上のもの（他社の製品を含む。）</v>
          </cell>
          <cell r="Q441">
            <v>0</v>
          </cell>
          <cell r="S441">
            <v>100</v>
          </cell>
          <cell r="T441">
            <v>0</v>
          </cell>
          <cell r="W441">
            <v>0</v>
          </cell>
          <cell r="X441">
            <v>0</v>
          </cell>
          <cell r="Y441">
            <v>100</v>
          </cell>
          <cell r="Z441">
            <v>0</v>
          </cell>
          <cell r="AA441">
            <v>0</v>
          </cell>
          <cell r="AB441">
            <v>21742</v>
          </cell>
          <cell r="AC441">
            <v>652260</v>
          </cell>
          <cell r="AD441" t="str">
            <v>雑運営費</v>
          </cell>
          <cell r="AE441" t="str">
            <v>雑運</v>
          </cell>
          <cell r="AF441">
            <v>26</v>
          </cell>
          <cell r="AG441" t="str">
            <v>基地等経費（部隊整備費　航空機用部隊整備費）</v>
          </cell>
          <cell r="AH441" t="str">
            <v>消耗品費</v>
          </cell>
          <cell r="AI441" t="str">
            <v>DH</v>
          </cell>
          <cell r="AJ441" t="str">
            <v>修理隊</v>
          </cell>
          <cell r="AK441" t="str">
            <v>令和8年9月30日</v>
          </cell>
        </row>
        <row r="442">
          <cell r="A442" t="str">
            <v>cg138</v>
          </cell>
          <cell r="B442" t="str">
            <v>又は同等以上のもの（他社の製品を含む。）</v>
          </cell>
          <cell r="C442">
            <v>27</v>
          </cell>
          <cell r="D442">
            <v>2</v>
          </cell>
          <cell r="E442" t="str">
            <v>B</v>
          </cell>
          <cell r="F442" t="str">
            <v>c</v>
          </cell>
          <cell r="G442" t="str">
            <v>cg</v>
          </cell>
          <cell r="H442" t="str">
            <v>個</v>
          </cell>
          <cell r="I442">
            <v>12</v>
          </cell>
          <cell r="J442" t="str">
            <v>ｶｾｯﾄｶﾞｽ</v>
          </cell>
          <cell r="L442">
            <v>1</v>
          </cell>
          <cell r="M442" t="str">
            <v>ｵﾚﾝｼﾞﾌﾞｯｸ.web 118-4725 GT-G ﾌｶｼﾛ</v>
          </cell>
          <cell r="O442" t="str">
            <v>又は同等以上のもの（他社の製品を含む。）</v>
          </cell>
          <cell r="Q442">
            <v>0</v>
          </cell>
          <cell r="S442">
            <v>100</v>
          </cell>
          <cell r="T442">
            <v>0</v>
          </cell>
          <cell r="W442">
            <v>0</v>
          </cell>
          <cell r="X442">
            <v>0</v>
          </cell>
          <cell r="Y442">
            <v>100</v>
          </cell>
          <cell r="Z442">
            <v>0</v>
          </cell>
          <cell r="AA442">
            <v>0</v>
          </cell>
          <cell r="AB442">
            <v>667</v>
          </cell>
          <cell r="AC442">
            <v>8004</v>
          </cell>
          <cell r="AD442" t="str">
            <v>雑運営費</v>
          </cell>
          <cell r="AE442" t="str">
            <v>雑運</v>
          </cell>
          <cell r="AF442">
            <v>26</v>
          </cell>
          <cell r="AG442" t="str">
            <v>基地等経費（部隊整備費　航空機用部隊整備費）</v>
          </cell>
          <cell r="AH442" t="str">
            <v>消耗品費</v>
          </cell>
          <cell r="AI442" t="str">
            <v>DH</v>
          </cell>
          <cell r="AJ442" t="str">
            <v>修理隊</v>
          </cell>
          <cell r="AK442" t="str">
            <v>令和8年9月30日</v>
          </cell>
        </row>
        <row r="443">
          <cell r="A443" t="str">
            <v>ch39</v>
          </cell>
          <cell r="B443" t="str">
            <v>又は同等以上のもの（他社の製品を含む。）</v>
          </cell>
          <cell r="C443">
            <v>28</v>
          </cell>
          <cell r="D443">
            <v>1</v>
          </cell>
          <cell r="E443" t="str">
            <v>B</v>
          </cell>
          <cell r="F443" t="str">
            <v>c</v>
          </cell>
          <cell r="G443" t="str">
            <v>ch</v>
          </cell>
          <cell r="H443" t="str">
            <v>箱</v>
          </cell>
          <cell r="I443">
            <v>20</v>
          </cell>
          <cell r="J443" t="str">
            <v>ｳｴｽ</v>
          </cell>
          <cell r="L443">
            <v>1</v>
          </cell>
          <cell r="M443" t="str">
            <v>ｵﾚﾝｼﾞﾌﾞｯｸ P11-511 126-2271 61402 日本製紙</v>
          </cell>
          <cell r="O443" t="str">
            <v>又は同等以上のもの（他社の製品を含む。）</v>
          </cell>
          <cell r="Q443">
            <v>0</v>
          </cell>
          <cell r="S443">
            <v>100</v>
          </cell>
          <cell r="T443">
            <v>0</v>
          </cell>
          <cell r="W443">
            <v>0</v>
          </cell>
          <cell r="X443">
            <v>0</v>
          </cell>
          <cell r="Y443">
            <v>100</v>
          </cell>
          <cell r="Z443">
            <v>0</v>
          </cell>
          <cell r="AA443">
            <v>0</v>
          </cell>
          <cell r="AB443">
            <v>14300</v>
          </cell>
          <cell r="AC443">
            <v>286000</v>
          </cell>
          <cell r="AD443" t="str">
            <v>雑運営費</v>
          </cell>
          <cell r="AE443" t="str">
            <v>雑運</v>
          </cell>
          <cell r="AF443">
            <v>26</v>
          </cell>
          <cell r="AG443" t="str">
            <v>基地等経費（部隊整備費　車両整備用部隊整備費）</v>
          </cell>
          <cell r="AH443" t="str">
            <v>消耗品費</v>
          </cell>
          <cell r="AI443" t="str">
            <v>DI</v>
          </cell>
          <cell r="AJ443" t="str">
            <v>車器隊</v>
          </cell>
          <cell r="AK443" t="str">
            <v>令和8年9月30日</v>
          </cell>
        </row>
        <row r="444">
          <cell r="A444" t="str">
            <v>cf89</v>
          </cell>
          <cell r="B444" t="str">
            <v>又は同等以上のもの（他社の製品を含む。）</v>
          </cell>
          <cell r="C444">
            <v>28</v>
          </cell>
          <cell r="D444">
            <v>2</v>
          </cell>
          <cell r="E444" t="str">
            <v>B</v>
          </cell>
          <cell r="F444" t="str">
            <v>c</v>
          </cell>
          <cell r="G444" t="str">
            <v>cf</v>
          </cell>
          <cell r="H444" t="str">
            <v>双</v>
          </cell>
          <cell r="I444">
            <v>800</v>
          </cell>
          <cell r="J444" t="str">
            <v>軍手</v>
          </cell>
          <cell r="L444">
            <v>1</v>
          </cell>
          <cell r="M444" t="str">
            <v>ｵﾚﾝｼﾞﾌﾞｯｸ P7-17 819-2585 TOKUBOU-NO2 ﾐﾄﾞﾘ安全</v>
          </cell>
          <cell r="O444" t="str">
            <v>又は同等以上のもの（他社の製品を含む。）</v>
          </cell>
          <cell r="Q444">
            <v>0</v>
          </cell>
          <cell r="S444">
            <v>100</v>
          </cell>
          <cell r="T444">
            <v>0</v>
          </cell>
          <cell r="W444">
            <v>0</v>
          </cell>
          <cell r="X444">
            <v>0</v>
          </cell>
          <cell r="Y444">
            <v>100</v>
          </cell>
          <cell r="Z444">
            <v>0</v>
          </cell>
          <cell r="AA444">
            <v>0</v>
          </cell>
          <cell r="AB444">
            <v>880</v>
          </cell>
          <cell r="AC444">
            <v>704000</v>
          </cell>
          <cell r="AD444" t="str">
            <v>雑運営費</v>
          </cell>
          <cell r="AE444" t="str">
            <v>雑運</v>
          </cell>
          <cell r="AF444">
            <v>26</v>
          </cell>
          <cell r="AG444" t="str">
            <v>基地等経費（部隊整備費　車両整備用部隊整備費）</v>
          </cell>
          <cell r="AH444" t="str">
            <v>消耗品費</v>
          </cell>
          <cell r="AI444" t="str">
            <v>DI</v>
          </cell>
          <cell r="AJ444" t="str">
            <v>車器隊</v>
          </cell>
          <cell r="AK444" t="str">
            <v>令和8年9月30日</v>
          </cell>
        </row>
        <row r="445">
          <cell r="A445" t="str">
            <v>bd35</v>
          </cell>
          <cell r="B445" t="str">
            <v>又は同等以上のもの（他社の製品を含む。）</v>
          </cell>
          <cell r="C445">
            <v>28</v>
          </cell>
          <cell r="D445">
            <v>3</v>
          </cell>
          <cell r="E445" t="str">
            <v>B</v>
          </cell>
          <cell r="F445" t="str">
            <v>b</v>
          </cell>
          <cell r="G445" t="str">
            <v>bd</v>
          </cell>
          <cell r="H445" t="str">
            <v>個</v>
          </cell>
          <cell r="I445">
            <v>20</v>
          </cell>
          <cell r="J445" t="str">
            <v>ﾋｭｰｽﾞ</v>
          </cell>
          <cell r="L445">
            <v>1</v>
          </cell>
          <cell r="M445" t="str">
            <v>ｴｽｺ P282 EA758ZS-14 KOITO</v>
          </cell>
          <cell r="O445" t="str">
            <v>又は同等以上のもの（他社の製品を含む。）</v>
          </cell>
          <cell r="Q445">
            <v>0</v>
          </cell>
          <cell r="S445">
            <v>100</v>
          </cell>
          <cell r="T445">
            <v>0</v>
          </cell>
          <cell r="W445">
            <v>0</v>
          </cell>
          <cell r="X445">
            <v>0</v>
          </cell>
          <cell r="Y445">
            <v>100</v>
          </cell>
          <cell r="Z445">
            <v>0</v>
          </cell>
          <cell r="AA445">
            <v>0</v>
          </cell>
          <cell r="AB445">
            <v>759</v>
          </cell>
          <cell r="AC445">
            <v>15180</v>
          </cell>
          <cell r="AD445" t="str">
            <v>雑運営費</v>
          </cell>
          <cell r="AE445" t="str">
            <v>雑運</v>
          </cell>
          <cell r="AF445">
            <v>26</v>
          </cell>
          <cell r="AG445" t="str">
            <v>基地等経費（部隊整備費　車両整備用部隊整備費）</v>
          </cell>
          <cell r="AH445" t="str">
            <v>消耗品費</v>
          </cell>
          <cell r="AI445" t="str">
            <v>DI</v>
          </cell>
          <cell r="AJ445" t="str">
            <v>車器隊</v>
          </cell>
          <cell r="AK445" t="str">
            <v>令和8年9月30日</v>
          </cell>
        </row>
        <row r="446">
          <cell r="A446" t="str">
            <v>bd36</v>
          </cell>
          <cell r="B446" t="str">
            <v>又は同等以上のもの（他社の製品を含む。）</v>
          </cell>
          <cell r="C446">
            <v>28</v>
          </cell>
          <cell r="D446">
            <v>4</v>
          </cell>
          <cell r="E446" t="str">
            <v>B</v>
          </cell>
          <cell r="F446" t="str">
            <v>b</v>
          </cell>
          <cell r="G446" t="str">
            <v>bd</v>
          </cell>
          <cell r="H446" t="str">
            <v>個</v>
          </cell>
          <cell r="I446">
            <v>20</v>
          </cell>
          <cell r="J446" t="str">
            <v>ﾋｭｰｽﾞ</v>
          </cell>
          <cell r="L446">
            <v>1</v>
          </cell>
          <cell r="M446" t="str">
            <v>ｴｽｺ P282 EA758ZS-15 KOITO</v>
          </cell>
          <cell r="O446" t="str">
            <v>又は同等以上のもの（他社の製品を含む。）</v>
          </cell>
          <cell r="Q446">
            <v>0</v>
          </cell>
          <cell r="S446">
            <v>100</v>
          </cell>
          <cell r="T446">
            <v>0</v>
          </cell>
          <cell r="W446">
            <v>0</v>
          </cell>
          <cell r="X446">
            <v>0</v>
          </cell>
          <cell r="Y446">
            <v>100</v>
          </cell>
          <cell r="Z446">
            <v>0</v>
          </cell>
          <cell r="AA446">
            <v>0</v>
          </cell>
          <cell r="AB446">
            <v>759</v>
          </cell>
          <cell r="AC446">
            <v>15180</v>
          </cell>
          <cell r="AD446" t="str">
            <v>雑運営費</v>
          </cell>
          <cell r="AE446" t="str">
            <v>雑運</v>
          </cell>
          <cell r="AF446">
            <v>26</v>
          </cell>
          <cell r="AG446" t="str">
            <v>基地等経費（部隊整備費　車両整備用部隊整備費）</v>
          </cell>
          <cell r="AH446" t="str">
            <v>消耗品費</v>
          </cell>
          <cell r="AI446" t="str">
            <v>DI</v>
          </cell>
          <cell r="AJ446" t="str">
            <v>車器隊</v>
          </cell>
          <cell r="AK446" t="str">
            <v>令和8年9月30日</v>
          </cell>
        </row>
        <row r="447">
          <cell r="A447" t="str">
            <v>bd37</v>
          </cell>
          <cell r="B447" t="str">
            <v>又は同等以上のもの（他社の製品を含む。）</v>
          </cell>
          <cell r="C447">
            <v>28</v>
          </cell>
          <cell r="D447">
            <v>5</v>
          </cell>
          <cell r="E447" t="str">
            <v>B</v>
          </cell>
          <cell r="F447" t="str">
            <v>b</v>
          </cell>
          <cell r="G447" t="str">
            <v>bd</v>
          </cell>
          <cell r="H447" t="str">
            <v>個</v>
          </cell>
          <cell r="I447">
            <v>20</v>
          </cell>
          <cell r="J447" t="str">
            <v>ﾋｭｰｽﾞ</v>
          </cell>
          <cell r="L447">
            <v>1</v>
          </cell>
          <cell r="M447" t="str">
            <v>ｴｽｺ P282 EA758ZS-16 KOITO</v>
          </cell>
          <cell r="O447" t="str">
            <v>又は同等以上のもの（他社の製品を含む。）</v>
          </cell>
          <cell r="Q447">
            <v>0</v>
          </cell>
          <cell r="S447">
            <v>100</v>
          </cell>
          <cell r="T447">
            <v>0</v>
          </cell>
          <cell r="W447">
            <v>0</v>
          </cell>
          <cell r="X447">
            <v>0</v>
          </cell>
          <cell r="Y447">
            <v>100</v>
          </cell>
          <cell r="Z447">
            <v>0</v>
          </cell>
          <cell r="AA447">
            <v>0</v>
          </cell>
          <cell r="AB447">
            <v>759</v>
          </cell>
          <cell r="AC447">
            <v>15180</v>
          </cell>
          <cell r="AD447" t="str">
            <v>雑運営費</v>
          </cell>
          <cell r="AE447" t="str">
            <v>雑運</v>
          </cell>
          <cell r="AF447">
            <v>26</v>
          </cell>
          <cell r="AG447" t="str">
            <v>基地等経費（部隊整備費　車両整備用部隊整備費）</v>
          </cell>
          <cell r="AH447" t="str">
            <v>消耗品費</v>
          </cell>
          <cell r="AI447" t="str">
            <v>DI</v>
          </cell>
          <cell r="AJ447" t="str">
            <v>車器隊</v>
          </cell>
          <cell r="AK447" t="str">
            <v>令和8年9月30日</v>
          </cell>
        </row>
        <row r="448">
          <cell r="A448" t="str">
            <v>bd38</v>
          </cell>
          <cell r="B448" t="str">
            <v>又は同等以上のもの（他社の製品を含む。）</v>
          </cell>
          <cell r="C448">
            <v>28</v>
          </cell>
          <cell r="D448">
            <v>6</v>
          </cell>
          <cell r="E448" t="str">
            <v>B</v>
          </cell>
          <cell r="F448" t="str">
            <v>b</v>
          </cell>
          <cell r="G448" t="str">
            <v>bd</v>
          </cell>
          <cell r="H448" t="str">
            <v>個</v>
          </cell>
          <cell r="I448">
            <v>2</v>
          </cell>
          <cell r="J448" t="str">
            <v>ﾋｭｰｽﾞ</v>
          </cell>
          <cell r="L448">
            <v>1</v>
          </cell>
          <cell r="M448" t="str">
            <v>ｴｽｺ P282 EA758ZS KOITO</v>
          </cell>
          <cell r="O448" t="str">
            <v>又は同等以上のもの（他社の製品を含む。）</v>
          </cell>
          <cell r="Q448">
            <v>0</v>
          </cell>
          <cell r="S448">
            <v>100</v>
          </cell>
          <cell r="T448">
            <v>0</v>
          </cell>
          <cell r="W448">
            <v>0</v>
          </cell>
          <cell r="X448">
            <v>0</v>
          </cell>
          <cell r="Y448">
            <v>100</v>
          </cell>
          <cell r="Z448">
            <v>0</v>
          </cell>
          <cell r="AA448">
            <v>0</v>
          </cell>
          <cell r="AB448">
            <v>6127</v>
          </cell>
          <cell r="AC448">
            <v>12254</v>
          </cell>
          <cell r="AD448" t="str">
            <v>雑運営費</v>
          </cell>
          <cell r="AE448" t="str">
            <v>雑運</v>
          </cell>
          <cell r="AF448">
            <v>26</v>
          </cell>
          <cell r="AG448" t="str">
            <v>基地等経費（部隊整備費　車両整備用部隊整備費）</v>
          </cell>
          <cell r="AH448" t="str">
            <v>消耗品費</v>
          </cell>
          <cell r="AI448" t="str">
            <v>DI</v>
          </cell>
          <cell r="AJ448" t="str">
            <v>車器隊</v>
          </cell>
          <cell r="AK448" t="str">
            <v>令和8年9月30日</v>
          </cell>
        </row>
        <row r="449">
          <cell r="A449" t="str">
            <v>bd39</v>
          </cell>
          <cell r="B449" t="str">
            <v>又は同等以上のもの（他社の製品を含む。）</v>
          </cell>
          <cell r="C449">
            <v>28</v>
          </cell>
          <cell r="D449">
            <v>7</v>
          </cell>
          <cell r="E449" t="str">
            <v>B</v>
          </cell>
          <cell r="F449" t="str">
            <v>b</v>
          </cell>
          <cell r="G449" t="str">
            <v>bd</v>
          </cell>
          <cell r="H449" t="str">
            <v>個</v>
          </cell>
          <cell r="I449">
            <v>2</v>
          </cell>
          <cell r="J449" t="str">
            <v>ﾋｭｰｽﾞ</v>
          </cell>
          <cell r="L449">
            <v>1</v>
          </cell>
          <cell r="M449" t="str">
            <v>ｴｽｺ P282 EA758ZS-20 KOITO</v>
          </cell>
          <cell r="O449" t="str">
            <v>又は同等以上のもの（他社の製品を含む。）</v>
          </cell>
          <cell r="Q449">
            <v>0</v>
          </cell>
          <cell r="S449">
            <v>100</v>
          </cell>
          <cell r="T449">
            <v>0</v>
          </cell>
          <cell r="W449">
            <v>0</v>
          </cell>
          <cell r="X449">
            <v>0</v>
          </cell>
          <cell r="Y449">
            <v>100</v>
          </cell>
          <cell r="Z449">
            <v>0</v>
          </cell>
          <cell r="AA449">
            <v>0</v>
          </cell>
          <cell r="AB449">
            <v>6028</v>
          </cell>
          <cell r="AC449">
            <v>12056</v>
          </cell>
          <cell r="AD449" t="str">
            <v>雑運営費</v>
          </cell>
          <cell r="AE449" t="str">
            <v>雑運</v>
          </cell>
          <cell r="AF449">
            <v>26</v>
          </cell>
          <cell r="AG449" t="str">
            <v>基地等経費（部隊整備費　車両整備用部隊整備費）</v>
          </cell>
          <cell r="AH449" t="str">
            <v>消耗品費</v>
          </cell>
          <cell r="AI449" t="str">
            <v>DI</v>
          </cell>
          <cell r="AJ449" t="str">
            <v>車器隊</v>
          </cell>
          <cell r="AK449" t="str">
            <v>令和8年9月30日</v>
          </cell>
        </row>
        <row r="450">
          <cell r="A450" t="str">
            <v>bd40</v>
          </cell>
          <cell r="B450" t="str">
            <v>又は同等以上のもの（他社の製品を含む。）</v>
          </cell>
          <cell r="C450">
            <v>28</v>
          </cell>
          <cell r="D450">
            <v>8</v>
          </cell>
          <cell r="E450" t="str">
            <v>B</v>
          </cell>
          <cell r="F450" t="str">
            <v>b</v>
          </cell>
          <cell r="G450" t="str">
            <v>bd</v>
          </cell>
          <cell r="H450" t="str">
            <v>個</v>
          </cell>
          <cell r="I450">
            <v>2</v>
          </cell>
          <cell r="J450" t="str">
            <v>ﾋｭｰｽﾞ</v>
          </cell>
          <cell r="L450">
            <v>1</v>
          </cell>
          <cell r="M450" t="str">
            <v>ｴｽｺ P282 EA758ZR KOITO</v>
          </cell>
          <cell r="O450" t="str">
            <v>又は同等以上のもの（他社の製品を含む。）</v>
          </cell>
          <cell r="Q450">
            <v>0</v>
          </cell>
          <cell r="S450">
            <v>100</v>
          </cell>
          <cell r="T450">
            <v>0</v>
          </cell>
          <cell r="W450">
            <v>0</v>
          </cell>
          <cell r="X450">
            <v>0</v>
          </cell>
          <cell r="Y450">
            <v>100</v>
          </cell>
          <cell r="Z450">
            <v>0</v>
          </cell>
          <cell r="AA450">
            <v>0</v>
          </cell>
          <cell r="AB450">
            <v>5390</v>
          </cell>
          <cell r="AC450">
            <v>10780</v>
          </cell>
          <cell r="AD450" t="str">
            <v>雑運営費</v>
          </cell>
          <cell r="AE450" t="str">
            <v>雑運</v>
          </cell>
          <cell r="AF450">
            <v>26</v>
          </cell>
          <cell r="AG450" t="str">
            <v>基地等経費（部隊整備費　車両整備用部隊整備費）</v>
          </cell>
          <cell r="AH450" t="str">
            <v>消耗品費</v>
          </cell>
          <cell r="AI450" t="str">
            <v>DI</v>
          </cell>
          <cell r="AJ450" t="str">
            <v>車器隊</v>
          </cell>
          <cell r="AK450" t="str">
            <v>令和8年9月30日</v>
          </cell>
        </row>
        <row r="451">
          <cell r="A451" t="str">
            <v>cf90</v>
          </cell>
          <cell r="B451" t="str">
            <v>又は同等以上のもの（他社の製品を含む。）</v>
          </cell>
          <cell r="C451">
            <v>28</v>
          </cell>
          <cell r="D451">
            <v>9</v>
          </cell>
          <cell r="E451" t="str">
            <v>B</v>
          </cell>
          <cell r="F451" t="str">
            <v>c</v>
          </cell>
          <cell r="G451" t="str">
            <v>cf</v>
          </cell>
          <cell r="H451" t="str">
            <v>個</v>
          </cell>
          <cell r="I451">
            <v>20</v>
          </cell>
          <cell r="J451" t="str">
            <v>保護ﾒｶﾞﾈ</v>
          </cell>
          <cell r="L451">
            <v>1</v>
          </cell>
          <cell r="M451" t="str">
            <v>ｵﾚﾝｼﾞﾌﾞｯｸ P7-1077 772-4985 1662301JP ﾎﾞﾚｰ</v>
          </cell>
          <cell r="O451" t="str">
            <v>又は同等以上のもの（他社の製品を含む。）</v>
          </cell>
          <cell r="Q451">
            <v>0</v>
          </cell>
          <cell r="S451">
            <v>100</v>
          </cell>
          <cell r="T451">
            <v>0</v>
          </cell>
          <cell r="W451">
            <v>0</v>
          </cell>
          <cell r="X451">
            <v>0</v>
          </cell>
          <cell r="Y451">
            <v>100</v>
          </cell>
          <cell r="Z451">
            <v>0</v>
          </cell>
          <cell r="AA451">
            <v>0</v>
          </cell>
          <cell r="AB451">
            <v>2713</v>
          </cell>
          <cell r="AC451">
            <v>54260</v>
          </cell>
          <cell r="AD451" t="str">
            <v>雑運営費</v>
          </cell>
          <cell r="AE451" t="str">
            <v>雑運</v>
          </cell>
          <cell r="AF451">
            <v>26</v>
          </cell>
          <cell r="AG451" t="str">
            <v>基地等経費（部隊整備費　航空機用部隊整備費）</v>
          </cell>
          <cell r="AH451" t="str">
            <v>消耗品費</v>
          </cell>
          <cell r="AI451" t="str">
            <v>DI</v>
          </cell>
          <cell r="AJ451" t="str">
            <v>車器隊</v>
          </cell>
          <cell r="AK451" t="str">
            <v>令和8年9月30日</v>
          </cell>
        </row>
        <row r="452">
          <cell r="A452" t="str">
            <v>bd41</v>
          </cell>
          <cell r="B452" t="str">
            <v>又は同等以上のもの（他社の製品を含む。）</v>
          </cell>
          <cell r="C452">
            <v>28</v>
          </cell>
          <cell r="D452">
            <v>10</v>
          </cell>
          <cell r="E452" t="str">
            <v>B</v>
          </cell>
          <cell r="F452" t="str">
            <v>b</v>
          </cell>
          <cell r="G452" t="str">
            <v>bd</v>
          </cell>
          <cell r="H452" t="str">
            <v>双</v>
          </cell>
          <cell r="I452">
            <v>6</v>
          </cell>
          <cell r="J452" t="str">
            <v>革手袋</v>
          </cell>
          <cell r="L452">
            <v>1</v>
          </cell>
          <cell r="M452" t="str">
            <v>ｴｽｺ P2192 EA353BT-71 MECHANIXWEAR</v>
          </cell>
          <cell r="O452" t="str">
            <v>又は同等以上のもの（他社の製品を含む。）</v>
          </cell>
          <cell r="Q452">
            <v>0</v>
          </cell>
          <cell r="S452">
            <v>100</v>
          </cell>
          <cell r="T452">
            <v>0</v>
          </cell>
          <cell r="W452">
            <v>0</v>
          </cell>
          <cell r="X452">
            <v>0</v>
          </cell>
          <cell r="Y452">
            <v>100</v>
          </cell>
          <cell r="Z452">
            <v>0</v>
          </cell>
          <cell r="AA452">
            <v>0</v>
          </cell>
          <cell r="AB452">
            <v>3960</v>
          </cell>
          <cell r="AC452">
            <v>23760</v>
          </cell>
          <cell r="AD452" t="str">
            <v>雑運営費</v>
          </cell>
          <cell r="AE452" t="str">
            <v>雑運</v>
          </cell>
          <cell r="AF452">
            <v>26</v>
          </cell>
          <cell r="AG452" t="str">
            <v>基地等経費（部隊整備費　航空機用部隊整備費）</v>
          </cell>
          <cell r="AH452" t="str">
            <v>消耗品費</v>
          </cell>
          <cell r="AI452" t="str">
            <v>DI</v>
          </cell>
          <cell r="AJ452" t="str">
            <v>車器隊</v>
          </cell>
          <cell r="AK452" t="str">
            <v>令和8年9月30日</v>
          </cell>
        </row>
        <row r="453">
          <cell r="A453" t="str">
            <v>bd42</v>
          </cell>
          <cell r="B453" t="str">
            <v>又は同等以上のもの（他社の製品を含む。）</v>
          </cell>
          <cell r="C453">
            <v>28</v>
          </cell>
          <cell r="D453">
            <v>11</v>
          </cell>
          <cell r="E453" t="str">
            <v>B</v>
          </cell>
          <cell r="F453" t="str">
            <v>b</v>
          </cell>
          <cell r="G453" t="str">
            <v>bd</v>
          </cell>
          <cell r="H453" t="str">
            <v>双</v>
          </cell>
          <cell r="I453">
            <v>15</v>
          </cell>
          <cell r="J453" t="str">
            <v>革手袋</v>
          </cell>
          <cell r="L453">
            <v>1</v>
          </cell>
          <cell r="M453" t="str">
            <v>ｴｽｺ P2192 EA353BT-72 MECHANIXWEAR</v>
          </cell>
          <cell r="O453" t="str">
            <v>又は同等以上のもの（他社の製品を含む。）</v>
          </cell>
          <cell r="Q453">
            <v>0</v>
          </cell>
          <cell r="S453">
            <v>100</v>
          </cell>
          <cell r="T453">
            <v>0</v>
          </cell>
          <cell r="W453">
            <v>0</v>
          </cell>
          <cell r="X453">
            <v>0</v>
          </cell>
          <cell r="Y453">
            <v>100</v>
          </cell>
          <cell r="Z453">
            <v>0</v>
          </cell>
          <cell r="AA453">
            <v>0</v>
          </cell>
          <cell r="AB453">
            <v>3960</v>
          </cell>
          <cell r="AC453">
            <v>59400</v>
          </cell>
          <cell r="AD453" t="str">
            <v>雑運営費</v>
          </cell>
          <cell r="AE453" t="str">
            <v>雑運</v>
          </cell>
          <cell r="AF453">
            <v>26</v>
          </cell>
          <cell r="AG453" t="str">
            <v>基地等経費（部隊整備費　航空機用部隊整備費）</v>
          </cell>
          <cell r="AH453" t="str">
            <v>消耗品費</v>
          </cell>
          <cell r="AI453" t="str">
            <v>DI</v>
          </cell>
          <cell r="AJ453" t="str">
            <v>車器隊</v>
          </cell>
          <cell r="AK453" t="str">
            <v>令和8年9月30日</v>
          </cell>
        </row>
        <row r="454">
          <cell r="A454" t="str">
            <v>bd43</v>
          </cell>
          <cell r="B454" t="str">
            <v>又は同等以上のもの（他社の製品を含む。）</v>
          </cell>
          <cell r="C454">
            <v>28</v>
          </cell>
          <cell r="D454">
            <v>12</v>
          </cell>
          <cell r="E454" t="str">
            <v>B</v>
          </cell>
          <cell r="F454" t="str">
            <v>b</v>
          </cell>
          <cell r="G454" t="str">
            <v>bd</v>
          </cell>
          <cell r="H454" t="str">
            <v>双</v>
          </cell>
          <cell r="I454">
            <v>15</v>
          </cell>
          <cell r="J454" t="str">
            <v>革手袋</v>
          </cell>
          <cell r="L454">
            <v>1</v>
          </cell>
          <cell r="M454" t="str">
            <v>ｴｽｺ P2192 EA353BT-73 MECHANIXWEAR</v>
          </cell>
          <cell r="O454" t="str">
            <v>又は同等以上のもの（他社の製品を含む。）</v>
          </cell>
          <cell r="Q454">
            <v>0</v>
          </cell>
          <cell r="S454">
            <v>100</v>
          </cell>
          <cell r="T454">
            <v>0</v>
          </cell>
          <cell r="W454">
            <v>0</v>
          </cell>
          <cell r="X454">
            <v>0</v>
          </cell>
          <cell r="Y454">
            <v>100</v>
          </cell>
          <cell r="Z454">
            <v>0</v>
          </cell>
          <cell r="AA454">
            <v>0</v>
          </cell>
          <cell r="AB454">
            <v>3960</v>
          </cell>
          <cell r="AC454">
            <v>59400</v>
          </cell>
          <cell r="AD454" t="str">
            <v>雑運営費</v>
          </cell>
          <cell r="AE454" t="str">
            <v>雑運</v>
          </cell>
          <cell r="AF454">
            <v>26</v>
          </cell>
          <cell r="AG454" t="str">
            <v>基地等経費（部隊整備費　航空機用部隊整備費）</v>
          </cell>
          <cell r="AH454" t="str">
            <v>消耗品費</v>
          </cell>
          <cell r="AI454" t="str">
            <v>DI</v>
          </cell>
          <cell r="AJ454" t="str">
            <v>車器隊</v>
          </cell>
          <cell r="AK454" t="str">
            <v>令和8年9月30日</v>
          </cell>
        </row>
        <row r="455">
          <cell r="A455" t="str">
            <v>bd44</v>
          </cell>
          <cell r="B455" t="str">
            <v>又は同等以上のもの（他社の製品を含む。）</v>
          </cell>
          <cell r="C455">
            <v>28</v>
          </cell>
          <cell r="D455">
            <v>13</v>
          </cell>
          <cell r="E455" t="str">
            <v>B</v>
          </cell>
          <cell r="F455" t="str">
            <v>b</v>
          </cell>
          <cell r="G455" t="str">
            <v>bd</v>
          </cell>
          <cell r="H455" t="str">
            <v>双</v>
          </cell>
          <cell r="I455">
            <v>15</v>
          </cell>
          <cell r="J455" t="str">
            <v>革手袋</v>
          </cell>
          <cell r="L455">
            <v>1</v>
          </cell>
          <cell r="M455" t="str">
            <v>ｴｽｺ P2192 EA353BT-74 MECHANIXWEAR</v>
          </cell>
          <cell r="O455" t="str">
            <v>又は同等以上のもの（他社の製品を含む。）</v>
          </cell>
          <cell r="Q455">
            <v>0</v>
          </cell>
          <cell r="S455">
            <v>100</v>
          </cell>
          <cell r="T455">
            <v>0</v>
          </cell>
          <cell r="W455">
            <v>0</v>
          </cell>
          <cell r="X455">
            <v>0</v>
          </cell>
          <cell r="Y455">
            <v>100</v>
          </cell>
          <cell r="Z455">
            <v>0</v>
          </cell>
          <cell r="AA455">
            <v>0</v>
          </cell>
          <cell r="AB455">
            <v>3960</v>
          </cell>
          <cell r="AC455">
            <v>59400</v>
          </cell>
          <cell r="AD455" t="str">
            <v>雑運営費</v>
          </cell>
          <cell r="AE455" t="str">
            <v>雑運</v>
          </cell>
          <cell r="AF455">
            <v>26</v>
          </cell>
          <cell r="AG455" t="str">
            <v>基地等経費（部隊整備費　航空機用部隊整備費）</v>
          </cell>
          <cell r="AH455" t="str">
            <v>消耗品費</v>
          </cell>
          <cell r="AI455" t="str">
            <v>DI</v>
          </cell>
          <cell r="AJ455" t="str">
            <v>車器隊</v>
          </cell>
          <cell r="AK455" t="str">
            <v>令和8年9月30日</v>
          </cell>
        </row>
        <row r="456">
          <cell r="A456" t="str">
            <v>bd45</v>
          </cell>
          <cell r="B456" t="str">
            <v>又は同等以上のもの（他社の製品を含む。）</v>
          </cell>
          <cell r="C456">
            <v>28</v>
          </cell>
          <cell r="D456">
            <v>14</v>
          </cell>
          <cell r="E456" t="str">
            <v>B</v>
          </cell>
          <cell r="F456" t="str">
            <v>b</v>
          </cell>
          <cell r="G456" t="str">
            <v>bd</v>
          </cell>
          <cell r="H456" t="str">
            <v>個</v>
          </cell>
          <cell r="I456">
            <v>50</v>
          </cell>
          <cell r="J456" t="str">
            <v>ﾋﾞﾆｰﾙﾃｰﾌﾟ</v>
          </cell>
          <cell r="L456">
            <v>1</v>
          </cell>
          <cell r="M456" t="str">
            <v>ｴｽｺ P1443 EA944NP-108 Nitto</v>
          </cell>
          <cell r="O456" t="str">
            <v>又は同等以上のもの（他社の製品を含む。）</v>
          </cell>
          <cell r="Q456">
            <v>0</v>
          </cell>
          <cell r="S456">
            <v>100</v>
          </cell>
          <cell r="T456">
            <v>0</v>
          </cell>
          <cell r="W456">
            <v>0</v>
          </cell>
          <cell r="X456">
            <v>0</v>
          </cell>
          <cell r="Y456">
            <v>100</v>
          </cell>
          <cell r="Z456">
            <v>0</v>
          </cell>
          <cell r="AA456">
            <v>0</v>
          </cell>
          <cell r="AB456">
            <v>105</v>
          </cell>
          <cell r="AC456">
            <v>5250</v>
          </cell>
          <cell r="AD456" t="str">
            <v>雑運営費</v>
          </cell>
          <cell r="AE456" t="str">
            <v>雑運</v>
          </cell>
          <cell r="AF456">
            <v>26</v>
          </cell>
          <cell r="AG456" t="str">
            <v>基地等経費（部隊整備費　航空機用部隊整備費）</v>
          </cell>
          <cell r="AH456" t="str">
            <v>消耗品費</v>
          </cell>
          <cell r="AI456" t="str">
            <v>DI</v>
          </cell>
          <cell r="AJ456" t="str">
            <v>車器隊</v>
          </cell>
          <cell r="AK456" t="str">
            <v>令和8年9月30日</v>
          </cell>
        </row>
        <row r="457">
          <cell r="A457" t="str">
            <v>bd46</v>
          </cell>
          <cell r="B457" t="str">
            <v>又は同等以上のもの（他社の製品を含む。）</v>
          </cell>
          <cell r="C457">
            <v>28</v>
          </cell>
          <cell r="D457">
            <v>15</v>
          </cell>
          <cell r="E457" t="str">
            <v>B</v>
          </cell>
          <cell r="F457" t="str">
            <v>b</v>
          </cell>
          <cell r="G457" t="str">
            <v>bd</v>
          </cell>
          <cell r="H457" t="str">
            <v>個</v>
          </cell>
          <cell r="I457">
            <v>50</v>
          </cell>
          <cell r="J457" t="str">
            <v>ｼｰﾙﾃｰﾌﾟ</v>
          </cell>
          <cell r="L457">
            <v>1</v>
          </cell>
          <cell r="M457" t="str">
            <v>ｴｽｺ P1448 EA351B-1A Nitto</v>
          </cell>
          <cell r="O457" t="str">
            <v>又は同等以上のもの（他社の製品を含む。）</v>
          </cell>
          <cell r="Q457">
            <v>0</v>
          </cell>
          <cell r="S457">
            <v>100</v>
          </cell>
          <cell r="T457">
            <v>0</v>
          </cell>
          <cell r="W457">
            <v>0</v>
          </cell>
          <cell r="X457">
            <v>0</v>
          </cell>
          <cell r="Y457">
            <v>100</v>
          </cell>
          <cell r="Z457">
            <v>0</v>
          </cell>
          <cell r="AA457">
            <v>0</v>
          </cell>
          <cell r="AB457">
            <v>154</v>
          </cell>
          <cell r="AC457">
            <v>7700</v>
          </cell>
          <cell r="AD457" t="str">
            <v>雑運営費</v>
          </cell>
          <cell r="AE457" t="str">
            <v>雑運</v>
          </cell>
          <cell r="AF457">
            <v>26</v>
          </cell>
          <cell r="AG457" t="str">
            <v>基地等経費（部隊整備費　航空機用部隊整備費）</v>
          </cell>
          <cell r="AH457" t="str">
            <v>消耗品費</v>
          </cell>
          <cell r="AI457" t="str">
            <v>DI</v>
          </cell>
          <cell r="AJ457" t="str">
            <v>車器隊</v>
          </cell>
          <cell r="AK457" t="str">
            <v>令和8年9月30日</v>
          </cell>
        </row>
        <row r="458">
          <cell r="A458" t="str">
            <v>bd47</v>
          </cell>
          <cell r="B458" t="str">
            <v>又は同等以上のもの（他社の製品を含む。）</v>
          </cell>
          <cell r="C458">
            <v>28</v>
          </cell>
          <cell r="D458">
            <v>16</v>
          </cell>
          <cell r="E458" t="str">
            <v>B</v>
          </cell>
          <cell r="F458" t="str">
            <v>b</v>
          </cell>
          <cell r="G458" t="str">
            <v>bd</v>
          </cell>
          <cell r="H458" t="str">
            <v>個</v>
          </cell>
          <cell r="I458">
            <v>10</v>
          </cell>
          <cell r="J458" t="str">
            <v>吸水ﾀｵﾙ</v>
          </cell>
          <cell r="L458">
            <v>1</v>
          </cell>
          <cell r="M458" t="str">
            <v>ｴｽｺ P358 EA929DB-68 ｿﾌﾄ99ｺｰﾎﾟﾚｰｼｮﾝ</v>
          </cell>
          <cell r="O458" t="str">
            <v>又は同等以上のもの（他社の製品を含む。）</v>
          </cell>
          <cell r="Q458">
            <v>0</v>
          </cell>
          <cell r="S458">
            <v>100</v>
          </cell>
          <cell r="T458">
            <v>0</v>
          </cell>
          <cell r="W458">
            <v>0</v>
          </cell>
          <cell r="X458">
            <v>0</v>
          </cell>
          <cell r="Y458">
            <v>100</v>
          </cell>
          <cell r="Z458">
            <v>0</v>
          </cell>
          <cell r="AA458">
            <v>0</v>
          </cell>
          <cell r="AB458">
            <v>935</v>
          </cell>
          <cell r="AC458">
            <v>9350</v>
          </cell>
          <cell r="AD458" t="str">
            <v>雑運営費</v>
          </cell>
          <cell r="AE458" t="str">
            <v>雑運</v>
          </cell>
          <cell r="AF458">
            <v>26</v>
          </cell>
          <cell r="AG458" t="str">
            <v>基地等経費（部隊整備費　航空機用部隊整備費）</v>
          </cell>
          <cell r="AH458" t="str">
            <v>消耗品費</v>
          </cell>
          <cell r="AI458" t="str">
            <v>DI</v>
          </cell>
          <cell r="AJ458" t="str">
            <v>車器隊</v>
          </cell>
          <cell r="AK458" t="str">
            <v>令和8年9月30日</v>
          </cell>
        </row>
        <row r="459">
          <cell r="A459" t="str">
            <v>bd48</v>
          </cell>
          <cell r="B459" t="str">
            <v>又は同等以上のもの（他社の製品を含む。）</v>
          </cell>
          <cell r="C459">
            <v>28</v>
          </cell>
          <cell r="D459">
            <v>17</v>
          </cell>
          <cell r="E459" t="str">
            <v>B</v>
          </cell>
          <cell r="F459" t="str">
            <v>b</v>
          </cell>
          <cell r="G459" t="str">
            <v>bd</v>
          </cell>
          <cell r="H459" t="str">
            <v>ｾｯﾄ</v>
          </cell>
          <cell r="I459">
            <v>3</v>
          </cell>
          <cell r="J459" t="str">
            <v>ﾋｭｰｽﾞ</v>
          </cell>
          <cell r="L459">
            <v>1</v>
          </cell>
          <cell r="M459" t="str">
            <v>ｴｽｺ P282 EA758ZR KoiTo</v>
          </cell>
          <cell r="O459" t="str">
            <v>又は同等以上のもの（他社の製品を含む。）</v>
          </cell>
          <cell r="Q459">
            <v>0</v>
          </cell>
          <cell r="S459">
            <v>100</v>
          </cell>
          <cell r="T459">
            <v>0</v>
          </cell>
          <cell r="W459">
            <v>0</v>
          </cell>
          <cell r="X459">
            <v>0</v>
          </cell>
          <cell r="Y459">
            <v>100</v>
          </cell>
          <cell r="Z459">
            <v>0</v>
          </cell>
          <cell r="AA459">
            <v>0</v>
          </cell>
          <cell r="AB459">
            <v>5390</v>
          </cell>
          <cell r="AC459">
            <v>16170</v>
          </cell>
          <cell r="AD459" t="str">
            <v>雑運営費</v>
          </cell>
          <cell r="AE459" t="str">
            <v>雑運</v>
          </cell>
          <cell r="AF459">
            <v>26</v>
          </cell>
          <cell r="AG459" t="str">
            <v>基地等経費（部隊整備費　航空機用部隊整備費）</v>
          </cell>
          <cell r="AH459" t="str">
            <v>消耗品費</v>
          </cell>
          <cell r="AI459" t="str">
            <v>DI</v>
          </cell>
          <cell r="AJ459" t="str">
            <v>車器隊</v>
          </cell>
          <cell r="AK459" t="str">
            <v>令和8年9月30日</v>
          </cell>
        </row>
        <row r="460">
          <cell r="A460" t="str">
            <v>bc76</v>
          </cell>
          <cell r="B460" t="str">
            <v>又は同等以上のもの（他社の製品を含む。）</v>
          </cell>
          <cell r="C460">
            <v>28</v>
          </cell>
          <cell r="D460">
            <v>18</v>
          </cell>
          <cell r="E460" t="str">
            <v>B</v>
          </cell>
          <cell r="F460" t="str">
            <v>b</v>
          </cell>
          <cell r="G460" t="str">
            <v>bc</v>
          </cell>
          <cell r="H460" t="str">
            <v>個</v>
          </cell>
          <cell r="I460">
            <v>3</v>
          </cell>
          <cell r="J460" t="str">
            <v>研磨紙</v>
          </cell>
          <cell r="L460">
            <v>1</v>
          </cell>
          <cell r="M460" t="str">
            <v>ｵﾚﾝｼﾞﾌﾞｯｸ P6-1540 354-5334 FR426U180A75 ｽﾘｰｴﾑｼﾞｬﾊﾟﾝ</v>
          </cell>
          <cell r="O460" t="str">
            <v>又は同等以上のもの（他社の製品を含む。）</v>
          </cell>
          <cell r="Q460">
            <v>0</v>
          </cell>
          <cell r="S460">
            <v>100</v>
          </cell>
          <cell r="T460">
            <v>0</v>
          </cell>
          <cell r="W460">
            <v>0</v>
          </cell>
          <cell r="X460">
            <v>0</v>
          </cell>
          <cell r="Y460">
            <v>100</v>
          </cell>
          <cell r="Z460">
            <v>0</v>
          </cell>
          <cell r="AA460">
            <v>0</v>
          </cell>
          <cell r="AB460">
            <v>8870</v>
          </cell>
          <cell r="AC460">
            <v>26610</v>
          </cell>
          <cell r="AD460" t="str">
            <v>雑運営費</v>
          </cell>
          <cell r="AE460" t="str">
            <v>雑運</v>
          </cell>
          <cell r="AF460">
            <v>26</v>
          </cell>
          <cell r="AG460" t="str">
            <v>基地等経費（部隊整備費　航空機用部隊整備費）</v>
          </cell>
          <cell r="AH460" t="str">
            <v>消耗品費</v>
          </cell>
          <cell r="AI460" t="str">
            <v>DI</v>
          </cell>
          <cell r="AJ460" t="str">
            <v>車器隊</v>
          </cell>
          <cell r="AK460" t="str">
            <v>令和8年9月30日</v>
          </cell>
        </row>
        <row r="461">
          <cell r="A461" t="str">
            <v>bc77</v>
          </cell>
          <cell r="B461" t="str">
            <v>又は同等以上のもの（他社の製品を含む。）</v>
          </cell>
          <cell r="C461">
            <v>28</v>
          </cell>
          <cell r="D461">
            <v>19</v>
          </cell>
          <cell r="E461" t="str">
            <v>B</v>
          </cell>
          <cell r="F461" t="str">
            <v>b</v>
          </cell>
          <cell r="G461" t="str">
            <v>bc</v>
          </cell>
          <cell r="H461" t="str">
            <v>個</v>
          </cell>
          <cell r="I461">
            <v>3</v>
          </cell>
          <cell r="J461" t="str">
            <v>研磨紙</v>
          </cell>
          <cell r="L461">
            <v>1</v>
          </cell>
          <cell r="M461" t="str">
            <v>ｵﾚﾝｼﾞﾌﾞｯｸ P6-1540 354-5377 FR426U320A75 ｽﾘｰｴﾑｼﾞｬﾊﾟﾝ</v>
          </cell>
          <cell r="O461" t="str">
            <v>又は同等以上のもの（他社の製品を含む。）</v>
          </cell>
          <cell r="Q461">
            <v>0</v>
          </cell>
          <cell r="S461">
            <v>100</v>
          </cell>
          <cell r="T461">
            <v>0</v>
          </cell>
          <cell r="W461">
            <v>0</v>
          </cell>
          <cell r="X461">
            <v>0</v>
          </cell>
          <cell r="Y461">
            <v>100</v>
          </cell>
          <cell r="Z461">
            <v>0</v>
          </cell>
          <cell r="AA461">
            <v>0</v>
          </cell>
          <cell r="AB461">
            <v>8870</v>
          </cell>
          <cell r="AC461">
            <v>26610</v>
          </cell>
          <cell r="AD461" t="str">
            <v>雑運営費</v>
          </cell>
          <cell r="AE461" t="str">
            <v>雑運</v>
          </cell>
          <cell r="AF461">
            <v>26</v>
          </cell>
          <cell r="AG461" t="str">
            <v>基地等経費（部隊整備費　航空機用部隊整備費）</v>
          </cell>
          <cell r="AH461" t="str">
            <v>消耗品費</v>
          </cell>
          <cell r="AI461" t="str">
            <v>DI</v>
          </cell>
          <cell r="AJ461" t="str">
            <v>車器隊</v>
          </cell>
          <cell r="AK461" t="str">
            <v>令和8年9月30日</v>
          </cell>
        </row>
        <row r="462">
          <cell r="A462" t="str">
            <v>bd49</v>
          </cell>
          <cell r="B462" t="str">
            <v>又は同等以上のもの（他社の製品を含む。）</v>
          </cell>
          <cell r="C462">
            <v>28</v>
          </cell>
          <cell r="D462">
            <v>20</v>
          </cell>
          <cell r="E462" t="str">
            <v>B</v>
          </cell>
          <cell r="F462" t="str">
            <v>b</v>
          </cell>
          <cell r="G462" t="str">
            <v>bd</v>
          </cell>
          <cell r="H462" t="str">
            <v>個</v>
          </cell>
          <cell r="I462">
            <v>20</v>
          </cell>
          <cell r="J462" t="str">
            <v>万能刷毛</v>
          </cell>
          <cell r="L462">
            <v>1</v>
          </cell>
          <cell r="M462" t="str">
            <v>ｴｽｺ P147 EA109MA-21</v>
          </cell>
          <cell r="O462" t="str">
            <v>又は同等以上のもの（他社の製品を含む。）</v>
          </cell>
          <cell r="Q462">
            <v>0</v>
          </cell>
          <cell r="S462">
            <v>100</v>
          </cell>
          <cell r="T462">
            <v>0</v>
          </cell>
          <cell r="W462">
            <v>0</v>
          </cell>
          <cell r="X462">
            <v>0</v>
          </cell>
          <cell r="Y462">
            <v>100</v>
          </cell>
          <cell r="Z462">
            <v>0</v>
          </cell>
          <cell r="AA462">
            <v>0</v>
          </cell>
          <cell r="AB462">
            <v>655</v>
          </cell>
          <cell r="AC462">
            <v>13100</v>
          </cell>
          <cell r="AD462" t="str">
            <v>雑運営費</v>
          </cell>
          <cell r="AE462" t="str">
            <v>雑運</v>
          </cell>
          <cell r="AF462">
            <v>26</v>
          </cell>
          <cell r="AG462" t="str">
            <v>基地等経費（部隊整備費　航空機用部隊整備費）</v>
          </cell>
          <cell r="AH462" t="str">
            <v>消耗品費</v>
          </cell>
          <cell r="AI462" t="str">
            <v>DI</v>
          </cell>
          <cell r="AJ462" t="str">
            <v>車器隊</v>
          </cell>
          <cell r="AK462" t="str">
            <v>令和8年9月30日</v>
          </cell>
        </row>
        <row r="463">
          <cell r="A463" t="str">
            <v>ch40</v>
          </cell>
          <cell r="B463" t="str">
            <v>又は同等以上のもの（他社の製品を含む。）</v>
          </cell>
          <cell r="C463">
            <v>28</v>
          </cell>
          <cell r="D463">
            <v>21</v>
          </cell>
          <cell r="E463" t="str">
            <v>B</v>
          </cell>
          <cell r="F463" t="str">
            <v>c</v>
          </cell>
          <cell r="G463" t="str">
            <v>ch</v>
          </cell>
          <cell r="H463" t="str">
            <v>袋</v>
          </cell>
          <cell r="I463">
            <v>8</v>
          </cell>
          <cell r="J463" t="str">
            <v>ﾎﾟﾘ袋</v>
          </cell>
          <cell r="L463">
            <v>1</v>
          </cell>
          <cell r="M463" t="str">
            <v>ｵﾚﾝｼﾞﾌﾞｯｸ P8-621 368-8977 A-8-100 生産日本社</v>
          </cell>
          <cell r="O463" t="str">
            <v>又は同等以上のもの（他社の製品を含む。）</v>
          </cell>
          <cell r="Q463">
            <v>0</v>
          </cell>
          <cell r="S463">
            <v>100</v>
          </cell>
          <cell r="T463">
            <v>0</v>
          </cell>
          <cell r="W463">
            <v>0</v>
          </cell>
          <cell r="X463">
            <v>0</v>
          </cell>
          <cell r="Y463">
            <v>100</v>
          </cell>
          <cell r="Z463">
            <v>0</v>
          </cell>
          <cell r="AA463">
            <v>0</v>
          </cell>
          <cell r="AB463">
            <v>440</v>
          </cell>
          <cell r="AC463">
            <v>3520</v>
          </cell>
          <cell r="AD463" t="str">
            <v>雑運営費</v>
          </cell>
          <cell r="AE463" t="str">
            <v>雑運</v>
          </cell>
          <cell r="AF463">
            <v>26</v>
          </cell>
          <cell r="AG463" t="str">
            <v>基地等経費（部隊整備費　航空機用部隊整備費）</v>
          </cell>
          <cell r="AH463" t="str">
            <v>消耗品費</v>
          </cell>
          <cell r="AI463" t="str">
            <v>DI</v>
          </cell>
          <cell r="AJ463" t="str">
            <v>車器隊</v>
          </cell>
          <cell r="AK463" t="str">
            <v>令和8年9月30日</v>
          </cell>
        </row>
        <row r="464">
          <cell r="A464" t="str">
            <v>ch41</v>
          </cell>
          <cell r="B464" t="str">
            <v>又は同等以上のもの（他社の製品を含む。）</v>
          </cell>
          <cell r="C464">
            <v>28</v>
          </cell>
          <cell r="D464">
            <v>22</v>
          </cell>
          <cell r="E464" t="str">
            <v>B</v>
          </cell>
          <cell r="F464" t="str">
            <v>c</v>
          </cell>
          <cell r="G464" t="str">
            <v>ch</v>
          </cell>
          <cell r="H464" t="str">
            <v>袋</v>
          </cell>
          <cell r="I464">
            <v>8</v>
          </cell>
          <cell r="J464" t="str">
            <v>ﾎﾟﾘ袋</v>
          </cell>
          <cell r="L464">
            <v>1</v>
          </cell>
          <cell r="M464" t="str">
            <v>ｵﾚﾝｼﾞﾌﾞｯｸ P8-621 368-8978 B-8-100 生産日本社</v>
          </cell>
          <cell r="O464" t="str">
            <v>又は同等以上のもの（他社の製品を含む。）</v>
          </cell>
          <cell r="Q464">
            <v>0</v>
          </cell>
          <cell r="S464">
            <v>100</v>
          </cell>
          <cell r="T464">
            <v>0</v>
          </cell>
          <cell r="W464">
            <v>0</v>
          </cell>
          <cell r="X464">
            <v>0</v>
          </cell>
          <cell r="Y464">
            <v>100</v>
          </cell>
          <cell r="Z464">
            <v>0</v>
          </cell>
          <cell r="AA464">
            <v>0</v>
          </cell>
          <cell r="AB464">
            <v>503</v>
          </cell>
          <cell r="AC464">
            <v>4024</v>
          </cell>
          <cell r="AD464" t="str">
            <v>雑運営費</v>
          </cell>
          <cell r="AE464" t="str">
            <v>雑運</v>
          </cell>
          <cell r="AF464">
            <v>26</v>
          </cell>
          <cell r="AG464" t="str">
            <v>基地等経費（部隊整備費　航空機用部隊整備費）</v>
          </cell>
          <cell r="AH464" t="str">
            <v>消耗品費</v>
          </cell>
          <cell r="AI464" t="str">
            <v>DI</v>
          </cell>
          <cell r="AJ464" t="str">
            <v>車器隊</v>
          </cell>
          <cell r="AK464" t="str">
            <v>令和8年9月30日</v>
          </cell>
        </row>
        <row r="465">
          <cell r="A465" t="str">
            <v>ch42</v>
          </cell>
          <cell r="B465" t="str">
            <v>又は同等以上のもの（他社の製品を含む。）</v>
          </cell>
          <cell r="C465">
            <v>28</v>
          </cell>
          <cell r="D465">
            <v>23</v>
          </cell>
          <cell r="E465" t="str">
            <v>B</v>
          </cell>
          <cell r="F465" t="str">
            <v>c</v>
          </cell>
          <cell r="G465" t="str">
            <v>ch</v>
          </cell>
          <cell r="H465" t="str">
            <v>袋</v>
          </cell>
          <cell r="I465">
            <v>8</v>
          </cell>
          <cell r="J465" t="str">
            <v>ﾎﾟﾘ袋</v>
          </cell>
          <cell r="L465">
            <v>1</v>
          </cell>
          <cell r="M465" t="str">
            <v>ｵﾚﾝｼﾞﾌﾞｯｸ P8-621 368-8970 C-8-100 生産日本社</v>
          </cell>
          <cell r="O465" t="str">
            <v>又は同等以上のもの（他社の製品を含む。）</v>
          </cell>
          <cell r="Q465">
            <v>0</v>
          </cell>
          <cell r="S465">
            <v>100</v>
          </cell>
          <cell r="T465">
            <v>0</v>
          </cell>
          <cell r="W465">
            <v>0</v>
          </cell>
          <cell r="X465">
            <v>0</v>
          </cell>
          <cell r="Y465">
            <v>100</v>
          </cell>
          <cell r="Z465">
            <v>0</v>
          </cell>
          <cell r="AA465">
            <v>0</v>
          </cell>
          <cell r="AB465">
            <v>535</v>
          </cell>
          <cell r="AC465">
            <v>4280</v>
          </cell>
          <cell r="AD465" t="str">
            <v>雑運営費</v>
          </cell>
          <cell r="AE465" t="str">
            <v>雑運</v>
          </cell>
          <cell r="AF465">
            <v>26</v>
          </cell>
          <cell r="AG465" t="str">
            <v>基地等経費（部隊整備費　航空機用部隊整備費）</v>
          </cell>
          <cell r="AH465" t="str">
            <v>消耗品費</v>
          </cell>
          <cell r="AI465" t="str">
            <v>DI</v>
          </cell>
          <cell r="AJ465" t="str">
            <v>車器隊</v>
          </cell>
          <cell r="AK465" t="str">
            <v>令和8年9月30日</v>
          </cell>
        </row>
        <row r="466">
          <cell r="A466" t="str">
            <v>ch43</v>
          </cell>
          <cell r="B466" t="str">
            <v>又は同等以上のもの（他社の製品を含む。）</v>
          </cell>
          <cell r="C466">
            <v>28</v>
          </cell>
          <cell r="D466">
            <v>24</v>
          </cell>
          <cell r="E466" t="str">
            <v>B</v>
          </cell>
          <cell r="F466" t="str">
            <v>c</v>
          </cell>
          <cell r="G466" t="str">
            <v>ch</v>
          </cell>
          <cell r="H466" t="str">
            <v>袋</v>
          </cell>
          <cell r="I466">
            <v>8</v>
          </cell>
          <cell r="J466" t="str">
            <v>ﾎﾟﾘ袋</v>
          </cell>
          <cell r="L466">
            <v>1</v>
          </cell>
          <cell r="M466" t="str">
            <v>ｵﾚﾝｼﾞﾌﾞｯｸ P8-621 368-8975 D-8-100 生産日本社</v>
          </cell>
          <cell r="O466" t="str">
            <v>又は同等以上のもの（他社の製品を含む。）</v>
          </cell>
          <cell r="Q466">
            <v>0</v>
          </cell>
          <cell r="S466">
            <v>100</v>
          </cell>
          <cell r="T466">
            <v>0</v>
          </cell>
          <cell r="W466">
            <v>0</v>
          </cell>
          <cell r="X466">
            <v>0</v>
          </cell>
          <cell r="Y466">
            <v>100</v>
          </cell>
          <cell r="Z466">
            <v>0</v>
          </cell>
          <cell r="AA466">
            <v>0</v>
          </cell>
          <cell r="AB466">
            <v>629</v>
          </cell>
          <cell r="AC466">
            <v>5032</v>
          </cell>
          <cell r="AD466" t="str">
            <v>雑運営費</v>
          </cell>
          <cell r="AE466" t="str">
            <v>雑運</v>
          </cell>
          <cell r="AF466">
            <v>26</v>
          </cell>
          <cell r="AG466" t="str">
            <v>基地等経費（部隊整備費　航空機用部隊整備費）</v>
          </cell>
          <cell r="AH466" t="str">
            <v>消耗品費</v>
          </cell>
          <cell r="AI466" t="str">
            <v>DI</v>
          </cell>
          <cell r="AJ466" t="str">
            <v>車器隊</v>
          </cell>
          <cell r="AK466" t="str">
            <v>令和8年9月30日</v>
          </cell>
        </row>
        <row r="467">
          <cell r="A467" t="str">
            <v>ch44</v>
          </cell>
          <cell r="B467" t="str">
            <v>又は同等以上のもの（他社の製品を含む。）</v>
          </cell>
          <cell r="C467">
            <v>28</v>
          </cell>
          <cell r="D467">
            <v>25</v>
          </cell>
          <cell r="E467" t="str">
            <v>B</v>
          </cell>
          <cell r="F467" t="str">
            <v>c</v>
          </cell>
          <cell r="G467" t="str">
            <v>ch</v>
          </cell>
          <cell r="H467" t="str">
            <v>袋</v>
          </cell>
          <cell r="I467">
            <v>8</v>
          </cell>
          <cell r="J467" t="str">
            <v>ﾎﾟﾘ袋</v>
          </cell>
          <cell r="L467">
            <v>1</v>
          </cell>
          <cell r="M467" t="str">
            <v>ｵﾚﾝｼﾞﾌﾞｯｸ P8-621 368-8972 E-8-100 生産日本社</v>
          </cell>
          <cell r="O467" t="str">
            <v>又は同等以上のもの（他社の製品を含む。）</v>
          </cell>
          <cell r="Q467">
            <v>0</v>
          </cell>
          <cell r="S467">
            <v>100</v>
          </cell>
          <cell r="T467">
            <v>0</v>
          </cell>
          <cell r="W467">
            <v>0</v>
          </cell>
          <cell r="X467">
            <v>0</v>
          </cell>
          <cell r="Y467">
            <v>100</v>
          </cell>
          <cell r="Z467">
            <v>0</v>
          </cell>
          <cell r="AA467">
            <v>0</v>
          </cell>
          <cell r="AB467">
            <v>770</v>
          </cell>
          <cell r="AC467">
            <v>6160</v>
          </cell>
          <cell r="AD467" t="str">
            <v>雑運営費</v>
          </cell>
          <cell r="AE467" t="str">
            <v>雑運</v>
          </cell>
          <cell r="AF467">
            <v>26</v>
          </cell>
          <cell r="AG467" t="str">
            <v>基地等経費（部隊整備費　航空機用部隊整備費）</v>
          </cell>
          <cell r="AH467" t="str">
            <v>消耗品費</v>
          </cell>
          <cell r="AI467" t="str">
            <v>DI</v>
          </cell>
          <cell r="AJ467" t="str">
            <v>車器隊</v>
          </cell>
          <cell r="AK467" t="str">
            <v>令和8年9月30日</v>
          </cell>
        </row>
        <row r="468">
          <cell r="A468" t="str">
            <v>bd50</v>
          </cell>
          <cell r="B468" t="str">
            <v>又は同等以上のもの（他社の製品を含む。）</v>
          </cell>
          <cell r="C468">
            <v>28</v>
          </cell>
          <cell r="D468">
            <v>26</v>
          </cell>
          <cell r="E468" t="str">
            <v>B</v>
          </cell>
          <cell r="F468" t="str">
            <v>b</v>
          </cell>
          <cell r="G468" t="str">
            <v>bd</v>
          </cell>
          <cell r="H468" t="str">
            <v>個</v>
          </cell>
          <cell r="I468">
            <v>5</v>
          </cell>
          <cell r="J468" t="str">
            <v>ｺﾞﾐ袋</v>
          </cell>
          <cell r="L468">
            <v>1</v>
          </cell>
          <cell r="M468" t="str">
            <v>ｴｽｺ P2124 EA995AD-56C</v>
          </cell>
          <cell r="O468" t="str">
            <v>又は同等以上のもの（他社の製品を含む。）</v>
          </cell>
          <cell r="Q468">
            <v>0</v>
          </cell>
          <cell r="S468">
            <v>100</v>
          </cell>
          <cell r="T468">
            <v>0</v>
          </cell>
          <cell r="W468">
            <v>0</v>
          </cell>
          <cell r="X468">
            <v>0</v>
          </cell>
          <cell r="Y468">
            <v>100</v>
          </cell>
          <cell r="Z468">
            <v>0</v>
          </cell>
          <cell r="AA468">
            <v>0</v>
          </cell>
          <cell r="AB468">
            <v>11660</v>
          </cell>
          <cell r="AC468">
            <v>58300</v>
          </cell>
          <cell r="AD468" t="str">
            <v>雑運営費</v>
          </cell>
          <cell r="AE468" t="str">
            <v>雑運</v>
          </cell>
          <cell r="AF468">
            <v>26</v>
          </cell>
          <cell r="AG468" t="str">
            <v>基地等経費（部隊整備費　航空機用部隊整備費）</v>
          </cell>
          <cell r="AH468" t="str">
            <v>消耗品費</v>
          </cell>
          <cell r="AI468" t="str">
            <v>DI</v>
          </cell>
          <cell r="AJ468" t="str">
            <v>車器隊</v>
          </cell>
          <cell r="AK468" t="str">
            <v>令和8年9月30日</v>
          </cell>
        </row>
        <row r="469">
          <cell r="A469" t="str">
            <v>ch45</v>
          </cell>
          <cell r="B469" t="str">
            <v>又は同等以上のもの（他社の製品を含む。）</v>
          </cell>
          <cell r="C469">
            <v>28</v>
          </cell>
          <cell r="D469">
            <v>27</v>
          </cell>
          <cell r="E469" t="str">
            <v>B</v>
          </cell>
          <cell r="F469" t="str">
            <v>c</v>
          </cell>
          <cell r="G469" t="str">
            <v>ch</v>
          </cell>
          <cell r="H469" t="str">
            <v>個</v>
          </cell>
          <cell r="I469">
            <v>12</v>
          </cell>
          <cell r="J469" t="str">
            <v>柔軟剤</v>
          </cell>
          <cell r="L469">
            <v>1</v>
          </cell>
          <cell r="M469" t="str">
            <v>ｵﾚﾝｼﾞﾌﾞｯｸ P11-204 378-3719 JNCFSG4 ﾗｲｵﾝ</v>
          </cell>
          <cell r="O469" t="str">
            <v>又は同等以上のもの（他社の製品を含む。）</v>
          </cell>
          <cell r="Q469">
            <v>0</v>
          </cell>
          <cell r="S469">
            <v>100</v>
          </cell>
          <cell r="T469">
            <v>0</v>
          </cell>
          <cell r="W469">
            <v>0</v>
          </cell>
          <cell r="X469">
            <v>0</v>
          </cell>
          <cell r="Y469">
            <v>100</v>
          </cell>
          <cell r="Z469">
            <v>0</v>
          </cell>
          <cell r="AA469">
            <v>0</v>
          </cell>
          <cell r="AB469">
            <v>2515</v>
          </cell>
          <cell r="AC469">
            <v>30180</v>
          </cell>
          <cell r="AD469" t="str">
            <v>雑運営費</v>
          </cell>
          <cell r="AE469" t="str">
            <v>雑運</v>
          </cell>
          <cell r="AF469">
            <v>26</v>
          </cell>
          <cell r="AG469" t="str">
            <v>基地等経費（部隊整備費　航空機用部隊整備費）</v>
          </cell>
          <cell r="AH469" t="str">
            <v>消耗品費</v>
          </cell>
          <cell r="AI469" t="str">
            <v>DI</v>
          </cell>
          <cell r="AJ469" t="str">
            <v>車器隊</v>
          </cell>
          <cell r="AK469" t="str">
            <v>令和8年9月30日</v>
          </cell>
        </row>
        <row r="470">
          <cell r="A470" t="str">
            <v>bc78</v>
          </cell>
          <cell r="B470" t="str">
            <v>又は同等以上のもの（他社の製品を含む。）</v>
          </cell>
          <cell r="C470">
            <v>28</v>
          </cell>
          <cell r="D470">
            <v>28</v>
          </cell>
          <cell r="E470" t="str">
            <v>B</v>
          </cell>
          <cell r="F470" t="str">
            <v>b</v>
          </cell>
          <cell r="G470" t="str">
            <v>bc</v>
          </cell>
          <cell r="H470" t="str">
            <v>個</v>
          </cell>
          <cell r="I470">
            <v>3</v>
          </cell>
          <cell r="J470" t="str">
            <v>ﾃﾞｼﾞﾀﾙはかり</v>
          </cell>
          <cell r="L470">
            <v>1</v>
          </cell>
          <cell r="M470" t="str">
            <v>ｵﾚﾝｼﾞﾌﾞｯｸ P1-1583 160-6378 TDS-5 ﾄﾗｽｺ中山</v>
          </cell>
          <cell r="O470" t="str">
            <v>又は同等以上のもの（他社の製品を含む。）</v>
          </cell>
          <cell r="Q470">
            <v>0</v>
          </cell>
          <cell r="S470">
            <v>100</v>
          </cell>
          <cell r="T470">
            <v>0</v>
          </cell>
          <cell r="W470">
            <v>0</v>
          </cell>
          <cell r="X470">
            <v>0</v>
          </cell>
          <cell r="Y470">
            <v>100</v>
          </cell>
          <cell r="Z470">
            <v>0</v>
          </cell>
          <cell r="AA470">
            <v>0</v>
          </cell>
          <cell r="AB470">
            <v>3960</v>
          </cell>
          <cell r="AC470">
            <v>11880</v>
          </cell>
          <cell r="AD470" t="str">
            <v>雑運営費</v>
          </cell>
          <cell r="AE470" t="str">
            <v>雑運</v>
          </cell>
          <cell r="AF470">
            <v>26</v>
          </cell>
          <cell r="AG470" t="str">
            <v>基地等経費（部隊整備費　航空機用部隊整備費）</v>
          </cell>
          <cell r="AH470" t="str">
            <v>消耗品費</v>
          </cell>
          <cell r="AI470" t="str">
            <v>DI</v>
          </cell>
          <cell r="AJ470" t="str">
            <v>車器隊</v>
          </cell>
          <cell r="AK470" t="str">
            <v>令和8年9月30日</v>
          </cell>
        </row>
        <row r="471">
          <cell r="A471" t="str">
            <v>bc79</v>
          </cell>
          <cell r="B471" t="str">
            <v>又は同等以上のもの（他社の製品を含む。）</v>
          </cell>
          <cell r="C471">
            <v>28</v>
          </cell>
          <cell r="D471">
            <v>29</v>
          </cell>
          <cell r="E471" t="str">
            <v>B</v>
          </cell>
          <cell r="F471" t="str">
            <v>b</v>
          </cell>
          <cell r="G471" t="str">
            <v>bc</v>
          </cell>
          <cell r="H471" t="str">
            <v>個</v>
          </cell>
          <cell r="I471">
            <v>6</v>
          </cell>
          <cell r="J471" t="str">
            <v>ｶｰｼｬﾝﾌﾟｰ</v>
          </cell>
          <cell r="L471">
            <v>1</v>
          </cell>
          <cell r="M471" t="str">
            <v>ｵﾚﾝｼﾞﾌﾞｯｸ P5-645 116-3007 CS-20 ﾄﾗｽｺ中山</v>
          </cell>
          <cell r="O471" t="str">
            <v>又は同等以上のもの（他社の製品を含む。）</v>
          </cell>
          <cell r="Q471">
            <v>0</v>
          </cell>
          <cell r="S471">
            <v>100</v>
          </cell>
          <cell r="T471">
            <v>0</v>
          </cell>
          <cell r="W471">
            <v>0</v>
          </cell>
          <cell r="X471">
            <v>0</v>
          </cell>
          <cell r="Y471">
            <v>100</v>
          </cell>
          <cell r="Z471">
            <v>0</v>
          </cell>
          <cell r="AA471">
            <v>0</v>
          </cell>
          <cell r="AB471">
            <v>4373</v>
          </cell>
          <cell r="AC471">
            <v>26238</v>
          </cell>
          <cell r="AD471" t="str">
            <v>雑運営費</v>
          </cell>
          <cell r="AE471" t="str">
            <v>雑運</v>
          </cell>
          <cell r="AF471">
            <v>26</v>
          </cell>
          <cell r="AG471" t="str">
            <v>基地等経費（部隊整備費　航空機用部隊整備費）</v>
          </cell>
          <cell r="AH471" t="str">
            <v>消耗品費</v>
          </cell>
          <cell r="AI471" t="str">
            <v>DI</v>
          </cell>
          <cell r="AJ471" t="str">
            <v>車器隊</v>
          </cell>
          <cell r="AK471" t="str">
            <v>令和8年9月30日</v>
          </cell>
        </row>
        <row r="472">
          <cell r="A472" t="str">
            <v>cf91</v>
          </cell>
          <cell r="B472" t="str">
            <v>又は同等以上のもの（他社の製品を含む。）</v>
          </cell>
          <cell r="C472">
            <v>28</v>
          </cell>
          <cell r="D472">
            <v>30</v>
          </cell>
          <cell r="E472" t="str">
            <v>B</v>
          </cell>
          <cell r="F472" t="str">
            <v>c</v>
          </cell>
          <cell r="G472" t="str">
            <v>cf</v>
          </cell>
          <cell r="H472" t="str">
            <v>双</v>
          </cell>
          <cell r="I472">
            <v>30</v>
          </cell>
          <cell r="J472" t="str">
            <v>防寒手袋</v>
          </cell>
          <cell r="L472">
            <v>1</v>
          </cell>
          <cell r="M472" t="str">
            <v>ｵﾚﾝｼﾞﾌﾞｯｸ P7-125 868-8785 TEXNC-L ﾄﾗｽｺ中山</v>
          </cell>
          <cell r="O472" t="str">
            <v>又は同等以上のもの（他社の製品を含む。）</v>
          </cell>
          <cell r="Q472">
            <v>0</v>
          </cell>
          <cell r="S472">
            <v>100</v>
          </cell>
          <cell r="T472">
            <v>0</v>
          </cell>
          <cell r="W472">
            <v>0</v>
          </cell>
          <cell r="X472">
            <v>0</v>
          </cell>
          <cell r="Y472">
            <v>100</v>
          </cell>
          <cell r="Z472">
            <v>0</v>
          </cell>
          <cell r="AA472">
            <v>0</v>
          </cell>
          <cell r="AB472">
            <v>453</v>
          </cell>
          <cell r="AC472">
            <v>13590</v>
          </cell>
          <cell r="AD472" t="str">
            <v>雑運営費</v>
          </cell>
          <cell r="AE472" t="str">
            <v>雑運</v>
          </cell>
          <cell r="AF472">
            <v>26</v>
          </cell>
          <cell r="AG472" t="str">
            <v>基地等経費（部隊整備費　航空機用部隊整備費）</v>
          </cell>
          <cell r="AH472" t="str">
            <v>消耗品費</v>
          </cell>
          <cell r="AI472" t="str">
            <v>DI</v>
          </cell>
          <cell r="AJ472" t="str">
            <v>車器隊</v>
          </cell>
          <cell r="AK472" t="str">
            <v>令和8年9月30日</v>
          </cell>
        </row>
        <row r="473">
          <cell r="A473" t="str">
            <v>ch46</v>
          </cell>
          <cell r="B473" t="str">
            <v>又は同等以上のもの（他社の製品を含む。）</v>
          </cell>
          <cell r="C473">
            <v>28</v>
          </cell>
          <cell r="D473">
            <v>31</v>
          </cell>
          <cell r="E473" t="str">
            <v>B</v>
          </cell>
          <cell r="F473" t="str">
            <v>c</v>
          </cell>
          <cell r="G473" t="str">
            <v>ch</v>
          </cell>
          <cell r="H473" t="str">
            <v>個</v>
          </cell>
          <cell r="I473">
            <v>4</v>
          </cell>
          <cell r="J473" t="str">
            <v>ｶｯﾃｨﾝｸﾞｼｰﾄ</v>
          </cell>
          <cell r="L473">
            <v>1</v>
          </cell>
          <cell r="M473" t="str">
            <v>ｵﾚﾝｼﾞﾌﾞｯｸ P12-1191 521-6891 SL-G201NL ﾏｯｸｽ</v>
          </cell>
          <cell r="O473" t="str">
            <v>又は同等以上のもの（他社の製品を含む。）</v>
          </cell>
          <cell r="Q473">
            <v>0</v>
          </cell>
          <cell r="S473">
            <v>100</v>
          </cell>
          <cell r="T473">
            <v>0</v>
          </cell>
          <cell r="W473">
            <v>0</v>
          </cell>
          <cell r="X473">
            <v>0</v>
          </cell>
          <cell r="Y473">
            <v>100</v>
          </cell>
          <cell r="Z473">
            <v>0</v>
          </cell>
          <cell r="AA473">
            <v>0</v>
          </cell>
          <cell r="AB473">
            <v>20350</v>
          </cell>
          <cell r="AC473">
            <v>81400</v>
          </cell>
          <cell r="AD473" t="str">
            <v>雑運営費</v>
          </cell>
          <cell r="AE473" t="str">
            <v>雑運</v>
          </cell>
          <cell r="AF473">
            <v>26</v>
          </cell>
          <cell r="AG473" t="str">
            <v>基地等経費（部隊整備費　航空機用部隊整備費）</v>
          </cell>
          <cell r="AH473" t="str">
            <v>消耗品費</v>
          </cell>
          <cell r="AI473" t="str">
            <v>DI</v>
          </cell>
          <cell r="AJ473" t="str">
            <v>車器隊</v>
          </cell>
          <cell r="AK473" t="str">
            <v>令和8年9月30日</v>
          </cell>
        </row>
        <row r="474">
          <cell r="A474" t="str">
            <v>bc80</v>
          </cell>
          <cell r="B474" t="str">
            <v>又は同等以上のもの（他社の製品を含む。）</v>
          </cell>
          <cell r="C474">
            <v>28</v>
          </cell>
          <cell r="D474">
            <v>32</v>
          </cell>
          <cell r="E474" t="str">
            <v>B</v>
          </cell>
          <cell r="F474" t="str">
            <v>b</v>
          </cell>
          <cell r="G474" t="str">
            <v>bc</v>
          </cell>
          <cell r="H474" t="str">
            <v>箱</v>
          </cell>
          <cell r="I474">
            <v>20</v>
          </cell>
          <cell r="J474" t="str">
            <v>防塵ﾏｽｸ</v>
          </cell>
          <cell r="L474">
            <v>1</v>
          </cell>
          <cell r="M474" t="str">
            <v>ｵﾚﾝｼﾞﾌﾞｯｸ P7-1247 256-9593 TEMW-50 ﾄﾗｽｺ中山</v>
          </cell>
          <cell r="O474" t="str">
            <v>又は同等以上のもの（他社の製品を含む。）</v>
          </cell>
          <cell r="Q474">
            <v>0</v>
          </cell>
          <cell r="S474">
            <v>100</v>
          </cell>
          <cell r="T474">
            <v>0</v>
          </cell>
          <cell r="W474">
            <v>0</v>
          </cell>
          <cell r="X474">
            <v>0</v>
          </cell>
          <cell r="Y474">
            <v>100</v>
          </cell>
          <cell r="Z474">
            <v>0</v>
          </cell>
          <cell r="AA474">
            <v>0</v>
          </cell>
          <cell r="AB474">
            <v>934</v>
          </cell>
          <cell r="AC474">
            <v>18680</v>
          </cell>
          <cell r="AD474" t="str">
            <v>雑運営費</v>
          </cell>
          <cell r="AE474" t="str">
            <v>雑運</v>
          </cell>
          <cell r="AF474">
            <v>26</v>
          </cell>
          <cell r="AG474" t="str">
            <v>基地等経費（部隊整備費　航空機用部隊整備費）</v>
          </cell>
          <cell r="AH474" t="str">
            <v>消耗品費</v>
          </cell>
          <cell r="AI474" t="str">
            <v>DI</v>
          </cell>
          <cell r="AJ474" t="str">
            <v>車器隊</v>
          </cell>
          <cell r="AK474" t="str">
            <v>令和8年9月30日</v>
          </cell>
        </row>
        <row r="475">
          <cell r="A475" t="str">
            <v>cf92</v>
          </cell>
          <cell r="B475" t="str">
            <v>又は同等以上のもの（他社の製品を含む。）</v>
          </cell>
          <cell r="C475">
            <v>28</v>
          </cell>
          <cell r="D475">
            <v>33</v>
          </cell>
          <cell r="E475" t="str">
            <v>B</v>
          </cell>
          <cell r="F475" t="str">
            <v>c</v>
          </cell>
          <cell r="G475" t="str">
            <v>cf</v>
          </cell>
          <cell r="H475" t="str">
            <v>組</v>
          </cell>
          <cell r="I475">
            <v>50</v>
          </cell>
          <cell r="J475" t="str">
            <v>軍手</v>
          </cell>
          <cell r="L475">
            <v>1</v>
          </cell>
          <cell r="M475" t="str">
            <v>ｵﾚﾝｼﾞﾌﾞｯｸ P7-13 857-1378 220LA ｱﾄﾑ</v>
          </cell>
          <cell r="O475" t="str">
            <v>又は同等以上のもの（他社の製品を含む。）</v>
          </cell>
          <cell r="Q475">
            <v>0</v>
          </cell>
          <cell r="S475">
            <v>100</v>
          </cell>
          <cell r="T475">
            <v>0</v>
          </cell>
          <cell r="W475">
            <v>0</v>
          </cell>
          <cell r="X475">
            <v>0</v>
          </cell>
          <cell r="Y475">
            <v>100</v>
          </cell>
          <cell r="Z475">
            <v>0</v>
          </cell>
          <cell r="AA475">
            <v>0</v>
          </cell>
          <cell r="AB475">
            <v>1166</v>
          </cell>
          <cell r="AC475">
            <v>58300</v>
          </cell>
          <cell r="AD475" t="str">
            <v>雑運営費</v>
          </cell>
          <cell r="AE475" t="str">
            <v>雑運</v>
          </cell>
          <cell r="AF475">
            <v>26</v>
          </cell>
          <cell r="AG475" t="str">
            <v>基地等経費（部隊整備費　航空機用部隊整備費）</v>
          </cell>
          <cell r="AH475" t="str">
            <v>消耗品費</v>
          </cell>
          <cell r="AI475" t="str">
            <v>DI</v>
          </cell>
          <cell r="AJ475" t="str">
            <v>車器隊</v>
          </cell>
          <cell r="AK475" t="str">
            <v>令和8年9月30日</v>
          </cell>
        </row>
        <row r="476">
          <cell r="A476" t="str">
            <v>bc81</v>
          </cell>
          <cell r="B476" t="str">
            <v>又は同等以上のもの（他社の製品を含む。）</v>
          </cell>
          <cell r="C476">
            <v>28</v>
          </cell>
          <cell r="D476">
            <v>34</v>
          </cell>
          <cell r="E476" t="str">
            <v>B</v>
          </cell>
          <cell r="F476" t="str">
            <v>b</v>
          </cell>
          <cell r="G476" t="str">
            <v>bc</v>
          </cell>
          <cell r="H476" t="str">
            <v>箱</v>
          </cell>
          <cell r="I476">
            <v>5</v>
          </cell>
          <cell r="J476" t="str">
            <v>防塵ﾏｽｸ</v>
          </cell>
          <cell r="L476">
            <v>1</v>
          </cell>
          <cell r="M476" t="str">
            <v>ｵﾚﾝｼﾞﾌﾞｯｸ P7-1254 117-0961 DPM-50 ﾄﾗｽｺ中山</v>
          </cell>
          <cell r="O476" t="str">
            <v>又は同等以上のもの（他社の製品を含む。）</v>
          </cell>
          <cell r="Q476">
            <v>0</v>
          </cell>
          <cell r="S476">
            <v>100</v>
          </cell>
          <cell r="T476">
            <v>0</v>
          </cell>
          <cell r="W476">
            <v>0</v>
          </cell>
          <cell r="X476">
            <v>0</v>
          </cell>
          <cell r="Y476">
            <v>100</v>
          </cell>
          <cell r="Z476">
            <v>0</v>
          </cell>
          <cell r="AA476">
            <v>0</v>
          </cell>
          <cell r="AB476">
            <v>2820</v>
          </cell>
          <cell r="AC476">
            <v>14100</v>
          </cell>
          <cell r="AD476" t="str">
            <v>雑運営費</v>
          </cell>
          <cell r="AE476" t="str">
            <v>雑運</v>
          </cell>
          <cell r="AF476">
            <v>26</v>
          </cell>
          <cell r="AG476" t="str">
            <v>基地等経費（部隊整備費　航空機用部隊整備費）</v>
          </cell>
          <cell r="AH476" t="str">
            <v>消耗品費</v>
          </cell>
          <cell r="AI476" t="str">
            <v>DI</v>
          </cell>
          <cell r="AJ476" t="str">
            <v>車器隊</v>
          </cell>
          <cell r="AK476" t="str">
            <v>令和8年9月30日</v>
          </cell>
        </row>
        <row r="477">
          <cell r="A477" t="str">
            <v>df8</v>
          </cell>
          <cell r="B477" t="str">
            <v>又は同等以上のもの（他社の製品を含む。）</v>
          </cell>
          <cell r="C477">
            <v>28</v>
          </cell>
          <cell r="D477">
            <v>35</v>
          </cell>
          <cell r="E477" t="str">
            <v>B</v>
          </cell>
          <cell r="F477" t="str">
            <v>d</v>
          </cell>
          <cell r="G477" t="str">
            <v>df</v>
          </cell>
          <cell r="H477" t="str">
            <v>袋</v>
          </cell>
          <cell r="I477">
            <v>5</v>
          </cell>
          <cell r="J477" t="str">
            <v>ﾋﾟﾝ</v>
          </cell>
          <cell r="L477">
            <v>1</v>
          </cell>
          <cell r="M477" t="str">
            <v>ASKUL.web E708206 HRK-08M 旭産業</v>
          </cell>
          <cell r="O477" t="str">
            <v>又は同等以上のもの（他社の製品を含む。）</v>
          </cell>
          <cell r="Q477">
            <v>0</v>
          </cell>
          <cell r="S477">
            <v>100</v>
          </cell>
          <cell r="T477">
            <v>0</v>
          </cell>
          <cell r="W477">
            <v>0</v>
          </cell>
          <cell r="X477">
            <v>0</v>
          </cell>
          <cell r="Y477">
            <v>100</v>
          </cell>
          <cell r="Z477">
            <v>0</v>
          </cell>
          <cell r="AA477">
            <v>0</v>
          </cell>
          <cell r="AB477">
            <v>2393</v>
          </cell>
          <cell r="AC477">
            <v>11965</v>
          </cell>
          <cell r="AD477" t="str">
            <v>雑運営費</v>
          </cell>
          <cell r="AE477" t="str">
            <v>雑運</v>
          </cell>
          <cell r="AF477">
            <v>26</v>
          </cell>
          <cell r="AG477" t="str">
            <v>基地等経費（部隊整備費　航空機用部隊整備費）</v>
          </cell>
          <cell r="AH477" t="str">
            <v>消耗品費</v>
          </cell>
          <cell r="AI477" t="str">
            <v>DI</v>
          </cell>
          <cell r="AJ477" t="str">
            <v>車器隊</v>
          </cell>
          <cell r="AK477" t="str">
            <v>令和8年9月30日</v>
          </cell>
        </row>
        <row r="478">
          <cell r="A478" t="str">
            <v>df9</v>
          </cell>
          <cell r="B478" t="str">
            <v>又は同等以上のもの（他社の製品を含む。）</v>
          </cell>
          <cell r="C478">
            <v>28</v>
          </cell>
          <cell r="D478">
            <v>36</v>
          </cell>
          <cell r="E478" t="str">
            <v>B</v>
          </cell>
          <cell r="F478" t="str">
            <v>d</v>
          </cell>
          <cell r="G478" t="str">
            <v>df</v>
          </cell>
          <cell r="H478" t="str">
            <v>袋</v>
          </cell>
          <cell r="I478">
            <v>5</v>
          </cell>
          <cell r="J478" t="str">
            <v>ﾋﾟﾝ</v>
          </cell>
          <cell r="L478">
            <v>1</v>
          </cell>
          <cell r="M478" t="str">
            <v>ASKUL.web E708205 HRK-08L 旭産業</v>
          </cell>
          <cell r="O478" t="str">
            <v>又は同等以上のもの（他社の製品を含む。）</v>
          </cell>
          <cell r="Q478">
            <v>0</v>
          </cell>
          <cell r="S478">
            <v>100</v>
          </cell>
          <cell r="T478">
            <v>0</v>
          </cell>
          <cell r="W478">
            <v>0</v>
          </cell>
          <cell r="X478">
            <v>0</v>
          </cell>
          <cell r="Y478">
            <v>100</v>
          </cell>
          <cell r="Z478">
            <v>0</v>
          </cell>
          <cell r="AA478">
            <v>0</v>
          </cell>
          <cell r="AB478">
            <v>2946</v>
          </cell>
          <cell r="AC478">
            <v>14730</v>
          </cell>
          <cell r="AD478" t="str">
            <v>雑運営費</v>
          </cell>
          <cell r="AE478" t="str">
            <v>雑運</v>
          </cell>
          <cell r="AF478">
            <v>26</v>
          </cell>
          <cell r="AG478" t="str">
            <v>基地等経費（部隊整備費　航空機用部隊整備費）</v>
          </cell>
          <cell r="AH478" t="str">
            <v>消耗品費</v>
          </cell>
          <cell r="AI478" t="str">
            <v>DI</v>
          </cell>
          <cell r="AJ478" t="str">
            <v>車器隊</v>
          </cell>
          <cell r="AK478" t="str">
            <v>令和8年9月30日</v>
          </cell>
        </row>
        <row r="479">
          <cell r="A479" t="str">
            <v>bc82</v>
          </cell>
          <cell r="B479" t="str">
            <v>製品指定</v>
          </cell>
          <cell r="C479">
            <v>28</v>
          </cell>
          <cell r="D479">
            <v>37</v>
          </cell>
          <cell r="E479" t="str">
            <v>B</v>
          </cell>
          <cell r="F479" t="str">
            <v>b</v>
          </cell>
          <cell r="G479" t="str">
            <v>bc</v>
          </cell>
          <cell r="H479" t="str">
            <v>個</v>
          </cell>
          <cell r="I479">
            <v>6</v>
          </cell>
          <cell r="J479" t="str">
            <v>充電地</v>
          </cell>
          <cell r="L479">
            <v>1</v>
          </cell>
          <cell r="M479" t="str">
            <v>ｵﾚﾝｼﾞﾌﾞｯｸ P9-1490 780-9913 7703 ﾚｯﾄﾞﾚﾝｻﾞｰｼﾞｬﾊﾟﾝ</v>
          </cell>
          <cell r="O479" t="str">
            <v>製品指定</v>
          </cell>
          <cell r="Q479">
            <v>0</v>
          </cell>
          <cell r="S479">
            <v>100</v>
          </cell>
          <cell r="T479">
            <v>0</v>
          </cell>
          <cell r="W479">
            <v>0</v>
          </cell>
          <cell r="X479">
            <v>0</v>
          </cell>
          <cell r="Y479">
            <v>100</v>
          </cell>
          <cell r="Z479">
            <v>0</v>
          </cell>
          <cell r="AA479">
            <v>0</v>
          </cell>
          <cell r="AB479">
            <v>4840</v>
          </cell>
          <cell r="AC479">
            <v>29040</v>
          </cell>
          <cell r="AD479" t="str">
            <v>雑運営費</v>
          </cell>
          <cell r="AE479" t="str">
            <v>雑運</v>
          </cell>
          <cell r="AF479">
            <v>26</v>
          </cell>
          <cell r="AG479" t="str">
            <v>基地等経費（部隊整備費　航空機用部隊整備費）</v>
          </cell>
          <cell r="AH479" t="str">
            <v>消耗品費</v>
          </cell>
          <cell r="AI479" t="str">
            <v>DI</v>
          </cell>
          <cell r="AJ479" t="str">
            <v>車器隊</v>
          </cell>
          <cell r="AK479" t="str">
            <v>令和8年9月30日</v>
          </cell>
        </row>
        <row r="480">
          <cell r="A480" t="str">
            <v>bd51</v>
          </cell>
          <cell r="B480" t="str">
            <v>又は同等以上のもの（他社の製品を含む。）</v>
          </cell>
          <cell r="C480">
            <v>28</v>
          </cell>
          <cell r="D480">
            <v>38</v>
          </cell>
          <cell r="E480" t="str">
            <v>B</v>
          </cell>
          <cell r="F480" t="str">
            <v>b</v>
          </cell>
          <cell r="G480" t="str">
            <v>bd</v>
          </cell>
          <cell r="H480" t="str">
            <v>個</v>
          </cell>
          <cell r="I480">
            <v>8</v>
          </cell>
          <cell r="J480" t="str">
            <v>内張ｸﾘｯﾌﾟ</v>
          </cell>
          <cell r="L480">
            <v>1</v>
          </cell>
          <cell r="M480" t="str">
            <v>ｴｽｺ P1289 EA527CP-107</v>
          </cell>
          <cell r="O480" t="str">
            <v>又は同等以上のもの（他社の製品を含む。）</v>
          </cell>
          <cell r="Q480">
            <v>0</v>
          </cell>
          <cell r="S480">
            <v>100</v>
          </cell>
          <cell r="T480">
            <v>0</v>
          </cell>
          <cell r="W480">
            <v>0</v>
          </cell>
          <cell r="X480">
            <v>0</v>
          </cell>
          <cell r="Y480">
            <v>100</v>
          </cell>
          <cell r="Z480">
            <v>0</v>
          </cell>
          <cell r="AA480">
            <v>0</v>
          </cell>
          <cell r="AB480">
            <v>946</v>
          </cell>
          <cell r="AC480">
            <v>7568</v>
          </cell>
          <cell r="AD480" t="str">
            <v>雑運営費</v>
          </cell>
          <cell r="AE480" t="str">
            <v>雑運</v>
          </cell>
          <cell r="AF480">
            <v>26</v>
          </cell>
          <cell r="AG480" t="str">
            <v>基地等経費（部隊整備費　航空機用部隊整備費）</v>
          </cell>
          <cell r="AH480" t="str">
            <v>消耗品費</v>
          </cell>
          <cell r="AI480" t="str">
            <v>DI</v>
          </cell>
          <cell r="AJ480" t="str">
            <v>車器隊</v>
          </cell>
          <cell r="AK480" t="str">
            <v>令和8年9月30日</v>
          </cell>
        </row>
        <row r="481">
          <cell r="A481" t="str">
            <v>bd52</v>
          </cell>
          <cell r="B481" t="str">
            <v>又は同等以上のもの（他社の製品を含む。）</v>
          </cell>
          <cell r="C481">
            <v>28</v>
          </cell>
          <cell r="D481">
            <v>39</v>
          </cell>
          <cell r="E481" t="str">
            <v>B</v>
          </cell>
          <cell r="F481" t="str">
            <v>b</v>
          </cell>
          <cell r="G481" t="str">
            <v>bd</v>
          </cell>
          <cell r="H481" t="str">
            <v>個</v>
          </cell>
          <cell r="I481">
            <v>8</v>
          </cell>
          <cell r="J481" t="str">
            <v>内張ｸﾘｯﾌﾟ</v>
          </cell>
          <cell r="L481">
            <v>1</v>
          </cell>
          <cell r="M481" t="str">
            <v>ｴｽｺ P1289 EA527CP-111</v>
          </cell>
          <cell r="O481" t="str">
            <v>又は同等以上のもの（他社の製品を含む。）</v>
          </cell>
          <cell r="Q481">
            <v>0</v>
          </cell>
          <cell r="S481">
            <v>100</v>
          </cell>
          <cell r="T481">
            <v>0</v>
          </cell>
          <cell r="W481">
            <v>0</v>
          </cell>
          <cell r="X481">
            <v>0</v>
          </cell>
          <cell r="Y481">
            <v>100</v>
          </cell>
          <cell r="Z481">
            <v>0</v>
          </cell>
          <cell r="AA481">
            <v>0</v>
          </cell>
          <cell r="AB481">
            <v>1595</v>
          </cell>
          <cell r="AC481">
            <v>12760</v>
          </cell>
          <cell r="AD481" t="str">
            <v>雑運営費</v>
          </cell>
          <cell r="AE481" t="str">
            <v>雑運</v>
          </cell>
          <cell r="AF481">
            <v>26</v>
          </cell>
          <cell r="AG481" t="str">
            <v>基地等経費（部隊整備費　航空機用部隊整備費）</v>
          </cell>
          <cell r="AH481" t="str">
            <v>消耗品費</v>
          </cell>
          <cell r="AI481" t="str">
            <v>DI</v>
          </cell>
          <cell r="AJ481" t="str">
            <v>車器隊</v>
          </cell>
          <cell r="AK481" t="str">
            <v>令和8年9月30日</v>
          </cell>
        </row>
        <row r="482">
          <cell r="A482" t="str">
            <v>bd53</v>
          </cell>
          <cell r="B482" t="str">
            <v>又は同等以上のもの（他社の製品を含む。）</v>
          </cell>
          <cell r="C482">
            <v>28</v>
          </cell>
          <cell r="D482">
            <v>40</v>
          </cell>
          <cell r="E482" t="str">
            <v>B</v>
          </cell>
          <cell r="F482" t="str">
            <v>b</v>
          </cell>
          <cell r="G482" t="str">
            <v>bd</v>
          </cell>
          <cell r="H482" t="str">
            <v>個</v>
          </cell>
          <cell r="I482">
            <v>8</v>
          </cell>
          <cell r="J482" t="str">
            <v>内張ｸﾘｯﾌﾟ</v>
          </cell>
          <cell r="L482">
            <v>1</v>
          </cell>
          <cell r="M482" t="str">
            <v>ｴｽｺ P1289 EA527CP-115</v>
          </cell>
          <cell r="O482" t="str">
            <v>又は同等以上のもの（他社の製品を含む。）</v>
          </cell>
          <cell r="Q482">
            <v>0</v>
          </cell>
          <cell r="S482">
            <v>100</v>
          </cell>
          <cell r="T482">
            <v>0</v>
          </cell>
          <cell r="W482">
            <v>0</v>
          </cell>
          <cell r="X482">
            <v>0</v>
          </cell>
          <cell r="Y482">
            <v>100</v>
          </cell>
          <cell r="Z482">
            <v>0</v>
          </cell>
          <cell r="AA482">
            <v>0</v>
          </cell>
          <cell r="AB482">
            <v>1980</v>
          </cell>
          <cell r="AC482">
            <v>15840</v>
          </cell>
          <cell r="AD482" t="str">
            <v>雑運営費</v>
          </cell>
          <cell r="AE482" t="str">
            <v>雑運</v>
          </cell>
          <cell r="AF482">
            <v>26</v>
          </cell>
          <cell r="AG482" t="str">
            <v>基地等経費（部隊整備費　航空機用部隊整備費）</v>
          </cell>
          <cell r="AH482" t="str">
            <v>消耗品費</v>
          </cell>
          <cell r="AI482" t="str">
            <v>DI</v>
          </cell>
          <cell r="AJ482" t="str">
            <v>車器隊</v>
          </cell>
          <cell r="AK482" t="str">
            <v>令和8年9月30日</v>
          </cell>
        </row>
        <row r="483">
          <cell r="A483" t="str">
            <v>bd54</v>
          </cell>
          <cell r="B483" t="str">
            <v>又は同等以上のもの（他社の製品を含む。）</v>
          </cell>
          <cell r="C483">
            <v>28</v>
          </cell>
          <cell r="D483">
            <v>41</v>
          </cell>
          <cell r="E483" t="str">
            <v>B</v>
          </cell>
          <cell r="F483" t="str">
            <v>b</v>
          </cell>
          <cell r="G483" t="str">
            <v>bd</v>
          </cell>
          <cell r="H483" t="str">
            <v>袋</v>
          </cell>
          <cell r="I483">
            <v>1</v>
          </cell>
          <cell r="J483" t="str">
            <v>銅ﾊﾟｯｷﾝ</v>
          </cell>
          <cell r="L483">
            <v>1</v>
          </cell>
          <cell r="M483" t="str">
            <v>ｴｽｺ P1296 EA949WD-12</v>
          </cell>
          <cell r="O483" t="str">
            <v>又は同等以上のもの（他社の製品を含む。）</v>
          </cell>
          <cell r="Q483">
            <v>0</v>
          </cell>
          <cell r="S483">
            <v>100</v>
          </cell>
          <cell r="T483">
            <v>0</v>
          </cell>
          <cell r="W483">
            <v>0</v>
          </cell>
          <cell r="X483">
            <v>0</v>
          </cell>
          <cell r="Y483">
            <v>100</v>
          </cell>
          <cell r="Z483">
            <v>0</v>
          </cell>
          <cell r="AA483">
            <v>0</v>
          </cell>
          <cell r="AB483">
            <v>2893</v>
          </cell>
          <cell r="AC483">
            <v>2893</v>
          </cell>
          <cell r="AD483" t="str">
            <v>雑運営費</v>
          </cell>
          <cell r="AE483" t="str">
            <v>雑運</v>
          </cell>
          <cell r="AF483">
            <v>26</v>
          </cell>
          <cell r="AG483" t="str">
            <v>基地等経費（部隊整備費　航空機用部隊整備費）</v>
          </cell>
          <cell r="AH483" t="str">
            <v>消耗品費</v>
          </cell>
          <cell r="AI483" t="str">
            <v>DI</v>
          </cell>
          <cell r="AJ483" t="str">
            <v>車器隊</v>
          </cell>
          <cell r="AK483" t="str">
            <v>令和8年9月30日</v>
          </cell>
        </row>
        <row r="484">
          <cell r="A484" t="str">
            <v>bd55</v>
          </cell>
          <cell r="B484" t="str">
            <v>又は同等以上のもの（他社の製品を含む。）</v>
          </cell>
          <cell r="C484">
            <v>28</v>
          </cell>
          <cell r="D484">
            <v>42</v>
          </cell>
          <cell r="E484" t="str">
            <v>B</v>
          </cell>
          <cell r="F484" t="str">
            <v>b</v>
          </cell>
          <cell r="G484" t="str">
            <v>bd</v>
          </cell>
          <cell r="H484" t="str">
            <v>個</v>
          </cell>
          <cell r="I484">
            <v>4</v>
          </cell>
          <cell r="J484" t="str">
            <v>交換用ﾅｲﾛﾝﾍｯﾄﾞ</v>
          </cell>
          <cell r="L484">
            <v>1</v>
          </cell>
          <cell r="M484" t="str">
            <v>ｴｽｺ P116 EA570BD-35</v>
          </cell>
          <cell r="O484" t="str">
            <v>又は同等以上のもの（他社の製品を含む。）</v>
          </cell>
          <cell r="Q484">
            <v>0</v>
          </cell>
          <cell r="S484">
            <v>100</v>
          </cell>
          <cell r="T484">
            <v>0</v>
          </cell>
          <cell r="W484">
            <v>0</v>
          </cell>
          <cell r="X484">
            <v>0</v>
          </cell>
          <cell r="Y484">
            <v>100</v>
          </cell>
          <cell r="Z484">
            <v>0</v>
          </cell>
          <cell r="AA484">
            <v>0</v>
          </cell>
          <cell r="AB484">
            <v>1430</v>
          </cell>
          <cell r="AC484">
            <v>5720</v>
          </cell>
          <cell r="AD484" t="str">
            <v>雑運営費</v>
          </cell>
          <cell r="AE484" t="str">
            <v>雑運</v>
          </cell>
          <cell r="AF484">
            <v>26</v>
          </cell>
          <cell r="AG484" t="str">
            <v>基地等経費（部隊整備費　航空機用部隊整備費）</v>
          </cell>
          <cell r="AH484" t="str">
            <v>消耗品費</v>
          </cell>
          <cell r="AI484" t="str">
            <v>DI</v>
          </cell>
          <cell r="AJ484" t="str">
            <v>車器隊</v>
          </cell>
          <cell r="AK484" t="str">
            <v>令和8年9月30日</v>
          </cell>
        </row>
        <row r="485">
          <cell r="A485" t="str">
            <v>bd56</v>
          </cell>
          <cell r="B485" t="str">
            <v>又は同等以上のもの（他社の製品を含む。）</v>
          </cell>
          <cell r="C485">
            <v>28</v>
          </cell>
          <cell r="D485">
            <v>43</v>
          </cell>
          <cell r="E485" t="str">
            <v>B</v>
          </cell>
          <cell r="F485" t="str">
            <v>b</v>
          </cell>
          <cell r="G485" t="str">
            <v>bd</v>
          </cell>
          <cell r="H485" t="str">
            <v>個</v>
          </cell>
          <cell r="I485">
            <v>4</v>
          </cell>
          <cell r="J485" t="str">
            <v>交換用ﾅｲﾛﾝﾍｯﾄﾞ</v>
          </cell>
          <cell r="L485">
            <v>1</v>
          </cell>
          <cell r="M485" t="str">
            <v>ｴｽｺ P116 EA570BD-40</v>
          </cell>
          <cell r="O485" t="str">
            <v>又は同等以上のもの（他社の製品を含む。）</v>
          </cell>
          <cell r="Q485">
            <v>0</v>
          </cell>
          <cell r="S485">
            <v>100</v>
          </cell>
          <cell r="T485">
            <v>0</v>
          </cell>
          <cell r="W485">
            <v>0</v>
          </cell>
          <cell r="X485">
            <v>0</v>
          </cell>
          <cell r="Y485">
            <v>100</v>
          </cell>
          <cell r="Z485">
            <v>0</v>
          </cell>
          <cell r="AA485">
            <v>0</v>
          </cell>
          <cell r="AB485">
            <v>2123</v>
          </cell>
          <cell r="AC485">
            <v>8492</v>
          </cell>
          <cell r="AD485" t="str">
            <v>雑運営費</v>
          </cell>
          <cell r="AE485" t="str">
            <v>雑運</v>
          </cell>
          <cell r="AF485">
            <v>26</v>
          </cell>
          <cell r="AG485" t="str">
            <v>基地等経費（部隊整備費　航空機用部隊整備費）</v>
          </cell>
          <cell r="AH485" t="str">
            <v>消耗品費</v>
          </cell>
          <cell r="AI485" t="str">
            <v>DI</v>
          </cell>
          <cell r="AJ485" t="str">
            <v>車器隊</v>
          </cell>
          <cell r="AK485" t="str">
            <v>令和8年9月30日</v>
          </cell>
        </row>
        <row r="486">
          <cell r="A486" t="str">
            <v>bd57</v>
          </cell>
          <cell r="B486" t="str">
            <v>又は同等以上のもの（他社の製品を含む。）</v>
          </cell>
          <cell r="C486">
            <v>28</v>
          </cell>
          <cell r="D486">
            <v>44</v>
          </cell>
          <cell r="E486" t="str">
            <v>B</v>
          </cell>
          <cell r="F486" t="str">
            <v>b</v>
          </cell>
          <cell r="G486" t="str">
            <v>bd</v>
          </cell>
          <cell r="H486" t="str">
            <v>個</v>
          </cell>
          <cell r="I486">
            <v>4</v>
          </cell>
          <cell r="J486" t="str">
            <v>交換用ﾅｲﾛﾝﾍｯﾄﾞ</v>
          </cell>
          <cell r="L486">
            <v>1</v>
          </cell>
          <cell r="M486" t="str">
            <v>ｴｽｺ P116 EA570BD-50</v>
          </cell>
          <cell r="O486" t="str">
            <v>又は同等以上のもの（他社の製品を含む。）</v>
          </cell>
          <cell r="Q486">
            <v>0</v>
          </cell>
          <cell r="S486">
            <v>100</v>
          </cell>
          <cell r="T486">
            <v>0</v>
          </cell>
          <cell r="W486">
            <v>0</v>
          </cell>
          <cell r="X486">
            <v>0</v>
          </cell>
          <cell r="Y486">
            <v>100</v>
          </cell>
          <cell r="Z486">
            <v>0</v>
          </cell>
          <cell r="AA486">
            <v>0</v>
          </cell>
          <cell r="AB486">
            <v>3553</v>
          </cell>
          <cell r="AC486">
            <v>14212</v>
          </cell>
          <cell r="AD486" t="str">
            <v>雑運営費</v>
          </cell>
          <cell r="AE486" t="str">
            <v>雑運</v>
          </cell>
          <cell r="AF486">
            <v>26</v>
          </cell>
          <cell r="AG486" t="str">
            <v>基地等経費（部隊整備費　航空機用部隊整備費）</v>
          </cell>
          <cell r="AH486" t="str">
            <v>消耗品費</v>
          </cell>
          <cell r="AI486" t="str">
            <v>DI</v>
          </cell>
          <cell r="AJ486" t="str">
            <v>車器隊</v>
          </cell>
          <cell r="AK486" t="str">
            <v>令和8年9月30日</v>
          </cell>
        </row>
        <row r="487">
          <cell r="A487" t="str">
            <v>bd58</v>
          </cell>
          <cell r="B487" t="str">
            <v>又は同等以上のもの（他社の製品を含む。）</v>
          </cell>
          <cell r="C487">
            <v>28</v>
          </cell>
          <cell r="D487">
            <v>45</v>
          </cell>
          <cell r="E487" t="str">
            <v>B</v>
          </cell>
          <cell r="F487" t="str">
            <v>b</v>
          </cell>
          <cell r="G487" t="str">
            <v>bd</v>
          </cell>
          <cell r="H487" t="str">
            <v>個</v>
          </cell>
          <cell r="I487">
            <v>4</v>
          </cell>
          <cell r="J487" t="str">
            <v>ﾗﾊﾞｰﾊﾟｯﾄﾞ</v>
          </cell>
          <cell r="L487">
            <v>1</v>
          </cell>
          <cell r="M487" t="str">
            <v>ｴｽｺ P291 EA993LC-101</v>
          </cell>
          <cell r="O487" t="str">
            <v>又は同等以上のもの（他社の製品を含む。）</v>
          </cell>
          <cell r="Q487">
            <v>0</v>
          </cell>
          <cell r="S487">
            <v>100</v>
          </cell>
          <cell r="T487">
            <v>0</v>
          </cell>
          <cell r="W487">
            <v>0</v>
          </cell>
          <cell r="X487">
            <v>0</v>
          </cell>
          <cell r="Y487">
            <v>100</v>
          </cell>
          <cell r="Z487">
            <v>0</v>
          </cell>
          <cell r="AA487">
            <v>0</v>
          </cell>
          <cell r="AB487">
            <v>2244</v>
          </cell>
          <cell r="AC487">
            <v>8976</v>
          </cell>
          <cell r="AD487" t="str">
            <v>雑運営費</v>
          </cell>
          <cell r="AE487" t="str">
            <v>雑運</v>
          </cell>
          <cell r="AF487">
            <v>26</v>
          </cell>
          <cell r="AG487" t="str">
            <v>基地等経費（部隊整備費　航空機用部隊整備費）</v>
          </cell>
          <cell r="AH487" t="str">
            <v>消耗品費</v>
          </cell>
          <cell r="AI487" t="str">
            <v>DI</v>
          </cell>
          <cell r="AJ487" t="str">
            <v>車器隊</v>
          </cell>
          <cell r="AK487" t="str">
            <v>令和8年9月30日</v>
          </cell>
        </row>
        <row r="488">
          <cell r="A488" t="str">
            <v>bd59</v>
          </cell>
          <cell r="B488" t="str">
            <v>又は同等以上のもの（他社の製品を含む。）</v>
          </cell>
          <cell r="C488">
            <v>28</v>
          </cell>
          <cell r="D488">
            <v>46</v>
          </cell>
          <cell r="E488" t="str">
            <v>B</v>
          </cell>
          <cell r="F488" t="str">
            <v>b</v>
          </cell>
          <cell r="G488" t="str">
            <v>bd</v>
          </cell>
          <cell r="H488" t="str">
            <v>個</v>
          </cell>
          <cell r="I488">
            <v>15</v>
          </cell>
          <cell r="J488" t="str">
            <v>小刷毛</v>
          </cell>
          <cell r="L488">
            <v>1</v>
          </cell>
          <cell r="M488" t="str">
            <v>ｴｽｺ P150 EA109LH-1</v>
          </cell>
          <cell r="O488" t="str">
            <v>又は同等以上のもの（他社の製品を含む。）</v>
          </cell>
          <cell r="Q488">
            <v>0</v>
          </cell>
          <cell r="S488">
            <v>100</v>
          </cell>
          <cell r="T488">
            <v>0</v>
          </cell>
          <cell r="W488">
            <v>0</v>
          </cell>
          <cell r="X488">
            <v>0</v>
          </cell>
          <cell r="Y488">
            <v>100</v>
          </cell>
          <cell r="Z488">
            <v>0</v>
          </cell>
          <cell r="AA488">
            <v>0</v>
          </cell>
          <cell r="AB488">
            <v>264</v>
          </cell>
          <cell r="AC488">
            <v>3960</v>
          </cell>
          <cell r="AD488" t="str">
            <v>雑運営費</v>
          </cell>
          <cell r="AE488" t="str">
            <v>雑運</v>
          </cell>
          <cell r="AF488">
            <v>26</v>
          </cell>
          <cell r="AG488" t="str">
            <v>基地等経費（部隊整備費　航空機用部隊整備費）</v>
          </cell>
          <cell r="AH488" t="str">
            <v>消耗品費</v>
          </cell>
          <cell r="AI488" t="str">
            <v>DI</v>
          </cell>
          <cell r="AJ488" t="str">
            <v>車器隊</v>
          </cell>
          <cell r="AK488" t="str">
            <v>令和8年9月30日</v>
          </cell>
        </row>
        <row r="489">
          <cell r="A489" t="str">
            <v>bd60</v>
          </cell>
          <cell r="B489" t="str">
            <v>又は同等以上のもの（他社の製品を含む。）</v>
          </cell>
          <cell r="C489">
            <v>28</v>
          </cell>
          <cell r="D489">
            <v>47</v>
          </cell>
          <cell r="E489" t="str">
            <v>B</v>
          </cell>
          <cell r="F489" t="str">
            <v>b</v>
          </cell>
          <cell r="G489" t="str">
            <v>bd</v>
          </cell>
          <cell r="H489" t="str">
            <v>個</v>
          </cell>
          <cell r="I489">
            <v>15</v>
          </cell>
          <cell r="J489" t="str">
            <v>小刷毛</v>
          </cell>
          <cell r="L489">
            <v>1</v>
          </cell>
          <cell r="M489" t="str">
            <v>ｴｽｺ P150 EA109LH-2</v>
          </cell>
          <cell r="O489" t="str">
            <v>又は同等以上のもの（他社の製品を含む。）</v>
          </cell>
          <cell r="Q489">
            <v>0</v>
          </cell>
          <cell r="S489">
            <v>100</v>
          </cell>
          <cell r="T489">
            <v>0</v>
          </cell>
          <cell r="W489">
            <v>0</v>
          </cell>
          <cell r="X489">
            <v>0</v>
          </cell>
          <cell r="Y489">
            <v>100</v>
          </cell>
          <cell r="Z489">
            <v>0</v>
          </cell>
          <cell r="AA489">
            <v>0</v>
          </cell>
          <cell r="AB489">
            <v>314</v>
          </cell>
          <cell r="AC489">
            <v>4710</v>
          </cell>
          <cell r="AD489" t="str">
            <v>雑運営費</v>
          </cell>
          <cell r="AE489" t="str">
            <v>雑運</v>
          </cell>
          <cell r="AF489">
            <v>26</v>
          </cell>
          <cell r="AG489" t="str">
            <v>基地等経費（部隊整備費　航空機用部隊整備費）</v>
          </cell>
          <cell r="AH489" t="str">
            <v>消耗品費</v>
          </cell>
          <cell r="AI489" t="str">
            <v>DI</v>
          </cell>
          <cell r="AJ489" t="str">
            <v>車器隊</v>
          </cell>
          <cell r="AK489" t="str">
            <v>令和8年9月30日</v>
          </cell>
        </row>
        <row r="490">
          <cell r="A490" t="str">
            <v>cf93</v>
          </cell>
          <cell r="B490" t="str">
            <v>又は同等以上のもの（他社の製品を含む。）</v>
          </cell>
          <cell r="C490">
            <v>28</v>
          </cell>
          <cell r="D490">
            <v>48</v>
          </cell>
          <cell r="E490" t="str">
            <v>B</v>
          </cell>
          <cell r="F490" t="str">
            <v>c</v>
          </cell>
          <cell r="G490" t="str">
            <v>cf</v>
          </cell>
          <cell r="H490" t="str">
            <v>足</v>
          </cell>
          <cell r="I490">
            <v>4</v>
          </cell>
          <cell r="J490" t="str">
            <v>防寒長靴</v>
          </cell>
          <cell r="L490">
            <v>1</v>
          </cell>
          <cell r="M490" t="str">
            <v>ｵﾚﾝｼﾞﾌﾞｯｸ P7-664 836-6102 85714-90-L ｼﾞｰﾍﾞｯｸ</v>
          </cell>
          <cell r="O490" t="str">
            <v>又は同等以上のもの（他社の製品を含む。）</v>
          </cell>
          <cell r="Q490">
            <v>0</v>
          </cell>
          <cell r="S490">
            <v>100</v>
          </cell>
          <cell r="T490">
            <v>0</v>
          </cell>
          <cell r="W490">
            <v>0</v>
          </cell>
          <cell r="X490">
            <v>0</v>
          </cell>
          <cell r="Y490">
            <v>100</v>
          </cell>
          <cell r="Z490">
            <v>0</v>
          </cell>
          <cell r="AA490">
            <v>0</v>
          </cell>
          <cell r="AB490">
            <v>7301</v>
          </cell>
          <cell r="AC490">
            <v>29204</v>
          </cell>
          <cell r="AD490" t="str">
            <v>雑運営費</v>
          </cell>
          <cell r="AE490" t="str">
            <v>雑運</v>
          </cell>
          <cell r="AF490">
            <v>26</v>
          </cell>
          <cell r="AG490" t="str">
            <v>基地等経費（部隊整備費　航空機用部隊整備費）</v>
          </cell>
          <cell r="AH490" t="str">
            <v>消耗品費</v>
          </cell>
          <cell r="AI490" t="str">
            <v>DI</v>
          </cell>
          <cell r="AJ490" t="str">
            <v>車器隊</v>
          </cell>
          <cell r="AK490" t="str">
            <v>令和8年9月30日</v>
          </cell>
        </row>
        <row r="491">
          <cell r="A491" t="str">
            <v>cf94</v>
          </cell>
          <cell r="B491" t="str">
            <v>又は同等以上のもの（他社の製品を含む。）</v>
          </cell>
          <cell r="C491">
            <v>28</v>
          </cell>
          <cell r="D491">
            <v>49</v>
          </cell>
          <cell r="E491" t="str">
            <v>B</v>
          </cell>
          <cell r="F491" t="str">
            <v>c</v>
          </cell>
          <cell r="G491" t="str">
            <v>cf</v>
          </cell>
          <cell r="H491" t="str">
            <v>足</v>
          </cell>
          <cell r="I491">
            <v>6</v>
          </cell>
          <cell r="J491" t="str">
            <v>防寒長靴</v>
          </cell>
          <cell r="L491">
            <v>1</v>
          </cell>
          <cell r="M491" t="str">
            <v>ｵﾚﾝｼﾞﾌﾞｯｸ P7-664 836-6103 85714-90-LL ｼﾞｰﾍﾞｯｸ</v>
          </cell>
          <cell r="O491" t="str">
            <v>又は同等以上のもの（他社の製品を含む。）</v>
          </cell>
          <cell r="Q491">
            <v>0</v>
          </cell>
          <cell r="S491">
            <v>100</v>
          </cell>
          <cell r="T491">
            <v>0</v>
          </cell>
          <cell r="W491">
            <v>0</v>
          </cell>
          <cell r="X491">
            <v>0</v>
          </cell>
          <cell r="Y491">
            <v>100</v>
          </cell>
          <cell r="Z491">
            <v>0</v>
          </cell>
          <cell r="AA491">
            <v>0</v>
          </cell>
          <cell r="AB491">
            <v>7301</v>
          </cell>
          <cell r="AC491">
            <v>43806</v>
          </cell>
          <cell r="AD491" t="str">
            <v>雑運営費</v>
          </cell>
          <cell r="AE491" t="str">
            <v>雑運</v>
          </cell>
          <cell r="AF491">
            <v>26</v>
          </cell>
          <cell r="AG491" t="str">
            <v>基地等経費（部隊整備費　航空機用部隊整備費）</v>
          </cell>
          <cell r="AH491" t="str">
            <v>消耗品費</v>
          </cell>
          <cell r="AI491" t="str">
            <v>DI</v>
          </cell>
          <cell r="AJ491" t="str">
            <v>車器隊</v>
          </cell>
          <cell r="AK491" t="str">
            <v>令和8年9月30日</v>
          </cell>
        </row>
        <row r="492">
          <cell r="A492" t="str">
            <v>cg139</v>
          </cell>
          <cell r="B492" t="str">
            <v>又は同等以上のもの（他社の製品を含む。）</v>
          </cell>
          <cell r="C492">
            <v>28</v>
          </cell>
          <cell r="D492">
            <v>50</v>
          </cell>
          <cell r="E492" t="str">
            <v>B</v>
          </cell>
          <cell r="F492" t="str">
            <v>c</v>
          </cell>
          <cell r="G492" t="str">
            <v>cg</v>
          </cell>
          <cell r="H492" t="str">
            <v>個</v>
          </cell>
          <cell r="I492">
            <v>10</v>
          </cell>
          <cell r="J492" t="str">
            <v>消臭剤</v>
          </cell>
          <cell r="L492">
            <v>1</v>
          </cell>
          <cell r="M492" t="str">
            <v>ｵﾚﾝｼﾞﾌﾞｯｸ.web 681-4133 427363 P&amp;Gｼﾞｬﾊﾟﾝ</v>
          </cell>
          <cell r="O492" t="str">
            <v>又は同等以上のもの（他社の製品を含む。）</v>
          </cell>
          <cell r="Q492">
            <v>0</v>
          </cell>
          <cell r="S492">
            <v>100</v>
          </cell>
          <cell r="T492">
            <v>0</v>
          </cell>
          <cell r="W492">
            <v>0</v>
          </cell>
          <cell r="X492">
            <v>0</v>
          </cell>
          <cell r="Y492">
            <v>100</v>
          </cell>
          <cell r="Z492">
            <v>0</v>
          </cell>
          <cell r="AA492">
            <v>0</v>
          </cell>
          <cell r="AB492">
            <v>1198</v>
          </cell>
          <cell r="AC492">
            <v>11980</v>
          </cell>
          <cell r="AD492" t="str">
            <v>雑運営費</v>
          </cell>
          <cell r="AE492" t="str">
            <v>雑運</v>
          </cell>
          <cell r="AF492">
            <v>26</v>
          </cell>
          <cell r="AG492" t="str">
            <v>基地等経費（部隊整備費　航空機用部隊整備費）</v>
          </cell>
          <cell r="AH492" t="str">
            <v>消耗品費</v>
          </cell>
          <cell r="AI492" t="str">
            <v>DI</v>
          </cell>
          <cell r="AJ492" t="str">
            <v>車器隊</v>
          </cell>
          <cell r="AK492" t="str">
            <v>令和8年9月30日</v>
          </cell>
        </row>
        <row r="493">
          <cell r="A493" t="str">
            <v>bd61</v>
          </cell>
          <cell r="B493" t="str">
            <v>又は同等以上のもの（他社の製品を含む。）</v>
          </cell>
          <cell r="C493">
            <v>28</v>
          </cell>
          <cell r="D493">
            <v>51</v>
          </cell>
          <cell r="E493" t="str">
            <v>B</v>
          </cell>
          <cell r="F493" t="str">
            <v>b</v>
          </cell>
          <cell r="G493" t="str">
            <v>bd</v>
          </cell>
          <cell r="H493" t="str">
            <v>個</v>
          </cell>
          <cell r="I493">
            <v>10</v>
          </cell>
          <cell r="J493" t="str">
            <v>ﾘﾍﾞｯﾄ</v>
          </cell>
          <cell r="L493">
            <v>1</v>
          </cell>
          <cell r="M493" t="str">
            <v>ｴｽｺ P1237 EA527BS-14</v>
          </cell>
          <cell r="O493" t="str">
            <v>又は同等以上のもの（他社の製品を含む。）</v>
          </cell>
          <cell r="Q493">
            <v>0</v>
          </cell>
          <cell r="S493">
            <v>100</v>
          </cell>
          <cell r="T493">
            <v>0</v>
          </cell>
          <cell r="W493">
            <v>0</v>
          </cell>
          <cell r="X493">
            <v>0</v>
          </cell>
          <cell r="Y493">
            <v>100</v>
          </cell>
          <cell r="Z493">
            <v>0</v>
          </cell>
          <cell r="AA493">
            <v>0</v>
          </cell>
          <cell r="AB493">
            <v>1287</v>
          </cell>
          <cell r="AC493">
            <v>12870</v>
          </cell>
          <cell r="AD493" t="str">
            <v>雑運営費</v>
          </cell>
          <cell r="AE493" t="str">
            <v>雑運</v>
          </cell>
          <cell r="AF493">
            <v>26</v>
          </cell>
          <cell r="AG493" t="str">
            <v>基地等経費（部隊整備費　航空機用部隊整備費）</v>
          </cell>
          <cell r="AH493" t="str">
            <v>消耗品費</v>
          </cell>
          <cell r="AI493" t="str">
            <v>DI</v>
          </cell>
          <cell r="AJ493" t="str">
            <v>車器隊</v>
          </cell>
          <cell r="AK493" t="str">
            <v>令和8年9月30日</v>
          </cell>
        </row>
        <row r="494">
          <cell r="A494" t="str">
            <v>bd62</v>
          </cell>
          <cell r="B494" t="str">
            <v>又は同等以上のもの（他社の製品を含む。）</v>
          </cell>
          <cell r="C494">
            <v>28</v>
          </cell>
          <cell r="D494">
            <v>52</v>
          </cell>
          <cell r="E494" t="str">
            <v>B</v>
          </cell>
          <cell r="F494" t="str">
            <v>b</v>
          </cell>
          <cell r="G494" t="str">
            <v>bd</v>
          </cell>
          <cell r="H494" t="str">
            <v>個</v>
          </cell>
          <cell r="I494">
            <v>5</v>
          </cell>
          <cell r="J494" t="str">
            <v>ﾘﾍﾞｯﾄ</v>
          </cell>
          <cell r="L494">
            <v>1</v>
          </cell>
          <cell r="M494" t="str">
            <v>ｴｽｺ P1237 EA527BS-27</v>
          </cell>
          <cell r="O494" t="str">
            <v>又は同等以上のもの（他社の製品を含む。）</v>
          </cell>
          <cell r="Q494">
            <v>0</v>
          </cell>
          <cell r="S494">
            <v>100</v>
          </cell>
          <cell r="T494">
            <v>0</v>
          </cell>
          <cell r="W494">
            <v>0</v>
          </cell>
          <cell r="X494">
            <v>0</v>
          </cell>
          <cell r="Y494">
            <v>100</v>
          </cell>
          <cell r="Z494">
            <v>0</v>
          </cell>
          <cell r="AA494">
            <v>0</v>
          </cell>
          <cell r="AB494">
            <v>4983</v>
          </cell>
          <cell r="AC494">
            <v>24915</v>
          </cell>
          <cell r="AD494" t="str">
            <v>雑運営費</v>
          </cell>
          <cell r="AE494" t="str">
            <v>雑運</v>
          </cell>
          <cell r="AF494">
            <v>26</v>
          </cell>
          <cell r="AG494" t="str">
            <v>基地等経費（部隊整備費　航空機用部隊整備費）</v>
          </cell>
          <cell r="AH494" t="str">
            <v>消耗品費</v>
          </cell>
          <cell r="AI494" t="str">
            <v>DI</v>
          </cell>
          <cell r="AJ494" t="str">
            <v>車器隊</v>
          </cell>
          <cell r="AK494" t="str">
            <v>令和8年9月30日</v>
          </cell>
        </row>
        <row r="495">
          <cell r="A495" t="str">
            <v>bc83</v>
          </cell>
          <cell r="B495" t="str">
            <v>又は同等以上のもの（他社の製品を含む。）</v>
          </cell>
          <cell r="C495">
            <v>28</v>
          </cell>
          <cell r="D495">
            <v>53</v>
          </cell>
          <cell r="E495" t="str">
            <v>B</v>
          </cell>
          <cell r="F495" t="str">
            <v>b</v>
          </cell>
          <cell r="G495" t="str">
            <v>bc</v>
          </cell>
          <cell r="H495" t="str">
            <v>双</v>
          </cell>
          <cell r="I495">
            <v>30</v>
          </cell>
          <cell r="J495" t="str">
            <v>ｺﾞﾑ手袋</v>
          </cell>
          <cell r="L495">
            <v>1</v>
          </cell>
          <cell r="M495" t="str">
            <v>ｵﾚﾝｼﾞﾌﾞｯｸ P7-80 471-6671 GLOVE BLU S ｽﾘｰｴﾑ ｼﾞｬﾊﾟﾝ</v>
          </cell>
          <cell r="O495" t="str">
            <v>又は同等以上のもの（他社の製品を含む。）</v>
          </cell>
          <cell r="Q495">
            <v>0</v>
          </cell>
          <cell r="S495">
            <v>100</v>
          </cell>
          <cell r="T495">
            <v>0</v>
          </cell>
          <cell r="W495">
            <v>0</v>
          </cell>
          <cell r="X495">
            <v>0</v>
          </cell>
          <cell r="Y495">
            <v>100</v>
          </cell>
          <cell r="Z495">
            <v>0</v>
          </cell>
          <cell r="AA495">
            <v>0</v>
          </cell>
          <cell r="AB495">
            <v>682</v>
          </cell>
          <cell r="AC495">
            <v>20460</v>
          </cell>
          <cell r="AD495" t="str">
            <v>雑運営費</v>
          </cell>
          <cell r="AE495" t="str">
            <v>雑運</v>
          </cell>
          <cell r="AF495">
            <v>26</v>
          </cell>
          <cell r="AG495" t="str">
            <v>基地等経費（部隊整備費　航空機用部隊整備費）</v>
          </cell>
          <cell r="AH495" t="str">
            <v>消耗品費</v>
          </cell>
          <cell r="AI495" t="str">
            <v>DI</v>
          </cell>
          <cell r="AJ495" t="str">
            <v>車器隊</v>
          </cell>
          <cell r="AK495" t="str">
            <v>令和8年9月30日</v>
          </cell>
        </row>
        <row r="496">
          <cell r="A496" t="str">
            <v>bc84</v>
          </cell>
          <cell r="B496" t="str">
            <v>又は同等以上のもの（他社の製品を含む。）</v>
          </cell>
          <cell r="C496">
            <v>28</v>
          </cell>
          <cell r="D496">
            <v>54</v>
          </cell>
          <cell r="E496" t="str">
            <v>B</v>
          </cell>
          <cell r="F496" t="str">
            <v>b</v>
          </cell>
          <cell r="G496" t="str">
            <v>bc</v>
          </cell>
          <cell r="H496" t="str">
            <v>双</v>
          </cell>
          <cell r="I496">
            <v>30</v>
          </cell>
          <cell r="J496" t="str">
            <v>ｺﾞﾑ手袋</v>
          </cell>
          <cell r="L496">
            <v>1</v>
          </cell>
          <cell r="M496" t="str">
            <v>ｵﾚﾝｼﾞﾌﾞｯｸ P7-80 471-6663 GLOVE BLU M ｽﾘｰｴﾑ ｼﾞｬﾊﾟﾝ</v>
          </cell>
          <cell r="O496" t="str">
            <v>又は同等以上のもの（他社の製品を含む。）</v>
          </cell>
          <cell r="Q496">
            <v>0</v>
          </cell>
          <cell r="S496">
            <v>100</v>
          </cell>
          <cell r="T496">
            <v>0</v>
          </cell>
          <cell r="W496">
            <v>0</v>
          </cell>
          <cell r="X496">
            <v>0</v>
          </cell>
          <cell r="Y496">
            <v>100</v>
          </cell>
          <cell r="Z496">
            <v>0</v>
          </cell>
          <cell r="AA496">
            <v>0</v>
          </cell>
          <cell r="AB496">
            <v>682</v>
          </cell>
          <cell r="AC496">
            <v>20460</v>
          </cell>
          <cell r="AD496" t="str">
            <v>雑運営費</v>
          </cell>
          <cell r="AE496" t="str">
            <v>雑運</v>
          </cell>
          <cell r="AF496">
            <v>26</v>
          </cell>
          <cell r="AG496" t="str">
            <v>基地等経費（部隊整備費　航空機用部隊整備費）</v>
          </cell>
          <cell r="AH496" t="str">
            <v>消耗品費</v>
          </cell>
          <cell r="AI496" t="str">
            <v>DI</v>
          </cell>
          <cell r="AJ496" t="str">
            <v>車器隊</v>
          </cell>
          <cell r="AK496" t="str">
            <v>令和8年9月30日</v>
          </cell>
        </row>
        <row r="497">
          <cell r="A497" t="str">
            <v>bc85</v>
          </cell>
          <cell r="B497" t="str">
            <v>又は同等以上のもの（他社の製品を含む。）</v>
          </cell>
          <cell r="C497">
            <v>28</v>
          </cell>
          <cell r="D497">
            <v>55</v>
          </cell>
          <cell r="E497" t="str">
            <v>B</v>
          </cell>
          <cell r="F497" t="str">
            <v>b</v>
          </cell>
          <cell r="G497" t="str">
            <v>bc</v>
          </cell>
          <cell r="H497" t="str">
            <v>双</v>
          </cell>
          <cell r="I497">
            <v>30</v>
          </cell>
          <cell r="J497" t="str">
            <v>ｺﾞﾑ手袋</v>
          </cell>
          <cell r="L497">
            <v>1</v>
          </cell>
          <cell r="M497" t="str">
            <v>ｵﾚﾝｼﾞﾌﾞｯｸ P7-80 471-6655 GLOVE BLU L ｽﾘｰｴﾑ ｼﾞｬﾊﾟﾝ</v>
          </cell>
          <cell r="O497" t="str">
            <v>又は同等以上のもの（他社の製品を含む。）</v>
          </cell>
          <cell r="Q497">
            <v>0</v>
          </cell>
          <cell r="S497">
            <v>100</v>
          </cell>
          <cell r="T497">
            <v>0</v>
          </cell>
          <cell r="W497">
            <v>0</v>
          </cell>
          <cell r="X497">
            <v>0</v>
          </cell>
          <cell r="Y497">
            <v>100</v>
          </cell>
          <cell r="Z497">
            <v>0</v>
          </cell>
          <cell r="AA497">
            <v>0</v>
          </cell>
          <cell r="AB497">
            <v>682</v>
          </cell>
          <cell r="AC497">
            <v>20460</v>
          </cell>
          <cell r="AD497" t="str">
            <v>雑運営費</v>
          </cell>
          <cell r="AE497" t="str">
            <v>雑運</v>
          </cell>
          <cell r="AF497">
            <v>26</v>
          </cell>
          <cell r="AG497" t="str">
            <v>基地等経費（部隊整備費　航空機用部隊整備費）</v>
          </cell>
          <cell r="AH497" t="str">
            <v>消耗品費</v>
          </cell>
          <cell r="AI497" t="str">
            <v>DI</v>
          </cell>
          <cell r="AJ497" t="str">
            <v>車器隊</v>
          </cell>
          <cell r="AK497" t="str">
            <v>令和8年9月30日</v>
          </cell>
        </row>
        <row r="498">
          <cell r="A498" t="str">
            <v>bc86</v>
          </cell>
          <cell r="B498" t="str">
            <v>又は同等以上のもの（他社の製品を含む。）</v>
          </cell>
          <cell r="C498">
            <v>28</v>
          </cell>
          <cell r="D498">
            <v>56</v>
          </cell>
          <cell r="E498" t="str">
            <v>B</v>
          </cell>
          <cell r="F498" t="str">
            <v>b</v>
          </cell>
          <cell r="G498" t="str">
            <v>bc</v>
          </cell>
          <cell r="H498" t="str">
            <v>双</v>
          </cell>
          <cell r="I498">
            <v>30</v>
          </cell>
          <cell r="J498" t="str">
            <v>ｺﾞﾑ手袋</v>
          </cell>
          <cell r="L498">
            <v>1</v>
          </cell>
          <cell r="M498" t="str">
            <v>ｵﾚﾝｼﾞﾌﾞｯｸ P7-80 776-0493 GLOVE BLU XL ｽﾘｰｴﾑ ｼﾞｬﾊﾟﾝ</v>
          </cell>
          <cell r="O498" t="str">
            <v>又は同等以上のもの（他社の製品を含む。）</v>
          </cell>
          <cell r="Q498">
            <v>0</v>
          </cell>
          <cell r="S498">
            <v>100</v>
          </cell>
          <cell r="T498">
            <v>0</v>
          </cell>
          <cell r="W498">
            <v>0</v>
          </cell>
          <cell r="X498">
            <v>0</v>
          </cell>
          <cell r="Y498">
            <v>100</v>
          </cell>
          <cell r="Z498">
            <v>0</v>
          </cell>
          <cell r="AA498">
            <v>0</v>
          </cell>
          <cell r="AB498">
            <v>682</v>
          </cell>
          <cell r="AC498">
            <v>20460</v>
          </cell>
          <cell r="AD498" t="str">
            <v>雑運営費</v>
          </cell>
          <cell r="AE498" t="str">
            <v>雑運</v>
          </cell>
          <cell r="AF498">
            <v>26</v>
          </cell>
          <cell r="AG498" t="str">
            <v>基地等経費（部隊整備費　航空機用部隊整備費）</v>
          </cell>
          <cell r="AH498" t="str">
            <v>消耗品費</v>
          </cell>
          <cell r="AI498" t="str">
            <v>DI</v>
          </cell>
          <cell r="AJ498" t="str">
            <v>車器隊</v>
          </cell>
          <cell r="AK498" t="str">
            <v>令和8年9月30日</v>
          </cell>
        </row>
        <row r="499">
          <cell r="A499" t="str">
            <v>df10</v>
          </cell>
          <cell r="B499" t="str">
            <v>又は同等以上のもの（他社の製品を含む。）</v>
          </cell>
          <cell r="C499">
            <v>28</v>
          </cell>
          <cell r="D499">
            <v>57</v>
          </cell>
          <cell r="E499" t="str">
            <v>B</v>
          </cell>
          <cell r="F499" t="str">
            <v>d</v>
          </cell>
          <cell r="G499" t="str">
            <v>df</v>
          </cell>
          <cell r="H499" t="str">
            <v>個</v>
          </cell>
          <cell r="I499">
            <v>8</v>
          </cell>
          <cell r="J499" t="str">
            <v>腰ｻﾎﾟｰﾀｰ</v>
          </cell>
          <cell r="L499">
            <v>1</v>
          </cell>
          <cell r="M499" t="str">
            <v>ASKUL.web UK39103 338003 日本ｼｸﾞﾏｯｸｽ</v>
          </cell>
          <cell r="O499" t="str">
            <v>又は同等以上のもの（他社の製品を含む。）</v>
          </cell>
          <cell r="Q499">
            <v>0</v>
          </cell>
          <cell r="S499">
            <v>100</v>
          </cell>
          <cell r="T499">
            <v>0</v>
          </cell>
          <cell r="W499">
            <v>0</v>
          </cell>
          <cell r="X499">
            <v>0</v>
          </cell>
          <cell r="Y499">
            <v>100</v>
          </cell>
          <cell r="Z499">
            <v>0</v>
          </cell>
          <cell r="AA499">
            <v>0</v>
          </cell>
          <cell r="AB499">
            <v>4699</v>
          </cell>
          <cell r="AC499">
            <v>37592</v>
          </cell>
          <cell r="AD499" t="str">
            <v>雑運営費</v>
          </cell>
          <cell r="AE499" t="str">
            <v>雑運</v>
          </cell>
          <cell r="AF499">
            <v>26</v>
          </cell>
          <cell r="AG499" t="str">
            <v>基地等経費（部隊整備費　航空機用部隊整備費）</v>
          </cell>
          <cell r="AH499" t="str">
            <v>消耗品費</v>
          </cell>
          <cell r="AI499" t="str">
            <v>DI</v>
          </cell>
          <cell r="AJ499" t="str">
            <v>車器隊</v>
          </cell>
          <cell r="AK499" t="str">
            <v>令和8年9月30日</v>
          </cell>
        </row>
        <row r="500">
          <cell r="A500" t="str">
            <v>ch47</v>
          </cell>
          <cell r="B500" t="str">
            <v>又は同等以上のもの（他社の製品を含む。）</v>
          </cell>
          <cell r="C500">
            <v>28</v>
          </cell>
          <cell r="D500">
            <v>58</v>
          </cell>
          <cell r="E500" t="str">
            <v>B</v>
          </cell>
          <cell r="F500" t="str">
            <v>c</v>
          </cell>
          <cell r="G500" t="str">
            <v>ch</v>
          </cell>
          <cell r="H500" t="str">
            <v>個</v>
          </cell>
          <cell r="I500">
            <v>4</v>
          </cell>
          <cell r="J500" t="str">
            <v>ｶｯﾃｨﾝｸﾞｼｰﾄ</v>
          </cell>
          <cell r="L500">
            <v>1</v>
          </cell>
          <cell r="M500" t="str">
            <v>ｵﾚﾝｼﾞﾌﾞｯｸ P12-1191 521-5383 SL-G202NL ﾏｯｸｽ</v>
          </cell>
          <cell r="O500" t="str">
            <v>又は同等以上のもの（他社の製品を含む。）</v>
          </cell>
          <cell r="Q500">
            <v>0</v>
          </cell>
          <cell r="S500">
            <v>100</v>
          </cell>
          <cell r="T500">
            <v>0</v>
          </cell>
          <cell r="W500">
            <v>0</v>
          </cell>
          <cell r="X500">
            <v>0</v>
          </cell>
          <cell r="Y500">
            <v>100</v>
          </cell>
          <cell r="Z500">
            <v>0</v>
          </cell>
          <cell r="AA500">
            <v>0</v>
          </cell>
          <cell r="AB500">
            <v>20350</v>
          </cell>
          <cell r="AC500">
            <v>81400</v>
          </cell>
          <cell r="AD500" t="str">
            <v>雑運営費</v>
          </cell>
          <cell r="AE500" t="str">
            <v>雑運</v>
          </cell>
          <cell r="AF500">
            <v>26</v>
          </cell>
          <cell r="AG500" t="str">
            <v>基地等経費（部隊整備費　航空機用部隊整備費）</v>
          </cell>
          <cell r="AH500" t="str">
            <v>消耗品費</v>
          </cell>
          <cell r="AI500" t="str">
            <v>DI</v>
          </cell>
          <cell r="AJ500" t="str">
            <v>車器隊</v>
          </cell>
          <cell r="AK500" t="str">
            <v>令和8年9月30日</v>
          </cell>
        </row>
        <row r="501">
          <cell r="A501" t="str">
            <v>ch48</v>
          </cell>
          <cell r="B501" t="str">
            <v>又は同等以上のもの（他社の製品を含む。）</v>
          </cell>
          <cell r="C501">
            <v>28</v>
          </cell>
          <cell r="D501">
            <v>59</v>
          </cell>
          <cell r="E501" t="str">
            <v>B</v>
          </cell>
          <cell r="F501" t="str">
            <v>c</v>
          </cell>
          <cell r="G501" t="str">
            <v>ch</v>
          </cell>
          <cell r="H501" t="str">
            <v>箱</v>
          </cell>
          <cell r="I501">
            <v>3</v>
          </cell>
          <cell r="J501" t="str">
            <v>ｶｯﾃｨﾝｸﾞｼｰﾄ</v>
          </cell>
          <cell r="L501">
            <v>1</v>
          </cell>
          <cell r="M501" t="str">
            <v>ｵﾚﾝｼﾞﾌﾞｯｸ P12-1191 002-5941 SL-S200AP ﾏｯｸｽ</v>
          </cell>
          <cell r="O501" t="str">
            <v>又は同等以上のもの（他社の製品を含む。）</v>
          </cell>
          <cell r="Q501">
            <v>0</v>
          </cell>
          <cell r="S501">
            <v>100</v>
          </cell>
          <cell r="T501">
            <v>0</v>
          </cell>
          <cell r="W501">
            <v>0</v>
          </cell>
          <cell r="X501">
            <v>0</v>
          </cell>
          <cell r="Y501">
            <v>100</v>
          </cell>
          <cell r="Z501">
            <v>0</v>
          </cell>
          <cell r="AA501">
            <v>0</v>
          </cell>
          <cell r="AB501">
            <v>14300</v>
          </cell>
          <cell r="AC501">
            <v>42900</v>
          </cell>
          <cell r="AD501" t="str">
            <v>雑運営費</v>
          </cell>
          <cell r="AE501" t="str">
            <v>雑運</v>
          </cell>
          <cell r="AF501">
            <v>26</v>
          </cell>
          <cell r="AG501" t="str">
            <v>基地等経費（部隊整備費　航空機用部隊整備費）</v>
          </cell>
          <cell r="AH501" t="str">
            <v>消耗品費</v>
          </cell>
          <cell r="AI501" t="str">
            <v>DI</v>
          </cell>
          <cell r="AJ501" t="str">
            <v>車器隊</v>
          </cell>
          <cell r="AK501" t="str">
            <v>令和8年9月30日</v>
          </cell>
        </row>
        <row r="502">
          <cell r="A502" t="str">
            <v>bc87</v>
          </cell>
          <cell r="B502" t="str">
            <v>又は同等以上のもの（他社の製品を含む。）</v>
          </cell>
          <cell r="C502">
            <v>28</v>
          </cell>
          <cell r="D502">
            <v>60</v>
          </cell>
          <cell r="E502" t="str">
            <v>B</v>
          </cell>
          <cell r="F502" t="str">
            <v>b</v>
          </cell>
          <cell r="G502" t="str">
            <v>bc</v>
          </cell>
          <cell r="H502" t="str">
            <v>個</v>
          </cell>
          <cell r="I502">
            <v>20</v>
          </cell>
          <cell r="J502" t="str">
            <v>工業用ﾏｰｶｰ</v>
          </cell>
          <cell r="L502">
            <v>1</v>
          </cell>
          <cell r="M502" t="str">
            <v>ｵﾚﾝｼﾞﾌﾞｯｸ P9-798 249-0914 MMP20-W ぺんてる</v>
          </cell>
          <cell r="O502" t="str">
            <v>又は同等以上のもの（他社の製品を含む。）</v>
          </cell>
          <cell r="Q502">
            <v>0</v>
          </cell>
          <cell r="S502">
            <v>100</v>
          </cell>
          <cell r="T502">
            <v>0</v>
          </cell>
          <cell r="W502">
            <v>0</v>
          </cell>
          <cell r="X502">
            <v>0</v>
          </cell>
          <cell r="Y502">
            <v>100</v>
          </cell>
          <cell r="Z502">
            <v>0</v>
          </cell>
          <cell r="AA502">
            <v>0</v>
          </cell>
          <cell r="AB502">
            <v>165</v>
          </cell>
          <cell r="AC502">
            <v>3300</v>
          </cell>
          <cell r="AD502" t="str">
            <v>雑運営費</v>
          </cell>
          <cell r="AE502" t="str">
            <v>雑運</v>
          </cell>
          <cell r="AF502">
            <v>26</v>
          </cell>
          <cell r="AG502" t="str">
            <v>基地等経費（部隊整備費　航空機用部隊整備費）</v>
          </cell>
          <cell r="AH502" t="str">
            <v>消耗品費</v>
          </cell>
          <cell r="AI502" t="str">
            <v>DI</v>
          </cell>
          <cell r="AJ502" t="str">
            <v>車器隊</v>
          </cell>
          <cell r="AK502" t="str">
            <v>令和8年9月30日</v>
          </cell>
        </row>
        <row r="503">
          <cell r="A503" t="str">
            <v>bc88</v>
          </cell>
          <cell r="B503" t="str">
            <v>又は同等以上のもの（他社の製品を含む。）</v>
          </cell>
          <cell r="C503">
            <v>28</v>
          </cell>
          <cell r="D503">
            <v>61</v>
          </cell>
          <cell r="E503" t="str">
            <v>B</v>
          </cell>
          <cell r="F503" t="str">
            <v>b</v>
          </cell>
          <cell r="G503" t="str">
            <v>bc</v>
          </cell>
          <cell r="H503" t="str">
            <v>個</v>
          </cell>
          <cell r="I503">
            <v>20</v>
          </cell>
          <cell r="J503" t="str">
            <v>工業用ﾏｰｶｰ</v>
          </cell>
          <cell r="L503">
            <v>1</v>
          </cell>
          <cell r="M503" t="str">
            <v>ｵﾚﾝｼﾞﾌﾞｯｸ P9-798 333-9128 MMP20-B ぺんてる</v>
          </cell>
          <cell r="O503" t="str">
            <v>又は同等以上のもの（他社の製品を含む。）</v>
          </cell>
          <cell r="Q503">
            <v>0</v>
          </cell>
          <cell r="S503">
            <v>100</v>
          </cell>
          <cell r="T503">
            <v>0</v>
          </cell>
          <cell r="W503">
            <v>0</v>
          </cell>
          <cell r="X503">
            <v>0</v>
          </cell>
          <cell r="Y503">
            <v>100</v>
          </cell>
          <cell r="Z503">
            <v>0</v>
          </cell>
          <cell r="AA503">
            <v>0</v>
          </cell>
          <cell r="AB503">
            <v>165</v>
          </cell>
          <cell r="AC503">
            <v>3300</v>
          </cell>
          <cell r="AD503" t="str">
            <v>雑運営費</v>
          </cell>
          <cell r="AE503" t="str">
            <v>雑運</v>
          </cell>
          <cell r="AF503">
            <v>26</v>
          </cell>
          <cell r="AG503" t="str">
            <v>基地等経費（部隊整備費　航空機用部隊整備費）</v>
          </cell>
          <cell r="AH503" t="str">
            <v>消耗品費</v>
          </cell>
          <cell r="AI503" t="str">
            <v>DI</v>
          </cell>
          <cell r="AJ503" t="str">
            <v>車器隊</v>
          </cell>
          <cell r="AK503" t="str">
            <v>令和8年9月30日</v>
          </cell>
        </row>
        <row r="504">
          <cell r="A504" t="str">
            <v>df11</v>
          </cell>
          <cell r="B504" t="str">
            <v>又は同等以上のもの（他社の製品を含む。）</v>
          </cell>
          <cell r="C504">
            <v>28</v>
          </cell>
          <cell r="D504">
            <v>62</v>
          </cell>
          <cell r="E504" t="str">
            <v>B</v>
          </cell>
          <cell r="F504" t="str">
            <v>d</v>
          </cell>
          <cell r="G504" t="str">
            <v>df</v>
          </cell>
          <cell r="H504" t="str">
            <v>個</v>
          </cell>
          <cell r="I504">
            <v>5</v>
          </cell>
          <cell r="J504" t="str">
            <v>研磨材</v>
          </cell>
          <cell r="L504">
            <v>1</v>
          </cell>
          <cell r="M504" t="str">
            <v>ASKUL.web H867813 CHB-A1002 ｱﾈｽﾄ岩田</v>
          </cell>
          <cell r="O504" t="str">
            <v>又は同等以上のもの（他社の製品を含む。）</v>
          </cell>
          <cell r="Q504">
            <v>0</v>
          </cell>
          <cell r="S504">
            <v>100</v>
          </cell>
          <cell r="T504">
            <v>0</v>
          </cell>
          <cell r="W504">
            <v>0</v>
          </cell>
          <cell r="X504">
            <v>0</v>
          </cell>
          <cell r="Y504">
            <v>100</v>
          </cell>
          <cell r="Z504">
            <v>0</v>
          </cell>
          <cell r="AA504">
            <v>0</v>
          </cell>
          <cell r="AB504">
            <v>3178</v>
          </cell>
          <cell r="AC504">
            <v>15890</v>
          </cell>
          <cell r="AD504" t="str">
            <v>雑運営費</v>
          </cell>
          <cell r="AE504" t="str">
            <v>雑運</v>
          </cell>
          <cell r="AF504">
            <v>26</v>
          </cell>
          <cell r="AG504" t="str">
            <v>基地等経費（部隊整備費　航空機用部隊整備費）</v>
          </cell>
          <cell r="AH504" t="str">
            <v>消耗品費</v>
          </cell>
          <cell r="AI504" t="str">
            <v>DI</v>
          </cell>
          <cell r="AJ504" t="str">
            <v>車器隊</v>
          </cell>
          <cell r="AK504" t="str">
            <v>令和8年9月30日</v>
          </cell>
        </row>
        <row r="505">
          <cell r="A505" t="str">
            <v>ch49</v>
          </cell>
          <cell r="B505" t="str">
            <v>又は同等以上のもの（他社の製品を含む。）</v>
          </cell>
          <cell r="C505">
            <v>28</v>
          </cell>
          <cell r="D505">
            <v>63</v>
          </cell>
          <cell r="E505" t="str">
            <v>B</v>
          </cell>
          <cell r="F505" t="str">
            <v>c</v>
          </cell>
          <cell r="G505" t="str">
            <v>ch</v>
          </cell>
          <cell r="H505" t="str">
            <v>個</v>
          </cell>
          <cell r="I505">
            <v>12</v>
          </cell>
          <cell r="J505" t="str">
            <v>工業用ﾊﾝﾄﾞｿｰﾌﾟ</v>
          </cell>
          <cell r="L505">
            <v>1</v>
          </cell>
          <cell r="M505" t="str">
            <v>ｵﾚﾝｼﾞﾌﾞｯｸ P11-750 856-7567 23154 SARAYA</v>
          </cell>
          <cell r="O505" t="str">
            <v>又は同等以上のもの（他社の製品を含む。）</v>
          </cell>
          <cell r="Q505">
            <v>0</v>
          </cell>
          <cell r="S505">
            <v>100</v>
          </cell>
          <cell r="T505">
            <v>0</v>
          </cell>
          <cell r="W505">
            <v>0</v>
          </cell>
          <cell r="X505">
            <v>0</v>
          </cell>
          <cell r="Y505">
            <v>100</v>
          </cell>
          <cell r="Z505">
            <v>0</v>
          </cell>
          <cell r="AA505">
            <v>0</v>
          </cell>
          <cell r="AB505">
            <v>5423</v>
          </cell>
          <cell r="AC505">
            <v>65076</v>
          </cell>
          <cell r="AD505" t="str">
            <v>雑運営費</v>
          </cell>
          <cell r="AE505" t="str">
            <v>雑運</v>
          </cell>
          <cell r="AF505">
            <v>26</v>
          </cell>
          <cell r="AG505" t="str">
            <v>基地等経費（部隊整備費　航空機用部隊整備費）</v>
          </cell>
          <cell r="AH505" t="str">
            <v>消耗品費</v>
          </cell>
          <cell r="AI505" t="str">
            <v>DI</v>
          </cell>
          <cell r="AJ505" t="str">
            <v>車器隊</v>
          </cell>
          <cell r="AK505" t="str">
            <v>令和8年9月30日</v>
          </cell>
        </row>
        <row r="506">
          <cell r="A506" t="str">
            <v>bc89</v>
          </cell>
          <cell r="B506" t="str">
            <v>又は同等以上のもの（他社の製品を含む。）</v>
          </cell>
          <cell r="C506">
            <v>28</v>
          </cell>
          <cell r="D506">
            <v>64</v>
          </cell>
          <cell r="E506" t="str">
            <v>B</v>
          </cell>
          <cell r="F506" t="str">
            <v>b</v>
          </cell>
          <cell r="G506" t="str">
            <v>bc</v>
          </cell>
          <cell r="H506" t="str">
            <v>袋</v>
          </cell>
          <cell r="I506">
            <v>30</v>
          </cell>
          <cell r="J506" t="str">
            <v>ｽﾄﾚｰﾄﾄﾞﾘﾙ</v>
          </cell>
          <cell r="L506">
            <v>1</v>
          </cell>
          <cell r="M506" t="str">
            <v>ｵﾚﾝｼﾞﾌﾞｯｸ P1-92 504-0426 IS-SD-1.0 ｲｼﾊｼ</v>
          </cell>
          <cell r="O506" t="str">
            <v>又は同等以上のもの（他社の製品を含む。）</v>
          </cell>
          <cell r="Q506">
            <v>0</v>
          </cell>
          <cell r="S506">
            <v>100</v>
          </cell>
          <cell r="T506">
            <v>0</v>
          </cell>
          <cell r="W506">
            <v>0</v>
          </cell>
          <cell r="X506">
            <v>0</v>
          </cell>
          <cell r="Y506">
            <v>100</v>
          </cell>
          <cell r="Z506">
            <v>0</v>
          </cell>
          <cell r="AA506">
            <v>0</v>
          </cell>
          <cell r="AB506">
            <v>409</v>
          </cell>
          <cell r="AC506">
            <v>12270</v>
          </cell>
          <cell r="AD506" t="str">
            <v>雑運営費</v>
          </cell>
          <cell r="AE506" t="str">
            <v>雑運</v>
          </cell>
          <cell r="AF506">
            <v>26</v>
          </cell>
          <cell r="AG506" t="str">
            <v>基地等経費（部隊整備費　航空機用部隊整備費）</v>
          </cell>
          <cell r="AH506" t="str">
            <v>消耗品費</v>
          </cell>
          <cell r="AI506" t="str">
            <v>DI</v>
          </cell>
          <cell r="AJ506" t="str">
            <v>車器隊</v>
          </cell>
          <cell r="AK506" t="str">
            <v>令和8年9月30日</v>
          </cell>
        </row>
        <row r="507">
          <cell r="A507" t="str">
            <v>bc90</v>
          </cell>
          <cell r="B507" t="str">
            <v>又は同等以上のもの（他社の製品を含む。）</v>
          </cell>
          <cell r="C507">
            <v>28</v>
          </cell>
          <cell r="D507">
            <v>65</v>
          </cell>
          <cell r="E507" t="str">
            <v>B</v>
          </cell>
          <cell r="F507" t="str">
            <v>b</v>
          </cell>
          <cell r="G507" t="str">
            <v>bc</v>
          </cell>
          <cell r="H507" t="str">
            <v>袋</v>
          </cell>
          <cell r="I507">
            <v>30</v>
          </cell>
          <cell r="J507" t="str">
            <v>ｽﾄﾚｰﾄﾄﾞﾘﾙ</v>
          </cell>
          <cell r="L507">
            <v>1</v>
          </cell>
          <cell r="M507" t="str">
            <v>ｵﾚﾝｼﾞﾌﾞｯｸ P1-92 504-0493 IS-SD-1.5 ｲｼﾊｼ</v>
          </cell>
          <cell r="O507" t="str">
            <v>又は同等以上のもの（他社の製品を含む。）</v>
          </cell>
          <cell r="Q507">
            <v>0</v>
          </cell>
          <cell r="S507">
            <v>100</v>
          </cell>
          <cell r="T507">
            <v>0</v>
          </cell>
          <cell r="W507">
            <v>0</v>
          </cell>
          <cell r="X507">
            <v>0</v>
          </cell>
          <cell r="Y507">
            <v>100</v>
          </cell>
          <cell r="Z507">
            <v>0</v>
          </cell>
          <cell r="AA507">
            <v>0</v>
          </cell>
          <cell r="AB507">
            <v>362</v>
          </cell>
          <cell r="AC507">
            <v>10860</v>
          </cell>
          <cell r="AD507" t="str">
            <v>雑運営費</v>
          </cell>
          <cell r="AE507" t="str">
            <v>雑運</v>
          </cell>
          <cell r="AF507">
            <v>26</v>
          </cell>
          <cell r="AG507" t="str">
            <v>基地等経費（部隊整備費　航空機用部隊整備費）</v>
          </cell>
          <cell r="AH507" t="str">
            <v>消耗品費</v>
          </cell>
          <cell r="AI507" t="str">
            <v>DI</v>
          </cell>
          <cell r="AJ507" t="str">
            <v>車器隊</v>
          </cell>
          <cell r="AK507" t="str">
            <v>令和8年9月30日</v>
          </cell>
        </row>
        <row r="508">
          <cell r="A508" t="str">
            <v>bc91</v>
          </cell>
          <cell r="B508" t="str">
            <v>又は同等以上のもの（他社の製品を含む。）</v>
          </cell>
          <cell r="C508">
            <v>28</v>
          </cell>
          <cell r="D508">
            <v>66</v>
          </cell>
          <cell r="E508" t="str">
            <v>B</v>
          </cell>
          <cell r="F508" t="str">
            <v>b</v>
          </cell>
          <cell r="G508" t="str">
            <v>bc</v>
          </cell>
          <cell r="H508" t="str">
            <v>袋</v>
          </cell>
          <cell r="I508">
            <v>30</v>
          </cell>
          <cell r="J508" t="str">
            <v>ｽﾄﾚｰﾄﾄﾞﾘﾙ</v>
          </cell>
          <cell r="L508">
            <v>1</v>
          </cell>
          <cell r="M508" t="str">
            <v>ｵﾚﾝｼﾞﾌﾞｯｸ P1-92 504-1864 IS-SD-2.0 ｲｼﾊｼ</v>
          </cell>
          <cell r="O508" t="str">
            <v>又は同等以上のもの（他社の製品を含む。）</v>
          </cell>
          <cell r="Q508">
            <v>0</v>
          </cell>
          <cell r="S508">
            <v>100</v>
          </cell>
          <cell r="T508">
            <v>0</v>
          </cell>
          <cell r="W508">
            <v>0</v>
          </cell>
          <cell r="X508">
            <v>0</v>
          </cell>
          <cell r="Y508">
            <v>100</v>
          </cell>
          <cell r="Z508">
            <v>0</v>
          </cell>
          <cell r="AA508">
            <v>0</v>
          </cell>
          <cell r="AB508">
            <v>370</v>
          </cell>
          <cell r="AC508">
            <v>11100</v>
          </cell>
          <cell r="AD508" t="str">
            <v>雑運営費</v>
          </cell>
          <cell r="AE508" t="str">
            <v>雑運</v>
          </cell>
          <cell r="AF508">
            <v>26</v>
          </cell>
          <cell r="AG508" t="str">
            <v>基地等経費（部隊整備費　航空機用部隊整備費）</v>
          </cell>
          <cell r="AH508" t="str">
            <v>消耗品費</v>
          </cell>
          <cell r="AI508" t="str">
            <v>DI</v>
          </cell>
          <cell r="AJ508" t="str">
            <v>車器隊</v>
          </cell>
          <cell r="AK508" t="str">
            <v>令和8年9月30日</v>
          </cell>
        </row>
        <row r="509">
          <cell r="A509" t="str">
            <v>bd63</v>
          </cell>
          <cell r="B509" t="str">
            <v>又は同等以上のもの（他社の製品を含む。）</v>
          </cell>
          <cell r="C509">
            <v>28</v>
          </cell>
          <cell r="D509">
            <v>67</v>
          </cell>
          <cell r="E509" t="str">
            <v>B</v>
          </cell>
          <cell r="F509" t="str">
            <v>b</v>
          </cell>
          <cell r="G509" t="str">
            <v>bd</v>
          </cell>
          <cell r="H509" t="str">
            <v>個</v>
          </cell>
          <cell r="I509">
            <v>6</v>
          </cell>
          <cell r="J509" t="str">
            <v>ｵｲﾙｼﾞｮｯｷ</v>
          </cell>
          <cell r="L509">
            <v>1</v>
          </cell>
          <cell r="M509" t="str">
            <v>ｴｽｺ P637 EA991BC-52</v>
          </cell>
          <cell r="O509" t="str">
            <v>又は同等以上のもの（他社の製品を含む。）</v>
          </cell>
          <cell r="Q509">
            <v>0</v>
          </cell>
          <cell r="S509">
            <v>100</v>
          </cell>
          <cell r="T509">
            <v>0</v>
          </cell>
          <cell r="W509">
            <v>0</v>
          </cell>
          <cell r="X509">
            <v>0</v>
          </cell>
          <cell r="Y509">
            <v>100</v>
          </cell>
          <cell r="Z509">
            <v>0</v>
          </cell>
          <cell r="AA509">
            <v>0</v>
          </cell>
          <cell r="AB509">
            <v>924</v>
          </cell>
          <cell r="AC509">
            <v>5544</v>
          </cell>
          <cell r="AD509" t="str">
            <v>雑運営費</v>
          </cell>
          <cell r="AE509" t="str">
            <v>雑運</v>
          </cell>
          <cell r="AF509">
            <v>26</v>
          </cell>
          <cell r="AG509" t="str">
            <v>基地等経費（部隊整備費　航空機用部隊整備費）</v>
          </cell>
          <cell r="AH509" t="str">
            <v>消耗品費</v>
          </cell>
          <cell r="AI509" t="str">
            <v>DI</v>
          </cell>
          <cell r="AJ509" t="str">
            <v>車器隊</v>
          </cell>
          <cell r="AK509" t="str">
            <v>令和8年9月30日</v>
          </cell>
        </row>
        <row r="510">
          <cell r="A510" t="str">
            <v>bd64</v>
          </cell>
          <cell r="B510" t="str">
            <v>又は同等以上のもの（他社の製品を含む。）</v>
          </cell>
          <cell r="C510">
            <v>28</v>
          </cell>
          <cell r="D510">
            <v>68</v>
          </cell>
          <cell r="E510" t="str">
            <v>B</v>
          </cell>
          <cell r="F510" t="str">
            <v>b</v>
          </cell>
          <cell r="G510" t="str">
            <v>bd</v>
          </cell>
          <cell r="H510" t="str">
            <v>個</v>
          </cell>
          <cell r="I510">
            <v>6</v>
          </cell>
          <cell r="J510" t="str">
            <v>ｵｲﾙｼﾞｮｯｷ</v>
          </cell>
          <cell r="L510">
            <v>1</v>
          </cell>
          <cell r="M510" t="str">
            <v>ｴｽｺ P637 EA991BC-55</v>
          </cell>
          <cell r="O510" t="str">
            <v>又は同等以上のもの（他社の製品を含む。）</v>
          </cell>
          <cell r="Q510">
            <v>0</v>
          </cell>
          <cell r="S510">
            <v>100</v>
          </cell>
          <cell r="T510">
            <v>0</v>
          </cell>
          <cell r="W510">
            <v>0</v>
          </cell>
          <cell r="X510">
            <v>0</v>
          </cell>
          <cell r="Y510">
            <v>100</v>
          </cell>
          <cell r="Z510">
            <v>0</v>
          </cell>
          <cell r="AA510">
            <v>0</v>
          </cell>
          <cell r="AB510">
            <v>1958</v>
          </cell>
          <cell r="AC510">
            <v>11748</v>
          </cell>
          <cell r="AD510" t="str">
            <v>雑運営費</v>
          </cell>
          <cell r="AE510" t="str">
            <v>雑運</v>
          </cell>
          <cell r="AF510">
            <v>26</v>
          </cell>
          <cell r="AG510" t="str">
            <v>基地等経費（部隊整備費　航空機用部隊整備費）</v>
          </cell>
          <cell r="AH510" t="str">
            <v>消耗品費</v>
          </cell>
          <cell r="AI510" t="str">
            <v>DI</v>
          </cell>
          <cell r="AJ510" t="str">
            <v>車器隊</v>
          </cell>
          <cell r="AK510" t="str">
            <v>令和8年9月30日</v>
          </cell>
        </row>
        <row r="511">
          <cell r="A511" t="str">
            <v>bd65</v>
          </cell>
          <cell r="B511" t="str">
            <v>又は同等以上のもの（他社の製品を含む。）</v>
          </cell>
          <cell r="C511">
            <v>28</v>
          </cell>
          <cell r="D511">
            <v>69</v>
          </cell>
          <cell r="E511" t="str">
            <v>B</v>
          </cell>
          <cell r="F511" t="str">
            <v>b</v>
          </cell>
          <cell r="G511" t="str">
            <v>bd</v>
          </cell>
          <cell r="H511" t="str">
            <v>個</v>
          </cell>
          <cell r="I511">
            <v>20</v>
          </cell>
          <cell r="J511" t="str">
            <v>替ﾉｽﾞﾙ</v>
          </cell>
          <cell r="L511">
            <v>1</v>
          </cell>
          <cell r="M511" t="str">
            <v>ｴｽｺ P637 EA991BC-81</v>
          </cell>
          <cell r="O511" t="str">
            <v>又は同等以上のもの（他社の製品を含む。）</v>
          </cell>
          <cell r="Q511">
            <v>0</v>
          </cell>
          <cell r="S511">
            <v>100</v>
          </cell>
          <cell r="T511">
            <v>0</v>
          </cell>
          <cell r="W511">
            <v>0</v>
          </cell>
          <cell r="X511">
            <v>0</v>
          </cell>
          <cell r="Y511">
            <v>100</v>
          </cell>
          <cell r="Z511">
            <v>0</v>
          </cell>
          <cell r="AA511">
            <v>0</v>
          </cell>
          <cell r="AB511">
            <v>193</v>
          </cell>
          <cell r="AC511">
            <v>3860</v>
          </cell>
          <cell r="AD511" t="str">
            <v>雑運営費</v>
          </cell>
          <cell r="AE511" t="str">
            <v>雑運</v>
          </cell>
          <cell r="AF511">
            <v>26</v>
          </cell>
          <cell r="AG511" t="str">
            <v>基地等経費（部隊整備費　航空機用部隊整備費）</v>
          </cell>
          <cell r="AH511" t="str">
            <v>消耗品費</v>
          </cell>
          <cell r="AI511" t="str">
            <v>DI</v>
          </cell>
          <cell r="AJ511" t="str">
            <v>車器隊</v>
          </cell>
          <cell r="AK511" t="str">
            <v>令和8年9月30日</v>
          </cell>
        </row>
        <row r="512">
          <cell r="A512" t="str">
            <v>bd66</v>
          </cell>
          <cell r="B512" t="str">
            <v>又は同等以上のもの（他社の製品を含む。）</v>
          </cell>
          <cell r="C512">
            <v>28</v>
          </cell>
          <cell r="D512">
            <v>70</v>
          </cell>
          <cell r="E512" t="str">
            <v>B</v>
          </cell>
          <cell r="F512" t="str">
            <v>b</v>
          </cell>
          <cell r="G512" t="str">
            <v>bd</v>
          </cell>
          <cell r="H512" t="str">
            <v>個</v>
          </cell>
          <cell r="I512">
            <v>5</v>
          </cell>
          <cell r="J512" t="str">
            <v>切断砥石</v>
          </cell>
          <cell r="L512">
            <v>1</v>
          </cell>
          <cell r="M512" t="str">
            <v>ｴｽｺ P969 EA843XB-100</v>
          </cell>
          <cell r="O512" t="str">
            <v>又は同等以上のもの（他社の製品を含む。）</v>
          </cell>
          <cell r="Q512">
            <v>0</v>
          </cell>
          <cell r="S512">
            <v>100</v>
          </cell>
          <cell r="T512">
            <v>0</v>
          </cell>
          <cell r="W512">
            <v>0</v>
          </cell>
          <cell r="X512">
            <v>0</v>
          </cell>
          <cell r="Y512">
            <v>100</v>
          </cell>
          <cell r="Z512">
            <v>0</v>
          </cell>
          <cell r="AA512">
            <v>0</v>
          </cell>
          <cell r="AB512">
            <v>4136</v>
          </cell>
          <cell r="AC512">
            <v>20680</v>
          </cell>
          <cell r="AD512" t="str">
            <v>雑運営費</v>
          </cell>
          <cell r="AE512" t="str">
            <v>雑運</v>
          </cell>
          <cell r="AF512">
            <v>26</v>
          </cell>
          <cell r="AG512" t="str">
            <v>基地等経費（部隊整備費　航空機用部隊整備費）</v>
          </cell>
          <cell r="AH512" t="str">
            <v>消耗品費</v>
          </cell>
          <cell r="AI512" t="str">
            <v>DI</v>
          </cell>
          <cell r="AJ512" t="str">
            <v>車器隊</v>
          </cell>
          <cell r="AK512" t="str">
            <v>令和8年9月30日</v>
          </cell>
        </row>
        <row r="513">
          <cell r="A513" t="str">
            <v>df12</v>
          </cell>
          <cell r="B513" t="str">
            <v>製品指定</v>
          </cell>
          <cell r="C513">
            <v>28</v>
          </cell>
          <cell r="D513">
            <v>71</v>
          </cell>
          <cell r="E513" t="str">
            <v>B</v>
          </cell>
          <cell r="F513" t="str">
            <v>d</v>
          </cell>
          <cell r="G513" t="str">
            <v>df</v>
          </cell>
          <cell r="H513" t="str">
            <v>個</v>
          </cell>
          <cell r="I513">
            <v>1</v>
          </cell>
          <cell r="J513" t="str">
            <v>高圧ﾎｰｽ</v>
          </cell>
          <cell r="L513">
            <v>1</v>
          </cell>
          <cell r="M513" t="str">
            <v>ASKUL.web AXA2680 04T56001120 ｽｰﾊﾟｰ工業</v>
          </cell>
          <cell r="O513" t="str">
            <v>製品指定</v>
          </cell>
          <cell r="Q513">
            <v>0</v>
          </cell>
          <cell r="S513">
            <v>100</v>
          </cell>
          <cell r="T513">
            <v>0</v>
          </cell>
          <cell r="W513">
            <v>0</v>
          </cell>
          <cell r="X513">
            <v>0</v>
          </cell>
          <cell r="Y513">
            <v>100</v>
          </cell>
          <cell r="Z513">
            <v>0</v>
          </cell>
          <cell r="AA513">
            <v>0</v>
          </cell>
          <cell r="AB513">
            <v>58890</v>
          </cell>
          <cell r="AC513">
            <v>58890</v>
          </cell>
          <cell r="AD513" t="str">
            <v>雑運営費</v>
          </cell>
          <cell r="AE513" t="str">
            <v>雑運</v>
          </cell>
          <cell r="AF513">
            <v>26</v>
          </cell>
          <cell r="AG513" t="str">
            <v>基地等経費（部隊整備費　航空機用部隊整備費）</v>
          </cell>
          <cell r="AH513" t="str">
            <v>消耗品費</v>
          </cell>
          <cell r="AI513" t="str">
            <v>DI</v>
          </cell>
          <cell r="AJ513" t="str">
            <v>車器隊</v>
          </cell>
          <cell r="AK513" t="str">
            <v>令和8年9月30日</v>
          </cell>
        </row>
        <row r="514">
          <cell r="A514" t="str">
            <v>bc92</v>
          </cell>
          <cell r="B514" t="str">
            <v>又は同等以上のもの（他社の製品を含む。）</v>
          </cell>
          <cell r="C514">
            <v>28</v>
          </cell>
          <cell r="D514">
            <v>72</v>
          </cell>
          <cell r="E514" t="str">
            <v>B</v>
          </cell>
          <cell r="F514" t="str">
            <v>b</v>
          </cell>
          <cell r="G514" t="str">
            <v>bc</v>
          </cell>
          <cell r="H514" t="str">
            <v>個</v>
          </cell>
          <cell r="I514">
            <v>10</v>
          </cell>
          <cell r="J514" t="str">
            <v>ｲﾔｰﾏﾌ</v>
          </cell>
          <cell r="L514">
            <v>1</v>
          </cell>
          <cell r="M514" t="str">
            <v>ｵﾚﾝｼﾞﾌﾞｯｸ P7-1279 373-9813 H7A ｽﾘｰｴﾑｼﾞｬﾊﾟﾝ</v>
          </cell>
          <cell r="O514" t="str">
            <v>又は同等以上のもの（他社の製品を含む。）</v>
          </cell>
          <cell r="Q514">
            <v>0</v>
          </cell>
          <cell r="S514">
            <v>100</v>
          </cell>
          <cell r="T514">
            <v>0</v>
          </cell>
          <cell r="W514">
            <v>0</v>
          </cell>
          <cell r="X514">
            <v>0</v>
          </cell>
          <cell r="Y514">
            <v>100</v>
          </cell>
          <cell r="Z514">
            <v>0</v>
          </cell>
          <cell r="AA514">
            <v>0</v>
          </cell>
          <cell r="AB514">
            <v>4736</v>
          </cell>
          <cell r="AC514">
            <v>47360</v>
          </cell>
          <cell r="AD514" t="str">
            <v>雑運営費</v>
          </cell>
          <cell r="AE514" t="str">
            <v>雑運</v>
          </cell>
          <cell r="AF514">
            <v>26</v>
          </cell>
          <cell r="AG514" t="str">
            <v>基地等経費（部隊整備費　航空機用部隊整備費）</v>
          </cell>
          <cell r="AH514" t="str">
            <v>消耗品費</v>
          </cell>
          <cell r="AI514" t="str">
            <v>DI</v>
          </cell>
          <cell r="AJ514" t="str">
            <v>車器隊</v>
          </cell>
          <cell r="AK514" t="str">
            <v>令和8年9月30日</v>
          </cell>
        </row>
        <row r="515">
          <cell r="A515" t="str">
            <v>bd67</v>
          </cell>
          <cell r="B515" t="str">
            <v>又は同等以上のもの（他社の製品を含む。）</v>
          </cell>
          <cell r="C515">
            <v>28</v>
          </cell>
          <cell r="D515">
            <v>73</v>
          </cell>
          <cell r="E515" t="str">
            <v>B</v>
          </cell>
          <cell r="F515" t="str">
            <v>b</v>
          </cell>
          <cell r="G515" t="str">
            <v>bd</v>
          </cell>
          <cell r="H515" t="str">
            <v>個</v>
          </cell>
          <cell r="I515">
            <v>2</v>
          </cell>
          <cell r="J515" t="str">
            <v>ﾎﾜｲﾄﾎﾞｰﾄﾞ</v>
          </cell>
          <cell r="L515">
            <v>1</v>
          </cell>
          <cell r="M515" t="str">
            <v>ｴｽｺ P1850 EA761LC-31 LION</v>
          </cell>
          <cell r="O515" t="str">
            <v>又は同等以上のもの（他社の製品を含む。）</v>
          </cell>
          <cell r="Q515">
            <v>0</v>
          </cell>
          <cell r="S515">
            <v>100</v>
          </cell>
          <cell r="T515">
            <v>0</v>
          </cell>
          <cell r="W515">
            <v>0</v>
          </cell>
          <cell r="X515">
            <v>0</v>
          </cell>
          <cell r="Y515">
            <v>100</v>
          </cell>
          <cell r="Z515">
            <v>0</v>
          </cell>
          <cell r="AA515">
            <v>0</v>
          </cell>
          <cell r="AB515">
            <v>10340</v>
          </cell>
          <cell r="AC515">
            <v>20680</v>
          </cell>
          <cell r="AD515" t="str">
            <v>雑運営費</v>
          </cell>
          <cell r="AE515" t="str">
            <v>雑運</v>
          </cell>
          <cell r="AF515">
            <v>26</v>
          </cell>
          <cell r="AG515" t="str">
            <v>基地等経費（部隊整備費　航空機用部隊整備費）</v>
          </cell>
          <cell r="AH515" t="str">
            <v>消耗品費</v>
          </cell>
          <cell r="AI515" t="str">
            <v>DI</v>
          </cell>
          <cell r="AJ515" t="str">
            <v>車器隊</v>
          </cell>
          <cell r="AK515" t="str">
            <v>令和8年9月30日</v>
          </cell>
        </row>
        <row r="516">
          <cell r="A516" t="str">
            <v>df13</v>
          </cell>
          <cell r="B516" t="str">
            <v>又は同等以上のもの（他社の製品を含む。）</v>
          </cell>
          <cell r="C516">
            <v>28</v>
          </cell>
          <cell r="D516">
            <v>74</v>
          </cell>
          <cell r="E516" t="str">
            <v>B</v>
          </cell>
          <cell r="F516" t="str">
            <v>d</v>
          </cell>
          <cell r="G516" t="str">
            <v>df</v>
          </cell>
          <cell r="H516" t="str">
            <v>箱</v>
          </cell>
          <cell r="I516">
            <v>1</v>
          </cell>
          <cell r="J516" t="str">
            <v>ﾊﾟﾝｸ修理ｷｯﾄ</v>
          </cell>
          <cell r="L516">
            <v>1</v>
          </cell>
          <cell r="M516" t="str">
            <v>ﾔﾏﾄのｶﾀﾛｸﾞ P2-0214 23830 SP-1060 ﾏﾙﾆ</v>
          </cell>
          <cell r="O516" t="str">
            <v>又は同等以上のもの（他社の製品を含む。）</v>
          </cell>
          <cell r="Q516">
            <v>0</v>
          </cell>
          <cell r="S516">
            <v>100</v>
          </cell>
          <cell r="T516">
            <v>0</v>
          </cell>
          <cell r="W516">
            <v>0</v>
          </cell>
          <cell r="X516">
            <v>0</v>
          </cell>
          <cell r="Y516">
            <v>100</v>
          </cell>
          <cell r="Z516">
            <v>0</v>
          </cell>
          <cell r="AA516">
            <v>0</v>
          </cell>
          <cell r="AB516">
            <v>15070</v>
          </cell>
          <cell r="AC516">
            <v>15070</v>
          </cell>
          <cell r="AD516" t="str">
            <v>雑運営費</v>
          </cell>
          <cell r="AE516" t="str">
            <v>雑運</v>
          </cell>
          <cell r="AF516">
            <v>26</v>
          </cell>
          <cell r="AG516" t="str">
            <v>基地等経費（部隊整備費　航空機用部隊整備費）</v>
          </cell>
          <cell r="AH516" t="str">
            <v>消耗品費</v>
          </cell>
          <cell r="AI516" t="str">
            <v>DI</v>
          </cell>
          <cell r="AJ516" t="str">
            <v>車器隊</v>
          </cell>
          <cell r="AK516" t="str">
            <v>令和8年9月30日</v>
          </cell>
        </row>
        <row r="517">
          <cell r="A517" t="str">
            <v>df14</v>
          </cell>
          <cell r="B517" t="str">
            <v>又は同等以上のもの（他社の製品を含む。）</v>
          </cell>
          <cell r="C517">
            <v>28</v>
          </cell>
          <cell r="D517">
            <v>75</v>
          </cell>
          <cell r="E517" t="str">
            <v>B</v>
          </cell>
          <cell r="F517" t="str">
            <v>d</v>
          </cell>
          <cell r="G517" t="str">
            <v>df</v>
          </cell>
          <cell r="H517" t="str">
            <v>箱</v>
          </cell>
          <cell r="I517">
            <v>2</v>
          </cell>
          <cell r="J517" t="str">
            <v>修理ﾊﾟｯﾁ</v>
          </cell>
          <cell r="L517">
            <v>1</v>
          </cell>
          <cell r="M517" t="str">
            <v>ﾔﾏﾄのｶﾀﾛｸﾞ P2-0219 10103 ﾏﾙﾆ</v>
          </cell>
          <cell r="O517" t="str">
            <v>又は同等以上のもの（他社の製品を含む。）</v>
          </cell>
          <cell r="Q517">
            <v>0</v>
          </cell>
          <cell r="S517">
            <v>100</v>
          </cell>
          <cell r="T517">
            <v>0</v>
          </cell>
          <cell r="W517">
            <v>0</v>
          </cell>
          <cell r="X517">
            <v>0</v>
          </cell>
          <cell r="Y517">
            <v>100</v>
          </cell>
          <cell r="Z517">
            <v>0</v>
          </cell>
          <cell r="AA517">
            <v>0</v>
          </cell>
          <cell r="AB517">
            <v>4510</v>
          </cell>
          <cell r="AC517">
            <v>9020</v>
          </cell>
          <cell r="AD517" t="str">
            <v>雑運営費</v>
          </cell>
          <cell r="AE517" t="str">
            <v>雑運</v>
          </cell>
          <cell r="AF517">
            <v>26</v>
          </cell>
          <cell r="AG517" t="str">
            <v>基地等経費（部隊整備費　航空機用部隊整備費）</v>
          </cell>
          <cell r="AH517" t="str">
            <v>消耗品費</v>
          </cell>
          <cell r="AI517" t="str">
            <v>DI</v>
          </cell>
          <cell r="AJ517" t="str">
            <v>車器隊</v>
          </cell>
          <cell r="AK517" t="str">
            <v>令和8年9月30日</v>
          </cell>
        </row>
        <row r="518">
          <cell r="A518" t="str">
            <v>df15</v>
          </cell>
          <cell r="B518" t="str">
            <v>又は同等以上のもの（他社の製品を含む。）</v>
          </cell>
          <cell r="C518">
            <v>28</v>
          </cell>
          <cell r="D518">
            <v>76</v>
          </cell>
          <cell r="E518" t="str">
            <v>B</v>
          </cell>
          <cell r="F518" t="str">
            <v>d</v>
          </cell>
          <cell r="G518" t="str">
            <v>df</v>
          </cell>
          <cell r="H518" t="str">
            <v>箱</v>
          </cell>
          <cell r="I518">
            <v>2</v>
          </cell>
          <cell r="J518" t="str">
            <v>修理ﾊﾟｯﾁ</v>
          </cell>
          <cell r="L518">
            <v>1</v>
          </cell>
          <cell r="M518" t="str">
            <v>ﾔﾏﾄのｶﾀﾛｸﾞ P2-0219 10104 ﾏﾙﾆ</v>
          </cell>
          <cell r="O518" t="str">
            <v>又は同等以上のもの（他社の製品を含む。）</v>
          </cell>
          <cell r="Q518">
            <v>0</v>
          </cell>
          <cell r="S518">
            <v>100</v>
          </cell>
          <cell r="T518">
            <v>0</v>
          </cell>
          <cell r="W518">
            <v>0</v>
          </cell>
          <cell r="X518">
            <v>0</v>
          </cell>
          <cell r="Y518">
            <v>100</v>
          </cell>
          <cell r="Z518">
            <v>0</v>
          </cell>
          <cell r="AA518">
            <v>0</v>
          </cell>
          <cell r="AB518">
            <v>4510</v>
          </cell>
          <cell r="AC518">
            <v>9020</v>
          </cell>
          <cell r="AD518" t="str">
            <v>雑運営費</v>
          </cell>
          <cell r="AE518" t="str">
            <v>雑運</v>
          </cell>
          <cell r="AF518">
            <v>26</v>
          </cell>
          <cell r="AG518" t="str">
            <v>基地等経費（部隊整備費　航空機用部隊整備費）</v>
          </cell>
          <cell r="AH518" t="str">
            <v>消耗品費</v>
          </cell>
          <cell r="AI518" t="str">
            <v>DI</v>
          </cell>
          <cell r="AJ518" t="str">
            <v>車器隊</v>
          </cell>
          <cell r="AK518" t="str">
            <v>令和8年9月30日</v>
          </cell>
        </row>
        <row r="519">
          <cell r="A519" t="str">
            <v>bc93</v>
          </cell>
          <cell r="B519" t="str">
            <v>又は同等以上のもの（他社の製品を含む。）</v>
          </cell>
          <cell r="C519">
            <v>28</v>
          </cell>
          <cell r="D519">
            <v>77</v>
          </cell>
          <cell r="E519" t="str">
            <v>B</v>
          </cell>
          <cell r="F519" t="str">
            <v>b</v>
          </cell>
          <cell r="G519" t="str">
            <v>bc</v>
          </cell>
          <cell r="H519" t="str">
            <v>個</v>
          </cell>
          <cell r="I519">
            <v>6</v>
          </cell>
          <cell r="J519" t="str">
            <v>延長ｺｰﾄﾞ</v>
          </cell>
          <cell r="L519">
            <v>1</v>
          </cell>
          <cell r="M519" t="str">
            <v>ｵﾚﾝｼﾞﾌﾞｯｸ P9-1405 851-3769 CE1505-G ﾌｼﾞﾏｯｸ</v>
          </cell>
          <cell r="O519" t="str">
            <v>又は同等以上のもの（他社の製品を含む。）</v>
          </cell>
          <cell r="Q519">
            <v>0</v>
          </cell>
          <cell r="S519">
            <v>100</v>
          </cell>
          <cell r="T519">
            <v>0</v>
          </cell>
          <cell r="W519">
            <v>0</v>
          </cell>
          <cell r="X519">
            <v>0</v>
          </cell>
          <cell r="Y519">
            <v>100</v>
          </cell>
          <cell r="Z519">
            <v>0</v>
          </cell>
          <cell r="AA519">
            <v>0</v>
          </cell>
          <cell r="AB519">
            <v>1770</v>
          </cell>
          <cell r="AC519">
            <v>10620</v>
          </cell>
          <cell r="AD519" t="str">
            <v>雑運営費</v>
          </cell>
          <cell r="AE519" t="str">
            <v>雑運</v>
          </cell>
          <cell r="AF519">
            <v>26</v>
          </cell>
          <cell r="AG519" t="str">
            <v>基地等経費（部隊整備費　航空機用部隊整備費）</v>
          </cell>
          <cell r="AH519" t="str">
            <v>消耗品費</v>
          </cell>
          <cell r="AI519" t="str">
            <v>DI</v>
          </cell>
          <cell r="AJ519" t="str">
            <v>車器隊</v>
          </cell>
          <cell r="AK519" t="str">
            <v>令和8年9月30日</v>
          </cell>
        </row>
        <row r="520">
          <cell r="A520" t="str">
            <v>bd68</v>
          </cell>
          <cell r="B520" t="str">
            <v>又は同等以上のもの（他社の製品を含む。）</v>
          </cell>
          <cell r="C520">
            <v>28</v>
          </cell>
          <cell r="D520">
            <v>78</v>
          </cell>
          <cell r="E520" t="str">
            <v>B</v>
          </cell>
          <cell r="F520" t="str">
            <v>b</v>
          </cell>
          <cell r="G520" t="str">
            <v>bd</v>
          </cell>
          <cell r="H520" t="str">
            <v>個</v>
          </cell>
          <cell r="I520">
            <v>10</v>
          </cell>
          <cell r="J520" t="str">
            <v>ﾎｰｽ用ｿｹｯﾄ</v>
          </cell>
          <cell r="L520">
            <v>1</v>
          </cell>
          <cell r="M520" t="str">
            <v>ｴｽｺ P1035 EA140EF-6.5 ｴｽｺ</v>
          </cell>
          <cell r="O520" t="str">
            <v>又は同等以上のもの（他社の製品を含む。）</v>
          </cell>
          <cell r="Q520">
            <v>0</v>
          </cell>
          <cell r="S520">
            <v>100</v>
          </cell>
          <cell r="T520">
            <v>0</v>
          </cell>
          <cell r="W520">
            <v>0</v>
          </cell>
          <cell r="X520">
            <v>0</v>
          </cell>
          <cell r="Y520">
            <v>100</v>
          </cell>
          <cell r="Z520">
            <v>0</v>
          </cell>
          <cell r="AA520">
            <v>0</v>
          </cell>
          <cell r="AB520">
            <v>1166</v>
          </cell>
          <cell r="AC520">
            <v>11660</v>
          </cell>
          <cell r="AD520" t="str">
            <v>雑運営費</v>
          </cell>
          <cell r="AE520" t="str">
            <v>雑運</v>
          </cell>
          <cell r="AF520">
            <v>26</v>
          </cell>
          <cell r="AG520" t="str">
            <v>基地等経費（部隊整備費　航空機用部隊整備費）</v>
          </cell>
          <cell r="AH520" t="str">
            <v>消耗品費</v>
          </cell>
          <cell r="AI520" t="str">
            <v>DI</v>
          </cell>
          <cell r="AJ520" t="str">
            <v>車器隊</v>
          </cell>
          <cell r="AK520" t="str">
            <v>令和8年9月30日</v>
          </cell>
        </row>
        <row r="521">
          <cell r="A521" t="str">
            <v>df16</v>
          </cell>
          <cell r="B521" t="str">
            <v>又は同等以上のもの（他社の製品を含む。）</v>
          </cell>
          <cell r="C521">
            <v>28</v>
          </cell>
          <cell r="D521">
            <v>79</v>
          </cell>
          <cell r="E521" t="str">
            <v>B</v>
          </cell>
          <cell r="F521" t="str">
            <v>d</v>
          </cell>
          <cell r="G521" t="str">
            <v>df</v>
          </cell>
          <cell r="H521" t="str">
            <v>袋</v>
          </cell>
          <cell r="I521">
            <v>5</v>
          </cell>
          <cell r="J521" t="str">
            <v>ﾋﾟﾝ</v>
          </cell>
          <cell r="L521">
            <v>1</v>
          </cell>
          <cell r="M521" t="str">
            <v>ASKUL.web E708421 HRK-08W 旭産業</v>
          </cell>
          <cell r="O521" t="str">
            <v>又は同等以上のもの（他社の製品を含む。）</v>
          </cell>
          <cell r="Q521">
            <v>0</v>
          </cell>
          <cell r="S521">
            <v>100</v>
          </cell>
          <cell r="T521">
            <v>0</v>
          </cell>
          <cell r="W521">
            <v>0</v>
          </cell>
          <cell r="X521">
            <v>0</v>
          </cell>
          <cell r="Y521">
            <v>100</v>
          </cell>
          <cell r="Z521">
            <v>0</v>
          </cell>
          <cell r="AA521">
            <v>0</v>
          </cell>
          <cell r="AB521">
            <v>2946</v>
          </cell>
          <cell r="AC521">
            <v>14730</v>
          </cell>
          <cell r="AD521" t="str">
            <v>雑運営費</v>
          </cell>
          <cell r="AE521" t="str">
            <v>雑運</v>
          </cell>
          <cell r="AF521">
            <v>26</v>
          </cell>
          <cell r="AG521" t="str">
            <v>基地等経費（部隊整備費　航空機用部隊整備費）</v>
          </cell>
          <cell r="AH521" t="str">
            <v>消耗品費</v>
          </cell>
          <cell r="AI521" t="str">
            <v>DI</v>
          </cell>
          <cell r="AJ521" t="str">
            <v>車器隊</v>
          </cell>
          <cell r="AK521" t="str">
            <v>令和8年9月30日</v>
          </cell>
        </row>
        <row r="522">
          <cell r="A522" t="str">
            <v>bd69</v>
          </cell>
          <cell r="B522" t="str">
            <v>又は同等以上のもの（他社の製品を含む。）</v>
          </cell>
          <cell r="C522">
            <v>28</v>
          </cell>
          <cell r="D522">
            <v>80</v>
          </cell>
          <cell r="E522" t="str">
            <v>B</v>
          </cell>
          <cell r="F522" t="str">
            <v>b</v>
          </cell>
          <cell r="G522" t="str">
            <v>bd</v>
          </cell>
          <cell r="H522" t="str">
            <v>袋</v>
          </cell>
          <cell r="I522">
            <v>10</v>
          </cell>
          <cell r="J522" t="str">
            <v>二重ﾘﾝｸﾞ</v>
          </cell>
          <cell r="L522">
            <v>1</v>
          </cell>
          <cell r="M522" t="str">
            <v>ｴｽｺ P2330 EA638D-1 HANSON</v>
          </cell>
          <cell r="O522" t="str">
            <v>又は同等以上のもの（他社の製品を含む。）</v>
          </cell>
          <cell r="Q522">
            <v>0</v>
          </cell>
          <cell r="S522">
            <v>100</v>
          </cell>
          <cell r="T522">
            <v>0</v>
          </cell>
          <cell r="W522">
            <v>0</v>
          </cell>
          <cell r="X522">
            <v>0</v>
          </cell>
          <cell r="Y522">
            <v>100</v>
          </cell>
          <cell r="Z522">
            <v>0</v>
          </cell>
          <cell r="AA522">
            <v>0</v>
          </cell>
          <cell r="AB522">
            <v>479</v>
          </cell>
          <cell r="AC522">
            <v>4790</v>
          </cell>
          <cell r="AD522" t="str">
            <v>雑運営費</v>
          </cell>
          <cell r="AE522" t="str">
            <v>雑運</v>
          </cell>
          <cell r="AF522">
            <v>26</v>
          </cell>
          <cell r="AG522" t="str">
            <v>基地等経費（部隊整備費　航空機用部隊整備費）</v>
          </cell>
          <cell r="AH522" t="str">
            <v>消耗品費</v>
          </cell>
          <cell r="AI522" t="str">
            <v>DI</v>
          </cell>
          <cell r="AJ522" t="str">
            <v>車器隊</v>
          </cell>
          <cell r="AK522" t="str">
            <v>令和8年9月30日</v>
          </cell>
        </row>
        <row r="523">
          <cell r="A523" t="str">
            <v>bd70</v>
          </cell>
          <cell r="B523" t="str">
            <v>又は同等以上のもの（他社の製品を含む。）</v>
          </cell>
          <cell r="C523">
            <v>28</v>
          </cell>
          <cell r="D523">
            <v>81</v>
          </cell>
          <cell r="E523" t="str">
            <v>B</v>
          </cell>
          <cell r="F523" t="str">
            <v>b</v>
          </cell>
          <cell r="G523" t="str">
            <v>bd</v>
          </cell>
          <cell r="H523" t="str">
            <v>個</v>
          </cell>
          <cell r="I523">
            <v>2</v>
          </cell>
          <cell r="J523" t="str">
            <v>ｽﾊﾟｲﾗﾙﾁｭｰﾌﾞ</v>
          </cell>
          <cell r="L523">
            <v>1</v>
          </cell>
          <cell r="M523" t="str">
            <v>ｴｽｺ P1120 EA944BW-6 ｴｽｺ</v>
          </cell>
          <cell r="O523" t="str">
            <v>又は同等以上のもの（他社の製品を含む。）</v>
          </cell>
          <cell r="Q523">
            <v>0</v>
          </cell>
          <cell r="S523">
            <v>100</v>
          </cell>
          <cell r="T523">
            <v>0</v>
          </cell>
          <cell r="W523">
            <v>0</v>
          </cell>
          <cell r="X523">
            <v>0</v>
          </cell>
          <cell r="Y523">
            <v>100</v>
          </cell>
          <cell r="Z523">
            <v>0</v>
          </cell>
          <cell r="AA523">
            <v>0</v>
          </cell>
          <cell r="AB523">
            <v>1243</v>
          </cell>
          <cell r="AC523">
            <v>2486</v>
          </cell>
          <cell r="AD523" t="str">
            <v>雑運営費</v>
          </cell>
          <cell r="AE523" t="str">
            <v>雑運</v>
          </cell>
          <cell r="AF523">
            <v>26</v>
          </cell>
          <cell r="AG523" t="str">
            <v>基地等経費（部隊整備費　航空機用部隊整備費）</v>
          </cell>
          <cell r="AH523" t="str">
            <v>消耗品費</v>
          </cell>
          <cell r="AI523" t="str">
            <v>DI</v>
          </cell>
          <cell r="AJ523" t="str">
            <v>車器隊</v>
          </cell>
          <cell r="AK523" t="str">
            <v>令和8年9月30日</v>
          </cell>
        </row>
        <row r="524">
          <cell r="A524" t="str">
            <v>bd71</v>
          </cell>
          <cell r="B524" t="str">
            <v>又は同等以上のもの（他社の製品を含む。）</v>
          </cell>
          <cell r="C524">
            <v>28</v>
          </cell>
          <cell r="D524">
            <v>82</v>
          </cell>
          <cell r="E524" t="str">
            <v>B</v>
          </cell>
          <cell r="F524" t="str">
            <v>b</v>
          </cell>
          <cell r="G524" t="str">
            <v>bd</v>
          </cell>
          <cell r="H524" t="str">
            <v>個</v>
          </cell>
          <cell r="I524">
            <v>2</v>
          </cell>
          <cell r="J524" t="str">
            <v>ｽﾊﾟｲﾗﾙﾁｭｰﾌﾞ</v>
          </cell>
          <cell r="L524">
            <v>1</v>
          </cell>
          <cell r="M524" t="str">
            <v>ｴｽｺ P1120 EA944BW-7.5 ｴｽｺ</v>
          </cell>
          <cell r="O524" t="str">
            <v>又は同等以上のもの（他社の製品を含む。）</v>
          </cell>
          <cell r="Q524">
            <v>0</v>
          </cell>
          <cell r="S524">
            <v>100</v>
          </cell>
          <cell r="T524">
            <v>0</v>
          </cell>
          <cell r="W524">
            <v>0</v>
          </cell>
          <cell r="X524">
            <v>0</v>
          </cell>
          <cell r="Y524">
            <v>100</v>
          </cell>
          <cell r="Z524">
            <v>0</v>
          </cell>
          <cell r="AA524">
            <v>0</v>
          </cell>
          <cell r="AB524">
            <v>1782</v>
          </cell>
          <cell r="AC524">
            <v>3564</v>
          </cell>
          <cell r="AD524" t="str">
            <v>雑運営費</v>
          </cell>
          <cell r="AE524" t="str">
            <v>雑運</v>
          </cell>
          <cell r="AF524">
            <v>26</v>
          </cell>
          <cell r="AG524" t="str">
            <v>基地等経費（部隊整備費　航空機用部隊整備費）</v>
          </cell>
          <cell r="AH524" t="str">
            <v>消耗品費</v>
          </cell>
          <cell r="AI524" t="str">
            <v>DI</v>
          </cell>
          <cell r="AJ524" t="str">
            <v>車器隊</v>
          </cell>
          <cell r="AK524" t="str">
            <v>令和8年9月30日</v>
          </cell>
        </row>
        <row r="525">
          <cell r="A525" t="str">
            <v>bd72</v>
          </cell>
          <cell r="B525" t="str">
            <v>又は同等以上のもの（他社の製品を含む。）</v>
          </cell>
          <cell r="C525">
            <v>28</v>
          </cell>
          <cell r="D525">
            <v>83</v>
          </cell>
          <cell r="E525" t="str">
            <v>B</v>
          </cell>
          <cell r="F525" t="str">
            <v>b</v>
          </cell>
          <cell r="G525" t="str">
            <v>bd</v>
          </cell>
          <cell r="H525" t="str">
            <v>個</v>
          </cell>
          <cell r="I525">
            <v>20</v>
          </cell>
          <cell r="J525" t="str">
            <v>割ﾋﾟﾝ</v>
          </cell>
          <cell r="L525">
            <v>1</v>
          </cell>
          <cell r="M525" t="str">
            <v>ｴｽｺ P1293 EA949PF-325 ｴｽｺ</v>
          </cell>
          <cell r="O525" t="str">
            <v>又は同等以上のもの（他社の製品を含む。）</v>
          </cell>
          <cell r="Q525">
            <v>0</v>
          </cell>
          <cell r="S525">
            <v>100</v>
          </cell>
          <cell r="T525">
            <v>0</v>
          </cell>
          <cell r="W525">
            <v>0</v>
          </cell>
          <cell r="X525">
            <v>0</v>
          </cell>
          <cell r="Y525">
            <v>100</v>
          </cell>
          <cell r="Z525">
            <v>0</v>
          </cell>
          <cell r="AA525">
            <v>0</v>
          </cell>
          <cell r="AB525">
            <v>314</v>
          </cell>
          <cell r="AC525">
            <v>6280</v>
          </cell>
          <cell r="AD525" t="str">
            <v>雑運営費</v>
          </cell>
          <cell r="AE525" t="str">
            <v>雑運</v>
          </cell>
          <cell r="AF525">
            <v>26</v>
          </cell>
          <cell r="AG525" t="str">
            <v>基地等経費（部隊整備費　航空機用部隊整備費）</v>
          </cell>
          <cell r="AH525" t="str">
            <v>消耗品費</v>
          </cell>
          <cell r="AI525" t="str">
            <v>DI</v>
          </cell>
          <cell r="AJ525" t="str">
            <v>車器隊</v>
          </cell>
          <cell r="AK525" t="str">
            <v>令和8年9月30日</v>
          </cell>
        </row>
        <row r="526">
          <cell r="A526" t="str">
            <v>bd73</v>
          </cell>
          <cell r="B526" t="str">
            <v>又は同等以上のもの（他社の製品を含む。）</v>
          </cell>
          <cell r="C526">
            <v>28</v>
          </cell>
          <cell r="D526">
            <v>84</v>
          </cell>
          <cell r="E526" t="str">
            <v>B</v>
          </cell>
          <cell r="F526" t="str">
            <v>b</v>
          </cell>
          <cell r="G526" t="str">
            <v>bd</v>
          </cell>
          <cell r="H526" t="str">
            <v>個</v>
          </cell>
          <cell r="I526">
            <v>20</v>
          </cell>
          <cell r="J526" t="str">
            <v>ﾃﾞｨｽｸﾎｲｰﾙ</v>
          </cell>
          <cell r="L526">
            <v>1</v>
          </cell>
          <cell r="M526" t="str">
            <v>ｴｽｺ P998 EA809EH-80A NRS</v>
          </cell>
          <cell r="O526" t="str">
            <v>又は同等以上のもの（他社の製品を含む。）</v>
          </cell>
          <cell r="Q526">
            <v>0</v>
          </cell>
          <cell r="S526">
            <v>100</v>
          </cell>
          <cell r="T526">
            <v>0</v>
          </cell>
          <cell r="W526">
            <v>0</v>
          </cell>
          <cell r="X526">
            <v>0</v>
          </cell>
          <cell r="Y526">
            <v>100</v>
          </cell>
          <cell r="Z526">
            <v>0</v>
          </cell>
          <cell r="AA526">
            <v>0</v>
          </cell>
          <cell r="AB526">
            <v>743</v>
          </cell>
          <cell r="AC526">
            <v>14860</v>
          </cell>
          <cell r="AD526" t="str">
            <v>雑運営費</v>
          </cell>
          <cell r="AE526" t="str">
            <v>雑運</v>
          </cell>
          <cell r="AF526">
            <v>26</v>
          </cell>
          <cell r="AG526" t="str">
            <v>基地等経費（部隊整備費　航空機用部隊整備費）</v>
          </cell>
          <cell r="AH526" t="str">
            <v>消耗品費</v>
          </cell>
          <cell r="AI526" t="str">
            <v>DI</v>
          </cell>
          <cell r="AJ526" t="str">
            <v>車器隊</v>
          </cell>
          <cell r="AK526" t="str">
            <v>令和8年9月30日</v>
          </cell>
        </row>
        <row r="527">
          <cell r="A527" t="str">
            <v>bd74</v>
          </cell>
          <cell r="B527" t="str">
            <v>又は同等以上のもの（他社の製品を含む。）</v>
          </cell>
          <cell r="C527">
            <v>28</v>
          </cell>
          <cell r="D527">
            <v>85</v>
          </cell>
          <cell r="E527" t="str">
            <v>B</v>
          </cell>
          <cell r="F527" t="str">
            <v>b</v>
          </cell>
          <cell r="G527" t="str">
            <v>bd</v>
          </cell>
          <cell r="H527" t="str">
            <v>個</v>
          </cell>
          <cell r="I527">
            <v>20</v>
          </cell>
          <cell r="J527" t="str">
            <v>ﾃﾞｨｽｸﾎｲｰﾙ</v>
          </cell>
          <cell r="L527">
            <v>1</v>
          </cell>
          <cell r="M527" t="str">
            <v>ｴｽｺ P998 EA809EH-120A NRS</v>
          </cell>
          <cell r="O527" t="str">
            <v>又は同等以上のもの（他社の製品を含む。）</v>
          </cell>
          <cell r="Q527">
            <v>0</v>
          </cell>
          <cell r="S527">
            <v>100</v>
          </cell>
          <cell r="T527">
            <v>0</v>
          </cell>
          <cell r="W527">
            <v>0</v>
          </cell>
          <cell r="X527">
            <v>0</v>
          </cell>
          <cell r="Y527">
            <v>100</v>
          </cell>
          <cell r="Z527">
            <v>0</v>
          </cell>
          <cell r="AA527">
            <v>0</v>
          </cell>
          <cell r="AB527">
            <v>743</v>
          </cell>
          <cell r="AC527">
            <v>14860</v>
          </cell>
          <cell r="AD527" t="str">
            <v>雑運営費</v>
          </cell>
          <cell r="AE527" t="str">
            <v>雑運</v>
          </cell>
          <cell r="AF527">
            <v>26</v>
          </cell>
          <cell r="AG527" t="str">
            <v>基地等経費（部隊整備費　航空機用部隊整備費）</v>
          </cell>
          <cell r="AH527" t="str">
            <v>消耗品費</v>
          </cell>
          <cell r="AI527" t="str">
            <v>DI</v>
          </cell>
          <cell r="AJ527" t="str">
            <v>車器隊</v>
          </cell>
          <cell r="AK527" t="str">
            <v>令和8年9月30日</v>
          </cell>
        </row>
        <row r="528">
          <cell r="A528" t="str">
            <v>bd75</v>
          </cell>
          <cell r="B528" t="str">
            <v>又は同等以上のもの（他社の製品を含む。）</v>
          </cell>
          <cell r="C528">
            <v>28</v>
          </cell>
          <cell r="D528">
            <v>86</v>
          </cell>
          <cell r="E528" t="str">
            <v>B</v>
          </cell>
          <cell r="F528" t="str">
            <v>b</v>
          </cell>
          <cell r="G528" t="str">
            <v>bd</v>
          </cell>
          <cell r="H528" t="str">
            <v>個</v>
          </cell>
          <cell r="I528">
            <v>10</v>
          </cell>
          <cell r="J528" t="str">
            <v>防水ﾌﾟﾗｸﾞ</v>
          </cell>
          <cell r="L528">
            <v>1</v>
          </cell>
          <cell r="M528" t="str">
            <v>ｴｽｺ P1209 EA940BN-1 MKS</v>
          </cell>
          <cell r="O528" t="str">
            <v>又は同等以上のもの（他社の製品を含む。）</v>
          </cell>
          <cell r="Q528">
            <v>0</v>
          </cell>
          <cell r="S528">
            <v>100</v>
          </cell>
          <cell r="T528">
            <v>0</v>
          </cell>
          <cell r="W528">
            <v>0</v>
          </cell>
          <cell r="X528">
            <v>0</v>
          </cell>
          <cell r="Y528">
            <v>100</v>
          </cell>
          <cell r="Z528">
            <v>0</v>
          </cell>
          <cell r="AA528">
            <v>0</v>
          </cell>
          <cell r="AB528">
            <v>963</v>
          </cell>
          <cell r="AC528">
            <v>9630</v>
          </cell>
          <cell r="AD528" t="str">
            <v>雑運営費</v>
          </cell>
          <cell r="AE528" t="str">
            <v>雑運</v>
          </cell>
          <cell r="AF528">
            <v>26</v>
          </cell>
          <cell r="AG528" t="str">
            <v>基地等経費（部隊整備費　航空機用部隊整備費）</v>
          </cell>
          <cell r="AH528" t="str">
            <v>消耗品費</v>
          </cell>
          <cell r="AI528" t="str">
            <v>DI</v>
          </cell>
          <cell r="AJ528" t="str">
            <v>車器隊</v>
          </cell>
          <cell r="AK528" t="str">
            <v>令和8年9月30日</v>
          </cell>
        </row>
        <row r="529">
          <cell r="A529" t="str">
            <v>cf95</v>
          </cell>
          <cell r="B529" t="str">
            <v>又は同等以上のもの（他社の製品を含む。）</v>
          </cell>
          <cell r="C529">
            <v>28</v>
          </cell>
          <cell r="D529">
            <v>87</v>
          </cell>
          <cell r="E529" t="str">
            <v>B</v>
          </cell>
          <cell r="F529" t="str">
            <v>c</v>
          </cell>
          <cell r="G529" t="str">
            <v>cf</v>
          </cell>
          <cell r="H529" t="str">
            <v>双</v>
          </cell>
          <cell r="I529">
            <v>30</v>
          </cell>
          <cell r="J529" t="str">
            <v>防寒手袋</v>
          </cell>
          <cell r="L529">
            <v>1</v>
          </cell>
          <cell r="M529" t="str">
            <v>ｵﾚﾝｼﾞﾌﾞｯｸ P7-125 868-8784 TEXNC-M ﾄﾗｽｺ中山</v>
          </cell>
          <cell r="O529" t="str">
            <v>又は同等以上のもの（他社の製品を含む。）</v>
          </cell>
          <cell r="Q529">
            <v>0</v>
          </cell>
          <cell r="S529">
            <v>100</v>
          </cell>
          <cell r="T529">
            <v>0</v>
          </cell>
          <cell r="W529">
            <v>0</v>
          </cell>
          <cell r="X529">
            <v>0</v>
          </cell>
          <cell r="Y529">
            <v>100</v>
          </cell>
          <cell r="Z529">
            <v>0</v>
          </cell>
          <cell r="AA529">
            <v>0</v>
          </cell>
          <cell r="AB529">
            <v>453</v>
          </cell>
          <cell r="AC529">
            <v>13590</v>
          </cell>
          <cell r="AD529" t="str">
            <v>雑運営費</v>
          </cell>
          <cell r="AE529" t="str">
            <v>雑運</v>
          </cell>
          <cell r="AF529">
            <v>26</v>
          </cell>
          <cell r="AG529" t="str">
            <v>基地等経費（部隊整備費　航空機用部隊整備費）</v>
          </cell>
          <cell r="AH529" t="str">
            <v>消耗品費</v>
          </cell>
          <cell r="AI529" t="str">
            <v>DI</v>
          </cell>
          <cell r="AJ529" t="str">
            <v>車器隊</v>
          </cell>
          <cell r="AK529" t="str">
            <v>令和8年9月30日</v>
          </cell>
        </row>
        <row r="530">
          <cell r="A530" t="str">
            <v>ch50</v>
          </cell>
          <cell r="B530" t="str">
            <v>又は同等以上のもの（他社の製品を含む。）</v>
          </cell>
          <cell r="C530">
            <v>28</v>
          </cell>
          <cell r="D530">
            <v>88</v>
          </cell>
          <cell r="E530" t="str">
            <v>B</v>
          </cell>
          <cell r="F530" t="str">
            <v>c</v>
          </cell>
          <cell r="G530" t="str">
            <v>ch</v>
          </cell>
          <cell r="H530" t="str">
            <v>個</v>
          </cell>
          <cell r="I530">
            <v>4</v>
          </cell>
          <cell r="J530" t="str">
            <v>結束ﾍﾞﾙﾄ</v>
          </cell>
          <cell r="L530">
            <v>1</v>
          </cell>
          <cell r="M530" t="str">
            <v>ｵﾚﾝｼﾞﾌﾞｯｸ P8-545 554-7417 TSB-255F-BK ﾄﾗｽｺ中山</v>
          </cell>
          <cell r="O530" t="str">
            <v>又は同等以上のもの（他社の製品を含む。）</v>
          </cell>
          <cell r="Q530">
            <v>0</v>
          </cell>
          <cell r="S530">
            <v>100</v>
          </cell>
          <cell r="T530">
            <v>0</v>
          </cell>
          <cell r="W530">
            <v>0</v>
          </cell>
          <cell r="X530">
            <v>0</v>
          </cell>
          <cell r="Y530">
            <v>100</v>
          </cell>
          <cell r="Z530">
            <v>0</v>
          </cell>
          <cell r="AA530">
            <v>0</v>
          </cell>
          <cell r="AB530">
            <v>3385</v>
          </cell>
          <cell r="AC530">
            <v>13540</v>
          </cell>
          <cell r="AD530" t="str">
            <v>雑運営費</v>
          </cell>
          <cell r="AE530" t="str">
            <v>雑運</v>
          </cell>
          <cell r="AF530">
            <v>26</v>
          </cell>
          <cell r="AG530" t="str">
            <v>基地等経費（部隊整備費　航空機用部隊整備費）</v>
          </cell>
          <cell r="AH530" t="str">
            <v>消耗品費</v>
          </cell>
          <cell r="AI530" t="str">
            <v>DI</v>
          </cell>
          <cell r="AJ530" t="str">
            <v>車器隊</v>
          </cell>
          <cell r="AK530" t="str">
            <v>令和8年9月30日</v>
          </cell>
        </row>
        <row r="531">
          <cell r="A531" t="str">
            <v>bc94</v>
          </cell>
          <cell r="B531" t="str">
            <v>又は同等以上のもの（他社の製品を含む。）</v>
          </cell>
          <cell r="C531">
            <v>28</v>
          </cell>
          <cell r="D531">
            <v>89</v>
          </cell>
          <cell r="E531" t="str">
            <v>B</v>
          </cell>
          <cell r="F531" t="str">
            <v>b</v>
          </cell>
          <cell r="G531" t="str">
            <v>bc</v>
          </cell>
          <cell r="H531" t="str">
            <v>個</v>
          </cell>
          <cell r="I531">
            <v>2</v>
          </cell>
          <cell r="J531" t="str">
            <v>ﾍﾞﾙﾄｽﾘﾝｸﾞ</v>
          </cell>
          <cell r="L531">
            <v>1</v>
          </cell>
          <cell r="M531" t="str">
            <v>ｵﾚﾝｼﾞﾌﾞｯｸ P9-191 554-5508 SGE4E50-3</v>
          </cell>
          <cell r="O531" t="str">
            <v>又は同等以上のもの（他社の製品を含む。）</v>
          </cell>
          <cell r="Q531">
            <v>0</v>
          </cell>
          <cell r="S531">
            <v>100</v>
          </cell>
          <cell r="T531">
            <v>0</v>
          </cell>
          <cell r="W531">
            <v>0</v>
          </cell>
          <cell r="X531">
            <v>0</v>
          </cell>
          <cell r="Y531">
            <v>100</v>
          </cell>
          <cell r="Z531">
            <v>0</v>
          </cell>
          <cell r="AA531">
            <v>0</v>
          </cell>
          <cell r="AB531">
            <v>9086</v>
          </cell>
          <cell r="AC531">
            <v>18172</v>
          </cell>
          <cell r="AD531" t="str">
            <v>雑運営費</v>
          </cell>
          <cell r="AE531" t="str">
            <v>雑運</v>
          </cell>
          <cell r="AF531">
            <v>26</v>
          </cell>
          <cell r="AG531" t="str">
            <v>基地等経費（部隊整備費　航空機用部隊整備費）</v>
          </cell>
          <cell r="AH531" t="str">
            <v>消耗品費</v>
          </cell>
          <cell r="AI531" t="str">
            <v>DI</v>
          </cell>
          <cell r="AJ531" t="str">
            <v>車器隊</v>
          </cell>
          <cell r="AK531" t="str">
            <v>令和8年9月30日</v>
          </cell>
        </row>
        <row r="532">
          <cell r="A532" t="str">
            <v>bd76</v>
          </cell>
          <cell r="B532" t="str">
            <v>又は同等以上のもの（他社の製品を含む。）</v>
          </cell>
          <cell r="C532">
            <v>28</v>
          </cell>
          <cell r="D532">
            <v>90</v>
          </cell>
          <cell r="E532" t="str">
            <v>B</v>
          </cell>
          <cell r="F532" t="str">
            <v>b</v>
          </cell>
          <cell r="G532" t="str">
            <v>bd</v>
          </cell>
          <cell r="H532" t="str">
            <v>袋</v>
          </cell>
          <cell r="I532">
            <v>2</v>
          </cell>
          <cell r="J532" t="str">
            <v>研磨材</v>
          </cell>
          <cell r="L532">
            <v>1</v>
          </cell>
          <cell r="M532" t="str">
            <v>ｴｽｺ P1000 EA127RA-80 理研ｺﾗﾝﾀﾞﾑ</v>
          </cell>
          <cell r="O532" t="str">
            <v>又は同等以上のもの（他社の製品を含む。）</v>
          </cell>
          <cell r="Q532">
            <v>0</v>
          </cell>
          <cell r="S532">
            <v>100</v>
          </cell>
          <cell r="T532">
            <v>0</v>
          </cell>
          <cell r="W532">
            <v>0</v>
          </cell>
          <cell r="X532">
            <v>0</v>
          </cell>
          <cell r="Y532">
            <v>100</v>
          </cell>
          <cell r="Z532">
            <v>0</v>
          </cell>
          <cell r="AA532">
            <v>0</v>
          </cell>
          <cell r="AB532">
            <v>4345</v>
          </cell>
          <cell r="AC532">
            <v>8690</v>
          </cell>
          <cell r="AD532" t="str">
            <v>雑運営費</v>
          </cell>
          <cell r="AE532" t="str">
            <v>雑運</v>
          </cell>
          <cell r="AF532">
            <v>26</v>
          </cell>
          <cell r="AG532" t="str">
            <v>基地等経費（部隊整備費　航空機用部隊整備費）</v>
          </cell>
          <cell r="AH532" t="str">
            <v>消耗品費</v>
          </cell>
          <cell r="AI532" t="str">
            <v>DI</v>
          </cell>
          <cell r="AJ532" t="str">
            <v>車器隊</v>
          </cell>
          <cell r="AK532" t="str">
            <v>令和8年9月30日</v>
          </cell>
        </row>
        <row r="533">
          <cell r="A533" t="str">
            <v>bc95</v>
          </cell>
          <cell r="B533" t="str">
            <v>又は同等以上のもの（他社の製品を含む。）</v>
          </cell>
          <cell r="C533">
            <v>29</v>
          </cell>
          <cell r="D533">
            <v>1</v>
          </cell>
          <cell r="E533" t="str">
            <v>B</v>
          </cell>
          <cell r="F533" t="str">
            <v>b</v>
          </cell>
          <cell r="G533" t="str">
            <v>bc</v>
          </cell>
          <cell r="H533" t="str">
            <v>個</v>
          </cell>
          <cell r="I533">
            <v>4</v>
          </cell>
          <cell r="J533" t="str">
            <v>一斗缶</v>
          </cell>
          <cell r="L533">
            <v>1</v>
          </cell>
          <cell r="M533" t="str">
            <v>ｵﾚﾝｼﾞﾌﾞｯｸ P9-507 806-6140 11090 ｲﾝﾀﾞｽﾄﾘｰｺｰﾜ</v>
          </cell>
          <cell r="O533" t="str">
            <v>又は同等以上のもの（他社の製品を含む。）</v>
          </cell>
          <cell r="Q533">
            <v>0</v>
          </cell>
          <cell r="S533">
            <v>100</v>
          </cell>
          <cell r="T533">
            <v>0</v>
          </cell>
          <cell r="W533">
            <v>0</v>
          </cell>
          <cell r="X533">
            <v>0</v>
          </cell>
          <cell r="Y533">
            <v>100</v>
          </cell>
          <cell r="Z533">
            <v>0</v>
          </cell>
          <cell r="AA533">
            <v>0</v>
          </cell>
          <cell r="AB533">
            <v>2628</v>
          </cell>
          <cell r="AC533">
            <v>10512</v>
          </cell>
          <cell r="AD533" t="str">
            <v>雑運営費</v>
          </cell>
          <cell r="AE533" t="str">
            <v>雑運</v>
          </cell>
          <cell r="AF533">
            <v>26</v>
          </cell>
          <cell r="AG533" t="str">
            <v>基地等経費（部隊整備費　車両整備用部隊整備費）</v>
          </cell>
          <cell r="AH533" t="str">
            <v>消耗品費</v>
          </cell>
          <cell r="AI533" t="str">
            <v>DI</v>
          </cell>
          <cell r="AJ533" t="str">
            <v>車器隊</v>
          </cell>
          <cell r="AK533" t="str">
            <v>令和8年9月30日</v>
          </cell>
        </row>
        <row r="534">
          <cell r="A534" t="str">
            <v>bd77</v>
          </cell>
          <cell r="B534" t="str">
            <v>又は同等以上のもの（他社の製品を含む。）</v>
          </cell>
          <cell r="C534">
            <v>30</v>
          </cell>
          <cell r="D534">
            <v>1</v>
          </cell>
          <cell r="E534" t="str">
            <v>B</v>
          </cell>
          <cell r="F534" t="str">
            <v>b</v>
          </cell>
          <cell r="G534" t="str">
            <v>bd</v>
          </cell>
          <cell r="H534" t="str">
            <v>個</v>
          </cell>
          <cell r="I534">
            <v>1</v>
          </cell>
          <cell r="J534" t="str">
            <v>ﾌﾞｰｽﾀｰｹｰﾌﾞﾙ</v>
          </cell>
          <cell r="L534">
            <v>1</v>
          </cell>
          <cell r="M534" t="str">
            <v>ｴｽｺ P284 EA812JX-101 BT-13 Meltec</v>
          </cell>
          <cell r="O534" t="str">
            <v>又は同等以上のもの（他社の製品を含む。）</v>
          </cell>
          <cell r="Q534">
            <v>0</v>
          </cell>
          <cell r="S534">
            <v>100</v>
          </cell>
          <cell r="T534">
            <v>0</v>
          </cell>
          <cell r="W534">
            <v>0</v>
          </cell>
          <cell r="X534">
            <v>0</v>
          </cell>
          <cell r="Y534">
            <v>100</v>
          </cell>
          <cell r="Z534">
            <v>0</v>
          </cell>
          <cell r="AA534">
            <v>0</v>
          </cell>
          <cell r="AB534">
            <v>7139</v>
          </cell>
          <cell r="AC534">
            <v>7139</v>
          </cell>
          <cell r="AD534" t="str">
            <v>雑運営費</v>
          </cell>
          <cell r="AE534" t="str">
            <v>雑運</v>
          </cell>
          <cell r="AF534">
            <v>26</v>
          </cell>
          <cell r="AG534" t="str">
            <v>基地等経費（部隊整備費　車両整備用部隊整備費）</v>
          </cell>
          <cell r="AH534" t="str">
            <v>消耗品費</v>
          </cell>
          <cell r="AI534" t="str">
            <v>DJ</v>
          </cell>
          <cell r="AJ534" t="str">
            <v>補給隊</v>
          </cell>
          <cell r="AK534" t="str">
            <v>令和8年9月30日</v>
          </cell>
        </row>
        <row r="535">
          <cell r="A535" t="str">
            <v>ch51</v>
          </cell>
          <cell r="B535" t="str">
            <v>又は同等以上のもの（他社の製品を含む。）</v>
          </cell>
          <cell r="C535">
            <v>30</v>
          </cell>
          <cell r="D535">
            <v>2</v>
          </cell>
          <cell r="E535" t="str">
            <v>B</v>
          </cell>
          <cell r="F535" t="str">
            <v>c</v>
          </cell>
          <cell r="G535" t="str">
            <v>ch</v>
          </cell>
          <cell r="H535" t="str">
            <v>個</v>
          </cell>
          <cell r="I535">
            <v>3</v>
          </cell>
          <cell r="J535" t="str">
            <v>氷割り</v>
          </cell>
          <cell r="L535">
            <v>1</v>
          </cell>
          <cell r="M535" t="str">
            <v>ｵﾚﾝｼﾞﾌﾞｯｸ P11-1195 819-3313 028812 ｺﾝﾊﾟﾙ</v>
          </cell>
          <cell r="O535" t="str">
            <v>又は同等以上のもの（他社の製品を含む。）</v>
          </cell>
          <cell r="Q535">
            <v>0</v>
          </cell>
          <cell r="S535">
            <v>100</v>
          </cell>
          <cell r="T535">
            <v>0</v>
          </cell>
          <cell r="W535">
            <v>0</v>
          </cell>
          <cell r="X535">
            <v>0</v>
          </cell>
          <cell r="Y535">
            <v>100</v>
          </cell>
          <cell r="Z535">
            <v>0</v>
          </cell>
          <cell r="AA535">
            <v>0</v>
          </cell>
          <cell r="AB535">
            <v>5444</v>
          </cell>
          <cell r="AC535">
            <v>16332</v>
          </cell>
          <cell r="AD535" t="str">
            <v>雑運営費</v>
          </cell>
          <cell r="AE535" t="str">
            <v>雑運</v>
          </cell>
          <cell r="AF535">
            <v>26</v>
          </cell>
          <cell r="AG535" t="str">
            <v>基地等経費（部隊整備費　車両整備用部隊整備費）</v>
          </cell>
          <cell r="AH535" t="str">
            <v>消耗品費</v>
          </cell>
          <cell r="AI535" t="str">
            <v>DJ</v>
          </cell>
          <cell r="AJ535" t="str">
            <v>補給隊</v>
          </cell>
          <cell r="AK535" t="str">
            <v>令和8年9月30日</v>
          </cell>
        </row>
        <row r="536">
          <cell r="A536" t="str">
            <v>ch52</v>
          </cell>
          <cell r="B536" t="str">
            <v>又は同等以上のもの（他社の製品を含む。）</v>
          </cell>
          <cell r="C536">
            <v>31</v>
          </cell>
          <cell r="D536">
            <v>1</v>
          </cell>
          <cell r="E536" t="str">
            <v>B</v>
          </cell>
          <cell r="F536" t="str">
            <v>c</v>
          </cell>
          <cell r="G536" t="str">
            <v>ch</v>
          </cell>
          <cell r="H536" t="str">
            <v>個</v>
          </cell>
          <cell r="I536">
            <v>50</v>
          </cell>
          <cell r="J536" t="str">
            <v>ｽﾉｰﾀﾞﾝﾌﾟ</v>
          </cell>
          <cell r="L536">
            <v>1</v>
          </cell>
          <cell r="M536" t="str">
            <v>ｵﾚﾝｼﾞﾌﾞｯｸ P11-1191 495-7130 122703 金象印</v>
          </cell>
          <cell r="O536" t="str">
            <v>又は同等以上のもの（他社の製品を含む。）</v>
          </cell>
          <cell r="Q536">
            <v>0</v>
          </cell>
          <cell r="S536">
            <v>100</v>
          </cell>
          <cell r="T536">
            <v>0</v>
          </cell>
          <cell r="W536">
            <v>0</v>
          </cell>
          <cell r="X536">
            <v>0</v>
          </cell>
          <cell r="Y536">
            <v>100</v>
          </cell>
          <cell r="Z536">
            <v>0</v>
          </cell>
          <cell r="AA536">
            <v>0</v>
          </cell>
          <cell r="AB536">
            <v>15221</v>
          </cell>
          <cell r="AC536">
            <v>761050</v>
          </cell>
          <cell r="AD536" t="str">
            <v>雑運営費</v>
          </cell>
          <cell r="AE536" t="str">
            <v>雑運</v>
          </cell>
          <cell r="AF536">
            <v>26</v>
          </cell>
          <cell r="AG536" t="str">
            <v>基地等経費（施設維持管理経費）</v>
          </cell>
          <cell r="AH536" t="str">
            <v>消耗品費</v>
          </cell>
          <cell r="AI536" t="str">
            <v>DK</v>
          </cell>
          <cell r="AJ536" t="str">
            <v>基群本部</v>
          </cell>
          <cell r="AK536" t="str">
            <v>令和8年9月30日</v>
          </cell>
        </row>
        <row r="537">
          <cell r="A537" t="str">
            <v>cg140</v>
          </cell>
          <cell r="B537" t="str">
            <v>又は同等以上のもの（他社の製品を含む。）</v>
          </cell>
          <cell r="C537">
            <v>31</v>
          </cell>
          <cell r="D537">
            <v>2</v>
          </cell>
          <cell r="E537" t="str">
            <v>B</v>
          </cell>
          <cell r="F537" t="str">
            <v>c</v>
          </cell>
          <cell r="G537" t="str">
            <v>cg</v>
          </cell>
          <cell r="H537" t="str">
            <v>個</v>
          </cell>
          <cell r="I537">
            <v>20</v>
          </cell>
          <cell r="J537" t="str">
            <v>ｽﾉｰﾌﾟｯｼｬｰ</v>
          </cell>
          <cell r="L537">
            <v>1</v>
          </cell>
          <cell r="M537" t="str">
            <v>ｵﾚﾝｼﾞﾌﾞｯｸ.web 564-2706 54372 ｻﾝｺｰﾌﾟﾗｽﾁｯｸ</v>
          </cell>
          <cell r="O537" t="str">
            <v>又は同等以上のもの（他社の製品を含む。）</v>
          </cell>
          <cell r="Q537">
            <v>0</v>
          </cell>
          <cell r="S537">
            <v>100</v>
          </cell>
          <cell r="T537">
            <v>0</v>
          </cell>
          <cell r="W537">
            <v>0</v>
          </cell>
          <cell r="X537">
            <v>0</v>
          </cell>
          <cell r="Y537">
            <v>100</v>
          </cell>
          <cell r="Z537">
            <v>0</v>
          </cell>
          <cell r="AA537">
            <v>0</v>
          </cell>
          <cell r="AB537">
            <v>2737</v>
          </cell>
          <cell r="AC537">
            <v>54740</v>
          </cell>
          <cell r="AD537" t="str">
            <v>雑運営費</v>
          </cell>
          <cell r="AE537" t="str">
            <v>雑運</v>
          </cell>
          <cell r="AF537">
            <v>26</v>
          </cell>
          <cell r="AG537" t="str">
            <v>基地等経費（施設維持管理経費）</v>
          </cell>
          <cell r="AH537" t="str">
            <v>消耗品費</v>
          </cell>
          <cell r="AI537" t="str">
            <v>DK</v>
          </cell>
          <cell r="AJ537" t="str">
            <v>基群本部</v>
          </cell>
          <cell r="AK537" t="str">
            <v>令和8年9月30日</v>
          </cell>
        </row>
        <row r="538">
          <cell r="A538" t="str">
            <v>cg141</v>
          </cell>
          <cell r="B538" t="str">
            <v>又は同等以上のもの（他社の製品を含む。）</v>
          </cell>
          <cell r="C538">
            <v>31</v>
          </cell>
          <cell r="D538">
            <v>3</v>
          </cell>
          <cell r="E538" t="str">
            <v>B</v>
          </cell>
          <cell r="F538" t="str">
            <v>c</v>
          </cell>
          <cell r="G538" t="str">
            <v>cg</v>
          </cell>
          <cell r="H538" t="str">
            <v>個</v>
          </cell>
          <cell r="I538">
            <v>20</v>
          </cell>
          <cell r="J538" t="str">
            <v>ﾂﾙﾊｼ</v>
          </cell>
          <cell r="L538">
            <v>1</v>
          </cell>
          <cell r="M538" t="str">
            <v>ｵﾚﾝｼﾞﾌﾞｯｸ.web 851-1091 154988 金象印</v>
          </cell>
          <cell r="O538" t="str">
            <v>又は同等以上のもの（他社の製品を含む。）</v>
          </cell>
          <cell r="Q538">
            <v>0</v>
          </cell>
          <cell r="S538">
            <v>100</v>
          </cell>
          <cell r="T538">
            <v>0</v>
          </cell>
          <cell r="W538">
            <v>0</v>
          </cell>
          <cell r="X538">
            <v>0</v>
          </cell>
          <cell r="Y538">
            <v>100</v>
          </cell>
          <cell r="Z538">
            <v>0</v>
          </cell>
          <cell r="AA538">
            <v>0</v>
          </cell>
          <cell r="AB538">
            <v>3637</v>
          </cell>
          <cell r="AC538">
            <v>72740</v>
          </cell>
          <cell r="AD538" t="str">
            <v>雑運営費</v>
          </cell>
          <cell r="AE538" t="str">
            <v>雑運</v>
          </cell>
          <cell r="AF538">
            <v>26</v>
          </cell>
          <cell r="AG538" t="str">
            <v>基地等経費（施設維持管理経費）</v>
          </cell>
          <cell r="AH538" t="str">
            <v>消耗品費</v>
          </cell>
          <cell r="AI538" t="str">
            <v>DK</v>
          </cell>
          <cell r="AJ538" t="str">
            <v>基群本部</v>
          </cell>
          <cell r="AK538" t="str">
            <v>令和8年9月30日</v>
          </cell>
        </row>
        <row r="539">
          <cell r="A539" t="str">
            <v>ch53</v>
          </cell>
          <cell r="B539" t="str">
            <v>又は同等以上のもの（他社の製品を含む。）</v>
          </cell>
          <cell r="C539">
            <v>31</v>
          </cell>
          <cell r="D539">
            <v>4</v>
          </cell>
          <cell r="E539" t="str">
            <v>B</v>
          </cell>
          <cell r="F539" t="str">
            <v>c</v>
          </cell>
          <cell r="G539" t="str">
            <v>ch</v>
          </cell>
          <cell r="H539" t="str">
            <v>台</v>
          </cell>
          <cell r="I539">
            <v>5</v>
          </cell>
          <cell r="J539" t="str">
            <v>ｽﾉｰﾀﾞﾝﾌﾟ</v>
          </cell>
          <cell r="L539">
            <v>1</v>
          </cell>
          <cell r="M539" t="str">
            <v>ｵﾚﾝｼﾞﾌﾞｯｸ P11-1190 420-0578 N130 ｱｲﾘｽｵｰﾔﾏ</v>
          </cell>
          <cell r="O539" t="str">
            <v>又は同等以上のもの（他社の製品を含む。）</v>
          </cell>
          <cell r="Q539">
            <v>0</v>
          </cell>
          <cell r="S539">
            <v>100</v>
          </cell>
          <cell r="T539">
            <v>0</v>
          </cell>
          <cell r="W539">
            <v>0</v>
          </cell>
          <cell r="X539">
            <v>0</v>
          </cell>
          <cell r="Y539">
            <v>100</v>
          </cell>
          <cell r="Z539">
            <v>0</v>
          </cell>
          <cell r="AA539">
            <v>0</v>
          </cell>
          <cell r="AB539">
            <v>7213</v>
          </cell>
          <cell r="AC539">
            <v>36065</v>
          </cell>
          <cell r="AD539" t="str">
            <v>雑運営費</v>
          </cell>
          <cell r="AE539" t="str">
            <v>雑運</v>
          </cell>
          <cell r="AF539">
            <v>26</v>
          </cell>
          <cell r="AG539" t="str">
            <v>基地等経費（施設維持管理経費）</v>
          </cell>
          <cell r="AH539" t="str">
            <v>消耗品費</v>
          </cell>
          <cell r="AI539" t="str">
            <v>DK</v>
          </cell>
          <cell r="AJ539" t="str">
            <v>基群本部</v>
          </cell>
          <cell r="AK539" t="str">
            <v>令和8年9月30日</v>
          </cell>
        </row>
        <row r="540">
          <cell r="A540" t="str">
            <v>ch54</v>
          </cell>
          <cell r="B540" t="str">
            <v>又は同等以上のもの（他社の製品を含む。）</v>
          </cell>
          <cell r="C540">
            <v>31</v>
          </cell>
          <cell r="D540">
            <v>5</v>
          </cell>
          <cell r="E540" t="str">
            <v>B</v>
          </cell>
          <cell r="F540" t="str">
            <v>c</v>
          </cell>
          <cell r="G540" t="str">
            <v>ch</v>
          </cell>
          <cell r="H540" t="str">
            <v>個</v>
          </cell>
          <cell r="I540">
            <v>5</v>
          </cell>
          <cell r="J540" t="str">
            <v>ｽﾉｰﾌﾟｯｼｬｰ</v>
          </cell>
          <cell r="L540">
            <v>1</v>
          </cell>
          <cell r="M540" t="str">
            <v>ｵﾚﾝｼﾞﾌﾞｯｸ P11-1189 433-0056 J-878116 ｱｲﾘｽｵｰﾔﾏ</v>
          </cell>
          <cell r="O540" t="str">
            <v>又は同等以上のもの（他社の製品を含む。）</v>
          </cell>
          <cell r="Q540">
            <v>0</v>
          </cell>
          <cell r="S540">
            <v>100</v>
          </cell>
          <cell r="T540">
            <v>0</v>
          </cell>
          <cell r="W540">
            <v>0</v>
          </cell>
          <cell r="X540">
            <v>0</v>
          </cell>
          <cell r="Y540">
            <v>100</v>
          </cell>
          <cell r="Z540">
            <v>0</v>
          </cell>
          <cell r="AA540">
            <v>0</v>
          </cell>
          <cell r="AB540">
            <v>992</v>
          </cell>
          <cell r="AC540">
            <v>4960</v>
          </cell>
          <cell r="AD540" t="str">
            <v>雑運営費</v>
          </cell>
          <cell r="AE540" t="str">
            <v>雑運</v>
          </cell>
          <cell r="AF540">
            <v>26</v>
          </cell>
          <cell r="AG540" t="str">
            <v>基地等経費（施設維持管理経費）</v>
          </cell>
          <cell r="AH540" t="str">
            <v>消耗品費</v>
          </cell>
          <cell r="AI540" t="str">
            <v>DK</v>
          </cell>
          <cell r="AJ540" t="str">
            <v>基群本部</v>
          </cell>
          <cell r="AK540" t="str">
            <v>令和8年9月30日</v>
          </cell>
        </row>
        <row r="541">
          <cell r="A541" t="str">
            <v>ch55</v>
          </cell>
          <cell r="B541" t="str">
            <v>又は同等以上のもの（他社の製品を含む。）</v>
          </cell>
          <cell r="C541">
            <v>31</v>
          </cell>
          <cell r="D541">
            <v>6</v>
          </cell>
          <cell r="E541" t="str">
            <v>B</v>
          </cell>
          <cell r="F541" t="str">
            <v>c</v>
          </cell>
          <cell r="G541" t="str">
            <v>ch</v>
          </cell>
          <cell r="H541" t="str">
            <v>個</v>
          </cell>
          <cell r="I541">
            <v>5</v>
          </cell>
          <cell r="J541" t="str">
            <v>ｽﾉｰﾌﾟｯｼｬｰ</v>
          </cell>
          <cell r="L541">
            <v>1</v>
          </cell>
          <cell r="M541" t="str">
            <v>ｵﾚﾝｼﾞﾌﾞｯｸ P11-1189 776-4367 J-166379 ｱｲﾘｽｵｰﾔﾏ</v>
          </cell>
          <cell r="O541" t="str">
            <v>又は同等以上のもの（他社の製品を含む。）</v>
          </cell>
          <cell r="Q541">
            <v>0</v>
          </cell>
          <cell r="S541">
            <v>100</v>
          </cell>
          <cell r="T541">
            <v>0</v>
          </cell>
          <cell r="W541">
            <v>0</v>
          </cell>
          <cell r="X541">
            <v>0</v>
          </cell>
          <cell r="Y541">
            <v>100</v>
          </cell>
          <cell r="Z541">
            <v>0</v>
          </cell>
          <cell r="AA541">
            <v>0</v>
          </cell>
          <cell r="AB541">
            <v>2633</v>
          </cell>
          <cell r="AC541">
            <v>13165</v>
          </cell>
          <cell r="AD541" t="str">
            <v>雑運営費</v>
          </cell>
          <cell r="AE541" t="str">
            <v>雑運</v>
          </cell>
          <cell r="AF541">
            <v>26</v>
          </cell>
          <cell r="AG541" t="str">
            <v>基地等経費（施設維持管理経費）</v>
          </cell>
          <cell r="AH541" t="str">
            <v>消耗品費</v>
          </cell>
          <cell r="AI541" t="str">
            <v>DK</v>
          </cell>
          <cell r="AJ541" t="str">
            <v>基群本部</v>
          </cell>
          <cell r="AK541" t="str">
            <v>令和8年9月30日</v>
          </cell>
        </row>
        <row r="542">
          <cell r="A542" t="str">
            <v>ch56</v>
          </cell>
          <cell r="B542" t="str">
            <v>又は同等以上のもの（他社の製品を含む。）</v>
          </cell>
          <cell r="C542">
            <v>31</v>
          </cell>
          <cell r="D542">
            <v>7</v>
          </cell>
          <cell r="E542" t="str">
            <v>B</v>
          </cell>
          <cell r="F542" t="str">
            <v>c</v>
          </cell>
          <cell r="G542" t="str">
            <v>ch</v>
          </cell>
          <cell r="H542" t="str">
            <v>個</v>
          </cell>
          <cell r="I542">
            <v>25</v>
          </cell>
          <cell r="J542" t="str">
            <v>氷割</v>
          </cell>
          <cell r="L542">
            <v>1</v>
          </cell>
          <cell r="M542" t="str">
            <v>ｵﾚﾝｼﾞﾌﾞｯｸ P11-1195 819-3313 028812 ｺﾝﾊﾟﾙ</v>
          </cell>
          <cell r="O542" t="str">
            <v>又は同等以上のもの（他社の製品を含む。）</v>
          </cell>
          <cell r="Q542">
            <v>0</v>
          </cell>
          <cell r="S542">
            <v>100</v>
          </cell>
          <cell r="T542">
            <v>0</v>
          </cell>
          <cell r="W542">
            <v>0</v>
          </cell>
          <cell r="X542">
            <v>0</v>
          </cell>
          <cell r="Y542">
            <v>100</v>
          </cell>
          <cell r="Z542">
            <v>0</v>
          </cell>
          <cell r="AA542">
            <v>0</v>
          </cell>
          <cell r="AB542">
            <v>5444</v>
          </cell>
          <cell r="AC542">
            <v>136100</v>
          </cell>
          <cell r="AD542" t="str">
            <v>雑運営費</v>
          </cell>
          <cell r="AE542" t="str">
            <v>雑運</v>
          </cell>
          <cell r="AF542">
            <v>26</v>
          </cell>
          <cell r="AG542" t="str">
            <v>基地等経費（施設維持管理経費）</v>
          </cell>
          <cell r="AH542" t="str">
            <v>消耗品費</v>
          </cell>
          <cell r="AI542" t="str">
            <v>DK</v>
          </cell>
          <cell r="AJ542" t="str">
            <v>基群本部</v>
          </cell>
          <cell r="AK542" t="str">
            <v>令和8年9月30日</v>
          </cell>
        </row>
        <row r="543">
          <cell r="A543" t="str">
            <v>bc96</v>
          </cell>
          <cell r="B543" t="str">
            <v>又は同等以上のもの（他社の製品を含む。）</v>
          </cell>
          <cell r="C543">
            <v>31</v>
          </cell>
          <cell r="D543">
            <v>8</v>
          </cell>
          <cell r="E543" t="str">
            <v>B</v>
          </cell>
          <cell r="F543" t="str">
            <v>b</v>
          </cell>
          <cell r="G543" t="str">
            <v>bc</v>
          </cell>
          <cell r="H543" t="str">
            <v>個</v>
          </cell>
          <cell r="I543">
            <v>10</v>
          </cell>
          <cell r="J543" t="str">
            <v>廃油処理ﾊﾟｯｸ</v>
          </cell>
          <cell r="L543">
            <v>1</v>
          </cell>
          <cell r="M543" t="str">
            <v>ｵﾚﾝｼﾞﾌﾞｯｸ P5-560 685-6999 6216 ﾏｲｽﾄ</v>
          </cell>
          <cell r="O543" t="str">
            <v>又は同等以上のもの（他社の製品を含む。）</v>
          </cell>
          <cell r="Q543">
            <v>0</v>
          </cell>
          <cell r="S543">
            <v>100</v>
          </cell>
          <cell r="T543">
            <v>0</v>
          </cell>
          <cell r="W543">
            <v>0</v>
          </cell>
          <cell r="X543">
            <v>0</v>
          </cell>
          <cell r="Y543">
            <v>100</v>
          </cell>
          <cell r="Z543">
            <v>0</v>
          </cell>
          <cell r="AA543">
            <v>0</v>
          </cell>
          <cell r="AB543">
            <v>356</v>
          </cell>
          <cell r="AC543">
            <v>3560</v>
          </cell>
          <cell r="AD543" t="str">
            <v>雑運営費</v>
          </cell>
          <cell r="AE543" t="str">
            <v>雑運</v>
          </cell>
          <cell r="AF543">
            <v>26</v>
          </cell>
          <cell r="AG543" t="str">
            <v>基地等経費（部隊整備費　車両整備用部隊整備費）</v>
          </cell>
          <cell r="AH543" t="str">
            <v>消耗品費</v>
          </cell>
          <cell r="AI543" t="str">
            <v>DK</v>
          </cell>
          <cell r="AJ543" t="str">
            <v>基群本部</v>
          </cell>
          <cell r="AK543" t="str">
            <v>令和8年9月30日</v>
          </cell>
        </row>
        <row r="544">
          <cell r="A544" t="str">
            <v>bc97</v>
          </cell>
          <cell r="B544" t="str">
            <v>又は同等以上のもの（他社の製品を含む。）</v>
          </cell>
          <cell r="C544">
            <v>31</v>
          </cell>
          <cell r="D544">
            <v>9</v>
          </cell>
          <cell r="E544" t="str">
            <v>B</v>
          </cell>
          <cell r="F544" t="str">
            <v>b</v>
          </cell>
          <cell r="G544" t="str">
            <v>bc</v>
          </cell>
          <cell r="H544" t="str">
            <v>個</v>
          </cell>
          <cell r="I544">
            <v>6</v>
          </cell>
          <cell r="J544" t="str">
            <v>ｶｰｼｬﾝﾌﾟｰ</v>
          </cell>
          <cell r="L544">
            <v>1</v>
          </cell>
          <cell r="M544" t="str">
            <v>ｵﾚﾝｼﾞﾌﾞｯｸ P5-649 382-8627 S114 ﾌﾟﾛｽﾀｯﾌ</v>
          </cell>
          <cell r="O544" t="str">
            <v>又は同等以上のもの（他社の製品を含む。）</v>
          </cell>
          <cell r="Q544">
            <v>0</v>
          </cell>
          <cell r="S544">
            <v>100</v>
          </cell>
          <cell r="T544">
            <v>0</v>
          </cell>
          <cell r="W544">
            <v>0</v>
          </cell>
          <cell r="X544">
            <v>0</v>
          </cell>
          <cell r="Y544">
            <v>100</v>
          </cell>
          <cell r="Z544">
            <v>0</v>
          </cell>
          <cell r="AA544">
            <v>0</v>
          </cell>
          <cell r="AB544">
            <v>769</v>
          </cell>
          <cell r="AC544">
            <v>4614</v>
          </cell>
          <cell r="AD544" t="str">
            <v>雑運営費</v>
          </cell>
          <cell r="AE544" t="str">
            <v>雑運</v>
          </cell>
          <cell r="AF544">
            <v>26</v>
          </cell>
          <cell r="AG544" t="str">
            <v>基地等経費（部隊整備費　車両整備用部隊整備費）</v>
          </cell>
          <cell r="AH544" t="str">
            <v>消耗品費</v>
          </cell>
          <cell r="AI544" t="str">
            <v>DK</v>
          </cell>
          <cell r="AJ544" t="str">
            <v>基群本部</v>
          </cell>
          <cell r="AK544" t="str">
            <v>令和8年9月30日</v>
          </cell>
        </row>
        <row r="545">
          <cell r="A545" t="str">
            <v>bc98</v>
          </cell>
          <cell r="B545" t="str">
            <v>又は同等以上のもの（他社の製品を含む。）</v>
          </cell>
          <cell r="C545">
            <v>31</v>
          </cell>
          <cell r="D545">
            <v>10</v>
          </cell>
          <cell r="E545" t="str">
            <v>B</v>
          </cell>
          <cell r="F545" t="str">
            <v>b</v>
          </cell>
          <cell r="G545" t="str">
            <v>bc</v>
          </cell>
          <cell r="H545" t="str">
            <v>個</v>
          </cell>
          <cell r="I545">
            <v>2</v>
          </cell>
          <cell r="J545" t="str">
            <v>ｸﾛｽ</v>
          </cell>
          <cell r="L545">
            <v>1</v>
          </cell>
          <cell r="M545" t="str">
            <v>ｵﾚﾝｼﾞﾌﾞｯｸ P5-659 383-9665 P161 ﾌﾟﾛｽﾀｯﾌ</v>
          </cell>
          <cell r="O545" t="str">
            <v>又は同等以上のもの（他社の製品を含む。）</v>
          </cell>
          <cell r="Q545">
            <v>0</v>
          </cell>
          <cell r="S545">
            <v>100</v>
          </cell>
          <cell r="T545">
            <v>0</v>
          </cell>
          <cell r="W545">
            <v>0</v>
          </cell>
          <cell r="X545">
            <v>0</v>
          </cell>
          <cell r="Y545">
            <v>100</v>
          </cell>
          <cell r="Z545">
            <v>0</v>
          </cell>
          <cell r="AA545">
            <v>0</v>
          </cell>
          <cell r="AB545">
            <v>1298</v>
          </cell>
          <cell r="AC545">
            <v>2596</v>
          </cell>
          <cell r="AD545" t="str">
            <v>雑運営費</v>
          </cell>
          <cell r="AE545" t="str">
            <v>雑運</v>
          </cell>
          <cell r="AF545">
            <v>26</v>
          </cell>
          <cell r="AG545" t="str">
            <v>基地等経費（部隊整備費　車両整備用部隊整備費）</v>
          </cell>
          <cell r="AH545" t="str">
            <v>消耗品費</v>
          </cell>
          <cell r="AI545" t="str">
            <v>DK</v>
          </cell>
          <cell r="AJ545" t="str">
            <v>基群本部</v>
          </cell>
          <cell r="AK545" t="str">
            <v>令和8年9月30日</v>
          </cell>
        </row>
        <row r="546">
          <cell r="A546" t="str">
            <v>bc99</v>
          </cell>
          <cell r="B546" t="str">
            <v>又は同等以上のもの（他社の製品を含む。）</v>
          </cell>
          <cell r="C546">
            <v>31</v>
          </cell>
          <cell r="D546">
            <v>11</v>
          </cell>
          <cell r="E546" t="str">
            <v>B</v>
          </cell>
          <cell r="F546" t="str">
            <v>b</v>
          </cell>
          <cell r="G546" t="str">
            <v>bc</v>
          </cell>
          <cell r="H546" t="str">
            <v>袋</v>
          </cell>
          <cell r="I546">
            <v>5</v>
          </cell>
          <cell r="J546" t="str">
            <v>ｸﾛｽ</v>
          </cell>
          <cell r="L546">
            <v>1</v>
          </cell>
          <cell r="M546" t="str">
            <v>ｵﾚﾝｼﾞﾌﾞｯｸ P5-662 701-3818 TMFU5A-B ﾄﾗｽｺ中山</v>
          </cell>
          <cell r="O546" t="str">
            <v>又は同等以上のもの（他社の製品を含む。）</v>
          </cell>
          <cell r="Q546">
            <v>0</v>
          </cell>
          <cell r="S546">
            <v>100</v>
          </cell>
          <cell r="T546">
            <v>0</v>
          </cell>
          <cell r="W546">
            <v>0</v>
          </cell>
          <cell r="X546">
            <v>0</v>
          </cell>
          <cell r="Y546">
            <v>100</v>
          </cell>
          <cell r="Z546">
            <v>0</v>
          </cell>
          <cell r="AA546">
            <v>0</v>
          </cell>
          <cell r="AB546">
            <v>941</v>
          </cell>
          <cell r="AC546">
            <v>4705</v>
          </cell>
          <cell r="AD546" t="str">
            <v>雑運営費</v>
          </cell>
          <cell r="AE546" t="str">
            <v>雑運</v>
          </cell>
          <cell r="AF546">
            <v>26</v>
          </cell>
          <cell r="AG546" t="str">
            <v>基地等経費（部隊整備費　車両整備用部隊整備費）</v>
          </cell>
          <cell r="AH546" t="str">
            <v>消耗品費</v>
          </cell>
          <cell r="AI546" t="str">
            <v>DK</v>
          </cell>
          <cell r="AJ546" t="str">
            <v>基群本部</v>
          </cell>
          <cell r="AK546" t="str">
            <v>令和8年9月30日</v>
          </cell>
        </row>
        <row r="547">
          <cell r="A547" t="str">
            <v>bc100</v>
          </cell>
          <cell r="B547" t="str">
            <v>又は同等以上のもの（他社の製品を含む。）</v>
          </cell>
          <cell r="C547">
            <v>31</v>
          </cell>
          <cell r="D547">
            <v>12</v>
          </cell>
          <cell r="E547" t="str">
            <v>B</v>
          </cell>
          <cell r="F547" t="str">
            <v>b</v>
          </cell>
          <cell r="G547" t="str">
            <v>bc</v>
          </cell>
          <cell r="H547" t="str">
            <v>個</v>
          </cell>
          <cell r="I547">
            <v>12</v>
          </cell>
          <cell r="J547" t="str">
            <v>ｳｫｯｼｬｰ液</v>
          </cell>
          <cell r="L547">
            <v>1</v>
          </cell>
          <cell r="M547" t="str">
            <v>ｵﾚﾝｼﾞﾌﾞｯｸ P5-678 836-1331 12-004 古河薬品工業</v>
          </cell>
          <cell r="O547" t="str">
            <v>又は同等以上のもの（他社の製品を含む。）</v>
          </cell>
          <cell r="Q547">
            <v>0</v>
          </cell>
          <cell r="S547">
            <v>100</v>
          </cell>
          <cell r="T547">
            <v>0</v>
          </cell>
          <cell r="W547">
            <v>0</v>
          </cell>
          <cell r="X547">
            <v>0</v>
          </cell>
          <cell r="Y547">
            <v>100</v>
          </cell>
          <cell r="Z547">
            <v>0</v>
          </cell>
          <cell r="AA547">
            <v>0</v>
          </cell>
          <cell r="AB547">
            <v>502</v>
          </cell>
          <cell r="AC547">
            <v>6024</v>
          </cell>
          <cell r="AD547" t="str">
            <v>雑運営費</v>
          </cell>
          <cell r="AE547" t="str">
            <v>雑運</v>
          </cell>
          <cell r="AF547">
            <v>26</v>
          </cell>
          <cell r="AG547" t="str">
            <v>基地等経費（部隊整備費　車両整備用部隊整備費）</v>
          </cell>
          <cell r="AH547" t="str">
            <v>消耗品費</v>
          </cell>
          <cell r="AI547" t="str">
            <v>DK</v>
          </cell>
          <cell r="AJ547" t="str">
            <v>基群本部</v>
          </cell>
          <cell r="AK547" t="str">
            <v>令和8年9月30日</v>
          </cell>
        </row>
        <row r="548">
          <cell r="A548" t="str">
            <v>bc101</v>
          </cell>
          <cell r="B548" t="str">
            <v>又は同等以上のもの（他社の製品を含む。）</v>
          </cell>
          <cell r="C548">
            <v>32</v>
          </cell>
          <cell r="D548">
            <v>1</v>
          </cell>
          <cell r="E548" t="str">
            <v>B</v>
          </cell>
          <cell r="F548" t="str">
            <v>b</v>
          </cell>
          <cell r="G548" t="str">
            <v>bc</v>
          </cell>
          <cell r="H548" t="str">
            <v>個</v>
          </cell>
          <cell r="I548">
            <v>1</v>
          </cell>
          <cell r="J548" t="str">
            <v>ｸｰﾗﾝﾄ</v>
          </cell>
          <cell r="L548">
            <v>1</v>
          </cell>
          <cell r="M548" t="str">
            <v>ｵﾚﾝｼﾞﾌﾞｯｸ P5-636 868-1818 52-092 古河薬品工業</v>
          </cell>
          <cell r="O548" t="str">
            <v>又は同等以上のもの（他社の製品を含む。）</v>
          </cell>
          <cell r="Q548">
            <v>0</v>
          </cell>
          <cell r="S548">
            <v>100</v>
          </cell>
          <cell r="T548">
            <v>0</v>
          </cell>
          <cell r="W548">
            <v>0</v>
          </cell>
          <cell r="X548">
            <v>0</v>
          </cell>
          <cell r="Y548">
            <v>100</v>
          </cell>
          <cell r="Z548">
            <v>0</v>
          </cell>
          <cell r="AA548">
            <v>0</v>
          </cell>
          <cell r="AB548">
            <v>1591</v>
          </cell>
          <cell r="AC548">
            <v>1591</v>
          </cell>
          <cell r="AD548" t="str">
            <v>雑運営費</v>
          </cell>
          <cell r="AE548" t="str">
            <v>雑運</v>
          </cell>
          <cell r="AF548">
            <v>26</v>
          </cell>
          <cell r="AG548" t="str">
            <v>基地等経費（部隊整備費　車両整備用部隊整備費）</v>
          </cell>
          <cell r="AH548" t="str">
            <v>消耗品費</v>
          </cell>
          <cell r="AI548" t="str">
            <v>DK</v>
          </cell>
          <cell r="AJ548" t="str">
            <v>基群本部</v>
          </cell>
          <cell r="AK548" t="str">
            <v>令和8年9月30日</v>
          </cell>
        </row>
        <row r="549">
          <cell r="A549" t="str">
            <v>bc102</v>
          </cell>
          <cell r="B549" t="str">
            <v>又は同等以上のもの（他社の製品を含む。）</v>
          </cell>
          <cell r="C549">
            <v>32</v>
          </cell>
          <cell r="D549">
            <v>2</v>
          </cell>
          <cell r="E549" t="str">
            <v>B</v>
          </cell>
          <cell r="F549" t="str">
            <v>b</v>
          </cell>
          <cell r="G549" t="str">
            <v>bc</v>
          </cell>
          <cell r="H549" t="str">
            <v>個</v>
          </cell>
          <cell r="I549">
            <v>2</v>
          </cell>
          <cell r="J549" t="str">
            <v>ｱﾄﾞﾌﾞﾙｰ</v>
          </cell>
          <cell r="L549">
            <v>1</v>
          </cell>
          <cell r="M549" t="str">
            <v>ｵﾚﾝｼﾞﾌﾞｯｸ P5-634 257-1824 ADBLUE20L-DIESEL ﾄﾗｽｺ中山</v>
          </cell>
          <cell r="O549" t="str">
            <v>又は同等以上のもの（他社の製品を含む。）</v>
          </cell>
          <cell r="Q549">
            <v>0</v>
          </cell>
          <cell r="S549">
            <v>100</v>
          </cell>
          <cell r="T549">
            <v>0</v>
          </cell>
          <cell r="W549">
            <v>0</v>
          </cell>
          <cell r="X549">
            <v>0</v>
          </cell>
          <cell r="Y549">
            <v>100</v>
          </cell>
          <cell r="Z549">
            <v>0</v>
          </cell>
          <cell r="AA549">
            <v>0</v>
          </cell>
          <cell r="AB549">
            <v>5846</v>
          </cell>
          <cell r="AC549">
            <v>11692</v>
          </cell>
          <cell r="AD549" t="str">
            <v>雑運営費</v>
          </cell>
          <cell r="AE549" t="str">
            <v>雑運</v>
          </cell>
          <cell r="AF549">
            <v>26</v>
          </cell>
          <cell r="AG549" t="str">
            <v>基地等経費（部隊整備費　車両整備用部隊整備費）</v>
          </cell>
          <cell r="AH549" t="str">
            <v>消耗品費</v>
          </cell>
          <cell r="AI549" t="str">
            <v>DK</v>
          </cell>
          <cell r="AJ549" t="str">
            <v>基群本部</v>
          </cell>
          <cell r="AK549" t="str">
            <v>令和8年9月30日</v>
          </cell>
        </row>
        <row r="550">
          <cell r="A550" t="str">
            <v>ch57</v>
          </cell>
          <cell r="B550" t="str">
            <v>又は同等以上のもの（他社の製品を含む。）</v>
          </cell>
          <cell r="C550">
            <v>33</v>
          </cell>
          <cell r="D550">
            <v>1</v>
          </cell>
          <cell r="E550" t="str">
            <v>B</v>
          </cell>
          <cell r="F550" t="str">
            <v>c</v>
          </cell>
          <cell r="G550" t="str">
            <v>ch</v>
          </cell>
          <cell r="H550" t="str">
            <v>ﾊﾟｯｸ</v>
          </cell>
          <cell r="I550">
            <v>4</v>
          </cell>
          <cell r="J550" t="str">
            <v>車止め</v>
          </cell>
          <cell r="L550">
            <v>1</v>
          </cell>
          <cell r="M550" t="str">
            <v>ｵﾚﾝｼﾞﾌﾞｯｸ P12-1415 556-2912 5115 ﾏｲｽﾄ</v>
          </cell>
          <cell r="O550" t="str">
            <v>又は同等以上のもの（他社の製品を含む。）</v>
          </cell>
          <cell r="Q550">
            <v>0</v>
          </cell>
          <cell r="S550">
            <v>100</v>
          </cell>
          <cell r="T550">
            <v>0</v>
          </cell>
          <cell r="W550">
            <v>0</v>
          </cell>
          <cell r="X550">
            <v>0</v>
          </cell>
          <cell r="Y550">
            <v>100</v>
          </cell>
          <cell r="Z550">
            <v>0</v>
          </cell>
          <cell r="AA550">
            <v>0</v>
          </cell>
          <cell r="AB550">
            <v>1479</v>
          </cell>
          <cell r="AC550">
            <v>5916</v>
          </cell>
          <cell r="AD550" t="str">
            <v>雑運営費</v>
          </cell>
          <cell r="AE550" t="str">
            <v>雑運</v>
          </cell>
          <cell r="AF550">
            <v>26</v>
          </cell>
          <cell r="AG550" t="str">
            <v>基地等経費（部隊整備費　車両整備用部隊整備費）</v>
          </cell>
          <cell r="AH550" t="str">
            <v>消耗品費</v>
          </cell>
          <cell r="AI550" t="str">
            <v>DL</v>
          </cell>
          <cell r="AJ550" t="str">
            <v>飛勤隊</v>
          </cell>
          <cell r="AK550" t="str">
            <v>令和8年9月30日</v>
          </cell>
        </row>
        <row r="551">
          <cell r="A551" t="str">
            <v>cf96</v>
          </cell>
          <cell r="B551" t="str">
            <v>又は同等以上のもの（他社の製品を含む。）</v>
          </cell>
          <cell r="C551">
            <v>33</v>
          </cell>
          <cell r="D551">
            <v>2</v>
          </cell>
          <cell r="E551" t="str">
            <v>B</v>
          </cell>
          <cell r="F551" t="str">
            <v>c</v>
          </cell>
          <cell r="G551" t="str">
            <v>cf</v>
          </cell>
          <cell r="H551" t="str">
            <v>個</v>
          </cell>
          <cell r="I551">
            <v>10</v>
          </cell>
          <cell r="J551" t="str">
            <v>作業用手袋</v>
          </cell>
          <cell r="L551">
            <v>1</v>
          </cell>
          <cell r="M551" t="str">
            <v>ﾐｽﾞﾉ.web F3JGS801 ｻｲｽﾞ:M ﾐｽﾞﾉ</v>
          </cell>
          <cell r="O551" t="str">
            <v>又は同等以上のもの（他社の製品を含む。）</v>
          </cell>
          <cell r="Q551">
            <v>0</v>
          </cell>
          <cell r="S551">
            <v>100</v>
          </cell>
          <cell r="T551">
            <v>0</v>
          </cell>
          <cell r="W551">
            <v>0</v>
          </cell>
          <cell r="X551">
            <v>0</v>
          </cell>
          <cell r="Y551">
            <v>100</v>
          </cell>
          <cell r="Z551">
            <v>0</v>
          </cell>
          <cell r="AA551">
            <v>0</v>
          </cell>
          <cell r="AB551">
            <v>2640</v>
          </cell>
          <cell r="AC551">
            <v>26400</v>
          </cell>
          <cell r="AD551" t="str">
            <v>雑運営費</v>
          </cell>
          <cell r="AE551" t="str">
            <v>雑運</v>
          </cell>
          <cell r="AF551">
            <v>26</v>
          </cell>
          <cell r="AG551" t="str">
            <v>基地等経費（部隊整備費　航空機用部隊整備費）</v>
          </cell>
          <cell r="AH551" t="str">
            <v>消耗品費</v>
          </cell>
          <cell r="AI551" t="str">
            <v>DL</v>
          </cell>
          <cell r="AJ551" t="str">
            <v>飛勤隊</v>
          </cell>
          <cell r="AK551" t="str">
            <v>令和8年9月30日</v>
          </cell>
        </row>
        <row r="552">
          <cell r="A552" t="str">
            <v>cf97</v>
          </cell>
          <cell r="B552" t="str">
            <v>又は同等以上のもの（他社の製品を含む。）</v>
          </cell>
          <cell r="C552">
            <v>33</v>
          </cell>
          <cell r="D552">
            <v>3</v>
          </cell>
          <cell r="E552" t="str">
            <v>B</v>
          </cell>
          <cell r="F552" t="str">
            <v>c</v>
          </cell>
          <cell r="G552" t="str">
            <v>cf</v>
          </cell>
          <cell r="H552" t="str">
            <v>個</v>
          </cell>
          <cell r="I552">
            <v>10</v>
          </cell>
          <cell r="J552" t="str">
            <v>作業用手袋</v>
          </cell>
          <cell r="L552">
            <v>1</v>
          </cell>
          <cell r="M552" t="str">
            <v>ﾐｽﾞﾉ.web F3JGS801 ｻｲｽﾞ:L ﾐｽﾞﾉ</v>
          </cell>
          <cell r="O552" t="str">
            <v>又は同等以上のもの（他社の製品を含む。）</v>
          </cell>
          <cell r="Q552">
            <v>0</v>
          </cell>
          <cell r="S552">
            <v>100</v>
          </cell>
          <cell r="T552">
            <v>0</v>
          </cell>
          <cell r="W552">
            <v>0</v>
          </cell>
          <cell r="X552">
            <v>0</v>
          </cell>
          <cell r="Y552">
            <v>100</v>
          </cell>
          <cell r="Z552">
            <v>0</v>
          </cell>
          <cell r="AA552">
            <v>0</v>
          </cell>
          <cell r="AB552">
            <v>2640</v>
          </cell>
          <cell r="AC552">
            <v>26400</v>
          </cell>
          <cell r="AD552" t="str">
            <v>雑運営費</v>
          </cell>
          <cell r="AE552" t="str">
            <v>雑運</v>
          </cell>
          <cell r="AF552">
            <v>26</v>
          </cell>
          <cell r="AG552" t="str">
            <v>基地等経費（部隊整備費　航空機用部隊整備費）</v>
          </cell>
          <cell r="AH552" t="str">
            <v>消耗品費</v>
          </cell>
          <cell r="AI552" t="str">
            <v>DL</v>
          </cell>
          <cell r="AJ552" t="str">
            <v>飛勤隊</v>
          </cell>
          <cell r="AK552" t="str">
            <v>令和8年9月30日</v>
          </cell>
        </row>
        <row r="553">
          <cell r="A553" t="str">
            <v>cf98</v>
          </cell>
          <cell r="B553" t="str">
            <v>又は同等以上のもの（他社の製品を含む。）</v>
          </cell>
          <cell r="C553">
            <v>33</v>
          </cell>
          <cell r="D553">
            <v>4</v>
          </cell>
          <cell r="E553" t="str">
            <v>B</v>
          </cell>
          <cell r="F553" t="str">
            <v>c</v>
          </cell>
          <cell r="G553" t="str">
            <v>cf</v>
          </cell>
          <cell r="H553" t="str">
            <v>個</v>
          </cell>
          <cell r="I553">
            <v>5</v>
          </cell>
          <cell r="J553" t="str">
            <v>作業用手袋</v>
          </cell>
          <cell r="L553">
            <v>1</v>
          </cell>
          <cell r="M553" t="str">
            <v>ﾐｽﾞﾉ.web F3JGS801 ｻｲｽﾞ:LL ﾐｽﾞﾉ</v>
          </cell>
          <cell r="O553" t="str">
            <v>又は同等以上のもの（他社の製品を含む。）</v>
          </cell>
          <cell r="Q553">
            <v>0</v>
          </cell>
          <cell r="S553">
            <v>100</v>
          </cell>
          <cell r="T553">
            <v>0</v>
          </cell>
          <cell r="W553">
            <v>0</v>
          </cell>
          <cell r="X553">
            <v>0</v>
          </cell>
          <cell r="Y553">
            <v>100</v>
          </cell>
          <cell r="Z553">
            <v>0</v>
          </cell>
          <cell r="AA553">
            <v>0</v>
          </cell>
          <cell r="AB553">
            <v>2640</v>
          </cell>
          <cell r="AC553">
            <v>13200</v>
          </cell>
          <cell r="AD553" t="str">
            <v>雑運営費</v>
          </cell>
          <cell r="AE553" t="str">
            <v>雑運</v>
          </cell>
          <cell r="AF553">
            <v>26</v>
          </cell>
          <cell r="AG553" t="str">
            <v>基地等経費（部隊整備費　航空機用部隊整備費）</v>
          </cell>
          <cell r="AH553" t="str">
            <v>消耗品費</v>
          </cell>
          <cell r="AI553" t="str">
            <v>DL</v>
          </cell>
          <cell r="AJ553" t="str">
            <v>飛勤隊</v>
          </cell>
          <cell r="AK553" t="str">
            <v>令和8年9月30日</v>
          </cell>
        </row>
        <row r="554">
          <cell r="A554" t="str">
            <v>cf99</v>
          </cell>
          <cell r="B554" t="str">
            <v>又は同等以上のもの（他社の製品を含む。）</v>
          </cell>
          <cell r="C554">
            <v>33</v>
          </cell>
          <cell r="D554">
            <v>5</v>
          </cell>
          <cell r="E554" t="str">
            <v>B</v>
          </cell>
          <cell r="F554" t="str">
            <v>c</v>
          </cell>
          <cell r="G554" t="str">
            <v>cf</v>
          </cell>
          <cell r="H554" t="str">
            <v>個</v>
          </cell>
          <cell r="I554">
            <v>5</v>
          </cell>
          <cell r="J554" t="str">
            <v>作業用手袋</v>
          </cell>
          <cell r="L554">
            <v>1</v>
          </cell>
          <cell r="M554" t="str">
            <v>ﾐｽﾞﾉ.web F3JGS801 ｻｲｽﾞ:M ﾐｽﾞﾉ</v>
          </cell>
          <cell r="O554" t="str">
            <v>又は同等以上のもの（他社の製品を含む。）</v>
          </cell>
          <cell r="Q554">
            <v>0</v>
          </cell>
          <cell r="S554">
            <v>100</v>
          </cell>
          <cell r="T554">
            <v>0</v>
          </cell>
          <cell r="W554">
            <v>0</v>
          </cell>
          <cell r="X554">
            <v>0</v>
          </cell>
          <cell r="Y554">
            <v>100</v>
          </cell>
          <cell r="Z554">
            <v>0</v>
          </cell>
          <cell r="AA554">
            <v>0</v>
          </cell>
          <cell r="AB554">
            <v>2640</v>
          </cell>
          <cell r="AC554">
            <v>13200</v>
          </cell>
          <cell r="AD554" t="str">
            <v>雑運営費</v>
          </cell>
          <cell r="AE554" t="str">
            <v>雑運</v>
          </cell>
          <cell r="AF554">
            <v>26</v>
          </cell>
          <cell r="AG554" t="str">
            <v>基地等経費（部隊整備費　航空機用部隊整備費）</v>
          </cell>
          <cell r="AH554" t="str">
            <v>消耗品費</v>
          </cell>
          <cell r="AI554" t="str">
            <v>DL</v>
          </cell>
          <cell r="AJ554" t="str">
            <v>飛勤隊</v>
          </cell>
          <cell r="AK554" t="str">
            <v>令和8年9月30日</v>
          </cell>
        </row>
        <row r="555">
          <cell r="A555" t="str">
            <v>cf100</v>
          </cell>
          <cell r="B555" t="str">
            <v>又は同等以上のもの（他社の製品を含む。）</v>
          </cell>
          <cell r="C555">
            <v>33</v>
          </cell>
          <cell r="D555">
            <v>6</v>
          </cell>
          <cell r="E555" t="str">
            <v>B</v>
          </cell>
          <cell r="F555" t="str">
            <v>c</v>
          </cell>
          <cell r="G555" t="str">
            <v>cf</v>
          </cell>
          <cell r="H555" t="str">
            <v>個</v>
          </cell>
          <cell r="I555">
            <v>2</v>
          </cell>
          <cell r="J555" t="str">
            <v>作業用手袋</v>
          </cell>
          <cell r="L555">
            <v>1</v>
          </cell>
          <cell r="M555" t="str">
            <v>ﾐｽﾞﾉ.web F3JGS803 ｻｲｽﾞ:M ﾐｽﾞﾉ</v>
          </cell>
          <cell r="O555" t="str">
            <v>又は同等以上のもの（他社の製品を含む。）</v>
          </cell>
          <cell r="Q555">
            <v>0</v>
          </cell>
          <cell r="S555">
            <v>100</v>
          </cell>
          <cell r="T555">
            <v>0</v>
          </cell>
          <cell r="W555">
            <v>0</v>
          </cell>
          <cell r="X555">
            <v>0</v>
          </cell>
          <cell r="Y555">
            <v>100</v>
          </cell>
          <cell r="Z555">
            <v>0</v>
          </cell>
          <cell r="AA555">
            <v>0</v>
          </cell>
          <cell r="AB555">
            <v>2970</v>
          </cell>
          <cell r="AC555">
            <v>5940</v>
          </cell>
          <cell r="AD555" t="str">
            <v>雑運営費</v>
          </cell>
          <cell r="AE555" t="str">
            <v>雑運</v>
          </cell>
          <cell r="AF555">
            <v>26</v>
          </cell>
          <cell r="AG555" t="str">
            <v>基地等経費（部隊整備費　航空機用部隊整備費）</v>
          </cell>
          <cell r="AH555" t="str">
            <v>消耗品費</v>
          </cell>
          <cell r="AI555" t="str">
            <v>DL</v>
          </cell>
          <cell r="AJ555" t="str">
            <v>飛勤隊</v>
          </cell>
          <cell r="AK555" t="str">
            <v>令和8年9月30日</v>
          </cell>
        </row>
        <row r="556">
          <cell r="A556" t="str">
            <v>cf101</v>
          </cell>
          <cell r="B556" t="str">
            <v>又は同等以上のもの（他社の製品を含む。）</v>
          </cell>
          <cell r="C556">
            <v>33</v>
          </cell>
          <cell r="D556">
            <v>7</v>
          </cell>
          <cell r="E556" t="str">
            <v>B</v>
          </cell>
          <cell r="F556" t="str">
            <v>c</v>
          </cell>
          <cell r="G556" t="str">
            <v>cf</v>
          </cell>
          <cell r="H556" t="str">
            <v>個</v>
          </cell>
          <cell r="I556">
            <v>2</v>
          </cell>
          <cell r="J556" t="str">
            <v>安全靴</v>
          </cell>
          <cell r="L556">
            <v>1</v>
          </cell>
          <cell r="M556" t="str">
            <v>ﾐｽﾞﾉ.web F1GE2351 ｻｲｽﾞ:26.5 ﾐｽﾞﾉ</v>
          </cell>
          <cell r="O556" t="str">
            <v>又は同等以上のもの（他社の製品を含む。）</v>
          </cell>
          <cell r="Q556">
            <v>0</v>
          </cell>
          <cell r="S556">
            <v>100</v>
          </cell>
          <cell r="T556">
            <v>0</v>
          </cell>
          <cell r="W556">
            <v>0</v>
          </cell>
          <cell r="X556">
            <v>0</v>
          </cell>
          <cell r="Y556">
            <v>100</v>
          </cell>
          <cell r="Z556">
            <v>0</v>
          </cell>
          <cell r="AA556">
            <v>0</v>
          </cell>
          <cell r="AB556">
            <v>14080</v>
          </cell>
          <cell r="AC556">
            <v>28160</v>
          </cell>
          <cell r="AD556" t="str">
            <v>雑運営費</v>
          </cell>
          <cell r="AE556" t="str">
            <v>雑運</v>
          </cell>
          <cell r="AF556">
            <v>26</v>
          </cell>
          <cell r="AG556" t="str">
            <v>基地等経費（部隊整備費　航空機用部隊整備費）</v>
          </cell>
          <cell r="AH556" t="str">
            <v>消耗品費</v>
          </cell>
          <cell r="AI556" t="str">
            <v>DL</v>
          </cell>
          <cell r="AJ556" t="str">
            <v>飛勤隊</v>
          </cell>
          <cell r="AK556" t="str">
            <v>令和8年9月30日</v>
          </cell>
        </row>
        <row r="557">
          <cell r="A557" t="str">
            <v>cf102</v>
          </cell>
          <cell r="B557" t="str">
            <v>又は同等以上のもの（他社の製品を含む。）</v>
          </cell>
          <cell r="C557">
            <v>33</v>
          </cell>
          <cell r="D557">
            <v>8</v>
          </cell>
          <cell r="E557" t="str">
            <v>B</v>
          </cell>
          <cell r="F557" t="str">
            <v>c</v>
          </cell>
          <cell r="G557" t="str">
            <v>cf</v>
          </cell>
          <cell r="H557" t="str">
            <v>個</v>
          </cell>
          <cell r="I557">
            <v>1</v>
          </cell>
          <cell r="J557" t="str">
            <v>安全靴</v>
          </cell>
          <cell r="L557">
            <v>1</v>
          </cell>
          <cell r="M557" t="str">
            <v>ﾐｽﾞﾉ.web F1GE2351 ｻｲｽﾞ:30.0 ﾐｽﾞﾉ</v>
          </cell>
          <cell r="O557" t="str">
            <v>又は同等以上のもの（他社の製品を含む。）</v>
          </cell>
          <cell r="Q557">
            <v>0</v>
          </cell>
          <cell r="S557">
            <v>100</v>
          </cell>
          <cell r="T557">
            <v>0</v>
          </cell>
          <cell r="W557">
            <v>0</v>
          </cell>
          <cell r="X557">
            <v>0</v>
          </cell>
          <cell r="Y557">
            <v>100</v>
          </cell>
          <cell r="Z557">
            <v>0</v>
          </cell>
          <cell r="AA557">
            <v>0</v>
          </cell>
          <cell r="AB557">
            <v>14080</v>
          </cell>
          <cell r="AC557">
            <v>14080</v>
          </cell>
          <cell r="AD557" t="str">
            <v>雑運営費</v>
          </cell>
          <cell r="AE557" t="str">
            <v>雑運</v>
          </cell>
          <cell r="AF557">
            <v>26</v>
          </cell>
          <cell r="AG557" t="str">
            <v>基地等経費（部隊整備費　航空機用部隊整備費）</v>
          </cell>
          <cell r="AH557" t="str">
            <v>消耗品費</v>
          </cell>
          <cell r="AI557" t="str">
            <v>DL</v>
          </cell>
          <cell r="AJ557" t="str">
            <v>飛勤隊</v>
          </cell>
          <cell r="AK557" t="str">
            <v>令和8年9月30日</v>
          </cell>
        </row>
        <row r="558">
          <cell r="A558" t="str">
            <v>cf103</v>
          </cell>
          <cell r="B558" t="str">
            <v>又は同等以上のもの（他社の製品を含む。）</v>
          </cell>
          <cell r="C558">
            <v>33</v>
          </cell>
          <cell r="D558">
            <v>9</v>
          </cell>
          <cell r="E558" t="str">
            <v>B</v>
          </cell>
          <cell r="F558" t="str">
            <v>c</v>
          </cell>
          <cell r="G558" t="str">
            <v>cf</v>
          </cell>
          <cell r="H558" t="str">
            <v>足</v>
          </cell>
          <cell r="I558">
            <v>2</v>
          </cell>
          <cell r="J558" t="str">
            <v>帯電防止靴</v>
          </cell>
          <cell r="L558">
            <v>1</v>
          </cell>
          <cell r="M558" t="str">
            <v>ｵﾚﾝｼﾞﾌﾞｯｸ P7-586 250-0512 1271A003.004-24.0 ｱｼｯｸｽ</v>
          </cell>
          <cell r="O558" t="str">
            <v>又は同等以上のもの（他社の製品を含む。）</v>
          </cell>
          <cell r="Q558">
            <v>0</v>
          </cell>
          <cell r="S558">
            <v>100</v>
          </cell>
          <cell r="T558">
            <v>0</v>
          </cell>
          <cell r="W558">
            <v>0</v>
          </cell>
          <cell r="X558">
            <v>0</v>
          </cell>
          <cell r="Y558">
            <v>100</v>
          </cell>
          <cell r="Z558">
            <v>0</v>
          </cell>
          <cell r="AA558">
            <v>0</v>
          </cell>
          <cell r="AB558">
            <v>14850</v>
          </cell>
          <cell r="AC558">
            <v>29700</v>
          </cell>
          <cell r="AD558" t="str">
            <v>雑運営費</v>
          </cell>
          <cell r="AE558" t="str">
            <v>雑運</v>
          </cell>
          <cell r="AF558">
            <v>26</v>
          </cell>
          <cell r="AG558" t="str">
            <v>基地等経費（部隊整備費　航空機用部隊整備費）</v>
          </cell>
          <cell r="AH558" t="str">
            <v>消耗品費</v>
          </cell>
          <cell r="AI558" t="str">
            <v>DL</v>
          </cell>
          <cell r="AJ558" t="str">
            <v>飛勤隊</v>
          </cell>
          <cell r="AK558" t="str">
            <v>令和8年9月30日</v>
          </cell>
        </row>
        <row r="559">
          <cell r="A559" t="str">
            <v>cf104</v>
          </cell>
          <cell r="B559" t="str">
            <v>又は同等以上のもの（他社の製品を含む。）</v>
          </cell>
          <cell r="C559">
            <v>33</v>
          </cell>
          <cell r="D559">
            <v>10</v>
          </cell>
          <cell r="E559" t="str">
            <v>B</v>
          </cell>
          <cell r="F559" t="str">
            <v>c</v>
          </cell>
          <cell r="G559" t="str">
            <v>cf</v>
          </cell>
          <cell r="H559" t="str">
            <v>足</v>
          </cell>
          <cell r="I559">
            <v>2</v>
          </cell>
          <cell r="J559" t="str">
            <v>帯電防止靴</v>
          </cell>
          <cell r="L559">
            <v>1</v>
          </cell>
          <cell r="M559" t="str">
            <v>ｵﾚﾝｼﾞﾌﾞｯｸ P7-586 250-0511 1271A003.004-25.0 ｱｼｯｸｽ</v>
          </cell>
          <cell r="O559" t="str">
            <v>又は同等以上のもの（他社の製品を含む。）</v>
          </cell>
          <cell r="Q559">
            <v>0</v>
          </cell>
          <cell r="S559">
            <v>100</v>
          </cell>
          <cell r="T559">
            <v>0</v>
          </cell>
          <cell r="W559">
            <v>0</v>
          </cell>
          <cell r="X559">
            <v>0</v>
          </cell>
          <cell r="Y559">
            <v>100</v>
          </cell>
          <cell r="Z559">
            <v>0</v>
          </cell>
          <cell r="AA559">
            <v>0</v>
          </cell>
          <cell r="AB559">
            <v>14850</v>
          </cell>
          <cell r="AC559">
            <v>29700</v>
          </cell>
          <cell r="AD559" t="str">
            <v>雑運営費</v>
          </cell>
          <cell r="AE559" t="str">
            <v>雑運</v>
          </cell>
          <cell r="AF559">
            <v>26</v>
          </cell>
          <cell r="AG559" t="str">
            <v>基地等経費（部隊整備費　航空機用部隊整備費）</v>
          </cell>
          <cell r="AH559" t="str">
            <v>消耗品費</v>
          </cell>
          <cell r="AI559" t="str">
            <v>DL</v>
          </cell>
          <cell r="AJ559" t="str">
            <v>飛勤隊</v>
          </cell>
          <cell r="AK559" t="str">
            <v>令和8年9月30日</v>
          </cell>
        </row>
        <row r="560">
          <cell r="A560" t="str">
            <v>cf105</v>
          </cell>
          <cell r="B560" t="str">
            <v>又は同等以上のもの（他社の製品を含む。）</v>
          </cell>
          <cell r="C560">
            <v>33</v>
          </cell>
          <cell r="D560">
            <v>11</v>
          </cell>
          <cell r="E560" t="str">
            <v>B</v>
          </cell>
          <cell r="F560" t="str">
            <v>c</v>
          </cell>
          <cell r="G560" t="str">
            <v>cf</v>
          </cell>
          <cell r="H560" t="str">
            <v>足</v>
          </cell>
          <cell r="I560">
            <v>2</v>
          </cell>
          <cell r="J560" t="str">
            <v>帯電防止靴</v>
          </cell>
          <cell r="L560">
            <v>1</v>
          </cell>
          <cell r="M560" t="str">
            <v>ｵﾚﾝｼﾞﾌﾞｯｸ P7-586 250-0499 1271A003.004-26.5 ｱｼｯｸｽ</v>
          </cell>
          <cell r="O560" t="str">
            <v>又は同等以上のもの（他社の製品を含む。）</v>
          </cell>
          <cell r="Q560">
            <v>0</v>
          </cell>
          <cell r="S560">
            <v>100</v>
          </cell>
          <cell r="T560">
            <v>0</v>
          </cell>
          <cell r="W560">
            <v>0</v>
          </cell>
          <cell r="X560">
            <v>0</v>
          </cell>
          <cell r="Y560">
            <v>100</v>
          </cell>
          <cell r="Z560">
            <v>0</v>
          </cell>
          <cell r="AA560">
            <v>0</v>
          </cell>
          <cell r="AB560">
            <v>14850</v>
          </cell>
          <cell r="AC560">
            <v>29700</v>
          </cell>
          <cell r="AD560" t="str">
            <v>雑運営費</v>
          </cell>
          <cell r="AE560" t="str">
            <v>雑運</v>
          </cell>
          <cell r="AF560">
            <v>26</v>
          </cell>
          <cell r="AG560" t="str">
            <v>基地等経費（部隊整備費　航空機用部隊整備費）</v>
          </cell>
          <cell r="AH560" t="str">
            <v>消耗品費</v>
          </cell>
          <cell r="AI560" t="str">
            <v>DL</v>
          </cell>
          <cell r="AJ560" t="str">
            <v>飛勤隊</v>
          </cell>
          <cell r="AK560" t="str">
            <v>令和8年9月30日</v>
          </cell>
        </row>
        <row r="561">
          <cell r="A561" t="str">
            <v>cf106</v>
          </cell>
          <cell r="B561" t="str">
            <v>又は同等以上のもの（他社の製品を含む。）</v>
          </cell>
          <cell r="C561">
            <v>33</v>
          </cell>
          <cell r="D561">
            <v>12</v>
          </cell>
          <cell r="E561" t="str">
            <v>B</v>
          </cell>
          <cell r="F561" t="str">
            <v>c</v>
          </cell>
          <cell r="G561" t="str">
            <v>cf</v>
          </cell>
          <cell r="H561" t="str">
            <v>足</v>
          </cell>
          <cell r="I561">
            <v>2</v>
          </cell>
          <cell r="J561" t="str">
            <v>帯電防止靴</v>
          </cell>
          <cell r="L561">
            <v>1</v>
          </cell>
          <cell r="M561" t="str">
            <v>ｵﾚﾝｼﾞﾌﾞｯｸ P7-586 250-0508 1271A003.004-30.0 ｱｼｯｸｽ</v>
          </cell>
          <cell r="O561" t="str">
            <v>又は同等以上のもの（他社の製品を含む。）</v>
          </cell>
          <cell r="Q561">
            <v>0</v>
          </cell>
          <cell r="S561">
            <v>100</v>
          </cell>
          <cell r="T561">
            <v>0</v>
          </cell>
          <cell r="W561">
            <v>0</v>
          </cell>
          <cell r="X561">
            <v>0</v>
          </cell>
          <cell r="Y561">
            <v>100</v>
          </cell>
          <cell r="Z561">
            <v>0</v>
          </cell>
          <cell r="AA561">
            <v>0</v>
          </cell>
          <cell r="AB561">
            <v>14850</v>
          </cell>
          <cell r="AC561">
            <v>29700</v>
          </cell>
          <cell r="AD561" t="str">
            <v>雑運営費</v>
          </cell>
          <cell r="AE561" t="str">
            <v>雑運</v>
          </cell>
          <cell r="AF561">
            <v>26</v>
          </cell>
          <cell r="AG561" t="str">
            <v>基地等経費（部隊整備費　航空機用部隊整備費）</v>
          </cell>
          <cell r="AH561" t="str">
            <v>消耗品費</v>
          </cell>
          <cell r="AI561" t="str">
            <v>DL</v>
          </cell>
          <cell r="AJ561" t="str">
            <v>飛勤隊</v>
          </cell>
          <cell r="AK561" t="str">
            <v>令和8年9月30日</v>
          </cell>
        </row>
        <row r="562">
          <cell r="A562" t="str">
            <v>bc103</v>
          </cell>
          <cell r="B562" t="str">
            <v>又は同等以上のもの（他社の製品を含む。）</v>
          </cell>
          <cell r="C562">
            <v>33</v>
          </cell>
          <cell r="D562">
            <v>13</v>
          </cell>
          <cell r="E562" t="str">
            <v>B</v>
          </cell>
          <cell r="F562" t="str">
            <v>b</v>
          </cell>
          <cell r="G562" t="str">
            <v>bc</v>
          </cell>
          <cell r="H562" t="str">
            <v>個</v>
          </cell>
          <cell r="I562">
            <v>2</v>
          </cell>
          <cell r="J562" t="str">
            <v>道具箱</v>
          </cell>
          <cell r="L562">
            <v>1</v>
          </cell>
          <cell r="M562" t="str">
            <v>ｵﾚﾝｼﾞﾌﾞｯｸ P5-121 374-6195 GPD-440G JEJｱｽﾃｰｼﾞ</v>
          </cell>
          <cell r="O562" t="str">
            <v>又は同等以上のもの（他社の製品を含む。）</v>
          </cell>
          <cell r="Q562">
            <v>0</v>
          </cell>
          <cell r="S562">
            <v>100</v>
          </cell>
          <cell r="T562">
            <v>0</v>
          </cell>
          <cell r="W562">
            <v>0</v>
          </cell>
          <cell r="X562">
            <v>0</v>
          </cell>
          <cell r="Y562">
            <v>100</v>
          </cell>
          <cell r="Z562">
            <v>0</v>
          </cell>
          <cell r="AA562">
            <v>0</v>
          </cell>
          <cell r="AB562">
            <v>4100</v>
          </cell>
          <cell r="AC562">
            <v>8200</v>
          </cell>
          <cell r="AD562" t="str">
            <v>雑運営費</v>
          </cell>
          <cell r="AE562" t="str">
            <v>雑運</v>
          </cell>
          <cell r="AF562">
            <v>26</v>
          </cell>
          <cell r="AG562" t="str">
            <v>基地等経費（部隊整備費　航空機用部隊整備費）</v>
          </cell>
          <cell r="AH562" t="str">
            <v>消耗品費</v>
          </cell>
          <cell r="AI562" t="str">
            <v>DL</v>
          </cell>
          <cell r="AJ562" t="str">
            <v>飛勤隊</v>
          </cell>
          <cell r="AK562" t="str">
            <v>令和8年9月30日</v>
          </cell>
        </row>
        <row r="563">
          <cell r="A563" t="str">
            <v>bc104</v>
          </cell>
          <cell r="B563" t="str">
            <v>又は同等以上のもの（他社の製品を含む。）</v>
          </cell>
          <cell r="C563">
            <v>33</v>
          </cell>
          <cell r="D563">
            <v>14</v>
          </cell>
          <cell r="E563" t="str">
            <v>B</v>
          </cell>
          <cell r="F563" t="str">
            <v>b</v>
          </cell>
          <cell r="G563" t="str">
            <v>bc</v>
          </cell>
          <cell r="H563" t="str">
            <v>個</v>
          </cell>
          <cell r="I563">
            <v>1</v>
          </cell>
          <cell r="J563" t="str">
            <v>道具箱</v>
          </cell>
          <cell r="L563">
            <v>1</v>
          </cell>
          <cell r="M563" t="str">
            <v>ｵﾚﾝｼﾞﾌﾞｯｸ P5-78 485-0255 48-22-8045 ﾐﾙｳｫｰｷｰ</v>
          </cell>
          <cell r="O563" t="str">
            <v>又は同等以上のもの（他社の製品を含む。）</v>
          </cell>
          <cell r="Q563">
            <v>0</v>
          </cell>
          <cell r="S563">
            <v>100</v>
          </cell>
          <cell r="T563">
            <v>0</v>
          </cell>
          <cell r="W563">
            <v>0</v>
          </cell>
          <cell r="X563">
            <v>0</v>
          </cell>
          <cell r="Y563">
            <v>100</v>
          </cell>
          <cell r="Z563">
            <v>0</v>
          </cell>
          <cell r="AA563">
            <v>0</v>
          </cell>
          <cell r="AB563">
            <v>12078</v>
          </cell>
          <cell r="AC563">
            <v>12078</v>
          </cell>
          <cell r="AD563" t="str">
            <v>雑運営費</v>
          </cell>
          <cell r="AE563" t="str">
            <v>雑運</v>
          </cell>
          <cell r="AF563">
            <v>26</v>
          </cell>
          <cell r="AG563" t="str">
            <v>基地等経費（部隊整備費　航空機用部隊整備費）</v>
          </cell>
          <cell r="AH563" t="str">
            <v>消耗品費</v>
          </cell>
          <cell r="AI563" t="str">
            <v>DL</v>
          </cell>
          <cell r="AJ563" t="str">
            <v>飛勤隊</v>
          </cell>
          <cell r="AK563" t="str">
            <v>令和8年9月30日</v>
          </cell>
        </row>
        <row r="564">
          <cell r="A564" t="str">
            <v>bc105</v>
          </cell>
          <cell r="B564" t="str">
            <v>又は同等以上のもの（他社の製品を含む。）</v>
          </cell>
          <cell r="C564">
            <v>33</v>
          </cell>
          <cell r="D564">
            <v>15</v>
          </cell>
          <cell r="E564" t="str">
            <v>B</v>
          </cell>
          <cell r="F564" t="str">
            <v>b</v>
          </cell>
          <cell r="G564" t="str">
            <v>bc</v>
          </cell>
          <cell r="H564" t="str">
            <v>個</v>
          </cell>
          <cell r="I564">
            <v>2</v>
          </cell>
          <cell r="J564" t="str">
            <v>道具箱</v>
          </cell>
          <cell r="L564">
            <v>1</v>
          </cell>
          <cell r="M564" t="str">
            <v>ｵﾚﾝｼﾞﾌﾞｯｸ P5-92 195-0919 ORG45DOMCZAP001 ﾊﾟﾄﾛｰﾙ</v>
          </cell>
          <cell r="O564" t="str">
            <v>又は同等以上のもの（他社の製品を含む。）</v>
          </cell>
          <cell r="Q564">
            <v>0</v>
          </cell>
          <cell r="S564">
            <v>100</v>
          </cell>
          <cell r="T564">
            <v>0</v>
          </cell>
          <cell r="W564">
            <v>0</v>
          </cell>
          <cell r="X564">
            <v>0</v>
          </cell>
          <cell r="Y564">
            <v>100</v>
          </cell>
          <cell r="Z564">
            <v>0</v>
          </cell>
          <cell r="AA564">
            <v>0</v>
          </cell>
          <cell r="AB564">
            <v>2358</v>
          </cell>
          <cell r="AC564">
            <v>4716</v>
          </cell>
          <cell r="AD564" t="str">
            <v>雑運営費</v>
          </cell>
          <cell r="AE564" t="str">
            <v>雑運</v>
          </cell>
          <cell r="AF564">
            <v>26</v>
          </cell>
          <cell r="AG564" t="str">
            <v>基地等経費（部隊整備費　航空機用部隊整備費）</v>
          </cell>
          <cell r="AH564" t="str">
            <v>消耗品費</v>
          </cell>
          <cell r="AI564" t="str">
            <v>DL</v>
          </cell>
          <cell r="AJ564" t="str">
            <v>飛勤隊</v>
          </cell>
          <cell r="AK564" t="str">
            <v>令和8年9月30日</v>
          </cell>
        </row>
        <row r="565">
          <cell r="A565" t="str">
            <v>bc106</v>
          </cell>
          <cell r="B565" t="str">
            <v>又は同等以上のもの（他社の製品を含む。）</v>
          </cell>
          <cell r="C565">
            <v>33</v>
          </cell>
          <cell r="D565">
            <v>16</v>
          </cell>
          <cell r="E565" t="str">
            <v>B</v>
          </cell>
          <cell r="F565" t="str">
            <v>b</v>
          </cell>
          <cell r="G565" t="str">
            <v>bc</v>
          </cell>
          <cell r="H565" t="str">
            <v>個</v>
          </cell>
          <cell r="I565">
            <v>2</v>
          </cell>
          <cell r="J565" t="str">
            <v>道具箱</v>
          </cell>
          <cell r="L565">
            <v>1</v>
          </cell>
          <cell r="M565" t="str">
            <v>ｵﾚﾝｼﾞﾌﾞｯｸ P5-39 794-4845 D-4500-R/BK ﾘﾝｸﾞｽﾀｰ</v>
          </cell>
          <cell r="O565" t="str">
            <v>又は同等以上のもの（他社の製品を含む。）</v>
          </cell>
          <cell r="Q565">
            <v>0</v>
          </cell>
          <cell r="S565">
            <v>100</v>
          </cell>
          <cell r="T565">
            <v>0</v>
          </cell>
          <cell r="W565">
            <v>0</v>
          </cell>
          <cell r="X565">
            <v>0</v>
          </cell>
          <cell r="Y565">
            <v>100</v>
          </cell>
          <cell r="Z565">
            <v>0</v>
          </cell>
          <cell r="AA565">
            <v>0</v>
          </cell>
          <cell r="AB565">
            <v>3819</v>
          </cell>
          <cell r="AC565">
            <v>7638</v>
          </cell>
          <cell r="AD565" t="str">
            <v>雑運営費</v>
          </cell>
          <cell r="AE565" t="str">
            <v>雑運</v>
          </cell>
          <cell r="AF565">
            <v>26</v>
          </cell>
          <cell r="AG565" t="str">
            <v>基地等経費（部隊整備費　航空機用部隊整備費）</v>
          </cell>
          <cell r="AH565" t="str">
            <v>消耗品費</v>
          </cell>
          <cell r="AI565" t="str">
            <v>DL</v>
          </cell>
          <cell r="AJ565" t="str">
            <v>飛勤隊</v>
          </cell>
          <cell r="AK565" t="str">
            <v>令和8年9月30日</v>
          </cell>
        </row>
        <row r="566">
          <cell r="A566" t="str">
            <v>cf107</v>
          </cell>
          <cell r="B566" t="str">
            <v>又は同等以上のもの（他社の製品を含む。）</v>
          </cell>
          <cell r="C566">
            <v>33</v>
          </cell>
          <cell r="D566">
            <v>17</v>
          </cell>
          <cell r="E566" t="str">
            <v>B</v>
          </cell>
          <cell r="F566" t="str">
            <v>c</v>
          </cell>
          <cell r="G566" t="str">
            <v>cf</v>
          </cell>
          <cell r="H566" t="str">
            <v>個</v>
          </cell>
          <cell r="I566">
            <v>5</v>
          </cell>
          <cell r="J566" t="str">
            <v>防寒防水手袋</v>
          </cell>
          <cell r="L566">
            <v>1</v>
          </cell>
          <cell r="M566" t="str">
            <v>ｵﾚﾝｼﾞﾌﾞｯｸ P7-472 337-4827 NO282-MOG ｼｮｰﾜｸﾞﾛｰﾌﾞ</v>
          </cell>
          <cell r="O566" t="str">
            <v>又は同等以上のもの（他社の製品を含む。）</v>
          </cell>
          <cell r="Q566">
            <v>0</v>
          </cell>
          <cell r="S566">
            <v>100</v>
          </cell>
          <cell r="T566">
            <v>0</v>
          </cell>
          <cell r="W566">
            <v>0</v>
          </cell>
          <cell r="X566">
            <v>0</v>
          </cell>
          <cell r="Y566">
            <v>100</v>
          </cell>
          <cell r="Z566">
            <v>0</v>
          </cell>
          <cell r="AA566">
            <v>0</v>
          </cell>
          <cell r="AB566">
            <v>2326</v>
          </cell>
          <cell r="AC566">
            <v>11630</v>
          </cell>
          <cell r="AD566" t="str">
            <v>雑運営費</v>
          </cell>
          <cell r="AE566" t="str">
            <v>雑運</v>
          </cell>
          <cell r="AF566">
            <v>26</v>
          </cell>
          <cell r="AG566" t="str">
            <v>基地等経費（部隊整備費　航空機用部隊整備費）</v>
          </cell>
          <cell r="AH566" t="str">
            <v>消耗品費</v>
          </cell>
          <cell r="AI566" t="str">
            <v>DL</v>
          </cell>
          <cell r="AJ566" t="str">
            <v>飛勤隊</v>
          </cell>
          <cell r="AK566" t="str">
            <v>令和8年9月30日</v>
          </cell>
        </row>
        <row r="567">
          <cell r="A567" t="str">
            <v>bc107</v>
          </cell>
          <cell r="B567" t="str">
            <v>又は同等以上のもの（他社の製品を含む。）</v>
          </cell>
          <cell r="C567">
            <v>33</v>
          </cell>
          <cell r="D567">
            <v>18</v>
          </cell>
          <cell r="E567" t="str">
            <v>B</v>
          </cell>
          <cell r="F567" t="str">
            <v>b</v>
          </cell>
          <cell r="G567" t="str">
            <v>bc</v>
          </cell>
          <cell r="H567" t="str">
            <v>個</v>
          </cell>
          <cell r="I567">
            <v>1</v>
          </cell>
          <cell r="J567" t="str">
            <v>充電式空気入れ</v>
          </cell>
          <cell r="L567">
            <v>1</v>
          </cell>
          <cell r="M567" t="str">
            <v>ｵﾚﾝｼﾞﾌﾞｯｸ P5-618 418-8113 MP001GZ ﾏｷﾀ</v>
          </cell>
          <cell r="O567" t="str">
            <v>又は同等以上のもの（他社の製品を含む。）</v>
          </cell>
          <cell r="Q567">
            <v>0</v>
          </cell>
          <cell r="S567">
            <v>100</v>
          </cell>
          <cell r="T567">
            <v>0</v>
          </cell>
          <cell r="W567">
            <v>0</v>
          </cell>
          <cell r="X567">
            <v>0</v>
          </cell>
          <cell r="Y567">
            <v>100</v>
          </cell>
          <cell r="Z567">
            <v>0</v>
          </cell>
          <cell r="AA567">
            <v>0</v>
          </cell>
          <cell r="AB567">
            <v>22000</v>
          </cell>
          <cell r="AC567">
            <v>22000</v>
          </cell>
          <cell r="AD567" t="str">
            <v>雑運営費</v>
          </cell>
          <cell r="AE567" t="str">
            <v>雑運</v>
          </cell>
          <cell r="AF567">
            <v>26</v>
          </cell>
          <cell r="AG567" t="str">
            <v>基地等経費（部隊整備費　航空機用部隊整備費）</v>
          </cell>
          <cell r="AH567" t="str">
            <v>消耗品費</v>
          </cell>
          <cell r="AI567" t="str">
            <v>DL</v>
          </cell>
          <cell r="AJ567" t="str">
            <v>飛勤隊</v>
          </cell>
          <cell r="AK567" t="str">
            <v>令和8年9月30日</v>
          </cell>
        </row>
        <row r="568">
          <cell r="A568" t="str">
            <v>ah1</v>
          </cell>
          <cell r="B568" t="str">
            <v>又は同等以上のもの（他社の製品を含む。）</v>
          </cell>
          <cell r="C568">
            <v>34</v>
          </cell>
          <cell r="D568">
            <v>1</v>
          </cell>
          <cell r="E568" t="str">
            <v>B</v>
          </cell>
          <cell r="F568" t="str">
            <v>a</v>
          </cell>
          <cell r="G568" t="str">
            <v>ah</v>
          </cell>
          <cell r="H568" t="str">
            <v>ｔ</v>
          </cell>
          <cell r="I568">
            <v>10</v>
          </cell>
          <cell r="J568" t="str">
            <v>ｱｽﾌｧﾙﾄ混合物</v>
          </cell>
          <cell r="L568">
            <v>1</v>
          </cell>
          <cell r="M568" t="str">
            <v>密粒度13F 新材 ﾌﾟﾗﾝﾄ渡し</v>
          </cell>
          <cell r="O568" t="str">
            <v>又は同等以上のもの（他社の製品を含む。）</v>
          </cell>
          <cell r="Q568">
            <v>0</v>
          </cell>
          <cell r="S568">
            <v>100</v>
          </cell>
          <cell r="T568">
            <v>0</v>
          </cell>
          <cell r="W568">
            <v>0</v>
          </cell>
          <cell r="X568">
            <v>0</v>
          </cell>
          <cell r="Y568">
            <v>100</v>
          </cell>
          <cell r="Z568">
            <v>0</v>
          </cell>
          <cell r="AA568">
            <v>0</v>
          </cell>
          <cell r="AB568">
            <v>22550</v>
          </cell>
          <cell r="AC568">
            <v>225500</v>
          </cell>
          <cell r="AD568" t="str">
            <v>雑運営費</v>
          </cell>
          <cell r="AE568" t="str">
            <v>雑運</v>
          </cell>
          <cell r="AF568">
            <v>26</v>
          </cell>
          <cell r="AG568" t="str">
            <v>基地等経費（施設維持管理経費）</v>
          </cell>
          <cell r="AH568" t="str">
            <v>消耗品費</v>
          </cell>
          <cell r="AI568" t="str">
            <v>DM</v>
          </cell>
          <cell r="AJ568" t="str">
            <v>施設隊</v>
          </cell>
          <cell r="AK568" t="str">
            <v>令和8年9月30日</v>
          </cell>
        </row>
        <row r="569">
          <cell r="A569" t="str">
            <v>ah2</v>
          </cell>
          <cell r="B569" t="str">
            <v>又は同等以上のもの（他社の製品を含む。）</v>
          </cell>
          <cell r="C569">
            <v>34</v>
          </cell>
          <cell r="D569">
            <v>2</v>
          </cell>
          <cell r="E569" t="str">
            <v>B</v>
          </cell>
          <cell r="F569" t="str">
            <v>a</v>
          </cell>
          <cell r="G569" t="str">
            <v>ah</v>
          </cell>
          <cell r="H569" t="str">
            <v>ｔ</v>
          </cell>
          <cell r="I569">
            <v>10</v>
          </cell>
          <cell r="J569" t="str">
            <v>ｱｽﾌｧﾙﾄ混合物</v>
          </cell>
          <cell r="L569">
            <v>1</v>
          </cell>
          <cell r="M569" t="str">
            <v>ｱｽﾓﾙ 新材 ﾌﾟﾗﾝﾄ渡し</v>
          </cell>
          <cell r="O569" t="str">
            <v>又は同等以上のもの（他社の製品を含む。）</v>
          </cell>
          <cell r="Q569">
            <v>0</v>
          </cell>
          <cell r="S569">
            <v>100</v>
          </cell>
          <cell r="T569">
            <v>0</v>
          </cell>
          <cell r="W569">
            <v>0</v>
          </cell>
          <cell r="X569">
            <v>0</v>
          </cell>
          <cell r="Y569">
            <v>100</v>
          </cell>
          <cell r="Z569">
            <v>0</v>
          </cell>
          <cell r="AA569">
            <v>0</v>
          </cell>
          <cell r="AB569">
            <v>25850</v>
          </cell>
          <cell r="AC569">
            <v>258500</v>
          </cell>
          <cell r="AD569" t="str">
            <v>雑運営費</v>
          </cell>
          <cell r="AE569" t="str">
            <v>雑運</v>
          </cell>
          <cell r="AF569">
            <v>26</v>
          </cell>
          <cell r="AG569" t="str">
            <v>基地等経費（施設維持管理経費）</v>
          </cell>
          <cell r="AH569" t="str">
            <v>消耗品費</v>
          </cell>
          <cell r="AI569" t="str">
            <v>DM</v>
          </cell>
          <cell r="AJ569" t="str">
            <v>施設隊</v>
          </cell>
          <cell r="AK569" t="str">
            <v>令和8年9月30日</v>
          </cell>
        </row>
        <row r="570">
          <cell r="A570" t="str">
            <v>ah3</v>
          </cell>
          <cell r="B570" t="str">
            <v>又は同等以上のもの（他社の製品を含む。）</v>
          </cell>
          <cell r="C570">
            <v>34</v>
          </cell>
          <cell r="D570">
            <v>3</v>
          </cell>
          <cell r="E570" t="str">
            <v>B</v>
          </cell>
          <cell r="F570" t="str">
            <v>a</v>
          </cell>
          <cell r="G570" t="str">
            <v>ah</v>
          </cell>
          <cell r="H570" t="str">
            <v>個</v>
          </cell>
          <cell r="I570">
            <v>40</v>
          </cell>
          <cell r="J570" t="str">
            <v>殺虫剤</v>
          </cell>
          <cell r="L570">
            <v>1</v>
          </cell>
          <cell r="M570" t="str">
            <v>ﾎｸｻﾝ 1本500ml</v>
          </cell>
          <cell r="O570" t="str">
            <v>又は同等以上のもの（他社の製品を含む。）</v>
          </cell>
          <cell r="Q570">
            <v>0</v>
          </cell>
          <cell r="S570">
            <v>100</v>
          </cell>
          <cell r="T570">
            <v>0</v>
          </cell>
          <cell r="W570">
            <v>0</v>
          </cell>
          <cell r="X570">
            <v>0</v>
          </cell>
          <cell r="Y570">
            <v>100</v>
          </cell>
          <cell r="Z570">
            <v>0</v>
          </cell>
          <cell r="AA570">
            <v>0</v>
          </cell>
          <cell r="AB570">
            <v>6270</v>
          </cell>
          <cell r="AC570">
            <v>250800</v>
          </cell>
          <cell r="AD570" t="str">
            <v>雑運営費</v>
          </cell>
          <cell r="AE570" t="str">
            <v>雑運</v>
          </cell>
          <cell r="AF570">
            <v>26</v>
          </cell>
          <cell r="AG570" t="str">
            <v>基地等経費（施設維持管理経費）</v>
          </cell>
          <cell r="AH570" t="str">
            <v>消耗品費</v>
          </cell>
          <cell r="AI570" t="str">
            <v>DM</v>
          </cell>
          <cell r="AJ570" t="str">
            <v>施設隊</v>
          </cell>
          <cell r="AK570" t="str">
            <v>令和8年9月30日</v>
          </cell>
        </row>
        <row r="571">
          <cell r="A571" t="str">
            <v>ah4</v>
          </cell>
          <cell r="B571" t="str">
            <v>又は同等以上のもの（他社の製品を含む。）</v>
          </cell>
          <cell r="C571">
            <v>34</v>
          </cell>
          <cell r="D571">
            <v>4</v>
          </cell>
          <cell r="E571" t="str">
            <v>B</v>
          </cell>
          <cell r="F571" t="str">
            <v>a</v>
          </cell>
          <cell r="G571" t="str">
            <v>ah</v>
          </cell>
          <cell r="H571" t="str">
            <v>袋</v>
          </cell>
          <cell r="I571">
            <v>5</v>
          </cell>
          <cell r="J571" t="str">
            <v>補修用ﾓﾙﾀﾙ</v>
          </cell>
          <cell r="L571">
            <v>1</v>
          </cell>
          <cell r="M571" t="str">
            <v>ﾔﾌﾞ原工業 15kg</v>
          </cell>
          <cell r="O571" t="str">
            <v>又は同等以上のもの（他社の製品を含む。）</v>
          </cell>
          <cell r="Q571">
            <v>0</v>
          </cell>
          <cell r="S571">
            <v>100</v>
          </cell>
          <cell r="T571">
            <v>0</v>
          </cell>
          <cell r="W571">
            <v>0</v>
          </cell>
          <cell r="X571">
            <v>0</v>
          </cell>
          <cell r="Y571">
            <v>100</v>
          </cell>
          <cell r="Z571">
            <v>0</v>
          </cell>
          <cell r="AA571">
            <v>0</v>
          </cell>
          <cell r="AB571">
            <v>11000</v>
          </cell>
          <cell r="AC571">
            <v>55000</v>
          </cell>
          <cell r="AD571" t="str">
            <v>雑運営費</v>
          </cell>
          <cell r="AE571" t="str">
            <v>雑運</v>
          </cell>
          <cell r="AF571">
            <v>26</v>
          </cell>
          <cell r="AG571" t="str">
            <v>基地等経費（施設維持管理経費）</v>
          </cell>
          <cell r="AH571" t="str">
            <v>消耗品費</v>
          </cell>
          <cell r="AI571" t="str">
            <v>DM</v>
          </cell>
          <cell r="AJ571" t="str">
            <v>施設隊</v>
          </cell>
          <cell r="AK571" t="str">
            <v>令和8年9月30日</v>
          </cell>
        </row>
        <row r="572">
          <cell r="A572" t="str">
            <v>ah5</v>
          </cell>
          <cell r="B572" t="str">
            <v>又は同等以上のもの（他社の製品を含む。）</v>
          </cell>
          <cell r="C572">
            <v>34</v>
          </cell>
          <cell r="D572">
            <v>5</v>
          </cell>
          <cell r="E572" t="str">
            <v>B</v>
          </cell>
          <cell r="F572" t="str">
            <v>a</v>
          </cell>
          <cell r="G572" t="str">
            <v>ah</v>
          </cell>
          <cell r="H572" t="str">
            <v>㎥</v>
          </cell>
          <cell r="I572">
            <v>2</v>
          </cell>
          <cell r="J572" t="str">
            <v>氷雪滑り止め用砂</v>
          </cell>
          <cell r="L572">
            <v>1</v>
          </cell>
          <cell r="M572" t="str">
            <v>7号砕石</v>
          </cell>
          <cell r="O572" t="str">
            <v>又は同等以上のもの（他社の製品を含む。）</v>
          </cell>
          <cell r="Q572">
            <v>0</v>
          </cell>
          <cell r="S572">
            <v>100</v>
          </cell>
          <cell r="T572">
            <v>0</v>
          </cell>
          <cell r="W572">
            <v>0</v>
          </cell>
          <cell r="X572">
            <v>0</v>
          </cell>
          <cell r="Y572">
            <v>100</v>
          </cell>
          <cell r="Z572">
            <v>0</v>
          </cell>
          <cell r="AA572">
            <v>0</v>
          </cell>
          <cell r="AB572">
            <v>16500</v>
          </cell>
          <cell r="AC572">
            <v>33000</v>
          </cell>
          <cell r="AD572" t="str">
            <v>雑運営費</v>
          </cell>
          <cell r="AE572" t="str">
            <v>雑運</v>
          </cell>
          <cell r="AF572">
            <v>26</v>
          </cell>
          <cell r="AG572" t="str">
            <v>基地等経費（施設維持管理経費）</v>
          </cell>
          <cell r="AH572" t="str">
            <v>消耗品費</v>
          </cell>
          <cell r="AI572" t="str">
            <v>DM</v>
          </cell>
          <cell r="AJ572" t="str">
            <v>施設隊</v>
          </cell>
          <cell r="AK572" t="str">
            <v>令和8年9月30日</v>
          </cell>
        </row>
        <row r="573">
          <cell r="A573" t="str">
            <v>ah6</v>
          </cell>
          <cell r="B573" t="str">
            <v>又は同等以上のもの（他社の製品を含む。）</v>
          </cell>
          <cell r="C573">
            <v>34</v>
          </cell>
          <cell r="D573">
            <v>6</v>
          </cell>
          <cell r="E573" t="str">
            <v>B</v>
          </cell>
          <cell r="F573" t="str">
            <v>a</v>
          </cell>
          <cell r="G573" t="str">
            <v>ah</v>
          </cell>
          <cell r="H573" t="str">
            <v>袋</v>
          </cell>
          <cell r="I573">
            <v>60</v>
          </cell>
          <cell r="J573" t="str">
            <v>道路補修用資材</v>
          </cell>
          <cell r="L573">
            <v>1</v>
          </cell>
          <cell r="M573" t="str">
            <v>ﾋｰﾄﾛｯｸ工業 20㎏</v>
          </cell>
          <cell r="O573" t="str">
            <v>又は同等以上のもの（他社の製品を含む。）</v>
          </cell>
          <cell r="Q573">
            <v>0</v>
          </cell>
          <cell r="S573">
            <v>100</v>
          </cell>
          <cell r="T573">
            <v>0</v>
          </cell>
          <cell r="W573">
            <v>0</v>
          </cell>
          <cell r="X573">
            <v>0</v>
          </cell>
          <cell r="Y573">
            <v>100</v>
          </cell>
          <cell r="Z573">
            <v>0</v>
          </cell>
          <cell r="AA573">
            <v>0</v>
          </cell>
          <cell r="AB573">
            <v>9130</v>
          </cell>
          <cell r="AC573">
            <v>547800</v>
          </cell>
          <cell r="AD573" t="str">
            <v>雑運営費</v>
          </cell>
          <cell r="AE573" t="str">
            <v>雑運</v>
          </cell>
          <cell r="AF573">
            <v>26</v>
          </cell>
          <cell r="AG573" t="str">
            <v>基地等経費（施設維持管理経費）</v>
          </cell>
          <cell r="AH573" t="str">
            <v>消耗品費</v>
          </cell>
          <cell r="AI573" t="str">
            <v>DM</v>
          </cell>
          <cell r="AJ573" t="str">
            <v>施設隊</v>
          </cell>
          <cell r="AK573" t="str">
            <v>令和8年9月30日</v>
          </cell>
        </row>
        <row r="574">
          <cell r="A574" t="str">
            <v>ah7</v>
          </cell>
          <cell r="B574" t="str">
            <v>又は同等以上のもの（他社の製品を含む。）</v>
          </cell>
          <cell r="C574">
            <v>34</v>
          </cell>
          <cell r="D574">
            <v>7</v>
          </cell>
          <cell r="E574" t="str">
            <v>B</v>
          </cell>
          <cell r="F574" t="str">
            <v>a</v>
          </cell>
          <cell r="G574" t="str">
            <v>ah</v>
          </cell>
          <cell r="H574" t="str">
            <v>袋</v>
          </cell>
          <cell r="I574">
            <v>50</v>
          </cell>
          <cell r="J574" t="str">
            <v>道路補修用常温合材</v>
          </cell>
          <cell r="L574">
            <v>1</v>
          </cell>
          <cell r="M574" t="str">
            <v>前田道路 荷姿:20kg/袋</v>
          </cell>
          <cell r="O574" t="str">
            <v>又は同等以上のもの（他社の製品を含む。）</v>
          </cell>
          <cell r="Q574">
            <v>0</v>
          </cell>
          <cell r="S574">
            <v>100</v>
          </cell>
          <cell r="T574">
            <v>0</v>
          </cell>
          <cell r="W574">
            <v>0</v>
          </cell>
          <cell r="X574">
            <v>0</v>
          </cell>
          <cell r="Y574">
            <v>100</v>
          </cell>
          <cell r="Z574">
            <v>0</v>
          </cell>
          <cell r="AA574">
            <v>0</v>
          </cell>
          <cell r="AB574">
            <v>2750</v>
          </cell>
          <cell r="AC574">
            <v>137500</v>
          </cell>
          <cell r="AD574" t="str">
            <v>雑運営費</v>
          </cell>
          <cell r="AE574" t="str">
            <v>雑運</v>
          </cell>
          <cell r="AF574">
            <v>26</v>
          </cell>
          <cell r="AG574" t="str">
            <v>基地等経費（施設維持管理経費）</v>
          </cell>
          <cell r="AH574" t="str">
            <v>消耗品費</v>
          </cell>
          <cell r="AI574" t="str">
            <v>DM</v>
          </cell>
          <cell r="AJ574" t="str">
            <v>施設隊</v>
          </cell>
          <cell r="AK574" t="str">
            <v>令和8年9月30日</v>
          </cell>
        </row>
        <row r="575">
          <cell r="A575" t="str">
            <v>ah8</v>
          </cell>
          <cell r="B575" t="str">
            <v>又は同等以上のもの（他社の製品を含む。）</v>
          </cell>
          <cell r="C575">
            <v>34</v>
          </cell>
          <cell r="D575">
            <v>8</v>
          </cell>
          <cell r="E575" t="str">
            <v>B</v>
          </cell>
          <cell r="F575" t="str">
            <v>a</v>
          </cell>
          <cell r="G575" t="str">
            <v>ah</v>
          </cell>
          <cell r="H575" t="str">
            <v>袋</v>
          </cell>
          <cell r="I575">
            <v>50</v>
          </cell>
          <cell r="J575" t="str">
            <v>道路補修用常温合材</v>
          </cell>
          <cell r="L575">
            <v>1</v>
          </cell>
          <cell r="M575" t="str">
            <v>大成ﾛﾃｯｸ 荷姿:20kg/袋</v>
          </cell>
          <cell r="O575" t="str">
            <v>又は同等以上のもの（他社の製品を含む。）</v>
          </cell>
          <cell r="Q575">
            <v>0</v>
          </cell>
          <cell r="S575">
            <v>100</v>
          </cell>
          <cell r="T575">
            <v>0</v>
          </cell>
          <cell r="W575">
            <v>0</v>
          </cell>
          <cell r="X575">
            <v>0</v>
          </cell>
          <cell r="Y575">
            <v>100</v>
          </cell>
          <cell r="Z575">
            <v>0</v>
          </cell>
          <cell r="AA575">
            <v>0</v>
          </cell>
          <cell r="AB575">
            <v>2750</v>
          </cell>
          <cell r="AC575">
            <v>137500</v>
          </cell>
          <cell r="AD575" t="str">
            <v>雑運営費</v>
          </cell>
          <cell r="AE575" t="str">
            <v>雑運</v>
          </cell>
          <cell r="AF575">
            <v>26</v>
          </cell>
          <cell r="AG575" t="str">
            <v>基地等経費（施設維持管理経費）</v>
          </cell>
          <cell r="AH575" t="str">
            <v>消耗品費</v>
          </cell>
          <cell r="AI575" t="str">
            <v>DM</v>
          </cell>
          <cell r="AJ575" t="str">
            <v>施設隊</v>
          </cell>
          <cell r="AK575" t="str">
            <v>令和8年9月30日</v>
          </cell>
        </row>
        <row r="576">
          <cell r="A576" t="str">
            <v>ah9</v>
          </cell>
          <cell r="B576" t="str">
            <v>又は同等以上のもの（他社の製品を含む。）</v>
          </cell>
          <cell r="C576">
            <v>34</v>
          </cell>
          <cell r="D576">
            <v>9</v>
          </cell>
          <cell r="E576" t="str">
            <v>B</v>
          </cell>
          <cell r="F576" t="str">
            <v>a</v>
          </cell>
          <cell r="G576" t="str">
            <v>ah</v>
          </cell>
          <cell r="H576" t="str">
            <v>袋</v>
          </cell>
          <cell r="I576">
            <v>50</v>
          </cell>
          <cell r="J576" t="str">
            <v>道路補修用常温合材</v>
          </cell>
          <cell r="L576">
            <v>1</v>
          </cell>
          <cell r="M576" t="str">
            <v>NIPPO 荷姿:20kg/袋</v>
          </cell>
          <cell r="O576" t="str">
            <v>又は同等以上のもの（他社の製品を含む。）</v>
          </cell>
          <cell r="Q576">
            <v>0</v>
          </cell>
          <cell r="S576">
            <v>100</v>
          </cell>
          <cell r="T576">
            <v>0</v>
          </cell>
          <cell r="W576">
            <v>0</v>
          </cell>
          <cell r="X576">
            <v>0</v>
          </cell>
          <cell r="Y576">
            <v>100</v>
          </cell>
          <cell r="Z576">
            <v>0</v>
          </cell>
          <cell r="AA576">
            <v>0</v>
          </cell>
          <cell r="AB576">
            <v>2750</v>
          </cell>
          <cell r="AC576">
            <v>137500</v>
          </cell>
          <cell r="AD576" t="str">
            <v>雑運営費</v>
          </cell>
          <cell r="AE576" t="str">
            <v>雑運</v>
          </cell>
          <cell r="AF576">
            <v>26</v>
          </cell>
          <cell r="AG576" t="str">
            <v>基地等経費（施設維持管理経費）</v>
          </cell>
          <cell r="AH576" t="str">
            <v>消耗品費</v>
          </cell>
          <cell r="AI576" t="str">
            <v>DM</v>
          </cell>
          <cell r="AJ576" t="str">
            <v>施設隊</v>
          </cell>
          <cell r="AK576" t="str">
            <v>令和8年9月30日</v>
          </cell>
        </row>
        <row r="577">
          <cell r="A577" t="str">
            <v>cg142</v>
          </cell>
          <cell r="B577" t="str">
            <v>又は同等以上のもの（他社の製品を含む。）</v>
          </cell>
          <cell r="C577">
            <v>34</v>
          </cell>
          <cell r="D577">
            <v>10</v>
          </cell>
          <cell r="E577" t="str">
            <v>B</v>
          </cell>
          <cell r="F577" t="str">
            <v>c</v>
          </cell>
          <cell r="G577" t="str">
            <v>cg</v>
          </cell>
          <cell r="H577" t="str">
            <v>個</v>
          </cell>
          <cell r="I577">
            <v>3</v>
          </cell>
          <cell r="J577" t="str">
            <v>除雪ｼｮﾍﾞﾙ</v>
          </cell>
          <cell r="L577">
            <v>1</v>
          </cell>
          <cell r="M577" t="str">
            <v>ｵﾚﾝｼﾞﾌﾞｯｸ.web 703-7979 282199 ｱｲﾘｽｵｰﾔﾏ</v>
          </cell>
          <cell r="O577" t="str">
            <v>又は同等以上のもの（他社の製品を含む。）</v>
          </cell>
          <cell r="Q577">
            <v>0</v>
          </cell>
          <cell r="S577">
            <v>100</v>
          </cell>
          <cell r="T577">
            <v>0</v>
          </cell>
          <cell r="W577">
            <v>0</v>
          </cell>
          <cell r="X577">
            <v>0</v>
          </cell>
          <cell r="Y577">
            <v>100</v>
          </cell>
          <cell r="Z577">
            <v>0</v>
          </cell>
          <cell r="AA577">
            <v>0</v>
          </cell>
          <cell r="AB577">
            <v>3057</v>
          </cell>
          <cell r="AC577">
            <v>9171</v>
          </cell>
          <cell r="AD577" t="str">
            <v>雑運営費</v>
          </cell>
          <cell r="AE577" t="str">
            <v>雑運</v>
          </cell>
          <cell r="AF577">
            <v>26</v>
          </cell>
          <cell r="AG577" t="str">
            <v>基地等経費（施設維持管理経費）</v>
          </cell>
          <cell r="AH577" t="str">
            <v>消耗品費</v>
          </cell>
          <cell r="AI577" t="str">
            <v>DM</v>
          </cell>
          <cell r="AJ577" t="str">
            <v>施設隊</v>
          </cell>
          <cell r="AK577" t="str">
            <v>令和8年9月30日</v>
          </cell>
        </row>
        <row r="578">
          <cell r="A578" t="str">
            <v>cg143</v>
          </cell>
          <cell r="B578" t="str">
            <v>又は同等以上のもの（他社の製品を含む。）</v>
          </cell>
          <cell r="C578">
            <v>34</v>
          </cell>
          <cell r="D578">
            <v>11</v>
          </cell>
          <cell r="E578" t="str">
            <v>B</v>
          </cell>
          <cell r="F578" t="str">
            <v>c</v>
          </cell>
          <cell r="G578" t="str">
            <v>cg</v>
          </cell>
          <cell r="H578" t="str">
            <v>個</v>
          </cell>
          <cell r="I578">
            <v>3</v>
          </cell>
          <cell r="J578" t="str">
            <v>除雪ｼｮﾍﾞﾙ</v>
          </cell>
          <cell r="L578">
            <v>1</v>
          </cell>
          <cell r="M578" t="str">
            <v>ｵﾚﾝｼﾞﾌﾞｯｸ.web 564-2703 54296 ｱｲﾘｽｵｰﾔﾏ</v>
          </cell>
          <cell r="O578" t="str">
            <v>又は同等以上のもの（他社の製品を含む。）</v>
          </cell>
          <cell r="Q578">
            <v>0</v>
          </cell>
          <cell r="S578">
            <v>100</v>
          </cell>
          <cell r="T578">
            <v>0</v>
          </cell>
          <cell r="W578">
            <v>0</v>
          </cell>
          <cell r="X578">
            <v>0</v>
          </cell>
          <cell r="Y578">
            <v>100</v>
          </cell>
          <cell r="Z578">
            <v>0</v>
          </cell>
          <cell r="AA578">
            <v>0</v>
          </cell>
          <cell r="AB578">
            <v>3425</v>
          </cell>
          <cell r="AC578">
            <v>10275</v>
          </cell>
          <cell r="AD578" t="str">
            <v>雑運営費</v>
          </cell>
          <cell r="AE578" t="str">
            <v>雑運</v>
          </cell>
          <cell r="AF578">
            <v>26</v>
          </cell>
          <cell r="AG578" t="str">
            <v>基地等経費（施設維持管理経費）</v>
          </cell>
          <cell r="AH578" t="str">
            <v>消耗品費</v>
          </cell>
          <cell r="AI578" t="str">
            <v>DM</v>
          </cell>
          <cell r="AJ578" t="str">
            <v>施設隊</v>
          </cell>
          <cell r="AK578" t="str">
            <v>令和8年9月30日</v>
          </cell>
        </row>
        <row r="579">
          <cell r="A579" t="str">
            <v>cg144</v>
          </cell>
          <cell r="B579" t="str">
            <v>又は同等以上のもの（他社の製品を含む。）</v>
          </cell>
          <cell r="C579">
            <v>34</v>
          </cell>
          <cell r="D579">
            <v>12</v>
          </cell>
          <cell r="E579" t="str">
            <v>B</v>
          </cell>
          <cell r="F579" t="str">
            <v>c</v>
          </cell>
          <cell r="G579" t="str">
            <v>cg</v>
          </cell>
          <cell r="H579" t="str">
            <v>個</v>
          </cell>
          <cell r="I579">
            <v>5</v>
          </cell>
          <cell r="J579" t="str">
            <v>除雪ｼｮﾍﾞﾙ</v>
          </cell>
          <cell r="L579">
            <v>1</v>
          </cell>
          <cell r="M579" t="str">
            <v>ｵﾚﾝｼﾞﾌﾞｯｸ.web 554-9491 124766 金象</v>
          </cell>
          <cell r="O579" t="str">
            <v>又は同等以上のもの（他社の製品を含む。）</v>
          </cell>
          <cell r="Q579">
            <v>0</v>
          </cell>
          <cell r="S579">
            <v>100</v>
          </cell>
          <cell r="T579">
            <v>0</v>
          </cell>
          <cell r="W579">
            <v>0</v>
          </cell>
          <cell r="X579">
            <v>0</v>
          </cell>
          <cell r="Y579">
            <v>100</v>
          </cell>
          <cell r="Z579">
            <v>0</v>
          </cell>
          <cell r="AA579">
            <v>0</v>
          </cell>
          <cell r="AB579">
            <v>3008</v>
          </cell>
          <cell r="AC579">
            <v>15040</v>
          </cell>
          <cell r="AD579" t="str">
            <v>雑運営費</v>
          </cell>
          <cell r="AE579" t="str">
            <v>雑運</v>
          </cell>
          <cell r="AF579">
            <v>26</v>
          </cell>
          <cell r="AG579" t="str">
            <v>基地等経費（施設維持管理経費）</v>
          </cell>
          <cell r="AH579" t="str">
            <v>消耗品費</v>
          </cell>
          <cell r="AI579" t="str">
            <v>DM</v>
          </cell>
          <cell r="AJ579" t="str">
            <v>施設隊</v>
          </cell>
          <cell r="AK579" t="str">
            <v>令和8年9月30日</v>
          </cell>
        </row>
        <row r="580">
          <cell r="A580" t="str">
            <v>cg145</v>
          </cell>
          <cell r="B580" t="str">
            <v>又は同等以上のもの（他社の製品を含む。）</v>
          </cell>
          <cell r="C580">
            <v>34</v>
          </cell>
          <cell r="D580">
            <v>13</v>
          </cell>
          <cell r="E580" t="str">
            <v>B</v>
          </cell>
          <cell r="F580" t="str">
            <v>c</v>
          </cell>
          <cell r="G580" t="str">
            <v>cg</v>
          </cell>
          <cell r="H580" t="str">
            <v>個</v>
          </cell>
          <cell r="I580">
            <v>4</v>
          </cell>
          <cell r="J580" t="str">
            <v>ｽﾉｰﾀﾞﾝﾌﾟ</v>
          </cell>
          <cell r="L580">
            <v>1</v>
          </cell>
          <cell r="M580" t="str">
            <v>ｵﾚﾝｼﾞﾌﾞｯｸ.web 495-7148 122733 金象</v>
          </cell>
          <cell r="O580" t="str">
            <v>又は同等以上のもの（他社の製品を含む。）</v>
          </cell>
          <cell r="Q580">
            <v>0</v>
          </cell>
          <cell r="S580">
            <v>100</v>
          </cell>
          <cell r="T580">
            <v>0</v>
          </cell>
          <cell r="W580">
            <v>0</v>
          </cell>
          <cell r="X580">
            <v>0</v>
          </cell>
          <cell r="Y580">
            <v>100</v>
          </cell>
          <cell r="Z580">
            <v>0</v>
          </cell>
          <cell r="AA580">
            <v>0</v>
          </cell>
          <cell r="AB580">
            <v>12617</v>
          </cell>
          <cell r="AC580">
            <v>50468</v>
          </cell>
          <cell r="AD580" t="str">
            <v>雑運営費</v>
          </cell>
          <cell r="AE580" t="str">
            <v>雑運</v>
          </cell>
          <cell r="AF580">
            <v>26</v>
          </cell>
          <cell r="AG580" t="str">
            <v>基地等経費（施設維持管理経費）</v>
          </cell>
          <cell r="AH580" t="str">
            <v>消耗品費</v>
          </cell>
          <cell r="AI580" t="str">
            <v>DM</v>
          </cell>
          <cell r="AJ580" t="str">
            <v>施設隊</v>
          </cell>
          <cell r="AK580" t="str">
            <v>令和8年9月30日</v>
          </cell>
        </row>
        <row r="581">
          <cell r="A581" t="str">
            <v>cg146</v>
          </cell>
          <cell r="B581" t="str">
            <v>又は同等以上のもの（他社の製品を含む。）</v>
          </cell>
          <cell r="C581">
            <v>34</v>
          </cell>
          <cell r="D581">
            <v>14</v>
          </cell>
          <cell r="E581" t="str">
            <v>B</v>
          </cell>
          <cell r="F581" t="str">
            <v>c</v>
          </cell>
          <cell r="G581" t="str">
            <v>cg</v>
          </cell>
          <cell r="H581" t="str">
            <v>個</v>
          </cell>
          <cell r="I581">
            <v>3</v>
          </cell>
          <cell r="J581" t="str">
            <v>氷割</v>
          </cell>
          <cell r="L581">
            <v>1</v>
          </cell>
          <cell r="M581" t="str">
            <v>ｵﾚﾝｼﾞﾌﾞｯｸ.web 819-3313 028812 ｺﾝﾊﾟﾙ</v>
          </cell>
          <cell r="O581" t="str">
            <v>又は同等以上のもの（他社の製品を含む。）</v>
          </cell>
          <cell r="Q581">
            <v>0</v>
          </cell>
          <cell r="S581">
            <v>100</v>
          </cell>
          <cell r="T581">
            <v>0</v>
          </cell>
          <cell r="W581">
            <v>0</v>
          </cell>
          <cell r="X581">
            <v>0</v>
          </cell>
          <cell r="Y581">
            <v>100</v>
          </cell>
          <cell r="Z581">
            <v>0</v>
          </cell>
          <cell r="AA581">
            <v>0</v>
          </cell>
          <cell r="AB581">
            <v>5444</v>
          </cell>
          <cell r="AC581">
            <v>16332</v>
          </cell>
          <cell r="AD581" t="str">
            <v>雑運営費</v>
          </cell>
          <cell r="AE581" t="str">
            <v>雑運</v>
          </cell>
          <cell r="AF581">
            <v>26</v>
          </cell>
          <cell r="AG581" t="str">
            <v>基地等経費（施設維持管理経費）</v>
          </cell>
          <cell r="AH581" t="str">
            <v>消耗品費</v>
          </cell>
          <cell r="AI581" t="str">
            <v>DM</v>
          </cell>
          <cell r="AJ581" t="str">
            <v>施設隊</v>
          </cell>
          <cell r="AK581" t="str">
            <v>令和8年9月30日</v>
          </cell>
        </row>
        <row r="582">
          <cell r="A582" t="str">
            <v>cf108</v>
          </cell>
          <cell r="B582" t="str">
            <v>又は同等以上のもの（他社の製品を含む。）</v>
          </cell>
          <cell r="C582">
            <v>34</v>
          </cell>
          <cell r="D582">
            <v>15</v>
          </cell>
          <cell r="E582" t="str">
            <v>B</v>
          </cell>
          <cell r="F582" t="str">
            <v>c</v>
          </cell>
          <cell r="G582" t="str">
            <v>cf</v>
          </cell>
          <cell r="H582" t="str">
            <v>足</v>
          </cell>
          <cell r="I582">
            <v>4</v>
          </cell>
          <cell r="J582" t="str">
            <v>防寒長靴</v>
          </cell>
          <cell r="L582">
            <v>1</v>
          </cell>
          <cell r="M582" t="str">
            <v>ｵﾚﾝｼﾞﾌﾞｯｸ.web 836-6101 85714-90-M ｼﾞｰﾍﾞｯｸ</v>
          </cell>
          <cell r="O582" t="str">
            <v>又は同等以上のもの（他社の製品を含む。）</v>
          </cell>
          <cell r="Q582">
            <v>0</v>
          </cell>
          <cell r="S582">
            <v>100</v>
          </cell>
          <cell r="T582">
            <v>0</v>
          </cell>
          <cell r="W582">
            <v>0</v>
          </cell>
          <cell r="X582">
            <v>0</v>
          </cell>
          <cell r="Y582">
            <v>100</v>
          </cell>
          <cell r="Z582">
            <v>0</v>
          </cell>
          <cell r="AA582">
            <v>0</v>
          </cell>
          <cell r="AB582">
            <v>7301</v>
          </cell>
          <cell r="AC582">
            <v>29204</v>
          </cell>
          <cell r="AD582" t="str">
            <v>雑運営費</v>
          </cell>
          <cell r="AE582" t="str">
            <v>雑運</v>
          </cell>
          <cell r="AF582">
            <v>26</v>
          </cell>
          <cell r="AG582" t="str">
            <v>基地等経費（施設維持管理経費）</v>
          </cell>
          <cell r="AH582" t="str">
            <v>消耗品費</v>
          </cell>
          <cell r="AI582" t="str">
            <v>DM</v>
          </cell>
          <cell r="AJ582" t="str">
            <v>施設隊</v>
          </cell>
          <cell r="AK582" t="str">
            <v>令和8年9月30日</v>
          </cell>
        </row>
        <row r="583">
          <cell r="A583" t="str">
            <v>cf109</v>
          </cell>
          <cell r="B583" t="str">
            <v>又は同等以上のもの（他社の製品を含む。）</v>
          </cell>
          <cell r="C583">
            <v>34</v>
          </cell>
          <cell r="D583">
            <v>16</v>
          </cell>
          <cell r="E583" t="str">
            <v>B</v>
          </cell>
          <cell r="F583" t="str">
            <v>c</v>
          </cell>
          <cell r="G583" t="str">
            <v>cf</v>
          </cell>
          <cell r="H583" t="str">
            <v>足</v>
          </cell>
          <cell r="I583">
            <v>5</v>
          </cell>
          <cell r="J583" t="str">
            <v>防寒長靴</v>
          </cell>
          <cell r="L583">
            <v>1</v>
          </cell>
          <cell r="M583" t="str">
            <v>ｵﾚﾝｼﾞﾌﾞｯｸ.web 836-6102 85714-90-L ｼﾞｰﾍﾞｯｸ</v>
          </cell>
          <cell r="O583" t="str">
            <v>又は同等以上のもの（他社の製品を含む。）</v>
          </cell>
          <cell r="Q583">
            <v>0</v>
          </cell>
          <cell r="S583">
            <v>100</v>
          </cell>
          <cell r="T583">
            <v>0</v>
          </cell>
          <cell r="W583">
            <v>0</v>
          </cell>
          <cell r="X583">
            <v>0</v>
          </cell>
          <cell r="Y583">
            <v>100</v>
          </cell>
          <cell r="Z583">
            <v>0</v>
          </cell>
          <cell r="AA583">
            <v>0</v>
          </cell>
          <cell r="AB583">
            <v>7301</v>
          </cell>
          <cell r="AC583">
            <v>36505</v>
          </cell>
          <cell r="AD583" t="str">
            <v>雑運営費</v>
          </cell>
          <cell r="AE583" t="str">
            <v>雑運</v>
          </cell>
          <cell r="AF583">
            <v>26</v>
          </cell>
          <cell r="AG583" t="str">
            <v>基地等経費（施設維持管理経費）</v>
          </cell>
          <cell r="AH583" t="str">
            <v>消耗品費</v>
          </cell>
          <cell r="AI583" t="str">
            <v>DM</v>
          </cell>
          <cell r="AJ583" t="str">
            <v>施設隊</v>
          </cell>
          <cell r="AK583" t="str">
            <v>令和8年9月30日</v>
          </cell>
        </row>
        <row r="584">
          <cell r="A584" t="str">
            <v>cf110</v>
          </cell>
          <cell r="B584" t="str">
            <v>又は同等以上のもの（他社の製品を含む。）</v>
          </cell>
          <cell r="C584">
            <v>34</v>
          </cell>
          <cell r="D584">
            <v>17</v>
          </cell>
          <cell r="E584" t="str">
            <v>B</v>
          </cell>
          <cell r="F584" t="str">
            <v>c</v>
          </cell>
          <cell r="G584" t="str">
            <v>cf</v>
          </cell>
          <cell r="H584" t="str">
            <v>足</v>
          </cell>
          <cell r="I584">
            <v>8</v>
          </cell>
          <cell r="J584" t="str">
            <v>防寒長靴</v>
          </cell>
          <cell r="L584">
            <v>1</v>
          </cell>
          <cell r="M584" t="str">
            <v>ｵﾚﾝｼﾞﾌﾞｯｸ.web 836-6103 85714-90-LL ｼﾞｰﾍﾞｯｸ</v>
          </cell>
          <cell r="O584" t="str">
            <v>又は同等以上のもの（他社の製品を含む。）</v>
          </cell>
          <cell r="Q584">
            <v>0</v>
          </cell>
          <cell r="S584">
            <v>100</v>
          </cell>
          <cell r="T584">
            <v>0</v>
          </cell>
          <cell r="W584">
            <v>0</v>
          </cell>
          <cell r="X584">
            <v>0</v>
          </cell>
          <cell r="Y584">
            <v>100</v>
          </cell>
          <cell r="Z584">
            <v>0</v>
          </cell>
          <cell r="AA584">
            <v>0</v>
          </cell>
          <cell r="AB584">
            <v>7301</v>
          </cell>
          <cell r="AC584">
            <v>58408</v>
          </cell>
          <cell r="AD584" t="str">
            <v>雑運営費</v>
          </cell>
          <cell r="AE584" t="str">
            <v>雑運</v>
          </cell>
          <cell r="AF584">
            <v>26</v>
          </cell>
          <cell r="AG584" t="str">
            <v>基地等経費（施設維持管理経費）</v>
          </cell>
          <cell r="AH584" t="str">
            <v>消耗品費</v>
          </cell>
          <cell r="AI584" t="str">
            <v>DM</v>
          </cell>
          <cell r="AJ584" t="str">
            <v>施設隊</v>
          </cell>
          <cell r="AK584" t="str">
            <v>令和8年9月30日</v>
          </cell>
        </row>
        <row r="585">
          <cell r="A585" t="str">
            <v>cf111</v>
          </cell>
          <cell r="B585" t="str">
            <v>又は同等以上のもの（他社の製品を含む。）</v>
          </cell>
          <cell r="C585">
            <v>34</v>
          </cell>
          <cell r="D585">
            <v>18</v>
          </cell>
          <cell r="E585" t="str">
            <v>B</v>
          </cell>
          <cell r="F585" t="str">
            <v>c</v>
          </cell>
          <cell r="G585" t="str">
            <v>cf</v>
          </cell>
          <cell r="H585" t="str">
            <v>足</v>
          </cell>
          <cell r="I585">
            <v>7</v>
          </cell>
          <cell r="J585" t="str">
            <v>防寒長靴</v>
          </cell>
          <cell r="L585">
            <v>1</v>
          </cell>
          <cell r="M585" t="str">
            <v>ｵﾚﾝｼﾞﾌﾞｯｸ.web 836-6104 85714-90-3L ｼﾞｰﾍﾞｯｸ</v>
          </cell>
          <cell r="O585" t="str">
            <v>又は同等以上のもの（他社の製品を含む。）</v>
          </cell>
          <cell r="Q585">
            <v>0</v>
          </cell>
          <cell r="S585">
            <v>100</v>
          </cell>
          <cell r="T585">
            <v>0</v>
          </cell>
          <cell r="W585">
            <v>0</v>
          </cell>
          <cell r="X585">
            <v>0</v>
          </cell>
          <cell r="Y585">
            <v>100</v>
          </cell>
          <cell r="Z585">
            <v>0</v>
          </cell>
          <cell r="AA585">
            <v>0</v>
          </cell>
          <cell r="AB585">
            <v>7301</v>
          </cell>
          <cell r="AC585">
            <v>51107</v>
          </cell>
          <cell r="AD585" t="str">
            <v>雑運営費</v>
          </cell>
          <cell r="AE585" t="str">
            <v>雑運</v>
          </cell>
          <cell r="AF585">
            <v>26</v>
          </cell>
          <cell r="AG585" t="str">
            <v>基地等経費（施設維持管理経費）</v>
          </cell>
          <cell r="AH585" t="str">
            <v>消耗品費</v>
          </cell>
          <cell r="AI585" t="str">
            <v>DM</v>
          </cell>
          <cell r="AJ585" t="str">
            <v>施設隊</v>
          </cell>
          <cell r="AK585" t="str">
            <v>令和8年9月30日</v>
          </cell>
        </row>
        <row r="586">
          <cell r="A586" t="str">
            <v>cf112</v>
          </cell>
          <cell r="B586" t="str">
            <v>又は同等以上のもの（他社の製品を含む。）</v>
          </cell>
          <cell r="C586">
            <v>34</v>
          </cell>
          <cell r="D586">
            <v>19</v>
          </cell>
          <cell r="E586" t="str">
            <v>B</v>
          </cell>
          <cell r="F586" t="str">
            <v>c</v>
          </cell>
          <cell r="G586" t="str">
            <v>cf</v>
          </cell>
          <cell r="H586" t="str">
            <v>足</v>
          </cell>
          <cell r="I586">
            <v>4</v>
          </cell>
          <cell r="J586" t="str">
            <v>防寒長靴</v>
          </cell>
          <cell r="L586">
            <v>1</v>
          </cell>
          <cell r="M586" t="str">
            <v>ｵﾚﾝｼﾞﾌﾞｯｸ.web 836-6105 85714-90-4L ｼﾞｰﾍﾞｯｸ</v>
          </cell>
          <cell r="O586" t="str">
            <v>又は同等以上のもの（他社の製品を含む。）</v>
          </cell>
          <cell r="Q586">
            <v>0</v>
          </cell>
          <cell r="S586">
            <v>100</v>
          </cell>
          <cell r="T586">
            <v>0</v>
          </cell>
          <cell r="W586">
            <v>0</v>
          </cell>
          <cell r="X586">
            <v>0</v>
          </cell>
          <cell r="Y586">
            <v>100</v>
          </cell>
          <cell r="Z586">
            <v>0</v>
          </cell>
          <cell r="AA586">
            <v>0</v>
          </cell>
          <cell r="AB586">
            <v>7301</v>
          </cell>
          <cell r="AC586">
            <v>29204</v>
          </cell>
          <cell r="AD586" t="str">
            <v>雑運営費</v>
          </cell>
          <cell r="AE586" t="str">
            <v>雑運</v>
          </cell>
          <cell r="AF586">
            <v>26</v>
          </cell>
          <cell r="AG586" t="str">
            <v>基地等経費（施設維持管理経費）</v>
          </cell>
          <cell r="AH586" t="str">
            <v>消耗品費</v>
          </cell>
          <cell r="AI586" t="str">
            <v>DM</v>
          </cell>
          <cell r="AJ586" t="str">
            <v>施設隊</v>
          </cell>
          <cell r="AK586" t="str">
            <v>令和8年9月30日</v>
          </cell>
        </row>
        <row r="587">
          <cell r="A587" t="str">
            <v>cf113</v>
          </cell>
          <cell r="B587" t="str">
            <v>又は同等以上のもの（他社の製品を含む。）</v>
          </cell>
          <cell r="C587">
            <v>34</v>
          </cell>
          <cell r="D587">
            <v>20</v>
          </cell>
          <cell r="E587" t="str">
            <v>B</v>
          </cell>
          <cell r="F587" t="str">
            <v>c</v>
          </cell>
          <cell r="G587" t="str">
            <v>cf</v>
          </cell>
          <cell r="H587" t="str">
            <v>双</v>
          </cell>
          <cell r="I587">
            <v>20</v>
          </cell>
          <cell r="J587" t="str">
            <v>防寒手袋</v>
          </cell>
          <cell r="L587">
            <v>1</v>
          </cell>
          <cell r="M587" t="str">
            <v>ｵﾚﾝｼﾞﾌﾞｯｸ.web 522-1040 K-152BK S ﾄﾝﾎﾞﾚｯｸｽ</v>
          </cell>
          <cell r="O587" t="str">
            <v>又は同等以上のもの（他社の製品を含む。）</v>
          </cell>
          <cell r="Q587">
            <v>0</v>
          </cell>
          <cell r="S587">
            <v>100</v>
          </cell>
          <cell r="T587">
            <v>0</v>
          </cell>
          <cell r="W587">
            <v>0</v>
          </cell>
          <cell r="X587">
            <v>0</v>
          </cell>
          <cell r="Y587">
            <v>100</v>
          </cell>
          <cell r="Z587">
            <v>0</v>
          </cell>
          <cell r="AA587">
            <v>0</v>
          </cell>
          <cell r="AB587">
            <v>8250</v>
          </cell>
          <cell r="AC587">
            <v>165000</v>
          </cell>
          <cell r="AD587" t="str">
            <v>雑運営費</v>
          </cell>
          <cell r="AE587" t="str">
            <v>雑運</v>
          </cell>
          <cell r="AF587">
            <v>26</v>
          </cell>
          <cell r="AG587" t="str">
            <v>基地等経費（施設維持管理経費）</v>
          </cell>
          <cell r="AH587" t="str">
            <v>消耗品費</v>
          </cell>
          <cell r="AI587" t="str">
            <v>DM</v>
          </cell>
          <cell r="AJ587" t="str">
            <v>施設隊</v>
          </cell>
          <cell r="AK587" t="str">
            <v>令和8年9月30日</v>
          </cell>
        </row>
        <row r="588">
          <cell r="A588" t="str">
            <v>cf114</v>
          </cell>
          <cell r="B588" t="str">
            <v>又は同等以上のもの（他社の製品を含む。）</v>
          </cell>
          <cell r="C588">
            <v>34</v>
          </cell>
          <cell r="D588">
            <v>21</v>
          </cell>
          <cell r="E588" t="str">
            <v>B</v>
          </cell>
          <cell r="F588" t="str">
            <v>c</v>
          </cell>
          <cell r="G588" t="str">
            <v>cf</v>
          </cell>
          <cell r="H588" t="str">
            <v>双</v>
          </cell>
          <cell r="I588">
            <v>30</v>
          </cell>
          <cell r="J588" t="str">
            <v>防寒手袋</v>
          </cell>
          <cell r="L588">
            <v>1</v>
          </cell>
          <cell r="M588" t="str">
            <v>ｵﾚﾝｼﾞﾌﾞｯｸ.web 521-7778 K-152BK M ﾄﾝﾎﾞﾚｯｸｽ</v>
          </cell>
          <cell r="O588" t="str">
            <v>又は同等以上のもの（他社の製品を含む。）</v>
          </cell>
          <cell r="Q588">
            <v>0</v>
          </cell>
          <cell r="S588">
            <v>100</v>
          </cell>
          <cell r="T588">
            <v>0</v>
          </cell>
          <cell r="W588">
            <v>0</v>
          </cell>
          <cell r="X588">
            <v>0</v>
          </cell>
          <cell r="Y588">
            <v>100</v>
          </cell>
          <cell r="Z588">
            <v>0</v>
          </cell>
          <cell r="AA588">
            <v>0</v>
          </cell>
          <cell r="AB588">
            <v>8250</v>
          </cell>
          <cell r="AC588">
            <v>247500</v>
          </cell>
          <cell r="AD588" t="str">
            <v>雑運営費</v>
          </cell>
          <cell r="AE588" t="str">
            <v>雑運</v>
          </cell>
          <cell r="AF588">
            <v>26</v>
          </cell>
          <cell r="AG588" t="str">
            <v>基地等経費（施設維持管理経費）</v>
          </cell>
          <cell r="AH588" t="str">
            <v>消耗品費</v>
          </cell>
          <cell r="AI588" t="str">
            <v>DM</v>
          </cell>
          <cell r="AJ588" t="str">
            <v>施設隊</v>
          </cell>
          <cell r="AK588" t="str">
            <v>令和8年9月30日</v>
          </cell>
        </row>
        <row r="589">
          <cell r="A589" t="str">
            <v>cf115</v>
          </cell>
          <cell r="B589" t="str">
            <v>又は同等以上のもの（他社の製品を含む。）</v>
          </cell>
          <cell r="C589">
            <v>34</v>
          </cell>
          <cell r="D589">
            <v>22</v>
          </cell>
          <cell r="E589" t="str">
            <v>B</v>
          </cell>
          <cell r="F589" t="str">
            <v>c</v>
          </cell>
          <cell r="G589" t="str">
            <v>cf</v>
          </cell>
          <cell r="H589" t="str">
            <v>双</v>
          </cell>
          <cell r="I589">
            <v>30</v>
          </cell>
          <cell r="J589" t="str">
            <v>防寒手袋</v>
          </cell>
          <cell r="L589">
            <v>1</v>
          </cell>
          <cell r="M589" t="str">
            <v>ｵﾚﾝｼﾞﾌﾞｯｸ.web 522-0996 K-152BK L ﾄﾝﾎﾞﾚｯｸｽ</v>
          </cell>
          <cell r="O589" t="str">
            <v>又は同等以上のもの（他社の製品を含む。）</v>
          </cell>
          <cell r="Q589">
            <v>0</v>
          </cell>
          <cell r="S589">
            <v>100</v>
          </cell>
          <cell r="T589">
            <v>0</v>
          </cell>
          <cell r="W589">
            <v>0</v>
          </cell>
          <cell r="X589">
            <v>0</v>
          </cell>
          <cell r="Y589">
            <v>100</v>
          </cell>
          <cell r="Z589">
            <v>0</v>
          </cell>
          <cell r="AA589">
            <v>0</v>
          </cell>
          <cell r="AB589">
            <v>8250</v>
          </cell>
          <cell r="AC589">
            <v>247500</v>
          </cell>
          <cell r="AD589" t="str">
            <v>雑運営費</v>
          </cell>
          <cell r="AE589" t="str">
            <v>雑運</v>
          </cell>
          <cell r="AF589">
            <v>26</v>
          </cell>
          <cell r="AG589" t="str">
            <v>基地等経費（施設維持管理経費）</v>
          </cell>
          <cell r="AH589" t="str">
            <v>消耗品費</v>
          </cell>
          <cell r="AI589" t="str">
            <v>DM</v>
          </cell>
          <cell r="AJ589" t="str">
            <v>施設隊</v>
          </cell>
          <cell r="AK589" t="str">
            <v>令和8年9月30日</v>
          </cell>
        </row>
        <row r="590">
          <cell r="A590" t="str">
            <v>cf116</v>
          </cell>
          <cell r="B590" t="str">
            <v>又は同等以上のもの（他社の製品を含む。）</v>
          </cell>
          <cell r="C590">
            <v>34</v>
          </cell>
          <cell r="D590">
            <v>23</v>
          </cell>
          <cell r="E590" t="str">
            <v>B</v>
          </cell>
          <cell r="F590" t="str">
            <v>c</v>
          </cell>
          <cell r="G590" t="str">
            <v>cf</v>
          </cell>
          <cell r="H590" t="str">
            <v>双</v>
          </cell>
          <cell r="I590">
            <v>20</v>
          </cell>
          <cell r="J590" t="str">
            <v>防寒手袋</v>
          </cell>
          <cell r="L590">
            <v>1</v>
          </cell>
          <cell r="M590" t="str">
            <v>ｵﾚﾝｼﾞﾌﾞｯｸ.web 522-2560 K-152BK LL ﾄﾝﾎﾞﾚｯｸｽ</v>
          </cell>
          <cell r="O590" t="str">
            <v>又は同等以上のもの（他社の製品を含む。）</v>
          </cell>
          <cell r="Q590">
            <v>0</v>
          </cell>
          <cell r="S590">
            <v>100</v>
          </cell>
          <cell r="T590">
            <v>0</v>
          </cell>
          <cell r="W590">
            <v>0</v>
          </cell>
          <cell r="X590">
            <v>0</v>
          </cell>
          <cell r="Y590">
            <v>100</v>
          </cell>
          <cell r="Z590">
            <v>0</v>
          </cell>
          <cell r="AA590">
            <v>0</v>
          </cell>
          <cell r="AB590">
            <v>8250</v>
          </cell>
          <cell r="AC590">
            <v>165000</v>
          </cell>
          <cell r="AD590" t="str">
            <v>雑運営費</v>
          </cell>
          <cell r="AE590" t="str">
            <v>雑運</v>
          </cell>
          <cell r="AF590">
            <v>26</v>
          </cell>
          <cell r="AG590" t="str">
            <v>基地等経費（施設維持管理経費）</v>
          </cell>
          <cell r="AH590" t="str">
            <v>消耗品費</v>
          </cell>
          <cell r="AI590" t="str">
            <v>DM</v>
          </cell>
          <cell r="AJ590" t="str">
            <v>施設隊</v>
          </cell>
          <cell r="AK590" t="str">
            <v>令和8年9月30日</v>
          </cell>
        </row>
        <row r="591">
          <cell r="A591" t="str">
            <v>cg147</v>
          </cell>
          <cell r="B591" t="str">
            <v>又は同等以上のもの（他社の製品を含む。）</v>
          </cell>
          <cell r="C591">
            <v>34</v>
          </cell>
          <cell r="D591">
            <v>24</v>
          </cell>
          <cell r="E591" t="str">
            <v>B</v>
          </cell>
          <cell r="F591" t="str">
            <v>c</v>
          </cell>
          <cell r="G591" t="str">
            <v>cg</v>
          </cell>
          <cell r="H591" t="str">
            <v>個</v>
          </cell>
          <cell r="I591">
            <v>4</v>
          </cell>
          <cell r="J591" t="str">
            <v>工事用黒板</v>
          </cell>
          <cell r="L591">
            <v>1</v>
          </cell>
          <cell r="M591" t="str">
            <v>ｵﾚﾝｼﾞﾌﾞｯｸ.web 430-9460 222062 ﾏｲｿﾞｯｸｽ</v>
          </cell>
          <cell r="O591" t="str">
            <v>又は同等以上のもの（他社の製品を含む。）</v>
          </cell>
          <cell r="Q591">
            <v>0</v>
          </cell>
          <cell r="S591">
            <v>100</v>
          </cell>
          <cell r="T591">
            <v>0</v>
          </cell>
          <cell r="W591">
            <v>0</v>
          </cell>
          <cell r="X591">
            <v>0</v>
          </cell>
          <cell r="Y591">
            <v>100</v>
          </cell>
          <cell r="Z591">
            <v>0</v>
          </cell>
          <cell r="AA591">
            <v>0</v>
          </cell>
          <cell r="AB591">
            <v>6285</v>
          </cell>
          <cell r="AC591">
            <v>25140</v>
          </cell>
          <cell r="AD591" t="str">
            <v>雑運営費</v>
          </cell>
          <cell r="AE591" t="str">
            <v>雑運</v>
          </cell>
          <cell r="AF591">
            <v>26</v>
          </cell>
          <cell r="AG591" t="str">
            <v>基地等経費（施設維持管理経費）</v>
          </cell>
          <cell r="AH591" t="str">
            <v>消耗品費</v>
          </cell>
          <cell r="AI591" t="str">
            <v>DM</v>
          </cell>
          <cell r="AJ591" t="str">
            <v>施設隊</v>
          </cell>
          <cell r="AK591" t="str">
            <v>令和8年9月30日</v>
          </cell>
        </row>
        <row r="592">
          <cell r="A592" t="str">
            <v>cg148</v>
          </cell>
          <cell r="B592" t="str">
            <v>又は同等以上のもの（他社の製品を含む。）</v>
          </cell>
          <cell r="C592">
            <v>34</v>
          </cell>
          <cell r="D592">
            <v>25</v>
          </cell>
          <cell r="E592" t="str">
            <v>B</v>
          </cell>
          <cell r="F592" t="str">
            <v>c</v>
          </cell>
          <cell r="G592" t="str">
            <v>cg</v>
          </cell>
          <cell r="H592" t="str">
            <v>個</v>
          </cell>
          <cell r="I592">
            <v>2</v>
          </cell>
          <cell r="J592" t="str">
            <v>ﾊﾟﾝｸ修理ｷｯﾄ</v>
          </cell>
          <cell r="L592">
            <v>1</v>
          </cell>
          <cell r="M592" t="str">
            <v>ｵﾚﾝｼﾞﾌﾞｯｸ.web 554-4684 22840 ﾏﾙﾆ工業</v>
          </cell>
          <cell r="O592" t="str">
            <v>又は同等以上のもの（他社の製品を含む。）</v>
          </cell>
          <cell r="Q592">
            <v>0</v>
          </cell>
          <cell r="S592">
            <v>100</v>
          </cell>
          <cell r="T592">
            <v>0</v>
          </cell>
          <cell r="W592">
            <v>0</v>
          </cell>
          <cell r="X592">
            <v>0</v>
          </cell>
          <cell r="Y592">
            <v>100</v>
          </cell>
          <cell r="Z592">
            <v>0</v>
          </cell>
          <cell r="AA592">
            <v>0</v>
          </cell>
          <cell r="AB592">
            <v>16744</v>
          </cell>
          <cell r="AC592">
            <v>33488</v>
          </cell>
          <cell r="AD592" t="str">
            <v>雑運営費</v>
          </cell>
          <cell r="AE592" t="str">
            <v>雑運</v>
          </cell>
          <cell r="AF592">
            <v>26</v>
          </cell>
          <cell r="AG592" t="str">
            <v>基地等経費（施設維持管理経費）</v>
          </cell>
          <cell r="AH592" t="str">
            <v>消耗品費</v>
          </cell>
          <cell r="AI592" t="str">
            <v>DM</v>
          </cell>
          <cell r="AJ592" t="str">
            <v>施設隊</v>
          </cell>
          <cell r="AK592" t="str">
            <v>令和8年9月30日</v>
          </cell>
        </row>
        <row r="593">
          <cell r="A593" t="str">
            <v>cg149</v>
          </cell>
          <cell r="B593" t="str">
            <v>又は同等以上のもの（他社の製品を含む。）</v>
          </cell>
          <cell r="C593">
            <v>34</v>
          </cell>
          <cell r="D593">
            <v>26</v>
          </cell>
          <cell r="E593" t="str">
            <v>B</v>
          </cell>
          <cell r="F593" t="str">
            <v>c</v>
          </cell>
          <cell r="G593" t="str">
            <v>cg</v>
          </cell>
          <cell r="H593" t="str">
            <v>個</v>
          </cell>
          <cell r="I593">
            <v>10</v>
          </cell>
          <cell r="J593" t="str">
            <v>ﾎﾟﾘﾀﾝｸ</v>
          </cell>
          <cell r="L593">
            <v>1</v>
          </cell>
          <cell r="M593" t="str">
            <v>ｵﾚﾝｼﾞﾌﾞｯｸ.web 355-9882 T0207 ﾄﾗｽｺ</v>
          </cell>
          <cell r="O593" t="str">
            <v>又は同等以上のもの（他社の製品を含む。）</v>
          </cell>
          <cell r="Q593">
            <v>0</v>
          </cell>
          <cell r="S593">
            <v>100</v>
          </cell>
          <cell r="T593">
            <v>0</v>
          </cell>
          <cell r="W593">
            <v>0</v>
          </cell>
          <cell r="X593">
            <v>0</v>
          </cell>
          <cell r="Y593">
            <v>100</v>
          </cell>
          <cell r="Z593">
            <v>0</v>
          </cell>
          <cell r="AA593">
            <v>0</v>
          </cell>
          <cell r="AB593">
            <v>3498</v>
          </cell>
          <cell r="AC593">
            <v>34980</v>
          </cell>
          <cell r="AD593" t="str">
            <v>雑運営費</v>
          </cell>
          <cell r="AE593" t="str">
            <v>雑運</v>
          </cell>
          <cell r="AF593">
            <v>26</v>
          </cell>
          <cell r="AG593" t="str">
            <v>基地等経費（施設維持管理経費）</v>
          </cell>
          <cell r="AH593" t="str">
            <v>消耗品費</v>
          </cell>
          <cell r="AI593" t="str">
            <v>DM</v>
          </cell>
          <cell r="AJ593" t="str">
            <v>施設隊</v>
          </cell>
          <cell r="AK593" t="str">
            <v>令和8年9月30日</v>
          </cell>
        </row>
        <row r="594">
          <cell r="A594" t="str">
            <v>cg150</v>
          </cell>
          <cell r="B594" t="str">
            <v>又は同等以上のもの（他社の製品を含む。）</v>
          </cell>
          <cell r="C594">
            <v>34</v>
          </cell>
          <cell r="D594">
            <v>27</v>
          </cell>
          <cell r="E594" t="str">
            <v>B</v>
          </cell>
          <cell r="F594" t="str">
            <v>c</v>
          </cell>
          <cell r="G594" t="str">
            <v>cg</v>
          </cell>
          <cell r="H594" t="str">
            <v>台</v>
          </cell>
          <cell r="I594">
            <v>3</v>
          </cell>
          <cell r="J594" t="str">
            <v>ｺｰﾄﾞﾘｰﾙ</v>
          </cell>
          <cell r="L594">
            <v>1</v>
          </cell>
          <cell r="M594" t="str">
            <v>ｵﾚﾝｼﾞﾌﾞｯｸ.web 418-9736 S-20S ﾊﾀﾔ</v>
          </cell>
          <cell r="O594" t="str">
            <v>又は同等以上のもの（他社の製品を含む。）</v>
          </cell>
          <cell r="Q594">
            <v>0</v>
          </cell>
          <cell r="S594">
            <v>100</v>
          </cell>
          <cell r="T594">
            <v>0</v>
          </cell>
          <cell r="W594">
            <v>0</v>
          </cell>
          <cell r="X594">
            <v>0</v>
          </cell>
          <cell r="Y594">
            <v>100</v>
          </cell>
          <cell r="Z594">
            <v>0</v>
          </cell>
          <cell r="AA594">
            <v>0</v>
          </cell>
          <cell r="AB594">
            <v>12660</v>
          </cell>
          <cell r="AC594">
            <v>37980</v>
          </cell>
          <cell r="AD594" t="str">
            <v>雑運営費</v>
          </cell>
          <cell r="AE594" t="str">
            <v>雑運</v>
          </cell>
          <cell r="AF594">
            <v>26</v>
          </cell>
          <cell r="AG594" t="str">
            <v>基地等経費（施設維持管理経費）</v>
          </cell>
          <cell r="AH594" t="str">
            <v>消耗品費</v>
          </cell>
          <cell r="AI594" t="str">
            <v>DM</v>
          </cell>
          <cell r="AJ594" t="str">
            <v>施設隊</v>
          </cell>
          <cell r="AK594" t="str">
            <v>令和8年9月30日</v>
          </cell>
        </row>
        <row r="595">
          <cell r="A595" t="str">
            <v>cg151</v>
          </cell>
          <cell r="B595" t="str">
            <v>又は同等以上のもの（他社の製品を含む。）</v>
          </cell>
          <cell r="C595">
            <v>34</v>
          </cell>
          <cell r="D595">
            <v>28</v>
          </cell>
          <cell r="E595" t="str">
            <v>B</v>
          </cell>
          <cell r="F595" t="str">
            <v>c</v>
          </cell>
          <cell r="G595" t="str">
            <v>cg</v>
          </cell>
          <cell r="H595" t="str">
            <v>個</v>
          </cell>
          <cell r="I595">
            <v>4</v>
          </cell>
          <cell r="J595" t="str">
            <v>巻尺</v>
          </cell>
          <cell r="L595">
            <v>1</v>
          </cell>
          <cell r="M595" t="str">
            <v>ｵﾚﾝｼﾞﾌﾞｯｸ.web 292-0735 SGR12-100 KDS</v>
          </cell>
          <cell r="O595" t="str">
            <v>又は同等以上のもの（他社の製品を含む。）</v>
          </cell>
          <cell r="Q595">
            <v>0</v>
          </cell>
          <cell r="S595">
            <v>100</v>
          </cell>
          <cell r="T595">
            <v>0</v>
          </cell>
          <cell r="W595">
            <v>0</v>
          </cell>
          <cell r="X595">
            <v>0</v>
          </cell>
          <cell r="Y595">
            <v>100</v>
          </cell>
          <cell r="Z595">
            <v>0</v>
          </cell>
          <cell r="AA595">
            <v>0</v>
          </cell>
          <cell r="AB595">
            <v>14095</v>
          </cell>
          <cell r="AC595">
            <v>56380</v>
          </cell>
          <cell r="AD595" t="str">
            <v>雑運営費</v>
          </cell>
          <cell r="AE595" t="str">
            <v>雑運</v>
          </cell>
          <cell r="AF595">
            <v>26</v>
          </cell>
          <cell r="AG595" t="str">
            <v>基地等経費（施設維持管理経費）</v>
          </cell>
          <cell r="AH595" t="str">
            <v>消耗品費</v>
          </cell>
          <cell r="AI595" t="str">
            <v>DM</v>
          </cell>
          <cell r="AJ595" t="str">
            <v>施設隊</v>
          </cell>
          <cell r="AK595" t="str">
            <v>令和8年9月30日</v>
          </cell>
        </row>
        <row r="596">
          <cell r="A596" t="str">
            <v>cg152</v>
          </cell>
          <cell r="B596" t="str">
            <v>又は同等以上のもの（他社の製品を含む。）</v>
          </cell>
          <cell r="C596">
            <v>34</v>
          </cell>
          <cell r="D596">
            <v>29</v>
          </cell>
          <cell r="E596" t="str">
            <v>B</v>
          </cell>
          <cell r="F596" t="str">
            <v>c</v>
          </cell>
          <cell r="G596" t="str">
            <v>cg</v>
          </cell>
          <cell r="H596" t="str">
            <v>個</v>
          </cell>
          <cell r="I596">
            <v>15</v>
          </cell>
          <cell r="J596" t="str">
            <v>ﾁｪﾝｿｰ替刃</v>
          </cell>
          <cell r="L596">
            <v>1</v>
          </cell>
          <cell r="M596" t="str">
            <v>ｵﾚﾝｼﾞﾌﾞｯｸ.web 137-3573 91PX-56EC ｵﾚｺﾞﾝﾂｰﾙ</v>
          </cell>
          <cell r="O596" t="str">
            <v>又は同等以上のもの（他社の製品を含む。）</v>
          </cell>
          <cell r="Q596">
            <v>0</v>
          </cell>
          <cell r="S596">
            <v>100</v>
          </cell>
          <cell r="T596">
            <v>0</v>
          </cell>
          <cell r="W596">
            <v>0</v>
          </cell>
          <cell r="X596">
            <v>0</v>
          </cell>
          <cell r="Y596">
            <v>100</v>
          </cell>
          <cell r="Z596">
            <v>0</v>
          </cell>
          <cell r="AA596">
            <v>0</v>
          </cell>
          <cell r="AB596">
            <v>6380</v>
          </cell>
          <cell r="AC596">
            <v>95700</v>
          </cell>
          <cell r="AD596" t="str">
            <v>雑運営費</v>
          </cell>
          <cell r="AE596" t="str">
            <v>雑運</v>
          </cell>
          <cell r="AF596">
            <v>26</v>
          </cell>
          <cell r="AG596" t="str">
            <v>基地等経費（施設維持管理経費）</v>
          </cell>
          <cell r="AH596" t="str">
            <v>消耗品費</v>
          </cell>
          <cell r="AI596" t="str">
            <v>DM</v>
          </cell>
          <cell r="AJ596" t="str">
            <v>施設隊</v>
          </cell>
          <cell r="AK596" t="str">
            <v>令和8年9月30日</v>
          </cell>
        </row>
        <row r="597">
          <cell r="A597" t="str">
            <v>cg153</v>
          </cell>
          <cell r="B597" t="str">
            <v>又は同等以上のもの（他社の製品を含む。）</v>
          </cell>
          <cell r="C597">
            <v>34</v>
          </cell>
          <cell r="D597">
            <v>30</v>
          </cell>
          <cell r="E597" t="str">
            <v>B</v>
          </cell>
          <cell r="F597" t="str">
            <v>c</v>
          </cell>
          <cell r="G597" t="str">
            <v>cg</v>
          </cell>
          <cell r="H597" t="str">
            <v>包</v>
          </cell>
          <cell r="I597">
            <v>4</v>
          </cell>
          <cell r="J597" t="str">
            <v>割ﾋﾟﾝ</v>
          </cell>
          <cell r="L597">
            <v>1</v>
          </cell>
          <cell r="M597" t="str">
            <v>ｵﾚﾝｼﾞﾌﾞｯｸ.web 213-0394 B64-0580 ﾄﾗｽｺ</v>
          </cell>
          <cell r="O597" t="str">
            <v>又は同等以上のもの（他社の製品を含む。）</v>
          </cell>
          <cell r="Q597">
            <v>0</v>
          </cell>
          <cell r="S597">
            <v>100</v>
          </cell>
          <cell r="T597">
            <v>0</v>
          </cell>
          <cell r="W597">
            <v>0</v>
          </cell>
          <cell r="X597">
            <v>0</v>
          </cell>
          <cell r="Y597">
            <v>100</v>
          </cell>
          <cell r="Z597">
            <v>0</v>
          </cell>
          <cell r="AA597">
            <v>0</v>
          </cell>
          <cell r="AB597">
            <v>1238</v>
          </cell>
          <cell r="AC597">
            <v>4952</v>
          </cell>
          <cell r="AD597" t="str">
            <v>雑運営費</v>
          </cell>
          <cell r="AE597" t="str">
            <v>雑運</v>
          </cell>
          <cell r="AF597">
            <v>26</v>
          </cell>
          <cell r="AG597" t="str">
            <v>基地等経費（施設維持管理経費）</v>
          </cell>
          <cell r="AH597" t="str">
            <v>消耗品費</v>
          </cell>
          <cell r="AI597" t="str">
            <v>DM</v>
          </cell>
          <cell r="AJ597" t="str">
            <v>施設隊</v>
          </cell>
          <cell r="AK597" t="str">
            <v>令和8年9月30日</v>
          </cell>
        </row>
        <row r="598">
          <cell r="A598" t="str">
            <v>cg154</v>
          </cell>
          <cell r="B598" t="str">
            <v>又は同等以上のもの（他社の製品を含む。）</v>
          </cell>
          <cell r="C598">
            <v>34</v>
          </cell>
          <cell r="D598">
            <v>31</v>
          </cell>
          <cell r="E598" t="str">
            <v>B</v>
          </cell>
          <cell r="F598" t="str">
            <v>c</v>
          </cell>
          <cell r="G598" t="str">
            <v>cg</v>
          </cell>
          <cell r="H598" t="str">
            <v>個</v>
          </cell>
          <cell r="I598">
            <v>2</v>
          </cell>
          <cell r="J598" t="str">
            <v>自転車空気入れ</v>
          </cell>
          <cell r="L598">
            <v>1</v>
          </cell>
          <cell r="M598" t="str">
            <v>ｵﾚﾝｼﾞﾌﾞｯｸ.web 467-9075 910-R ﾌﾙﾌﾟﾗ</v>
          </cell>
          <cell r="O598" t="str">
            <v>又は同等以上のもの（他社の製品を含む。）</v>
          </cell>
          <cell r="Q598">
            <v>0</v>
          </cell>
          <cell r="S598">
            <v>100</v>
          </cell>
          <cell r="T598">
            <v>0</v>
          </cell>
          <cell r="W598">
            <v>0</v>
          </cell>
          <cell r="X598">
            <v>0</v>
          </cell>
          <cell r="Y598">
            <v>100</v>
          </cell>
          <cell r="Z598">
            <v>0</v>
          </cell>
          <cell r="AA598">
            <v>0</v>
          </cell>
          <cell r="AB598">
            <v>6237</v>
          </cell>
          <cell r="AC598">
            <v>12474</v>
          </cell>
          <cell r="AD598" t="str">
            <v>雑運営費</v>
          </cell>
          <cell r="AE598" t="str">
            <v>雑運</v>
          </cell>
          <cell r="AF598">
            <v>26</v>
          </cell>
          <cell r="AG598" t="str">
            <v>基地等経費（施設維持管理経費）</v>
          </cell>
          <cell r="AH598" t="str">
            <v>消耗品費</v>
          </cell>
          <cell r="AI598" t="str">
            <v>DM</v>
          </cell>
          <cell r="AJ598" t="str">
            <v>施設隊</v>
          </cell>
          <cell r="AK598" t="str">
            <v>令和8年9月30日</v>
          </cell>
        </row>
        <row r="599">
          <cell r="A599" t="str">
            <v>cg155</v>
          </cell>
          <cell r="B599" t="str">
            <v>又は同等以上のもの（他社の製品を含む。）</v>
          </cell>
          <cell r="C599">
            <v>34</v>
          </cell>
          <cell r="D599">
            <v>32</v>
          </cell>
          <cell r="E599" t="str">
            <v>B</v>
          </cell>
          <cell r="F599" t="str">
            <v>c</v>
          </cell>
          <cell r="G599" t="str">
            <v>cg</v>
          </cell>
          <cell r="H599" t="str">
            <v>個</v>
          </cell>
          <cell r="I599">
            <v>4</v>
          </cell>
          <cell r="J599" t="str">
            <v>雨具</v>
          </cell>
          <cell r="L599">
            <v>1</v>
          </cell>
          <cell r="M599" t="str">
            <v>ｵﾚﾝｼﾞﾌﾞｯｸ.web 337-1443 32000-19-M ｼﾞｰﾍﾞｯｸ</v>
          </cell>
          <cell r="O599" t="str">
            <v>又は同等以上のもの（他社の製品を含む。）</v>
          </cell>
          <cell r="Q599">
            <v>0</v>
          </cell>
          <cell r="S599">
            <v>100</v>
          </cell>
          <cell r="T599">
            <v>0</v>
          </cell>
          <cell r="W599">
            <v>0</v>
          </cell>
          <cell r="X599">
            <v>0</v>
          </cell>
          <cell r="Y599">
            <v>100</v>
          </cell>
          <cell r="Z599">
            <v>0</v>
          </cell>
          <cell r="AA599">
            <v>0</v>
          </cell>
          <cell r="AB599">
            <v>11918</v>
          </cell>
          <cell r="AC599">
            <v>47672</v>
          </cell>
          <cell r="AD599" t="str">
            <v>雑運営費</v>
          </cell>
          <cell r="AE599" t="str">
            <v>雑運</v>
          </cell>
          <cell r="AF599">
            <v>26</v>
          </cell>
          <cell r="AG599" t="str">
            <v>基地等経費（施設維持管理経費）</v>
          </cell>
          <cell r="AH599" t="str">
            <v>消耗品費</v>
          </cell>
          <cell r="AI599" t="str">
            <v>DM</v>
          </cell>
          <cell r="AJ599" t="str">
            <v>施設隊</v>
          </cell>
          <cell r="AK599" t="str">
            <v>令和8年9月30日</v>
          </cell>
        </row>
        <row r="600">
          <cell r="A600" t="str">
            <v>cg156</v>
          </cell>
          <cell r="B600" t="str">
            <v>又は同等以上のもの（他社の製品を含む。）</v>
          </cell>
          <cell r="C600">
            <v>34</v>
          </cell>
          <cell r="D600">
            <v>33</v>
          </cell>
          <cell r="E600" t="str">
            <v>B</v>
          </cell>
          <cell r="F600" t="str">
            <v>c</v>
          </cell>
          <cell r="G600" t="str">
            <v>cg</v>
          </cell>
          <cell r="H600" t="str">
            <v>個</v>
          </cell>
          <cell r="I600">
            <v>4</v>
          </cell>
          <cell r="J600" t="str">
            <v>雨具</v>
          </cell>
          <cell r="L600">
            <v>1</v>
          </cell>
          <cell r="M600" t="str">
            <v>ｵﾚﾝｼﾞﾌﾞｯｸ.web 337-2986 32000-19-L ｼﾞｰﾍﾞｯｸ</v>
          </cell>
          <cell r="O600" t="str">
            <v>又は同等以上のもの（他社の製品を含む。）</v>
          </cell>
          <cell r="Q600">
            <v>0</v>
          </cell>
          <cell r="S600">
            <v>100</v>
          </cell>
          <cell r="T600">
            <v>0</v>
          </cell>
          <cell r="W600">
            <v>0</v>
          </cell>
          <cell r="X600">
            <v>0</v>
          </cell>
          <cell r="Y600">
            <v>100</v>
          </cell>
          <cell r="Z600">
            <v>0</v>
          </cell>
          <cell r="AA600">
            <v>0</v>
          </cell>
          <cell r="AB600">
            <v>11918</v>
          </cell>
          <cell r="AC600">
            <v>47672</v>
          </cell>
          <cell r="AD600" t="str">
            <v>雑運営費</v>
          </cell>
          <cell r="AE600" t="str">
            <v>雑運</v>
          </cell>
          <cell r="AF600">
            <v>26</v>
          </cell>
          <cell r="AG600" t="str">
            <v>基地等経費（施設維持管理経費）</v>
          </cell>
          <cell r="AH600" t="str">
            <v>消耗品費</v>
          </cell>
          <cell r="AI600" t="str">
            <v>DM</v>
          </cell>
          <cell r="AJ600" t="str">
            <v>施設隊</v>
          </cell>
          <cell r="AK600" t="str">
            <v>令和8年9月30日</v>
          </cell>
        </row>
        <row r="601">
          <cell r="A601" t="str">
            <v>cg157</v>
          </cell>
          <cell r="B601" t="str">
            <v>又は同等以上のもの（他社の製品を含む。）</v>
          </cell>
          <cell r="C601">
            <v>34</v>
          </cell>
          <cell r="D601">
            <v>34</v>
          </cell>
          <cell r="E601" t="str">
            <v>B</v>
          </cell>
          <cell r="F601" t="str">
            <v>c</v>
          </cell>
          <cell r="G601" t="str">
            <v>cg</v>
          </cell>
          <cell r="H601" t="str">
            <v>個</v>
          </cell>
          <cell r="I601">
            <v>4</v>
          </cell>
          <cell r="J601" t="str">
            <v>雨具</v>
          </cell>
          <cell r="L601">
            <v>1</v>
          </cell>
          <cell r="M601" t="str">
            <v>ｵﾚﾝｼﾞﾌﾞｯｸ.web 337-1380 32000-19-LL ｼﾞｰﾍﾞｯｸ</v>
          </cell>
          <cell r="O601" t="str">
            <v>又は同等以上のもの（他社の製品を含む。）</v>
          </cell>
          <cell r="Q601">
            <v>0</v>
          </cell>
          <cell r="S601">
            <v>100</v>
          </cell>
          <cell r="T601">
            <v>0</v>
          </cell>
          <cell r="W601">
            <v>0</v>
          </cell>
          <cell r="X601">
            <v>0</v>
          </cell>
          <cell r="Y601">
            <v>100</v>
          </cell>
          <cell r="Z601">
            <v>0</v>
          </cell>
          <cell r="AA601">
            <v>0</v>
          </cell>
          <cell r="AB601">
            <v>11918</v>
          </cell>
          <cell r="AC601">
            <v>47672</v>
          </cell>
          <cell r="AD601" t="str">
            <v>雑運営費</v>
          </cell>
          <cell r="AE601" t="str">
            <v>雑運</v>
          </cell>
          <cell r="AF601">
            <v>26</v>
          </cell>
          <cell r="AG601" t="str">
            <v>基地等経費（施設維持管理経費）</v>
          </cell>
          <cell r="AH601" t="str">
            <v>消耗品費</v>
          </cell>
          <cell r="AI601" t="str">
            <v>DM</v>
          </cell>
          <cell r="AJ601" t="str">
            <v>施設隊</v>
          </cell>
          <cell r="AK601" t="str">
            <v>令和8年9月30日</v>
          </cell>
        </row>
        <row r="602">
          <cell r="A602" t="str">
            <v>cg158</v>
          </cell>
          <cell r="B602" t="str">
            <v>又は同等以上のもの（他社の製品を含む。）</v>
          </cell>
          <cell r="C602">
            <v>34</v>
          </cell>
          <cell r="D602">
            <v>35</v>
          </cell>
          <cell r="E602" t="str">
            <v>B</v>
          </cell>
          <cell r="F602" t="str">
            <v>c</v>
          </cell>
          <cell r="G602" t="str">
            <v>cg</v>
          </cell>
          <cell r="H602" t="str">
            <v>個</v>
          </cell>
          <cell r="I602">
            <v>4</v>
          </cell>
          <cell r="J602" t="str">
            <v>雨具</v>
          </cell>
          <cell r="L602">
            <v>1</v>
          </cell>
          <cell r="M602" t="str">
            <v>ｵﾚﾝｼﾞﾌﾞｯｸ.web 337-3049 32000-19-3L ｼﾞｰﾍﾞｯｸ</v>
          </cell>
          <cell r="O602" t="str">
            <v>又は同等以上のもの（他社の製品を含む。）</v>
          </cell>
          <cell r="Q602">
            <v>0</v>
          </cell>
          <cell r="S602">
            <v>100</v>
          </cell>
          <cell r="T602">
            <v>0</v>
          </cell>
          <cell r="W602">
            <v>0</v>
          </cell>
          <cell r="X602">
            <v>0</v>
          </cell>
          <cell r="Y602">
            <v>100</v>
          </cell>
          <cell r="Z602">
            <v>0</v>
          </cell>
          <cell r="AA602">
            <v>0</v>
          </cell>
          <cell r="AB602">
            <v>12039</v>
          </cell>
          <cell r="AC602">
            <v>48156</v>
          </cell>
          <cell r="AD602" t="str">
            <v>雑運営費</v>
          </cell>
          <cell r="AE602" t="str">
            <v>雑運</v>
          </cell>
          <cell r="AF602">
            <v>26</v>
          </cell>
          <cell r="AG602" t="str">
            <v>基地等経費（施設維持管理経費）</v>
          </cell>
          <cell r="AH602" t="str">
            <v>消耗品費</v>
          </cell>
          <cell r="AI602" t="str">
            <v>DM</v>
          </cell>
          <cell r="AJ602" t="str">
            <v>施設隊</v>
          </cell>
          <cell r="AK602" t="str">
            <v>令和8年9月30日</v>
          </cell>
        </row>
        <row r="603">
          <cell r="A603" t="str">
            <v>ch58</v>
          </cell>
          <cell r="B603" t="str">
            <v>又は同等以上のもの（他社の製品を含む。）</v>
          </cell>
          <cell r="C603">
            <v>34</v>
          </cell>
          <cell r="D603">
            <v>36</v>
          </cell>
          <cell r="E603" t="str">
            <v>B</v>
          </cell>
          <cell r="F603" t="str">
            <v>c</v>
          </cell>
          <cell r="G603" t="str">
            <v>ch</v>
          </cell>
          <cell r="H603" t="str">
            <v>個</v>
          </cell>
          <cell r="I603">
            <v>10</v>
          </cell>
          <cell r="J603" t="str">
            <v>危険物標識</v>
          </cell>
          <cell r="L603">
            <v>1</v>
          </cell>
          <cell r="M603" t="str">
            <v>ｵﾚﾝｼﾞﾌﾞｯｸ P8-224 371-7542 828-53 ﾕﾆｯﾄ</v>
          </cell>
          <cell r="O603" t="str">
            <v>又は同等以上のもの（他社の製品を含む。）</v>
          </cell>
          <cell r="Q603">
            <v>0</v>
          </cell>
          <cell r="S603">
            <v>100</v>
          </cell>
          <cell r="T603">
            <v>0</v>
          </cell>
          <cell r="W603">
            <v>0</v>
          </cell>
          <cell r="X603">
            <v>0</v>
          </cell>
          <cell r="Y603">
            <v>100</v>
          </cell>
          <cell r="Z603">
            <v>0</v>
          </cell>
          <cell r="AA603">
            <v>0</v>
          </cell>
          <cell r="AB603">
            <v>2452</v>
          </cell>
          <cell r="AC603">
            <v>24520</v>
          </cell>
          <cell r="AD603" t="str">
            <v>雑運営費</v>
          </cell>
          <cell r="AE603" t="str">
            <v>雑運</v>
          </cell>
          <cell r="AF603">
            <v>26</v>
          </cell>
          <cell r="AG603" t="str">
            <v>基地等経費（施設維持管理経費）</v>
          </cell>
          <cell r="AH603" t="str">
            <v>消耗品費</v>
          </cell>
          <cell r="AI603" t="str">
            <v>DM</v>
          </cell>
          <cell r="AJ603" t="str">
            <v>施設隊</v>
          </cell>
          <cell r="AK603" t="str">
            <v>令和8年9月30日</v>
          </cell>
        </row>
        <row r="604">
          <cell r="A604" t="str">
            <v>ch59</v>
          </cell>
          <cell r="B604" t="str">
            <v>又は同等以上のもの（他社の製品を含む。）</v>
          </cell>
          <cell r="C604">
            <v>34</v>
          </cell>
          <cell r="D604">
            <v>37</v>
          </cell>
          <cell r="E604" t="str">
            <v>B</v>
          </cell>
          <cell r="F604" t="str">
            <v>c</v>
          </cell>
          <cell r="G604" t="str">
            <v>ch</v>
          </cell>
          <cell r="H604" t="str">
            <v>個</v>
          </cell>
          <cell r="I604">
            <v>10</v>
          </cell>
          <cell r="J604" t="str">
            <v>危険物標識</v>
          </cell>
          <cell r="L604">
            <v>1</v>
          </cell>
          <cell r="M604" t="str">
            <v>ｵﾚﾝｼﾞﾌﾞｯｸ P8-246 824-8094 055112 緑十字</v>
          </cell>
          <cell r="O604" t="str">
            <v>又は同等以上のもの（他社の製品を含む。）</v>
          </cell>
          <cell r="Q604">
            <v>0</v>
          </cell>
          <cell r="S604">
            <v>100</v>
          </cell>
          <cell r="T604">
            <v>0</v>
          </cell>
          <cell r="W604">
            <v>0</v>
          </cell>
          <cell r="X604">
            <v>0</v>
          </cell>
          <cell r="Y604">
            <v>100</v>
          </cell>
          <cell r="Z604">
            <v>0</v>
          </cell>
          <cell r="AA604">
            <v>0</v>
          </cell>
          <cell r="AB604">
            <v>2750</v>
          </cell>
          <cell r="AC604">
            <v>27500</v>
          </cell>
          <cell r="AD604" t="str">
            <v>雑運営費</v>
          </cell>
          <cell r="AE604" t="str">
            <v>雑運</v>
          </cell>
          <cell r="AF604">
            <v>26</v>
          </cell>
          <cell r="AG604" t="str">
            <v>基地等経費（施設維持管理経費）</v>
          </cell>
          <cell r="AH604" t="str">
            <v>消耗品費</v>
          </cell>
          <cell r="AI604" t="str">
            <v>DM</v>
          </cell>
          <cell r="AJ604" t="str">
            <v>施設隊</v>
          </cell>
          <cell r="AK604" t="str">
            <v>令和8年9月30日</v>
          </cell>
        </row>
        <row r="605">
          <cell r="A605" t="str">
            <v>bd78</v>
          </cell>
          <cell r="B605" t="str">
            <v>又は同等以上のもの（他社の製品を含む。）</v>
          </cell>
          <cell r="C605">
            <v>34</v>
          </cell>
          <cell r="D605">
            <v>38</v>
          </cell>
          <cell r="E605" t="str">
            <v>B</v>
          </cell>
          <cell r="F605" t="str">
            <v>b</v>
          </cell>
          <cell r="G605" t="str">
            <v>bd</v>
          </cell>
          <cell r="H605" t="str">
            <v>個</v>
          </cell>
          <cell r="I605">
            <v>20</v>
          </cell>
          <cell r="J605" t="str">
            <v>危険物標識</v>
          </cell>
          <cell r="L605">
            <v>1</v>
          </cell>
          <cell r="M605" t="str">
            <v>ｴｽｺ P2345 EA983BC-41</v>
          </cell>
          <cell r="O605" t="str">
            <v>又は同等以上のもの（他社の製品を含む。）</v>
          </cell>
          <cell r="Q605">
            <v>0</v>
          </cell>
          <cell r="S605">
            <v>100</v>
          </cell>
          <cell r="T605">
            <v>0</v>
          </cell>
          <cell r="W605">
            <v>0</v>
          </cell>
          <cell r="X605">
            <v>0</v>
          </cell>
          <cell r="Y605">
            <v>100</v>
          </cell>
          <cell r="Z605">
            <v>0</v>
          </cell>
          <cell r="AA605">
            <v>0</v>
          </cell>
          <cell r="AB605">
            <v>3036</v>
          </cell>
          <cell r="AC605">
            <v>60720</v>
          </cell>
          <cell r="AD605" t="str">
            <v>雑運営費</v>
          </cell>
          <cell r="AE605" t="str">
            <v>雑運</v>
          </cell>
          <cell r="AF605">
            <v>26</v>
          </cell>
          <cell r="AG605" t="str">
            <v>基地等経費（施設維持管理経費）</v>
          </cell>
          <cell r="AH605" t="str">
            <v>消耗品費</v>
          </cell>
          <cell r="AI605" t="str">
            <v>DM</v>
          </cell>
          <cell r="AJ605" t="str">
            <v>施設隊</v>
          </cell>
          <cell r="AK605" t="str">
            <v>令和8年9月30日</v>
          </cell>
        </row>
        <row r="606">
          <cell r="A606" t="str">
            <v>ch60</v>
          </cell>
          <cell r="B606" t="str">
            <v>又は同等以上のもの（他社の製品を含む。）</v>
          </cell>
          <cell r="C606">
            <v>34</v>
          </cell>
          <cell r="D606">
            <v>39</v>
          </cell>
          <cell r="E606" t="str">
            <v>B</v>
          </cell>
          <cell r="F606" t="str">
            <v>c</v>
          </cell>
          <cell r="G606" t="str">
            <v>ch</v>
          </cell>
          <cell r="H606" t="str">
            <v>個</v>
          </cell>
          <cell r="I606">
            <v>2</v>
          </cell>
          <cell r="J606" t="str">
            <v>つらら落とし</v>
          </cell>
          <cell r="L606">
            <v>1</v>
          </cell>
          <cell r="M606" t="str">
            <v>ｵﾚﾝｼﾞﾌﾞｯｸ P11-1193 628-8099 032673 ｺﾝﾊﾟﾙ</v>
          </cell>
          <cell r="O606" t="str">
            <v>又は同等以上のもの（他社の製品を含む。）</v>
          </cell>
          <cell r="Q606">
            <v>0</v>
          </cell>
          <cell r="S606">
            <v>100</v>
          </cell>
          <cell r="T606">
            <v>0</v>
          </cell>
          <cell r="W606">
            <v>0</v>
          </cell>
          <cell r="X606">
            <v>0</v>
          </cell>
          <cell r="Y606">
            <v>100</v>
          </cell>
          <cell r="Z606">
            <v>0</v>
          </cell>
          <cell r="AA606">
            <v>0</v>
          </cell>
          <cell r="AB606">
            <v>14007</v>
          </cell>
          <cell r="AC606">
            <v>28014</v>
          </cell>
          <cell r="AD606" t="str">
            <v>雑運営費</v>
          </cell>
          <cell r="AE606" t="str">
            <v>雑運</v>
          </cell>
          <cell r="AF606">
            <v>26</v>
          </cell>
          <cell r="AG606" t="str">
            <v>基地等経費（施設維持管理経費）</v>
          </cell>
          <cell r="AH606" t="str">
            <v>消耗品費</v>
          </cell>
          <cell r="AI606" t="str">
            <v>DM</v>
          </cell>
          <cell r="AJ606" t="str">
            <v>施設隊</v>
          </cell>
          <cell r="AK606" t="str">
            <v>令和8年9月30日</v>
          </cell>
        </row>
        <row r="607">
          <cell r="A607" t="str">
            <v>bd79</v>
          </cell>
          <cell r="B607" t="str">
            <v>又は同等以上のもの（他社の製品を含む。）</v>
          </cell>
          <cell r="C607">
            <v>34</v>
          </cell>
          <cell r="D607">
            <v>40</v>
          </cell>
          <cell r="E607" t="str">
            <v>B</v>
          </cell>
          <cell r="F607" t="str">
            <v>b</v>
          </cell>
          <cell r="G607" t="str">
            <v>bd</v>
          </cell>
          <cell r="H607" t="str">
            <v>個</v>
          </cell>
          <cell r="I607">
            <v>10</v>
          </cell>
          <cell r="J607" t="str">
            <v>輪留め</v>
          </cell>
          <cell r="L607">
            <v>1</v>
          </cell>
          <cell r="M607" t="str">
            <v>ｴｽｺ P288 EA984VA-53 803032-00 三甲</v>
          </cell>
          <cell r="O607" t="str">
            <v>又は同等以上のもの（他社の製品を含む。）</v>
          </cell>
          <cell r="Q607">
            <v>0</v>
          </cell>
          <cell r="S607">
            <v>100</v>
          </cell>
          <cell r="T607">
            <v>0</v>
          </cell>
          <cell r="W607">
            <v>0</v>
          </cell>
          <cell r="X607">
            <v>0</v>
          </cell>
          <cell r="Y607">
            <v>100</v>
          </cell>
          <cell r="Z607">
            <v>0</v>
          </cell>
          <cell r="AA607">
            <v>0</v>
          </cell>
          <cell r="AB607">
            <v>1771</v>
          </cell>
          <cell r="AC607">
            <v>17710</v>
          </cell>
          <cell r="AD607" t="str">
            <v>雑運営費</v>
          </cell>
          <cell r="AE607" t="str">
            <v>雑運</v>
          </cell>
          <cell r="AF607">
            <v>26</v>
          </cell>
          <cell r="AG607" t="str">
            <v>基地等経費（施設維持管理経費）</v>
          </cell>
          <cell r="AH607" t="str">
            <v>消耗品費</v>
          </cell>
          <cell r="AI607" t="str">
            <v>DM</v>
          </cell>
          <cell r="AJ607" t="str">
            <v>施設隊</v>
          </cell>
          <cell r="AK607" t="str">
            <v>令和8年9月30日</v>
          </cell>
        </row>
        <row r="608">
          <cell r="A608" t="str">
            <v>bd80</v>
          </cell>
          <cell r="B608" t="str">
            <v>又は同等以上のもの（他社の製品を含む。）</v>
          </cell>
          <cell r="C608">
            <v>34</v>
          </cell>
          <cell r="D608">
            <v>41</v>
          </cell>
          <cell r="E608" t="str">
            <v>B</v>
          </cell>
          <cell r="F608" t="str">
            <v>b</v>
          </cell>
          <cell r="G608" t="str">
            <v>bd</v>
          </cell>
          <cell r="H608" t="str">
            <v>個</v>
          </cell>
          <cell r="I608">
            <v>5</v>
          </cell>
          <cell r="J608" t="str">
            <v>ｵｲﾙｼﾞｮｯｷ</v>
          </cell>
          <cell r="L608">
            <v>1</v>
          </cell>
          <cell r="M608" t="str">
            <v>ｴｽｺ P637 EA991BC-75 PJ015 ｴｰｾﾞｯﾄ</v>
          </cell>
          <cell r="O608" t="str">
            <v>又は同等以上のもの（他社の製品を含む。）</v>
          </cell>
          <cell r="Q608">
            <v>0</v>
          </cell>
          <cell r="S608">
            <v>100</v>
          </cell>
          <cell r="T608">
            <v>0</v>
          </cell>
          <cell r="W608">
            <v>0</v>
          </cell>
          <cell r="X608">
            <v>0</v>
          </cell>
          <cell r="Y608">
            <v>100</v>
          </cell>
          <cell r="Z608">
            <v>0</v>
          </cell>
          <cell r="AA608">
            <v>0</v>
          </cell>
          <cell r="AB608">
            <v>2255</v>
          </cell>
          <cell r="AC608">
            <v>11275</v>
          </cell>
          <cell r="AD608" t="str">
            <v>雑運営費</v>
          </cell>
          <cell r="AE608" t="str">
            <v>雑運</v>
          </cell>
          <cell r="AF608">
            <v>26</v>
          </cell>
          <cell r="AG608" t="str">
            <v>基地等経費（施設維持管理経費）</v>
          </cell>
          <cell r="AH608" t="str">
            <v>消耗品費</v>
          </cell>
          <cell r="AI608" t="str">
            <v>DM</v>
          </cell>
          <cell r="AJ608" t="str">
            <v>施設隊</v>
          </cell>
          <cell r="AK608" t="str">
            <v>令和8年9月30日</v>
          </cell>
        </row>
        <row r="609">
          <cell r="A609" t="str">
            <v>bd81</v>
          </cell>
          <cell r="B609" t="str">
            <v>又は同等以上のもの（他社の製品を含む。）</v>
          </cell>
          <cell r="C609">
            <v>34</v>
          </cell>
          <cell r="D609">
            <v>42</v>
          </cell>
          <cell r="E609" t="str">
            <v>B</v>
          </cell>
          <cell r="F609" t="str">
            <v>b</v>
          </cell>
          <cell r="G609" t="str">
            <v>bd</v>
          </cell>
          <cell r="H609" t="str">
            <v>個</v>
          </cell>
          <cell r="I609">
            <v>3</v>
          </cell>
          <cell r="J609" t="str">
            <v>ｽﾉｰﾀﾞﾝﾌﾟ</v>
          </cell>
          <cell r="L609">
            <v>1</v>
          </cell>
          <cell r="M609" t="str">
            <v>ｴｽｺ P2472 EA650BG-162B 24074 ｺﾝﾊﾟﾙ</v>
          </cell>
          <cell r="O609" t="str">
            <v>又は同等以上のもの（他社の製品を含む。）</v>
          </cell>
          <cell r="Q609">
            <v>0</v>
          </cell>
          <cell r="S609">
            <v>100</v>
          </cell>
          <cell r="T609">
            <v>0</v>
          </cell>
          <cell r="W609">
            <v>0</v>
          </cell>
          <cell r="X609">
            <v>0</v>
          </cell>
          <cell r="Y609">
            <v>100</v>
          </cell>
          <cell r="Z609">
            <v>0</v>
          </cell>
          <cell r="AA609">
            <v>0</v>
          </cell>
          <cell r="AB609">
            <v>18370</v>
          </cell>
          <cell r="AC609">
            <v>55110</v>
          </cell>
          <cell r="AD609" t="str">
            <v>雑運営費</v>
          </cell>
          <cell r="AE609" t="str">
            <v>雑運</v>
          </cell>
          <cell r="AF609">
            <v>26</v>
          </cell>
          <cell r="AG609" t="str">
            <v>基地等経費（施設維持管理経費）</v>
          </cell>
          <cell r="AH609" t="str">
            <v>消耗品費</v>
          </cell>
          <cell r="AI609" t="str">
            <v>DM</v>
          </cell>
          <cell r="AJ609" t="str">
            <v>施設隊</v>
          </cell>
          <cell r="AK609" t="str">
            <v>令和8年9月30日</v>
          </cell>
        </row>
        <row r="610">
          <cell r="A610" t="str">
            <v>bd82</v>
          </cell>
          <cell r="B610" t="str">
            <v>又は同等以上のもの（他社の製品を含む。）</v>
          </cell>
          <cell r="C610">
            <v>34</v>
          </cell>
          <cell r="D610">
            <v>43</v>
          </cell>
          <cell r="E610" t="str">
            <v>B</v>
          </cell>
          <cell r="F610" t="str">
            <v>b</v>
          </cell>
          <cell r="G610" t="str">
            <v>bd</v>
          </cell>
          <cell r="H610" t="str">
            <v>台</v>
          </cell>
          <cell r="I610">
            <v>10</v>
          </cell>
          <cell r="J610" t="str">
            <v>ｽﾉｰｼｮﾍﾞﾙ</v>
          </cell>
          <cell r="L610">
            <v>1</v>
          </cell>
          <cell r="M610" t="str">
            <v>ｴｽｺ P2473 EA650BG-166 24067 ｺﾝﾊﾟﾙ</v>
          </cell>
          <cell r="O610" t="str">
            <v>又は同等以上のもの（他社の製品を含む。）</v>
          </cell>
          <cell r="Q610">
            <v>0</v>
          </cell>
          <cell r="S610">
            <v>100</v>
          </cell>
          <cell r="T610">
            <v>0</v>
          </cell>
          <cell r="W610">
            <v>0</v>
          </cell>
          <cell r="X610">
            <v>0</v>
          </cell>
          <cell r="Y610">
            <v>100</v>
          </cell>
          <cell r="Z610">
            <v>0</v>
          </cell>
          <cell r="AA610">
            <v>0</v>
          </cell>
          <cell r="AB610">
            <v>9108</v>
          </cell>
          <cell r="AC610">
            <v>91080</v>
          </cell>
          <cell r="AD610" t="str">
            <v>雑運営費</v>
          </cell>
          <cell r="AE610" t="str">
            <v>雑運</v>
          </cell>
          <cell r="AF610">
            <v>26</v>
          </cell>
          <cell r="AG610" t="str">
            <v>基地等経費（施設維持管理経費）</v>
          </cell>
          <cell r="AH610" t="str">
            <v>消耗品費</v>
          </cell>
          <cell r="AI610" t="str">
            <v>DM</v>
          </cell>
          <cell r="AJ610" t="str">
            <v>施設隊</v>
          </cell>
          <cell r="AK610" t="str">
            <v>令和8年9月30日</v>
          </cell>
        </row>
        <row r="611">
          <cell r="A611" t="str">
            <v>bd83</v>
          </cell>
          <cell r="B611" t="str">
            <v>又は同等以上のもの（他社の製品を含む。）</v>
          </cell>
          <cell r="C611">
            <v>34</v>
          </cell>
          <cell r="D611">
            <v>44</v>
          </cell>
          <cell r="E611" t="str">
            <v>B</v>
          </cell>
          <cell r="F611" t="str">
            <v>b</v>
          </cell>
          <cell r="G611" t="str">
            <v>bd</v>
          </cell>
          <cell r="H611" t="str">
            <v>個</v>
          </cell>
          <cell r="I611">
            <v>15</v>
          </cell>
          <cell r="J611" t="str">
            <v>ｽﾉｰﾌﾞﾗｼ</v>
          </cell>
          <cell r="L611">
            <v>1</v>
          </cell>
          <cell r="M611" t="str">
            <v>ｴｽｺ P2471 EA928AG-592</v>
          </cell>
          <cell r="O611" t="str">
            <v>又は同等以上のもの（他社の製品を含む。）</v>
          </cell>
          <cell r="Q611">
            <v>0</v>
          </cell>
          <cell r="S611">
            <v>100</v>
          </cell>
          <cell r="T611">
            <v>0</v>
          </cell>
          <cell r="W611">
            <v>0</v>
          </cell>
          <cell r="X611">
            <v>0</v>
          </cell>
          <cell r="Y611">
            <v>100</v>
          </cell>
          <cell r="Z611">
            <v>0</v>
          </cell>
          <cell r="AA611">
            <v>0</v>
          </cell>
          <cell r="AB611">
            <v>5335</v>
          </cell>
          <cell r="AC611">
            <v>80025</v>
          </cell>
          <cell r="AD611" t="str">
            <v>雑運営費</v>
          </cell>
          <cell r="AE611" t="str">
            <v>雑運</v>
          </cell>
          <cell r="AF611">
            <v>26</v>
          </cell>
          <cell r="AG611" t="str">
            <v>基地等経費（施設維持管理経費）</v>
          </cell>
          <cell r="AH611" t="str">
            <v>消耗品費</v>
          </cell>
          <cell r="AI611" t="str">
            <v>DM</v>
          </cell>
          <cell r="AJ611" t="str">
            <v>施設隊</v>
          </cell>
          <cell r="AK611" t="str">
            <v>令和8年9月30日</v>
          </cell>
        </row>
        <row r="612">
          <cell r="A612" t="str">
            <v>bd84</v>
          </cell>
          <cell r="B612" t="str">
            <v>又は同等以上のもの（他社の製品を含む。）</v>
          </cell>
          <cell r="C612">
            <v>34</v>
          </cell>
          <cell r="D612">
            <v>45</v>
          </cell>
          <cell r="E612" t="str">
            <v>B</v>
          </cell>
          <cell r="F612" t="str">
            <v>b</v>
          </cell>
          <cell r="G612" t="str">
            <v>bd</v>
          </cell>
          <cell r="H612" t="str">
            <v>個</v>
          </cell>
          <cell r="I612">
            <v>2</v>
          </cell>
          <cell r="J612" t="str">
            <v>耳栓</v>
          </cell>
          <cell r="L612">
            <v>1</v>
          </cell>
          <cell r="M612" t="str">
            <v>ｴｽｺ P2176 EA800VH-24</v>
          </cell>
          <cell r="O612" t="str">
            <v>又は同等以上のもの（他社の製品を含む。）</v>
          </cell>
          <cell r="Q612">
            <v>0</v>
          </cell>
          <cell r="S612">
            <v>100</v>
          </cell>
          <cell r="T612">
            <v>0</v>
          </cell>
          <cell r="W612">
            <v>0</v>
          </cell>
          <cell r="X612">
            <v>0</v>
          </cell>
          <cell r="Y612">
            <v>100</v>
          </cell>
          <cell r="Z612">
            <v>0</v>
          </cell>
          <cell r="AA612">
            <v>0</v>
          </cell>
          <cell r="AB612">
            <v>15400</v>
          </cell>
          <cell r="AC612">
            <v>30800</v>
          </cell>
          <cell r="AD612" t="str">
            <v>雑運営費</v>
          </cell>
          <cell r="AE612" t="str">
            <v>雑運</v>
          </cell>
          <cell r="AF612">
            <v>26</v>
          </cell>
          <cell r="AG612" t="str">
            <v>基地等経費（施設維持管理経費）</v>
          </cell>
          <cell r="AH612" t="str">
            <v>消耗品費</v>
          </cell>
          <cell r="AI612" t="str">
            <v>DM</v>
          </cell>
          <cell r="AJ612" t="str">
            <v>施設隊</v>
          </cell>
          <cell r="AK612" t="str">
            <v>令和8年9月30日</v>
          </cell>
        </row>
        <row r="613">
          <cell r="A613" t="str">
            <v>bd85</v>
          </cell>
          <cell r="B613" t="str">
            <v>又は同等以上のもの（他社の製品を含む。）</v>
          </cell>
          <cell r="C613">
            <v>34</v>
          </cell>
          <cell r="D613">
            <v>46</v>
          </cell>
          <cell r="E613" t="str">
            <v>B</v>
          </cell>
          <cell r="F613" t="str">
            <v>b</v>
          </cell>
          <cell r="G613" t="str">
            <v>bd</v>
          </cell>
          <cell r="H613" t="str">
            <v>包</v>
          </cell>
          <cell r="I613">
            <v>4</v>
          </cell>
          <cell r="J613" t="str">
            <v>ﾄﾞﾗﾑ缶用ｶﾊﾞｰ</v>
          </cell>
          <cell r="L613">
            <v>1</v>
          </cell>
          <cell r="M613" t="str">
            <v>ｴｽｺ P628 EA992B-601 809804 三甲</v>
          </cell>
          <cell r="O613" t="str">
            <v>又は同等以上のもの（他社の製品を含む。）</v>
          </cell>
          <cell r="Q613">
            <v>0</v>
          </cell>
          <cell r="S613">
            <v>100</v>
          </cell>
          <cell r="T613">
            <v>0</v>
          </cell>
          <cell r="W613">
            <v>0</v>
          </cell>
          <cell r="X613">
            <v>0</v>
          </cell>
          <cell r="Y613">
            <v>100</v>
          </cell>
          <cell r="Z613">
            <v>0</v>
          </cell>
          <cell r="AA613">
            <v>0</v>
          </cell>
          <cell r="AB613">
            <v>6281</v>
          </cell>
          <cell r="AC613">
            <v>25124</v>
          </cell>
          <cell r="AD613" t="str">
            <v>雑運営費</v>
          </cell>
          <cell r="AE613" t="str">
            <v>雑運</v>
          </cell>
          <cell r="AF613">
            <v>26</v>
          </cell>
          <cell r="AG613" t="str">
            <v>基地等経費（施設維持管理経費）</v>
          </cell>
          <cell r="AH613" t="str">
            <v>消耗品費</v>
          </cell>
          <cell r="AI613" t="str">
            <v>DM</v>
          </cell>
          <cell r="AJ613" t="str">
            <v>施設隊</v>
          </cell>
          <cell r="AK613" t="str">
            <v>令和8年9月30日</v>
          </cell>
        </row>
        <row r="614">
          <cell r="A614" t="str">
            <v>aa1</v>
          </cell>
          <cell r="B614" t="str">
            <v>製品指定</v>
          </cell>
          <cell r="C614">
            <v>34</v>
          </cell>
          <cell r="D614">
            <v>47</v>
          </cell>
          <cell r="E614" t="str">
            <v>B</v>
          </cell>
          <cell r="F614" t="str">
            <v>a</v>
          </cell>
          <cell r="G614" t="str">
            <v>aa</v>
          </cell>
          <cell r="H614" t="str">
            <v>個</v>
          </cell>
          <cell r="I614">
            <v>150</v>
          </cell>
          <cell r="J614" t="str">
            <v>Oﾘﾝｸﾞ</v>
          </cell>
          <cell r="L614">
            <v>1</v>
          </cell>
          <cell r="M614" t="str">
            <v>日本光機工業飛行場照明器具･価格表 P24 XH-P161 ｼﾘｺﾝｺﾞﾑFH型共通 日本光機工業</v>
          </cell>
          <cell r="O614" t="str">
            <v>製品指定</v>
          </cell>
          <cell r="Q614">
            <v>0</v>
          </cell>
          <cell r="S614">
            <v>100</v>
          </cell>
          <cell r="T614">
            <v>0</v>
          </cell>
          <cell r="W614">
            <v>0</v>
          </cell>
          <cell r="X614">
            <v>0</v>
          </cell>
          <cell r="Y614">
            <v>100</v>
          </cell>
          <cell r="Z614">
            <v>0</v>
          </cell>
          <cell r="AA614">
            <v>0</v>
          </cell>
          <cell r="AB614">
            <v>4752</v>
          </cell>
          <cell r="AC614">
            <v>712800</v>
          </cell>
          <cell r="AD614" t="str">
            <v>雑運営費</v>
          </cell>
          <cell r="AE614" t="str">
            <v>雑運</v>
          </cell>
          <cell r="AF614">
            <v>26</v>
          </cell>
          <cell r="AG614" t="str">
            <v>基地等経費（施設維持管理経費）</v>
          </cell>
          <cell r="AH614" t="str">
            <v>消耗品費</v>
          </cell>
          <cell r="AI614" t="str">
            <v>DM</v>
          </cell>
          <cell r="AJ614" t="str">
            <v>施設隊</v>
          </cell>
          <cell r="AK614" t="str">
            <v>令和8年9月30日</v>
          </cell>
        </row>
        <row r="615">
          <cell r="A615" t="str">
            <v>aa2</v>
          </cell>
          <cell r="B615" t="str">
            <v>製品指定</v>
          </cell>
          <cell r="C615">
            <v>34</v>
          </cell>
          <cell r="D615">
            <v>48</v>
          </cell>
          <cell r="E615" t="str">
            <v>B</v>
          </cell>
          <cell r="F615" t="str">
            <v>a</v>
          </cell>
          <cell r="G615" t="str">
            <v>aa</v>
          </cell>
          <cell r="H615" t="str">
            <v>個</v>
          </cell>
          <cell r="I615">
            <v>150</v>
          </cell>
          <cell r="J615" t="str">
            <v>Oﾘﾝｸﾞ</v>
          </cell>
          <cell r="L615">
            <v>1</v>
          </cell>
          <cell r="M615" t="str">
            <v>日本光機工業飛行場照明器具･価格表 P24 XH-P172 ｼﾘｺﾝｺﾞﾑFH型共通 日本光機工業</v>
          </cell>
          <cell r="O615" t="str">
            <v>製品指定</v>
          </cell>
          <cell r="Q615">
            <v>0</v>
          </cell>
          <cell r="S615">
            <v>100</v>
          </cell>
          <cell r="T615">
            <v>0</v>
          </cell>
          <cell r="W615">
            <v>0</v>
          </cell>
          <cell r="X615">
            <v>0</v>
          </cell>
          <cell r="Y615">
            <v>100</v>
          </cell>
          <cell r="Z615">
            <v>0</v>
          </cell>
          <cell r="AA615">
            <v>0</v>
          </cell>
          <cell r="AB615">
            <v>4092</v>
          </cell>
          <cell r="AC615">
            <v>613800</v>
          </cell>
          <cell r="AD615" t="str">
            <v>雑運営費</v>
          </cell>
          <cell r="AE615" t="str">
            <v>雑運</v>
          </cell>
          <cell r="AF615">
            <v>26</v>
          </cell>
          <cell r="AG615" t="str">
            <v>基地等経費（施設維持管理経費）</v>
          </cell>
          <cell r="AH615" t="str">
            <v>消耗品費</v>
          </cell>
          <cell r="AI615" t="str">
            <v>DM</v>
          </cell>
          <cell r="AJ615" t="str">
            <v>施設隊</v>
          </cell>
          <cell r="AK615" t="str">
            <v>令和8年9月30日</v>
          </cell>
        </row>
        <row r="616">
          <cell r="A616" t="str">
            <v>aa3</v>
          </cell>
          <cell r="B616" t="str">
            <v>製品指定</v>
          </cell>
          <cell r="C616">
            <v>34</v>
          </cell>
          <cell r="D616">
            <v>49</v>
          </cell>
          <cell r="E616" t="str">
            <v>B</v>
          </cell>
          <cell r="F616" t="str">
            <v>a</v>
          </cell>
          <cell r="G616" t="str">
            <v>aa</v>
          </cell>
          <cell r="H616" t="str">
            <v>個</v>
          </cell>
          <cell r="I616">
            <v>150</v>
          </cell>
          <cell r="J616" t="str">
            <v>ｶﾞｽｹｯﾄ</v>
          </cell>
          <cell r="L616">
            <v>1</v>
          </cell>
          <cell r="M616" t="str">
            <v>日本光機工業飛行場照明器具･価格表 P24 XH-P131 FH型共通 日本光機工業</v>
          </cell>
          <cell r="O616" t="str">
            <v>製品指定</v>
          </cell>
          <cell r="Q616">
            <v>0</v>
          </cell>
          <cell r="S616">
            <v>100</v>
          </cell>
          <cell r="T616">
            <v>0</v>
          </cell>
          <cell r="W616">
            <v>0</v>
          </cell>
          <cell r="X616">
            <v>0</v>
          </cell>
          <cell r="Y616">
            <v>100</v>
          </cell>
          <cell r="Z616">
            <v>0</v>
          </cell>
          <cell r="AA616">
            <v>0</v>
          </cell>
          <cell r="AB616">
            <v>5280</v>
          </cell>
          <cell r="AC616">
            <v>792000</v>
          </cell>
          <cell r="AD616" t="str">
            <v>雑運営費</v>
          </cell>
          <cell r="AE616" t="str">
            <v>雑運</v>
          </cell>
          <cell r="AF616">
            <v>26</v>
          </cell>
          <cell r="AG616" t="str">
            <v>基地等経費（施設維持管理経費）</v>
          </cell>
          <cell r="AH616" t="str">
            <v>消耗品費</v>
          </cell>
          <cell r="AI616" t="str">
            <v>DM</v>
          </cell>
          <cell r="AJ616" t="str">
            <v>施設隊</v>
          </cell>
          <cell r="AK616" t="str">
            <v>令和8年9月30日</v>
          </cell>
        </row>
        <row r="617">
          <cell r="A617" t="str">
            <v>aa4</v>
          </cell>
          <cell r="B617" t="str">
            <v>製品指定</v>
          </cell>
          <cell r="C617">
            <v>34</v>
          </cell>
          <cell r="D617">
            <v>50</v>
          </cell>
          <cell r="E617" t="str">
            <v>B</v>
          </cell>
          <cell r="F617" t="str">
            <v>a</v>
          </cell>
          <cell r="G617" t="str">
            <v>aa</v>
          </cell>
          <cell r="H617" t="str">
            <v>個</v>
          </cell>
          <cell r="I617">
            <v>150</v>
          </cell>
          <cell r="J617" t="str">
            <v>ｶﾞｽｹｯﾄ</v>
          </cell>
          <cell r="L617">
            <v>1</v>
          </cell>
          <cell r="M617" t="str">
            <v>日本光機工業飛行場照明器具･価格表 P24 XH-P141 FH型共通 日本光機工業</v>
          </cell>
          <cell r="O617" t="str">
            <v>製品指定</v>
          </cell>
          <cell r="Q617">
            <v>0</v>
          </cell>
          <cell r="S617">
            <v>100</v>
          </cell>
          <cell r="T617">
            <v>0</v>
          </cell>
          <cell r="W617">
            <v>0</v>
          </cell>
          <cell r="X617">
            <v>0</v>
          </cell>
          <cell r="Y617">
            <v>100</v>
          </cell>
          <cell r="Z617">
            <v>0</v>
          </cell>
          <cell r="AA617">
            <v>0</v>
          </cell>
          <cell r="AB617">
            <v>5940</v>
          </cell>
          <cell r="AC617">
            <v>891000</v>
          </cell>
          <cell r="AD617" t="str">
            <v>雑運営費</v>
          </cell>
          <cell r="AE617" t="str">
            <v>雑運</v>
          </cell>
          <cell r="AF617">
            <v>26</v>
          </cell>
          <cell r="AG617" t="str">
            <v>基地等経費（施設維持管理経費）</v>
          </cell>
          <cell r="AH617" t="str">
            <v>消耗品費</v>
          </cell>
          <cell r="AI617" t="str">
            <v>DM</v>
          </cell>
          <cell r="AJ617" t="str">
            <v>施設隊</v>
          </cell>
          <cell r="AK617" t="str">
            <v>令和8年9月30日</v>
          </cell>
        </row>
        <row r="618">
          <cell r="A618" t="str">
            <v>aa5</v>
          </cell>
          <cell r="B618" t="str">
            <v>製品指定</v>
          </cell>
          <cell r="C618">
            <v>34</v>
          </cell>
          <cell r="D618">
            <v>51</v>
          </cell>
          <cell r="E618" t="str">
            <v>B</v>
          </cell>
          <cell r="F618" t="str">
            <v>a</v>
          </cell>
          <cell r="G618" t="str">
            <v>aa</v>
          </cell>
          <cell r="H618" t="str">
            <v>個</v>
          </cell>
          <cell r="I618">
            <v>15</v>
          </cell>
          <cell r="J618" t="str">
            <v>灯体ｶﾊﾞｰ</v>
          </cell>
          <cell r="L618">
            <v>1</v>
          </cell>
          <cell r="M618" t="str">
            <v>日本光機工業飛行場照明器具･価格表 P21 XH-S123A FHB(1P) 日本光機工業</v>
          </cell>
          <cell r="O618" t="str">
            <v>製品指定</v>
          </cell>
          <cell r="Q618">
            <v>0</v>
          </cell>
          <cell r="S618">
            <v>100</v>
          </cell>
          <cell r="T618">
            <v>0</v>
          </cell>
          <cell r="W618">
            <v>0</v>
          </cell>
          <cell r="X618">
            <v>0</v>
          </cell>
          <cell r="Y618">
            <v>100</v>
          </cell>
          <cell r="Z618">
            <v>0</v>
          </cell>
          <cell r="AA618">
            <v>0</v>
          </cell>
          <cell r="AB618">
            <v>58080</v>
          </cell>
          <cell r="AC618">
            <v>871200</v>
          </cell>
          <cell r="AD618" t="str">
            <v>雑運営費</v>
          </cell>
          <cell r="AE618" t="str">
            <v>雑運</v>
          </cell>
          <cell r="AF618">
            <v>26</v>
          </cell>
          <cell r="AG618" t="str">
            <v>基地等経費（施設維持管理経費）</v>
          </cell>
          <cell r="AH618" t="str">
            <v>消耗品費</v>
          </cell>
          <cell r="AI618" t="str">
            <v>DM</v>
          </cell>
          <cell r="AJ618" t="str">
            <v>施設隊</v>
          </cell>
          <cell r="AK618" t="str">
            <v>令和8年9月30日</v>
          </cell>
        </row>
        <row r="619">
          <cell r="A619" t="str">
            <v>bi1</v>
          </cell>
          <cell r="B619" t="str">
            <v>製品指定</v>
          </cell>
          <cell r="C619">
            <v>34</v>
          </cell>
          <cell r="D619">
            <v>52</v>
          </cell>
          <cell r="E619" t="str">
            <v>B</v>
          </cell>
          <cell r="F619" t="str">
            <v>b</v>
          </cell>
          <cell r="G619" t="str">
            <v>bi</v>
          </cell>
          <cell r="H619" t="str">
            <v>個</v>
          </cell>
          <cell r="I619">
            <v>10</v>
          </cell>
          <cell r="J619" t="str">
            <v>ｶﾞﾗｽ</v>
          </cell>
          <cell r="L619">
            <v>1</v>
          </cell>
          <cell r="M619" t="str">
            <v>ﾎﾀﾙｸｽ 6498993</v>
          </cell>
          <cell r="O619" t="str">
            <v>製品指定</v>
          </cell>
          <cell r="Q619">
            <v>0</v>
          </cell>
          <cell r="S619">
            <v>100</v>
          </cell>
          <cell r="T619">
            <v>0</v>
          </cell>
          <cell r="W619">
            <v>0</v>
          </cell>
          <cell r="X619">
            <v>0</v>
          </cell>
          <cell r="Y619">
            <v>100</v>
          </cell>
          <cell r="Z619">
            <v>0</v>
          </cell>
          <cell r="AA619">
            <v>0</v>
          </cell>
          <cell r="AB619">
            <v>62040</v>
          </cell>
          <cell r="AC619">
            <v>620400</v>
          </cell>
          <cell r="AD619" t="str">
            <v>雑運営費</v>
          </cell>
          <cell r="AE619" t="str">
            <v>雑運</v>
          </cell>
          <cell r="AF619">
            <v>26</v>
          </cell>
          <cell r="AG619" t="str">
            <v>基地等経費（施設維持管理経費）</v>
          </cell>
          <cell r="AH619" t="str">
            <v>消耗品費</v>
          </cell>
          <cell r="AI619" t="str">
            <v>DM</v>
          </cell>
          <cell r="AJ619" t="str">
            <v>施設隊</v>
          </cell>
          <cell r="AK619" t="str">
            <v>令和8年9月30日</v>
          </cell>
        </row>
        <row r="620">
          <cell r="A620" t="str">
            <v>ah10</v>
          </cell>
          <cell r="B620" t="str">
            <v>又は同等以上のもの（他社の製品を含む。）</v>
          </cell>
          <cell r="C620">
            <v>35</v>
          </cell>
          <cell r="D620">
            <v>1</v>
          </cell>
          <cell r="E620" t="str">
            <v>B</v>
          </cell>
          <cell r="F620" t="str">
            <v>a</v>
          </cell>
          <cell r="G620" t="str">
            <v>ah</v>
          </cell>
          <cell r="H620" t="str">
            <v>箱</v>
          </cell>
          <cell r="I620">
            <v>10</v>
          </cell>
          <cell r="J620" t="str">
            <v>目地補修用木炭</v>
          </cell>
          <cell r="L620">
            <v>1</v>
          </cell>
          <cell r="M620" t="str">
            <v>1箱10kg</v>
          </cell>
          <cell r="O620" t="str">
            <v>又は同等以上のもの（他社の製品を含む。）</v>
          </cell>
          <cell r="Q620">
            <v>0</v>
          </cell>
          <cell r="S620">
            <v>100</v>
          </cell>
          <cell r="T620">
            <v>0</v>
          </cell>
          <cell r="W620">
            <v>0</v>
          </cell>
          <cell r="X620">
            <v>0</v>
          </cell>
          <cell r="Y620">
            <v>100</v>
          </cell>
          <cell r="Z620">
            <v>0</v>
          </cell>
          <cell r="AA620">
            <v>0</v>
          </cell>
          <cell r="AB620">
            <v>4840</v>
          </cell>
          <cell r="AC620">
            <v>48400</v>
          </cell>
          <cell r="AD620" t="str">
            <v>雑運営費</v>
          </cell>
          <cell r="AE620" t="str">
            <v>雑運</v>
          </cell>
          <cell r="AF620">
            <v>26</v>
          </cell>
          <cell r="AG620" t="str">
            <v>基地等経費（施設維持管理経費）</v>
          </cell>
          <cell r="AH620" t="str">
            <v>消耗品費</v>
          </cell>
          <cell r="AI620" t="str">
            <v>DM</v>
          </cell>
          <cell r="AJ620" t="str">
            <v>施設隊</v>
          </cell>
          <cell r="AK620" t="str">
            <v>令和8年9月30日</v>
          </cell>
        </row>
        <row r="621">
          <cell r="A621" t="str">
            <v>cg159</v>
          </cell>
          <cell r="B621" t="str">
            <v>又は同等以上のもの（他社の製品を含む。）</v>
          </cell>
          <cell r="C621">
            <v>35</v>
          </cell>
          <cell r="D621">
            <v>2</v>
          </cell>
          <cell r="E621" t="str">
            <v>B</v>
          </cell>
          <cell r="F621" t="str">
            <v>c</v>
          </cell>
          <cell r="G621" t="str">
            <v>cg</v>
          </cell>
          <cell r="H621" t="str">
            <v>個</v>
          </cell>
          <cell r="I621">
            <v>90</v>
          </cell>
          <cell r="J621" t="str">
            <v>除草剤</v>
          </cell>
          <cell r="L621">
            <v>1</v>
          </cell>
          <cell r="M621" t="str">
            <v>ｵﾚﾝｼﾞﾌﾞｯｸ.web 703-0192 450118 ﾌﾏｷﾗｰ</v>
          </cell>
          <cell r="O621" t="str">
            <v>又は同等以上のもの（他社の製品を含む。）</v>
          </cell>
          <cell r="Q621">
            <v>0</v>
          </cell>
          <cell r="S621">
            <v>100</v>
          </cell>
          <cell r="T621">
            <v>0</v>
          </cell>
          <cell r="W621">
            <v>0</v>
          </cell>
          <cell r="X621">
            <v>0</v>
          </cell>
          <cell r="Y621">
            <v>100</v>
          </cell>
          <cell r="Z621">
            <v>0</v>
          </cell>
          <cell r="AA621">
            <v>0</v>
          </cell>
          <cell r="AB621">
            <v>5236</v>
          </cell>
          <cell r="AC621">
            <v>471240</v>
          </cell>
          <cell r="AD621" t="str">
            <v>雑運営費</v>
          </cell>
          <cell r="AE621" t="str">
            <v>雑運</v>
          </cell>
          <cell r="AF621">
            <v>26</v>
          </cell>
          <cell r="AG621" t="str">
            <v>基地等経費（施設維持管理経費）</v>
          </cell>
          <cell r="AH621" t="str">
            <v>消耗品費</v>
          </cell>
          <cell r="AI621" t="str">
            <v>DM</v>
          </cell>
          <cell r="AJ621" t="str">
            <v>施設隊</v>
          </cell>
          <cell r="AK621" t="str">
            <v>令和8年9月30日</v>
          </cell>
        </row>
        <row r="622">
          <cell r="A622" t="str">
            <v>bc108</v>
          </cell>
          <cell r="B622" t="str">
            <v>又は同等以上のもの（他社の製品を含む。）</v>
          </cell>
          <cell r="C622">
            <v>36</v>
          </cell>
          <cell r="D622">
            <v>1</v>
          </cell>
          <cell r="E622" t="str">
            <v>B</v>
          </cell>
          <cell r="F622" t="str">
            <v>b</v>
          </cell>
          <cell r="G622" t="str">
            <v>bc</v>
          </cell>
          <cell r="H622" t="str">
            <v>個</v>
          </cell>
          <cell r="I622">
            <v>2</v>
          </cell>
          <cell r="J622" t="str">
            <v>ﾗｲﾄ</v>
          </cell>
          <cell r="L622">
            <v>1</v>
          </cell>
          <cell r="M622" t="str">
            <v>ｵﾚﾝｼﾞﾌﾞｯｸ P9-1608 448-7872 AL815W KTC</v>
          </cell>
          <cell r="O622" t="str">
            <v>又は同等以上のもの（他社の製品を含む。）</v>
          </cell>
          <cell r="Q622">
            <v>0</v>
          </cell>
          <cell r="S622">
            <v>100</v>
          </cell>
          <cell r="T622">
            <v>0</v>
          </cell>
          <cell r="W622">
            <v>0</v>
          </cell>
          <cell r="X622">
            <v>0</v>
          </cell>
          <cell r="Y622">
            <v>100</v>
          </cell>
          <cell r="Z622">
            <v>0</v>
          </cell>
          <cell r="AA622">
            <v>0</v>
          </cell>
          <cell r="AB622">
            <v>7553</v>
          </cell>
          <cell r="AC622">
            <v>15106</v>
          </cell>
          <cell r="AD622" t="str">
            <v>雑運営費</v>
          </cell>
          <cell r="AE622" t="str">
            <v>雑運</v>
          </cell>
          <cell r="AF622">
            <v>26</v>
          </cell>
          <cell r="AG622" t="str">
            <v>基地等経費（部隊整備関連経費　部隊整備費）</v>
          </cell>
          <cell r="AH622" t="str">
            <v>消耗品費</v>
          </cell>
          <cell r="AI622" t="str">
            <v>DN</v>
          </cell>
          <cell r="AJ622" t="str">
            <v>サ運隊</v>
          </cell>
          <cell r="AK622" t="str">
            <v>令和8年9月30日</v>
          </cell>
        </row>
        <row r="623">
          <cell r="A623" t="str">
            <v>bd86</v>
          </cell>
          <cell r="B623" t="str">
            <v>又は同等以上のもの（他社の製品を含む。）</v>
          </cell>
          <cell r="C623">
            <v>36</v>
          </cell>
          <cell r="D623">
            <v>2</v>
          </cell>
          <cell r="E623" t="str">
            <v>B</v>
          </cell>
          <cell r="F623" t="str">
            <v>b</v>
          </cell>
          <cell r="G623" t="str">
            <v>bd</v>
          </cell>
          <cell r="H623" t="str">
            <v>個</v>
          </cell>
          <cell r="I623">
            <v>1</v>
          </cell>
          <cell r="J623" t="str">
            <v>ﾄﾞﾗﾑ缶用ｶﾊﾞｰ</v>
          </cell>
          <cell r="L623">
            <v>1</v>
          </cell>
          <cell r="M623" t="str">
            <v>ｴｽｺ P628 EA992B-602 ｻﾝｺｰ</v>
          </cell>
          <cell r="O623" t="str">
            <v>又は同等以上のもの（他社の製品を含む。）</v>
          </cell>
          <cell r="Q623">
            <v>0</v>
          </cell>
          <cell r="S623">
            <v>100</v>
          </cell>
          <cell r="T623">
            <v>0</v>
          </cell>
          <cell r="W623">
            <v>0</v>
          </cell>
          <cell r="X623">
            <v>0</v>
          </cell>
          <cell r="Y623">
            <v>100</v>
          </cell>
          <cell r="Z623">
            <v>0</v>
          </cell>
          <cell r="AA623">
            <v>0</v>
          </cell>
          <cell r="AB623">
            <v>29920</v>
          </cell>
          <cell r="AC623">
            <v>29920</v>
          </cell>
          <cell r="AD623" t="str">
            <v>雑運営費</v>
          </cell>
          <cell r="AE623" t="str">
            <v>雑運</v>
          </cell>
          <cell r="AF623">
            <v>26</v>
          </cell>
          <cell r="AG623" t="str">
            <v>基地等経費（部隊整備関連経費　部隊整備費）</v>
          </cell>
          <cell r="AH623" t="str">
            <v>消耗品費</v>
          </cell>
          <cell r="AI623" t="str">
            <v>DN</v>
          </cell>
          <cell r="AJ623" t="str">
            <v>サ運隊</v>
          </cell>
          <cell r="AK623" t="str">
            <v>令和8年9月30日</v>
          </cell>
        </row>
        <row r="624">
          <cell r="A624" t="str">
            <v>bc109</v>
          </cell>
          <cell r="B624" t="str">
            <v>又は同等以上のもの（他社の製品を含む。）</v>
          </cell>
          <cell r="C624">
            <v>36</v>
          </cell>
          <cell r="D624">
            <v>3</v>
          </cell>
          <cell r="E624" t="str">
            <v>B</v>
          </cell>
          <cell r="F624" t="str">
            <v>b</v>
          </cell>
          <cell r="G624" t="str">
            <v>bc</v>
          </cell>
          <cell r="H624" t="str">
            <v>個</v>
          </cell>
          <cell r="I624">
            <v>2</v>
          </cell>
          <cell r="J624" t="str">
            <v>給油ﾎﾟﾝﾌﾟ</v>
          </cell>
          <cell r="L624">
            <v>1</v>
          </cell>
          <cell r="M624" t="str">
            <v>ｵﾚﾝｼﾞﾌﾞｯｸ P9-1333 195-5365 PKP5065 ﾄﾗｽｺ</v>
          </cell>
          <cell r="O624" t="str">
            <v>又は同等以上のもの（他社の製品を含む。）</v>
          </cell>
          <cell r="Q624">
            <v>0</v>
          </cell>
          <cell r="S624">
            <v>100</v>
          </cell>
          <cell r="T624">
            <v>0</v>
          </cell>
          <cell r="W624">
            <v>0</v>
          </cell>
          <cell r="X624">
            <v>0</v>
          </cell>
          <cell r="Y624">
            <v>100</v>
          </cell>
          <cell r="Z624">
            <v>0</v>
          </cell>
          <cell r="AA624">
            <v>0</v>
          </cell>
          <cell r="AB624">
            <v>4149</v>
          </cell>
          <cell r="AC624">
            <v>8298</v>
          </cell>
          <cell r="AD624" t="str">
            <v>雑運営費</v>
          </cell>
          <cell r="AE624" t="str">
            <v>雑運</v>
          </cell>
          <cell r="AF624">
            <v>26</v>
          </cell>
          <cell r="AG624" t="str">
            <v>基地等経費（部隊整備関連経費　部隊整備費）</v>
          </cell>
          <cell r="AH624" t="str">
            <v>消耗品費</v>
          </cell>
          <cell r="AI624" t="str">
            <v>DN</v>
          </cell>
          <cell r="AJ624" t="str">
            <v>サ運隊</v>
          </cell>
          <cell r="AK624" t="str">
            <v>令和8年9月30日</v>
          </cell>
        </row>
        <row r="625">
          <cell r="A625" t="str">
            <v>ch61</v>
          </cell>
          <cell r="B625" t="str">
            <v>又は同等以上のもの（他社の製品を含む。）</v>
          </cell>
          <cell r="C625">
            <v>36</v>
          </cell>
          <cell r="D625">
            <v>4</v>
          </cell>
          <cell r="E625" t="str">
            <v>B</v>
          </cell>
          <cell r="F625" t="str">
            <v>c</v>
          </cell>
          <cell r="G625" t="str">
            <v>ch</v>
          </cell>
          <cell r="H625" t="str">
            <v>個</v>
          </cell>
          <cell r="I625">
            <v>10</v>
          </cell>
          <cell r="J625" t="str">
            <v>自己癒着ﾃｰﾌﾟ</v>
          </cell>
          <cell r="L625">
            <v>1</v>
          </cell>
          <cell r="M625" t="str">
            <v>ｵﾚﾝｼﾞﾌﾞｯｸ P8-834 217-2798 FIT TAPE ｽﾘｰｴﾑ</v>
          </cell>
          <cell r="O625" t="str">
            <v>又は同等以上のもの（他社の製品を含む。）</v>
          </cell>
          <cell r="Q625">
            <v>0</v>
          </cell>
          <cell r="S625">
            <v>100</v>
          </cell>
          <cell r="T625">
            <v>0</v>
          </cell>
          <cell r="W625">
            <v>0</v>
          </cell>
          <cell r="X625">
            <v>0</v>
          </cell>
          <cell r="Y625">
            <v>100</v>
          </cell>
          <cell r="Z625">
            <v>0</v>
          </cell>
          <cell r="AA625">
            <v>0</v>
          </cell>
          <cell r="AB625">
            <v>571</v>
          </cell>
          <cell r="AC625">
            <v>5710</v>
          </cell>
          <cell r="AD625" t="str">
            <v>雑運営費</v>
          </cell>
          <cell r="AE625" t="str">
            <v>雑運</v>
          </cell>
          <cell r="AF625">
            <v>26</v>
          </cell>
          <cell r="AG625" t="str">
            <v>基地等経費（部隊整備関連経費　部隊整備費）</v>
          </cell>
          <cell r="AH625" t="str">
            <v>消耗品費</v>
          </cell>
          <cell r="AI625" t="str">
            <v>DN</v>
          </cell>
          <cell r="AJ625" t="str">
            <v>サ運隊</v>
          </cell>
          <cell r="AK625" t="str">
            <v>令和8年9月30日</v>
          </cell>
        </row>
        <row r="626">
          <cell r="A626" t="str">
            <v>ch62</v>
          </cell>
          <cell r="B626" t="str">
            <v>又は同等以上のもの（他社の製品を含む。）</v>
          </cell>
          <cell r="C626">
            <v>36</v>
          </cell>
          <cell r="D626">
            <v>5</v>
          </cell>
          <cell r="E626" t="str">
            <v>B</v>
          </cell>
          <cell r="F626" t="str">
            <v>c</v>
          </cell>
          <cell r="G626" t="str">
            <v>ch</v>
          </cell>
          <cell r="H626" t="str">
            <v>個</v>
          </cell>
          <cell r="I626">
            <v>10</v>
          </cell>
          <cell r="J626" t="str">
            <v>油性ﾏｰｶｰ</v>
          </cell>
          <cell r="L626">
            <v>1</v>
          </cell>
          <cell r="M626" t="str">
            <v>ｵﾚﾝｼﾞﾌﾞｯｸ P12-963 337-1115 PX20.1 三菱鉛筆</v>
          </cell>
          <cell r="O626" t="str">
            <v>又は同等以上のもの（他社の製品を含む。）</v>
          </cell>
          <cell r="Q626">
            <v>0</v>
          </cell>
          <cell r="S626">
            <v>100</v>
          </cell>
          <cell r="T626">
            <v>0</v>
          </cell>
          <cell r="W626">
            <v>0</v>
          </cell>
          <cell r="X626">
            <v>0</v>
          </cell>
          <cell r="Y626">
            <v>100</v>
          </cell>
          <cell r="Z626">
            <v>0</v>
          </cell>
          <cell r="AA626">
            <v>0</v>
          </cell>
          <cell r="AB626">
            <v>222</v>
          </cell>
          <cell r="AC626">
            <v>2220</v>
          </cell>
          <cell r="AD626" t="str">
            <v>雑運営費</v>
          </cell>
          <cell r="AE626" t="str">
            <v>雑運</v>
          </cell>
          <cell r="AF626">
            <v>26</v>
          </cell>
          <cell r="AG626" t="str">
            <v>基地等経費（部隊整備関連経費　部隊整備費）</v>
          </cell>
          <cell r="AH626" t="str">
            <v>消耗品費</v>
          </cell>
          <cell r="AI626" t="str">
            <v>DN</v>
          </cell>
          <cell r="AJ626" t="str">
            <v>サ運隊</v>
          </cell>
          <cell r="AK626" t="str">
            <v>令和8年9月30日</v>
          </cell>
        </row>
        <row r="627">
          <cell r="A627" t="str">
            <v>cg160</v>
          </cell>
          <cell r="B627" t="str">
            <v>又は同等以上のもの（他社の製品を含む。）</v>
          </cell>
          <cell r="C627">
            <v>36</v>
          </cell>
          <cell r="D627">
            <v>6</v>
          </cell>
          <cell r="E627" t="str">
            <v>B</v>
          </cell>
          <cell r="F627" t="str">
            <v>c</v>
          </cell>
          <cell r="G627" t="str">
            <v>cg</v>
          </cell>
          <cell r="H627" t="str">
            <v>ｾｯﾄ</v>
          </cell>
          <cell r="I627">
            <v>1</v>
          </cell>
          <cell r="J627" t="str">
            <v>刷毛</v>
          </cell>
          <cell r="L627">
            <v>1</v>
          </cell>
          <cell r="M627" t="str">
            <v>ｵﾚﾝｼﾞﾌﾞｯｸ.web 253-6393 2007000003183ﾜｰﾙﾄﾞﾂｰﾙ</v>
          </cell>
          <cell r="O627" t="str">
            <v>又は同等以上のもの（他社の製品を含む。）</v>
          </cell>
          <cell r="Q627">
            <v>0</v>
          </cell>
          <cell r="S627">
            <v>100</v>
          </cell>
          <cell r="T627">
            <v>0</v>
          </cell>
          <cell r="W627">
            <v>0</v>
          </cell>
          <cell r="X627">
            <v>0</v>
          </cell>
          <cell r="Y627">
            <v>100</v>
          </cell>
          <cell r="Z627">
            <v>0</v>
          </cell>
          <cell r="AA627">
            <v>0</v>
          </cell>
          <cell r="AB627">
            <v>648</v>
          </cell>
          <cell r="AC627">
            <v>648</v>
          </cell>
          <cell r="AD627" t="str">
            <v>雑運営費</v>
          </cell>
          <cell r="AE627" t="str">
            <v>雑運</v>
          </cell>
          <cell r="AF627">
            <v>26</v>
          </cell>
          <cell r="AG627" t="str">
            <v>基地等経費（部隊整備関連経費　部隊整備費）</v>
          </cell>
          <cell r="AH627" t="str">
            <v>消耗品費</v>
          </cell>
          <cell r="AI627" t="str">
            <v>DN</v>
          </cell>
          <cell r="AJ627" t="str">
            <v>サ運隊</v>
          </cell>
          <cell r="AK627" t="str">
            <v>令和8年9月30日</v>
          </cell>
        </row>
        <row r="628">
          <cell r="A628" t="str">
            <v>bc110</v>
          </cell>
          <cell r="B628" t="str">
            <v>又は同等以上のもの（他社の製品を含む。）</v>
          </cell>
          <cell r="C628">
            <v>36</v>
          </cell>
          <cell r="D628">
            <v>7</v>
          </cell>
          <cell r="E628" t="str">
            <v>B</v>
          </cell>
          <cell r="F628" t="str">
            <v>b</v>
          </cell>
          <cell r="G628" t="str">
            <v>bc</v>
          </cell>
          <cell r="H628" t="str">
            <v>袋</v>
          </cell>
          <cell r="I628">
            <v>10</v>
          </cell>
          <cell r="J628" t="str">
            <v>線名札</v>
          </cell>
          <cell r="L628">
            <v>1</v>
          </cell>
          <cell r="M628" t="str">
            <v>ｵﾚﾝｼﾞﾌﾞｯｸ P3-1887 390-8437 KF-1HW 未来工業</v>
          </cell>
          <cell r="O628" t="str">
            <v>又は同等以上のもの（他社の製品を含む。）</v>
          </cell>
          <cell r="Q628">
            <v>0</v>
          </cell>
          <cell r="S628">
            <v>100</v>
          </cell>
          <cell r="T628">
            <v>0</v>
          </cell>
          <cell r="W628">
            <v>0</v>
          </cell>
          <cell r="X628">
            <v>0</v>
          </cell>
          <cell r="Y628">
            <v>100</v>
          </cell>
          <cell r="Z628">
            <v>0</v>
          </cell>
          <cell r="AA628">
            <v>0</v>
          </cell>
          <cell r="AB628">
            <v>316</v>
          </cell>
          <cell r="AC628">
            <v>3160</v>
          </cell>
          <cell r="AD628" t="str">
            <v>雑運営費</v>
          </cell>
          <cell r="AE628" t="str">
            <v>雑運</v>
          </cell>
          <cell r="AF628">
            <v>26</v>
          </cell>
          <cell r="AG628" t="str">
            <v>基地等経費（部隊整備関連経費　部隊整備費）</v>
          </cell>
          <cell r="AH628" t="str">
            <v>消耗品費</v>
          </cell>
          <cell r="AI628" t="str">
            <v>DN</v>
          </cell>
          <cell r="AJ628" t="str">
            <v>サ運隊</v>
          </cell>
          <cell r="AK628" t="str">
            <v>令和8年9月30日</v>
          </cell>
        </row>
        <row r="629">
          <cell r="A629" t="str">
            <v>bd87</v>
          </cell>
          <cell r="B629" t="str">
            <v>又は同等以上のもの（他社の製品を含む。）</v>
          </cell>
          <cell r="C629">
            <v>36</v>
          </cell>
          <cell r="D629">
            <v>8</v>
          </cell>
          <cell r="E629" t="str">
            <v>B</v>
          </cell>
          <cell r="F629" t="str">
            <v>b</v>
          </cell>
          <cell r="G629" t="str">
            <v>bd</v>
          </cell>
          <cell r="H629" t="str">
            <v>ｾｯﾄ</v>
          </cell>
          <cell r="I629">
            <v>1</v>
          </cell>
          <cell r="J629" t="str">
            <v>洗車ｾｯﾄ</v>
          </cell>
          <cell r="L629">
            <v>1</v>
          </cell>
          <cell r="M629" t="str">
            <v>ｴｽｺ P354 EA922AB-161C</v>
          </cell>
          <cell r="O629" t="str">
            <v>又は同等以上のもの（他社の製品を含む。）</v>
          </cell>
          <cell r="Q629">
            <v>0</v>
          </cell>
          <cell r="S629">
            <v>100</v>
          </cell>
          <cell r="T629">
            <v>0</v>
          </cell>
          <cell r="W629">
            <v>0</v>
          </cell>
          <cell r="X629">
            <v>0</v>
          </cell>
          <cell r="Y629">
            <v>100</v>
          </cell>
          <cell r="Z629">
            <v>0</v>
          </cell>
          <cell r="AA629">
            <v>0</v>
          </cell>
          <cell r="AB629">
            <v>9075</v>
          </cell>
          <cell r="AC629">
            <v>9075</v>
          </cell>
          <cell r="AD629" t="str">
            <v>雑運営費</v>
          </cell>
          <cell r="AE629" t="str">
            <v>雑運</v>
          </cell>
          <cell r="AF629">
            <v>26</v>
          </cell>
          <cell r="AG629" t="str">
            <v>基地等経費（部隊整備費　車両整備用部隊整備費）</v>
          </cell>
          <cell r="AH629" t="str">
            <v>消耗品費</v>
          </cell>
          <cell r="AI629" t="str">
            <v>DN</v>
          </cell>
          <cell r="AJ629" t="str">
            <v>サ運隊</v>
          </cell>
          <cell r="AK629" t="str">
            <v>令和8年9月30日</v>
          </cell>
        </row>
        <row r="630">
          <cell r="A630" t="str">
            <v>bd88</v>
          </cell>
          <cell r="B630" t="str">
            <v>又は同等以上のもの（他社の製品を含む。）</v>
          </cell>
          <cell r="C630">
            <v>36</v>
          </cell>
          <cell r="D630">
            <v>9</v>
          </cell>
          <cell r="E630" t="str">
            <v>B</v>
          </cell>
          <cell r="F630" t="str">
            <v>b</v>
          </cell>
          <cell r="G630" t="str">
            <v>bd</v>
          </cell>
          <cell r="H630" t="str">
            <v>個</v>
          </cell>
          <cell r="I630">
            <v>2</v>
          </cell>
          <cell r="J630" t="str">
            <v>洗車ｽﾎﾟﾝｼﾞ</v>
          </cell>
          <cell r="L630">
            <v>1</v>
          </cell>
          <cell r="M630" t="str">
            <v>ｴｽｺ P358 EA928AH-42</v>
          </cell>
          <cell r="O630" t="str">
            <v>又は同等以上のもの（他社の製品を含む。）</v>
          </cell>
          <cell r="Q630">
            <v>0</v>
          </cell>
          <cell r="S630">
            <v>100</v>
          </cell>
          <cell r="T630">
            <v>0</v>
          </cell>
          <cell r="W630">
            <v>0</v>
          </cell>
          <cell r="X630">
            <v>0</v>
          </cell>
          <cell r="Y630">
            <v>100</v>
          </cell>
          <cell r="Z630">
            <v>0</v>
          </cell>
          <cell r="AA630">
            <v>0</v>
          </cell>
          <cell r="AB630">
            <v>1496</v>
          </cell>
          <cell r="AC630">
            <v>2992</v>
          </cell>
          <cell r="AD630" t="str">
            <v>雑運営費</v>
          </cell>
          <cell r="AE630" t="str">
            <v>雑運</v>
          </cell>
          <cell r="AF630">
            <v>26</v>
          </cell>
          <cell r="AG630" t="str">
            <v>基地等経費（部隊整備費　車両整備用部隊整備費）</v>
          </cell>
          <cell r="AH630" t="str">
            <v>消耗品費</v>
          </cell>
          <cell r="AI630" t="str">
            <v>DN</v>
          </cell>
          <cell r="AJ630" t="str">
            <v>サ運隊</v>
          </cell>
          <cell r="AK630" t="str">
            <v>令和8年9月30日</v>
          </cell>
        </row>
        <row r="631">
          <cell r="A631" t="str">
            <v>bd89</v>
          </cell>
          <cell r="B631" t="str">
            <v>又は同等以上のもの（他社の製品を含む。）</v>
          </cell>
          <cell r="C631">
            <v>37</v>
          </cell>
          <cell r="D631">
            <v>1</v>
          </cell>
          <cell r="E631" t="str">
            <v>B</v>
          </cell>
          <cell r="F631" t="str">
            <v>b</v>
          </cell>
          <cell r="G631" t="str">
            <v>bd</v>
          </cell>
          <cell r="H631" t="str">
            <v>個</v>
          </cell>
          <cell r="I631">
            <v>2</v>
          </cell>
          <cell r="J631" t="str">
            <v>潤滑ｽﾌﾟﾚｰ</v>
          </cell>
          <cell r="L631">
            <v>1</v>
          </cell>
          <cell r="M631" t="str">
            <v>ｴｽｺ P1507 EA920KA KURE</v>
          </cell>
          <cell r="O631" t="str">
            <v>又は同等以上のもの（他社の製品を含む。）</v>
          </cell>
          <cell r="Q631">
            <v>0</v>
          </cell>
          <cell r="S631">
            <v>100</v>
          </cell>
          <cell r="T631">
            <v>0</v>
          </cell>
          <cell r="W631">
            <v>0</v>
          </cell>
          <cell r="X631">
            <v>0</v>
          </cell>
          <cell r="Y631">
            <v>100</v>
          </cell>
          <cell r="Z631">
            <v>0</v>
          </cell>
          <cell r="AA631">
            <v>0</v>
          </cell>
          <cell r="AB631">
            <v>1210</v>
          </cell>
          <cell r="AC631">
            <v>2420</v>
          </cell>
          <cell r="AD631" t="str">
            <v>雑運営費</v>
          </cell>
          <cell r="AE631" t="str">
            <v>雑運</v>
          </cell>
          <cell r="AF631">
            <v>26</v>
          </cell>
          <cell r="AG631" t="str">
            <v>基地等経費（部隊整備関連経費　部隊整備費）</v>
          </cell>
          <cell r="AH631" t="str">
            <v>消耗品費</v>
          </cell>
          <cell r="AI631" t="str">
            <v>DN</v>
          </cell>
          <cell r="AJ631" t="str">
            <v>サ運隊</v>
          </cell>
          <cell r="AK631" t="str">
            <v>令和8年9月30日</v>
          </cell>
        </row>
        <row r="632">
          <cell r="A632" t="str">
            <v>bd90</v>
          </cell>
          <cell r="B632" t="str">
            <v>又は同等以上のもの（他社の製品を含む。）</v>
          </cell>
          <cell r="C632">
            <v>37</v>
          </cell>
          <cell r="D632">
            <v>2</v>
          </cell>
          <cell r="E632" t="str">
            <v>B</v>
          </cell>
          <cell r="F632" t="str">
            <v>b</v>
          </cell>
          <cell r="G632" t="str">
            <v>bd</v>
          </cell>
          <cell r="H632" t="str">
            <v>個</v>
          </cell>
          <cell r="I632">
            <v>2</v>
          </cell>
          <cell r="J632" t="str">
            <v>錆取り剤</v>
          </cell>
          <cell r="L632">
            <v>1</v>
          </cell>
          <cell r="M632" t="str">
            <v>ｴｽｺ P1509 EA920KB-2 Linda</v>
          </cell>
          <cell r="O632" t="str">
            <v>又は同等以上のもの（他社の製品を含む。）</v>
          </cell>
          <cell r="Q632">
            <v>0</v>
          </cell>
          <cell r="S632">
            <v>100</v>
          </cell>
          <cell r="T632">
            <v>0</v>
          </cell>
          <cell r="W632">
            <v>0</v>
          </cell>
          <cell r="X632">
            <v>0</v>
          </cell>
          <cell r="Y632">
            <v>100</v>
          </cell>
          <cell r="Z632">
            <v>0</v>
          </cell>
          <cell r="AA632">
            <v>0</v>
          </cell>
          <cell r="AB632">
            <v>2618</v>
          </cell>
          <cell r="AC632">
            <v>5236</v>
          </cell>
          <cell r="AD632" t="str">
            <v>雑運営費</v>
          </cell>
          <cell r="AE632" t="str">
            <v>雑運</v>
          </cell>
          <cell r="AF632">
            <v>26</v>
          </cell>
          <cell r="AG632" t="str">
            <v>基地等経費（部隊整備関連経費　部隊整備費）</v>
          </cell>
          <cell r="AH632" t="str">
            <v>消耗品費</v>
          </cell>
          <cell r="AI632" t="str">
            <v>DN</v>
          </cell>
          <cell r="AJ632" t="str">
            <v>サ運隊</v>
          </cell>
          <cell r="AK632" t="str">
            <v>令和8年9月30日</v>
          </cell>
        </row>
        <row r="633">
          <cell r="A633" t="str">
            <v>ch63</v>
          </cell>
          <cell r="B633" t="str">
            <v>又は同等以上のもの（他社の製品を含む。）</v>
          </cell>
          <cell r="C633">
            <v>37</v>
          </cell>
          <cell r="D633">
            <v>3</v>
          </cell>
          <cell r="E633" t="str">
            <v>B</v>
          </cell>
          <cell r="F633" t="str">
            <v>c</v>
          </cell>
          <cell r="G633" t="str">
            <v>ch</v>
          </cell>
          <cell r="H633" t="str">
            <v>個</v>
          </cell>
          <cell r="I633">
            <v>10</v>
          </cell>
          <cell r="J633" t="str">
            <v>解氷剤</v>
          </cell>
          <cell r="L633">
            <v>1</v>
          </cell>
          <cell r="M633" t="str">
            <v>ｵﾚﾝｼﾞﾌﾞｯｸ P11-1180 430-8204 NO2155 呉工業</v>
          </cell>
          <cell r="O633" t="str">
            <v>又は同等以上のもの（他社の製品を含む。）</v>
          </cell>
          <cell r="Q633">
            <v>0</v>
          </cell>
          <cell r="S633">
            <v>100</v>
          </cell>
          <cell r="T633">
            <v>0</v>
          </cell>
          <cell r="W633">
            <v>0</v>
          </cell>
          <cell r="X633">
            <v>0</v>
          </cell>
          <cell r="Y633">
            <v>100</v>
          </cell>
          <cell r="Z633">
            <v>0</v>
          </cell>
          <cell r="AA633">
            <v>0</v>
          </cell>
          <cell r="AB633">
            <v>533</v>
          </cell>
          <cell r="AC633">
            <v>5330</v>
          </cell>
          <cell r="AD633" t="str">
            <v>雑運営費</v>
          </cell>
          <cell r="AE633" t="str">
            <v>雑運</v>
          </cell>
          <cell r="AF633">
            <v>26</v>
          </cell>
          <cell r="AG633" t="str">
            <v>基地等経費（部隊整備関連経費　部隊整備費）</v>
          </cell>
          <cell r="AH633" t="str">
            <v>消耗品費</v>
          </cell>
          <cell r="AI633" t="str">
            <v>DN</v>
          </cell>
          <cell r="AJ633" t="str">
            <v>サ運隊</v>
          </cell>
          <cell r="AK633" t="str">
            <v>令和8年9月30日</v>
          </cell>
        </row>
        <row r="634">
          <cell r="A634" t="str">
            <v>bc111</v>
          </cell>
          <cell r="B634" t="str">
            <v>又は同等以上のもの（他社の製品を含む。）</v>
          </cell>
          <cell r="C634">
            <v>37</v>
          </cell>
          <cell r="D634">
            <v>4</v>
          </cell>
          <cell r="E634" t="str">
            <v>B</v>
          </cell>
          <cell r="F634" t="str">
            <v>b</v>
          </cell>
          <cell r="G634" t="str">
            <v>bc</v>
          </cell>
          <cell r="H634" t="str">
            <v>個</v>
          </cell>
          <cell r="I634">
            <v>4</v>
          </cell>
          <cell r="J634" t="str">
            <v>接着剤</v>
          </cell>
          <cell r="L634">
            <v>1</v>
          </cell>
          <cell r="M634" t="str">
            <v>ｵﾚﾝｼﾞﾌﾞｯｸ P3-37 356-8695 K120-170 ｺﾆｼ</v>
          </cell>
          <cell r="O634" t="str">
            <v>又は同等以上のもの（他社の製品を含む。）</v>
          </cell>
          <cell r="Q634">
            <v>0</v>
          </cell>
          <cell r="S634">
            <v>100</v>
          </cell>
          <cell r="T634">
            <v>0</v>
          </cell>
          <cell r="W634">
            <v>0</v>
          </cell>
          <cell r="X634">
            <v>0</v>
          </cell>
          <cell r="Y634">
            <v>100</v>
          </cell>
          <cell r="Z634">
            <v>0</v>
          </cell>
          <cell r="AA634">
            <v>0</v>
          </cell>
          <cell r="AB634">
            <v>769</v>
          </cell>
          <cell r="AC634">
            <v>3076</v>
          </cell>
          <cell r="AD634" t="str">
            <v>雑運営費</v>
          </cell>
          <cell r="AE634" t="str">
            <v>雑運</v>
          </cell>
          <cell r="AF634">
            <v>26</v>
          </cell>
          <cell r="AG634" t="str">
            <v>基地等経費（部隊整備関連経費　部隊整備費）</v>
          </cell>
          <cell r="AH634" t="str">
            <v>消耗品費</v>
          </cell>
          <cell r="AI634" t="str">
            <v>DN</v>
          </cell>
          <cell r="AJ634" t="str">
            <v>サ運隊</v>
          </cell>
          <cell r="AK634" t="str">
            <v>令和8年9月30日</v>
          </cell>
        </row>
        <row r="635">
          <cell r="A635" t="str">
            <v>bc112</v>
          </cell>
          <cell r="B635" t="str">
            <v>又は同等以上のもの（他社の製品を含む。）</v>
          </cell>
          <cell r="C635">
            <v>38</v>
          </cell>
          <cell r="D635">
            <v>1</v>
          </cell>
          <cell r="E635" t="str">
            <v>B</v>
          </cell>
          <cell r="F635" t="str">
            <v>b</v>
          </cell>
          <cell r="G635" t="str">
            <v>bc</v>
          </cell>
          <cell r="H635" t="str">
            <v>箱</v>
          </cell>
          <cell r="I635">
            <v>30</v>
          </cell>
          <cell r="J635" t="str">
            <v>使い捨てｺﾞﾑ手袋</v>
          </cell>
          <cell r="L635">
            <v>1</v>
          </cell>
          <cell r="M635" t="str">
            <v>ｵﾚﾝｼﾞﾌﾞｯｸ P7-250 856-2507 NO886-M ｼｮｰﾜｸﾞﾛｰﾌﾞ</v>
          </cell>
          <cell r="O635" t="str">
            <v>又は同等以上のもの（他社の製品を含む。）</v>
          </cell>
          <cell r="Q635">
            <v>0</v>
          </cell>
          <cell r="S635">
            <v>100</v>
          </cell>
          <cell r="T635">
            <v>0</v>
          </cell>
          <cell r="W635">
            <v>0</v>
          </cell>
          <cell r="X635">
            <v>0</v>
          </cell>
          <cell r="Y635">
            <v>100</v>
          </cell>
          <cell r="Z635">
            <v>0</v>
          </cell>
          <cell r="AA635">
            <v>0</v>
          </cell>
          <cell r="AB635">
            <v>2656</v>
          </cell>
          <cell r="AC635">
            <v>79680</v>
          </cell>
          <cell r="AD635" t="str">
            <v>雑運営費</v>
          </cell>
          <cell r="AE635" t="str">
            <v>雑運</v>
          </cell>
          <cell r="AF635">
            <v>26</v>
          </cell>
          <cell r="AG635" t="str">
            <v>基地等経費（部隊整備費　地上武器用部隊整備費）</v>
          </cell>
          <cell r="AH635" t="str">
            <v>消耗品費</v>
          </cell>
          <cell r="AI635" t="str">
            <v>DP</v>
          </cell>
          <cell r="AJ635" t="str">
            <v>管理隊</v>
          </cell>
          <cell r="AK635" t="str">
            <v>令和8年9月30日</v>
          </cell>
        </row>
        <row r="636">
          <cell r="A636" t="str">
            <v>bc113</v>
          </cell>
          <cell r="B636" t="str">
            <v>又は同等以上のもの（他社の製品を含む。）</v>
          </cell>
          <cell r="C636">
            <v>38</v>
          </cell>
          <cell r="D636">
            <v>2</v>
          </cell>
          <cell r="E636" t="str">
            <v>B</v>
          </cell>
          <cell r="F636" t="str">
            <v>b</v>
          </cell>
          <cell r="G636" t="str">
            <v>bc</v>
          </cell>
          <cell r="H636" t="str">
            <v>箱</v>
          </cell>
          <cell r="I636">
            <v>20</v>
          </cell>
          <cell r="J636" t="str">
            <v>使い捨てｺﾞﾑ手袋</v>
          </cell>
          <cell r="L636">
            <v>1</v>
          </cell>
          <cell r="M636" t="str">
            <v>ｵﾚﾝｼﾞﾌﾞｯｸ P7-250 856-2508 NO886-L ｼｮｰﾜｸﾞﾛｰﾌﾞ</v>
          </cell>
          <cell r="O636" t="str">
            <v>又は同等以上のもの（他社の製品を含む。）</v>
          </cell>
          <cell r="Q636">
            <v>0</v>
          </cell>
          <cell r="S636">
            <v>100</v>
          </cell>
          <cell r="T636">
            <v>0</v>
          </cell>
          <cell r="W636">
            <v>0</v>
          </cell>
          <cell r="X636">
            <v>0</v>
          </cell>
          <cell r="Y636">
            <v>100</v>
          </cell>
          <cell r="Z636">
            <v>0</v>
          </cell>
          <cell r="AA636">
            <v>0</v>
          </cell>
          <cell r="AB636">
            <v>2656</v>
          </cell>
          <cell r="AC636">
            <v>53120</v>
          </cell>
          <cell r="AD636" t="str">
            <v>雑運営費</v>
          </cell>
          <cell r="AE636" t="str">
            <v>雑運</v>
          </cell>
          <cell r="AF636">
            <v>26</v>
          </cell>
          <cell r="AG636" t="str">
            <v>基地等経費（部隊整備費　地上武器用部隊整備費）</v>
          </cell>
          <cell r="AH636" t="str">
            <v>消耗品費</v>
          </cell>
          <cell r="AI636" t="str">
            <v>DP</v>
          </cell>
          <cell r="AJ636" t="str">
            <v>管理隊</v>
          </cell>
          <cell r="AK636" t="str">
            <v>令和8年9月30日</v>
          </cell>
        </row>
        <row r="637">
          <cell r="A637" t="str">
            <v>bc114</v>
          </cell>
          <cell r="B637" t="str">
            <v>又は同等以上のもの（他社の製品を含む。）</v>
          </cell>
          <cell r="C637">
            <v>38</v>
          </cell>
          <cell r="D637">
            <v>3</v>
          </cell>
          <cell r="E637" t="str">
            <v>B</v>
          </cell>
          <cell r="F637" t="str">
            <v>b</v>
          </cell>
          <cell r="G637" t="str">
            <v>bc</v>
          </cell>
          <cell r="H637" t="str">
            <v>台</v>
          </cell>
          <cell r="I637">
            <v>2</v>
          </cell>
          <cell r="J637" t="str">
            <v>ﾂｰﾙﾎﾞｯｸｽ</v>
          </cell>
          <cell r="L637">
            <v>1</v>
          </cell>
          <cell r="M637" t="str">
            <v>ｵﾚﾝｼﾞﾌﾞｯｸ P4-13 695-8202 95111 SATA社</v>
          </cell>
          <cell r="O637" t="str">
            <v>又は同等以上のもの（他社の製品を含む。）</v>
          </cell>
          <cell r="Q637">
            <v>0</v>
          </cell>
          <cell r="S637">
            <v>100</v>
          </cell>
          <cell r="T637">
            <v>0</v>
          </cell>
          <cell r="W637">
            <v>0</v>
          </cell>
          <cell r="X637">
            <v>0</v>
          </cell>
          <cell r="Y637">
            <v>100</v>
          </cell>
          <cell r="Z637">
            <v>0</v>
          </cell>
          <cell r="AA637">
            <v>0</v>
          </cell>
          <cell r="AB637">
            <v>27143</v>
          </cell>
          <cell r="AC637">
            <v>54286</v>
          </cell>
          <cell r="AD637" t="str">
            <v>雑運営費</v>
          </cell>
          <cell r="AE637" t="str">
            <v>雑運</v>
          </cell>
          <cell r="AF637">
            <v>26</v>
          </cell>
          <cell r="AG637" t="str">
            <v>基地等経費（部隊整備費　地上武器用部隊整備費）</v>
          </cell>
          <cell r="AH637" t="str">
            <v>消耗品費</v>
          </cell>
          <cell r="AI637" t="str">
            <v>DP</v>
          </cell>
          <cell r="AJ637" t="str">
            <v>管理隊</v>
          </cell>
          <cell r="AK637" t="str">
            <v>令和8年9月30日</v>
          </cell>
        </row>
        <row r="638">
          <cell r="A638" t="str">
            <v>ch64</v>
          </cell>
          <cell r="B638" t="str">
            <v>又は同等以上のもの（他社の製品を含む。）</v>
          </cell>
          <cell r="C638">
            <v>38</v>
          </cell>
          <cell r="D638">
            <v>4</v>
          </cell>
          <cell r="E638" t="str">
            <v>B</v>
          </cell>
          <cell r="F638" t="str">
            <v>c</v>
          </cell>
          <cell r="G638" t="str">
            <v>ch</v>
          </cell>
          <cell r="H638" t="str">
            <v>台</v>
          </cell>
          <cell r="I638">
            <v>2</v>
          </cell>
          <cell r="J638" t="str">
            <v>ﾂｰﾙﾜｺﾞﾝ</v>
          </cell>
          <cell r="L638">
            <v>1</v>
          </cell>
          <cell r="M638" t="str">
            <v>ｵﾚﾝｼﾞﾌﾞｯｸ P10-587 254-7446 2003000008302 ｱｽﾄﾛﾌﾟﾛﾀﾞｸﾂ</v>
          </cell>
          <cell r="O638" t="str">
            <v>又は同等以上のもの（他社の製品を含む。）</v>
          </cell>
          <cell r="Q638">
            <v>0</v>
          </cell>
          <cell r="S638">
            <v>100</v>
          </cell>
          <cell r="T638">
            <v>0</v>
          </cell>
          <cell r="W638">
            <v>0</v>
          </cell>
          <cell r="X638">
            <v>0</v>
          </cell>
          <cell r="Y638">
            <v>100</v>
          </cell>
          <cell r="Z638">
            <v>0</v>
          </cell>
          <cell r="AA638">
            <v>0</v>
          </cell>
          <cell r="AB638">
            <v>15651</v>
          </cell>
          <cell r="AC638">
            <v>31302</v>
          </cell>
          <cell r="AD638" t="str">
            <v>雑運営費</v>
          </cell>
          <cell r="AE638" t="str">
            <v>雑運</v>
          </cell>
          <cell r="AF638">
            <v>26</v>
          </cell>
          <cell r="AG638" t="str">
            <v>基地等経費（部隊整備費　地上武器用部隊整備費）</v>
          </cell>
          <cell r="AH638" t="str">
            <v>消耗品費</v>
          </cell>
          <cell r="AI638" t="str">
            <v>DP</v>
          </cell>
          <cell r="AJ638" t="str">
            <v>管理隊</v>
          </cell>
          <cell r="AK638" t="str">
            <v>令和8年9月30日</v>
          </cell>
        </row>
        <row r="639">
          <cell r="A639" t="str">
            <v>eb1</v>
          </cell>
          <cell r="B639" t="str">
            <v>又は同等以上のもの（他社の製品を含む。）</v>
          </cell>
          <cell r="C639">
            <v>38</v>
          </cell>
          <cell r="D639">
            <v>5</v>
          </cell>
          <cell r="E639" t="str">
            <v>B</v>
          </cell>
          <cell r="F639" t="str">
            <v>e</v>
          </cell>
          <cell r="G639" t="str">
            <v>eb</v>
          </cell>
          <cell r="H639" t="str">
            <v>個</v>
          </cell>
          <cell r="I639">
            <v>10</v>
          </cell>
          <cell r="J639" t="str">
            <v>銃口用ﾌﾞﾗｼ</v>
          </cell>
          <cell r="L639">
            <v>1</v>
          </cell>
          <cell r="M639" t="str">
            <v>OTSｶﾀﾛｸﾞ PR-7 OTS-1250 OTIS</v>
          </cell>
          <cell r="O639" t="str">
            <v>又は同等以上のもの（他社の製品を含む。）</v>
          </cell>
          <cell r="Q639">
            <v>0</v>
          </cell>
          <cell r="S639">
            <v>100</v>
          </cell>
          <cell r="T639">
            <v>0</v>
          </cell>
          <cell r="W639">
            <v>0</v>
          </cell>
          <cell r="X639">
            <v>0</v>
          </cell>
          <cell r="Y639">
            <v>100</v>
          </cell>
          <cell r="Z639">
            <v>0</v>
          </cell>
          <cell r="AA639">
            <v>0</v>
          </cell>
          <cell r="AB639">
            <v>1320</v>
          </cell>
          <cell r="AC639">
            <v>13200</v>
          </cell>
          <cell r="AD639" t="str">
            <v>雑運営費</v>
          </cell>
          <cell r="AE639" t="str">
            <v>雑運</v>
          </cell>
          <cell r="AF639">
            <v>26</v>
          </cell>
          <cell r="AG639" t="str">
            <v>基地等経費（部隊整備費　地上武器用部隊整備費）</v>
          </cell>
          <cell r="AH639" t="str">
            <v>消耗品費</v>
          </cell>
          <cell r="AI639" t="str">
            <v>DP</v>
          </cell>
          <cell r="AJ639" t="str">
            <v>管理隊</v>
          </cell>
          <cell r="AK639" t="str">
            <v>令和8年9月30日</v>
          </cell>
        </row>
        <row r="640">
          <cell r="A640" t="str">
            <v>eb2</v>
          </cell>
          <cell r="B640" t="str">
            <v>又は同等以上のもの（他社の製品を含む。）</v>
          </cell>
          <cell r="C640">
            <v>38</v>
          </cell>
          <cell r="D640">
            <v>6</v>
          </cell>
          <cell r="E640" t="str">
            <v>B</v>
          </cell>
          <cell r="F640" t="str">
            <v>e</v>
          </cell>
          <cell r="G640" t="str">
            <v>eb</v>
          </cell>
          <cell r="H640" t="str">
            <v>個</v>
          </cell>
          <cell r="I640">
            <v>10</v>
          </cell>
          <cell r="J640" t="str">
            <v>銃口用ﾌﾞﾗｼ</v>
          </cell>
          <cell r="L640">
            <v>1</v>
          </cell>
          <cell r="M640" t="str">
            <v>OTSｶﾀﾛｸﾞ PR-7 OTS-1323P OTIS</v>
          </cell>
          <cell r="O640" t="str">
            <v>又は同等以上のもの（他社の製品を含む。）</v>
          </cell>
          <cell r="Q640">
            <v>0</v>
          </cell>
          <cell r="S640">
            <v>100</v>
          </cell>
          <cell r="T640">
            <v>0</v>
          </cell>
          <cell r="W640">
            <v>0</v>
          </cell>
          <cell r="X640">
            <v>0</v>
          </cell>
          <cell r="Y640">
            <v>100</v>
          </cell>
          <cell r="Z640">
            <v>0</v>
          </cell>
          <cell r="AA640">
            <v>0</v>
          </cell>
          <cell r="AB640">
            <v>1320</v>
          </cell>
          <cell r="AC640">
            <v>13200</v>
          </cell>
          <cell r="AD640" t="str">
            <v>雑運営費</v>
          </cell>
          <cell r="AE640" t="str">
            <v>雑運</v>
          </cell>
          <cell r="AF640">
            <v>26</v>
          </cell>
          <cell r="AG640" t="str">
            <v>基地等経費（部隊整備費　地上武器用部隊整備費）</v>
          </cell>
          <cell r="AH640" t="str">
            <v>消耗品費</v>
          </cell>
          <cell r="AI640" t="str">
            <v>DP</v>
          </cell>
          <cell r="AJ640" t="str">
            <v>管理隊</v>
          </cell>
          <cell r="AK640" t="str">
            <v>令和8年9月30日</v>
          </cell>
        </row>
        <row r="641">
          <cell r="A641" t="str">
            <v>eb3</v>
          </cell>
          <cell r="B641" t="str">
            <v>又は同等以上のもの（他社の製品を含む。）</v>
          </cell>
          <cell r="C641">
            <v>38</v>
          </cell>
          <cell r="D641">
            <v>7</v>
          </cell>
          <cell r="E641" t="str">
            <v>B</v>
          </cell>
          <cell r="F641" t="str">
            <v>e</v>
          </cell>
          <cell r="G641" t="str">
            <v>eb</v>
          </cell>
          <cell r="H641" t="str">
            <v>個</v>
          </cell>
          <cell r="I641">
            <v>10</v>
          </cell>
          <cell r="J641" t="str">
            <v>銃口用ﾌﾞﾗｼ</v>
          </cell>
          <cell r="L641">
            <v>1</v>
          </cell>
          <cell r="M641" t="str">
            <v>OTSｶﾀﾛｸﾞ PR-7 OTS-1303 OTIS</v>
          </cell>
          <cell r="O641" t="str">
            <v>又は同等以上のもの（他社の製品を含む。）</v>
          </cell>
          <cell r="Q641">
            <v>0</v>
          </cell>
          <cell r="S641">
            <v>100</v>
          </cell>
          <cell r="T641">
            <v>0</v>
          </cell>
          <cell r="W641">
            <v>0</v>
          </cell>
          <cell r="X641">
            <v>0</v>
          </cell>
          <cell r="Y641">
            <v>100</v>
          </cell>
          <cell r="Z641">
            <v>0</v>
          </cell>
          <cell r="AA641">
            <v>0</v>
          </cell>
          <cell r="AB641">
            <v>990</v>
          </cell>
          <cell r="AC641">
            <v>9900</v>
          </cell>
          <cell r="AD641" t="str">
            <v>雑運営費</v>
          </cell>
          <cell r="AE641" t="str">
            <v>雑運</v>
          </cell>
          <cell r="AF641">
            <v>26</v>
          </cell>
          <cell r="AG641" t="str">
            <v>基地等経費（部隊整備費　地上武器用部隊整備費）</v>
          </cell>
          <cell r="AH641" t="str">
            <v>消耗品費</v>
          </cell>
          <cell r="AI641" t="str">
            <v>DP</v>
          </cell>
          <cell r="AJ641" t="str">
            <v>管理隊</v>
          </cell>
          <cell r="AK641" t="str">
            <v>令和8年9月30日</v>
          </cell>
        </row>
        <row r="642">
          <cell r="A642" t="str">
            <v>eb4</v>
          </cell>
          <cell r="B642" t="str">
            <v>又は同等以上のもの（他社の製品を含む。）</v>
          </cell>
          <cell r="C642">
            <v>38</v>
          </cell>
          <cell r="D642">
            <v>8</v>
          </cell>
          <cell r="E642" t="str">
            <v>B</v>
          </cell>
          <cell r="F642" t="str">
            <v>e</v>
          </cell>
          <cell r="G642" t="str">
            <v>eb</v>
          </cell>
          <cell r="H642" t="str">
            <v>個</v>
          </cell>
          <cell r="I642">
            <v>10</v>
          </cell>
          <cell r="J642" t="str">
            <v>銃口用ﾌﾞﾗｼ</v>
          </cell>
          <cell r="L642">
            <v>1</v>
          </cell>
          <cell r="M642" t="str">
            <v>OTSｶﾀﾛｸﾞ PR-7 OTS-3PSS OTIS</v>
          </cell>
          <cell r="O642" t="str">
            <v>又は同等以上のもの（他社の製品を含む。）</v>
          </cell>
          <cell r="Q642">
            <v>0</v>
          </cell>
          <cell r="S642">
            <v>100</v>
          </cell>
          <cell r="T642">
            <v>0</v>
          </cell>
          <cell r="W642">
            <v>0</v>
          </cell>
          <cell r="X642">
            <v>0</v>
          </cell>
          <cell r="Y642">
            <v>100</v>
          </cell>
          <cell r="Z642">
            <v>0</v>
          </cell>
          <cell r="AA642">
            <v>0</v>
          </cell>
          <cell r="AB642">
            <v>4950</v>
          </cell>
          <cell r="AC642">
            <v>49500</v>
          </cell>
          <cell r="AD642" t="str">
            <v>雑運営費</v>
          </cell>
          <cell r="AE642" t="str">
            <v>雑運</v>
          </cell>
          <cell r="AF642">
            <v>26</v>
          </cell>
          <cell r="AG642" t="str">
            <v>基地等経費（部隊整備費　地上武器用部隊整備費）</v>
          </cell>
          <cell r="AH642" t="str">
            <v>消耗品費</v>
          </cell>
          <cell r="AI642" t="str">
            <v>DP</v>
          </cell>
          <cell r="AJ642" t="str">
            <v>管理隊</v>
          </cell>
          <cell r="AK642" t="str">
            <v>令和8年9月30日</v>
          </cell>
        </row>
        <row r="643">
          <cell r="A643" t="str">
            <v>ch65</v>
          </cell>
          <cell r="B643" t="str">
            <v>又は同等以上のもの（他社の製品を含む。）</v>
          </cell>
          <cell r="C643">
            <v>38</v>
          </cell>
          <cell r="D643">
            <v>9</v>
          </cell>
          <cell r="E643" t="str">
            <v>B</v>
          </cell>
          <cell r="F643" t="str">
            <v>c</v>
          </cell>
          <cell r="G643" t="str">
            <v>ch</v>
          </cell>
          <cell r="H643" t="str">
            <v>個</v>
          </cell>
          <cell r="I643">
            <v>10</v>
          </cell>
          <cell r="J643" t="str">
            <v>油砥石</v>
          </cell>
          <cell r="L643">
            <v>1</v>
          </cell>
          <cell r="M643" t="str">
            <v>ｵﾚﾝｼﾞﾌﾞｯｸ P121-3482 121-3482 F401T 大和製砥所</v>
          </cell>
          <cell r="O643" t="str">
            <v>又は同等以上のもの（他社の製品を含む。）</v>
          </cell>
          <cell r="Q643">
            <v>0</v>
          </cell>
          <cell r="S643">
            <v>100</v>
          </cell>
          <cell r="T643">
            <v>0</v>
          </cell>
          <cell r="W643">
            <v>0</v>
          </cell>
          <cell r="X643">
            <v>0</v>
          </cell>
          <cell r="Y643">
            <v>100</v>
          </cell>
          <cell r="Z643">
            <v>0</v>
          </cell>
          <cell r="AA643">
            <v>0</v>
          </cell>
          <cell r="AB643">
            <v>1047</v>
          </cell>
          <cell r="AC643">
            <v>10470</v>
          </cell>
          <cell r="AD643" t="str">
            <v>雑運営費</v>
          </cell>
          <cell r="AE643" t="str">
            <v>雑運</v>
          </cell>
          <cell r="AF643">
            <v>26</v>
          </cell>
          <cell r="AG643" t="str">
            <v>基地等経費（部隊整備費　地上武器用部隊整備費）</v>
          </cell>
          <cell r="AH643" t="str">
            <v>消耗品費</v>
          </cell>
          <cell r="AI643" t="str">
            <v>DP</v>
          </cell>
          <cell r="AJ643" t="str">
            <v>管理隊</v>
          </cell>
          <cell r="AK643" t="str">
            <v>令和8年9月30日</v>
          </cell>
        </row>
        <row r="644">
          <cell r="A644" t="str">
            <v>bc115</v>
          </cell>
          <cell r="B644" t="str">
            <v>又は同等以上のもの（他社の製品を含む。）</v>
          </cell>
          <cell r="C644">
            <v>39</v>
          </cell>
          <cell r="D644">
            <v>1</v>
          </cell>
          <cell r="E644" t="str">
            <v>B</v>
          </cell>
          <cell r="F644" t="str">
            <v>b</v>
          </cell>
          <cell r="G644" t="str">
            <v>bc</v>
          </cell>
          <cell r="H644" t="str">
            <v>個</v>
          </cell>
          <cell r="I644">
            <v>2</v>
          </cell>
          <cell r="J644" t="str">
            <v>現像液</v>
          </cell>
          <cell r="L644">
            <v>1</v>
          </cell>
          <cell r="M644" t="str">
            <v>ｵﾚﾝｼﾞﾌﾞｯｸ P3-301 123-0735 ALP-TD ﾄﾗｽｺ中山</v>
          </cell>
          <cell r="O644" t="str">
            <v>又は同等以上のもの（他社の製品を含む。）</v>
          </cell>
          <cell r="Q644">
            <v>0</v>
          </cell>
          <cell r="S644">
            <v>100</v>
          </cell>
          <cell r="T644">
            <v>0</v>
          </cell>
          <cell r="W644">
            <v>0</v>
          </cell>
          <cell r="X644">
            <v>0</v>
          </cell>
          <cell r="Y644">
            <v>100</v>
          </cell>
          <cell r="Z644">
            <v>0</v>
          </cell>
          <cell r="AA644">
            <v>0</v>
          </cell>
          <cell r="AB644">
            <v>1075</v>
          </cell>
          <cell r="AC644">
            <v>2150</v>
          </cell>
          <cell r="AD644" t="str">
            <v>雑運営費</v>
          </cell>
          <cell r="AE644" t="str">
            <v>雑運</v>
          </cell>
          <cell r="AF644">
            <v>26</v>
          </cell>
          <cell r="AG644" t="str">
            <v>基地等経費（部隊整備費　地上武器用部隊整備費）</v>
          </cell>
          <cell r="AH644" t="str">
            <v>消耗品費</v>
          </cell>
          <cell r="AI644" t="str">
            <v>DP</v>
          </cell>
          <cell r="AJ644" t="str">
            <v>管理隊</v>
          </cell>
          <cell r="AK644" t="str">
            <v>令和8年9月30日</v>
          </cell>
        </row>
        <row r="645">
          <cell r="A645" t="str">
            <v>bc116</v>
          </cell>
          <cell r="B645" t="str">
            <v>又は同等以上のもの（他社の製品を含む。）</v>
          </cell>
          <cell r="C645">
            <v>39</v>
          </cell>
          <cell r="D645">
            <v>2</v>
          </cell>
          <cell r="E645" t="str">
            <v>B</v>
          </cell>
          <cell r="F645" t="str">
            <v>b</v>
          </cell>
          <cell r="G645" t="str">
            <v>bc</v>
          </cell>
          <cell r="H645" t="str">
            <v>個</v>
          </cell>
          <cell r="I645">
            <v>2</v>
          </cell>
          <cell r="J645" t="str">
            <v>浸透液</v>
          </cell>
          <cell r="L645">
            <v>1</v>
          </cell>
          <cell r="M645" t="str">
            <v>ｵﾚﾝｼﾞﾌﾞｯｸ P3-300 123-0727 ALP-TP ﾄﾗｽｺ中山</v>
          </cell>
          <cell r="O645" t="str">
            <v>又は同等以上のもの（他社の製品を含む。）</v>
          </cell>
          <cell r="Q645">
            <v>0</v>
          </cell>
          <cell r="S645">
            <v>100</v>
          </cell>
          <cell r="T645">
            <v>0</v>
          </cell>
          <cell r="W645">
            <v>0</v>
          </cell>
          <cell r="X645">
            <v>0</v>
          </cell>
          <cell r="Y645">
            <v>100</v>
          </cell>
          <cell r="Z645">
            <v>0</v>
          </cell>
          <cell r="AA645">
            <v>0</v>
          </cell>
          <cell r="AB645">
            <v>1113</v>
          </cell>
          <cell r="AC645">
            <v>2226</v>
          </cell>
          <cell r="AD645" t="str">
            <v>雑運営費</v>
          </cell>
          <cell r="AE645" t="str">
            <v>雑運</v>
          </cell>
          <cell r="AF645">
            <v>26</v>
          </cell>
          <cell r="AG645" t="str">
            <v>基地等経費（部隊整備費　地上武器用部隊整備費）</v>
          </cell>
          <cell r="AH645" t="str">
            <v>消耗品費</v>
          </cell>
          <cell r="AI645" t="str">
            <v>DP</v>
          </cell>
          <cell r="AJ645" t="str">
            <v>管理隊</v>
          </cell>
          <cell r="AK645" t="str">
            <v>令和8年9月30日</v>
          </cell>
        </row>
        <row r="646">
          <cell r="A646" t="str">
            <v>bc117</v>
          </cell>
          <cell r="B646" t="str">
            <v>又は同等以上のもの（他社の製品を含む。）</v>
          </cell>
          <cell r="C646">
            <v>39</v>
          </cell>
          <cell r="D646">
            <v>3</v>
          </cell>
          <cell r="E646" t="str">
            <v>B</v>
          </cell>
          <cell r="F646" t="str">
            <v>b</v>
          </cell>
          <cell r="G646" t="str">
            <v>bc</v>
          </cell>
          <cell r="H646" t="str">
            <v>個</v>
          </cell>
          <cell r="I646">
            <v>2</v>
          </cell>
          <cell r="J646" t="str">
            <v>洗浄液</v>
          </cell>
          <cell r="L646">
            <v>1</v>
          </cell>
          <cell r="M646" t="str">
            <v>ｵﾚﾝｼﾞﾌﾞｯｸ P3-300 123-0719 ALP-TC ﾄﾗｽｺ中山</v>
          </cell>
          <cell r="O646" t="str">
            <v>又は同等以上のもの（他社の製品を含む。）</v>
          </cell>
          <cell r="Q646">
            <v>0</v>
          </cell>
          <cell r="S646">
            <v>100</v>
          </cell>
          <cell r="T646">
            <v>0</v>
          </cell>
          <cell r="W646">
            <v>0</v>
          </cell>
          <cell r="X646">
            <v>0</v>
          </cell>
          <cell r="Y646">
            <v>100</v>
          </cell>
          <cell r="Z646">
            <v>0</v>
          </cell>
          <cell r="AA646">
            <v>0</v>
          </cell>
          <cell r="AB646">
            <v>764</v>
          </cell>
          <cell r="AC646">
            <v>1528</v>
          </cell>
          <cell r="AD646" t="str">
            <v>雑運営費</v>
          </cell>
          <cell r="AE646" t="str">
            <v>雑運</v>
          </cell>
          <cell r="AF646">
            <v>26</v>
          </cell>
          <cell r="AG646" t="str">
            <v>基地等経費（部隊整備費　地上武器用部隊整備費）</v>
          </cell>
          <cell r="AH646" t="str">
            <v>消耗品費</v>
          </cell>
          <cell r="AI646" t="str">
            <v>DP</v>
          </cell>
          <cell r="AJ646" t="str">
            <v>管理隊</v>
          </cell>
          <cell r="AK646" t="str">
            <v>令和8年9月30日</v>
          </cell>
        </row>
        <row r="647">
          <cell r="A647" t="str">
            <v>bc118</v>
          </cell>
          <cell r="B647" t="str">
            <v>又は同等以上のもの（他社の製品を含む。）</v>
          </cell>
          <cell r="C647">
            <v>40</v>
          </cell>
          <cell r="D647">
            <v>1</v>
          </cell>
          <cell r="E647" t="str">
            <v>B</v>
          </cell>
          <cell r="F647" t="str">
            <v>b</v>
          </cell>
          <cell r="G647" t="str">
            <v>bc</v>
          </cell>
          <cell r="H647" t="str">
            <v>個</v>
          </cell>
          <cell r="I647">
            <v>30</v>
          </cell>
          <cell r="J647" t="str">
            <v>切断砥石</v>
          </cell>
          <cell r="L647">
            <v>1</v>
          </cell>
          <cell r="M647" t="str">
            <v>ｵﾚﾝｼﾞﾌﾞｯｸ P6-880 326-5765 HT10510-Z60 ﾚｼﾞﾎﾞﾝ</v>
          </cell>
          <cell r="O647" t="str">
            <v>又は同等以上のもの（他社の製品を含む。）</v>
          </cell>
          <cell r="Q647">
            <v>0</v>
          </cell>
          <cell r="S647">
            <v>100</v>
          </cell>
          <cell r="T647">
            <v>0</v>
          </cell>
          <cell r="W647">
            <v>0</v>
          </cell>
          <cell r="X647">
            <v>0</v>
          </cell>
          <cell r="Y647">
            <v>100</v>
          </cell>
          <cell r="Z647">
            <v>0</v>
          </cell>
          <cell r="AA647">
            <v>0</v>
          </cell>
          <cell r="AB647">
            <v>285</v>
          </cell>
          <cell r="AC647">
            <v>8550</v>
          </cell>
          <cell r="AD647" t="str">
            <v>雑運営費</v>
          </cell>
          <cell r="AE647" t="str">
            <v>雑運</v>
          </cell>
          <cell r="AF647">
            <v>26</v>
          </cell>
          <cell r="AG647" t="str">
            <v>基地等経費（部隊整備費　高射機器用部隊整備費）</v>
          </cell>
          <cell r="AH647" t="str">
            <v>消耗品費</v>
          </cell>
          <cell r="AI647" t="str">
            <v>DU</v>
          </cell>
          <cell r="AJ647" t="str">
            <v>1整隊</v>
          </cell>
          <cell r="AK647" t="str">
            <v>令和8年9月30日</v>
          </cell>
        </row>
        <row r="648">
          <cell r="A648" t="str">
            <v>bc119</v>
          </cell>
          <cell r="B648" t="str">
            <v>又は同等以上のもの（他社の製品を含む。）</v>
          </cell>
          <cell r="C648">
            <v>40</v>
          </cell>
          <cell r="D648">
            <v>2</v>
          </cell>
          <cell r="E648" t="str">
            <v>B</v>
          </cell>
          <cell r="F648" t="str">
            <v>b</v>
          </cell>
          <cell r="G648" t="str">
            <v>bc</v>
          </cell>
          <cell r="H648" t="str">
            <v>組</v>
          </cell>
          <cell r="I648">
            <v>3</v>
          </cell>
          <cell r="J648" t="str">
            <v>ｼﾞｸﾞｿｰﾌﾞﾚｰﾄﾞ</v>
          </cell>
          <cell r="L648">
            <v>1</v>
          </cell>
          <cell r="M648" t="str">
            <v>ｵﾚﾝｼﾞﾌﾞｯｸ P6-1072 115-8765 BFC0501 ｼﾝﾄｰ</v>
          </cell>
          <cell r="O648" t="str">
            <v>又は同等以上のもの（他社の製品を含む。）</v>
          </cell>
          <cell r="Q648">
            <v>0</v>
          </cell>
          <cell r="S648">
            <v>100</v>
          </cell>
          <cell r="T648">
            <v>0</v>
          </cell>
          <cell r="W648">
            <v>0</v>
          </cell>
          <cell r="X648">
            <v>0</v>
          </cell>
          <cell r="Y648">
            <v>100</v>
          </cell>
          <cell r="Z648">
            <v>0</v>
          </cell>
          <cell r="AA648">
            <v>0</v>
          </cell>
          <cell r="AB648">
            <v>1467</v>
          </cell>
          <cell r="AC648">
            <v>4401</v>
          </cell>
          <cell r="AD648" t="str">
            <v>雑運営費</v>
          </cell>
          <cell r="AE648" t="str">
            <v>雑運</v>
          </cell>
          <cell r="AF648">
            <v>26</v>
          </cell>
          <cell r="AG648" t="str">
            <v>基地等経費（部隊整備費　高射機器用部隊整備費）</v>
          </cell>
          <cell r="AH648" t="str">
            <v>消耗品費</v>
          </cell>
          <cell r="AI648" t="str">
            <v>DU</v>
          </cell>
          <cell r="AJ648" t="str">
            <v>1整隊</v>
          </cell>
          <cell r="AK648" t="str">
            <v>令和8年9月30日</v>
          </cell>
        </row>
        <row r="649">
          <cell r="A649" t="str">
            <v>bd91</v>
          </cell>
          <cell r="B649" t="str">
            <v>又は同等以上のもの（他社の製品を含む。）</v>
          </cell>
          <cell r="C649">
            <v>40</v>
          </cell>
          <cell r="D649">
            <v>3</v>
          </cell>
          <cell r="E649" t="str">
            <v>B</v>
          </cell>
          <cell r="F649" t="str">
            <v>b</v>
          </cell>
          <cell r="G649" t="str">
            <v>bd</v>
          </cell>
          <cell r="H649" t="str">
            <v>個</v>
          </cell>
          <cell r="I649">
            <v>1</v>
          </cell>
          <cell r="J649" t="str">
            <v>ｳｴｽ</v>
          </cell>
          <cell r="L649">
            <v>1</v>
          </cell>
          <cell r="M649" t="str">
            <v>ｴｽｺ P2135 EA922HA-23 鈴木油脂工業</v>
          </cell>
          <cell r="O649" t="str">
            <v>又は同等以上のもの（他社の製品を含む。）</v>
          </cell>
          <cell r="Q649">
            <v>0</v>
          </cell>
          <cell r="S649">
            <v>100</v>
          </cell>
          <cell r="T649">
            <v>0</v>
          </cell>
          <cell r="W649">
            <v>0</v>
          </cell>
          <cell r="X649">
            <v>0</v>
          </cell>
          <cell r="Y649">
            <v>100</v>
          </cell>
          <cell r="Z649">
            <v>0</v>
          </cell>
          <cell r="AA649">
            <v>0</v>
          </cell>
          <cell r="AB649">
            <v>7766</v>
          </cell>
          <cell r="AC649">
            <v>7766</v>
          </cell>
          <cell r="AD649" t="str">
            <v>雑運営費</v>
          </cell>
          <cell r="AE649" t="str">
            <v>雑運</v>
          </cell>
          <cell r="AF649">
            <v>26</v>
          </cell>
          <cell r="AG649" t="str">
            <v>基地等経費（部隊整備費　高射機器用部隊整備費）</v>
          </cell>
          <cell r="AH649" t="str">
            <v>消耗品費</v>
          </cell>
          <cell r="AI649" t="str">
            <v>DU</v>
          </cell>
          <cell r="AJ649" t="str">
            <v>1整隊</v>
          </cell>
          <cell r="AK649" t="str">
            <v>令和8年9月30日</v>
          </cell>
        </row>
        <row r="650">
          <cell r="A650" t="str">
            <v>bd92</v>
          </cell>
          <cell r="B650" t="str">
            <v>又は同等以上のもの（他社の製品を含む。）</v>
          </cell>
          <cell r="C650">
            <v>40</v>
          </cell>
          <cell r="D650">
            <v>4</v>
          </cell>
          <cell r="E650" t="str">
            <v>B</v>
          </cell>
          <cell r="F650" t="str">
            <v>b</v>
          </cell>
          <cell r="G650" t="str">
            <v>bd</v>
          </cell>
          <cell r="H650" t="str">
            <v>個</v>
          </cell>
          <cell r="I650">
            <v>10</v>
          </cell>
          <cell r="J650" t="str">
            <v>ﾒｯｼｭｹｰｽ</v>
          </cell>
          <cell r="L650">
            <v>1</v>
          </cell>
          <cell r="M650" t="str">
            <v>ｴｽｺ P2010 EA762CF-355 ｻｸﾗｸﾚﾊﾟｽ</v>
          </cell>
          <cell r="O650" t="str">
            <v>又は同等以上のもの（他社の製品を含む。）</v>
          </cell>
          <cell r="Q650">
            <v>0</v>
          </cell>
          <cell r="S650">
            <v>100</v>
          </cell>
          <cell r="T650">
            <v>0</v>
          </cell>
          <cell r="W650">
            <v>0</v>
          </cell>
          <cell r="X650">
            <v>0</v>
          </cell>
          <cell r="Y650">
            <v>100</v>
          </cell>
          <cell r="Z650">
            <v>0</v>
          </cell>
          <cell r="AA650">
            <v>0</v>
          </cell>
          <cell r="AB650">
            <v>1100</v>
          </cell>
          <cell r="AC650">
            <v>11000</v>
          </cell>
          <cell r="AD650" t="str">
            <v>雑運営費</v>
          </cell>
          <cell r="AE650" t="str">
            <v>雑運</v>
          </cell>
          <cell r="AF650">
            <v>26</v>
          </cell>
          <cell r="AG650" t="str">
            <v>基地等経費（部隊整備費　高射機器用部隊整備費）</v>
          </cell>
          <cell r="AH650" t="str">
            <v>消耗品費</v>
          </cell>
          <cell r="AI650" t="str">
            <v>DU</v>
          </cell>
          <cell r="AJ650" t="str">
            <v>1整隊</v>
          </cell>
          <cell r="AK650" t="str">
            <v>令和8年9月30日</v>
          </cell>
        </row>
        <row r="651">
          <cell r="A651" t="str">
            <v>bc120</v>
          </cell>
          <cell r="B651" t="str">
            <v>又は同等以上のもの（他社の製品を含む。）</v>
          </cell>
          <cell r="C651">
            <v>40</v>
          </cell>
          <cell r="D651">
            <v>5</v>
          </cell>
          <cell r="E651" t="str">
            <v>B</v>
          </cell>
          <cell r="F651" t="str">
            <v>b</v>
          </cell>
          <cell r="G651" t="str">
            <v>bc</v>
          </cell>
          <cell r="H651" t="str">
            <v>個</v>
          </cell>
          <cell r="I651">
            <v>1</v>
          </cell>
          <cell r="J651" t="str">
            <v>ｻﾝﾄﾞﾍﾟｰﾊﾟｰ</v>
          </cell>
          <cell r="L651">
            <v>1</v>
          </cell>
          <cell r="M651" t="str">
            <v>ｵﾚﾝｼﾞﾌﾞｯｸ P6-1181 103-0224 TAM75X110-120 ﾄﾗｽｺ</v>
          </cell>
          <cell r="O651" t="str">
            <v>又は同等以上のもの（他社の製品を含む。）</v>
          </cell>
          <cell r="Q651">
            <v>0</v>
          </cell>
          <cell r="S651">
            <v>100</v>
          </cell>
          <cell r="T651">
            <v>0</v>
          </cell>
          <cell r="W651">
            <v>0</v>
          </cell>
          <cell r="X651">
            <v>0</v>
          </cell>
          <cell r="Y651">
            <v>100</v>
          </cell>
          <cell r="Z651">
            <v>0</v>
          </cell>
          <cell r="AA651">
            <v>0</v>
          </cell>
          <cell r="AB651">
            <v>2716</v>
          </cell>
          <cell r="AC651">
            <v>2716</v>
          </cell>
          <cell r="AD651" t="str">
            <v>雑運営費</v>
          </cell>
          <cell r="AE651" t="str">
            <v>雑運</v>
          </cell>
          <cell r="AF651">
            <v>26</v>
          </cell>
          <cell r="AG651" t="str">
            <v>基地等経費（部隊整備費　高射機器用部隊整備費）</v>
          </cell>
          <cell r="AH651" t="str">
            <v>消耗品費</v>
          </cell>
          <cell r="AI651" t="str">
            <v>DU</v>
          </cell>
          <cell r="AJ651" t="str">
            <v>1整隊</v>
          </cell>
          <cell r="AK651" t="str">
            <v>令和8年9月30日</v>
          </cell>
        </row>
        <row r="652">
          <cell r="A652" t="str">
            <v>bc121</v>
          </cell>
          <cell r="B652" t="str">
            <v>又は同等以上のもの（他社の製品を含む。）</v>
          </cell>
          <cell r="C652">
            <v>40</v>
          </cell>
          <cell r="D652">
            <v>6</v>
          </cell>
          <cell r="E652" t="str">
            <v>B</v>
          </cell>
          <cell r="F652" t="str">
            <v>b</v>
          </cell>
          <cell r="G652" t="str">
            <v>bc</v>
          </cell>
          <cell r="H652" t="str">
            <v>個</v>
          </cell>
          <cell r="I652">
            <v>1</v>
          </cell>
          <cell r="J652" t="str">
            <v>ｻﾝﾄﾞﾍﾟｰﾊﾟｰ</v>
          </cell>
          <cell r="L652">
            <v>1</v>
          </cell>
          <cell r="M652" t="str">
            <v>ｵﾚﾝｼﾞﾌﾞｯｸ P6-1181 103-0231 TAM75X110-600 ﾄﾗｽｺ</v>
          </cell>
          <cell r="O652" t="str">
            <v>又は同等以上のもの（他社の製品を含む。）</v>
          </cell>
          <cell r="Q652">
            <v>0</v>
          </cell>
          <cell r="S652">
            <v>100</v>
          </cell>
          <cell r="T652">
            <v>0</v>
          </cell>
          <cell r="W652">
            <v>0</v>
          </cell>
          <cell r="X652">
            <v>0</v>
          </cell>
          <cell r="Y652">
            <v>100</v>
          </cell>
          <cell r="Z652">
            <v>0</v>
          </cell>
          <cell r="AA652">
            <v>0</v>
          </cell>
          <cell r="AB652">
            <v>2716</v>
          </cell>
          <cell r="AC652">
            <v>2716</v>
          </cell>
          <cell r="AD652" t="str">
            <v>雑運営費</v>
          </cell>
          <cell r="AE652" t="str">
            <v>雑運</v>
          </cell>
          <cell r="AF652">
            <v>26</v>
          </cell>
          <cell r="AG652" t="str">
            <v>基地等経費（部隊整備費　高射機器用部隊整備費）</v>
          </cell>
          <cell r="AH652" t="str">
            <v>消耗品費</v>
          </cell>
          <cell r="AI652" t="str">
            <v>DU</v>
          </cell>
          <cell r="AJ652" t="str">
            <v>1整隊</v>
          </cell>
          <cell r="AK652" t="str">
            <v>令和8年9月30日</v>
          </cell>
        </row>
        <row r="653">
          <cell r="A653" t="str">
            <v>bc122</v>
          </cell>
          <cell r="B653" t="str">
            <v>又は同等以上のもの（他社の製品を含む。）</v>
          </cell>
          <cell r="C653">
            <v>40</v>
          </cell>
          <cell r="D653">
            <v>7</v>
          </cell>
          <cell r="E653" t="str">
            <v>B</v>
          </cell>
          <cell r="F653" t="str">
            <v>b</v>
          </cell>
          <cell r="G653" t="str">
            <v>bc</v>
          </cell>
          <cell r="H653" t="str">
            <v>個</v>
          </cell>
          <cell r="I653">
            <v>1</v>
          </cell>
          <cell r="J653" t="str">
            <v>ｴｱﾎｰｽ</v>
          </cell>
          <cell r="L653">
            <v>1</v>
          </cell>
          <cell r="M653" t="str">
            <v>ｵﾚﾝｼﾞﾌﾞｯｸ P3-910 298-5900 TUH-30 ﾄﾗｽｺ</v>
          </cell>
          <cell r="O653" t="str">
            <v>又は同等以上のもの（他社の製品を含む。）</v>
          </cell>
          <cell r="Q653">
            <v>0</v>
          </cell>
          <cell r="S653">
            <v>100</v>
          </cell>
          <cell r="T653">
            <v>0</v>
          </cell>
          <cell r="W653">
            <v>0</v>
          </cell>
          <cell r="X653">
            <v>0</v>
          </cell>
          <cell r="Y653">
            <v>100</v>
          </cell>
          <cell r="Z653">
            <v>0</v>
          </cell>
          <cell r="AA653">
            <v>0</v>
          </cell>
          <cell r="AB653">
            <v>8995</v>
          </cell>
          <cell r="AC653">
            <v>8995</v>
          </cell>
          <cell r="AD653" t="str">
            <v>雑運営費</v>
          </cell>
          <cell r="AE653" t="str">
            <v>雑運</v>
          </cell>
          <cell r="AF653">
            <v>26</v>
          </cell>
          <cell r="AG653" t="str">
            <v>基地等経費（部隊整備費　高射機器用部隊整備費）</v>
          </cell>
          <cell r="AH653" t="str">
            <v>消耗品費</v>
          </cell>
          <cell r="AI653" t="str">
            <v>DU</v>
          </cell>
          <cell r="AJ653" t="str">
            <v>1整隊</v>
          </cell>
          <cell r="AK653" t="str">
            <v>令和8年9月30日</v>
          </cell>
        </row>
        <row r="654">
          <cell r="A654" t="str">
            <v>bc123</v>
          </cell>
          <cell r="B654" t="str">
            <v>又は同等以上のもの（他社の製品を含む。）</v>
          </cell>
          <cell r="C654">
            <v>40</v>
          </cell>
          <cell r="D654">
            <v>8</v>
          </cell>
          <cell r="E654" t="str">
            <v>B</v>
          </cell>
          <cell r="F654" t="str">
            <v>b</v>
          </cell>
          <cell r="G654" t="str">
            <v>bc</v>
          </cell>
          <cell r="H654" t="str">
            <v>個</v>
          </cell>
          <cell r="I654">
            <v>1</v>
          </cell>
          <cell r="J654" t="str">
            <v>研磨ﾍﾞﾙﾄ</v>
          </cell>
          <cell r="L654">
            <v>1</v>
          </cell>
          <cell r="M654" t="str">
            <v>ｵﾚﾝｼﾞﾌﾞｯｸ P6-1558 336-2213 TBA10-60 ﾄﾗｽｺ</v>
          </cell>
          <cell r="O654" t="str">
            <v>又は同等以上のもの（他社の製品を含む。）</v>
          </cell>
          <cell r="Q654">
            <v>0</v>
          </cell>
          <cell r="S654">
            <v>100</v>
          </cell>
          <cell r="T654">
            <v>0</v>
          </cell>
          <cell r="W654">
            <v>0</v>
          </cell>
          <cell r="X654">
            <v>0</v>
          </cell>
          <cell r="Y654">
            <v>100</v>
          </cell>
          <cell r="Z654">
            <v>0</v>
          </cell>
          <cell r="AA654">
            <v>0</v>
          </cell>
          <cell r="AB654">
            <v>4604</v>
          </cell>
          <cell r="AC654">
            <v>4604</v>
          </cell>
          <cell r="AD654" t="str">
            <v>雑運営費</v>
          </cell>
          <cell r="AE654" t="str">
            <v>雑運</v>
          </cell>
          <cell r="AF654">
            <v>26</v>
          </cell>
          <cell r="AG654" t="str">
            <v>基地等経費（部隊整備費　高射機器用部隊整備費）</v>
          </cell>
          <cell r="AH654" t="str">
            <v>消耗品費</v>
          </cell>
          <cell r="AI654" t="str">
            <v>DU</v>
          </cell>
          <cell r="AJ654" t="str">
            <v>1整隊</v>
          </cell>
          <cell r="AK654" t="str">
            <v>令和8年9月30日</v>
          </cell>
        </row>
        <row r="655">
          <cell r="A655" t="str">
            <v>bc124</v>
          </cell>
          <cell r="B655" t="str">
            <v>又は同等以上のもの（他社の製品を含む。）</v>
          </cell>
          <cell r="C655">
            <v>40</v>
          </cell>
          <cell r="D655">
            <v>9</v>
          </cell>
          <cell r="E655" t="str">
            <v>B</v>
          </cell>
          <cell r="F655" t="str">
            <v>b</v>
          </cell>
          <cell r="G655" t="str">
            <v>bc</v>
          </cell>
          <cell r="H655" t="str">
            <v>個</v>
          </cell>
          <cell r="I655">
            <v>1</v>
          </cell>
          <cell r="J655" t="str">
            <v>研磨ﾍﾞﾙﾄ</v>
          </cell>
          <cell r="L655">
            <v>1</v>
          </cell>
          <cell r="M655" t="str">
            <v>ｵﾚﾝｼﾞﾌﾞｯｸ P6-1558 336-2167 TBS10-240 ﾄﾗｽｺ</v>
          </cell>
          <cell r="O655" t="str">
            <v>又は同等以上のもの（他社の製品を含む。）</v>
          </cell>
          <cell r="Q655">
            <v>0</v>
          </cell>
          <cell r="S655">
            <v>100</v>
          </cell>
          <cell r="T655">
            <v>0</v>
          </cell>
          <cell r="W655">
            <v>0</v>
          </cell>
          <cell r="X655">
            <v>0</v>
          </cell>
          <cell r="Y655">
            <v>100</v>
          </cell>
          <cell r="Z655">
            <v>0</v>
          </cell>
          <cell r="AA655">
            <v>0</v>
          </cell>
          <cell r="AB655">
            <v>4604</v>
          </cell>
          <cell r="AC655">
            <v>4604</v>
          </cell>
          <cell r="AD655" t="str">
            <v>雑運営費</v>
          </cell>
          <cell r="AE655" t="str">
            <v>雑運</v>
          </cell>
          <cell r="AF655">
            <v>26</v>
          </cell>
          <cell r="AG655" t="str">
            <v>基地等経費（部隊整備費　高射機器用部隊整備費）</v>
          </cell>
          <cell r="AH655" t="str">
            <v>消耗品費</v>
          </cell>
          <cell r="AI655" t="str">
            <v>DU</v>
          </cell>
          <cell r="AJ655" t="str">
            <v>1整隊</v>
          </cell>
          <cell r="AK655" t="str">
            <v>令和8年9月30日</v>
          </cell>
        </row>
        <row r="656">
          <cell r="A656" t="str">
            <v>bc125</v>
          </cell>
          <cell r="B656" t="str">
            <v>又は同等以上のもの（他社の製品を含む。）</v>
          </cell>
          <cell r="C656">
            <v>40</v>
          </cell>
          <cell r="D656">
            <v>10</v>
          </cell>
          <cell r="E656" t="str">
            <v>B</v>
          </cell>
          <cell r="F656" t="str">
            <v>b</v>
          </cell>
          <cell r="G656" t="str">
            <v>bc</v>
          </cell>
          <cell r="H656" t="str">
            <v>個</v>
          </cell>
          <cell r="I656">
            <v>1</v>
          </cell>
          <cell r="J656" t="str">
            <v>ｺﾞﾑ砥石</v>
          </cell>
          <cell r="L656">
            <v>1</v>
          </cell>
          <cell r="M656" t="str">
            <v>ｵﾚﾝｼﾞﾌﾞｯｸ P6-554 182-8828 5010323 UHT</v>
          </cell>
          <cell r="O656" t="str">
            <v>又は同等以上のもの（他社の製品を含む。）</v>
          </cell>
          <cell r="Q656">
            <v>0</v>
          </cell>
          <cell r="S656">
            <v>100</v>
          </cell>
          <cell r="T656">
            <v>0</v>
          </cell>
          <cell r="W656">
            <v>0</v>
          </cell>
          <cell r="X656">
            <v>0</v>
          </cell>
          <cell r="Y656">
            <v>100</v>
          </cell>
          <cell r="Z656">
            <v>0</v>
          </cell>
          <cell r="AA656">
            <v>0</v>
          </cell>
          <cell r="AB656">
            <v>2090</v>
          </cell>
          <cell r="AC656">
            <v>2090</v>
          </cell>
          <cell r="AD656" t="str">
            <v>雑運営費</v>
          </cell>
          <cell r="AE656" t="str">
            <v>雑運</v>
          </cell>
          <cell r="AF656">
            <v>26</v>
          </cell>
          <cell r="AG656" t="str">
            <v>基地等経費（部隊整備費　高射機器用部隊整備費）</v>
          </cell>
          <cell r="AH656" t="str">
            <v>消耗品費</v>
          </cell>
          <cell r="AI656" t="str">
            <v>DU</v>
          </cell>
          <cell r="AJ656" t="str">
            <v>1整隊</v>
          </cell>
          <cell r="AK656" t="str">
            <v>令和8年9月30日</v>
          </cell>
        </row>
        <row r="657">
          <cell r="A657" t="str">
            <v>bc126</v>
          </cell>
          <cell r="B657" t="str">
            <v>又は同等以上のもの（他社の製品を含む。）</v>
          </cell>
          <cell r="C657">
            <v>40</v>
          </cell>
          <cell r="D657">
            <v>11</v>
          </cell>
          <cell r="E657" t="str">
            <v>B</v>
          </cell>
          <cell r="F657" t="str">
            <v>b</v>
          </cell>
          <cell r="G657" t="str">
            <v>bc</v>
          </cell>
          <cell r="H657" t="str">
            <v>個</v>
          </cell>
          <cell r="I657">
            <v>1</v>
          </cell>
          <cell r="J657" t="str">
            <v>ｺﾞﾑ砥石</v>
          </cell>
          <cell r="L657">
            <v>1</v>
          </cell>
          <cell r="M657" t="str">
            <v>ｵﾚﾝｼﾞﾌﾞｯｸ P6-554 182-8806 5010325 UHT</v>
          </cell>
          <cell r="O657" t="str">
            <v>又は同等以上のもの（他社の製品を含む。）</v>
          </cell>
          <cell r="Q657">
            <v>0</v>
          </cell>
          <cell r="S657">
            <v>100</v>
          </cell>
          <cell r="T657">
            <v>0</v>
          </cell>
          <cell r="W657">
            <v>0</v>
          </cell>
          <cell r="X657">
            <v>0</v>
          </cell>
          <cell r="Y657">
            <v>100</v>
          </cell>
          <cell r="Z657">
            <v>0</v>
          </cell>
          <cell r="AA657">
            <v>0</v>
          </cell>
          <cell r="AB657">
            <v>2090</v>
          </cell>
          <cell r="AC657">
            <v>2090</v>
          </cell>
          <cell r="AD657" t="str">
            <v>雑運営費</v>
          </cell>
          <cell r="AE657" t="str">
            <v>雑運</v>
          </cell>
          <cell r="AF657">
            <v>26</v>
          </cell>
          <cell r="AG657" t="str">
            <v>基地等経費（部隊整備費　高射機器用部隊整備費）</v>
          </cell>
          <cell r="AH657" t="str">
            <v>消耗品費</v>
          </cell>
          <cell r="AI657" t="str">
            <v>DU</v>
          </cell>
          <cell r="AJ657" t="str">
            <v>1整隊</v>
          </cell>
          <cell r="AK657" t="str">
            <v>令和8年9月30日</v>
          </cell>
        </row>
        <row r="658">
          <cell r="A658" t="str">
            <v>bc127</v>
          </cell>
          <cell r="B658" t="str">
            <v>又は同等以上のもの（他社の製品を含む。）</v>
          </cell>
          <cell r="C658">
            <v>40</v>
          </cell>
          <cell r="D658">
            <v>12</v>
          </cell>
          <cell r="E658" t="str">
            <v>B</v>
          </cell>
          <cell r="F658" t="str">
            <v>b</v>
          </cell>
          <cell r="G658" t="str">
            <v>bc</v>
          </cell>
          <cell r="H658" t="str">
            <v>個</v>
          </cell>
          <cell r="I658">
            <v>1</v>
          </cell>
          <cell r="J658" t="str">
            <v>ﾛｰﾀﾘｰﾊﾞｰ</v>
          </cell>
          <cell r="L658">
            <v>1</v>
          </cell>
          <cell r="M658" t="str">
            <v>ｵﾚﾝｼﾞﾌﾞｯｸ P6-554 180-5176 5010428 UHT</v>
          </cell>
          <cell r="O658" t="str">
            <v>又は同等以上のもの（他社の製品を含む。）</v>
          </cell>
          <cell r="Q658">
            <v>0</v>
          </cell>
          <cell r="S658">
            <v>100</v>
          </cell>
          <cell r="T658">
            <v>0</v>
          </cell>
          <cell r="W658">
            <v>0</v>
          </cell>
          <cell r="X658">
            <v>0</v>
          </cell>
          <cell r="Y658">
            <v>100</v>
          </cell>
          <cell r="Z658">
            <v>0</v>
          </cell>
          <cell r="AA658">
            <v>0</v>
          </cell>
          <cell r="AB658">
            <v>4180</v>
          </cell>
          <cell r="AC658">
            <v>4180</v>
          </cell>
          <cell r="AD658" t="str">
            <v>雑運営費</v>
          </cell>
          <cell r="AE658" t="str">
            <v>雑運</v>
          </cell>
          <cell r="AF658">
            <v>26</v>
          </cell>
          <cell r="AG658" t="str">
            <v>基地等経費（部隊整備費　高射機器用部隊整備費）</v>
          </cell>
          <cell r="AH658" t="str">
            <v>消耗品費</v>
          </cell>
          <cell r="AI658" t="str">
            <v>DU</v>
          </cell>
          <cell r="AJ658" t="str">
            <v>1整隊</v>
          </cell>
          <cell r="AK658" t="str">
            <v>令和8年9月30日</v>
          </cell>
        </row>
        <row r="659">
          <cell r="A659" t="str">
            <v>bc128</v>
          </cell>
          <cell r="B659" t="str">
            <v>又は同等以上のもの（他社の製品を含む。）</v>
          </cell>
          <cell r="C659">
            <v>40</v>
          </cell>
          <cell r="D659">
            <v>13</v>
          </cell>
          <cell r="E659" t="str">
            <v>B</v>
          </cell>
          <cell r="F659" t="str">
            <v>b</v>
          </cell>
          <cell r="G659" t="str">
            <v>bc</v>
          </cell>
          <cell r="H659" t="str">
            <v>個</v>
          </cell>
          <cell r="I659">
            <v>1</v>
          </cell>
          <cell r="J659" t="str">
            <v>ﾛｰﾀﾘｰﾊﾞｰ</v>
          </cell>
          <cell r="L659">
            <v>1</v>
          </cell>
          <cell r="M659" t="str">
            <v>ｵﾚﾝｼﾞﾌﾞｯｸ P6-554 182-8900 5010430 UHT</v>
          </cell>
          <cell r="O659" t="str">
            <v>又は同等以上のもの（他社の製品を含む。）</v>
          </cell>
          <cell r="Q659">
            <v>0</v>
          </cell>
          <cell r="S659">
            <v>100</v>
          </cell>
          <cell r="T659">
            <v>0</v>
          </cell>
          <cell r="W659">
            <v>0</v>
          </cell>
          <cell r="X659">
            <v>0</v>
          </cell>
          <cell r="Y659">
            <v>100</v>
          </cell>
          <cell r="Z659">
            <v>0</v>
          </cell>
          <cell r="AA659">
            <v>0</v>
          </cell>
          <cell r="AB659">
            <v>4180</v>
          </cell>
          <cell r="AC659">
            <v>4180</v>
          </cell>
          <cell r="AD659" t="str">
            <v>雑運営費</v>
          </cell>
          <cell r="AE659" t="str">
            <v>雑運</v>
          </cell>
          <cell r="AF659">
            <v>26</v>
          </cell>
          <cell r="AG659" t="str">
            <v>基地等経費（部隊整備費　高射機器用部隊整備費）</v>
          </cell>
          <cell r="AH659" t="str">
            <v>消耗品費</v>
          </cell>
          <cell r="AI659" t="str">
            <v>DU</v>
          </cell>
          <cell r="AJ659" t="str">
            <v>1整隊</v>
          </cell>
          <cell r="AK659" t="str">
            <v>令和8年9月30日</v>
          </cell>
        </row>
        <row r="660">
          <cell r="A660" t="str">
            <v>bc129</v>
          </cell>
          <cell r="B660" t="str">
            <v>又は同等以上のもの（他社の製品を含む。）</v>
          </cell>
          <cell r="C660">
            <v>40</v>
          </cell>
          <cell r="D660">
            <v>14</v>
          </cell>
          <cell r="E660" t="str">
            <v>B</v>
          </cell>
          <cell r="F660" t="str">
            <v>b</v>
          </cell>
          <cell r="G660" t="str">
            <v>bc</v>
          </cell>
          <cell r="H660" t="str">
            <v>丁</v>
          </cell>
          <cell r="I660">
            <v>3</v>
          </cell>
          <cell r="J660" t="str">
            <v>ｽｸﾚｰﾊﾟｰ</v>
          </cell>
          <cell r="L660">
            <v>1</v>
          </cell>
          <cell r="M660" t="str">
            <v>ｵﾚﾝｼﾞﾌﾞｯｸ P9-597 471-5535 02276 土牛</v>
          </cell>
          <cell r="O660" t="str">
            <v>又は同等以上のもの（他社の製品を含む。）</v>
          </cell>
          <cell r="Q660">
            <v>0</v>
          </cell>
          <cell r="S660">
            <v>100</v>
          </cell>
          <cell r="T660">
            <v>0</v>
          </cell>
          <cell r="W660">
            <v>0</v>
          </cell>
          <cell r="X660">
            <v>0</v>
          </cell>
          <cell r="Y660">
            <v>100</v>
          </cell>
          <cell r="Z660">
            <v>0</v>
          </cell>
          <cell r="AA660">
            <v>0</v>
          </cell>
          <cell r="AB660">
            <v>3399</v>
          </cell>
          <cell r="AC660">
            <v>10197</v>
          </cell>
          <cell r="AD660" t="str">
            <v>雑運営費</v>
          </cell>
          <cell r="AE660" t="str">
            <v>雑運</v>
          </cell>
          <cell r="AF660">
            <v>26</v>
          </cell>
          <cell r="AG660" t="str">
            <v>基地等経費（部隊整備費　高射機器用部隊整備費）</v>
          </cell>
          <cell r="AH660" t="str">
            <v>消耗品費</v>
          </cell>
          <cell r="AI660" t="str">
            <v>DU</v>
          </cell>
          <cell r="AJ660" t="str">
            <v>1整隊</v>
          </cell>
          <cell r="AK660" t="str">
            <v>令和8年9月30日</v>
          </cell>
        </row>
        <row r="661">
          <cell r="A661" t="str">
            <v>bc130</v>
          </cell>
          <cell r="B661" t="str">
            <v>又は同等以上のもの（他社の製品を含む。）</v>
          </cell>
          <cell r="C661">
            <v>40</v>
          </cell>
          <cell r="D661">
            <v>15</v>
          </cell>
          <cell r="E661" t="str">
            <v>B</v>
          </cell>
          <cell r="F661" t="str">
            <v>b</v>
          </cell>
          <cell r="G661" t="str">
            <v>bc</v>
          </cell>
          <cell r="H661" t="str">
            <v>個</v>
          </cell>
          <cell r="I661">
            <v>12</v>
          </cell>
          <cell r="J661" t="str">
            <v>工業用ﾏｰｶｰ</v>
          </cell>
          <cell r="L661">
            <v>1</v>
          </cell>
          <cell r="M661" t="str">
            <v>ｵﾚﾝｼﾞﾌﾞｯｸ P9-799 792-6626 96960 ﾚｰｺ</v>
          </cell>
          <cell r="O661" t="str">
            <v>又は同等以上のもの（他社の製品を含む。）</v>
          </cell>
          <cell r="Q661">
            <v>0</v>
          </cell>
          <cell r="S661">
            <v>100</v>
          </cell>
          <cell r="T661">
            <v>0</v>
          </cell>
          <cell r="W661">
            <v>0</v>
          </cell>
          <cell r="X661">
            <v>0</v>
          </cell>
          <cell r="Y661">
            <v>100</v>
          </cell>
          <cell r="Z661">
            <v>0</v>
          </cell>
          <cell r="AA661">
            <v>0</v>
          </cell>
          <cell r="AB661">
            <v>590</v>
          </cell>
          <cell r="AC661">
            <v>7080</v>
          </cell>
          <cell r="AD661" t="str">
            <v>雑運営費</v>
          </cell>
          <cell r="AE661" t="str">
            <v>雑運</v>
          </cell>
          <cell r="AF661">
            <v>26</v>
          </cell>
          <cell r="AG661" t="str">
            <v>基地等経費（部隊整備費　高射機器用部隊整備費）</v>
          </cell>
          <cell r="AH661" t="str">
            <v>消耗品費</v>
          </cell>
          <cell r="AI661" t="str">
            <v>DU</v>
          </cell>
          <cell r="AJ661" t="str">
            <v>1整隊</v>
          </cell>
          <cell r="AK661" t="str">
            <v>令和8年9月30日</v>
          </cell>
        </row>
        <row r="662">
          <cell r="A662" t="str">
            <v>bc131</v>
          </cell>
          <cell r="B662" t="str">
            <v>又は同等以上のもの（他社の製品を含む。）</v>
          </cell>
          <cell r="C662">
            <v>40</v>
          </cell>
          <cell r="D662">
            <v>16</v>
          </cell>
          <cell r="E662" t="str">
            <v>B</v>
          </cell>
          <cell r="F662" t="str">
            <v>b</v>
          </cell>
          <cell r="G662" t="str">
            <v>bc</v>
          </cell>
          <cell r="H662" t="str">
            <v>個</v>
          </cell>
          <cell r="I662">
            <v>3</v>
          </cell>
          <cell r="J662" t="str">
            <v>使い捨てｺﾞﾑ手袋</v>
          </cell>
          <cell r="L662">
            <v>1</v>
          </cell>
          <cell r="M662" t="str">
            <v>ｵﾚﾝｼﾞﾌﾞｯｸ P7-250 856-2506 NO886-S ｼｮｰﾜｸﾞﾛｰﾌﾞ</v>
          </cell>
          <cell r="O662" t="str">
            <v>又は同等以上のもの（他社の製品を含む。）</v>
          </cell>
          <cell r="Q662">
            <v>0</v>
          </cell>
          <cell r="S662">
            <v>100</v>
          </cell>
          <cell r="T662">
            <v>0</v>
          </cell>
          <cell r="W662">
            <v>0</v>
          </cell>
          <cell r="X662">
            <v>0</v>
          </cell>
          <cell r="Y662">
            <v>100</v>
          </cell>
          <cell r="Z662">
            <v>0</v>
          </cell>
          <cell r="AA662">
            <v>0</v>
          </cell>
          <cell r="AB662">
            <v>2656</v>
          </cell>
          <cell r="AC662">
            <v>7968</v>
          </cell>
          <cell r="AD662" t="str">
            <v>雑運営費</v>
          </cell>
          <cell r="AE662" t="str">
            <v>雑運</v>
          </cell>
          <cell r="AF662">
            <v>26</v>
          </cell>
          <cell r="AG662" t="str">
            <v>基地等経費（部隊整備費　高射機器用部隊整備費）</v>
          </cell>
          <cell r="AH662" t="str">
            <v>消耗品費</v>
          </cell>
          <cell r="AI662" t="str">
            <v>DU</v>
          </cell>
          <cell r="AJ662" t="str">
            <v>1整隊</v>
          </cell>
          <cell r="AK662" t="str">
            <v>令和8年9月30日</v>
          </cell>
        </row>
        <row r="663">
          <cell r="A663" t="str">
            <v>bc132</v>
          </cell>
          <cell r="B663" t="str">
            <v>又は同等以上のもの（他社の製品を含む。）</v>
          </cell>
          <cell r="C663">
            <v>40</v>
          </cell>
          <cell r="D663">
            <v>17</v>
          </cell>
          <cell r="E663" t="str">
            <v>B</v>
          </cell>
          <cell r="F663" t="str">
            <v>b</v>
          </cell>
          <cell r="G663" t="str">
            <v>bc</v>
          </cell>
          <cell r="H663" t="str">
            <v>個</v>
          </cell>
          <cell r="I663">
            <v>5</v>
          </cell>
          <cell r="J663" t="str">
            <v>使い捨てｺﾞﾑ手袋</v>
          </cell>
          <cell r="L663">
            <v>1</v>
          </cell>
          <cell r="M663" t="str">
            <v>ｵﾚﾝｼﾞﾌﾞｯｸ P7-250 856-2507 NO886-M ｼｮｰﾜｸﾞﾛｰﾌﾞ</v>
          </cell>
          <cell r="O663" t="str">
            <v>又は同等以上のもの（他社の製品を含む。）</v>
          </cell>
          <cell r="Q663">
            <v>0</v>
          </cell>
          <cell r="S663">
            <v>100</v>
          </cell>
          <cell r="T663">
            <v>0</v>
          </cell>
          <cell r="W663">
            <v>0</v>
          </cell>
          <cell r="X663">
            <v>0</v>
          </cell>
          <cell r="Y663">
            <v>100</v>
          </cell>
          <cell r="Z663">
            <v>0</v>
          </cell>
          <cell r="AA663">
            <v>0</v>
          </cell>
          <cell r="AB663">
            <v>2656</v>
          </cell>
          <cell r="AC663">
            <v>13280</v>
          </cell>
          <cell r="AD663" t="str">
            <v>雑運営費</v>
          </cell>
          <cell r="AE663" t="str">
            <v>雑運</v>
          </cell>
          <cell r="AF663">
            <v>26</v>
          </cell>
          <cell r="AG663" t="str">
            <v>基地等経費（部隊整備費　高射機器用部隊整備費）</v>
          </cell>
          <cell r="AH663" t="str">
            <v>消耗品費</v>
          </cell>
          <cell r="AI663" t="str">
            <v>DU</v>
          </cell>
          <cell r="AJ663" t="str">
            <v>1整隊</v>
          </cell>
          <cell r="AK663" t="str">
            <v>令和8年9月30日</v>
          </cell>
        </row>
        <row r="664">
          <cell r="A664" t="str">
            <v>bc133</v>
          </cell>
          <cell r="B664" t="str">
            <v>又は同等以上のもの（他社の製品を含む。）</v>
          </cell>
          <cell r="C664">
            <v>40</v>
          </cell>
          <cell r="D664">
            <v>18</v>
          </cell>
          <cell r="E664" t="str">
            <v>B</v>
          </cell>
          <cell r="F664" t="str">
            <v>b</v>
          </cell>
          <cell r="G664" t="str">
            <v>bc</v>
          </cell>
          <cell r="H664" t="str">
            <v>個</v>
          </cell>
          <cell r="I664">
            <v>5</v>
          </cell>
          <cell r="J664" t="str">
            <v>使い捨てｺﾞﾑ手袋</v>
          </cell>
          <cell r="L664">
            <v>1</v>
          </cell>
          <cell r="M664" t="str">
            <v>ｵﾚﾝｼﾞﾌﾞｯｸ P7-250 856-2508 NO886-L ｼｮｰﾜｸﾞﾛｰﾌﾞ</v>
          </cell>
          <cell r="O664" t="str">
            <v>又は同等以上のもの（他社の製品を含む。）</v>
          </cell>
          <cell r="Q664">
            <v>0</v>
          </cell>
          <cell r="S664">
            <v>100</v>
          </cell>
          <cell r="T664">
            <v>0</v>
          </cell>
          <cell r="W664">
            <v>0</v>
          </cell>
          <cell r="X664">
            <v>0</v>
          </cell>
          <cell r="Y664">
            <v>100</v>
          </cell>
          <cell r="Z664">
            <v>0</v>
          </cell>
          <cell r="AA664">
            <v>0</v>
          </cell>
          <cell r="AB664">
            <v>2656</v>
          </cell>
          <cell r="AC664">
            <v>13280</v>
          </cell>
          <cell r="AD664" t="str">
            <v>雑運営費</v>
          </cell>
          <cell r="AE664" t="str">
            <v>雑運</v>
          </cell>
          <cell r="AF664">
            <v>26</v>
          </cell>
          <cell r="AG664" t="str">
            <v>基地等経費（部隊整備費　高射機器用部隊整備費）</v>
          </cell>
          <cell r="AH664" t="str">
            <v>消耗品費</v>
          </cell>
          <cell r="AI664" t="str">
            <v>DU</v>
          </cell>
          <cell r="AJ664" t="str">
            <v>1整隊</v>
          </cell>
          <cell r="AK664" t="str">
            <v>令和8年9月30日</v>
          </cell>
        </row>
        <row r="665">
          <cell r="A665" t="str">
            <v>ch66</v>
          </cell>
          <cell r="B665" t="str">
            <v>製品指定</v>
          </cell>
          <cell r="C665">
            <v>40</v>
          </cell>
          <cell r="D665">
            <v>19</v>
          </cell>
          <cell r="E665" t="str">
            <v>B</v>
          </cell>
          <cell r="F665" t="str">
            <v>c</v>
          </cell>
          <cell r="G665" t="str">
            <v>ch</v>
          </cell>
          <cell r="H665" t="str">
            <v>箱</v>
          </cell>
          <cell r="I665">
            <v>2</v>
          </cell>
          <cell r="J665" t="str">
            <v>ｶｯﾃｨﾝｸﾞｼｰﾄ</v>
          </cell>
          <cell r="L665">
            <v>1</v>
          </cell>
          <cell r="M665" t="str">
            <v>ｵﾚﾝｼﾞﾌﾞｯｸ P12-1188 521-6889 SL-S301NL MAX</v>
          </cell>
          <cell r="O665" t="str">
            <v>製品指定</v>
          </cell>
          <cell r="Q665">
            <v>0</v>
          </cell>
          <cell r="S665">
            <v>100</v>
          </cell>
          <cell r="T665">
            <v>0</v>
          </cell>
          <cell r="W665">
            <v>0</v>
          </cell>
          <cell r="X665">
            <v>0</v>
          </cell>
          <cell r="Y665">
            <v>100</v>
          </cell>
          <cell r="Z665">
            <v>0</v>
          </cell>
          <cell r="AA665">
            <v>0</v>
          </cell>
          <cell r="AB665">
            <v>14300</v>
          </cell>
          <cell r="AC665">
            <v>28600</v>
          </cell>
          <cell r="AD665" t="str">
            <v>雑運営費</v>
          </cell>
          <cell r="AE665" t="str">
            <v>雑運</v>
          </cell>
          <cell r="AF665">
            <v>26</v>
          </cell>
          <cell r="AG665" t="str">
            <v>基地等経費（部隊整備費　高射機器用部隊整備費）</v>
          </cell>
          <cell r="AH665" t="str">
            <v>消耗品費</v>
          </cell>
          <cell r="AI665" t="str">
            <v>DU</v>
          </cell>
          <cell r="AJ665" t="str">
            <v>1整隊</v>
          </cell>
          <cell r="AK665" t="str">
            <v>令和8年9月30日</v>
          </cell>
        </row>
        <row r="666">
          <cell r="A666" t="str">
            <v>ch67</v>
          </cell>
          <cell r="B666" t="str">
            <v>製品指定</v>
          </cell>
          <cell r="C666">
            <v>40</v>
          </cell>
          <cell r="D666">
            <v>20</v>
          </cell>
          <cell r="E666" t="str">
            <v>B</v>
          </cell>
          <cell r="F666" t="str">
            <v>c</v>
          </cell>
          <cell r="G666" t="str">
            <v>ch</v>
          </cell>
          <cell r="H666" t="str">
            <v>箱</v>
          </cell>
          <cell r="I666">
            <v>1</v>
          </cell>
          <cell r="J666" t="str">
            <v>ｶｯﾃｨﾝｸﾞｼｰﾄ</v>
          </cell>
          <cell r="L666">
            <v>1</v>
          </cell>
          <cell r="M666" t="str">
            <v>ｵﾚﾝｼﾞﾌﾞｯｸ P12-1188 521-6872 SL-S303NL MAX</v>
          </cell>
          <cell r="O666" t="str">
            <v>製品指定</v>
          </cell>
          <cell r="Q666">
            <v>0</v>
          </cell>
          <cell r="S666">
            <v>100</v>
          </cell>
          <cell r="T666">
            <v>0</v>
          </cell>
          <cell r="W666">
            <v>0</v>
          </cell>
          <cell r="X666">
            <v>0</v>
          </cell>
          <cell r="Y666">
            <v>100</v>
          </cell>
          <cell r="Z666">
            <v>0</v>
          </cell>
          <cell r="AA666">
            <v>0</v>
          </cell>
          <cell r="AB666">
            <v>14300</v>
          </cell>
          <cell r="AC666">
            <v>14300</v>
          </cell>
          <cell r="AD666" t="str">
            <v>雑運営費</v>
          </cell>
          <cell r="AE666" t="str">
            <v>雑運</v>
          </cell>
          <cell r="AF666">
            <v>26</v>
          </cell>
          <cell r="AG666" t="str">
            <v>基地等経費（部隊整備費　高射機器用部隊整備費）</v>
          </cell>
          <cell r="AH666" t="str">
            <v>消耗品費</v>
          </cell>
          <cell r="AI666" t="str">
            <v>DU</v>
          </cell>
          <cell r="AJ666" t="str">
            <v>1整隊</v>
          </cell>
          <cell r="AK666" t="str">
            <v>令和8年9月30日</v>
          </cell>
        </row>
        <row r="667">
          <cell r="A667" t="str">
            <v>bd93</v>
          </cell>
          <cell r="B667" t="str">
            <v>又は同等以上のもの（他社の製品を含む。）</v>
          </cell>
          <cell r="C667">
            <v>40</v>
          </cell>
          <cell r="D667">
            <v>21</v>
          </cell>
          <cell r="E667" t="str">
            <v>B</v>
          </cell>
          <cell r="F667" t="str">
            <v>b</v>
          </cell>
          <cell r="G667" t="str">
            <v>bd</v>
          </cell>
          <cell r="H667" t="str">
            <v>個</v>
          </cell>
          <cell r="I667">
            <v>1</v>
          </cell>
          <cell r="J667" t="str">
            <v>ｳﾚﾀﾝｴｱｰﾎｰｽ</v>
          </cell>
          <cell r="L667">
            <v>1</v>
          </cell>
          <cell r="M667" t="str">
            <v>ｴｽｺ P1033 EA125BG-6.5A</v>
          </cell>
          <cell r="O667" t="str">
            <v>又は同等以上のもの（他社の製品を含む。）</v>
          </cell>
          <cell r="Q667">
            <v>0</v>
          </cell>
          <cell r="S667">
            <v>100</v>
          </cell>
          <cell r="T667">
            <v>0</v>
          </cell>
          <cell r="W667">
            <v>0</v>
          </cell>
          <cell r="X667">
            <v>0</v>
          </cell>
          <cell r="Y667">
            <v>100</v>
          </cell>
          <cell r="Z667">
            <v>0</v>
          </cell>
          <cell r="AA667">
            <v>0</v>
          </cell>
          <cell r="AB667">
            <v>18370</v>
          </cell>
          <cell r="AC667">
            <v>18370</v>
          </cell>
          <cell r="AD667" t="str">
            <v>雑運営費</v>
          </cell>
          <cell r="AE667" t="str">
            <v>雑運</v>
          </cell>
          <cell r="AF667">
            <v>26</v>
          </cell>
          <cell r="AG667" t="str">
            <v>基地等経費</v>
          </cell>
          <cell r="AH667" t="str">
            <v>消耗品費</v>
          </cell>
          <cell r="AI667" t="str">
            <v>DU</v>
          </cell>
          <cell r="AJ667" t="str">
            <v>1整隊</v>
          </cell>
          <cell r="AK667" t="str">
            <v>令和8年9月30日</v>
          </cell>
        </row>
        <row r="668">
          <cell r="A668" t="str">
            <v>bd94</v>
          </cell>
          <cell r="B668" t="str">
            <v>又は同等以上のもの（他社の製品を含む。）</v>
          </cell>
          <cell r="C668">
            <v>40</v>
          </cell>
          <cell r="D668">
            <v>22</v>
          </cell>
          <cell r="E668" t="str">
            <v>B</v>
          </cell>
          <cell r="F668" t="str">
            <v>b</v>
          </cell>
          <cell r="G668" t="str">
            <v>bd</v>
          </cell>
          <cell r="H668" t="str">
            <v>個</v>
          </cell>
          <cell r="I668">
            <v>1</v>
          </cell>
          <cell r="J668" t="str">
            <v>ｳﾚﾀﾝｴｱｰﾎｰｽ</v>
          </cell>
          <cell r="L668">
            <v>1</v>
          </cell>
          <cell r="M668" t="str">
            <v>ｴｽｺ P1033 EA125BG-8A</v>
          </cell>
          <cell r="O668" t="str">
            <v>又は同等以上のもの（他社の製品を含む。）</v>
          </cell>
          <cell r="Q668">
            <v>0</v>
          </cell>
          <cell r="S668">
            <v>100</v>
          </cell>
          <cell r="T668">
            <v>0</v>
          </cell>
          <cell r="W668">
            <v>0</v>
          </cell>
          <cell r="X668">
            <v>0</v>
          </cell>
          <cell r="Y668">
            <v>100</v>
          </cell>
          <cell r="Z668">
            <v>0</v>
          </cell>
          <cell r="AA668">
            <v>0</v>
          </cell>
          <cell r="AB668">
            <v>23210</v>
          </cell>
          <cell r="AC668">
            <v>23210</v>
          </cell>
          <cell r="AD668" t="str">
            <v>雑運営費</v>
          </cell>
          <cell r="AE668" t="str">
            <v>雑運</v>
          </cell>
          <cell r="AF668">
            <v>26</v>
          </cell>
          <cell r="AG668" t="str">
            <v>基地等経費</v>
          </cell>
          <cell r="AH668" t="str">
            <v>消耗品費</v>
          </cell>
          <cell r="AI668" t="str">
            <v>DU</v>
          </cell>
          <cell r="AJ668" t="str">
            <v>1整隊</v>
          </cell>
          <cell r="AK668" t="str">
            <v>令和8年9月30日</v>
          </cell>
        </row>
        <row r="669">
          <cell r="A669" t="str">
            <v>bd95</v>
          </cell>
          <cell r="B669" t="str">
            <v>又は同等以上のもの（他社の製品を含む。）</v>
          </cell>
          <cell r="C669">
            <v>40</v>
          </cell>
          <cell r="D669">
            <v>23</v>
          </cell>
          <cell r="E669" t="str">
            <v>B</v>
          </cell>
          <cell r="F669" t="str">
            <v>b</v>
          </cell>
          <cell r="G669" t="str">
            <v>bd</v>
          </cell>
          <cell r="H669" t="str">
            <v>個</v>
          </cell>
          <cell r="I669">
            <v>20</v>
          </cell>
          <cell r="J669" t="str">
            <v>刷毛</v>
          </cell>
          <cell r="L669">
            <v>1</v>
          </cell>
          <cell r="M669" t="str">
            <v>ｴｽｺ P149 EA109LE-42</v>
          </cell>
          <cell r="O669" t="str">
            <v>又は同等以上のもの（他社の製品を含む。）</v>
          </cell>
          <cell r="Q669">
            <v>0</v>
          </cell>
          <cell r="S669">
            <v>100</v>
          </cell>
          <cell r="T669">
            <v>0</v>
          </cell>
          <cell r="W669">
            <v>0</v>
          </cell>
          <cell r="X669">
            <v>0</v>
          </cell>
          <cell r="Y669">
            <v>100</v>
          </cell>
          <cell r="Z669">
            <v>0</v>
          </cell>
          <cell r="AA669">
            <v>0</v>
          </cell>
          <cell r="AB669">
            <v>671</v>
          </cell>
          <cell r="AC669">
            <v>13420</v>
          </cell>
          <cell r="AD669" t="str">
            <v>雑運営費</v>
          </cell>
          <cell r="AE669" t="str">
            <v>雑運</v>
          </cell>
          <cell r="AF669">
            <v>26</v>
          </cell>
          <cell r="AG669" t="str">
            <v>基地等経費</v>
          </cell>
          <cell r="AH669" t="str">
            <v>消耗品費</v>
          </cell>
          <cell r="AI669" t="str">
            <v>DU</v>
          </cell>
          <cell r="AJ669" t="str">
            <v>1整隊</v>
          </cell>
          <cell r="AK669" t="str">
            <v>令和8年9月30日</v>
          </cell>
        </row>
        <row r="670">
          <cell r="A670" t="str">
            <v>bd96</v>
          </cell>
          <cell r="B670" t="str">
            <v>又は同等以上のもの（他社の製品を含む。）</v>
          </cell>
          <cell r="C670">
            <v>40</v>
          </cell>
          <cell r="D670">
            <v>24</v>
          </cell>
          <cell r="E670" t="str">
            <v>B</v>
          </cell>
          <cell r="F670" t="str">
            <v>b</v>
          </cell>
          <cell r="G670" t="str">
            <v>bd</v>
          </cell>
          <cell r="H670" t="str">
            <v>個</v>
          </cell>
          <cell r="I670">
            <v>20</v>
          </cell>
          <cell r="J670" t="str">
            <v>刷毛</v>
          </cell>
          <cell r="L670">
            <v>1</v>
          </cell>
          <cell r="M670" t="str">
            <v>ｴｽｺ P149 EA109LE-43</v>
          </cell>
          <cell r="O670" t="str">
            <v>又は同等以上のもの（他社の製品を含む。）</v>
          </cell>
          <cell r="Q670">
            <v>0</v>
          </cell>
          <cell r="S670">
            <v>100</v>
          </cell>
          <cell r="T670">
            <v>0</v>
          </cell>
          <cell r="W670">
            <v>0</v>
          </cell>
          <cell r="X670">
            <v>0</v>
          </cell>
          <cell r="Y670">
            <v>100</v>
          </cell>
          <cell r="Z670">
            <v>0</v>
          </cell>
          <cell r="AA670">
            <v>0</v>
          </cell>
          <cell r="AB670">
            <v>814</v>
          </cell>
          <cell r="AC670">
            <v>16280</v>
          </cell>
          <cell r="AD670" t="str">
            <v>雑運営費</v>
          </cell>
          <cell r="AE670" t="str">
            <v>雑運</v>
          </cell>
          <cell r="AF670">
            <v>26</v>
          </cell>
          <cell r="AG670" t="str">
            <v>基地等経費</v>
          </cell>
          <cell r="AH670" t="str">
            <v>消耗品費</v>
          </cell>
          <cell r="AI670" t="str">
            <v>DU</v>
          </cell>
          <cell r="AJ670" t="str">
            <v>1整隊</v>
          </cell>
          <cell r="AK670" t="str">
            <v>令和8年9月30日</v>
          </cell>
        </row>
        <row r="671">
          <cell r="A671" t="str">
            <v>bd97</v>
          </cell>
          <cell r="B671" t="str">
            <v>又は同等以上のもの（他社の製品を含む。）</v>
          </cell>
          <cell r="C671">
            <v>40</v>
          </cell>
          <cell r="D671">
            <v>25</v>
          </cell>
          <cell r="E671" t="str">
            <v>B</v>
          </cell>
          <cell r="F671" t="str">
            <v>b</v>
          </cell>
          <cell r="G671" t="str">
            <v>bd</v>
          </cell>
          <cell r="H671" t="str">
            <v>個</v>
          </cell>
          <cell r="I671">
            <v>5</v>
          </cell>
          <cell r="J671" t="str">
            <v>雌ねじﾌﾟﾗｸﾞ</v>
          </cell>
          <cell r="L671">
            <v>1</v>
          </cell>
          <cell r="M671" t="str">
            <v>ｴｽｺ P1033 EA140CS-26</v>
          </cell>
          <cell r="O671" t="str">
            <v>又は同等以上のもの（他社の製品を含む。）</v>
          </cell>
          <cell r="Q671">
            <v>0</v>
          </cell>
          <cell r="S671">
            <v>100</v>
          </cell>
          <cell r="T671">
            <v>0</v>
          </cell>
          <cell r="W671">
            <v>0</v>
          </cell>
          <cell r="X671">
            <v>0</v>
          </cell>
          <cell r="Y671">
            <v>100</v>
          </cell>
          <cell r="Z671">
            <v>0</v>
          </cell>
          <cell r="AA671">
            <v>0</v>
          </cell>
          <cell r="AB671">
            <v>1084</v>
          </cell>
          <cell r="AC671">
            <v>5420</v>
          </cell>
          <cell r="AD671" t="str">
            <v>雑運営費</v>
          </cell>
          <cell r="AE671" t="str">
            <v>雑運</v>
          </cell>
          <cell r="AF671">
            <v>26</v>
          </cell>
          <cell r="AG671" t="str">
            <v>基地等経費</v>
          </cell>
          <cell r="AH671" t="str">
            <v>消耗品費</v>
          </cell>
          <cell r="AI671" t="str">
            <v>DU</v>
          </cell>
          <cell r="AJ671" t="str">
            <v>1整隊</v>
          </cell>
          <cell r="AK671" t="str">
            <v>令和8年9月30日</v>
          </cell>
        </row>
        <row r="672">
          <cell r="A672" t="str">
            <v>bd98</v>
          </cell>
          <cell r="B672" t="str">
            <v>又は同等以上のもの（他社の製品を含む。）</v>
          </cell>
          <cell r="C672">
            <v>40</v>
          </cell>
          <cell r="D672">
            <v>26</v>
          </cell>
          <cell r="E672" t="str">
            <v>B</v>
          </cell>
          <cell r="F672" t="str">
            <v>b</v>
          </cell>
          <cell r="G672" t="str">
            <v>bd</v>
          </cell>
          <cell r="H672" t="str">
            <v>個</v>
          </cell>
          <cell r="I672">
            <v>2</v>
          </cell>
          <cell r="J672" t="str">
            <v>合いﾏｰｸ用油性ﾏｰｶｰ</v>
          </cell>
          <cell r="L672">
            <v>1</v>
          </cell>
          <cell r="M672" t="str">
            <v>ｴｽｺ P1499 EA942CD-121</v>
          </cell>
          <cell r="O672" t="str">
            <v>又は同等以上のもの（他社の製品を含む。）</v>
          </cell>
          <cell r="Q672">
            <v>0</v>
          </cell>
          <cell r="S672">
            <v>100</v>
          </cell>
          <cell r="T672">
            <v>0</v>
          </cell>
          <cell r="W672">
            <v>0</v>
          </cell>
          <cell r="X672">
            <v>0</v>
          </cell>
          <cell r="Y672">
            <v>100</v>
          </cell>
          <cell r="Z672">
            <v>0</v>
          </cell>
          <cell r="AA672">
            <v>0</v>
          </cell>
          <cell r="AB672">
            <v>13750</v>
          </cell>
          <cell r="AC672">
            <v>27500</v>
          </cell>
          <cell r="AD672" t="str">
            <v>雑運営費</v>
          </cell>
          <cell r="AE672" t="str">
            <v>雑運</v>
          </cell>
          <cell r="AF672">
            <v>26</v>
          </cell>
          <cell r="AG672" t="str">
            <v>基地等経費</v>
          </cell>
          <cell r="AH672" t="str">
            <v>消耗品費</v>
          </cell>
          <cell r="AI672" t="str">
            <v>DU</v>
          </cell>
          <cell r="AJ672" t="str">
            <v>1整隊</v>
          </cell>
          <cell r="AK672" t="str">
            <v>令和8年9月30日</v>
          </cell>
        </row>
        <row r="673">
          <cell r="A673" t="str">
            <v>bc134</v>
          </cell>
          <cell r="B673" t="str">
            <v>又は同等以上のもの（他社の製品を含む。）</v>
          </cell>
          <cell r="C673">
            <v>41</v>
          </cell>
          <cell r="D673">
            <v>1</v>
          </cell>
          <cell r="E673" t="str">
            <v>B</v>
          </cell>
          <cell r="F673" t="str">
            <v>b</v>
          </cell>
          <cell r="G673" t="str">
            <v>bc</v>
          </cell>
          <cell r="H673" t="str">
            <v>個</v>
          </cell>
          <cell r="I673">
            <v>2</v>
          </cell>
          <cell r="J673" t="str">
            <v>探傷剤</v>
          </cell>
          <cell r="L673">
            <v>1</v>
          </cell>
          <cell r="M673" t="str">
            <v>ｵﾚﾝｼﾞﾌﾞｯｸ P3-300 370-9949 ALP-TC-JB ﾄﾗｽｺ</v>
          </cell>
          <cell r="O673" t="str">
            <v>又は同等以上のもの（他社の製品を含む。）</v>
          </cell>
          <cell r="Q673">
            <v>0</v>
          </cell>
          <cell r="S673">
            <v>100</v>
          </cell>
          <cell r="T673">
            <v>0</v>
          </cell>
          <cell r="W673">
            <v>0</v>
          </cell>
          <cell r="X673">
            <v>0</v>
          </cell>
          <cell r="Y673">
            <v>100</v>
          </cell>
          <cell r="Z673">
            <v>0</v>
          </cell>
          <cell r="AA673">
            <v>0</v>
          </cell>
          <cell r="AB673">
            <v>1443</v>
          </cell>
          <cell r="AC673">
            <v>2886</v>
          </cell>
          <cell r="AD673" t="str">
            <v>雑運営費</v>
          </cell>
          <cell r="AE673" t="str">
            <v>雑運</v>
          </cell>
          <cell r="AF673">
            <v>26</v>
          </cell>
          <cell r="AG673" t="str">
            <v>基地等経費（部隊整備費　高射機器用部隊整備費）</v>
          </cell>
          <cell r="AH673" t="str">
            <v>消耗品費</v>
          </cell>
          <cell r="AI673" t="str">
            <v>DU</v>
          </cell>
          <cell r="AJ673" t="str">
            <v>1整隊</v>
          </cell>
          <cell r="AK673" t="str">
            <v>令和8年9月30日</v>
          </cell>
        </row>
        <row r="674">
          <cell r="A674" t="str">
            <v>bc135</v>
          </cell>
          <cell r="B674" t="str">
            <v>又は同等以上のもの（他社の製品を含む。）</v>
          </cell>
          <cell r="C674">
            <v>41</v>
          </cell>
          <cell r="D674">
            <v>2</v>
          </cell>
          <cell r="E674" t="str">
            <v>B</v>
          </cell>
          <cell r="F674" t="str">
            <v>b</v>
          </cell>
          <cell r="G674" t="str">
            <v>bc</v>
          </cell>
          <cell r="H674" t="str">
            <v>個</v>
          </cell>
          <cell r="I674">
            <v>2</v>
          </cell>
          <cell r="J674" t="str">
            <v>探傷剤</v>
          </cell>
          <cell r="L674">
            <v>1</v>
          </cell>
          <cell r="M674" t="str">
            <v>ｵﾚﾝｼﾞﾌﾞｯｸ P3-300 123-0727 ALP-TP ﾄﾗｽｺ</v>
          </cell>
          <cell r="O674" t="str">
            <v>又は同等以上のもの（他社の製品を含む。）</v>
          </cell>
          <cell r="Q674">
            <v>0</v>
          </cell>
          <cell r="S674">
            <v>100</v>
          </cell>
          <cell r="T674">
            <v>0</v>
          </cell>
          <cell r="W674">
            <v>0</v>
          </cell>
          <cell r="X674">
            <v>0</v>
          </cell>
          <cell r="Y674">
            <v>100</v>
          </cell>
          <cell r="Z674">
            <v>0</v>
          </cell>
          <cell r="AA674">
            <v>0</v>
          </cell>
          <cell r="AB674">
            <v>1113</v>
          </cell>
          <cell r="AC674">
            <v>2226</v>
          </cell>
          <cell r="AD674" t="str">
            <v>雑運営費</v>
          </cell>
          <cell r="AE674" t="str">
            <v>雑運</v>
          </cell>
          <cell r="AF674">
            <v>26</v>
          </cell>
          <cell r="AG674" t="str">
            <v>基地等経費（部隊整備費　高射機器用部隊整備費）</v>
          </cell>
          <cell r="AH674" t="str">
            <v>消耗品費</v>
          </cell>
          <cell r="AI674" t="str">
            <v>DU</v>
          </cell>
          <cell r="AJ674" t="str">
            <v>1整隊</v>
          </cell>
          <cell r="AK674" t="str">
            <v>令和8年9月30日</v>
          </cell>
        </row>
        <row r="675">
          <cell r="A675" t="str">
            <v>bc136</v>
          </cell>
          <cell r="B675" t="str">
            <v>又は同等以上のもの（他社の製品を含む。）</v>
          </cell>
          <cell r="C675">
            <v>41</v>
          </cell>
          <cell r="D675">
            <v>3</v>
          </cell>
          <cell r="E675" t="str">
            <v>B</v>
          </cell>
          <cell r="F675" t="str">
            <v>b</v>
          </cell>
          <cell r="G675" t="str">
            <v>bc</v>
          </cell>
          <cell r="H675" t="str">
            <v>個</v>
          </cell>
          <cell r="I675">
            <v>2</v>
          </cell>
          <cell r="J675" t="str">
            <v>探傷剤</v>
          </cell>
          <cell r="L675">
            <v>1</v>
          </cell>
          <cell r="M675" t="str">
            <v>ｵﾚﾝｼﾞﾌﾞｯｸ P3-301 123-0735 ALP-TD ﾄﾗｽｺ</v>
          </cell>
          <cell r="O675" t="str">
            <v>又は同等以上のもの（他社の製品を含む。）</v>
          </cell>
          <cell r="Q675">
            <v>0</v>
          </cell>
          <cell r="S675">
            <v>100</v>
          </cell>
          <cell r="T675">
            <v>0</v>
          </cell>
          <cell r="W675">
            <v>0</v>
          </cell>
          <cell r="X675">
            <v>0</v>
          </cell>
          <cell r="Y675">
            <v>100</v>
          </cell>
          <cell r="Z675">
            <v>0</v>
          </cell>
          <cell r="AA675">
            <v>0</v>
          </cell>
          <cell r="AB675">
            <v>1075</v>
          </cell>
          <cell r="AC675">
            <v>2150</v>
          </cell>
          <cell r="AD675" t="str">
            <v>雑運営費</v>
          </cell>
          <cell r="AE675" t="str">
            <v>雑運</v>
          </cell>
          <cell r="AF675">
            <v>26</v>
          </cell>
          <cell r="AG675" t="str">
            <v>基地等経費（部隊整備費　高射機器用部隊整備費）</v>
          </cell>
          <cell r="AH675" t="str">
            <v>消耗品費</v>
          </cell>
          <cell r="AI675" t="str">
            <v>DU</v>
          </cell>
          <cell r="AJ675" t="str">
            <v>1整隊</v>
          </cell>
          <cell r="AK675" t="str">
            <v>令和8年9月30日</v>
          </cell>
        </row>
        <row r="676">
          <cell r="A676" t="str">
            <v>bc137</v>
          </cell>
          <cell r="B676" t="str">
            <v>又は同等以上のもの（他社の製品を含む。）</v>
          </cell>
          <cell r="C676">
            <v>41</v>
          </cell>
          <cell r="D676">
            <v>4</v>
          </cell>
          <cell r="E676" t="str">
            <v>B</v>
          </cell>
          <cell r="F676" t="str">
            <v>b</v>
          </cell>
          <cell r="G676" t="str">
            <v>bc</v>
          </cell>
          <cell r="H676" t="str">
            <v>個</v>
          </cell>
          <cell r="I676">
            <v>20</v>
          </cell>
          <cell r="J676" t="str">
            <v>接着剤</v>
          </cell>
          <cell r="L676">
            <v>1</v>
          </cell>
          <cell r="M676" t="str">
            <v>ｵﾚﾝｼﾞﾌﾞｯｸ P3-30 699-6573 LMS-020 ﾛｯｸﾀｲﾄ</v>
          </cell>
          <cell r="O676" t="str">
            <v>又は同等以上のもの（他社の製品を含む。）</v>
          </cell>
          <cell r="Q676">
            <v>0</v>
          </cell>
          <cell r="S676">
            <v>100</v>
          </cell>
          <cell r="T676">
            <v>0</v>
          </cell>
          <cell r="W676">
            <v>0</v>
          </cell>
          <cell r="X676">
            <v>0</v>
          </cell>
          <cell r="Y676">
            <v>100</v>
          </cell>
          <cell r="Z676">
            <v>0</v>
          </cell>
          <cell r="AA676">
            <v>0</v>
          </cell>
          <cell r="AB676">
            <v>1298</v>
          </cell>
          <cell r="AC676">
            <v>25960</v>
          </cell>
          <cell r="AD676" t="str">
            <v>雑運営費</v>
          </cell>
          <cell r="AE676" t="str">
            <v>雑運</v>
          </cell>
          <cell r="AF676">
            <v>26</v>
          </cell>
          <cell r="AG676" t="str">
            <v>基地等経費（部隊整備費　高射機器用部隊整備費）</v>
          </cell>
          <cell r="AH676" t="str">
            <v>消耗品費</v>
          </cell>
          <cell r="AI676" t="str">
            <v>DU</v>
          </cell>
          <cell r="AJ676" t="str">
            <v>1整隊</v>
          </cell>
          <cell r="AK676" t="str">
            <v>令和8年9月30日</v>
          </cell>
        </row>
        <row r="677">
          <cell r="A677" t="str">
            <v>bc138</v>
          </cell>
          <cell r="B677" t="str">
            <v>又は同等以上のもの（他社の製品を含む。）</v>
          </cell>
          <cell r="C677">
            <v>41</v>
          </cell>
          <cell r="D677">
            <v>5</v>
          </cell>
          <cell r="E677" t="str">
            <v>B</v>
          </cell>
          <cell r="F677" t="str">
            <v>b</v>
          </cell>
          <cell r="G677" t="str">
            <v>bc</v>
          </cell>
          <cell r="H677" t="str">
            <v>個</v>
          </cell>
          <cell r="I677">
            <v>5</v>
          </cell>
          <cell r="J677" t="str">
            <v>接着剤</v>
          </cell>
          <cell r="L677">
            <v>1</v>
          </cell>
          <cell r="M677" t="str">
            <v>ｵﾚﾝｼﾞﾌﾞｯｸ P3-29 355-2896 TB1530-C-150 ｽﾘｰﾎﾞﾝﾄﾞ</v>
          </cell>
          <cell r="O677" t="str">
            <v>又は同等以上のもの（他社の製品を含む。）</v>
          </cell>
          <cell r="Q677">
            <v>0</v>
          </cell>
          <cell r="S677">
            <v>100</v>
          </cell>
          <cell r="T677">
            <v>0</v>
          </cell>
          <cell r="W677">
            <v>0</v>
          </cell>
          <cell r="X677">
            <v>0</v>
          </cell>
          <cell r="Y677">
            <v>100</v>
          </cell>
          <cell r="Z677">
            <v>0</v>
          </cell>
          <cell r="AA677">
            <v>0</v>
          </cell>
          <cell r="AB677">
            <v>3236</v>
          </cell>
          <cell r="AC677">
            <v>16180</v>
          </cell>
          <cell r="AD677" t="str">
            <v>雑運営費</v>
          </cell>
          <cell r="AE677" t="str">
            <v>雑運</v>
          </cell>
          <cell r="AF677">
            <v>26</v>
          </cell>
          <cell r="AG677" t="str">
            <v>基地等経費（部隊整備費　高射機器用部隊整備費）</v>
          </cell>
          <cell r="AH677" t="str">
            <v>消耗品費</v>
          </cell>
          <cell r="AI677" t="str">
            <v>DU</v>
          </cell>
          <cell r="AJ677" t="str">
            <v>1整隊</v>
          </cell>
          <cell r="AK677" t="str">
            <v>令和8年9月30日</v>
          </cell>
        </row>
        <row r="678">
          <cell r="A678" t="str">
            <v>fa9</v>
          </cell>
          <cell r="B678" t="str">
            <v>又は同等以上のもの（他社の製品を含む。）</v>
          </cell>
          <cell r="C678">
            <v>42</v>
          </cell>
          <cell r="D678">
            <v>1</v>
          </cell>
          <cell r="E678" t="str">
            <v>B</v>
          </cell>
          <cell r="F678" t="str">
            <v>f</v>
          </cell>
          <cell r="G678" t="str">
            <v>fa</v>
          </cell>
          <cell r="H678" t="str">
            <v>個</v>
          </cell>
          <cell r="I678">
            <v>20</v>
          </cell>
          <cell r="J678" t="str">
            <v>ﾎﾙﾀﾞｰ</v>
          </cell>
          <cell r="L678">
            <v>1</v>
          </cell>
          <cell r="M678" t="str">
            <v>SAVER'S P42 042-392-001 SAVER`S</v>
          </cell>
          <cell r="O678" t="str">
            <v>又は同等以上のもの（他社の製品を含む。）</v>
          </cell>
          <cell r="Q678">
            <v>0</v>
          </cell>
          <cell r="S678">
            <v>100</v>
          </cell>
          <cell r="T678">
            <v>0</v>
          </cell>
          <cell r="W678">
            <v>0</v>
          </cell>
          <cell r="X678">
            <v>0</v>
          </cell>
          <cell r="Y678">
            <v>100</v>
          </cell>
          <cell r="Z678">
            <v>0</v>
          </cell>
          <cell r="AA678">
            <v>0</v>
          </cell>
          <cell r="AB678">
            <v>5500</v>
          </cell>
          <cell r="AC678">
            <v>110000</v>
          </cell>
          <cell r="AD678" t="str">
            <v>雑運営費</v>
          </cell>
          <cell r="AE678" t="str">
            <v>雑運</v>
          </cell>
          <cell r="AF678">
            <v>26</v>
          </cell>
          <cell r="AG678" t="str">
            <v>基地等経費（部隊整備関連経費　部隊整備費　高射機器用部隊整備費）</v>
          </cell>
          <cell r="AH678" t="str">
            <v>消耗品費</v>
          </cell>
          <cell r="AI678" t="str">
            <v>DV</v>
          </cell>
          <cell r="AJ678" t="str">
            <v>9高隊</v>
          </cell>
          <cell r="AK678" t="str">
            <v>令和8年7月31日</v>
          </cell>
        </row>
        <row r="679">
          <cell r="A679" t="str">
            <v>fa10</v>
          </cell>
          <cell r="B679" t="str">
            <v>又は同等以上のもの（他社の製品を含む。）</v>
          </cell>
          <cell r="C679">
            <v>42</v>
          </cell>
          <cell r="D679">
            <v>2</v>
          </cell>
          <cell r="E679" t="str">
            <v>B</v>
          </cell>
          <cell r="F679" t="str">
            <v>f</v>
          </cell>
          <cell r="G679" t="str">
            <v>fa</v>
          </cell>
          <cell r="H679" t="str">
            <v>箱</v>
          </cell>
          <cell r="I679">
            <v>14</v>
          </cell>
          <cell r="J679" t="str">
            <v>使い捨て手袋</v>
          </cell>
          <cell r="L679">
            <v>1</v>
          </cell>
          <cell r="M679" t="str">
            <v>ｵﾚﾝｼﾞﾌﾞｯｸ P7-237 835-4643 TGNN08BM ﾄﾗｽｺ中山</v>
          </cell>
          <cell r="O679" t="str">
            <v>又は同等以上のもの（他社の製品を含む。）</v>
          </cell>
          <cell r="Q679">
            <v>0</v>
          </cell>
          <cell r="S679">
            <v>100</v>
          </cell>
          <cell r="T679">
            <v>0</v>
          </cell>
          <cell r="W679">
            <v>0</v>
          </cell>
          <cell r="X679">
            <v>0</v>
          </cell>
          <cell r="Y679">
            <v>100</v>
          </cell>
          <cell r="Z679">
            <v>0</v>
          </cell>
          <cell r="AA679">
            <v>0</v>
          </cell>
          <cell r="AB679">
            <v>1603</v>
          </cell>
          <cell r="AC679">
            <v>22442</v>
          </cell>
          <cell r="AD679" t="str">
            <v>雑運営費</v>
          </cell>
          <cell r="AE679" t="str">
            <v>雑運</v>
          </cell>
          <cell r="AF679">
            <v>26</v>
          </cell>
          <cell r="AG679" t="str">
            <v>基地等経費（部隊整備関連経費　部隊整備費　高射機器用部隊整備費）</v>
          </cell>
          <cell r="AH679" t="str">
            <v>消耗品費</v>
          </cell>
          <cell r="AI679" t="str">
            <v>DV</v>
          </cell>
          <cell r="AJ679" t="str">
            <v>9高隊</v>
          </cell>
          <cell r="AK679" t="str">
            <v>令和8年7月31日</v>
          </cell>
        </row>
        <row r="680">
          <cell r="A680" t="str">
            <v>fa11</v>
          </cell>
          <cell r="B680" t="str">
            <v>又は同等以上のもの（他社の製品を含む。）</v>
          </cell>
          <cell r="C680">
            <v>42</v>
          </cell>
          <cell r="D680">
            <v>3</v>
          </cell>
          <cell r="E680" t="str">
            <v>B</v>
          </cell>
          <cell r="F680" t="str">
            <v>f</v>
          </cell>
          <cell r="G680" t="str">
            <v>fa</v>
          </cell>
          <cell r="H680" t="str">
            <v>箱</v>
          </cell>
          <cell r="I680">
            <v>14</v>
          </cell>
          <cell r="J680" t="str">
            <v>使い捨て手袋</v>
          </cell>
          <cell r="L680">
            <v>1</v>
          </cell>
          <cell r="M680" t="str">
            <v>ｵﾚﾝｼﾞﾌﾞｯｸ P7-237 835-4644 TGNN08BL ﾄﾗｽｺ中山</v>
          </cell>
          <cell r="O680" t="str">
            <v>又は同等以上のもの（他社の製品を含む。）</v>
          </cell>
          <cell r="Q680">
            <v>0</v>
          </cell>
          <cell r="S680">
            <v>100</v>
          </cell>
          <cell r="T680">
            <v>0</v>
          </cell>
          <cell r="W680">
            <v>0</v>
          </cell>
          <cell r="X680">
            <v>0</v>
          </cell>
          <cell r="Y680">
            <v>100</v>
          </cell>
          <cell r="Z680">
            <v>0</v>
          </cell>
          <cell r="AA680">
            <v>0</v>
          </cell>
          <cell r="AB680">
            <v>1603</v>
          </cell>
          <cell r="AC680">
            <v>22442</v>
          </cell>
          <cell r="AD680" t="str">
            <v>雑運営費</v>
          </cell>
          <cell r="AE680" t="str">
            <v>雑運</v>
          </cell>
          <cell r="AF680">
            <v>26</v>
          </cell>
          <cell r="AG680" t="str">
            <v>基地等経費（部隊整備関連経費　部隊整備費　高射機器用部隊整備費）</v>
          </cell>
          <cell r="AH680" t="str">
            <v>消耗品費</v>
          </cell>
          <cell r="AI680" t="str">
            <v>DV</v>
          </cell>
          <cell r="AJ680" t="str">
            <v>9高隊</v>
          </cell>
          <cell r="AK680" t="str">
            <v>令和8年7月31日</v>
          </cell>
        </row>
        <row r="681">
          <cell r="A681" t="str">
            <v>fa12</v>
          </cell>
          <cell r="B681" t="str">
            <v>又は同等以上のもの（他社の製品を含む。）</v>
          </cell>
          <cell r="C681">
            <v>42</v>
          </cell>
          <cell r="D681">
            <v>4</v>
          </cell>
          <cell r="E681" t="str">
            <v>B</v>
          </cell>
          <cell r="F681" t="str">
            <v>f</v>
          </cell>
          <cell r="G681" t="str">
            <v>fa</v>
          </cell>
          <cell r="H681" t="str">
            <v>箱</v>
          </cell>
          <cell r="I681">
            <v>2</v>
          </cell>
          <cell r="J681" t="str">
            <v>使い捨て手袋</v>
          </cell>
          <cell r="L681">
            <v>1</v>
          </cell>
          <cell r="M681" t="str">
            <v>ｵﾚﾝｼﾞﾌﾞｯｸ P7-235 385-9205 VC-410M 伊藤忠ﾘｰﾃｲﾙﾘﾝｸ</v>
          </cell>
          <cell r="O681" t="str">
            <v>又は同等以上のもの（他社の製品を含む。）</v>
          </cell>
          <cell r="Q681">
            <v>0</v>
          </cell>
          <cell r="S681">
            <v>100</v>
          </cell>
          <cell r="T681">
            <v>0</v>
          </cell>
          <cell r="W681">
            <v>0</v>
          </cell>
          <cell r="X681">
            <v>0</v>
          </cell>
          <cell r="Y681">
            <v>100</v>
          </cell>
          <cell r="Z681">
            <v>0</v>
          </cell>
          <cell r="AA681">
            <v>0</v>
          </cell>
          <cell r="AB681">
            <v>920</v>
          </cell>
          <cell r="AC681">
            <v>1840</v>
          </cell>
          <cell r="AD681" t="str">
            <v>雑運営費</v>
          </cell>
          <cell r="AE681" t="str">
            <v>雑運</v>
          </cell>
          <cell r="AF681">
            <v>26</v>
          </cell>
          <cell r="AG681" t="str">
            <v>基地等経費（部隊整備関連経費　部隊整備費　高射機器用部隊整備費）</v>
          </cell>
          <cell r="AH681" t="str">
            <v>消耗品費</v>
          </cell>
          <cell r="AI681" t="str">
            <v>DV</v>
          </cell>
          <cell r="AJ681" t="str">
            <v>9高隊</v>
          </cell>
          <cell r="AK681" t="str">
            <v>令和8年7月31日</v>
          </cell>
        </row>
        <row r="682">
          <cell r="A682" t="str">
            <v>fa13</v>
          </cell>
          <cell r="B682" t="str">
            <v>又は同等以上のもの（他社の製品を含む。）</v>
          </cell>
          <cell r="C682">
            <v>42</v>
          </cell>
          <cell r="D682">
            <v>5</v>
          </cell>
          <cell r="E682" t="str">
            <v>B</v>
          </cell>
          <cell r="F682" t="str">
            <v>f</v>
          </cell>
          <cell r="G682" t="str">
            <v>fa</v>
          </cell>
          <cell r="H682" t="str">
            <v>箱</v>
          </cell>
          <cell r="I682">
            <v>1</v>
          </cell>
          <cell r="J682" t="str">
            <v>使い捨て手袋</v>
          </cell>
          <cell r="L682">
            <v>1</v>
          </cell>
          <cell r="M682" t="str">
            <v>ｵﾚﾝｼﾞﾌﾞｯｸ P7-235 385-9200 VC-410L 伊藤忠ﾘｰﾃｲﾙﾘﾝｸ</v>
          </cell>
          <cell r="O682" t="str">
            <v>又は同等以上のもの（他社の製品を含む。）</v>
          </cell>
          <cell r="Q682">
            <v>0</v>
          </cell>
          <cell r="S682">
            <v>100</v>
          </cell>
          <cell r="T682">
            <v>0</v>
          </cell>
          <cell r="W682">
            <v>0</v>
          </cell>
          <cell r="X682">
            <v>0</v>
          </cell>
          <cell r="Y682">
            <v>100</v>
          </cell>
          <cell r="Z682">
            <v>0</v>
          </cell>
          <cell r="AA682">
            <v>0</v>
          </cell>
          <cell r="AB682">
            <v>920</v>
          </cell>
          <cell r="AC682">
            <v>920</v>
          </cell>
          <cell r="AD682" t="str">
            <v>雑運営費</v>
          </cell>
          <cell r="AE682" t="str">
            <v>雑運</v>
          </cell>
          <cell r="AF682">
            <v>26</v>
          </cell>
          <cell r="AG682" t="str">
            <v>基地等経費（部隊整備関連経費　部隊整備費　高射機器用部隊整備費）</v>
          </cell>
          <cell r="AH682" t="str">
            <v>消耗品費</v>
          </cell>
          <cell r="AI682" t="str">
            <v>DV</v>
          </cell>
          <cell r="AJ682" t="str">
            <v>9高隊</v>
          </cell>
          <cell r="AK682" t="str">
            <v>令和8年7月31日</v>
          </cell>
        </row>
        <row r="683">
          <cell r="A683" t="str">
            <v>fa14</v>
          </cell>
          <cell r="B683" t="str">
            <v>又は同等以上のもの（他社の製品を含む。）</v>
          </cell>
          <cell r="C683">
            <v>42</v>
          </cell>
          <cell r="D683">
            <v>6</v>
          </cell>
          <cell r="E683" t="str">
            <v>B</v>
          </cell>
          <cell r="F683" t="str">
            <v>f</v>
          </cell>
          <cell r="G683" t="str">
            <v>fa</v>
          </cell>
          <cell r="H683" t="str">
            <v>双</v>
          </cell>
          <cell r="I683">
            <v>20</v>
          </cell>
          <cell r="J683" t="str">
            <v>革手袋</v>
          </cell>
          <cell r="L683">
            <v>1</v>
          </cell>
          <cell r="M683" t="str">
            <v>SAVER'S P114 114-202-042 K-501NV TONBOREX</v>
          </cell>
          <cell r="O683" t="str">
            <v>又は同等以上のもの（他社の製品を含む。）</v>
          </cell>
          <cell r="Q683">
            <v>0</v>
          </cell>
          <cell r="S683">
            <v>100</v>
          </cell>
          <cell r="T683">
            <v>0</v>
          </cell>
          <cell r="W683">
            <v>0</v>
          </cell>
          <cell r="X683">
            <v>0</v>
          </cell>
          <cell r="Y683">
            <v>100</v>
          </cell>
          <cell r="Z683">
            <v>0</v>
          </cell>
          <cell r="AA683">
            <v>0</v>
          </cell>
          <cell r="AB683">
            <v>3850</v>
          </cell>
          <cell r="AC683">
            <v>77000</v>
          </cell>
          <cell r="AD683" t="str">
            <v>雑運営費</v>
          </cell>
          <cell r="AE683" t="str">
            <v>雑運</v>
          </cell>
          <cell r="AF683">
            <v>26</v>
          </cell>
          <cell r="AG683" t="str">
            <v>基地等経費（部隊整備関連経費　部隊整備費　高射機器用部隊整備費）</v>
          </cell>
          <cell r="AH683" t="str">
            <v>消耗品費</v>
          </cell>
          <cell r="AI683" t="str">
            <v>DV</v>
          </cell>
          <cell r="AJ683" t="str">
            <v>9高隊</v>
          </cell>
          <cell r="AK683" t="str">
            <v>令和8年7月31日</v>
          </cell>
        </row>
        <row r="684">
          <cell r="A684" t="str">
            <v>fa15</v>
          </cell>
          <cell r="B684" t="str">
            <v>又は同等以上のもの（他社の製品を含む。）</v>
          </cell>
          <cell r="C684">
            <v>42</v>
          </cell>
          <cell r="D684">
            <v>7</v>
          </cell>
          <cell r="E684" t="str">
            <v>B</v>
          </cell>
          <cell r="F684" t="str">
            <v>f</v>
          </cell>
          <cell r="G684" t="str">
            <v>fa</v>
          </cell>
          <cell r="H684" t="str">
            <v>双</v>
          </cell>
          <cell r="I684">
            <v>20</v>
          </cell>
          <cell r="J684" t="str">
            <v>革手袋</v>
          </cell>
          <cell r="L684">
            <v>1</v>
          </cell>
          <cell r="M684" t="str">
            <v>SAVER'S P114 114-202-043 K-501NV TONBOREX</v>
          </cell>
          <cell r="O684" t="str">
            <v>又は同等以上のもの（他社の製品を含む。）</v>
          </cell>
          <cell r="Q684">
            <v>0</v>
          </cell>
          <cell r="S684">
            <v>100</v>
          </cell>
          <cell r="T684">
            <v>0</v>
          </cell>
          <cell r="W684">
            <v>0</v>
          </cell>
          <cell r="X684">
            <v>0</v>
          </cell>
          <cell r="Y684">
            <v>100</v>
          </cell>
          <cell r="Z684">
            <v>0</v>
          </cell>
          <cell r="AA684">
            <v>0</v>
          </cell>
          <cell r="AB684">
            <v>3850</v>
          </cell>
          <cell r="AC684">
            <v>77000</v>
          </cell>
          <cell r="AD684" t="str">
            <v>雑運営費</v>
          </cell>
          <cell r="AE684" t="str">
            <v>雑運</v>
          </cell>
          <cell r="AF684">
            <v>26</v>
          </cell>
          <cell r="AG684" t="str">
            <v>基地等経費（部隊整備関連経費　部隊整備費　高射機器用部隊整備費）</v>
          </cell>
          <cell r="AH684" t="str">
            <v>消耗品費</v>
          </cell>
          <cell r="AI684" t="str">
            <v>DV</v>
          </cell>
          <cell r="AJ684" t="str">
            <v>9高隊</v>
          </cell>
          <cell r="AK684" t="str">
            <v>令和8年7月31日</v>
          </cell>
        </row>
        <row r="685">
          <cell r="A685" t="str">
            <v>fa16</v>
          </cell>
          <cell r="B685" t="str">
            <v>又は同等以上のもの（他社の製品を含む。）</v>
          </cell>
          <cell r="C685">
            <v>42</v>
          </cell>
          <cell r="D685">
            <v>8</v>
          </cell>
          <cell r="E685" t="str">
            <v>B</v>
          </cell>
          <cell r="F685" t="str">
            <v>f</v>
          </cell>
          <cell r="G685" t="str">
            <v>fa</v>
          </cell>
          <cell r="H685" t="str">
            <v>個</v>
          </cell>
          <cell r="I685">
            <v>5</v>
          </cell>
          <cell r="J685" t="str">
            <v>空調服ﾍﾞｽﾄ</v>
          </cell>
          <cell r="L685">
            <v>1</v>
          </cell>
          <cell r="M685" t="str">
            <v>SAVER'S P65 065-150-166 SAVER`S</v>
          </cell>
          <cell r="O685" t="str">
            <v>又は同等以上のもの（他社の製品を含む。）</v>
          </cell>
          <cell r="Q685">
            <v>0</v>
          </cell>
          <cell r="S685">
            <v>100</v>
          </cell>
          <cell r="T685">
            <v>0</v>
          </cell>
          <cell r="W685">
            <v>0</v>
          </cell>
          <cell r="X685">
            <v>0</v>
          </cell>
          <cell r="Y685">
            <v>100</v>
          </cell>
          <cell r="Z685">
            <v>0</v>
          </cell>
          <cell r="AA685">
            <v>0</v>
          </cell>
          <cell r="AB685">
            <v>4290</v>
          </cell>
          <cell r="AC685">
            <v>21450</v>
          </cell>
          <cell r="AD685" t="str">
            <v>雑運営費</v>
          </cell>
          <cell r="AE685" t="str">
            <v>雑運</v>
          </cell>
          <cell r="AF685">
            <v>26</v>
          </cell>
          <cell r="AG685" t="str">
            <v>基地等経費（部隊整備関連経費　部隊整備費　高射機器用部隊整備費）</v>
          </cell>
          <cell r="AH685" t="str">
            <v>消耗品費</v>
          </cell>
          <cell r="AI685" t="str">
            <v>DV</v>
          </cell>
          <cell r="AJ685" t="str">
            <v>9高隊</v>
          </cell>
          <cell r="AK685" t="str">
            <v>令和8年7月31日</v>
          </cell>
        </row>
        <row r="686">
          <cell r="A686" t="str">
            <v>fa17</v>
          </cell>
          <cell r="B686" t="str">
            <v>又は同等以上のもの（他社の製品を含む。）</v>
          </cell>
          <cell r="C686">
            <v>42</v>
          </cell>
          <cell r="D686">
            <v>9</v>
          </cell>
          <cell r="E686" t="str">
            <v>B</v>
          </cell>
          <cell r="F686" t="str">
            <v>f</v>
          </cell>
          <cell r="G686" t="str">
            <v>fa</v>
          </cell>
          <cell r="H686" t="str">
            <v>個</v>
          </cell>
          <cell r="I686">
            <v>5</v>
          </cell>
          <cell r="J686" t="str">
            <v>空調服ﾍﾞｽﾄ</v>
          </cell>
          <cell r="L686">
            <v>1</v>
          </cell>
          <cell r="M686" t="str">
            <v>SAVER'S P65 065-150-167 SAVER`S</v>
          </cell>
          <cell r="O686" t="str">
            <v>又は同等以上のもの（他社の製品を含む。）</v>
          </cell>
          <cell r="Q686">
            <v>0</v>
          </cell>
          <cell r="S686">
            <v>100</v>
          </cell>
          <cell r="T686">
            <v>0</v>
          </cell>
          <cell r="W686">
            <v>0</v>
          </cell>
          <cell r="X686">
            <v>0</v>
          </cell>
          <cell r="Y686">
            <v>100</v>
          </cell>
          <cell r="Z686">
            <v>0</v>
          </cell>
          <cell r="AA686">
            <v>0</v>
          </cell>
          <cell r="AB686">
            <v>4290</v>
          </cell>
          <cell r="AC686">
            <v>21450</v>
          </cell>
          <cell r="AD686" t="str">
            <v>雑運営費</v>
          </cell>
          <cell r="AE686" t="str">
            <v>雑運</v>
          </cell>
          <cell r="AF686">
            <v>26</v>
          </cell>
          <cell r="AG686" t="str">
            <v>基地等経費（部隊整備関連経費　部隊整備費　高射機器用部隊整備費）</v>
          </cell>
          <cell r="AH686" t="str">
            <v>消耗品費</v>
          </cell>
          <cell r="AI686" t="str">
            <v>DV</v>
          </cell>
          <cell r="AJ686" t="str">
            <v>9高隊</v>
          </cell>
          <cell r="AK686" t="str">
            <v>令和8年7月31日</v>
          </cell>
        </row>
        <row r="687">
          <cell r="A687" t="str">
            <v>fa18</v>
          </cell>
          <cell r="B687" t="str">
            <v>又は同等以上のもの（他社の製品を含む。）</v>
          </cell>
          <cell r="C687">
            <v>42</v>
          </cell>
          <cell r="D687">
            <v>10</v>
          </cell>
          <cell r="E687" t="str">
            <v>B</v>
          </cell>
          <cell r="F687" t="str">
            <v>f</v>
          </cell>
          <cell r="G687" t="str">
            <v>fa</v>
          </cell>
          <cell r="H687" t="str">
            <v>個</v>
          </cell>
          <cell r="I687">
            <v>5</v>
          </cell>
          <cell r="J687" t="str">
            <v>空調服ﾍﾞｽﾄ</v>
          </cell>
          <cell r="L687">
            <v>1</v>
          </cell>
          <cell r="M687" t="str">
            <v>SAVER'S P65 065-150-168 SAVER`S</v>
          </cell>
          <cell r="O687" t="str">
            <v>又は同等以上のもの（他社の製品を含む。）</v>
          </cell>
          <cell r="Q687">
            <v>0</v>
          </cell>
          <cell r="S687">
            <v>100</v>
          </cell>
          <cell r="T687">
            <v>0</v>
          </cell>
          <cell r="W687">
            <v>0</v>
          </cell>
          <cell r="X687">
            <v>0</v>
          </cell>
          <cell r="Y687">
            <v>100</v>
          </cell>
          <cell r="Z687">
            <v>0</v>
          </cell>
          <cell r="AA687">
            <v>0</v>
          </cell>
          <cell r="AB687">
            <v>4290</v>
          </cell>
          <cell r="AC687">
            <v>21450</v>
          </cell>
          <cell r="AD687" t="str">
            <v>雑運営費</v>
          </cell>
          <cell r="AE687" t="str">
            <v>雑運</v>
          </cell>
          <cell r="AF687">
            <v>26</v>
          </cell>
          <cell r="AG687" t="str">
            <v>基地等経費（部隊整備関連経費　部隊整備費　高射機器用部隊整備費）</v>
          </cell>
          <cell r="AH687" t="str">
            <v>消耗品費</v>
          </cell>
          <cell r="AI687" t="str">
            <v>DV</v>
          </cell>
          <cell r="AJ687" t="str">
            <v>9高隊</v>
          </cell>
          <cell r="AK687" t="str">
            <v>令和8年7月31日</v>
          </cell>
        </row>
        <row r="688">
          <cell r="A688" t="str">
            <v>fa19</v>
          </cell>
          <cell r="B688" t="str">
            <v>又は同等以上のもの（他社の製品を含む。）</v>
          </cell>
          <cell r="C688">
            <v>42</v>
          </cell>
          <cell r="D688">
            <v>11</v>
          </cell>
          <cell r="E688" t="str">
            <v>B</v>
          </cell>
          <cell r="F688" t="str">
            <v>f</v>
          </cell>
          <cell r="G688" t="str">
            <v>fa</v>
          </cell>
          <cell r="H688" t="str">
            <v>個</v>
          </cell>
          <cell r="I688">
            <v>3</v>
          </cell>
          <cell r="J688" t="str">
            <v>防爆ﾗｲﾄ</v>
          </cell>
          <cell r="L688">
            <v>1</v>
          </cell>
          <cell r="M688" t="str">
            <v>ｵﾚﾝｼﾞﾌﾞｯｸ P9-1539 251-3077 033450-0101-245</v>
          </cell>
          <cell r="O688" t="str">
            <v>又は同等以上のもの（他社の製品を含む。）</v>
          </cell>
          <cell r="Q688">
            <v>0</v>
          </cell>
          <cell r="S688">
            <v>100</v>
          </cell>
          <cell r="T688">
            <v>0</v>
          </cell>
          <cell r="W688">
            <v>0</v>
          </cell>
          <cell r="X688">
            <v>0</v>
          </cell>
          <cell r="Y688">
            <v>100</v>
          </cell>
          <cell r="Z688">
            <v>0</v>
          </cell>
          <cell r="AA688">
            <v>0</v>
          </cell>
          <cell r="AB688">
            <v>14658</v>
          </cell>
          <cell r="AC688">
            <v>43974</v>
          </cell>
          <cell r="AD688" t="str">
            <v>雑運営費</v>
          </cell>
          <cell r="AE688" t="str">
            <v>雑運</v>
          </cell>
          <cell r="AF688">
            <v>26</v>
          </cell>
          <cell r="AG688" t="str">
            <v>基地等経費（部隊整備関連経費　部隊整備費　高射機器用部隊整備費）</v>
          </cell>
          <cell r="AH688" t="str">
            <v>消耗品費</v>
          </cell>
          <cell r="AI688" t="str">
            <v>DV</v>
          </cell>
          <cell r="AJ688" t="str">
            <v>9高隊</v>
          </cell>
          <cell r="AK688" t="str">
            <v>令和8年7月31日</v>
          </cell>
        </row>
        <row r="689">
          <cell r="A689" t="str">
            <v>fa20</v>
          </cell>
          <cell r="B689" t="str">
            <v>又は同等以上のもの（他社の製品を含む。）</v>
          </cell>
          <cell r="C689">
            <v>42</v>
          </cell>
          <cell r="D689">
            <v>12</v>
          </cell>
          <cell r="E689" t="str">
            <v>B</v>
          </cell>
          <cell r="F689" t="str">
            <v>f</v>
          </cell>
          <cell r="G689" t="str">
            <v>fa</v>
          </cell>
          <cell r="H689" t="str">
            <v>個</v>
          </cell>
          <cell r="I689">
            <v>2</v>
          </cell>
          <cell r="J689" t="str">
            <v>防爆ﾗｲﾄ</v>
          </cell>
          <cell r="L689">
            <v>1</v>
          </cell>
          <cell r="M689" t="str">
            <v>ｵﾚﾝｼﾞﾌﾞｯｸ P9-1635 819-3857 GZ-BA30 ｼﾞｪﾝﾄｽ</v>
          </cell>
          <cell r="O689" t="str">
            <v>又は同等以上のもの（他社の製品を含む。）</v>
          </cell>
          <cell r="Q689">
            <v>0</v>
          </cell>
          <cell r="S689">
            <v>100</v>
          </cell>
          <cell r="T689">
            <v>0</v>
          </cell>
          <cell r="W689">
            <v>0</v>
          </cell>
          <cell r="X689">
            <v>0</v>
          </cell>
          <cell r="Y689">
            <v>100</v>
          </cell>
          <cell r="Z689">
            <v>0</v>
          </cell>
          <cell r="AA689">
            <v>0</v>
          </cell>
          <cell r="AB689">
            <v>36300</v>
          </cell>
          <cell r="AC689">
            <v>72600</v>
          </cell>
          <cell r="AD689" t="str">
            <v>雑運営費</v>
          </cell>
          <cell r="AE689" t="str">
            <v>雑運</v>
          </cell>
          <cell r="AF689">
            <v>26</v>
          </cell>
          <cell r="AG689" t="str">
            <v>基地等経費（部隊整備関連経費　部隊整備費　高射機器用部隊整備費）</v>
          </cell>
          <cell r="AH689" t="str">
            <v>消耗品費</v>
          </cell>
          <cell r="AI689" t="str">
            <v>DV</v>
          </cell>
          <cell r="AJ689" t="str">
            <v>9高隊</v>
          </cell>
          <cell r="AK689" t="str">
            <v>令和8年7月31日</v>
          </cell>
        </row>
        <row r="690">
          <cell r="A690" t="str">
            <v>fa21</v>
          </cell>
          <cell r="B690" t="str">
            <v>又は同等以上のもの（他社の製品を含む。）</v>
          </cell>
          <cell r="C690">
            <v>42</v>
          </cell>
          <cell r="D690">
            <v>13</v>
          </cell>
          <cell r="E690" t="str">
            <v>B</v>
          </cell>
          <cell r="F690" t="str">
            <v>f</v>
          </cell>
          <cell r="G690" t="str">
            <v>fa</v>
          </cell>
          <cell r="H690" t="str">
            <v>個</v>
          </cell>
          <cell r="I690">
            <v>5</v>
          </cell>
          <cell r="J690" t="str">
            <v>ｺﾞﾑﾛｰﾌﾟ</v>
          </cell>
          <cell r="L690">
            <v>1</v>
          </cell>
          <cell r="M690" t="str">
            <v>ｵﾚﾝｼﾞﾌﾞｯｸ P8-583 828-0469 350030 日本緑十字社</v>
          </cell>
          <cell r="O690" t="str">
            <v>又は同等以上のもの（他社の製品を含む。）</v>
          </cell>
          <cell r="Q690">
            <v>0</v>
          </cell>
          <cell r="S690">
            <v>100</v>
          </cell>
          <cell r="T690">
            <v>0</v>
          </cell>
          <cell r="W690">
            <v>0</v>
          </cell>
          <cell r="X690">
            <v>0</v>
          </cell>
          <cell r="Y690">
            <v>100</v>
          </cell>
          <cell r="Z690">
            <v>0</v>
          </cell>
          <cell r="AA690">
            <v>0</v>
          </cell>
          <cell r="AB690">
            <v>5060</v>
          </cell>
          <cell r="AC690">
            <v>25300</v>
          </cell>
          <cell r="AD690" t="str">
            <v>雑運営費</v>
          </cell>
          <cell r="AE690" t="str">
            <v>雑運</v>
          </cell>
          <cell r="AF690">
            <v>26</v>
          </cell>
          <cell r="AG690" t="str">
            <v>基地等経費（部隊整備関連経費　部隊整備費　高射機器用部隊整備費）</v>
          </cell>
          <cell r="AH690" t="str">
            <v>消耗品費</v>
          </cell>
          <cell r="AI690" t="str">
            <v>DV</v>
          </cell>
          <cell r="AJ690" t="str">
            <v>9高隊</v>
          </cell>
          <cell r="AK690" t="str">
            <v>令和8年7月31日</v>
          </cell>
        </row>
        <row r="691">
          <cell r="A691" t="str">
            <v>fa22</v>
          </cell>
          <cell r="B691" t="str">
            <v>又は同等以上のもの（他社の製品を含む。）</v>
          </cell>
          <cell r="C691">
            <v>42</v>
          </cell>
          <cell r="D691">
            <v>14</v>
          </cell>
          <cell r="E691" t="str">
            <v>B</v>
          </cell>
          <cell r="F691" t="str">
            <v>f</v>
          </cell>
          <cell r="G691" t="str">
            <v>fa</v>
          </cell>
          <cell r="H691" t="str">
            <v>組</v>
          </cell>
          <cell r="I691">
            <v>100</v>
          </cell>
          <cell r="J691" t="str">
            <v>ｺﾞﾑﾛｰﾌﾟ金具</v>
          </cell>
          <cell r="L691">
            <v>1</v>
          </cell>
          <cell r="M691" t="str">
            <v>ｵﾚﾝｼﾞﾌﾞｯｸ P8-583 113-8245 350040 日本緑十字社</v>
          </cell>
          <cell r="O691" t="str">
            <v>又は同等以上のもの（他社の製品を含む。）</v>
          </cell>
          <cell r="Q691">
            <v>0</v>
          </cell>
          <cell r="S691">
            <v>100</v>
          </cell>
          <cell r="T691">
            <v>0</v>
          </cell>
          <cell r="W691">
            <v>0</v>
          </cell>
          <cell r="X691">
            <v>0</v>
          </cell>
          <cell r="Y691">
            <v>100</v>
          </cell>
          <cell r="Z691">
            <v>0</v>
          </cell>
          <cell r="AA691">
            <v>0</v>
          </cell>
          <cell r="AB691">
            <v>550</v>
          </cell>
          <cell r="AC691">
            <v>55000</v>
          </cell>
          <cell r="AD691" t="str">
            <v>雑運営費</v>
          </cell>
          <cell r="AE691" t="str">
            <v>雑運</v>
          </cell>
          <cell r="AF691">
            <v>26</v>
          </cell>
          <cell r="AG691" t="str">
            <v>基地等経費（部隊整備関連経費　部隊整備費　高射機器用部隊整備費）</v>
          </cell>
          <cell r="AH691" t="str">
            <v>消耗品費</v>
          </cell>
          <cell r="AI691" t="str">
            <v>DV</v>
          </cell>
          <cell r="AJ691" t="str">
            <v>9高隊</v>
          </cell>
          <cell r="AK691" t="str">
            <v>令和8年7月31日</v>
          </cell>
        </row>
        <row r="692">
          <cell r="A692" t="str">
            <v>ca16</v>
          </cell>
          <cell r="B692" t="str">
            <v>又は同等以上のもの（他社の製品を含む。）</v>
          </cell>
          <cell r="C692">
            <v>42</v>
          </cell>
          <cell r="D692">
            <v>15</v>
          </cell>
          <cell r="E692" t="str">
            <v>B</v>
          </cell>
          <cell r="F692" t="str">
            <v>c</v>
          </cell>
          <cell r="G692" t="str">
            <v>ca</v>
          </cell>
          <cell r="H692" t="str">
            <v>個</v>
          </cell>
          <cell r="I692">
            <v>10</v>
          </cell>
          <cell r="J692" t="str">
            <v>ｳｴｯﾄﾀｵﾙ</v>
          </cell>
          <cell r="L692">
            <v>1</v>
          </cell>
          <cell r="M692" t="str">
            <v>ｴｽｺ P2135 EA922HA-12 DEVCON</v>
          </cell>
          <cell r="O692" t="str">
            <v>又は同等以上のもの（他社の製品を含む。）</v>
          </cell>
          <cell r="Q692">
            <v>0</v>
          </cell>
          <cell r="S692">
            <v>100</v>
          </cell>
          <cell r="T692">
            <v>0</v>
          </cell>
          <cell r="W692">
            <v>0</v>
          </cell>
          <cell r="X692">
            <v>0</v>
          </cell>
          <cell r="Y692">
            <v>100</v>
          </cell>
          <cell r="Z692">
            <v>0</v>
          </cell>
          <cell r="AA692">
            <v>0</v>
          </cell>
          <cell r="AB692">
            <v>5742</v>
          </cell>
          <cell r="AC692">
            <v>57420</v>
          </cell>
          <cell r="AD692" t="str">
            <v>雑運営費</v>
          </cell>
          <cell r="AE692" t="str">
            <v>雑運</v>
          </cell>
          <cell r="AF692">
            <v>26</v>
          </cell>
          <cell r="AG692" t="str">
            <v>基地等経費（部隊整備関連経費　部隊整備費　高射機器用部隊整備費）</v>
          </cell>
          <cell r="AH692" t="str">
            <v>消耗品費</v>
          </cell>
          <cell r="AI692" t="str">
            <v>DV</v>
          </cell>
          <cell r="AJ692" t="str">
            <v>9高隊</v>
          </cell>
          <cell r="AK692" t="str">
            <v>令和8年7月31日</v>
          </cell>
        </row>
        <row r="693">
          <cell r="A693" t="str">
            <v>fa23</v>
          </cell>
          <cell r="B693" t="str">
            <v>又は同等以上のもの（他社の製品を含む。）</v>
          </cell>
          <cell r="C693">
            <v>42</v>
          </cell>
          <cell r="D693">
            <v>16</v>
          </cell>
          <cell r="E693" t="str">
            <v>B</v>
          </cell>
          <cell r="F693" t="str">
            <v>f</v>
          </cell>
          <cell r="G693" t="str">
            <v>fa</v>
          </cell>
          <cell r="H693" t="str">
            <v>双</v>
          </cell>
          <cell r="I693">
            <v>20</v>
          </cell>
          <cell r="J693" t="str">
            <v>革手袋</v>
          </cell>
          <cell r="L693">
            <v>1</v>
          </cell>
          <cell r="M693" t="str">
            <v>ｵﾚﾝｼﾞﾌﾞｯｸ P7-355 299-7461 TPUG-B-M ﾄﾗｽｺ中山</v>
          </cell>
          <cell r="O693" t="str">
            <v>又は同等以上のもの（他社の製品を含む。）</v>
          </cell>
          <cell r="Q693">
            <v>0</v>
          </cell>
          <cell r="S693">
            <v>100</v>
          </cell>
          <cell r="T693">
            <v>0</v>
          </cell>
          <cell r="W693">
            <v>0</v>
          </cell>
          <cell r="X693">
            <v>0</v>
          </cell>
          <cell r="Y693">
            <v>100</v>
          </cell>
          <cell r="Z693">
            <v>0</v>
          </cell>
          <cell r="AA693">
            <v>0</v>
          </cell>
          <cell r="AB693">
            <v>1339</v>
          </cell>
          <cell r="AC693">
            <v>26780</v>
          </cell>
          <cell r="AD693" t="str">
            <v>雑運営費</v>
          </cell>
          <cell r="AE693" t="str">
            <v>雑運</v>
          </cell>
          <cell r="AF693">
            <v>26</v>
          </cell>
          <cell r="AG693" t="str">
            <v>基地等経費（部隊整備関連経費　部隊整備費　高射機器用部隊整備費）</v>
          </cell>
          <cell r="AH693" t="str">
            <v>消耗品費</v>
          </cell>
          <cell r="AI693" t="str">
            <v>DV</v>
          </cell>
          <cell r="AJ693" t="str">
            <v>9高隊</v>
          </cell>
          <cell r="AK693" t="str">
            <v>令和8年7月31日</v>
          </cell>
        </row>
        <row r="694">
          <cell r="A694" t="str">
            <v>fa24</v>
          </cell>
          <cell r="B694" t="str">
            <v>又は同等以上のもの（他社の製品を含む。）</v>
          </cell>
          <cell r="C694">
            <v>42</v>
          </cell>
          <cell r="D694">
            <v>17</v>
          </cell>
          <cell r="E694" t="str">
            <v>B</v>
          </cell>
          <cell r="F694" t="str">
            <v>f</v>
          </cell>
          <cell r="G694" t="str">
            <v>fa</v>
          </cell>
          <cell r="H694" t="str">
            <v>双</v>
          </cell>
          <cell r="I694">
            <v>15</v>
          </cell>
          <cell r="J694" t="str">
            <v>革手袋</v>
          </cell>
          <cell r="L694">
            <v>1</v>
          </cell>
          <cell r="M694" t="str">
            <v>ｵﾚﾝｼﾞﾌﾞｯｸ P7-355 299-7479 TPUG-B-L ﾄﾗｽｺ中山</v>
          </cell>
          <cell r="O694" t="str">
            <v>又は同等以上のもの（他社の製品を含む。）</v>
          </cell>
          <cell r="Q694">
            <v>0</v>
          </cell>
          <cell r="S694">
            <v>100</v>
          </cell>
          <cell r="T694">
            <v>0</v>
          </cell>
          <cell r="W694">
            <v>0</v>
          </cell>
          <cell r="X694">
            <v>0</v>
          </cell>
          <cell r="Y694">
            <v>100</v>
          </cell>
          <cell r="Z694">
            <v>0</v>
          </cell>
          <cell r="AA694">
            <v>0</v>
          </cell>
          <cell r="AB694">
            <v>1339</v>
          </cell>
          <cell r="AC694">
            <v>20085</v>
          </cell>
          <cell r="AD694" t="str">
            <v>雑運営費</v>
          </cell>
          <cell r="AE694" t="str">
            <v>雑運</v>
          </cell>
          <cell r="AF694">
            <v>26</v>
          </cell>
          <cell r="AG694" t="str">
            <v>基地等経費（部隊整備関連経費　部隊整備費　高射機器用部隊整備費）</v>
          </cell>
          <cell r="AH694" t="str">
            <v>消耗品費</v>
          </cell>
          <cell r="AI694" t="str">
            <v>DV</v>
          </cell>
          <cell r="AJ694" t="str">
            <v>9高隊</v>
          </cell>
          <cell r="AK694" t="str">
            <v>令和8年7月31日</v>
          </cell>
        </row>
        <row r="695">
          <cell r="A695" t="str">
            <v>fa25</v>
          </cell>
          <cell r="B695" t="str">
            <v>又は同等以上のもの（他社の製品を含む。）</v>
          </cell>
          <cell r="C695">
            <v>42</v>
          </cell>
          <cell r="D695">
            <v>18</v>
          </cell>
          <cell r="E695" t="str">
            <v>B</v>
          </cell>
          <cell r="F695" t="str">
            <v>f</v>
          </cell>
          <cell r="G695" t="str">
            <v>fa</v>
          </cell>
          <cell r="H695" t="str">
            <v>双</v>
          </cell>
          <cell r="I695">
            <v>5</v>
          </cell>
          <cell r="J695" t="str">
            <v>革手袋</v>
          </cell>
          <cell r="L695">
            <v>1</v>
          </cell>
          <cell r="M695" t="str">
            <v>ｵﾚﾝｼﾞﾌﾞｯｸ P7-355 299-7487 TPUG-B-LL ﾄﾗｽｺ中山</v>
          </cell>
          <cell r="O695" t="str">
            <v>又は同等以上のもの（他社の製品を含む。）</v>
          </cell>
          <cell r="Q695">
            <v>0</v>
          </cell>
          <cell r="S695">
            <v>100</v>
          </cell>
          <cell r="T695">
            <v>0</v>
          </cell>
          <cell r="W695">
            <v>0</v>
          </cell>
          <cell r="X695">
            <v>0</v>
          </cell>
          <cell r="Y695">
            <v>100</v>
          </cell>
          <cell r="Z695">
            <v>0</v>
          </cell>
          <cell r="AA695">
            <v>0</v>
          </cell>
          <cell r="AB695">
            <v>1339</v>
          </cell>
          <cell r="AC695">
            <v>6695</v>
          </cell>
          <cell r="AD695" t="str">
            <v>雑運営費</v>
          </cell>
          <cell r="AE695" t="str">
            <v>雑運</v>
          </cell>
          <cell r="AF695">
            <v>26</v>
          </cell>
          <cell r="AG695" t="str">
            <v>基地等経費（部隊整備関連経費　部隊整備費　高射機器用部隊整備費）</v>
          </cell>
          <cell r="AH695" t="str">
            <v>消耗品費</v>
          </cell>
          <cell r="AI695" t="str">
            <v>DV</v>
          </cell>
          <cell r="AJ695" t="str">
            <v>9高隊</v>
          </cell>
          <cell r="AK695" t="str">
            <v>令和8年7月31日</v>
          </cell>
        </row>
        <row r="696">
          <cell r="A696" t="str">
            <v>fa26</v>
          </cell>
          <cell r="B696" t="str">
            <v>又は同等以上のもの（他社の製品を含む。）</v>
          </cell>
          <cell r="C696">
            <v>42</v>
          </cell>
          <cell r="D696">
            <v>19</v>
          </cell>
          <cell r="E696" t="str">
            <v>B</v>
          </cell>
          <cell r="F696" t="str">
            <v>f</v>
          </cell>
          <cell r="G696" t="str">
            <v>fa</v>
          </cell>
          <cell r="H696" t="str">
            <v>個</v>
          </cell>
          <cell r="I696">
            <v>2</v>
          </cell>
          <cell r="J696" t="str">
            <v>養生ｼｰﾄ</v>
          </cell>
          <cell r="L696">
            <v>1</v>
          </cell>
          <cell r="M696" t="str">
            <v>ｵﾚﾝｼﾞﾌﾞｯｸ P8-478 408-9405 TYY-120-B ﾄﾗｽｺ中山</v>
          </cell>
          <cell r="O696" t="str">
            <v>又は同等以上のもの（他社の製品を含む。）</v>
          </cell>
          <cell r="Q696">
            <v>0</v>
          </cell>
          <cell r="S696">
            <v>100</v>
          </cell>
          <cell r="T696">
            <v>0</v>
          </cell>
          <cell r="W696">
            <v>0</v>
          </cell>
          <cell r="X696">
            <v>0</v>
          </cell>
          <cell r="Y696">
            <v>100</v>
          </cell>
          <cell r="Z696">
            <v>0</v>
          </cell>
          <cell r="AA696">
            <v>0</v>
          </cell>
          <cell r="AB696">
            <v>5554</v>
          </cell>
          <cell r="AC696">
            <v>11108</v>
          </cell>
          <cell r="AD696" t="str">
            <v>雑運営費</v>
          </cell>
          <cell r="AE696" t="str">
            <v>雑運</v>
          </cell>
          <cell r="AF696">
            <v>26</v>
          </cell>
          <cell r="AG696" t="str">
            <v>基地等経費（部隊整備関連経費　部隊整備費　高射機器用部隊整備費）</v>
          </cell>
          <cell r="AH696" t="str">
            <v>消耗品費</v>
          </cell>
          <cell r="AI696" t="str">
            <v>DV</v>
          </cell>
          <cell r="AJ696" t="str">
            <v>9高隊</v>
          </cell>
          <cell r="AK696" t="str">
            <v>令和8年7月31日</v>
          </cell>
        </row>
        <row r="697">
          <cell r="A697" t="str">
            <v>ba1</v>
          </cell>
          <cell r="B697" t="str">
            <v>又は同等以上のもの（他社の製品を含む。）</v>
          </cell>
          <cell r="C697">
            <v>42</v>
          </cell>
          <cell r="D697">
            <v>20</v>
          </cell>
          <cell r="E697" t="str">
            <v>B</v>
          </cell>
          <cell r="F697" t="str">
            <v>b</v>
          </cell>
          <cell r="G697" t="str">
            <v>ba</v>
          </cell>
          <cell r="H697" t="str">
            <v>個</v>
          </cell>
          <cell r="I697">
            <v>1</v>
          </cell>
          <cell r="J697" t="str">
            <v>ｺﾈｸﾀ</v>
          </cell>
          <cell r="L697">
            <v>1</v>
          </cell>
          <cell r="M697" t="str">
            <v>ｱﾙﾐｯｸ AD12-1210(SMAJ-NP)</v>
          </cell>
          <cell r="O697" t="str">
            <v>又は同等以上のもの（他社の製品を含む。）</v>
          </cell>
          <cell r="Q697">
            <v>0</v>
          </cell>
          <cell r="S697">
            <v>100</v>
          </cell>
          <cell r="T697">
            <v>0</v>
          </cell>
          <cell r="W697">
            <v>0</v>
          </cell>
          <cell r="X697">
            <v>0</v>
          </cell>
          <cell r="Y697">
            <v>100</v>
          </cell>
          <cell r="Z697">
            <v>0</v>
          </cell>
          <cell r="AA697">
            <v>0</v>
          </cell>
          <cell r="AB697">
            <v>4620</v>
          </cell>
          <cell r="AC697">
            <v>4620</v>
          </cell>
          <cell r="AD697" t="str">
            <v>雑運営費</v>
          </cell>
          <cell r="AE697" t="str">
            <v>雑運</v>
          </cell>
          <cell r="AF697">
            <v>26</v>
          </cell>
          <cell r="AG697" t="str">
            <v>基地等経費（部隊整備関連経費　部隊整備費　高射機器用部隊整備費）</v>
          </cell>
          <cell r="AH697" t="str">
            <v>消耗品費</v>
          </cell>
          <cell r="AI697" t="str">
            <v>DV</v>
          </cell>
          <cell r="AJ697" t="str">
            <v>9高隊</v>
          </cell>
          <cell r="AK697" t="str">
            <v>令和8年7月31日</v>
          </cell>
        </row>
        <row r="698">
          <cell r="A698" t="str">
            <v>ca17</v>
          </cell>
          <cell r="B698" t="str">
            <v>又は同等以上のもの（他社の製品を含む。）</v>
          </cell>
          <cell r="C698">
            <v>42</v>
          </cell>
          <cell r="D698">
            <v>21</v>
          </cell>
          <cell r="E698" t="str">
            <v>B</v>
          </cell>
          <cell r="F698" t="str">
            <v>c</v>
          </cell>
          <cell r="G698" t="str">
            <v>ca</v>
          </cell>
          <cell r="H698" t="str">
            <v>個</v>
          </cell>
          <cell r="I698">
            <v>2</v>
          </cell>
          <cell r="J698" t="str">
            <v>ﾍﾗ</v>
          </cell>
          <cell r="L698">
            <v>1</v>
          </cell>
          <cell r="M698" t="str">
            <v>ｴｽｺ P125 EA579AA-3</v>
          </cell>
          <cell r="O698" t="str">
            <v>又は同等以上のもの（他社の製品を含む。）</v>
          </cell>
          <cell r="Q698">
            <v>0</v>
          </cell>
          <cell r="S698">
            <v>100</v>
          </cell>
          <cell r="T698">
            <v>0</v>
          </cell>
          <cell r="W698">
            <v>0</v>
          </cell>
          <cell r="X698">
            <v>0</v>
          </cell>
          <cell r="Y698">
            <v>100</v>
          </cell>
          <cell r="Z698">
            <v>0</v>
          </cell>
          <cell r="AA698">
            <v>0</v>
          </cell>
          <cell r="AB698">
            <v>1639</v>
          </cell>
          <cell r="AC698">
            <v>3278</v>
          </cell>
          <cell r="AD698" t="str">
            <v>雑運営費</v>
          </cell>
          <cell r="AE698" t="str">
            <v>雑運</v>
          </cell>
          <cell r="AF698">
            <v>26</v>
          </cell>
          <cell r="AG698" t="str">
            <v>基地等経費（部隊整備関連経費　部隊整備費　高射機器用部隊整備費）</v>
          </cell>
          <cell r="AH698" t="str">
            <v>消耗品費</v>
          </cell>
          <cell r="AI698" t="str">
            <v>DV</v>
          </cell>
          <cell r="AJ698" t="str">
            <v>9高隊</v>
          </cell>
          <cell r="AK698" t="str">
            <v>令和8年7月31日</v>
          </cell>
        </row>
        <row r="699">
          <cell r="A699" t="str">
            <v>fa27</v>
          </cell>
          <cell r="B699" t="str">
            <v>又は同等以上のもの（他社の製品を含む。）</v>
          </cell>
          <cell r="C699">
            <v>42</v>
          </cell>
          <cell r="D699">
            <v>22</v>
          </cell>
          <cell r="E699" t="str">
            <v>B</v>
          </cell>
          <cell r="F699" t="str">
            <v>f</v>
          </cell>
          <cell r="G699" t="str">
            <v>fa</v>
          </cell>
          <cell r="H699" t="str">
            <v>個</v>
          </cell>
          <cell r="I699">
            <v>4</v>
          </cell>
          <cell r="J699" t="str">
            <v>へら</v>
          </cell>
          <cell r="L699">
            <v>1</v>
          </cell>
          <cell r="M699" t="str">
            <v>ｵﾚﾝｼﾞﾌﾞｯｸ P9-564 166-6525 12307 井上工具</v>
          </cell>
          <cell r="O699" t="str">
            <v>又は同等以上のもの（他社の製品を含む。）</v>
          </cell>
          <cell r="Q699">
            <v>0</v>
          </cell>
          <cell r="S699">
            <v>100</v>
          </cell>
          <cell r="T699">
            <v>0</v>
          </cell>
          <cell r="W699">
            <v>0</v>
          </cell>
          <cell r="X699">
            <v>0</v>
          </cell>
          <cell r="Y699">
            <v>100</v>
          </cell>
          <cell r="Z699">
            <v>0</v>
          </cell>
          <cell r="AA699">
            <v>0</v>
          </cell>
          <cell r="AB699">
            <v>327</v>
          </cell>
          <cell r="AC699">
            <v>1308</v>
          </cell>
          <cell r="AD699" t="str">
            <v>雑運営費</v>
          </cell>
          <cell r="AE699" t="str">
            <v>雑運</v>
          </cell>
          <cell r="AF699">
            <v>26</v>
          </cell>
          <cell r="AG699" t="str">
            <v>基地等経費（部隊整備関連経費　部隊整備費　高射機器用部隊整備費）</v>
          </cell>
          <cell r="AH699" t="str">
            <v>消耗品費</v>
          </cell>
          <cell r="AI699" t="str">
            <v>DV</v>
          </cell>
          <cell r="AJ699" t="str">
            <v>9高隊</v>
          </cell>
          <cell r="AK699" t="str">
            <v>令和8年7月31日</v>
          </cell>
        </row>
        <row r="700">
          <cell r="A700" t="str">
            <v>bd99</v>
          </cell>
          <cell r="B700" t="str">
            <v>又は同等以上のもの（他社の製品を含む。）</v>
          </cell>
          <cell r="C700">
            <v>43</v>
          </cell>
          <cell r="D700">
            <v>1</v>
          </cell>
          <cell r="E700" t="str">
            <v>B</v>
          </cell>
          <cell r="F700" t="str">
            <v>b</v>
          </cell>
          <cell r="G700" t="str">
            <v>bd</v>
          </cell>
          <cell r="H700" t="str">
            <v>個</v>
          </cell>
          <cell r="I700">
            <v>1</v>
          </cell>
          <cell r="J700" t="str">
            <v>ｽﾃﾝﾚｽﾜｲﾔｰ</v>
          </cell>
          <cell r="L700">
            <v>1</v>
          </cell>
          <cell r="M700" t="str">
            <v>ｴｽｺ P493 EA534XA-5 MILBAR</v>
          </cell>
          <cell r="O700" t="str">
            <v>又は同等以上のもの（他社の製品を含む。）</v>
          </cell>
          <cell r="Q700">
            <v>0</v>
          </cell>
          <cell r="S700">
            <v>100</v>
          </cell>
          <cell r="T700">
            <v>0</v>
          </cell>
          <cell r="W700">
            <v>0</v>
          </cell>
          <cell r="X700">
            <v>0</v>
          </cell>
          <cell r="Y700">
            <v>100</v>
          </cell>
          <cell r="Z700">
            <v>0</v>
          </cell>
          <cell r="AA700">
            <v>0</v>
          </cell>
          <cell r="AB700">
            <v>9416</v>
          </cell>
          <cell r="AC700">
            <v>9416</v>
          </cell>
          <cell r="AD700" t="str">
            <v>雑運営費</v>
          </cell>
          <cell r="AE700" t="str">
            <v>雑運</v>
          </cell>
          <cell r="AF700">
            <v>26</v>
          </cell>
          <cell r="AG700" t="str">
            <v>基地等経費（部隊整備費　高射機器用部隊整備費）</v>
          </cell>
          <cell r="AH700" t="str">
            <v>消耗品費</v>
          </cell>
          <cell r="AI700" t="str">
            <v>DW</v>
          </cell>
          <cell r="AJ700" t="str">
            <v>10高隊</v>
          </cell>
          <cell r="AK700" t="str">
            <v>令和8年9月30日</v>
          </cell>
        </row>
        <row r="701">
          <cell r="A701" t="str">
            <v>bc139</v>
          </cell>
          <cell r="B701" t="str">
            <v>又は同等以上のもの（他社の製品を含む。）</v>
          </cell>
          <cell r="C701">
            <v>43</v>
          </cell>
          <cell r="D701">
            <v>2</v>
          </cell>
          <cell r="E701" t="str">
            <v>B</v>
          </cell>
          <cell r="F701" t="str">
            <v>b</v>
          </cell>
          <cell r="G701" t="str">
            <v>bc</v>
          </cell>
          <cell r="H701" t="str">
            <v>個</v>
          </cell>
          <cell r="I701">
            <v>1</v>
          </cell>
          <cell r="J701" t="str">
            <v>ｼｰﾘﾝｸﾞ材</v>
          </cell>
          <cell r="L701">
            <v>1</v>
          </cell>
          <cell r="M701" t="str">
            <v>ｵﾚﾝｼﾞﾌﾞｯｸ P3-94 336-8360 SE-049 ｾﾒﾀﾞｲﾝ</v>
          </cell>
          <cell r="O701" t="str">
            <v>又は同等以上のもの（他社の製品を含む。）</v>
          </cell>
          <cell r="Q701">
            <v>0</v>
          </cell>
          <cell r="S701">
            <v>100</v>
          </cell>
          <cell r="T701">
            <v>0</v>
          </cell>
          <cell r="W701">
            <v>0</v>
          </cell>
          <cell r="X701">
            <v>0</v>
          </cell>
          <cell r="Y701">
            <v>100</v>
          </cell>
          <cell r="Z701">
            <v>0</v>
          </cell>
          <cell r="AA701">
            <v>0</v>
          </cell>
          <cell r="AB701">
            <v>829</v>
          </cell>
          <cell r="AC701">
            <v>829</v>
          </cell>
          <cell r="AD701" t="str">
            <v>雑運営費</v>
          </cell>
          <cell r="AE701" t="str">
            <v>雑運</v>
          </cell>
          <cell r="AF701">
            <v>26</v>
          </cell>
          <cell r="AG701" t="str">
            <v>基地等経費（部隊整備費　高射機器用部隊整備費）</v>
          </cell>
          <cell r="AH701" t="str">
            <v>消耗品費</v>
          </cell>
          <cell r="AI701" t="str">
            <v>DW</v>
          </cell>
          <cell r="AJ701" t="str">
            <v>10高隊</v>
          </cell>
          <cell r="AK701" t="str">
            <v>令和8年9月30日</v>
          </cell>
        </row>
        <row r="702">
          <cell r="A702" t="str">
            <v>bc140</v>
          </cell>
          <cell r="B702" t="str">
            <v>又は同等以上のもの（他社の製品を含む。）</v>
          </cell>
          <cell r="C702">
            <v>43</v>
          </cell>
          <cell r="D702">
            <v>3</v>
          </cell>
          <cell r="E702" t="str">
            <v>B</v>
          </cell>
          <cell r="F702" t="str">
            <v>b</v>
          </cell>
          <cell r="G702" t="str">
            <v>bc</v>
          </cell>
          <cell r="H702" t="str">
            <v>双</v>
          </cell>
          <cell r="I702">
            <v>2</v>
          </cell>
          <cell r="J702" t="str">
            <v>ｺﾞﾑ手袋</v>
          </cell>
          <cell r="L702">
            <v>1</v>
          </cell>
          <cell r="M702" t="str">
            <v>ｵﾚﾝｼﾞﾌﾞｯｸ P7-66 351-8953 NO370-S5PBK SHOWA</v>
          </cell>
          <cell r="O702" t="str">
            <v>又は同等以上のもの（他社の製品を含む。）</v>
          </cell>
          <cell r="Q702">
            <v>0</v>
          </cell>
          <cell r="S702">
            <v>100</v>
          </cell>
          <cell r="T702">
            <v>0</v>
          </cell>
          <cell r="W702">
            <v>0</v>
          </cell>
          <cell r="X702">
            <v>0</v>
          </cell>
          <cell r="Y702">
            <v>100</v>
          </cell>
          <cell r="Z702">
            <v>0</v>
          </cell>
          <cell r="AA702">
            <v>0</v>
          </cell>
          <cell r="AB702">
            <v>2103</v>
          </cell>
          <cell r="AC702">
            <v>4206</v>
          </cell>
          <cell r="AD702" t="str">
            <v>雑運営費</v>
          </cell>
          <cell r="AE702" t="str">
            <v>雑運</v>
          </cell>
          <cell r="AF702">
            <v>26</v>
          </cell>
          <cell r="AG702" t="str">
            <v>基地等経費（部隊整備費　高射機器用部隊整備費）</v>
          </cell>
          <cell r="AH702" t="str">
            <v>消耗品費</v>
          </cell>
          <cell r="AI702" t="str">
            <v>DW</v>
          </cell>
          <cell r="AJ702" t="str">
            <v>10高隊</v>
          </cell>
          <cell r="AK702" t="str">
            <v>令和8年9月30日</v>
          </cell>
        </row>
        <row r="703">
          <cell r="A703" t="str">
            <v>bc141</v>
          </cell>
          <cell r="B703" t="str">
            <v>又は同等以上のもの（他社の製品を含む。）</v>
          </cell>
          <cell r="C703">
            <v>43</v>
          </cell>
          <cell r="D703">
            <v>4</v>
          </cell>
          <cell r="E703" t="str">
            <v>B</v>
          </cell>
          <cell r="F703" t="str">
            <v>b</v>
          </cell>
          <cell r="G703" t="str">
            <v>bc</v>
          </cell>
          <cell r="H703" t="str">
            <v>双</v>
          </cell>
          <cell r="I703">
            <v>2</v>
          </cell>
          <cell r="J703" t="str">
            <v>ｺﾞﾑ手袋</v>
          </cell>
          <cell r="L703">
            <v>1</v>
          </cell>
          <cell r="M703" t="str">
            <v>ｵﾚﾝｼﾞﾌﾞｯｸ P7-66 351-8958 NO370-M5PBK SHOWA</v>
          </cell>
          <cell r="O703" t="str">
            <v>又は同等以上のもの（他社の製品を含む。）</v>
          </cell>
          <cell r="Q703">
            <v>0</v>
          </cell>
          <cell r="S703">
            <v>100</v>
          </cell>
          <cell r="T703">
            <v>0</v>
          </cell>
          <cell r="W703">
            <v>0</v>
          </cell>
          <cell r="X703">
            <v>0</v>
          </cell>
          <cell r="Y703">
            <v>100</v>
          </cell>
          <cell r="Z703">
            <v>0</v>
          </cell>
          <cell r="AA703">
            <v>0</v>
          </cell>
          <cell r="AB703">
            <v>2103</v>
          </cell>
          <cell r="AC703">
            <v>4206</v>
          </cell>
          <cell r="AD703" t="str">
            <v>雑運営費</v>
          </cell>
          <cell r="AE703" t="str">
            <v>雑運</v>
          </cell>
          <cell r="AF703">
            <v>26</v>
          </cell>
          <cell r="AG703" t="str">
            <v>基地等経費（部隊整備費　高射機器用部隊整備費）</v>
          </cell>
          <cell r="AH703" t="str">
            <v>消耗品費</v>
          </cell>
          <cell r="AI703" t="str">
            <v>DW</v>
          </cell>
          <cell r="AJ703" t="str">
            <v>10高隊</v>
          </cell>
          <cell r="AK703" t="str">
            <v>令和8年9月30日</v>
          </cell>
        </row>
        <row r="704">
          <cell r="A704" t="str">
            <v>bc142</v>
          </cell>
          <cell r="B704" t="str">
            <v>又は同等以上のもの（他社の製品を含む。）</v>
          </cell>
          <cell r="C704">
            <v>43</v>
          </cell>
          <cell r="D704">
            <v>5</v>
          </cell>
          <cell r="E704" t="str">
            <v>B</v>
          </cell>
          <cell r="F704" t="str">
            <v>b</v>
          </cell>
          <cell r="G704" t="str">
            <v>bc</v>
          </cell>
          <cell r="H704" t="str">
            <v>双</v>
          </cell>
          <cell r="I704">
            <v>2</v>
          </cell>
          <cell r="J704" t="str">
            <v>ｺﾞﾑ手袋</v>
          </cell>
          <cell r="L704">
            <v>1</v>
          </cell>
          <cell r="M704" t="str">
            <v>ｵﾚﾝｼﾞﾌﾞｯｸ P7-66 351-8954 NO370-L5PBK SHOWA</v>
          </cell>
          <cell r="O704" t="str">
            <v>又は同等以上のもの（他社の製品を含む。）</v>
          </cell>
          <cell r="Q704">
            <v>0</v>
          </cell>
          <cell r="S704">
            <v>100</v>
          </cell>
          <cell r="T704">
            <v>0</v>
          </cell>
          <cell r="W704">
            <v>0</v>
          </cell>
          <cell r="X704">
            <v>0</v>
          </cell>
          <cell r="Y704">
            <v>100</v>
          </cell>
          <cell r="Z704">
            <v>0</v>
          </cell>
          <cell r="AA704">
            <v>0</v>
          </cell>
          <cell r="AB704">
            <v>2103</v>
          </cell>
          <cell r="AC704">
            <v>4206</v>
          </cell>
          <cell r="AD704" t="str">
            <v>雑運営費</v>
          </cell>
          <cell r="AE704" t="str">
            <v>雑運</v>
          </cell>
          <cell r="AF704">
            <v>26</v>
          </cell>
          <cell r="AG704" t="str">
            <v>基地等経費（部隊整備費　高射機器用部隊整備費）</v>
          </cell>
          <cell r="AH704" t="str">
            <v>消耗品費</v>
          </cell>
          <cell r="AI704" t="str">
            <v>DW</v>
          </cell>
          <cell r="AJ704" t="str">
            <v>10高隊</v>
          </cell>
          <cell r="AK704" t="str">
            <v>令和8年9月30日</v>
          </cell>
        </row>
        <row r="705">
          <cell r="A705" t="str">
            <v>ch68</v>
          </cell>
          <cell r="B705" t="str">
            <v>又は同等以上のもの（他社の製品を含む。）</v>
          </cell>
          <cell r="C705">
            <v>43</v>
          </cell>
          <cell r="D705">
            <v>6</v>
          </cell>
          <cell r="E705" t="str">
            <v>B</v>
          </cell>
          <cell r="F705" t="str">
            <v>c</v>
          </cell>
          <cell r="G705" t="str">
            <v>ch</v>
          </cell>
          <cell r="H705" t="str">
            <v>個</v>
          </cell>
          <cell r="I705">
            <v>2</v>
          </cell>
          <cell r="J705" t="str">
            <v>ﾎﾟﾘﾀﾝｸ</v>
          </cell>
          <cell r="L705">
            <v>1</v>
          </cell>
          <cell r="M705" t="str">
            <v>ｵﾚﾝｼﾞﾌﾞｯｸ P12-17 355-9858 T0194 ﾄﾗｽｺ中山</v>
          </cell>
          <cell r="O705" t="str">
            <v>又は同等以上のもの（他社の製品を含む。）</v>
          </cell>
          <cell r="Q705">
            <v>0</v>
          </cell>
          <cell r="S705">
            <v>100</v>
          </cell>
          <cell r="T705">
            <v>0</v>
          </cell>
          <cell r="W705">
            <v>0</v>
          </cell>
          <cell r="X705">
            <v>0</v>
          </cell>
          <cell r="Y705">
            <v>100</v>
          </cell>
          <cell r="Z705">
            <v>0</v>
          </cell>
          <cell r="AA705">
            <v>0</v>
          </cell>
          <cell r="AB705">
            <v>3960</v>
          </cell>
          <cell r="AC705">
            <v>7920</v>
          </cell>
          <cell r="AD705" t="str">
            <v>雑運営費</v>
          </cell>
          <cell r="AE705" t="str">
            <v>雑運</v>
          </cell>
          <cell r="AF705">
            <v>26</v>
          </cell>
          <cell r="AG705" t="str">
            <v>基地等経費（部隊整備費　高射機器用部隊整備費）</v>
          </cell>
          <cell r="AH705" t="str">
            <v>消耗品費</v>
          </cell>
          <cell r="AI705" t="str">
            <v>DW</v>
          </cell>
          <cell r="AJ705" t="str">
            <v>10高隊</v>
          </cell>
          <cell r="AK705" t="str">
            <v>令和8年9月30日</v>
          </cell>
        </row>
        <row r="706">
          <cell r="A706" t="str">
            <v>bd100</v>
          </cell>
          <cell r="B706" t="str">
            <v>又は同等以上のもの（他社の製品を含む。）</v>
          </cell>
          <cell r="C706">
            <v>43</v>
          </cell>
          <cell r="D706">
            <v>7</v>
          </cell>
          <cell r="E706" t="str">
            <v>B</v>
          </cell>
          <cell r="F706" t="str">
            <v>b</v>
          </cell>
          <cell r="G706" t="str">
            <v>bd</v>
          </cell>
          <cell r="H706" t="str">
            <v>ｾｯﾄ</v>
          </cell>
          <cell r="I706">
            <v>2</v>
          </cell>
          <cell r="J706" t="str">
            <v>刷毛</v>
          </cell>
          <cell r="L706">
            <v>1</v>
          </cell>
          <cell r="M706" t="str">
            <v>ｴｽｺ P149 EA109LL</v>
          </cell>
          <cell r="O706" t="str">
            <v>又は同等以上のもの（他社の製品を含む。）</v>
          </cell>
          <cell r="Q706">
            <v>0</v>
          </cell>
          <cell r="S706">
            <v>100</v>
          </cell>
          <cell r="T706">
            <v>0</v>
          </cell>
          <cell r="W706">
            <v>0</v>
          </cell>
          <cell r="X706">
            <v>0</v>
          </cell>
          <cell r="Y706">
            <v>100</v>
          </cell>
          <cell r="Z706">
            <v>0</v>
          </cell>
          <cell r="AA706">
            <v>0</v>
          </cell>
          <cell r="AB706">
            <v>2277</v>
          </cell>
          <cell r="AC706">
            <v>4554</v>
          </cell>
          <cell r="AD706" t="str">
            <v>雑運営費</v>
          </cell>
          <cell r="AE706" t="str">
            <v>雑運</v>
          </cell>
          <cell r="AF706">
            <v>26</v>
          </cell>
          <cell r="AG706" t="str">
            <v>基地等経費（部隊整備費　高射機器用部隊整備費）</v>
          </cell>
          <cell r="AH706" t="str">
            <v>消耗品費</v>
          </cell>
          <cell r="AI706" t="str">
            <v>DW</v>
          </cell>
          <cell r="AJ706" t="str">
            <v>10高隊</v>
          </cell>
          <cell r="AK706" t="str">
            <v>令和8年9月30日</v>
          </cell>
        </row>
        <row r="707">
          <cell r="A707" t="str">
            <v>bd101</v>
          </cell>
          <cell r="B707" t="str">
            <v>又は同等以上のもの（他社の製品を含む。）</v>
          </cell>
          <cell r="C707">
            <v>43</v>
          </cell>
          <cell r="D707">
            <v>8</v>
          </cell>
          <cell r="E707" t="str">
            <v>B</v>
          </cell>
          <cell r="F707" t="str">
            <v>b</v>
          </cell>
          <cell r="G707" t="str">
            <v>bd</v>
          </cell>
          <cell r="H707" t="str">
            <v>個</v>
          </cell>
          <cell r="I707">
            <v>4</v>
          </cell>
          <cell r="J707" t="str">
            <v>ｶｰﾍﾟｯﾄ用固定ﾃｰﾌﾟ</v>
          </cell>
          <cell r="L707">
            <v>1</v>
          </cell>
          <cell r="M707" t="str">
            <v>ｴｽｺ P1441 EA944MF-270 Nitto</v>
          </cell>
          <cell r="O707" t="str">
            <v>又は同等以上のもの（他社の製品を含む。）</v>
          </cell>
          <cell r="Q707">
            <v>0</v>
          </cell>
          <cell r="S707">
            <v>100</v>
          </cell>
          <cell r="T707">
            <v>0</v>
          </cell>
          <cell r="W707">
            <v>0</v>
          </cell>
          <cell r="X707">
            <v>0</v>
          </cell>
          <cell r="Y707">
            <v>100</v>
          </cell>
          <cell r="Z707">
            <v>0</v>
          </cell>
          <cell r="AA707">
            <v>0</v>
          </cell>
          <cell r="AB707">
            <v>1870</v>
          </cell>
          <cell r="AC707">
            <v>7480</v>
          </cell>
          <cell r="AD707" t="str">
            <v>雑運営費</v>
          </cell>
          <cell r="AE707" t="str">
            <v>雑運</v>
          </cell>
          <cell r="AF707">
            <v>26</v>
          </cell>
          <cell r="AG707" t="str">
            <v>基地等経費（部隊整備費　高射機器用部隊整備費）</v>
          </cell>
          <cell r="AH707" t="str">
            <v>消耗品費</v>
          </cell>
          <cell r="AI707" t="str">
            <v>DW</v>
          </cell>
          <cell r="AJ707" t="str">
            <v>10高隊</v>
          </cell>
          <cell r="AK707" t="str">
            <v>令和8年9月30日</v>
          </cell>
        </row>
        <row r="708">
          <cell r="A708" t="str">
            <v>bc143</v>
          </cell>
          <cell r="B708" t="str">
            <v>又は同等以上のもの（他社の製品を含む。）</v>
          </cell>
          <cell r="C708">
            <v>43</v>
          </cell>
          <cell r="D708">
            <v>9</v>
          </cell>
          <cell r="E708" t="str">
            <v>B</v>
          </cell>
          <cell r="F708" t="str">
            <v>b</v>
          </cell>
          <cell r="G708" t="str">
            <v>bc</v>
          </cell>
          <cell r="H708" t="str">
            <v>個</v>
          </cell>
          <cell r="I708">
            <v>1</v>
          </cell>
          <cell r="J708" t="str">
            <v>ｴｱﾎｰｽ</v>
          </cell>
          <cell r="L708">
            <v>1</v>
          </cell>
          <cell r="M708" t="str">
            <v>ｵﾚﾝｼﾞﾌﾞｯｸ P3-910 104-3102 TOP-6.5-10 ﾄﾗｽｺ中山</v>
          </cell>
          <cell r="O708" t="str">
            <v>又は同等以上のもの（他社の製品を含む。）</v>
          </cell>
          <cell r="Q708">
            <v>0</v>
          </cell>
          <cell r="S708">
            <v>100</v>
          </cell>
          <cell r="T708">
            <v>0</v>
          </cell>
          <cell r="W708">
            <v>0</v>
          </cell>
          <cell r="X708">
            <v>0</v>
          </cell>
          <cell r="Y708">
            <v>100</v>
          </cell>
          <cell r="Z708">
            <v>0</v>
          </cell>
          <cell r="AA708">
            <v>0</v>
          </cell>
          <cell r="AB708">
            <v>4432</v>
          </cell>
          <cell r="AC708">
            <v>4432</v>
          </cell>
          <cell r="AD708" t="str">
            <v>雑運営費</v>
          </cell>
          <cell r="AE708" t="str">
            <v>雑運</v>
          </cell>
          <cell r="AF708">
            <v>26</v>
          </cell>
          <cell r="AG708" t="str">
            <v>基地等経費（部隊整備費　高射機器用部隊整備費）</v>
          </cell>
          <cell r="AH708" t="str">
            <v>消耗品費</v>
          </cell>
          <cell r="AI708" t="str">
            <v>DW</v>
          </cell>
          <cell r="AJ708" t="str">
            <v>10高隊</v>
          </cell>
          <cell r="AK708" t="str">
            <v>令和8年9月30日</v>
          </cell>
        </row>
        <row r="709">
          <cell r="A709" t="str">
            <v>ch69</v>
          </cell>
          <cell r="B709" t="str">
            <v>又は同等以上のもの（他社の製品を含む。）</v>
          </cell>
          <cell r="C709">
            <v>43</v>
          </cell>
          <cell r="D709">
            <v>10</v>
          </cell>
          <cell r="E709" t="str">
            <v>B</v>
          </cell>
          <cell r="F709" t="str">
            <v>c</v>
          </cell>
          <cell r="G709" t="str">
            <v>ch</v>
          </cell>
          <cell r="H709" t="str">
            <v>ｹｰｽ</v>
          </cell>
          <cell r="I709">
            <v>1</v>
          </cell>
          <cell r="J709" t="str">
            <v>紙ｳｴｽ</v>
          </cell>
          <cell r="L709">
            <v>1</v>
          </cell>
          <cell r="M709" t="str">
            <v>ｵﾚﾝｼﾞﾌﾞｯｸ P11-511 126-2271 61402 日本製紙ｸﾚｼｱ</v>
          </cell>
          <cell r="O709" t="str">
            <v>又は同等以上のもの（他社の製品を含む。）</v>
          </cell>
          <cell r="Q709">
            <v>0</v>
          </cell>
          <cell r="S709">
            <v>100</v>
          </cell>
          <cell r="T709">
            <v>0</v>
          </cell>
          <cell r="W709">
            <v>0</v>
          </cell>
          <cell r="X709">
            <v>0</v>
          </cell>
          <cell r="Y709">
            <v>100</v>
          </cell>
          <cell r="Z709">
            <v>0</v>
          </cell>
          <cell r="AA709">
            <v>0</v>
          </cell>
          <cell r="AB709">
            <v>14300</v>
          </cell>
          <cell r="AC709">
            <v>14300</v>
          </cell>
          <cell r="AD709" t="str">
            <v>雑運営費</v>
          </cell>
          <cell r="AE709" t="str">
            <v>雑運</v>
          </cell>
          <cell r="AF709">
            <v>26</v>
          </cell>
          <cell r="AG709" t="str">
            <v>基地等経費（部隊整備費　高射機器用部隊整備費）</v>
          </cell>
          <cell r="AH709" t="str">
            <v>消耗品費</v>
          </cell>
          <cell r="AI709" t="str">
            <v>DW</v>
          </cell>
          <cell r="AJ709" t="str">
            <v>10高隊</v>
          </cell>
          <cell r="AK709" t="str">
            <v>令和8年9月30日</v>
          </cell>
        </row>
        <row r="710">
          <cell r="A710" t="str">
            <v>bd102</v>
          </cell>
          <cell r="B710" t="str">
            <v>又は同等以上のもの（他社の製品を含む。）</v>
          </cell>
          <cell r="C710">
            <v>43</v>
          </cell>
          <cell r="D710">
            <v>11</v>
          </cell>
          <cell r="E710" t="str">
            <v>B</v>
          </cell>
          <cell r="F710" t="str">
            <v>b</v>
          </cell>
          <cell r="G710" t="str">
            <v>bd</v>
          </cell>
          <cell r="H710" t="str">
            <v>個</v>
          </cell>
          <cell r="I710">
            <v>6</v>
          </cell>
          <cell r="J710" t="str">
            <v>裸圧着端子</v>
          </cell>
          <cell r="L710">
            <v>1</v>
          </cell>
          <cell r="M710" t="str">
            <v>ｴｽｺ P1172 EA538MA-51 ﾆﾁﾌ</v>
          </cell>
          <cell r="O710" t="str">
            <v>又は同等以上のもの（他社の製品を含む。）</v>
          </cell>
          <cell r="Q710">
            <v>0</v>
          </cell>
          <cell r="S710">
            <v>100</v>
          </cell>
          <cell r="T710">
            <v>0</v>
          </cell>
          <cell r="W710">
            <v>0</v>
          </cell>
          <cell r="X710">
            <v>0</v>
          </cell>
          <cell r="Y710">
            <v>100</v>
          </cell>
          <cell r="Z710">
            <v>0</v>
          </cell>
          <cell r="AA710">
            <v>0</v>
          </cell>
          <cell r="AB710">
            <v>1320</v>
          </cell>
          <cell r="AC710">
            <v>7920</v>
          </cell>
          <cell r="AD710" t="str">
            <v>雑運営費</v>
          </cell>
          <cell r="AE710" t="str">
            <v>雑運</v>
          </cell>
          <cell r="AF710">
            <v>26</v>
          </cell>
          <cell r="AG710" t="str">
            <v>基地等経費（部隊整備費　高射機器用部隊整備費）</v>
          </cell>
          <cell r="AH710" t="str">
            <v>消耗品費</v>
          </cell>
          <cell r="AI710" t="str">
            <v>DW</v>
          </cell>
          <cell r="AJ710" t="str">
            <v>10高隊</v>
          </cell>
          <cell r="AK710" t="str">
            <v>令和8年9月30日</v>
          </cell>
        </row>
        <row r="711">
          <cell r="A711" t="str">
            <v>bd103</v>
          </cell>
          <cell r="B711" t="str">
            <v>又は同等以上のもの（他社の製品を含む。）</v>
          </cell>
          <cell r="C711">
            <v>43</v>
          </cell>
          <cell r="D711">
            <v>12</v>
          </cell>
          <cell r="E711" t="str">
            <v>B</v>
          </cell>
          <cell r="F711" t="str">
            <v>b</v>
          </cell>
          <cell r="G711" t="str">
            <v>bd</v>
          </cell>
          <cell r="H711" t="str">
            <v>個</v>
          </cell>
          <cell r="I711">
            <v>6</v>
          </cell>
          <cell r="J711" t="str">
            <v>裸圧着端子</v>
          </cell>
          <cell r="L711">
            <v>1</v>
          </cell>
          <cell r="M711" t="str">
            <v>ｴｽｺ P1172 EA538MA-10AB ﾆﾁﾌ</v>
          </cell>
          <cell r="O711" t="str">
            <v>又は同等以上のもの（他社の製品を含む。）</v>
          </cell>
          <cell r="Q711">
            <v>0</v>
          </cell>
          <cell r="S711">
            <v>100</v>
          </cell>
          <cell r="T711">
            <v>0</v>
          </cell>
          <cell r="W711">
            <v>0</v>
          </cell>
          <cell r="X711">
            <v>0</v>
          </cell>
          <cell r="Y711">
            <v>100</v>
          </cell>
          <cell r="Z711">
            <v>0</v>
          </cell>
          <cell r="AA711">
            <v>0</v>
          </cell>
          <cell r="AB711">
            <v>1320</v>
          </cell>
          <cell r="AC711">
            <v>7920</v>
          </cell>
          <cell r="AD711" t="str">
            <v>雑運営費</v>
          </cell>
          <cell r="AE711" t="str">
            <v>雑運</v>
          </cell>
          <cell r="AF711">
            <v>26</v>
          </cell>
          <cell r="AG711" t="str">
            <v>基地等経費（部隊整備費　高射機器用部隊整備費）</v>
          </cell>
          <cell r="AH711" t="str">
            <v>消耗品費</v>
          </cell>
          <cell r="AI711" t="str">
            <v>DW</v>
          </cell>
          <cell r="AJ711" t="str">
            <v>10高隊</v>
          </cell>
          <cell r="AK711" t="str">
            <v>令和8年9月30日</v>
          </cell>
        </row>
        <row r="712">
          <cell r="A712" t="str">
            <v>bc144</v>
          </cell>
          <cell r="B712" t="str">
            <v>又は同等以上のもの（他社の製品を含む。）</v>
          </cell>
          <cell r="C712">
            <v>43</v>
          </cell>
          <cell r="D712">
            <v>13</v>
          </cell>
          <cell r="E712" t="str">
            <v>B</v>
          </cell>
          <cell r="F712" t="str">
            <v>b</v>
          </cell>
          <cell r="G712" t="str">
            <v>bc</v>
          </cell>
          <cell r="H712" t="str">
            <v>台</v>
          </cell>
          <cell r="I712">
            <v>6</v>
          </cell>
          <cell r="J712" t="str">
            <v>ﾍｯﾄﾞﾗｲﾄ</v>
          </cell>
          <cell r="L712">
            <v>1</v>
          </cell>
          <cell r="M712" t="str">
            <v>ｵﾚﾝｼﾞﾌﾞｯｸ P9-1458 651-7645 WS-543HD GENTOS</v>
          </cell>
          <cell r="O712" t="str">
            <v>又は同等以上のもの（他社の製品を含む。）</v>
          </cell>
          <cell r="Q712">
            <v>0</v>
          </cell>
          <cell r="S712">
            <v>100</v>
          </cell>
          <cell r="T712">
            <v>0</v>
          </cell>
          <cell r="W712">
            <v>0</v>
          </cell>
          <cell r="X712">
            <v>0</v>
          </cell>
          <cell r="Y712">
            <v>100</v>
          </cell>
          <cell r="Z712">
            <v>0</v>
          </cell>
          <cell r="AA712">
            <v>0</v>
          </cell>
          <cell r="AB712">
            <v>4716</v>
          </cell>
          <cell r="AC712">
            <v>28296</v>
          </cell>
          <cell r="AD712" t="str">
            <v>雑運営費</v>
          </cell>
          <cell r="AE712" t="str">
            <v>雑運</v>
          </cell>
          <cell r="AF712">
            <v>26</v>
          </cell>
          <cell r="AG712" t="str">
            <v>基地等経費（部隊整備費　高射機器用部隊整備費）</v>
          </cell>
          <cell r="AH712" t="str">
            <v>消耗品費</v>
          </cell>
          <cell r="AI712" t="str">
            <v>DW</v>
          </cell>
          <cell r="AJ712" t="str">
            <v>10高隊</v>
          </cell>
          <cell r="AK712" t="str">
            <v>令和8年9月30日</v>
          </cell>
        </row>
        <row r="713">
          <cell r="A713" t="str">
            <v>bc145</v>
          </cell>
          <cell r="B713" t="str">
            <v>又は同等以上のもの（他社の製品を含む。）</v>
          </cell>
          <cell r="C713">
            <v>43</v>
          </cell>
          <cell r="D713">
            <v>14</v>
          </cell>
          <cell r="E713" t="str">
            <v>B</v>
          </cell>
          <cell r="F713" t="str">
            <v>b</v>
          </cell>
          <cell r="G713" t="str">
            <v>bc</v>
          </cell>
          <cell r="H713" t="str">
            <v>台</v>
          </cell>
          <cell r="I713">
            <v>5</v>
          </cell>
          <cell r="J713" t="str">
            <v>空ﾘｰﾙ</v>
          </cell>
          <cell r="L713">
            <v>1</v>
          </cell>
          <cell r="M713" t="str">
            <v>ｵﾚﾝｼﾞﾌﾞｯｸ P9-1388 195-5056 NF-00S NICHIDO</v>
          </cell>
          <cell r="O713" t="str">
            <v>又は同等以上のもの（他社の製品を含む。）</v>
          </cell>
          <cell r="Q713">
            <v>0</v>
          </cell>
          <cell r="S713">
            <v>100</v>
          </cell>
          <cell r="T713">
            <v>0</v>
          </cell>
          <cell r="W713">
            <v>0</v>
          </cell>
          <cell r="X713">
            <v>0</v>
          </cell>
          <cell r="Y713">
            <v>100</v>
          </cell>
          <cell r="Z713">
            <v>0</v>
          </cell>
          <cell r="AA713">
            <v>0</v>
          </cell>
          <cell r="AB713">
            <v>8491</v>
          </cell>
          <cell r="AC713">
            <v>42455</v>
          </cell>
          <cell r="AD713" t="str">
            <v>雑運営費</v>
          </cell>
          <cell r="AE713" t="str">
            <v>雑運</v>
          </cell>
          <cell r="AF713">
            <v>26</v>
          </cell>
          <cell r="AG713" t="str">
            <v>基地等経費（部隊整備費　高射機器用部隊整備費）</v>
          </cell>
          <cell r="AH713" t="str">
            <v>消耗品費</v>
          </cell>
          <cell r="AI713" t="str">
            <v>DW</v>
          </cell>
          <cell r="AJ713" t="str">
            <v>10高隊</v>
          </cell>
          <cell r="AK713" t="str">
            <v>令和8年9月30日</v>
          </cell>
        </row>
        <row r="714">
          <cell r="A714" t="str">
            <v>bd104</v>
          </cell>
          <cell r="B714" t="str">
            <v>又は同等以上のもの（他社の製品を含む。）</v>
          </cell>
          <cell r="C714">
            <v>43</v>
          </cell>
          <cell r="D714">
            <v>15</v>
          </cell>
          <cell r="E714" t="str">
            <v>B</v>
          </cell>
          <cell r="F714" t="str">
            <v>b</v>
          </cell>
          <cell r="G714" t="str">
            <v>bd</v>
          </cell>
          <cell r="H714" t="str">
            <v>個</v>
          </cell>
          <cell r="I714">
            <v>3</v>
          </cell>
          <cell r="J714" t="str">
            <v>自己融着ﾃｰﾌﾟ</v>
          </cell>
          <cell r="L714">
            <v>1</v>
          </cell>
          <cell r="M714" t="str">
            <v>ｴｽｺ P1446 EA944HC-1 UNITEC</v>
          </cell>
          <cell r="O714" t="str">
            <v>又は同等以上のもの（他社の製品を含む。）</v>
          </cell>
          <cell r="Q714">
            <v>0</v>
          </cell>
          <cell r="S714">
            <v>100</v>
          </cell>
          <cell r="T714">
            <v>0</v>
          </cell>
          <cell r="W714">
            <v>0</v>
          </cell>
          <cell r="X714">
            <v>0</v>
          </cell>
          <cell r="Y714">
            <v>100</v>
          </cell>
          <cell r="Z714">
            <v>0</v>
          </cell>
          <cell r="AA714">
            <v>0</v>
          </cell>
          <cell r="AB714">
            <v>2893</v>
          </cell>
          <cell r="AC714">
            <v>8679</v>
          </cell>
          <cell r="AD714" t="str">
            <v>雑運営費</v>
          </cell>
          <cell r="AE714" t="str">
            <v>雑運</v>
          </cell>
          <cell r="AF714">
            <v>26</v>
          </cell>
          <cell r="AG714" t="str">
            <v>基地等経費（部隊整備費　高射機器用部隊整備費）</v>
          </cell>
          <cell r="AH714" t="str">
            <v>消耗品費</v>
          </cell>
          <cell r="AI714" t="str">
            <v>DW</v>
          </cell>
          <cell r="AJ714" t="str">
            <v>10高隊</v>
          </cell>
          <cell r="AK714" t="str">
            <v>令和8年9月30日</v>
          </cell>
        </row>
        <row r="715">
          <cell r="A715" t="str">
            <v>bd105</v>
          </cell>
          <cell r="B715" t="str">
            <v>又は同等以上のもの（他社の製品を含む。）</v>
          </cell>
          <cell r="C715">
            <v>43</v>
          </cell>
          <cell r="D715">
            <v>16</v>
          </cell>
          <cell r="E715" t="str">
            <v>B</v>
          </cell>
          <cell r="F715" t="str">
            <v>b</v>
          </cell>
          <cell r="G715" t="str">
            <v>bd</v>
          </cell>
          <cell r="H715" t="str">
            <v>個</v>
          </cell>
          <cell r="I715">
            <v>2</v>
          </cell>
          <cell r="J715" t="str">
            <v>熱収縮ﾁｭ-ﾌﾞ</v>
          </cell>
          <cell r="L715">
            <v>1</v>
          </cell>
          <cell r="M715" t="str">
            <v>ｴｽｺ P1180 EA944BH-2</v>
          </cell>
          <cell r="O715" t="str">
            <v>又は同等以上のもの（他社の製品を含む。）</v>
          </cell>
          <cell r="Q715">
            <v>0</v>
          </cell>
          <cell r="S715">
            <v>100</v>
          </cell>
          <cell r="T715">
            <v>0</v>
          </cell>
          <cell r="W715">
            <v>0</v>
          </cell>
          <cell r="X715">
            <v>0</v>
          </cell>
          <cell r="Y715">
            <v>100</v>
          </cell>
          <cell r="Z715">
            <v>0</v>
          </cell>
          <cell r="AA715">
            <v>0</v>
          </cell>
          <cell r="AB715">
            <v>1474</v>
          </cell>
          <cell r="AC715">
            <v>2948</v>
          </cell>
          <cell r="AD715" t="str">
            <v>雑運営費</v>
          </cell>
          <cell r="AE715" t="str">
            <v>雑運</v>
          </cell>
          <cell r="AF715">
            <v>26</v>
          </cell>
          <cell r="AG715" t="str">
            <v>基地等経費（部隊整備費　高射機器用部隊整備費）</v>
          </cell>
          <cell r="AH715" t="str">
            <v>消耗品費</v>
          </cell>
          <cell r="AI715" t="str">
            <v>DW</v>
          </cell>
          <cell r="AJ715" t="str">
            <v>10高隊</v>
          </cell>
          <cell r="AK715" t="str">
            <v>令和8年9月30日</v>
          </cell>
        </row>
        <row r="716">
          <cell r="A716" t="str">
            <v>bd106</v>
          </cell>
          <cell r="B716" t="str">
            <v>又は同等以上のもの（他社の製品を含む。）</v>
          </cell>
          <cell r="C716">
            <v>43</v>
          </cell>
          <cell r="D716">
            <v>17</v>
          </cell>
          <cell r="E716" t="str">
            <v>B</v>
          </cell>
          <cell r="F716" t="str">
            <v>b</v>
          </cell>
          <cell r="G716" t="str">
            <v>bd</v>
          </cell>
          <cell r="H716" t="str">
            <v>個</v>
          </cell>
          <cell r="I716">
            <v>1</v>
          </cell>
          <cell r="J716" t="str">
            <v>結束ﾊﾞﾝﾄﾞ</v>
          </cell>
          <cell r="L716">
            <v>1</v>
          </cell>
          <cell r="M716" t="str">
            <v>ｴｽｺ P1114 EA475B-400</v>
          </cell>
          <cell r="O716" t="str">
            <v>又は同等以上のもの（他社の製品を含む。）</v>
          </cell>
          <cell r="Q716">
            <v>0</v>
          </cell>
          <cell r="S716">
            <v>100</v>
          </cell>
          <cell r="T716">
            <v>0</v>
          </cell>
          <cell r="W716">
            <v>0</v>
          </cell>
          <cell r="X716">
            <v>0</v>
          </cell>
          <cell r="Y716">
            <v>100</v>
          </cell>
          <cell r="Z716">
            <v>0</v>
          </cell>
          <cell r="AA716">
            <v>0</v>
          </cell>
          <cell r="AB716">
            <v>2409</v>
          </cell>
          <cell r="AC716">
            <v>2409</v>
          </cell>
          <cell r="AD716" t="str">
            <v>雑運営費</v>
          </cell>
          <cell r="AE716" t="str">
            <v>雑運</v>
          </cell>
          <cell r="AF716">
            <v>26</v>
          </cell>
          <cell r="AG716" t="str">
            <v>基地等経費（部隊整備費　高射機器用部隊整備費）</v>
          </cell>
          <cell r="AH716" t="str">
            <v>消耗品費</v>
          </cell>
          <cell r="AI716" t="str">
            <v>DW</v>
          </cell>
          <cell r="AJ716" t="str">
            <v>10高隊</v>
          </cell>
          <cell r="AK716" t="str">
            <v>令和8年9月30日</v>
          </cell>
        </row>
        <row r="717">
          <cell r="A717" t="str">
            <v>bc146</v>
          </cell>
          <cell r="B717" t="str">
            <v>又は同等以上のもの（他社の製品を含む。）</v>
          </cell>
          <cell r="C717">
            <v>43</v>
          </cell>
          <cell r="D717">
            <v>18</v>
          </cell>
          <cell r="E717" t="str">
            <v>B</v>
          </cell>
          <cell r="F717" t="str">
            <v>b</v>
          </cell>
          <cell r="G717" t="str">
            <v>bc</v>
          </cell>
          <cell r="H717" t="str">
            <v>袋</v>
          </cell>
          <cell r="I717">
            <v>1</v>
          </cell>
          <cell r="J717" t="str">
            <v>ﾋﾞﾆｰﾙ手袋</v>
          </cell>
          <cell r="L717">
            <v>1</v>
          </cell>
          <cell r="M717" t="str">
            <v>ｵﾚﾝｼﾞﾌﾞｯｸ P7-151 362-3070 TGL255M-10L ﾄﾗｽｺ中山</v>
          </cell>
          <cell r="O717" t="str">
            <v>又は同等以上のもの（他社の製品を含む。）</v>
          </cell>
          <cell r="Q717">
            <v>0</v>
          </cell>
          <cell r="S717">
            <v>100</v>
          </cell>
          <cell r="T717">
            <v>0</v>
          </cell>
          <cell r="W717">
            <v>0</v>
          </cell>
          <cell r="X717">
            <v>0</v>
          </cell>
          <cell r="Y717">
            <v>100</v>
          </cell>
          <cell r="Z717">
            <v>0</v>
          </cell>
          <cell r="AA717">
            <v>0</v>
          </cell>
          <cell r="AB717">
            <v>3272</v>
          </cell>
          <cell r="AC717">
            <v>3272</v>
          </cell>
          <cell r="AD717" t="str">
            <v>雑運営費</v>
          </cell>
          <cell r="AE717" t="str">
            <v>雑運</v>
          </cell>
          <cell r="AF717">
            <v>26</v>
          </cell>
          <cell r="AG717" t="str">
            <v>基地等経費（部隊整備費　高射機器用部隊整備費）</v>
          </cell>
          <cell r="AH717" t="str">
            <v>消耗品費</v>
          </cell>
          <cell r="AI717" t="str">
            <v>DW</v>
          </cell>
          <cell r="AJ717" t="str">
            <v>10高隊</v>
          </cell>
          <cell r="AK717" t="str">
            <v>令和8年9月30日</v>
          </cell>
        </row>
        <row r="718">
          <cell r="A718" t="str">
            <v>bc147</v>
          </cell>
          <cell r="B718" t="str">
            <v>又は同等以上のもの（他社の製品を含む。）</v>
          </cell>
          <cell r="C718">
            <v>43</v>
          </cell>
          <cell r="D718">
            <v>19</v>
          </cell>
          <cell r="E718" t="str">
            <v>B</v>
          </cell>
          <cell r="F718" t="str">
            <v>b</v>
          </cell>
          <cell r="G718" t="str">
            <v>bc</v>
          </cell>
          <cell r="H718" t="str">
            <v>袋</v>
          </cell>
          <cell r="I718">
            <v>1</v>
          </cell>
          <cell r="J718" t="str">
            <v>ﾋﾞﾆｰﾙ手袋</v>
          </cell>
          <cell r="L718">
            <v>1</v>
          </cell>
          <cell r="M718" t="str">
            <v>ｵﾚﾝｼﾞﾌﾞｯｸ P7-151 362-3069 TGL255M-10R ﾄﾗｽｺ中山</v>
          </cell>
          <cell r="O718" t="str">
            <v>又は同等以上のもの（他社の製品を含む。）</v>
          </cell>
          <cell r="Q718">
            <v>0</v>
          </cell>
          <cell r="S718">
            <v>100</v>
          </cell>
          <cell r="T718">
            <v>0</v>
          </cell>
          <cell r="W718">
            <v>0</v>
          </cell>
          <cell r="X718">
            <v>0</v>
          </cell>
          <cell r="Y718">
            <v>100</v>
          </cell>
          <cell r="Z718">
            <v>0</v>
          </cell>
          <cell r="AA718">
            <v>0</v>
          </cell>
          <cell r="AB718">
            <v>3272</v>
          </cell>
          <cell r="AC718">
            <v>3272</v>
          </cell>
          <cell r="AD718" t="str">
            <v>雑運営費</v>
          </cell>
          <cell r="AE718" t="str">
            <v>雑運</v>
          </cell>
          <cell r="AF718">
            <v>26</v>
          </cell>
          <cell r="AG718" t="str">
            <v>基地等経費（部隊整備費　高射機器用部隊整備費）</v>
          </cell>
          <cell r="AH718" t="str">
            <v>消耗品費</v>
          </cell>
          <cell r="AI718" t="str">
            <v>DW</v>
          </cell>
          <cell r="AJ718" t="str">
            <v>10高隊</v>
          </cell>
          <cell r="AK718" t="str">
            <v>令和8年9月30日</v>
          </cell>
        </row>
        <row r="719">
          <cell r="A719" t="str">
            <v>bc148</v>
          </cell>
          <cell r="B719" t="str">
            <v>又は同等以上のもの（他社の製品を含む。）</v>
          </cell>
          <cell r="C719">
            <v>43</v>
          </cell>
          <cell r="D719">
            <v>20</v>
          </cell>
          <cell r="E719" t="str">
            <v>B</v>
          </cell>
          <cell r="F719" t="str">
            <v>b</v>
          </cell>
          <cell r="G719" t="str">
            <v>bc</v>
          </cell>
          <cell r="H719" t="str">
            <v>袋</v>
          </cell>
          <cell r="I719">
            <v>1</v>
          </cell>
          <cell r="J719" t="str">
            <v>ﾋﾞﾆｰﾙ手袋</v>
          </cell>
          <cell r="L719">
            <v>1</v>
          </cell>
          <cell r="M719" t="str">
            <v>ｵﾚﾝｼﾞﾌﾞｯｸ P7-151 362-3065 TGL255L-10L ﾄﾗｽｺ中山</v>
          </cell>
          <cell r="O719" t="str">
            <v>又は同等以上のもの（他社の製品を含む。）</v>
          </cell>
          <cell r="Q719">
            <v>0</v>
          </cell>
          <cell r="S719">
            <v>100</v>
          </cell>
          <cell r="T719">
            <v>0</v>
          </cell>
          <cell r="W719">
            <v>0</v>
          </cell>
          <cell r="X719">
            <v>0</v>
          </cell>
          <cell r="Y719">
            <v>100</v>
          </cell>
          <cell r="Z719">
            <v>0</v>
          </cell>
          <cell r="AA719">
            <v>0</v>
          </cell>
          <cell r="AB719">
            <v>3272</v>
          </cell>
          <cell r="AC719">
            <v>3272</v>
          </cell>
          <cell r="AD719" t="str">
            <v>雑運営費</v>
          </cell>
          <cell r="AE719" t="str">
            <v>雑運</v>
          </cell>
          <cell r="AF719">
            <v>26</v>
          </cell>
          <cell r="AG719" t="str">
            <v>基地等経費（部隊整備費　高射機器用部隊整備費）</v>
          </cell>
          <cell r="AH719" t="str">
            <v>消耗品費</v>
          </cell>
          <cell r="AI719" t="str">
            <v>DW</v>
          </cell>
          <cell r="AJ719" t="str">
            <v>10高隊</v>
          </cell>
          <cell r="AK719" t="str">
            <v>令和8年9月30日</v>
          </cell>
        </row>
        <row r="720">
          <cell r="A720" t="str">
            <v>bc149</v>
          </cell>
          <cell r="B720" t="str">
            <v>又は同等以上のもの（他社の製品を含む。）</v>
          </cell>
          <cell r="C720">
            <v>43</v>
          </cell>
          <cell r="D720">
            <v>21</v>
          </cell>
          <cell r="E720" t="str">
            <v>B</v>
          </cell>
          <cell r="F720" t="str">
            <v>b</v>
          </cell>
          <cell r="G720" t="str">
            <v>bc</v>
          </cell>
          <cell r="H720" t="str">
            <v>袋</v>
          </cell>
          <cell r="I720">
            <v>1</v>
          </cell>
          <cell r="J720" t="str">
            <v>ﾋﾞﾆｰﾙ手袋</v>
          </cell>
          <cell r="L720">
            <v>1</v>
          </cell>
          <cell r="M720" t="str">
            <v>ｵﾚﾝｼﾞﾌﾞｯｸ P7-151 362-3067 TGL255L-10R ﾄﾗｽｺ中山</v>
          </cell>
          <cell r="O720" t="str">
            <v>又は同等以上のもの（他社の製品を含む。）</v>
          </cell>
          <cell r="Q720">
            <v>0</v>
          </cell>
          <cell r="S720">
            <v>100</v>
          </cell>
          <cell r="T720">
            <v>0</v>
          </cell>
          <cell r="W720">
            <v>0</v>
          </cell>
          <cell r="X720">
            <v>0</v>
          </cell>
          <cell r="Y720">
            <v>100</v>
          </cell>
          <cell r="Z720">
            <v>0</v>
          </cell>
          <cell r="AA720">
            <v>0</v>
          </cell>
          <cell r="AB720">
            <v>3272</v>
          </cell>
          <cell r="AC720">
            <v>3272</v>
          </cell>
          <cell r="AD720" t="str">
            <v>雑運営費</v>
          </cell>
          <cell r="AE720" t="str">
            <v>雑運</v>
          </cell>
          <cell r="AF720">
            <v>26</v>
          </cell>
          <cell r="AG720" t="str">
            <v>基地等経費（部隊整備費　高射機器用部隊整備費）</v>
          </cell>
          <cell r="AH720" t="str">
            <v>消耗品費</v>
          </cell>
          <cell r="AI720" t="str">
            <v>DW</v>
          </cell>
          <cell r="AJ720" t="str">
            <v>10高隊</v>
          </cell>
          <cell r="AK720" t="str">
            <v>令和8年9月30日</v>
          </cell>
        </row>
        <row r="721">
          <cell r="A721" t="str">
            <v>bc150</v>
          </cell>
          <cell r="B721" t="str">
            <v>又は同等以上のもの（他社の製品を含む。）</v>
          </cell>
          <cell r="C721">
            <v>43</v>
          </cell>
          <cell r="D721">
            <v>22</v>
          </cell>
          <cell r="E721" t="str">
            <v>B</v>
          </cell>
          <cell r="F721" t="str">
            <v>b</v>
          </cell>
          <cell r="G721" t="str">
            <v>bc</v>
          </cell>
          <cell r="H721" t="str">
            <v>箱</v>
          </cell>
          <cell r="I721">
            <v>1</v>
          </cell>
          <cell r="J721" t="str">
            <v>使い捨て手袋</v>
          </cell>
          <cell r="L721">
            <v>1</v>
          </cell>
          <cell r="M721" t="str">
            <v>ｵﾚﾝｼﾞﾌﾞｯｸ P7-242 244-2482 TGL-726NM-A ﾄﾗｽｺ中山</v>
          </cell>
          <cell r="O721" t="str">
            <v>又は同等以上のもの（他社の製品を含む。）</v>
          </cell>
          <cell r="Q721">
            <v>0</v>
          </cell>
          <cell r="S721">
            <v>100</v>
          </cell>
          <cell r="T721">
            <v>0</v>
          </cell>
          <cell r="W721">
            <v>0</v>
          </cell>
          <cell r="X721">
            <v>0</v>
          </cell>
          <cell r="Y721">
            <v>100</v>
          </cell>
          <cell r="Z721">
            <v>0</v>
          </cell>
          <cell r="AA721">
            <v>0</v>
          </cell>
          <cell r="AB721">
            <v>1245</v>
          </cell>
          <cell r="AC721">
            <v>1245</v>
          </cell>
          <cell r="AD721" t="str">
            <v>雑運営費</v>
          </cell>
          <cell r="AE721" t="str">
            <v>雑運</v>
          </cell>
          <cell r="AF721">
            <v>26</v>
          </cell>
          <cell r="AG721" t="str">
            <v>基地等経費（部隊整備費　高射機器用部隊整備費）</v>
          </cell>
          <cell r="AH721" t="str">
            <v>消耗品費</v>
          </cell>
          <cell r="AI721" t="str">
            <v>DW</v>
          </cell>
          <cell r="AJ721" t="str">
            <v>10高隊</v>
          </cell>
          <cell r="AK721" t="str">
            <v>令和8年9月30日</v>
          </cell>
        </row>
        <row r="722">
          <cell r="A722" t="str">
            <v>bc151</v>
          </cell>
          <cell r="B722" t="str">
            <v>又は同等以上のもの（他社の製品を含む。）</v>
          </cell>
          <cell r="C722">
            <v>43</v>
          </cell>
          <cell r="D722">
            <v>23</v>
          </cell>
          <cell r="E722" t="str">
            <v>B</v>
          </cell>
          <cell r="F722" t="str">
            <v>b</v>
          </cell>
          <cell r="G722" t="str">
            <v>bc</v>
          </cell>
          <cell r="H722" t="str">
            <v>箱</v>
          </cell>
          <cell r="I722">
            <v>1</v>
          </cell>
          <cell r="J722" t="str">
            <v>使い捨て手袋</v>
          </cell>
          <cell r="L722">
            <v>1</v>
          </cell>
          <cell r="M722" t="str">
            <v>ｵﾚﾝｼﾞﾌﾞｯｸ P7-242 244-2481 TGL-726NL-A ﾄﾗｽｺ中山</v>
          </cell>
          <cell r="O722" t="str">
            <v>又は同等以上のもの（他社の製品を含む。）</v>
          </cell>
          <cell r="Q722">
            <v>0</v>
          </cell>
          <cell r="S722">
            <v>100</v>
          </cell>
          <cell r="T722">
            <v>0</v>
          </cell>
          <cell r="W722">
            <v>0</v>
          </cell>
          <cell r="X722">
            <v>0</v>
          </cell>
          <cell r="Y722">
            <v>100</v>
          </cell>
          <cell r="Z722">
            <v>0</v>
          </cell>
          <cell r="AA722">
            <v>0</v>
          </cell>
          <cell r="AB722">
            <v>1245</v>
          </cell>
          <cell r="AC722">
            <v>1245</v>
          </cell>
          <cell r="AD722" t="str">
            <v>雑運営費</v>
          </cell>
          <cell r="AE722" t="str">
            <v>雑運</v>
          </cell>
          <cell r="AF722">
            <v>26</v>
          </cell>
          <cell r="AG722" t="str">
            <v>基地等経費（部隊整備費　高射機器用部隊整備費）</v>
          </cell>
          <cell r="AH722" t="str">
            <v>消耗品費</v>
          </cell>
          <cell r="AI722" t="str">
            <v>DW</v>
          </cell>
          <cell r="AJ722" t="str">
            <v>10高隊</v>
          </cell>
          <cell r="AK722" t="str">
            <v>令和8年9月30日</v>
          </cell>
        </row>
        <row r="723">
          <cell r="A723" t="str">
            <v>bc152</v>
          </cell>
          <cell r="B723" t="str">
            <v>又は同等以上のもの（他社の製品を含む。）</v>
          </cell>
          <cell r="C723">
            <v>43</v>
          </cell>
          <cell r="D723">
            <v>24</v>
          </cell>
          <cell r="E723" t="str">
            <v>B</v>
          </cell>
          <cell r="F723" t="str">
            <v>b</v>
          </cell>
          <cell r="G723" t="str">
            <v>bc</v>
          </cell>
          <cell r="H723" t="str">
            <v>双</v>
          </cell>
          <cell r="I723">
            <v>10</v>
          </cell>
          <cell r="J723" t="str">
            <v>革手袋</v>
          </cell>
          <cell r="L723">
            <v>1</v>
          </cell>
          <cell r="M723" t="str">
            <v>ｵﾚﾝｼﾞﾌﾞｯｸ P7-354 334-4967 0781 富士ｸﾞﾛｰﾌﾞ</v>
          </cell>
          <cell r="O723" t="str">
            <v>又は同等以上のもの（他社の製品を含む。）</v>
          </cell>
          <cell r="Q723">
            <v>0</v>
          </cell>
          <cell r="S723">
            <v>100</v>
          </cell>
          <cell r="T723">
            <v>0</v>
          </cell>
          <cell r="W723">
            <v>0</v>
          </cell>
          <cell r="X723">
            <v>0</v>
          </cell>
          <cell r="Y723">
            <v>100</v>
          </cell>
          <cell r="Z723">
            <v>0</v>
          </cell>
          <cell r="AA723">
            <v>0</v>
          </cell>
          <cell r="AB723">
            <v>1639</v>
          </cell>
          <cell r="AC723">
            <v>16390</v>
          </cell>
          <cell r="AD723" t="str">
            <v>雑運営費</v>
          </cell>
          <cell r="AE723" t="str">
            <v>雑運</v>
          </cell>
          <cell r="AF723">
            <v>26</v>
          </cell>
          <cell r="AG723" t="str">
            <v>基地等経費（部隊整備費　高射機器用部隊整備費）</v>
          </cell>
          <cell r="AH723" t="str">
            <v>消耗品費</v>
          </cell>
          <cell r="AI723" t="str">
            <v>DW</v>
          </cell>
          <cell r="AJ723" t="str">
            <v>10高隊</v>
          </cell>
          <cell r="AK723" t="str">
            <v>令和8年9月30日</v>
          </cell>
        </row>
        <row r="724">
          <cell r="A724" t="str">
            <v>bc153</v>
          </cell>
          <cell r="B724" t="str">
            <v>又は同等以上のもの（他社の製品を含む。）</v>
          </cell>
          <cell r="C724">
            <v>43</v>
          </cell>
          <cell r="D724">
            <v>25</v>
          </cell>
          <cell r="E724" t="str">
            <v>B</v>
          </cell>
          <cell r="F724" t="str">
            <v>b</v>
          </cell>
          <cell r="G724" t="str">
            <v>bc</v>
          </cell>
          <cell r="H724" t="str">
            <v>双</v>
          </cell>
          <cell r="I724">
            <v>10</v>
          </cell>
          <cell r="J724" t="str">
            <v>革手袋</v>
          </cell>
          <cell r="L724">
            <v>1</v>
          </cell>
          <cell r="M724" t="str">
            <v>ｵﾚﾝｼﾞﾌﾞｯｸ P7-354 334-4975 0782 富士ｸﾞﾛｰﾌﾞ</v>
          </cell>
          <cell r="O724" t="str">
            <v>又は同等以上のもの（他社の製品を含む。）</v>
          </cell>
          <cell r="Q724">
            <v>0</v>
          </cell>
          <cell r="S724">
            <v>100</v>
          </cell>
          <cell r="T724">
            <v>0</v>
          </cell>
          <cell r="W724">
            <v>0</v>
          </cell>
          <cell r="X724">
            <v>0</v>
          </cell>
          <cell r="Y724">
            <v>100</v>
          </cell>
          <cell r="Z724">
            <v>0</v>
          </cell>
          <cell r="AA724">
            <v>0</v>
          </cell>
          <cell r="AB724">
            <v>1639</v>
          </cell>
          <cell r="AC724">
            <v>16390</v>
          </cell>
          <cell r="AD724" t="str">
            <v>雑運営費</v>
          </cell>
          <cell r="AE724" t="str">
            <v>雑運</v>
          </cell>
          <cell r="AF724">
            <v>26</v>
          </cell>
          <cell r="AG724" t="str">
            <v>基地等経費（部隊整備費　高射機器用部隊整備費）</v>
          </cell>
          <cell r="AH724" t="str">
            <v>消耗品費</v>
          </cell>
          <cell r="AI724" t="str">
            <v>DW</v>
          </cell>
          <cell r="AJ724" t="str">
            <v>10高隊</v>
          </cell>
          <cell r="AK724" t="str">
            <v>令和8年9月30日</v>
          </cell>
        </row>
        <row r="725">
          <cell r="A725" t="str">
            <v>bd107</v>
          </cell>
          <cell r="B725" t="str">
            <v>又は同等以上のもの（他社の製品を含む。）</v>
          </cell>
          <cell r="C725">
            <v>43</v>
          </cell>
          <cell r="D725">
            <v>26</v>
          </cell>
          <cell r="E725" t="str">
            <v>B</v>
          </cell>
          <cell r="F725" t="str">
            <v>b</v>
          </cell>
          <cell r="G725" t="str">
            <v>bd</v>
          </cell>
          <cell r="H725" t="str">
            <v>双</v>
          </cell>
          <cell r="I725">
            <v>1</v>
          </cell>
          <cell r="J725" t="str">
            <v>絶縁ｺﾞﾑ手袋</v>
          </cell>
          <cell r="L725">
            <v>1</v>
          </cell>
          <cell r="M725" t="str">
            <v>ｴｽｺ P222 EA640ZE-8 ｱｻﾋ</v>
          </cell>
          <cell r="O725" t="str">
            <v>又は同等以上のもの（他社の製品を含む。）</v>
          </cell>
          <cell r="Q725">
            <v>0</v>
          </cell>
          <cell r="S725">
            <v>100</v>
          </cell>
          <cell r="T725">
            <v>0</v>
          </cell>
          <cell r="W725">
            <v>0</v>
          </cell>
          <cell r="X725">
            <v>0</v>
          </cell>
          <cell r="Y725">
            <v>100</v>
          </cell>
          <cell r="Z725">
            <v>0</v>
          </cell>
          <cell r="AA725">
            <v>0</v>
          </cell>
          <cell r="AB725">
            <v>29920</v>
          </cell>
          <cell r="AC725">
            <v>29920</v>
          </cell>
          <cell r="AD725" t="str">
            <v>雑運営費</v>
          </cell>
          <cell r="AE725" t="str">
            <v>雑運</v>
          </cell>
          <cell r="AF725">
            <v>26</v>
          </cell>
          <cell r="AG725" t="str">
            <v>基地等経費（部隊整備費　高射機器用部隊整備費）</v>
          </cell>
          <cell r="AH725" t="str">
            <v>消耗品費</v>
          </cell>
          <cell r="AI725" t="str">
            <v>DW</v>
          </cell>
          <cell r="AJ725" t="str">
            <v>10高隊</v>
          </cell>
          <cell r="AK725" t="str">
            <v>令和8年9月30日</v>
          </cell>
        </row>
        <row r="726">
          <cell r="A726" t="str">
            <v>bd108</v>
          </cell>
          <cell r="B726" t="str">
            <v>又は同等以上のもの（他社の製品を含む。）</v>
          </cell>
          <cell r="C726">
            <v>43</v>
          </cell>
          <cell r="D726">
            <v>27</v>
          </cell>
          <cell r="E726" t="str">
            <v>B</v>
          </cell>
          <cell r="F726" t="str">
            <v>b</v>
          </cell>
          <cell r="G726" t="str">
            <v>bd</v>
          </cell>
          <cell r="H726" t="str">
            <v>足</v>
          </cell>
          <cell r="I726">
            <v>1</v>
          </cell>
          <cell r="J726" t="str">
            <v>絶縁ｺﾞﾑ長靴</v>
          </cell>
          <cell r="L726">
            <v>1</v>
          </cell>
          <cell r="M726" t="str">
            <v>ｴｽｺ P223 EA640ZJ-27 ｱｻﾋ</v>
          </cell>
          <cell r="O726" t="str">
            <v>又は同等以上のもの（他社の製品を含む。）</v>
          </cell>
          <cell r="Q726">
            <v>0</v>
          </cell>
          <cell r="S726">
            <v>100</v>
          </cell>
          <cell r="T726">
            <v>0</v>
          </cell>
          <cell r="W726">
            <v>0</v>
          </cell>
          <cell r="X726">
            <v>0</v>
          </cell>
          <cell r="Y726">
            <v>100</v>
          </cell>
          <cell r="Z726">
            <v>0</v>
          </cell>
          <cell r="AA726">
            <v>0</v>
          </cell>
          <cell r="AB726">
            <v>23760</v>
          </cell>
          <cell r="AC726">
            <v>23760</v>
          </cell>
          <cell r="AD726" t="str">
            <v>雑運営費</v>
          </cell>
          <cell r="AE726" t="str">
            <v>雑運</v>
          </cell>
          <cell r="AF726">
            <v>26</v>
          </cell>
          <cell r="AG726" t="str">
            <v>基地等経費（部隊整備費　高射機器用部隊整備費）</v>
          </cell>
          <cell r="AH726" t="str">
            <v>消耗品費</v>
          </cell>
          <cell r="AI726" t="str">
            <v>DW</v>
          </cell>
          <cell r="AJ726" t="str">
            <v>10高隊</v>
          </cell>
          <cell r="AK726" t="str">
            <v>令和8年9月30日</v>
          </cell>
        </row>
        <row r="727">
          <cell r="A727" t="str">
            <v>bd109</v>
          </cell>
          <cell r="B727" t="str">
            <v>又は同等以上のもの（他社の製品を含む。）</v>
          </cell>
          <cell r="C727">
            <v>43</v>
          </cell>
          <cell r="D727">
            <v>28</v>
          </cell>
          <cell r="E727" t="str">
            <v>B</v>
          </cell>
          <cell r="F727" t="str">
            <v>b</v>
          </cell>
          <cell r="G727" t="str">
            <v>bd</v>
          </cell>
          <cell r="H727" t="str">
            <v>個</v>
          </cell>
          <cell r="I727">
            <v>1</v>
          </cell>
          <cell r="J727" t="str">
            <v>ﾊﾟｰﾂﾄﾚｰ</v>
          </cell>
          <cell r="L727">
            <v>1</v>
          </cell>
          <cell r="M727" t="str">
            <v>ｴｽｺ P612 EA508SJ-1 KTC</v>
          </cell>
          <cell r="O727" t="str">
            <v>又は同等以上のもの（他社の製品を含む。）</v>
          </cell>
          <cell r="Q727">
            <v>0</v>
          </cell>
          <cell r="S727">
            <v>100</v>
          </cell>
          <cell r="T727">
            <v>0</v>
          </cell>
          <cell r="W727">
            <v>0</v>
          </cell>
          <cell r="X727">
            <v>0</v>
          </cell>
          <cell r="Y727">
            <v>100</v>
          </cell>
          <cell r="Z727">
            <v>0</v>
          </cell>
          <cell r="AA727">
            <v>0</v>
          </cell>
          <cell r="AB727">
            <v>2926</v>
          </cell>
          <cell r="AC727">
            <v>2926</v>
          </cell>
          <cell r="AD727" t="str">
            <v>雑運営費</v>
          </cell>
          <cell r="AE727" t="str">
            <v>雑運</v>
          </cell>
          <cell r="AF727">
            <v>26</v>
          </cell>
          <cell r="AG727" t="str">
            <v>基地等経費（部隊整備費　高射機器用部隊整備費）</v>
          </cell>
          <cell r="AH727" t="str">
            <v>消耗品費</v>
          </cell>
          <cell r="AI727" t="str">
            <v>DW</v>
          </cell>
          <cell r="AJ727" t="str">
            <v>10高隊</v>
          </cell>
          <cell r="AK727" t="str">
            <v>令和8年9月30日</v>
          </cell>
        </row>
        <row r="728">
          <cell r="A728" t="str">
            <v>bd110</v>
          </cell>
          <cell r="B728" t="str">
            <v>又は同等以上のもの（他社の製品を含む。）</v>
          </cell>
          <cell r="C728">
            <v>43</v>
          </cell>
          <cell r="D728">
            <v>29</v>
          </cell>
          <cell r="E728" t="str">
            <v>B</v>
          </cell>
          <cell r="F728" t="str">
            <v>b</v>
          </cell>
          <cell r="G728" t="str">
            <v>bd</v>
          </cell>
          <cell r="H728" t="str">
            <v>個</v>
          </cell>
          <cell r="I728">
            <v>1</v>
          </cell>
          <cell r="J728" t="str">
            <v>熱収縮ﾁｭ-ﾌﾞ</v>
          </cell>
          <cell r="L728">
            <v>1</v>
          </cell>
          <cell r="M728" t="str">
            <v>ｴｽｺ P1180 EA944BH-21</v>
          </cell>
          <cell r="O728" t="str">
            <v>又は同等以上のもの（他社の製品を含む。）</v>
          </cell>
          <cell r="Q728">
            <v>0</v>
          </cell>
          <cell r="S728">
            <v>100</v>
          </cell>
          <cell r="T728">
            <v>0</v>
          </cell>
          <cell r="W728">
            <v>0</v>
          </cell>
          <cell r="X728">
            <v>0</v>
          </cell>
          <cell r="Y728">
            <v>100</v>
          </cell>
          <cell r="Z728">
            <v>0</v>
          </cell>
          <cell r="AA728">
            <v>0</v>
          </cell>
          <cell r="AB728">
            <v>4290</v>
          </cell>
          <cell r="AC728">
            <v>4290</v>
          </cell>
          <cell r="AD728" t="str">
            <v>雑運営費</v>
          </cell>
          <cell r="AE728" t="str">
            <v>雑運</v>
          </cell>
          <cell r="AF728">
            <v>26</v>
          </cell>
          <cell r="AG728" t="str">
            <v>基地等経費（部隊整備費　高射機器用部隊整備費）</v>
          </cell>
          <cell r="AH728" t="str">
            <v>消耗品費</v>
          </cell>
          <cell r="AI728" t="str">
            <v>DW</v>
          </cell>
          <cell r="AJ728" t="str">
            <v>10高隊</v>
          </cell>
          <cell r="AK728" t="str">
            <v>令和8年9月30日</v>
          </cell>
        </row>
        <row r="729">
          <cell r="A729" t="str">
            <v>bd111</v>
          </cell>
          <cell r="B729" t="str">
            <v>又は同等以上のもの（他社の製品を含む。）</v>
          </cell>
          <cell r="C729">
            <v>43</v>
          </cell>
          <cell r="D729">
            <v>30</v>
          </cell>
          <cell r="E729" t="str">
            <v>B</v>
          </cell>
          <cell r="F729" t="str">
            <v>b</v>
          </cell>
          <cell r="G729" t="str">
            <v>bd</v>
          </cell>
          <cell r="H729" t="str">
            <v>箱</v>
          </cell>
          <cell r="I729">
            <v>1</v>
          </cell>
          <cell r="J729" t="str">
            <v>耐水ﾍﾟｰﾊﾟｰ</v>
          </cell>
          <cell r="L729">
            <v>1</v>
          </cell>
          <cell r="M729" t="str">
            <v>ｴｽｺ P593 EA366RS-120 理研ｺﾗﾝﾀﾞﾑ</v>
          </cell>
          <cell r="O729" t="str">
            <v>又は同等以上のもの（他社の製品を含む。）</v>
          </cell>
          <cell r="Q729">
            <v>0</v>
          </cell>
          <cell r="S729">
            <v>100</v>
          </cell>
          <cell r="T729">
            <v>0</v>
          </cell>
          <cell r="W729">
            <v>0</v>
          </cell>
          <cell r="X729">
            <v>0</v>
          </cell>
          <cell r="Y729">
            <v>100</v>
          </cell>
          <cell r="Z729">
            <v>0</v>
          </cell>
          <cell r="AA729">
            <v>0</v>
          </cell>
          <cell r="AB729">
            <v>10439</v>
          </cell>
          <cell r="AC729">
            <v>10439</v>
          </cell>
          <cell r="AD729" t="str">
            <v>雑運営費</v>
          </cell>
          <cell r="AE729" t="str">
            <v>雑運</v>
          </cell>
          <cell r="AF729">
            <v>26</v>
          </cell>
          <cell r="AG729" t="str">
            <v>基地等経費（部隊整備費　高射機器用部隊整備費）</v>
          </cell>
          <cell r="AH729" t="str">
            <v>消耗品費</v>
          </cell>
          <cell r="AI729" t="str">
            <v>DW</v>
          </cell>
          <cell r="AJ729" t="str">
            <v>10高隊</v>
          </cell>
          <cell r="AK729" t="str">
            <v>令和8年9月30日</v>
          </cell>
        </row>
        <row r="730">
          <cell r="A730" t="str">
            <v>ch70</v>
          </cell>
          <cell r="B730" t="str">
            <v>又は同等以上のもの（他社の製品を含む。）</v>
          </cell>
          <cell r="C730">
            <v>43</v>
          </cell>
          <cell r="D730">
            <v>31</v>
          </cell>
          <cell r="E730" t="str">
            <v>B</v>
          </cell>
          <cell r="F730" t="str">
            <v>c</v>
          </cell>
          <cell r="G730" t="str">
            <v>ch</v>
          </cell>
          <cell r="H730" t="str">
            <v>個</v>
          </cell>
          <cell r="I730">
            <v>10</v>
          </cell>
          <cell r="J730" t="str">
            <v>ﾃｰﾌﾟ</v>
          </cell>
          <cell r="L730">
            <v>1</v>
          </cell>
          <cell r="M730" t="str">
            <v>ｵﾚﾝｼﾞﾌﾞｯｸ P8-704 001-5288 GNT-50 ﾄﾗｽｺ中山</v>
          </cell>
          <cell r="O730" t="str">
            <v>又は同等以上のもの（他社の製品を含む。）</v>
          </cell>
          <cell r="Q730">
            <v>0</v>
          </cell>
          <cell r="S730">
            <v>100</v>
          </cell>
          <cell r="T730">
            <v>0</v>
          </cell>
          <cell r="W730">
            <v>0</v>
          </cell>
          <cell r="X730">
            <v>0</v>
          </cell>
          <cell r="Y730">
            <v>100</v>
          </cell>
          <cell r="Z730">
            <v>0</v>
          </cell>
          <cell r="AA730">
            <v>0</v>
          </cell>
          <cell r="AB730">
            <v>620</v>
          </cell>
          <cell r="AC730">
            <v>6200</v>
          </cell>
          <cell r="AD730" t="str">
            <v>雑運営費</v>
          </cell>
          <cell r="AE730" t="str">
            <v>雑運</v>
          </cell>
          <cell r="AF730">
            <v>26</v>
          </cell>
          <cell r="AG730" t="str">
            <v>基地等経費（部隊整備費　高射機器用部隊整備費）</v>
          </cell>
          <cell r="AH730" t="str">
            <v>消耗品費</v>
          </cell>
          <cell r="AI730" t="str">
            <v>DW</v>
          </cell>
          <cell r="AJ730" t="str">
            <v>10高隊</v>
          </cell>
          <cell r="AK730" t="str">
            <v>令和8年9月30日</v>
          </cell>
        </row>
        <row r="731">
          <cell r="A731" t="str">
            <v>ch71</v>
          </cell>
          <cell r="B731" t="str">
            <v>又は同等以上のもの（他社の製品を含む。）</v>
          </cell>
          <cell r="C731">
            <v>43</v>
          </cell>
          <cell r="D731">
            <v>32</v>
          </cell>
          <cell r="E731" t="str">
            <v>B</v>
          </cell>
          <cell r="F731" t="str">
            <v>c</v>
          </cell>
          <cell r="G731" t="str">
            <v>ch</v>
          </cell>
          <cell r="H731" t="str">
            <v>個</v>
          </cell>
          <cell r="I731">
            <v>5</v>
          </cell>
          <cell r="J731" t="str">
            <v>ﾃｰﾌﾟ</v>
          </cell>
          <cell r="L731">
            <v>1</v>
          </cell>
          <cell r="M731" t="str">
            <v>ｵﾚﾝｼﾞﾌﾞｯｸ P8-759 793-0208 J2270 ﾆﾄﾑｽﾞ</v>
          </cell>
          <cell r="O731" t="str">
            <v>又は同等以上のもの（他社の製品を含む。）</v>
          </cell>
          <cell r="Q731">
            <v>0</v>
          </cell>
          <cell r="S731">
            <v>100</v>
          </cell>
          <cell r="T731">
            <v>0</v>
          </cell>
          <cell r="W731">
            <v>0</v>
          </cell>
          <cell r="X731">
            <v>0</v>
          </cell>
          <cell r="Y731">
            <v>100</v>
          </cell>
          <cell r="Z731">
            <v>0</v>
          </cell>
          <cell r="AA731">
            <v>0</v>
          </cell>
          <cell r="AB731">
            <v>440</v>
          </cell>
          <cell r="AC731">
            <v>2200</v>
          </cell>
          <cell r="AD731" t="str">
            <v>雑運営費</v>
          </cell>
          <cell r="AE731" t="str">
            <v>雑運</v>
          </cell>
          <cell r="AF731">
            <v>26</v>
          </cell>
          <cell r="AG731" t="str">
            <v>基地等経費（部隊整備費　高射機器用部隊整備費）</v>
          </cell>
          <cell r="AH731" t="str">
            <v>消耗品費</v>
          </cell>
          <cell r="AI731" t="str">
            <v>DW</v>
          </cell>
          <cell r="AJ731" t="str">
            <v>10高隊</v>
          </cell>
          <cell r="AK731" t="str">
            <v>令和8年9月30日</v>
          </cell>
        </row>
        <row r="732">
          <cell r="A732" t="str">
            <v>ch72</v>
          </cell>
          <cell r="B732" t="str">
            <v>又は同等以上のもの（他社の製品を含む。）</v>
          </cell>
          <cell r="C732">
            <v>43</v>
          </cell>
          <cell r="D732">
            <v>33</v>
          </cell>
          <cell r="E732" t="str">
            <v>B</v>
          </cell>
          <cell r="F732" t="str">
            <v>c</v>
          </cell>
          <cell r="G732" t="str">
            <v>ch</v>
          </cell>
          <cell r="H732" t="str">
            <v>ﾊﾟｯｸ</v>
          </cell>
          <cell r="I732">
            <v>1</v>
          </cell>
          <cell r="J732" t="str">
            <v>ﾃｰﾌﾟ</v>
          </cell>
          <cell r="L732">
            <v>1</v>
          </cell>
          <cell r="M732" t="str">
            <v>ｵﾚﾝｼﾞﾌﾞｯｸ P8-772 102-5884 MTA-1518-8-Y ﾄﾗｽｺ</v>
          </cell>
          <cell r="O732" t="str">
            <v>又は同等以上のもの（他社の製品を含む。）</v>
          </cell>
          <cell r="Q732">
            <v>0</v>
          </cell>
          <cell r="S732">
            <v>100</v>
          </cell>
          <cell r="T732">
            <v>0</v>
          </cell>
          <cell r="W732">
            <v>0</v>
          </cell>
          <cell r="X732">
            <v>0</v>
          </cell>
          <cell r="Y732">
            <v>100</v>
          </cell>
          <cell r="Z732">
            <v>0</v>
          </cell>
          <cell r="AA732">
            <v>0</v>
          </cell>
          <cell r="AB732">
            <v>578</v>
          </cell>
          <cell r="AC732">
            <v>578</v>
          </cell>
          <cell r="AD732" t="str">
            <v>雑運営費</v>
          </cell>
          <cell r="AE732" t="str">
            <v>雑運</v>
          </cell>
          <cell r="AF732">
            <v>26</v>
          </cell>
          <cell r="AG732" t="str">
            <v>基地等経費（部隊整備費　高射機器用部隊整備費）</v>
          </cell>
          <cell r="AH732" t="str">
            <v>消耗品費</v>
          </cell>
          <cell r="AI732" t="str">
            <v>DW</v>
          </cell>
          <cell r="AJ732" t="str">
            <v>10高隊</v>
          </cell>
          <cell r="AK732" t="str">
            <v>令和8年9月30日</v>
          </cell>
        </row>
        <row r="733">
          <cell r="A733" t="str">
            <v>bc154</v>
          </cell>
          <cell r="B733" t="str">
            <v>又は同等以上のもの（他社の製品を含む。）</v>
          </cell>
          <cell r="C733">
            <v>43</v>
          </cell>
          <cell r="D733">
            <v>34</v>
          </cell>
          <cell r="E733" t="str">
            <v>B</v>
          </cell>
          <cell r="F733" t="str">
            <v>b</v>
          </cell>
          <cell r="G733" t="str">
            <v>bc</v>
          </cell>
          <cell r="H733" t="str">
            <v>個</v>
          </cell>
          <cell r="I733">
            <v>10</v>
          </cell>
          <cell r="J733" t="str">
            <v>切断砥石</v>
          </cell>
          <cell r="L733">
            <v>1</v>
          </cell>
          <cell r="M733" t="str">
            <v>ｵﾚﾝｼﾞﾌﾞｯｸ P6-880 326-5765 HT10510-Z60 ﾚﾁﾞﾎﾞﾝ</v>
          </cell>
          <cell r="O733" t="str">
            <v>又は同等以上のもの（他社の製品を含む。）</v>
          </cell>
          <cell r="Q733">
            <v>0</v>
          </cell>
          <cell r="S733">
            <v>100</v>
          </cell>
          <cell r="T733">
            <v>0</v>
          </cell>
          <cell r="W733">
            <v>0</v>
          </cell>
          <cell r="X733">
            <v>0</v>
          </cell>
          <cell r="Y733">
            <v>100</v>
          </cell>
          <cell r="Z733">
            <v>0</v>
          </cell>
          <cell r="AA733">
            <v>0</v>
          </cell>
          <cell r="AB733">
            <v>285</v>
          </cell>
          <cell r="AC733">
            <v>2850</v>
          </cell>
          <cell r="AD733" t="str">
            <v>雑運営費</v>
          </cell>
          <cell r="AE733" t="str">
            <v>雑運</v>
          </cell>
          <cell r="AF733">
            <v>26</v>
          </cell>
          <cell r="AG733" t="str">
            <v>基地等経費（部隊整備費　高射機器用部隊整備費）</v>
          </cell>
          <cell r="AH733" t="str">
            <v>消耗品費</v>
          </cell>
          <cell r="AI733" t="str">
            <v>DW</v>
          </cell>
          <cell r="AJ733" t="str">
            <v>10高隊</v>
          </cell>
          <cell r="AK733" t="str">
            <v>令和8年9月30日</v>
          </cell>
        </row>
        <row r="734">
          <cell r="A734" t="str">
            <v>bc155</v>
          </cell>
          <cell r="B734" t="str">
            <v>又は同等以上のもの（他社の製品を含む。）</v>
          </cell>
          <cell r="C734">
            <v>43</v>
          </cell>
          <cell r="D734">
            <v>35</v>
          </cell>
          <cell r="E734" t="str">
            <v>B</v>
          </cell>
          <cell r="F734" t="str">
            <v>b</v>
          </cell>
          <cell r="G734" t="str">
            <v>bc</v>
          </cell>
          <cell r="H734" t="str">
            <v>箱</v>
          </cell>
          <cell r="I734">
            <v>1</v>
          </cell>
          <cell r="J734" t="str">
            <v>ﾜｲﾔｰﾌﾞﾗｼ</v>
          </cell>
          <cell r="L734">
            <v>1</v>
          </cell>
          <cell r="M734" t="str">
            <v>ｵﾚﾝｼﾞﾌﾞｯｸ P6-1657 450-5155 TB-2020-10P ﾄﾗｽｺ中山</v>
          </cell>
          <cell r="O734" t="str">
            <v>又は同等以上のもの（他社の製品を含む。）</v>
          </cell>
          <cell r="Q734">
            <v>0</v>
          </cell>
          <cell r="S734">
            <v>100</v>
          </cell>
          <cell r="T734">
            <v>0</v>
          </cell>
          <cell r="W734">
            <v>0</v>
          </cell>
          <cell r="X734">
            <v>0</v>
          </cell>
          <cell r="Y734">
            <v>100</v>
          </cell>
          <cell r="Z734">
            <v>0</v>
          </cell>
          <cell r="AA734">
            <v>0</v>
          </cell>
          <cell r="AB734">
            <v>5290</v>
          </cell>
          <cell r="AC734">
            <v>5290</v>
          </cell>
          <cell r="AD734" t="str">
            <v>雑運営費</v>
          </cell>
          <cell r="AE734" t="str">
            <v>雑運</v>
          </cell>
          <cell r="AF734">
            <v>26</v>
          </cell>
          <cell r="AG734" t="str">
            <v>基地等経費（部隊整備費　高射機器用部隊整備費）</v>
          </cell>
          <cell r="AH734" t="str">
            <v>消耗品費</v>
          </cell>
          <cell r="AI734" t="str">
            <v>DW</v>
          </cell>
          <cell r="AJ734" t="str">
            <v>10高隊</v>
          </cell>
          <cell r="AK734" t="str">
            <v>令和8年9月30日</v>
          </cell>
        </row>
        <row r="735">
          <cell r="A735" t="str">
            <v>bc156</v>
          </cell>
          <cell r="B735" t="str">
            <v>又は同等以上のもの（他社の製品を含む。）</v>
          </cell>
          <cell r="C735">
            <v>43</v>
          </cell>
          <cell r="D735">
            <v>36</v>
          </cell>
          <cell r="E735" t="str">
            <v>B</v>
          </cell>
          <cell r="F735" t="str">
            <v>b</v>
          </cell>
          <cell r="G735" t="str">
            <v>bc</v>
          </cell>
          <cell r="H735" t="str">
            <v>個</v>
          </cell>
          <cell r="I735">
            <v>2</v>
          </cell>
          <cell r="J735" t="str">
            <v>ﾅｲﾛﾝﾌﾞﾗｼ</v>
          </cell>
          <cell r="L735">
            <v>1</v>
          </cell>
          <cell r="M735" t="str">
            <v>ｵﾚﾝｼﾞﾌﾞｯｸ P6-1657 258-9001 TB-2016 ﾄﾗｽｺ中山</v>
          </cell>
          <cell r="O735" t="str">
            <v>又は同等以上のもの（他社の製品を含む。）</v>
          </cell>
          <cell r="Q735">
            <v>0</v>
          </cell>
          <cell r="S735">
            <v>100</v>
          </cell>
          <cell r="T735">
            <v>0</v>
          </cell>
          <cell r="W735">
            <v>0</v>
          </cell>
          <cell r="X735">
            <v>0</v>
          </cell>
          <cell r="Y735">
            <v>100</v>
          </cell>
          <cell r="Z735">
            <v>0</v>
          </cell>
          <cell r="AA735">
            <v>0</v>
          </cell>
          <cell r="AB735">
            <v>510</v>
          </cell>
          <cell r="AC735">
            <v>1020</v>
          </cell>
          <cell r="AD735" t="str">
            <v>雑運営費</v>
          </cell>
          <cell r="AE735" t="str">
            <v>雑運</v>
          </cell>
          <cell r="AF735">
            <v>26</v>
          </cell>
          <cell r="AG735" t="str">
            <v>基地等経費（部隊整備費　高射機器用部隊整備費）</v>
          </cell>
          <cell r="AH735" t="str">
            <v>消耗品費</v>
          </cell>
          <cell r="AI735" t="str">
            <v>DW</v>
          </cell>
          <cell r="AJ735" t="str">
            <v>10高隊</v>
          </cell>
          <cell r="AK735" t="str">
            <v>令和8年9月30日</v>
          </cell>
        </row>
        <row r="736">
          <cell r="A736" t="str">
            <v>bc157</v>
          </cell>
          <cell r="B736" t="str">
            <v>又は同等以上のもの（他社の製品を含む。）</v>
          </cell>
          <cell r="C736">
            <v>43</v>
          </cell>
          <cell r="D736">
            <v>37</v>
          </cell>
          <cell r="E736" t="str">
            <v>B</v>
          </cell>
          <cell r="F736" t="str">
            <v>b</v>
          </cell>
          <cell r="G736" t="str">
            <v>bc</v>
          </cell>
          <cell r="H736" t="str">
            <v>ｾｯﾄ</v>
          </cell>
          <cell r="I736">
            <v>2</v>
          </cell>
          <cell r="J736" t="str">
            <v>ｽﾎﾟﾝｼﾞ</v>
          </cell>
          <cell r="L736">
            <v>1</v>
          </cell>
          <cell r="M736" t="str">
            <v>ｵﾚﾝｼﾞﾌﾞｯｸ P5-656 114-8177 TWS1 ﾄﾗｽｺ中山</v>
          </cell>
          <cell r="O736" t="str">
            <v>又は同等以上のもの（他社の製品を含む。）</v>
          </cell>
          <cell r="Q736">
            <v>0</v>
          </cell>
          <cell r="S736">
            <v>100</v>
          </cell>
          <cell r="T736">
            <v>0</v>
          </cell>
          <cell r="W736">
            <v>0</v>
          </cell>
          <cell r="X736">
            <v>0</v>
          </cell>
          <cell r="Y736">
            <v>100</v>
          </cell>
          <cell r="Z736">
            <v>0</v>
          </cell>
          <cell r="AA736">
            <v>0</v>
          </cell>
          <cell r="AB736">
            <v>689</v>
          </cell>
          <cell r="AC736">
            <v>1378</v>
          </cell>
          <cell r="AD736" t="str">
            <v>雑運営費</v>
          </cell>
          <cell r="AE736" t="str">
            <v>雑運</v>
          </cell>
          <cell r="AF736">
            <v>26</v>
          </cell>
          <cell r="AG736" t="str">
            <v>基地等経費（部隊整備費　車両整備用部隊整備費）</v>
          </cell>
          <cell r="AH736" t="str">
            <v>消耗品費</v>
          </cell>
          <cell r="AI736" t="str">
            <v>DW</v>
          </cell>
          <cell r="AJ736" t="str">
            <v>10高隊</v>
          </cell>
          <cell r="AK736" t="str">
            <v>令和8年9月30日</v>
          </cell>
        </row>
        <row r="737">
          <cell r="A737" t="str">
            <v>bc158</v>
          </cell>
          <cell r="B737" t="str">
            <v>又は同等以上のもの（他社の製品を含む。）</v>
          </cell>
          <cell r="C737">
            <v>44</v>
          </cell>
          <cell r="D737">
            <v>1</v>
          </cell>
          <cell r="E737" t="str">
            <v>B</v>
          </cell>
          <cell r="F737" t="str">
            <v>b</v>
          </cell>
          <cell r="G737" t="str">
            <v>bc</v>
          </cell>
          <cell r="H737" t="str">
            <v>個</v>
          </cell>
          <cell r="I737">
            <v>5</v>
          </cell>
          <cell r="J737" t="str">
            <v>接着剤</v>
          </cell>
          <cell r="L737">
            <v>1</v>
          </cell>
          <cell r="M737" t="str">
            <v>ｵﾚﾝｼﾞﾌﾞｯｸ P3-27 384-9961 AX-125 ｾﾒﾀﾞｲﾝ</v>
          </cell>
          <cell r="O737" t="str">
            <v>又は同等以上のもの（他社の製品を含む。）</v>
          </cell>
          <cell r="Q737">
            <v>0</v>
          </cell>
          <cell r="S737">
            <v>100</v>
          </cell>
          <cell r="T737">
            <v>0</v>
          </cell>
          <cell r="W737">
            <v>0</v>
          </cell>
          <cell r="X737">
            <v>0</v>
          </cell>
          <cell r="Y737">
            <v>100</v>
          </cell>
          <cell r="Z737">
            <v>0</v>
          </cell>
          <cell r="AA737">
            <v>0</v>
          </cell>
          <cell r="AB737">
            <v>1628</v>
          </cell>
          <cell r="AC737">
            <v>8140</v>
          </cell>
          <cell r="AD737" t="str">
            <v>雑運営費</v>
          </cell>
          <cell r="AE737" t="str">
            <v>雑運</v>
          </cell>
          <cell r="AF737">
            <v>26</v>
          </cell>
          <cell r="AG737" t="str">
            <v>基地等経費（部隊整備費　高射機器用部隊整備費）</v>
          </cell>
          <cell r="AH737" t="str">
            <v>消耗品費</v>
          </cell>
          <cell r="AI737" t="str">
            <v>DW</v>
          </cell>
          <cell r="AJ737" t="str">
            <v>10高隊</v>
          </cell>
          <cell r="AK737" t="str">
            <v>令和8年9月30日</v>
          </cell>
        </row>
        <row r="738">
          <cell r="A738" t="str">
            <v>bc159</v>
          </cell>
          <cell r="B738" t="str">
            <v>又は同等以上のもの（他社の製品を含む。）</v>
          </cell>
          <cell r="C738">
            <v>44</v>
          </cell>
          <cell r="D738">
            <v>2</v>
          </cell>
          <cell r="E738" t="str">
            <v>B</v>
          </cell>
          <cell r="F738" t="str">
            <v>b</v>
          </cell>
          <cell r="G738" t="str">
            <v>bc</v>
          </cell>
          <cell r="H738" t="str">
            <v>個</v>
          </cell>
          <cell r="I738">
            <v>5</v>
          </cell>
          <cell r="J738" t="str">
            <v>接着剤</v>
          </cell>
          <cell r="L738">
            <v>1</v>
          </cell>
          <cell r="M738" t="str">
            <v>ｵﾚﾝｼﾞﾌﾞｯｸ P3-2 168-2025 BAA-2DIY ｺﾆｼ</v>
          </cell>
          <cell r="O738" t="str">
            <v>又は同等以上のもの（他社の製品を含む。）</v>
          </cell>
          <cell r="Q738">
            <v>0</v>
          </cell>
          <cell r="S738">
            <v>100</v>
          </cell>
          <cell r="T738">
            <v>0</v>
          </cell>
          <cell r="W738">
            <v>0</v>
          </cell>
          <cell r="X738">
            <v>0</v>
          </cell>
          <cell r="Y738">
            <v>100</v>
          </cell>
          <cell r="Z738">
            <v>0</v>
          </cell>
          <cell r="AA738">
            <v>0</v>
          </cell>
          <cell r="AB738">
            <v>442</v>
          </cell>
          <cell r="AC738">
            <v>2210</v>
          </cell>
          <cell r="AD738" t="str">
            <v>雑運営費</v>
          </cell>
          <cell r="AE738" t="str">
            <v>雑運</v>
          </cell>
          <cell r="AF738">
            <v>26</v>
          </cell>
          <cell r="AG738" t="str">
            <v>基地等経費（部隊整備費　高射機器用部隊整備費）</v>
          </cell>
          <cell r="AH738" t="str">
            <v>消耗品費</v>
          </cell>
          <cell r="AI738" t="str">
            <v>DW</v>
          </cell>
          <cell r="AJ738" t="str">
            <v>10高隊</v>
          </cell>
          <cell r="AK738" t="str">
            <v>令和8年9月30日</v>
          </cell>
        </row>
        <row r="739">
          <cell r="A739" t="str">
            <v>bc160</v>
          </cell>
          <cell r="B739" t="str">
            <v>又は同等以上のもの（他社の製品を含む。）</v>
          </cell>
          <cell r="C739">
            <v>44</v>
          </cell>
          <cell r="D739">
            <v>3</v>
          </cell>
          <cell r="E739" t="str">
            <v>B</v>
          </cell>
          <cell r="F739" t="str">
            <v>b</v>
          </cell>
          <cell r="G739" t="str">
            <v>bc</v>
          </cell>
          <cell r="H739" t="str">
            <v>個</v>
          </cell>
          <cell r="I739">
            <v>5</v>
          </cell>
          <cell r="J739" t="str">
            <v>接着剤</v>
          </cell>
          <cell r="L739">
            <v>1</v>
          </cell>
          <cell r="M739" t="str">
            <v>ｵﾚﾝｼﾞﾌﾞｯｸ P3-3 447-4791 BAAPS ｺﾆｼ</v>
          </cell>
          <cell r="O739" t="str">
            <v>又は同等以上のもの（他社の製品を含む。）</v>
          </cell>
          <cell r="Q739">
            <v>0</v>
          </cell>
          <cell r="S739">
            <v>100</v>
          </cell>
          <cell r="T739">
            <v>0</v>
          </cell>
          <cell r="W739">
            <v>0</v>
          </cell>
          <cell r="X739">
            <v>0</v>
          </cell>
          <cell r="Y739">
            <v>100</v>
          </cell>
          <cell r="Z739">
            <v>0</v>
          </cell>
          <cell r="AA739">
            <v>0</v>
          </cell>
          <cell r="AB739">
            <v>631</v>
          </cell>
          <cell r="AC739">
            <v>3155</v>
          </cell>
          <cell r="AD739" t="str">
            <v>雑運営費</v>
          </cell>
          <cell r="AE739" t="str">
            <v>雑運</v>
          </cell>
          <cell r="AF739">
            <v>26</v>
          </cell>
          <cell r="AG739" t="str">
            <v>基地等経費（部隊整備費　高射機器用部隊整備費）</v>
          </cell>
          <cell r="AH739" t="str">
            <v>消耗品費</v>
          </cell>
          <cell r="AI739" t="str">
            <v>DW</v>
          </cell>
          <cell r="AJ739" t="str">
            <v>10高隊</v>
          </cell>
          <cell r="AK739" t="str">
            <v>令和8年9月30日</v>
          </cell>
        </row>
        <row r="740">
          <cell r="A740" t="str">
            <v>cf117</v>
          </cell>
          <cell r="B740" t="str">
            <v>又は同等以上のもの（他社の製品を含む。）</v>
          </cell>
          <cell r="C740">
            <v>45</v>
          </cell>
          <cell r="D740">
            <v>1</v>
          </cell>
          <cell r="E740" t="str">
            <v>B</v>
          </cell>
          <cell r="F740" t="str">
            <v>c</v>
          </cell>
          <cell r="G740" t="str">
            <v>cf</v>
          </cell>
          <cell r="H740" t="str">
            <v>双</v>
          </cell>
          <cell r="I740">
            <v>10</v>
          </cell>
          <cell r="J740" t="str">
            <v>皮手袋</v>
          </cell>
          <cell r="L740">
            <v>1</v>
          </cell>
          <cell r="M740" t="str">
            <v>ｵﾚﾝｼﾞﾌﾞｯｸ.web P7-310 836-3573 5927 富士ｸﾞﾛｰﾌﾞ</v>
          </cell>
          <cell r="O740" t="str">
            <v>又は同等以上のもの（他社の製品を含む。）</v>
          </cell>
          <cell r="Q740">
            <v>0</v>
          </cell>
          <cell r="S740">
            <v>100</v>
          </cell>
          <cell r="T740">
            <v>0</v>
          </cell>
          <cell r="W740">
            <v>0</v>
          </cell>
          <cell r="X740">
            <v>0</v>
          </cell>
          <cell r="Y740">
            <v>100</v>
          </cell>
          <cell r="Z740">
            <v>0</v>
          </cell>
          <cell r="AA740">
            <v>0</v>
          </cell>
          <cell r="AB740">
            <v>888</v>
          </cell>
          <cell r="AC740">
            <v>8880</v>
          </cell>
          <cell r="AD740" t="str">
            <v>雑運営費</v>
          </cell>
          <cell r="AE740" t="str">
            <v>雑運</v>
          </cell>
          <cell r="AF740">
            <v>26</v>
          </cell>
          <cell r="AG740" t="str">
            <v>基地等経費（施設維持管理経費）</v>
          </cell>
          <cell r="AH740" t="str">
            <v>消耗品費</v>
          </cell>
          <cell r="AI740" t="str">
            <v>DY</v>
          </cell>
          <cell r="AJ740" t="str">
            <v>2作隊</v>
          </cell>
          <cell r="AK740" t="str">
            <v>令和8年9月30日</v>
          </cell>
        </row>
        <row r="741">
          <cell r="A741" t="str">
            <v>cf118</v>
          </cell>
          <cell r="B741" t="str">
            <v>又は同等以上のもの（他社の製品を含む。）</v>
          </cell>
          <cell r="C741">
            <v>45</v>
          </cell>
          <cell r="D741">
            <v>2</v>
          </cell>
          <cell r="E741" t="str">
            <v>B</v>
          </cell>
          <cell r="F741" t="str">
            <v>c</v>
          </cell>
          <cell r="G741" t="str">
            <v>cf</v>
          </cell>
          <cell r="H741" t="str">
            <v>双</v>
          </cell>
          <cell r="I741">
            <v>50</v>
          </cell>
          <cell r="J741" t="str">
            <v>皮手袋</v>
          </cell>
          <cell r="L741">
            <v>1</v>
          </cell>
          <cell r="M741" t="str">
            <v>ｵﾚﾝｼﾞﾌﾞｯｸ.web P7-310 365-9372 5918 富士ｸﾞﾛｰﾌﾞ</v>
          </cell>
          <cell r="O741" t="str">
            <v>又は同等以上のもの（他社の製品を含む。）</v>
          </cell>
          <cell r="Q741">
            <v>0</v>
          </cell>
          <cell r="S741">
            <v>100</v>
          </cell>
          <cell r="T741">
            <v>0</v>
          </cell>
          <cell r="W741">
            <v>0</v>
          </cell>
          <cell r="X741">
            <v>0</v>
          </cell>
          <cell r="Y741">
            <v>100</v>
          </cell>
          <cell r="Z741">
            <v>0</v>
          </cell>
          <cell r="AA741">
            <v>0</v>
          </cell>
          <cell r="AB741">
            <v>888</v>
          </cell>
          <cell r="AC741">
            <v>44400</v>
          </cell>
          <cell r="AD741" t="str">
            <v>雑運営費</v>
          </cell>
          <cell r="AE741" t="str">
            <v>雑運</v>
          </cell>
          <cell r="AF741">
            <v>26</v>
          </cell>
          <cell r="AG741" t="str">
            <v>基地等経費（施設維持管理経費）</v>
          </cell>
          <cell r="AH741" t="str">
            <v>消耗品費</v>
          </cell>
          <cell r="AI741" t="str">
            <v>DY</v>
          </cell>
          <cell r="AJ741" t="str">
            <v>2作隊</v>
          </cell>
          <cell r="AK741" t="str">
            <v>令和8年9月30日</v>
          </cell>
        </row>
        <row r="742">
          <cell r="A742" t="str">
            <v>cf119</v>
          </cell>
          <cell r="B742" t="str">
            <v>又は同等以上のもの（他社の製品を含む。）</v>
          </cell>
          <cell r="C742">
            <v>45</v>
          </cell>
          <cell r="D742">
            <v>3</v>
          </cell>
          <cell r="E742" t="str">
            <v>B</v>
          </cell>
          <cell r="F742" t="str">
            <v>c</v>
          </cell>
          <cell r="G742" t="str">
            <v>cf</v>
          </cell>
          <cell r="H742" t="str">
            <v>双</v>
          </cell>
          <cell r="I742">
            <v>20</v>
          </cell>
          <cell r="J742" t="str">
            <v>皮手袋</v>
          </cell>
          <cell r="L742">
            <v>1</v>
          </cell>
          <cell r="M742" t="str">
            <v>ｵﾚﾝｼﾞﾌﾞｯｸ.web P7-310 836-3574 5928 富士ｸﾞﾛｰﾌﾞ</v>
          </cell>
          <cell r="O742" t="str">
            <v>又は同等以上のもの（他社の製品を含む。）</v>
          </cell>
          <cell r="Q742">
            <v>0</v>
          </cell>
          <cell r="S742">
            <v>100</v>
          </cell>
          <cell r="T742">
            <v>0</v>
          </cell>
          <cell r="W742">
            <v>0</v>
          </cell>
          <cell r="X742">
            <v>0</v>
          </cell>
          <cell r="Y742">
            <v>100</v>
          </cell>
          <cell r="Z742">
            <v>0</v>
          </cell>
          <cell r="AA742">
            <v>0</v>
          </cell>
          <cell r="AB742">
            <v>888</v>
          </cell>
          <cell r="AC742">
            <v>17760</v>
          </cell>
          <cell r="AD742" t="str">
            <v>雑運営費</v>
          </cell>
          <cell r="AE742" t="str">
            <v>雑運</v>
          </cell>
          <cell r="AF742">
            <v>26</v>
          </cell>
          <cell r="AG742" t="str">
            <v>基地等経費（施設維持管理経費）</v>
          </cell>
          <cell r="AH742" t="str">
            <v>消耗品費</v>
          </cell>
          <cell r="AI742" t="str">
            <v>DY</v>
          </cell>
          <cell r="AJ742" t="str">
            <v>2作隊</v>
          </cell>
          <cell r="AK742" t="str">
            <v>令和8年9月30日</v>
          </cell>
        </row>
        <row r="743">
          <cell r="A743" t="str">
            <v>cf120</v>
          </cell>
          <cell r="B743" t="str">
            <v>又は同等以上のもの（他社の製品を含む。）</v>
          </cell>
          <cell r="C743">
            <v>45</v>
          </cell>
          <cell r="D743">
            <v>4</v>
          </cell>
          <cell r="E743" t="str">
            <v>B</v>
          </cell>
          <cell r="F743" t="str">
            <v>c</v>
          </cell>
          <cell r="G743" t="str">
            <v>cf</v>
          </cell>
          <cell r="H743" t="str">
            <v>双</v>
          </cell>
          <cell r="I743">
            <v>40</v>
          </cell>
          <cell r="J743" t="str">
            <v>防寒手袋</v>
          </cell>
          <cell r="L743">
            <v>1</v>
          </cell>
          <cell r="M743" t="str">
            <v>ｵﾚﾝｼﾞﾌﾞｯｸ.web P7-472 253-4563 NO282R-L ｼｮｰﾜｸﾞﾛｰﾌﾞ</v>
          </cell>
          <cell r="O743" t="str">
            <v>又は同等以上のもの（他社の製品を含む。）</v>
          </cell>
          <cell r="Q743">
            <v>0</v>
          </cell>
          <cell r="S743">
            <v>100</v>
          </cell>
          <cell r="T743">
            <v>0</v>
          </cell>
          <cell r="W743">
            <v>0</v>
          </cell>
          <cell r="X743">
            <v>0</v>
          </cell>
          <cell r="Y743">
            <v>100</v>
          </cell>
          <cell r="Z743">
            <v>0</v>
          </cell>
          <cell r="AA743">
            <v>0</v>
          </cell>
          <cell r="AB743">
            <v>2326</v>
          </cell>
          <cell r="AC743">
            <v>93040</v>
          </cell>
          <cell r="AD743" t="str">
            <v>雑運営費</v>
          </cell>
          <cell r="AE743" t="str">
            <v>雑運</v>
          </cell>
          <cell r="AF743">
            <v>26</v>
          </cell>
          <cell r="AG743" t="str">
            <v>基地等経費（施設維持管理経費）</v>
          </cell>
          <cell r="AH743" t="str">
            <v>消耗品費</v>
          </cell>
          <cell r="AI743" t="str">
            <v>DY</v>
          </cell>
          <cell r="AJ743" t="str">
            <v>2作隊</v>
          </cell>
          <cell r="AK743" t="str">
            <v>令和8年9月30日</v>
          </cell>
        </row>
        <row r="744">
          <cell r="A744" t="str">
            <v>eh13</v>
          </cell>
          <cell r="B744" t="str">
            <v>又は同等以上のもの（他社の製品を含む。）</v>
          </cell>
          <cell r="C744">
            <v>45</v>
          </cell>
          <cell r="D744">
            <v>5</v>
          </cell>
          <cell r="E744" t="str">
            <v>B</v>
          </cell>
          <cell r="F744" t="str">
            <v>e</v>
          </cell>
          <cell r="G744" t="str">
            <v>eh</v>
          </cell>
          <cell r="H744" t="str">
            <v>個</v>
          </cell>
          <cell r="I744">
            <v>100</v>
          </cell>
          <cell r="J744" t="str">
            <v>竹</v>
          </cell>
          <cell r="L744">
            <v>1</v>
          </cell>
          <cell r="M744" t="str">
            <v>9分×2500㎜ 末口節止め2㎝</v>
          </cell>
          <cell r="O744" t="str">
            <v>又は同等以上のもの（他社の製品を含む。）</v>
          </cell>
          <cell r="Q744">
            <v>0</v>
          </cell>
          <cell r="S744">
            <v>100</v>
          </cell>
          <cell r="T744">
            <v>0</v>
          </cell>
          <cell r="W744">
            <v>0</v>
          </cell>
          <cell r="X744">
            <v>0</v>
          </cell>
          <cell r="Y744">
            <v>100</v>
          </cell>
          <cell r="Z744">
            <v>0</v>
          </cell>
          <cell r="AA744">
            <v>0</v>
          </cell>
          <cell r="AB744">
            <v>616</v>
          </cell>
          <cell r="AC744">
            <v>61600</v>
          </cell>
          <cell r="AD744" t="str">
            <v>雑運営費</v>
          </cell>
          <cell r="AE744" t="str">
            <v>雑運</v>
          </cell>
          <cell r="AF744">
            <v>26</v>
          </cell>
          <cell r="AG744" t="str">
            <v>基地等経費（施設維持管理経費）</v>
          </cell>
          <cell r="AH744" t="str">
            <v>消耗品費</v>
          </cell>
          <cell r="AI744" t="str">
            <v>DY</v>
          </cell>
          <cell r="AJ744" t="str">
            <v>2作隊</v>
          </cell>
          <cell r="AK744" t="str">
            <v>令和8年9月30日</v>
          </cell>
        </row>
        <row r="745">
          <cell r="A745" t="str">
            <v>eh14</v>
          </cell>
          <cell r="B745" t="str">
            <v>又は同等以上のもの（他社の製品を含む。）</v>
          </cell>
          <cell r="C745">
            <v>45</v>
          </cell>
          <cell r="D745">
            <v>6</v>
          </cell>
          <cell r="E745" t="str">
            <v>B</v>
          </cell>
          <cell r="F745" t="str">
            <v>e</v>
          </cell>
          <cell r="G745" t="str">
            <v>eh</v>
          </cell>
          <cell r="H745" t="str">
            <v>個</v>
          </cell>
          <cell r="I745">
            <v>100</v>
          </cell>
          <cell r="J745" t="str">
            <v>竹</v>
          </cell>
          <cell r="L745">
            <v>1</v>
          </cell>
          <cell r="M745" t="str">
            <v>7分×1800mm 末口節止め3Cm</v>
          </cell>
          <cell r="O745" t="str">
            <v>又は同等以上のもの（他社の製品を含む。）</v>
          </cell>
          <cell r="Q745">
            <v>0</v>
          </cell>
          <cell r="S745">
            <v>100</v>
          </cell>
          <cell r="T745">
            <v>0</v>
          </cell>
          <cell r="W745">
            <v>0</v>
          </cell>
          <cell r="X745">
            <v>0</v>
          </cell>
          <cell r="Y745">
            <v>100</v>
          </cell>
          <cell r="Z745">
            <v>0</v>
          </cell>
          <cell r="AA745">
            <v>0</v>
          </cell>
          <cell r="AB745">
            <v>330</v>
          </cell>
          <cell r="AC745">
            <v>33000</v>
          </cell>
          <cell r="AD745" t="str">
            <v>雑運営費</v>
          </cell>
          <cell r="AE745" t="str">
            <v>雑運</v>
          </cell>
          <cell r="AF745">
            <v>26</v>
          </cell>
          <cell r="AG745" t="str">
            <v>基地等経費（施設維持管理経費）</v>
          </cell>
          <cell r="AH745" t="str">
            <v>消耗品費</v>
          </cell>
          <cell r="AI745" t="str">
            <v>DY</v>
          </cell>
          <cell r="AJ745" t="str">
            <v>2作隊</v>
          </cell>
          <cell r="AK745" t="str">
            <v>令和8年9月30日</v>
          </cell>
        </row>
        <row r="746">
          <cell r="A746" t="str">
            <v>ac1</v>
          </cell>
          <cell r="B746" t="str">
            <v>又は同等以上のもの（他社の製品を含む。）</v>
          </cell>
          <cell r="C746">
            <v>45</v>
          </cell>
          <cell r="D746">
            <v>7</v>
          </cell>
          <cell r="E746" t="str">
            <v>B</v>
          </cell>
          <cell r="F746" t="str">
            <v>a</v>
          </cell>
          <cell r="G746" t="str">
            <v>ac</v>
          </cell>
          <cell r="H746" t="str">
            <v>個</v>
          </cell>
          <cell r="I746">
            <v>500</v>
          </cell>
          <cell r="J746" t="str">
            <v>三角赤旗</v>
          </cell>
          <cell r="L746">
            <v>1</v>
          </cell>
          <cell r="M746" t="str">
            <v>仕様書のとおり</v>
          </cell>
          <cell r="O746" t="str">
            <v>又は同等以上のもの（他社の製品を含む。）</v>
          </cell>
          <cell r="Q746">
            <v>0</v>
          </cell>
          <cell r="S746">
            <v>100</v>
          </cell>
          <cell r="T746">
            <v>0</v>
          </cell>
          <cell r="W746">
            <v>0</v>
          </cell>
          <cell r="X746">
            <v>0</v>
          </cell>
          <cell r="Y746">
            <v>100</v>
          </cell>
          <cell r="Z746">
            <v>0</v>
          </cell>
          <cell r="AA746">
            <v>0</v>
          </cell>
          <cell r="AB746">
            <v>726</v>
          </cell>
          <cell r="AC746">
            <v>363000</v>
          </cell>
          <cell r="AD746" t="str">
            <v>雑運営費</v>
          </cell>
          <cell r="AE746" t="str">
            <v>雑運</v>
          </cell>
          <cell r="AF746">
            <v>26</v>
          </cell>
          <cell r="AG746" t="str">
            <v>基地等経費（施設維持管理経費）</v>
          </cell>
          <cell r="AH746" t="str">
            <v>消耗品費</v>
          </cell>
          <cell r="AI746" t="str">
            <v>DY</v>
          </cell>
          <cell r="AJ746" t="str">
            <v>2作隊</v>
          </cell>
          <cell r="AK746" t="str">
            <v>令和8年9月30日</v>
          </cell>
        </row>
        <row r="747">
          <cell r="A747" t="str">
            <v>cg161</v>
          </cell>
          <cell r="B747" t="str">
            <v>又は同等以上のもの（他社の製品を含む。）</v>
          </cell>
          <cell r="C747">
            <v>45</v>
          </cell>
          <cell r="D747">
            <v>8</v>
          </cell>
          <cell r="E747" t="str">
            <v>B</v>
          </cell>
          <cell r="F747" t="str">
            <v>c</v>
          </cell>
          <cell r="G747" t="str">
            <v>cg</v>
          </cell>
          <cell r="H747" t="str">
            <v>箱</v>
          </cell>
          <cell r="I747">
            <v>3</v>
          </cell>
          <cell r="J747" t="str">
            <v>紙ｳｴｽ</v>
          </cell>
          <cell r="L747">
            <v>1</v>
          </cell>
          <cell r="M747" t="str">
            <v>ｵﾚﾝｼﾞﾌﾞｯｸ.web P11-511 126-2084 61001 日本製紙ｸﾚｼｱ</v>
          </cell>
          <cell r="O747" t="str">
            <v>又は同等以上のもの（他社の製品を含む。）</v>
          </cell>
          <cell r="Q747">
            <v>0</v>
          </cell>
          <cell r="S747">
            <v>100</v>
          </cell>
          <cell r="T747">
            <v>0</v>
          </cell>
          <cell r="W747">
            <v>0</v>
          </cell>
          <cell r="X747">
            <v>0</v>
          </cell>
          <cell r="Y747">
            <v>100</v>
          </cell>
          <cell r="Z747">
            <v>0</v>
          </cell>
          <cell r="AA747">
            <v>0</v>
          </cell>
          <cell r="AB747">
            <v>12748</v>
          </cell>
          <cell r="AC747">
            <v>38244</v>
          </cell>
          <cell r="AD747" t="str">
            <v>雑運営費</v>
          </cell>
          <cell r="AE747" t="str">
            <v>雑運</v>
          </cell>
          <cell r="AF747">
            <v>26</v>
          </cell>
          <cell r="AG747" t="str">
            <v>基地等経費（部隊整備費　車両整備用部隊整備費）</v>
          </cell>
          <cell r="AH747" t="str">
            <v>消耗品費</v>
          </cell>
          <cell r="AI747" t="str">
            <v>DY</v>
          </cell>
          <cell r="AJ747" t="str">
            <v>2作隊</v>
          </cell>
          <cell r="AK747" t="str">
            <v>令和8年9月30日</v>
          </cell>
        </row>
        <row r="748">
          <cell r="A748" t="str">
            <v>cg162</v>
          </cell>
          <cell r="B748" t="str">
            <v>又は同等以上のもの（他社の製品を含む。）</v>
          </cell>
          <cell r="C748">
            <v>45</v>
          </cell>
          <cell r="D748">
            <v>9</v>
          </cell>
          <cell r="E748" t="str">
            <v>B</v>
          </cell>
          <cell r="F748" t="str">
            <v>c</v>
          </cell>
          <cell r="G748" t="str">
            <v>cg</v>
          </cell>
          <cell r="H748" t="str">
            <v>個</v>
          </cell>
          <cell r="I748">
            <v>15</v>
          </cell>
          <cell r="J748" t="str">
            <v>砥石</v>
          </cell>
          <cell r="L748">
            <v>1</v>
          </cell>
          <cell r="M748" t="str">
            <v>ｵﾚﾝｼﾞﾌﾞｯｸ.web P6-182 207-0272 28585 ｷｿﾊﾟﾜｰﾂｰﾙ</v>
          </cell>
          <cell r="O748" t="str">
            <v>又は同等以上のもの（他社の製品を含む。）</v>
          </cell>
          <cell r="Q748">
            <v>0</v>
          </cell>
          <cell r="S748">
            <v>100</v>
          </cell>
          <cell r="T748">
            <v>0</v>
          </cell>
          <cell r="W748">
            <v>0</v>
          </cell>
          <cell r="X748">
            <v>0</v>
          </cell>
          <cell r="Y748">
            <v>100</v>
          </cell>
          <cell r="Z748">
            <v>0</v>
          </cell>
          <cell r="AA748">
            <v>0</v>
          </cell>
          <cell r="AB748">
            <v>990</v>
          </cell>
          <cell r="AC748">
            <v>14850</v>
          </cell>
          <cell r="AD748" t="str">
            <v>雑運営費</v>
          </cell>
          <cell r="AE748" t="str">
            <v>雑運</v>
          </cell>
          <cell r="AF748">
            <v>26</v>
          </cell>
          <cell r="AG748" t="str">
            <v>基地等経費（部隊整備費　車両整備用部隊整備費）</v>
          </cell>
          <cell r="AH748" t="str">
            <v>消耗品費</v>
          </cell>
          <cell r="AI748" t="str">
            <v>DY</v>
          </cell>
          <cell r="AJ748" t="str">
            <v>2作隊</v>
          </cell>
          <cell r="AK748" t="str">
            <v>令和8年9月30日</v>
          </cell>
        </row>
        <row r="749">
          <cell r="A749" t="str">
            <v>cg163</v>
          </cell>
          <cell r="B749" t="str">
            <v>又は同等以上のもの（他社の製品を含む。）</v>
          </cell>
          <cell r="C749">
            <v>45</v>
          </cell>
          <cell r="D749">
            <v>10</v>
          </cell>
          <cell r="E749" t="str">
            <v>B</v>
          </cell>
          <cell r="F749" t="str">
            <v>c</v>
          </cell>
          <cell r="G749" t="str">
            <v>cg</v>
          </cell>
          <cell r="H749" t="str">
            <v>個</v>
          </cell>
          <cell r="I749">
            <v>5</v>
          </cell>
          <cell r="J749" t="str">
            <v>切断砥石</v>
          </cell>
          <cell r="L749">
            <v>1</v>
          </cell>
          <cell r="M749" t="str">
            <v>ｵﾚﾝｼﾞﾌﾞｯｸ.web P6-378 249-7014 28152 ｷｿﾊﾟﾜｰﾂｰﾙ</v>
          </cell>
          <cell r="O749" t="str">
            <v>又は同等以上のもの（他社の製品を含む。）</v>
          </cell>
          <cell r="Q749">
            <v>0</v>
          </cell>
          <cell r="S749">
            <v>100</v>
          </cell>
          <cell r="T749">
            <v>0</v>
          </cell>
          <cell r="W749">
            <v>0</v>
          </cell>
          <cell r="X749">
            <v>0</v>
          </cell>
          <cell r="Y749">
            <v>100</v>
          </cell>
          <cell r="Z749">
            <v>0</v>
          </cell>
          <cell r="AA749">
            <v>0</v>
          </cell>
          <cell r="AB749">
            <v>1760</v>
          </cell>
          <cell r="AC749">
            <v>8800</v>
          </cell>
          <cell r="AD749" t="str">
            <v>雑運営費</v>
          </cell>
          <cell r="AE749" t="str">
            <v>雑運</v>
          </cell>
          <cell r="AF749">
            <v>26</v>
          </cell>
          <cell r="AG749" t="str">
            <v>基地等経費（部隊整備費　車両整備用部隊整備費）</v>
          </cell>
          <cell r="AH749" t="str">
            <v>消耗品費</v>
          </cell>
          <cell r="AI749" t="str">
            <v>DY</v>
          </cell>
          <cell r="AJ749" t="str">
            <v>2作隊</v>
          </cell>
          <cell r="AK749" t="str">
            <v>令和8年9月30日</v>
          </cell>
        </row>
        <row r="750">
          <cell r="A750" t="str">
            <v>cg164</v>
          </cell>
          <cell r="B750" t="str">
            <v>製品指定</v>
          </cell>
          <cell r="C750">
            <v>45</v>
          </cell>
          <cell r="D750">
            <v>11</v>
          </cell>
          <cell r="E750" t="str">
            <v>B</v>
          </cell>
          <cell r="F750" t="str">
            <v>c</v>
          </cell>
          <cell r="G750" t="str">
            <v>cg</v>
          </cell>
          <cell r="H750" t="str">
            <v>個</v>
          </cell>
          <cell r="I750">
            <v>1</v>
          </cell>
          <cell r="J750" t="str">
            <v>替えﾊﾞｯﾃﾘｰ</v>
          </cell>
          <cell r="L750">
            <v>1</v>
          </cell>
          <cell r="M750" t="str">
            <v>ｵﾚﾝｼﾞﾌﾞｯｸ.web P6-182 207-0286 25896 ｷｿﾊﾟﾜｰﾂｰﾙ</v>
          </cell>
          <cell r="O750" t="str">
            <v>製品指定</v>
          </cell>
          <cell r="Q750">
            <v>0</v>
          </cell>
          <cell r="S750">
            <v>100</v>
          </cell>
          <cell r="T750">
            <v>0</v>
          </cell>
          <cell r="W750">
            <v>0</v>
          </cell>
          <cell r="X750">
            <v>0</v>
          </cell>
          <cell r="Y750">
            <v>100</v>
          </cell>
          <cell r="Z750">
            <v>0</v>
          </cell>
          <cell r="AA750">
            <v>0</v>
          </cell>
          <cell r="AB750">
            <v>10450</v>
          </cell>
          <cell r="AC750">
            <v>10450</v>
          </cell>
          <cell r="AD750" t="str">
            <v>雑運営費</v>
          </cell>
          <cell r="AE750" t="str">
            <v>雑運</v>
          </cell>
          <cell r="AF750">
            <v>26</v>
          </cell>
          <cell r="AG750" t="str">
            <v>基地等経費（部隊整備費　車両整備用部隊整備費）</v>
          </cell>
          <cell r="AH750" t="str">
            <v>消耗品費</v>
          </cell>
          <cell r="AI750" t="str">
            <v>DY</v>
          </cell>
          <cell r="AJ750" t="str">
            <v>2作隊</v>
          </cell>
          <cell r="AK750" t="str">
            <v>令和8年9月30日</v>
          </cell>
        </row>
        <row r="751">
          <cell r="A751" t="str">
            <v>cg165</v>
          </cell>
          <cell r="B751" t="str">
            <v>又は同等以上のもの（他社の製品を含む。）</v>
          </cell>
          <cell r="C751">
            <v>45</v>
          </cell>
          <cell r="D751">
            <v>12</v>
          </cell>
          <cell r="E751" t="str">
            <v>B</v>
          </cell>
          <cell r="F751" t="str">
            <v>c</v>
          </cell>
          <cell r="G751" t="str">
            <v>cg</v>
          </cell>
          <cell r="H751" t="str">
            <v>個</v>
          </cell>
          <cell r="I751">
            <v>1</v>
          </cell>
          <cell r="J751" t="str">
            <v>ｴｱﾎｰｽ</v>
          </cell>
          <cell r="L751">
            <v>1</v>
          </cell>
          <cell r="M751" t="str">
            <v>ｵﾚﾝｼﾞﾌﾞｯｸ.web P3-915 759-9315 TUB-8520 ﾄﾗｽｺ中山</v>
          </cell>
          <cell r="O751" t="str">
            <v>又は同等以上のもの（他社の製品を含む。）</v>
          </cell>
          <cell r="Q751">
            <v>0</v>
          </cell>
          <cell r="S751">
            <v>100</v>
          </cell>
          <cell r="T751">
            <v>0</v>
          </cell>
          <cell r="W751">
            <v>0</v>
          </cell>
          <cell r="X751">
            <v>0</v>
          </cell>
          <cell r="Y751">
            <v>100</v>
          </cell>
          <cell r="Z751">
            <v>0</v>
          </cell>
          <cell r="AA751">
            <v>0</v>
          </cell>
          <cell r="AB751">
            <v>9335</v>
          </cell>
          <cell r="AC751">
            <v>9335</v>
          </cell>
          <cell r="AD751" t="str">
            <v>雑運営費</v>
          </cell>
          <cell r="AE751" t="str">
            <v>雑運</v>
          </cell>
          <cell r="AF751">
            <v>26</v>
          </cell>
          <cell r="AG751" t="str">
            <v>基地等経費（部隊整備費　車両整備用部隊整備費）</v>
          </cell>
          <cell r="AH751" t="str">
            <v>消耗品費</v>
          </cell>
          <cell r="AI751" t="str">
            <v>DY</v>
          </cell>
          <cell r="AJ751" t="str">
            <v>2作隊</v>
          </cell>
          <cell r="AK751" t="str">
            <v>令和8年9月30日</v>
          </cell>
        </row>
        <row r="752">
          <cell r="A752" t="str">
            <v>cg166</v>
          </cell>
          <cell r="B752" t="str">
            <v>又は同等以上のもの（他社の製品を含む。）</v>
          </cell>
          <cell r="C752">
            <v>45</v>
          </cell>
          <cell r="D752">
            <v>13</v>
          </cell>
          <cell r="E752" t="str">
            <v>B</v>
          </cell>
          <cell r="F752" t="str">
            <v>c</v>
          </cell>
          <cell r="G752" t="str">
            <v>cg</v>
          </cell>
          <cell r="H752" t="str">
            <v>個</v>
          </cell>
          <cell r="I752">
            <v>1</v>
          </cell>
          <cell r="J752" t="str">
            <v>ｴｱﾎｰｽ</v>
          </cell>
          <cell r="L752">
            <v>1</v>
          </cell>
          <cell r="M752" t="str">
            <v>ｵﾚﾝｼﾞﾌﾞｯｸ.web P3-915 298-5845 TUB-6550 ﾄﾗｽｺ中山</v>
          </cell>
          <cell r="O752" t="str">
            <v>又は同等以上のもの（他社の製品を含む。）</v>
          </cell>
          <cell r="Q752">
            <v>0</v>
          </cell>
          <cell r="S752">
            <v>100</v>
          </cell>
          <cell r="T752">
            <v>0</v>
          </cell>
          <cell r="W752">
            <v>0</v>
          </cell>
          <cell r="X752">
            <v>0</v>
          </cell>
          <cell r="Y752">
            <v>100</v>
          </cell>
          <cell r="Z752">
            <v>0</v>
          </cell>
          <cell r="AA752">
            <v>0</v>
          </cell>
          <cell r="AB752">
            <v>11805</v>
          </cell>
          <cell r="AC752">
            <v>11805</v>
          </cell>
          <cell r="AD752" t="str">
            <v>雑運営費</v>
          </cell>
          <cell r="AE752" t="str">
            <v>雑運</v>
          </cell>
          <cell r="AF752">
            <v>26</v>
          </cell>
          <cell r="AG752" t="str">
            <v>基地等経費（部隊整備費　車両整備用部隊整備費）</v>
          </cell>
          <cell r="AH752" t="str">
            <v>消耗品費</v>
          </cell>
          <cell r="AI752" t="str">
            <v>DY</v>
          </cell>
          <cell r="AJ752" t="str">
            <v>2作隊</v>
          </cell>
          <cell r="AK752" t="str">
            <v>令和8年9月30日</v>
          </cell>
        </row>
        <row r="753">
          <cell r="A753" t="str">
            <v>cg167</v>
          </cell>
          <cell r="B753" t="str">
            <v>又は同等以上のもの（他社の製品を含む。）</v>
          </cell>
          <cell r="C753">
            <v>45</v>
          </cell>
          <cell r="D753">
            <v>14</v>
          </cell>
          <cell r="E753" t="str">
            <v>B</v>
          </cell>
          <cell r="F753" t="str">
            <v>c</v>
          </cell>
          <cell r="G753" t="str">
            <v>cg</v>
          </cell>
          <cell r="H753" t="str">
            <v>個</v>
          </cell>
          <cell r="I753">
            <v>5</v>
          </cell>
          <cell r="J753" t="str">
            <v>ｶｯﾌﾟﾘﾝｸﾞ</v>
          </cell>
          <cell r="L753">
            <v>1</v>
          </cell>
          <cell r="M753" t="str">
            <v>ｵﾚﾝｼﾞﾌﾞｯｸ.web 547-2727 60SM STEELNBR 日東工器</v>
          </cell>
          <cell r="O753" t="str">
            <v>又は同等以上のもの（他社の製品を含む。）</v>
          </cell>
          <cell r="Q753">
            <v>0</v>
          </cell>
          <cell r="S753">
            <v>100</v>
          </cell>
          <cell r="T753">
            <v>0</v>
          </cell>
          <cell r="W753">
            <v>0</v>
          </cell>
          <cell r="X753">
            <v>0</v>
          </cell>
          <cell r="Y753">
            <v>100</v>
          </cell>
          <cell r="Z753">
            <v>0</v>
          </cell>
          <cell r="AA753">
            <v>0</v>
          </cell>
          <cell r="AB753">
            <v>2389</v>
          </cell>
          <cell r="AC753">
            <v>11945</v>
          </cell>
          <cell r="AD753" t="str">
            <v>雑運営費</v>
          </cell>
          <cell r="AE753" t="str">
            <v>雑運</v>
          </cell>
          <cell r="AF753">
            <v>26</v>
          </cell>
          <cell r="AG753" t="str">
            <v>基地等経費（部隊整備費　車両整備用部隊整備費）</v>
          </cell>
          <cell r="AH753" t="str">
            <v>消耗品費</v>
          </cell>
          <cell r="AI753" t="str">
            <v>DY</v>
          </cell>
          <cell r="AJ753" t="str">
            <v>2作隊</v>
          </cell>
          <cell r="AK753" t="str">
            <v>令和8年9月30日</v>
          </cell>
        </row>
        <row r="754">
          <cell r="A754" t="str">
            <v>cg168</v>
          </cell>
          <cell r="B754" t="str">
            <v>又は同等以上のもの（他社の製品を含む。）</v>
          </cell>
          <cell r="C754">
            <v>45</v>
          </cell>
          <cell r="D754">
            <v>15</v>
          </cell>
          <cell r="E754" t="str">
            <v>B</v>
          </cell>
          <cell r="F754" t="str">
            <v>c</v>
          </cell>
          <cell r="G754" t="str">
            <v>cg</v>
          </cell>
          <cell r="H754" t="str">
            <v>個</v>
          </cell>
          <cell r="I754">
            <v>10</v>
          </cell>
          <cell r="J754" t="str">
            <v>ｶｯﾌﾟﾘﾝｸﾞ</v>
          </cell>
          <cell r="L754">
            <v>1</v>
          </cell>
          <cell r="M754" t="str">
            <v>ｵﾚﾝｼﾞﾌﾞｯｸ.web P3-784 857-2494 BLY23-SN ﾔﾏﾄｴﾝｼﾞﾆｱﾘﾝｸﾞ</v>
          </cell>
          <cell r="O754" t="str">
            <v>又は同等以上のもの（他社の製品を含む。）</v>
          </cell>
          <cell r="Q754">
            <v>0</v>
          </cell>
          <cell r="S754">
            <v>100</v>
          </cell>
          <cell r="T754">
            <v>0</v>
          </cell>
          <cell r="W754">
            <v>0</v>
          </cell>
          <cell r="X754">
            <v>0</v>
          </cell>
          <cell r="Y754">
            <v>100</v>
          </cell>
          <cell r="Z754">
            <v>0</v>
          </cell>
          <cell r="AA754">
            <v>0</v>
          </cell>
          <cell r="AB754">
            <v>812</v>
          </cell>
          <cell r="AC754">
            <v>8120</v>
          </cell>
          <cell r="AD754" t="str">
            <v>雑運営費</v>
          </cell>
          <cell r="AE754" t="str">
            <v>雑運</v>
          </cell>
          <cell r="AF754">
            <v>26</v>
          </cell>
          <cell r="AG754" t="str">
            <v>基地等経費（部隊整備費　車両整備用部隊整備費）</v>
          </cell>
          <cell r="AH754" t="str">
            <v>消耗品費</v>
          </cell>
          <cell r="AI754" t="str">
            <v>DY</v>
          </cell>
          <cell r="AJ754" t="str">
            <v>2作隊</v>
          </cell>
          <cell r="AK754" t="str">
            <v>令和8年9月30日</v>
          </cell>
        </row>
        <row r="755">
          <cell r="A755" t="str">
            <v>cg169</v>
          </cell>
          <cell r="B755" t="str">
            <v>又は同等以上のもの（他社の製品を含む。）</v>
          </cell>
          <cell r="C755">
            <v>45</v>
          </cell>
          <cell r="D755">
            <v>16</v>
          </cell>
          <cell r="E755" t="str">
            <v>B</v>
          </cell>
          <cell r="F755" t="str">
            <v>c</v>
          </cell>
          <cell r="G755" t="str">
            <v>cg</v>
          </cell>
          <cell r="H755" t="str">
            <v>個</v>
          </cell>
          <cell r="I755">
            <v>10</v>
          </cell>
          <cell r="J755" t="str">
            <v>ｶｯﾌﾟﾘﾝｸﾞ</v>
          </cell>
          <cell r="L755">
            <v>1</v>
          </cell>
          <cell r="M755" t="str">
            <v>ｵﾚﾝｼﾞﾌﾞｯｸ.web P3-784 857-2514 BLY24-SN ﾔﾏﾄｴﾝｼﾞﾆｱﾘﾝｸﾞ</v>
          </cell>
          <cell r="O755" t="str">
            <v>又は同等以上のもの（他社の製品を含む。）</v>
          </cell>
          <cell r="Q755">
            <v>0</v>
          </cell>
          <cell r="S755">
            <v>100</v>
          </cell>
          <cell r="T755">
            <v>0</v>
          </cell>
          <cell r="W755">
            <v>0</v>
          </cell>
          <cell r="X755">
            <v>0</v>
          </cell>
          <cell r="Y755">
            <v>100</v>
          </cell>
          <cell r="Z755">
            <v>0</v>
          </cell>
          <cell r="AA755">
            <v>0</v>
          </cell>
          <cell r="AB755">
            <v>897</v>
          </cell>
          <cell r="AC755">
            <v>8970</v>
          </cell>
          <cell r="AD755" t="str">
            <v>雑運営費</v>
          </cell>
          <cell r="AE755" t="str">
            <v>雑運</v>
          </cell>
          <cell r="AF755">
            <v>26</v>
          </cell>
          <cell r="AG755" t="str">
            <v>基地等経費（部隊整備費　車両整備用部隊整備費）</v>
          </cell>
          <cell r="AH755" t="str">
            <v>消耗品費</v>
          </cell>
          <cell r="AI755" t="str">
            <v>DY</v>
          </cell>
          <cell r="AJ755" t="str">
            <v>2作隊</v>
          </cell>
          <cell r="AK755" t="str">
            <v>令和8年9月30日</v>
          </cell>
        </row>
        <row r="756">
          <cell r="A756" t="str">
            <v>bd112</v>
          </cell>
          <cell r="B756" t="str">
            <v>又は同等以上のもの（他社の製品を含む。）</v>
          </cell>
          <cell r="C756">
            <v>45</v>
          </cell>
          <cell r="D756">
            <v>17</v>
          </cell>
          <cell r="E756" t="str">
            <v>B</v>
          </cell>
          <cell r="F756" t="str">
            <v>b</v>
          </cell>
          <cell r="G756" t="str">
            <v>bd</v>
          </cell>
          <cell r="H756" t="str">
            <v>個</v>
          </cell>
          <cell r="I756">
            <v>1</v>
          </cell>
          <cell r="J756" t="str">
            <v>ﾉｽﾞﾙ</v>
          </cell>
          <cell r="L756">
            <v>1</v>
          </cell>
          <cell r="M756" t="str">
            <v>ｴｽｺ.web EA991CN-151</v>
          </cell>
          <cell r="O756" t="str">
            <v>又は同等以上のもの（他社の製品を含む。）</v>
          </cell>
          <cell r="Q756">
            <v>0</v>
          </cell>
          <cell r="S756">
            <v>100</v>
          </cell>
          <cell r="T756">
            <v>0</v>
          </cell>
          <cell r="W756">
            <v>0</v>
          </cell>
          <cell r="X756">
            <v>0</v>
          </cell>
          <cell r="Y756">
            <v>100</v>
          </cell>
          <cell r="Z756">
            <v>0</v>
          </cell>
          <cell r="AA756">
            <v>0</v>
          </cell>
          <cell r="AB756">
            <v>754</v>
          </cell>
          <cell r="AC756">
            <v>754</v>
          </cell>
          <cell r="AD756" t="str">
            <v>雑運営費</v>
          </cell>
          <cell r="AE756" t="str">
            <v>雑運</v>
          </cell>
          <cell r="AF756">
            <v>26</v>
          </cell>
          <cell r="AG756" t="str">
            <v>基地等経費（部隊整備費　車両整備用部隊整備費）</v>
          </cell>
          <cell r="AH756" t="str">
            <v>消耗品費</v>
          </cell>
          <cell r="AI756" t="str">
            <v>DY</v>
          </cell>
          <cell r="AJ756" t="str">
            <v>2作隊</v>
          </cell>
          <cell r="AK756" t="str">
            <v>令和8年9月30日</v>
          </cell>
        </row>
        <row r="757">
          <cell r="A757" t="str">
            <v>cg170</v>
          </cell>
          <cell r="B757" t="str">
            <v>又は同等以上のもの（他社の製品を含む。）</v>
          </cell>
          <cell r="C757">
            <v>45</v>
          </cell>
          <cell r="D757">
            <v>18</v>
          </cell>
          <cell r="E757" t="str">
            <v>B</v>
          </cell>
          <cell r="F757" t="str">
            <v>c</v>
          </cell>
          <cell r="G757" t="str">
            <v>cg</v>
          </cell>
          <cell r="H757" t="str">
            <v>双</v>
          </cell>
          <cell r="I757">
            <v>16</v>
          </cell>
          <cell r="J757" t="str">
            <v>革手袋</v>
          </cell>
          <cell r="L757">
            <v>1</v>
          </cell>
          <cell r="M757" t="str">
            <v>ｵﾚﾝｼﾞﾌﾞｯｸ.web P7-360 828-9895 2028-AM-M ｱﾄﾑ</v>
          </cell>
          <cell r="O757" t="str">
            <v>又は同等以上のもの（他社の製品を含む。）</v>
          </cell>
          <cell r="Q757">
            <v>0</v>
          </cell>
          <cell r="S757">
            <v>100</v>
          </cell>
          <cell r="T757">
            <v>0</v>
          </cell>
          <cell r="W757">
            <v>0</v>
          </cell>
          <cell r="X757">
            <v>0</v>
          </cell>
          <cell r="Y757">
            <v>100</v>
          </cell>
          <cell r="Z757">
            <v>0</v>
          </cell>
          <cell r="AA757">
            <v>0</v>
          </cell>
          <cell r="AB757">
            <v>885</v>
          </cell>
          <cell r="AC757">
            <v>14160</v>
          </cell>
          <cell r="AD757" t="str">
            <v>雑運営費</v>
          </cell>
          <cell r="AE757" t="str">
            <v>雑運</v>
          </cell>
          <cell r="AF757">
            <v>26</v>
          </cell>
          <cell r="AG757" t="str">
            <v>基地等経費（部隊整備費　車両整備用部隊整備費）</v>
          </cell>
          <cell r="AH757" t="str">
            <v>消耗品費</v>
          </cell>
          <cell r="AI757" t="str">
            <v>DY</v>
          </cell>
          <cell r="AJ757" t="str">
            <v>2作隊</v>
          </cell>
          <cell r="AK757" t="str">
            <v>令和8年9月30日</v>
          </cell>
        </row>
        <row r="758">
          <cell r="A758" t="str">
            <v>cg171</v>
          </cell>
          <cell r="B758" t="str">
            <v>又は同等以上のもの（他社の製品を含む。）</v>
          </cell>
          <cell r="C758">
            <v>45</v>
          </cell>
          <cell r="D758">
            <v>19</v>
          </cell>
          <cell r="E758" t="str">
            <v>B</v>
          </cell>
          <cell r="F758" t="str">
            <v>c</v>
          </cell>
          <cell r="G758" t="str">
            <v>cg</v>
          </cell>
          <cell r="H758" t="str">
            <v>双</v>
          </cell>
          <cell r="I758">
            <v>16</v>
          </cell>
          <cell r="J758" t="str">
            <v>革手袋</v>
          </cell>
          <cell r="L758">
            <v>1</v>
          </cell>
          <cell r="M758" t="str">
            <v>ｵﾚﾝｼﾞﾌﾞｯｸ.web P7-360 828-9896 2028-AM-L ｱﾄﾑ</v>
          </cell>
          <cell r="O758" t="str">
            <v>又は同等以上のもの（他社の製品を含む。）</v>
          </cell>
          <cell r="Q758">
            <v>0</v>
          </cell>
          <cell r="S758">
            <v>100</v>
          </cell>
          <cell r="T758">
            <v>0</v>
          </cell>
          <cell r="W758">
            <v>0</v>
          </cell>
          <cell r="X758">
            <v>0</v>
          </cell>
          <cell r="Y758">
            <v>100</v>
          </cell>
          <cell r="Z758">
            <v>0</v>
          </cell>
          <cell r="AA758">
            <v>0</v>
          </cell>
          <cell r="AB758">
            <v>885</v>
          </cell>
          <cell r="AC758">
            <v>14160</v>
          </cell>
          <cell r="AD758" t="str">
            <v>雑運営費</v>
          </cell>
          <cell r="AE758" t="str">
            <v>雑運</v>
          </cell>
          <cell r="AF758">
            <v>26</v>
          </cell>
          <cell r="AG758" t="str">
            <v>基地等経費（部隊整備費　車両整備用部隊整備費）</v>
          </cell>
          <cell r="AH758" t="str">
            <v>消耗品費</v>
          </cell>
          <cell r="AI758" t="str">
            <v>DY</v>
          </cell>
          <cell r="AJ758" t="str">
            <v>2作隊</v>
          </cell>
          <cell r="AK758" t="str">
            <v>令和8年9月30日</v>
          </cell>
        </row>
        <row r="759">
          <cell r="A759" t="str">
            <v>bk1</v>
          </cell>
          <cell r="B759" t="str">
            <v>又は同等以上のもの（他社の製品を含む。）</v>
          </cell>
          <cell r="C759">
            <v>46</v>
          </cell>
          <cell r="D759">
            <v>1</v>
          </cell>
          <cell r="E759" t="str">
            <v>B</v>
          </cell>
          <cell r="F759" t="str">
            <v>b</v>
          </cell>
          <cell r="G759" t="str">
            <v>bk</v>
          </cell>
          <cell r="H759" t="str">
            <v>個</v>
          </cell>
          <cell r="I759">
            <v>1</v>
          </cell>
          <cell r="J759" t="str">
            <v>試薬</v>
          </cell>
          <cell r="L759">
            <v>1</v>
          </cell>
          <cell r="M759" t="str">
            <v>SHELL SWD入数(1箱80個入)SHELL</v>
          </cell>
          <cell r="O759" t="str">
            <v>又は同等以上のもの（他社の製品を含む。）</v>
          </cell>
          <cell r="Q759">
            <v>0</v>
          </cell>
          <cell r="S759">
            <v>100</v>
          </cell>
          <cell r="T759">
            <v>0</v>
          </cell>
          <cell r="W759">
            <v>0</v>
          </cell>
          <cell r="X759">
            <v>0</v>
          </cell>
          <cell r="Y759">
            <v>100</v>
          </cell>
          <cell r="Z759">
            <v>0</v>
          </cell>
          <cell r="AA759">
            <v>0</v>
          </cell>
          <cell r="AB759">
            <v>13200</v>
          </cell>
          <cell r="AC759">
            <v>13200</v>
          </cell>
          <cell r="AD759" t="str">
            <v>雑運営費</v>
          </cell>
          <cell r="AE759" t="str">
            <v>雑運</v>
          </cell>
          <cell r="AF759">
            <v>26</v>
          </cell>
          <cell r="AG759" t="str">
            <v>基地等経費（部隊整備費　航空機用部隊整備費）</v>
          </cell>
          <cell r="AH759" t="str">
            <v>消耗品費</v>
          </cell>
          <cell r="AI759" t="str">
            <v>KA</v>
          </cell>
          <cell r="AJ759" t="str">
            <v>特輸隊</v>
          </cell>
          <cell r="AK759" t="str">
            <v>令和8年9月30日</v>
          </cell>
        </row>
        <row r="760">
          <cell r="A760" t="str">
            <v>cf121</v>
          </cell>
          <cell r="B760" t="str">
            <v>又は同等以上のもの（他社の製品を含む。）</v>
          </cell>
          <cell r="C760">
            <v>46</v>
          </cell>
          <cell r="D760">
            <v>2</v>
          </cell>
          <cell r="E760" t="str">
            <v>B</v>
          </cell>
          <cell r="F760" t="str">
            <v>c</v>
          </cell>
          <cell r="G760" t="str">
            <v>cf</v>
          </cell>
          <cell r="H760" t="str">
            <v>足</v>
          </cell>
          <cell r="I760">
            <v>3</v>
          </cell>
          <cell r="J760" t="str">
            <v>安全靴</v>
          </cell>
          <cell r="L760">
            <v>1</v>
          </cell>
          <cell r="M760" t="str">
            <v>ﾐﾄﾞﾘ安全安全靴･作業靴ﾀﾞｲｼﾞｪｽﾄｶﾀﾛｸﾞ P15 16100000 RT920</v>
          </cell>
          <cell r="O760" t="str">
            <v>又は同等以上のもの（他社の製品を含む。）</v>
          </cell>
          <cell r="Q760">
            <v>0</v>
          </cell>
          <cell r="S760">
            <v>100</v>
          </cell>
          <cell r="T760">
            <v>0</v>
          </cell>
          <cell r="W760">
            <v>0</v>
          </cell>
          <cell r="X760">
            <v>0</v>
          </cell>
          <cell r="Y760">
            <v>100</v>
          </cell>
          <cell r="Z760">
            <v>0</v>
          </cell>
          <cell r="AA760">
            <v>0</v>
          </cell>
          <cell r="AB760">
            <v>21340</v>
          </cell>
          <cell r="AC760">
            <v>64020</v>
          </cell>
          <cell r="AD760" t="str">
            <v>雑運営費</v>
          </cell>
          <cell r="AE760" t="str">
            <v>雑運</v>
          </cell>
          <cell r="AF760">
            <v>26</v>
          </cell>
          <cell r="AG760" t="str">
            <v>基地等経費（部隊整備費　航空機用部隊整備費）</v>
          </cell>
          <cell r="AH760" t="str">
            <v>消耗品費</v>
          </cell>
          <cell r="AI760" t="str">
            <v>KA</v>
          </cell>
          <cell r="AJ760" t="str">
            <v>特輸隊</v>
          </cell>
          <cell r="AK760" t="str">
            <v>令和8年9月30日</v>
          </cell>
        </row>
        <row r="761">
          <cell r="A761" t="str">
            <v>cf122</v>
          </cell>
          <cell r="B761" t="str">
            <v>又は同等以上のもの（他社の製品を含む。）</v>
          </cell>
          <cell r="C761">
            <v>46</v>
          </cell>
          <cell r="D761">
            <v>3</v>
          </cell>
          <cell r="E761" t="str">
            <v>B</v>
          </cell>
          <cell r="F761" t="str">
            <v>c</v>
          </cell>
          <cell r="G761" t="str">
            <v>cf</v>
          </cell>
          <cell r="H761" t="str">
            <v>足</v>
          </cell>
          <cell r="I761">
            <v>3</v>
          </cell>
          <cell r="J761" t="str">
            <v>安全靴</v>
          </cell>
          <cell r="L761">
            <v>1</v>
          </cell>
          <cell r="M761" t="str">
            <v>ｵﾚﾝｼﾞﾌﾞｯｸ P7-507 298-0576 RT920-24.0 ﾐﾄﾞﾘ安全</v>
          </cell>
          <cell r="O761" t="str">
            <v>又は同等以上のもの（他社の製品を含む。）</v>
          </cell>
          <cell r="Q761">
            <v>0</v>
          </cell>
          <cell r="S761">
            <v>100</v>
          </cell>
          <cell r="T761">
            <v>0</v>
          </cell>
          <cell r="W761">
            <v>0</v>
          </cell>
          <cell r="X761">
            <v>0</v>
          </cell>
          <cell r="Y761">
            <v>100</v>
          </cell>
          <cell r="Z761">
            <v>0</v>
          </cell>
          <cell r="AA761">
            <v>0</v>
          </cell>
          <cell r="AB761">
            <v>16164</v>
          </cell>
          <cell r="AC761">
            <v>48492</v>
          </cell>
          <cell r="AD761" t="str">
            <v>雑運営費</v>
          </cell>
          <cell r="AE761" t="str">
            <v>雑運</v>
          </cell>
          <cell r="AF761">
            <v>26</v>
          </cell>
          <cell r="AG761" t="str">
            <v>基地等経費（部隊整備費　航空機用部隊整備費）</v>
          </cell>
          <cell r="AH761" t="str">
            <v>消耗品費</v>
          </cell>
          <cell r="AI761" t="str">
            <v>KA</v>
          </cell>
          <cell r="AJ761" t="str">
            <v>特輸隊</v>
          </cell>
          <cell r="AK761" t="str">
            <v>令和8年9月30日</v>
          </cell>
        </row>
        <row r="762">
          <cell r="A762" t="str">
            <v>cf123</v>
          </cell>
          <cell r="B762" t="str">
            <v>又は同等以上のもの（他社の製品を含む。）</v>
          </cell>
          <cell r="C762">
            <v>46</v>
          </cell>
          <cell r="D762">
            <v>4</v>
          </cell>
          <cell r="E762" t="str">
            <v>B</v>
          </cell>
          <cell r="F762" t="str">
            <v>c</v>
          </cell>
          <cell r="G762" t="str">
            <v>cf</v>
          </cell>
          <cell r="H762" t="str">
            <v>足</v>
          </cell>
          <cell r="I762">
            <v>4</v>
          </cell>
          <cell r="J762" t="str">
            <v>安全靴</v>
          </cell>
          <cell r="L762">
            <v>1</v>
          </cell>
          <cell r="M762" t="str">
            <v>ｵﾚﾝｼﾞﾌﾞｯｸ P7-507 298-0584 RT920-24.5 ﾐﾄﾞﾘ安全</v>
          </cell>
          <cell r="O762" t="str">
            <v>又は同等以上のもの（他社の製品を含む。）</v>
          </cell>
          <cell r="Q762">
            <v>0</v>
          </cell>
          <cell r="S762">
            <v>100</v>
          </cell>
          <cell r="T762">
            <v>0</v>
          </cell>
          <cell r="W762">
            <v>0</v>
          </cell>
          <cell r="X762">
            <v>0</v>
          </cell>
          <cell r="Y762">
            <v>100</v>
          </cell>
          <cell r="Z762">
            <v>0</v>
          </cell>
          <cell r="AA762">
            <v>0</v>
          </cell>
          <cell r="AB762">
            <v>16164</v>
          </cell>
          <cell r="AC762">
            <v>64656</v>
          </cell>
          <cell r="AD762" t="str">
            <v>雑運営費</v>
          </cell>
          <cell r="AE762" t="str">
            <v>雑運</v>
          </cell>
          <cell r="AF762">
            <v>26</v>
          </cell>
          <cell r="AG762" t="str">
            <v>基地等経費（部隊整備費　航空機用部隊整備費）</v>
          </cell>
          <cell r="AH762" t="str">
            <v>消耗品費</v>
          </cell>
          <cell r="AI762" t="str">
            <v>KA</v>
          </cell>
          <cell r="AJ762" t="str">
            <v>特輸隊</v>
          </cell>
          <cell r="AK762" t="str">
            <v>令和8年9月30日</v>
          </cell>
        </row>
        <row r="763">
          <cell r="A763" t="str">
            <v>cf124</v>
          </cell>
          <cell r="B763" t="str">
            <v>又は同等以上のもの（他社の製品を含む。）</v>
          </cell>
          <cell r="C763">
            <v>46</v>
          </cell>
          <cell r="D763">
            <v>5</v>
          </cell>
          <cell r="E763" t="str">
            <v>B</v>
          </cell>
          <cell r="F763" t="str">
            <v>c</v>
          </cell>
          <cell r="G763" t="str">
            <v>cf</v>
          </cell>
          <cell r="H763" t="str">
            <v>足</v>
          </cell>
          <cell r="I763">
            <v>3</v>
          </cell>
          <cell r="J763" t="str">
            <v>安全靴</v>
          </cell>
          <cell r="L763">
            <v>1</v>
          </cell>
          <cell r="M763" t="str">
            <v>ｵﾚﾝｼﾞﾌﾞｯｸ P7-507 298-0592 RT920-25.0 ﾐﾄﾞﾘ安全</v>
          </cell>
          <cell r="O763" t="str">
            <v>又は同等以上のもの（他社の製品を含む。）</v>
          </cell>
          <cell r="Q763">
            <v>0</v>
          </cell>
          <cell r="S763">
            <v>100</v>
          </cell>
          <cell r="T763">
            <v>0</v>
          </cell>
          <cell r="W763">
            <v>0</v>
          </cell>
          <cell r="X763">
            <v>0</v>
          </cell>
          <cell r="Y763">
            <v>100</v>
          </cell>
          <cell r="Z763">
            <v>0</v>
          </cell>
          <cell r="AA763">
            <v>0</v>
          </cell>
          <cell r="AB763">
            <v>16164</v>
          </cell>
          <cell r="AC763">
            <v>48492</v>
          </cell>
          <cell r="AD763" t="str">
            <v>雑運営費</v>
          </cell>
          <cell r="AE763" t="str">
            <v>雑運</v>
          </cell>
          <cell r="AF763">
            <v>26</v>
          </cell>
          <cell r="AG763" t="str">
            <v>基地等経費（部隊整備費　航空機用部隊整備費）</v>
          </cell>
          <cell r="AH763" t="str">
            <v>消耗品費</v>
          </cell>
          <cell r="AI763" t="str">
            <v>KA</v>
          </cell>
          <cell r="AJ763" t="str">
            <v>特輸隊</v>
          </cell>
          <cell r="AK763" t="str">
            <v>令和8年9月30日</v>
          </cell>
        </row>
        <row r="764">
          <cell r="A764" t="str">
            <v>cf125</v>
          </cell>
          <cell r="B764" t="str">
            <v>又は同等以上のもの（他社の製品を含む。）</v>
          </cell>
          <cell r="C764">
            <v>46</v>
          </cell>
          <cell r="D764">
            <v>6</v>
          </cell>
          <cell r="E764" t="str">
            <v>B</v>
          </cell>
          <cell r="F764" t="str">
            <v>c</v>
          </cell>
          <cell r="G764" t="str">
            <v>cf</v>
          </cell>
          <cell r="H764" t="str">
            <v>足</v>
          </cell>
          <cell r="I764">
            <v>3</v>
          </cell>
          <cell r="J764" t="str">
            <v>安全靴</v>
          </cell>
          <cell r="L764">
            <v>1</v>
          </cell>
          <cell r="M764" t="str">
            <v>ｵﾚﾝｼﾞﾌﾞｯｸ P7-507 298-0606 RT920-25.5 ﾐﾄﾞﾘ安全</v>
          </cell>
          <cell r="O764" t="str">
            <v>又は同等以上のもの（他社の製品を含む。）</v>
          </cell>
          <cell r="Q764">
            <v>0</v>
          </cell>
          <cell r="S764">
            <v>100</v>
          </cell>
          <cell r="T764">
            <v>0</v>
          </cell>
          <cell r="W764">
            <v>0</v>
          </cell>
          <cell r="X764">
            <v>0</v>
          </cell>
          <cell r="Y764">
            <v>100</v>
          </cell>
          <cell r="Z764">
            <v>0</v>
          </cell>
          <cell r="AA764">
            <v>0</v>
          </cell>
          <cell r="AB764">
            <v>16164</v>
          </cell>
          <cell r="AC764">
            <v>48492</v>
          </cell>
          <cell r="AD764" t="str">
            <v>雑運営費</v>
          </cell>
          <cell r="AE764" t="str">
            <v>雑運</v>
          </cell>
          <cell r="AF764">
            <v>26</v>
          </cell>
          <cell r="AG764" t="str">
            <v>基地等経費（部隊整備費　航空機用部隊整備費）</v>
          </cell>
          <cell r="AH764" t="str">
            <v>消耗品費</v>
          </cell>
          <cell r="AI764" t="str">
            <v>KA</v>
          </cell>
          <cell r="AJ764" t="str">
            <v>特輸隊</v>
          </cell>
          <cell r="AK764" t="str">
            <v>令和8年9月30日</v>
          </cell>
        </row>
        <row r="765">
          <cell r="A765" t="str">
            <v>cf126</v>
          </cell>
          <cell r="B765" t="str">
            <v>又は同等以上のもの（他社の製品を含む。）</v>
          </cell>
          <cell r="C765">
            <v>46</v>
          </cell>
          <cell r="D765">
            <v>7</v>
          </cell>
          <cell r="E765" t="str">
            <v>B</v>
          </cell>
          <cell r="F765" t="str">
            <v>c</v>
          </cell>
          <cell r="G765" t="str">
            <v>cf</v>
          </cell>
          <cell r="H765" t="str">
            <v>足</v>
          </cell>
          <cell r="I765">
            <v>5</v>
          </cell>
          <cell r="J765" t="str">
            <v>安全靴</v>
          </cell>
          <cell r="L765">
            <v>1</v>
          </cell>
          <cell r="M765" t="str">
            <v>ｵﾚﾝｼﾞﾌﾞｯｸ P7-507 298-0614 RT920-26.0 ﾐﾄﾞﾘ安全</v>
          </cell>
          <cell r="O765" t="str">
            <v>又は同等以上のもの（他社の製品を含む。）</v>
          </cell>
          <cell r="Q765">
            <v>0</v>
          </cell>
          <cell r="S765">
            <v>100</v>
          </cell>
          <cell r="T765">
            <v>0</v>
          </cell>
          <cell r="W765">
            <v>0</v>
          </cell>
          <cell r="X765">
            <v>0</v>
          </cell>
          <cell r="Y765">
            <v>100</v>
          </cell>
          <cell r="Z765">
            <v>0</v>
          </cell>
          <cell r="AA765">
            <v>0</v>
          </cell>
          <cell r="AB765">
            <v>16164</v>
          </cell>
          <cell r="AC765">
            <v>80820</v>
          </cell>
          <cell r="AD765" t="str">
            <v>雑運営費</v>
          </cell>
          <cell r="AE765" t="str">
            <v>雑運</v>
          </cell>
          <cell r="AF765">
            <v>26</v>
          </cell>
          <cell r="AG765" t="str">
            <v>基地等経費（部隊整備費　航空機用部隊整備費）</v>
          </cell>
          <cell r="AH765" t="str">
            <v>消耗品費</v>
          </cell>
          <cell r="AI765" t="str">
            <v>KA</v>
          </cell>
          <cell r="AJ765" t="str">
            <v>特輸隊</v>
          </cell>
          <cell r="AK765" t="str">
            <v>令和8年9月30日</v>
          </cell>
        </row>
        <row r="766">
          <cell r="A766" t="str">
            <v>cf127</v>
          </cell>
          <cell r="B766" t="str">
            <v>又は同等以上のもの（他社の製品を含む。）</v>
          </cell>
          <cell r="C766">
            <v>46</v>
          </cell>
          <cell r="D766">
            <v>8</v>
          </cell>
          <cell r="E766" t="str">
            <v>B</v>
          </cell>
          <cell r="F766" t="str">
            <v>c</v>
          </cell>
          <cell r="G766" t="str">
            <v>cf</v>
          </cell>
          <cell r="H766" t="str">
            <v>足</v>
          </cell>
          <cell r="I766">
            <v>10</v>
          </cell>
          <cell r="J766" t="str">
            <v>安全靴</v>
          </cell>
          <cell r="L766">
            <v>1</v>
          </cell>
          <cell r="M766" t="str">
            <v>ｵﾚﾝｼﾞﾌﾞｯｸ P7-507 298-0622 RT920-26.5 ﾐﾄﾞﾘ安全</v>
          </cell>
          <cell r="O766" t="str">
            <v>又は同等以上のもの（他社の製品を含む。）</v>
          </cell>
          <cell r="Q766">
            <v>0</v>
          </cell>
          <cell r="S766">
            <v>100</v>
          </cell>
          <cell r="T766">
            <v>0</v>
          </cell>
          <cell r="W766">
            <v>0</v>
          </cell>
          <cell r="X766">
            <v>0</v>
          </cell>
          <cell r="Y766">
            <v>100</v>
          </cell>
          <cell r="Z766">
            <v>0</v>
          </cell>
          <cell r="AA766">
            <v>0</v>
          </cell>
          <cell r="AB766">
            <v>16164</v>
          </cell>
          <cell r="AC766">
            <v>161640</v>
          </cell>
          <cell r="AD766" t="str">
            <v>雑運営費</v>
          </cell>
          <cell r="AE766" t="str">
            <v>雑運</v>
          </cell>
          <cell r="AF766">
            <v>26</v>
          </cell>
          <cell r="AG766" t="str">
            <v>基地等経費（部隊整備費　航空機用部隊整備費）</v>
          </cell>
          <cell r="AH766" t="str">
            <v>消耗品費</v>
          </cell>
          <cell r="AI766" t="str">
            <v>KA</v>
          </cell>
          <cell r="AJ766" t="str">
            <v>特輸隊</v>
          </cell>
          <cell r="AK766" t="str">
            <v>令和8年9月30日</v>
          </cell>
        </row>
        <row r="767">
          <cell r="A767" t="str">
            <v>cf128</v>
          </cell>
          <cell r="B767" t="str">
            <v>又は同等以上のもの（他社の製品を含む。）</v>
          </cell>
          <cell r="C767">
            <v>46</v>
          </cell>
          <cell r="D767">
            <v>9</v>
          </cell>
          <cell r="E767" t="str">
            <v>B</v>
          </cell>
          <cell r="F767" t="str">
            <v>c</v>
          </cell>
          <cell r="G767" t="str">
            <v>cf</v>
          </cell>
          <cell r="H767" t="str">
            <v>足</v>
          </cell>
          <cell r="I767">
            <v>3</v>
          </cell>
          <cell r="J767" t="str">
            <v>安全靴</v>
          </cell>
          <cell r="L767">
            <v>1</v>
          </cell>
          <cell r="M767" t="str">
            <v>ｵﾚﾝｼﾞﾌﾞｯｸ P7-507 298-0631 RT920-27.0 ﾐﾄﾞﾘ安全</v>
          </cell>
          <cell r="O767" t="str">
            <v>又は同等以上のもの（他社の製品を含む。）</v>
          </cell>
          <cell r="Q767">
            <v>0</v>
          </cell>
          <cell r="S767">
            <v>100</v>
          </cell>
          <cell r="T767">
            <v>0</v>
          </cell>
          <cell r="W767">
            <v>0</v>
          </cell>
          <cell r="X767">
            <v>0</v>
          </cell>
          <cell r="Y767">
            <v>100</v>
          </cell>
          <cell r="Z767">
            <v>0</v>
          </cell>
          <cell r="AA767">
            <v>0</v>
          </cell>
          <cell r="AB767">
            <v>16164</v>
          </cell>
          <cell r="AC767">
            <v>48492</v>
          </cell>
          <cell r="AD767" t="str">
            <v>雑運営費</v>
          </cell>
          <cell r="AE767" t="str">
            <v>雑運</v>
          </cell>
          <cell r="AF767">
            <v>26</v>
          </cell>
          <cell r="AG767" t="str">
            <v>基地等経費（部隊整備費　航空機用部隊整備費）</v>
          </cell>
          <cell r="AH767" t="str">
            <v>消耗品費</v>
          </cell>
          <cell r="AI767" t="str">
            <v>KA</v>
          </cell>
          <cell r="AJ767" t="str">
            <v>特輸隊</v>
          </cell>
          <cell r="AK767" t="str">
            <v>令和8年9月30日</v>
          </cell>
        </row>
        <row r="768">
          <cell r="A768" t="str">
            <v>bc161</v>
          </cell>
          <cell r="B768" t="str">
            <v>又は同等以上のもの（他社の製品を含む。）</v>
          </cell>
          <cell r="C768">
            <v>46</v>
          </cell>
          <cell r="D768">
            <v>10</v>
          </cell>
          <cell r="E768" t="str">
            <v>B</v>
          </cell>
          <cell r="F768" t="str">
            <v>b</v>
          </cell>
          <cell r="G768" t="str">
            <v>bc</v>
          </cell>
          <cell r="H768" t="str">
            <v>足</v>
          </cell>
          <cell r="I768">
            <v>5</v>
          </cell>
          <cell r="J768" t="str">
            <v>長靴</v>
          </cell>
          <cell r="L768">
            <v>1</v>
          </cell>
          <cell r="M768" t="str">
            <v>ｵﾚﾝｼﾞﾌﾞｯｸ P7-649 825-8245 766N-NV-24.0 ﾐﾄﾞﾘ安全</v>
          </cell>
          <cell r="O768" t="str">
            <v>又は同等以上のもの（他社の製品を含む。）</v>
          </cell>
          <cell r="Q768">
            <v>0</v>
          </cell>
          <cell r="S768">
            <v>100</v>
          </cell>
          <cell r="T768">
            <v>0</v>
          </cell>
          <cell r="W768">
            <v>0</v>
          </cell>
          <cell r="X768">
            <v>0</v>
          </cell>
          <cell r="Y768">
            <v>100</v>
          </cell>
          <cell r="Z768">
            <v>0</v>
          </cell>
          <cell r="AA768">
            <v>0</v>
          </cell>
          <cell r="AB768">
            <v>12100</v>
          </cell>
          <cell r="AC768">
            <v>60500</v>
          </cell>
          <cell r="AD768" t="str">
            <v>雑運営費</v>
          </cell>
          <cell r="AE768" t="str">
            <v>雑運</v>
          </cell>
          <cell r="AF768">
            <v>26</v>
          </cell>
          <cell r="AG768" t="str">
            <v>基地等経費（部隊整備費　航空機用部隊整備費）</v>
          </cell>
          <cell r="AH768" t="str">
            <v>消耗品費</v>
          </cell>
          <cell r="AI768" t="str">
            <v>KA</v>
          </cell>
          <cell r="AJ768" t="str">
            <v>特輸隊</v>
          </cell>
          <cell r="AK768" t="str">
            <v>令和8年9月30日</v>
          </cell>
        </row>
        <row r="769">
          <cell r="A769" t="str">
            <v>bc162</v>
          </cell>
          <cell r="B769" t="str">
            <v>又は同等以上のもの（他社の製品を含む。）</v>
          </cell>
          <cell r="C769">
            <v>46</v>
          </cell>
          <cell r="D769">
            <v>11</v>
          </cell>
          <cell r="E769" t="str">
            <v>B</v>
          </cell>
          <cell r="F769" t="str">
            <v>b</v>
          </cell>
          <cell r="G769" t="str">
            <v>bc</v>
          </cell>
          <cell r="H769" t="str">
            <v>足</v>
          </cell>
          <cell r="I769">
            <v>5</v>
          </cell>
          <cell r="J769" t="str">
            <v>長靴</v>
          </cell>
          <cell r="L769">
            <v>1</v>
          </cell>
          <cell r="M769" t="str">
            <v>ｵﾚﾝｼﾞﾌﾞｯｸ P7-649 825-8247 766N-NV-25.0 ﾐﾄﾞﾘ安全</v>
          </cell>
          <cell r="O769" t="str">
            <v>又は同等以上のもの（他社の製品を含む。）</v>
          </cell>
          <cell r="Q769">
            <v>0</v>
          </cell>
          <cell r="S769">
            <v>100</v>
          </cell>
          <cell r="T769">
            <v>0</v>
          </cell>
          <cell r="W769">
            <v>0</v>
          </cell>
          <cell r="X769">
            <v>0</v>
          </cell>
          <cell r="Y769">
            <v>100</v>
          </cell>
          <cell r="Z769">
            <v>0</v>
          </cell>
          <cell r="AA769">
            <v>0</v>
          </cell>
          <cell r="AB769">
            <v>12100</v>
          </cell>
          <cell r="AC769">
            <v>60500</v>
          </cell>
          <cell r="AD769" t="str">
            <v>雑運営費</v>
          </cell>
          <cell r="AE769" t="str">
            <v>雑運</v>
          </cell>
          <cell r="AF769">
            <v>26</v>
          </cell>
          <cell r="AG769" t="str">
            <v>基地等経費（部隊整備費　航空機用部隊整備費）</v>
          </cell>
          <cell r="AH769" t="str">
            <v>消耗品費</v>
          </cell>
          <cell r="AI769" t="str">
            <v>KA</v>
          </cell>
          <cell r="AJ769" t="str">
            <v>特輸隊</v>
          </cell>
          <cell r="AK769" t="str">
            <v>令和8年9月30日</v>
          </cell>
        </row>
        <row r="770">
          <cell r="A770" t="str">
            <v>bc163</v>
          </cell>
          <cell r="B770" t="str">
            <v>又は同等以上のもの（他社の製品を含む。）</v>
          </cell>
          <cell r="C770">
            <v>46</v>
          </cell>
          <cell r="D770">
            <v>12</v>
          </cell>
          <cell r="E770" t="str">
            <v>B</v>
          </cell>
          <cell r="F770" t="str">
            <v>b</v>
          </cell>
          <cell r="G770" t="str">
            <v>bc</v>
          </cell>
          <cell r="H770" t="str">
            <v>足</v>
          </cell>
          <cell r="I770">
            <v>5</v>
          </cell>
          <cell r="J770" t="str">
            <v>長靴</v>
          </cell>
          <cell r="L770">
            <v>1</v>
          </cell>
          <cell r="M770" t="str">
            <v>ｵﾚﾝｼﾞﾌﾞｯｸ P7-649 825-8248 766N-NV-25.5 ﾐﾄﾞﾘ安全</v>
          </cell>
          <cell r="O770" t="str">
            <v>又は同等以上のもの（他社の製品を含む。）</v>
          </cell>
          <cell r="Q770">
            <v>0</v>
          </cell>
          <cell r="S770">
            <v>100</v>
          </cell>
          <cell r="T770">
            <v>0</v>
          </cell>
          <cell r="W770">
            <v>0</v>
          </cell>
          <cell r="X770">
            <v>0</v>
          </cell>
          <cell r="Y770">
            <v>100</v>
          </cell>
          <cell r="Z770">
            <v>0</v>
          </cell>
          <cell r="AA770">
            <v>0</v>
          </cell>
          <cell r="AB770">
            <v>12100</v>
          </cell>
          <cell r="AC770">
            <v>60500</v>
          </cell>
          <cell r="AD770" t="str">
            <v>雑運営費</v>
          </cell>
          <cell r="AE770" t="str">
            <v>雑運</v>
          </cell>
          <cell r="AF770">
            <v>26</v>
          </cell>
          <cell r="AG770" t="str">
            <v>基地等経費（部隊整備費　航空機用部隊整備費）</v>
          </cell>
          <cell r="AH770" t="str">
            <v>消耗品費</v>
          </cell>
          <cell r="AI770" t="str">
            <v>KA</v>
          </cell>
          <cell r="AJ770" t="str">
            <v>特輸隊</v>
          </cell>
          <cell r="AK770" t="str">
            <v>令和8年9月30日</v>
          </cell>
        </row>
        <row r="771">
          <cell r="A771" t="str">
            <v>bc164</v>
          </cell>
          <cell r="B771" t="str">
            <v>又は同等以上のもの（他社の製品を含む。）</v>
          </cell>
          <cell r="C771">
            <v>46</v>
          </cell>
          <cell r="D771">
            <v>13</v>
          </cell>
          <cell r="E771" t="str">
            <v>B</v>
          </cell>
          <cell r="F771" t="str">
            <v>b</v>
          </cell>
          <cell r="G771" t="str">
            <v>bc</v>
          </cell>
          <cell r="H771" t="str">
            <v>足</v>
          </cell>
          <cell r="I771">
            <v>15</v>
          </cell>
          <cell r="J771" t="str">
            <v>長靴</v>
          </cell>
          <cell r="L771">
            <v>1</v>
          </cell>
          <cell r="M771" t="str">
            <v>ｵﾚﾝｼﾞﾌﾞｯｸ P7-649 825-8249 766N-NV-26.0 ﾐﾄﾞﾘ安全</v>
          </cell>
          <cell r="O771" t="str">
            <v>又は同等以上のもの（他社の製品を含む。）</v>
          </cell>
          <cell r="Q771">
            <v>0</v>
          </cell>
          <cell r="S771">
            <v>100</v>
          </cell>
          <cell r="T771">
            <v>0</v>
          </cell>
          <cell r="W771">
            <v>0</v>
          </cell>
          <cell r="X771">
            <v>0</v>
          </cell>
          <cell r="Y771">
            <v>100</v>
          </cell>
          <cell r="Z771">
            <v>0</v>
          </cell>
          <cell r="AA771">
            <v>0</v>
          </cell>
          <cell r="AB771">
            <v>12100</v>
          </cell>
          <cell r="AC771">
            <v>181500</v>
          </cell>
          <cell r="AD771" t="str">
            <v>雑運営費</v>
          </cell>
          <cell r="AE771" t="str">
            <v>雑運</v>
          </cell>
          <cell r="AF771">
            <v>26</v>
          </cell>
          <cell r="AG771" t="str">
            <v>基地等経費（部隊整備費　航空機用部隊整備費）</v>
          </cell>
          <cell r="AH771" t="str">
            <v>消耗品費</v>
          </cell>
          <cell r="AI771" t="str">
            <v>KA</v>
          </cell>
          <cell r="AJ771" t="str">
            <v>特輸隊</v>
          </cell>
          <cell r="AK771" t="str">
            <v>令和8年9月30日</v>
          </cell>
        </row>
        <row r="772">
          <cell r="A772" t="str">
            <v>bc165</v>
          </cell>
          <cell r="B772" t="str">
            <v>又は同等以上のもの（他社の製品を含む。）</v>
          </cell>
          <cell r="C772">
            <v>46</v>
          </cell>
          <cell r="D772">
            <v>14</v>
          </cell>
          <cell r="E772" t="str">
            <v>B</v>
          </cell>
          <cell r="F772" t="str">
            <v>b</v>
          </cell>
          <cell r="G772" t="str">
            <v>bc</v>
          </cell>
          <cell r="H772" t="str">
            <v>足</v>
          </cell>
          <cell r="I772">
            <v>5</v>
          </cell>
          <cell r="J772" t="str">
            <v>長靴</v>
          </cell>
          <cell r="L772">
            <v>1</v>
          </cell>
          <cell r="M772" t="str">
            <v>ｵﾚﾝｼﾞﾌﾞｯｸ P7-649 825-8250 766N-NV-26.5 ﾐﾄﾞﾘ安全</v>
          </cell>
          <cell r="O772" t="str">
            <v>又は同等以上のもの（他社の製品を含む。）</v>
          </cell>
          <cell r="Q772">
            <v>0</v>
          </cell>
          <cell r="S772">
            <v>100</v>
          </cell>
          <cell r="T772">
            <v>0</v>
          </cell>
          <cell r="W772">
            <v>0</v>
          </cell>
          <cell r="X772">
            <v>0</v>
          </cell>
          <cell r="Y772">
            <v>100</v>
          </cell>
          <cell r="Z772">
            <v>0</v>
          </cell>
          <cell r="AA772">
            <v>0</v>
          </cell>
          <cell r="AB772">
            <v>12100</v>
          </cell>
          <cell r="AC772">
            <v>60500</v>
          </cell>
          <cell r="AD772" t="str">
            <v>雑運営費</v>
          </cell>
          <cell r="AE772" t="str">
            <v>雑運</v>
          </cell>
          <cell r="AF772">
            <v>26</v>
          </cell>
          <cell r="AG772" t="str">
            <v>基地等経費（部隊整備費　航空機用部隊整備費）</v>
          </cell>
          <cell r="AH772" t="str">
            <v>消耗品費</v>
          </cell>
          <cell r="AI772" t="str">
            <v>KA</v>
          </cell>
          <cell r="AJ772" t="str">
            <v>特輸隊</v>
          </cell>
          <cell r="AK772" t="str">
            <v>令和8年9月30日</v>
          </cell>
        </row>
        <row r="773">
          <cell r="A773" t="str">
            <v>bc166</v>
          </cell>
          <cell r="B773" t="str">
            <v>又は同等以上のもの（他社の製品を含む。）</v>
          </cell>
          <cell r="C773">
            <v>46</v>
          </cell>
          <cell r="D773">
            <v>15</v>
          </cell>
          <cell r="E773" t="str">
            <v>B</v>
          </cell>
          <cell r="F773" t="str">
            <v>b</v>
          </cell>
          <cell r="G773" t="str">
            <v>bc</v>
          </cell>
          <cell r="H773" t="str">
            <v>足</v>
          </cell>
          <cell r="I773">
            <v>10</v>
          </cell>
          <cell r="J773" t="str">
            <v>長靴</v>
          </cell>
          <cell r="L773">
            <v>1</v>
          </cell>
          <cell r="M773" t="str">
            <v>ｵﾚﾝｼﾞﾌﾞｯｸ P7-649 825-8251 766N-NV-27.0 ﾐﾄﾞﾘ安全</v>
          </cell>
          <cell r="O773" t="str">
            <v>又は同等以上のもの（他社の製品を含む。）</v>
          </cell>
          <cell r="Q773">
            <v>0</v>
          </cell>
          <cell r="S773">
            <v>100</v>
          </cell>
          <cell r="T773">
            <v>0</v>
          </cell>
          <cell r="W773">
            <v>0</v>
          </cell>
          <cell r="X773">
            <v>0</v>
          </cell>
          <cell r="Y773">
            <v>100</v>
          </cell>
          <cell r="Z773">
            <v>0</v>
          </cell>
          <cell r="AA773">
            <v>0</v>
          </cell>
          <cell r="AB773">
            <v>12100</v>
          </cell>
          <cell r="AC773">
            <v>121000</v>
          </cell>
          <cell r="AD773" t="str">
            <v>雑運営費</v>
          </cell>
          <cell r="AE773" t="str">
            <v>雑運</v>
          </cell>
          <cell r="AF773">
            <v>26</v>
          </cell>
          <cell r="AG773" t="str">
            <v>基地等経費（部隊整備費　航空機用部隊整備費）</v>
          </cell>
          <cell r="AH773" t="str">
            <v>消耗品費</v>
          </cell>
          <cell r="AI773" t="str">
            <v>KA</v>
          </cell>
          <cell r="AJ773" t="str">
            <v>特輸隊</v>
          </cell>
          <cell r="AK773" t="str">
            <v>令和8年9月30日</v>
          </cell>
        </row>
        <row r="774">
          <cell r="A774" t="str">
            <v>bc167</v>
          </cell>
          <cell r="B774" t="str">
            <v>又は同等以上のもの（他社の製品を含む。）</v>
          </cell>
          <cell r="C774">
            <v>46</v>
          </cell>
          <cell r="D774">
            <v>16</v>
          </cell>
          <cell r="E774" t="str">
            <v>B</v>
          </cell>
          <cell r="F774" t="str">
            <v>b</v>
          </cell>
          <cell r="G774" t="str">
            <v>bc</v>
          </cell>
          <cell r="H774" t="str">
            <v>足</v>
          </cell>
          <cell r="I774">
            <v>5</v>
          </cell>
          <cell r="J774" t="str">
            <v>長靴</v>
          </cell>
          <cell r="L774">
            <v>1</v>
          </cell>
          <cell r="M774" t="str">
            <v>ｵﾚﾝｼﾞﾌﾞｯｸ P7-649 825-8252 766N-NV-28.0 ﾐﾄﾞﾘ安全</v>
          </cell>
          <cell r="O774" t="str">
            <v>又は同等以上のもの（他社の製品を含む。）</v>
          </cell>
          <cell r="Q774">
            <v>0</v>
          </cell>
          <cell r="S774">
            <v>100</v>
          </cell>
          <cell r="T774">
            <v>0</v>
          </cell>
          <cell r="W774">
            <v>0</v>
          </cell>
          <cell r="X774">
            <v>0</v>
          </cell>
          <cell r="Y774">
            <v>100</v>
          </cell>
          <cell r="Z774">
            <v>0</v>
          </cell>
          <cell r="AA774">
            <v>0</v>
          </cell>
          <cell r="AB774">
            <v>12100</v>
          </cell>
          <cell r="AC774">
            <v>60500</v>
          </cell>
          <cell r="AD774" t="str">
            <v>雑運営費</v>
          </cell>
          <cell r="AE774" t="str">
            <v>雑運</v>
          </cell>
          <cell r="AF774">
            <v>26</v>
          </cell>
          <cell r="AG774" t="str">
            <v>基地等経費（部隊整備費　航空機用部隊整備費）</v>
          </cell>
          <cell r="AH774" t="str">
            <v>消耗品費</v>
          </cell>
          <cell r="AI774" t="str">
            <v>KA</v>
          </cell>
          <cell r="AJ774" t="str">
            <v>特輸隊</v>
          </cell>
          <cell r="AK774" t="str">
            <v>令和8年9月30日</v>
          </cell>
        </row>
        <row r="775">
          <cell r="A775" t="str">
            <v>bc168</v>
          </cell>
          <cell r="B775" t="str">
            <v>又は同等以上のもの（他社の製品を含む。）</v>
          </cell>
          <cell r="C775">
            <v>46</v>
          </cell>
          <cell r="D775">
            <v>17</v>
          </cell>
          <cell r="E775" t="str">
            <v>B</v>
          </cell>
          <cell r="F775" t="str">
            <v>b</v>
          </cell>
          <cell r="G775" t="str">
            <v>bc</v>
          </cell>
          <cell r="H775" t="str">
            <v>足</v>
          </cell>
          <cell r="I775">
            <v>200</v>
          </cell>
          <cell r="J775" t="str">
            <v>靴ｶﾊﾞｰ</v>
          </cell>
          <cell r="L775">
            <v>1</v>
          </cell>
          <cell r="M775" t="str">
            <v>ｵﾚﾝｼﾞﾌﾞｯｸ P7-812 111-0059 PG-110 ﾍﾟﾝｷﾞﾝｴｰｽ</v>
          </cell>
          <cell r="O775" t="str">
            <v>又は同等以上のもの（他社の製品を含む。）</v>
          </cell>
          <cell r="Q775">
            <v>0</v>
          </cell>
          <cell r="S775">
            <v>100</v>
          </cell>
          <cell r="T775">
            <v>0</v>
          </cell>
          <cell r="W775">
            <v>0</v>
          </cell>
          <cell r="X775">
            <v>0</v>
          </cell>
          <cell r="Y775">
            <v>100</v>
          </cell>
          <cell r="Z775">
            <v>0</v>
          </cell>
          <cell r="AA775">
            <v>0</v>
          </cell>
          <cell r="AB775">
            <v>735</v>
          </cell>
          <cell r="AC775">
            <v>147000</v>
          </cell>
          <cell r="AD775" t="str">
            <v>雑運営費</v>
          </cell>
          <cell r="AE775" t="str">
            <v>雑運</v>
          </cell>
          <cell r="AF775">
            <v>26</v>
          </cell>
          <cell r="AG775" t="str">
            <v>基地等経費（部隊整備費　航空機用部隊整備費）</v>
          </cell>
          <cell r="AH775" t="str">
            <v>消耗品費</v>
          </cell>
          <cell r="AI775" t="str">
            <v>KA</v>
          </cell>
          <cell r="AJ775" t="str">
            <v>特輸隊</v>
          </cell>
          <cell r="AK775" t="str">
            <v>令和8年9月30日</v>
          </cell>
        </row>
        <row r="776">
          <cell r="A776" t="str">
            <v>eh15</v>
          </cell>
          <cell r="B776" t="str">
            <v>又は同等以上のもの（他社の製品を含む。）</v>
          </cell>
          <cell r="C776">
            <v>46</v>
          </cell>
          <cell r="D776">
            <v>18</v>
          </cell>
          <cell r="E776" t="str">
            <v>B</v>
          </cell>
          <cell r="F776" t="str">
            <v>e</v>
          </cell>
          <cell r="G776" t="str">
            <v>eh</v>
          </cell>
          <cell r="H776" t="str">
            <v>箱</v>
          </cell>
          <cell r="I776">
            <v>10</v>
          </cell>
          <cell r="J776" t="str">
            <v>ｳｴｽ</v>
          </cell>
          <cell r="L776">
            <v>1</v>
          </cell>
          <cell r="M776" t="str">
            <v>ｼﾞｮｲﾝﾃｯｸｽ P763 871-603 庄司</v>
          </cell>
          <cell r="O776" t="str">
            <v>又は同等以上のもの（他社の製品を含む。）</v>
          </cell>
          <cell r="Q776">
            <v>0</v>
          </cell>
          <cell r="S776">
            <v>100</v>
          </cell>
          <cell r="T776">
            <v>0</v>
          </cell>
          <cell r="W776">
            <v>0</v>
          </cell>
          <cell r="X776">
            <v>0</v>
          </cell>
          <cell r="Y776">
            <v>100</v>
          </cell>
          <cell r="Z776">
            <v>0</v>
          </cell>
          <cell r="AA776">
            <v>0</v>
          </cell>
          <cell r="AB776">
            <v>6039</v>
          </cell>
          <cell r="AC776">
            <v>60390</v>
          </cell>
          <cell r="AD776" t="str">
            <v>雑運営費</v>
          </cell>
          <cell r="AE776" t="str">
            <v>雑運</v>
          </cell>
          <cell r="AF776">
            <v>26</v>
          </cell>
          <cell r="AG776" t="str">
            <v>基地等経費（部隊整備費　航空機用部隊整備費）</v>
          </cell>
          <cell r="AH776" t="str">
            <v>消耗品費</v>
          </cell>
          <cell r="AI776" t="str">
            <v>KA</v>
          </cell>
          <cell r="AJ776" t="str">
            <v>特輸隊</v>
          </cell>
          <cell r="AK776" t="str">
            <v>令和8年9月30日</v>
          </cell>
        </row>
        <row r="777">
          <cell r="A777" t="str">
            <v>bc169</v>
          </cell>
          <cell r="B777" t="str">
            <v>又は同等以上のもの（他社の製品を含む。）</v>
          </cell>
          <cell r="C777">
            <v>46</v>
          </cell>
          <cell r="D777">
            <v>19</v>
          </cell>
          <cell r="E777" t="str">
            <v>P</v>
          </cell>
          <cell r="F777" t="str">
            <v>b</v>
          </cell>
          <cell r="G777" t="str">
            <v>bc</v>
          </cell>
          <cell r="H777" t="str">
            <v>足</v>
          </cell>
          <cell r="I777">
            <v>5</v>
          </cell>
          <cell r="J777" t="str">
            <v>中敷</v>
          </cell>
          <cell r="L777">
            <v>1</v>
          </cell>
          <cell r="M777" t="str">
            <v>ｵﾚﾝｼﾞﾌﾞｯｸ P7-695 148-7557 ｱｼｯｸｽ</v>
          </cell>
          <cell r="O777" t="str">
            <v>又は同等以上のもの（他社の製品を含む。）</v>
          </cell>
          <cell r="Q777">
            <v>0</v>
          </cell>
          <cell r="S777">
            <v>100</v>
          </cell>
          <cell r="T777">
            <v>0</v>
          </cell>
          <cell r="W777">
            <v>0</v>
          </cell>
          <cell r="X777">
            <v>0</v>
          </cell>
          <cell r="Y777">
            <v>100</v>
          </cell>
          <cell r="Z777">
            <v>0</v>
          </cell>
          <cell r="AA777">
            <v>0</v>
          </cell>
          <cell r="AB777">
            <v>1650</v>
          </cell>
          <cell r="AC777">
            <v>8250</v>
          </cell>
          <cell r="AD777" t="str">
            <v>雑運営費</v>
          </cell>
          <cell r="AE777" t="str">
            <v>雑運</v>
          </cell>
          <cell r="AF777">
            <v>26</v>
          </cell>
          <cell r="AG777" t="str">
            <v>基地等経費（部隊整備費　航空機用部隊整備費）</v>
          </cell>
          <cell r="AH777" t="str">
            <v>消耗品費</v>
          </cell>
          <cell r="AI777" t="str">
            <v>KA</v>
          </cell>
          <cell r="AJ777" t="str">
            <v>特輸隊</v>
          </cell>
          <cell r="AK777" t="str">
            <v>令和8年9月30日</v>
          </cell>
        </row>
        <row r="778">
          <cell r="A778" t="str">
            <v>bc170</v>
          </cell>
          <cell r="B778" t="str">
            <v>又は同等以上のもの（他社の製品を含む。）</v>
          </cell>
          <cell r="C778">
            <v>46</v>
          </cell>
          <cell r="D778">
            <v>20</v>
          </cell>
          <cell r="E778" t="str">
            <v>B</v>
          </cell>
          <cell r="F778" t="str">
            <v>b</v>
          </cell>
          <cell r="G778" t="str">
            <v>bc</v>
          </cell>
          <cell r="H778" t="str">
            <v>足</v>
          </cell>
          <cell r="I778">
            <v>10</v>
          </cell>
          <cell r="J778" t="str">
            <v>中敷</v>
          </cell>
          <cell r="L778">
            <v>1</v>
          </cell>
          <cell r="M778" t="str">
            <v>ｵﾚﾝｼﾞﾌﾞｯｸ P7-695 148-7564 ｱｼｯｸｽ</v>
          </cell>
          <cell r="O778" t="str">
            <v>又は同等以上のもの（他社の製品を含む。）</v>
          </cell>
          <cell r="Q778">
            <v>0</v>
          </cell>
          <cell r="S778">
            <v>100</v>
          </cell>
          <cell r="T778">
            <v>0</v>
          </cell>
          <cell r="W778">
            <v>0</v>
          </cell>
          <cell r="X778">
            <v>0</v>
          </cell>
          <cell r="Y778">
            <v>100</v>
          </cell>
          <cell r="Z778">
            <v>0</v>
          </cell>
          <cell r="AA778">
            <v>0</v>
          </cell>
          <cell r="AB778">
            <v>1650</v>
          </cell>
          <cell r="AC778">
            <v>16500</v>
          </cell>
          <cell r="AD778" t="str">
            <v>雑運営費</v>
          </cell>
          <cell r="AE778" t="str">
            <v>雑運</v>
          </cell>
          <cell r="AF778">
            <v>26</v>
          </cell>
          <cell r="AG778" t="str">
            <v>基地等経費（部隊整備費　航空機用部隊整備費）</v>
          </cell>
          <cell r="AH778" t="str">
            <v>消耗品費</v>
          </cell>
          <cell r="AI778" t="str">
            <v>KA</v>
          </cell>
          <cell r="AJ778" t="str">
            <v>特輸隊</v>
          </cell>
          <cell r="AK778" t="str">
            <v>令和8年9月30日</v>
          </cell>
        </row>
        <row r="779">
          <cell r="A779" t="str">
            <v>bc171</v>
          </cell>
          <cell r="B779" t="str">
            <v>又は同等以上のもの（他社の製品を含む。）</v>
          </cell>
          <cell r="C779">
            <v>46</v>
          </cell>
          <cell r="D779">
            <v>21</v>
          </cell>
          <cell r="E779" t="str">
            <v>B</v>
          </cell>
          <cell r="F779" t="str">
            <v>b</v>
          </cell>
          <cell r="G779" t="str">
            <v>bc</v>
          </cell>
          <cell r="H779" t="str">
            <v>足</v>
          </cell>
          <cell r="I779">
            <v>20</v>
          </cell>
          <cell r="J779" t="str">
            <v>中敷</v>
          </cell>
          <cell r="L779">
            <v>1</v>
          </cell>
          <cell r="M779" t="str">
            <v>ｵﾚﾝｼﾞﾌﾞｯｸ P7-695 148-7563 ｱｼｯｸｽ</v>
          </cell>
          <cell r="O779" t="str">
            <v>又は同等以上のもの（他社の製品を含む。）</v>
          </cell>
          <cell r="Q779">
            <v>0</v>
          </cell>
          <cell r="S779">
            <v>100</v>
          </cell>
          <cell r="T779">
            <v>0</v>
          </cell>
          <cell r="W779">
            <v>0</v>
          </cell>
          <cell r="X779">
            <v>0</v>
          </cell>
          <cell r="Y779">
            <v>100</v>
          </cell>
          <cell r="Z779">
            <v>0</v>
          </cell>
          <cell r="AA779">
            <v>0</v>
          </cell>
          <cell r="AB779">
            <v>1650</v>
          </cell>
          <cell r="AC779">
            <v>33000</v>
          </cell>
          <cell r="AD779" t="str">
            <v>雑運営費</v>
          </cell>
          <cell r="AE779" t="str">
            <v>雑運</v>
          </cell>
          <cell r="AF779">
            <v>26</v>
          </cell>
          <cell r="AG779" t="str">
            <v>基地等経費（部隊整備費　航空機用部隊整備費）</v>
          </cell>
          <cell r="AH779" t="str">
            <v>消耗品費</v>
          </cell>
          <cell r="AI779" t="str">
            <v>KA</v>
          </cell>
          <cell r="AJ779" t="str">
            <v>特輸隊</v>
          </cell>
          <cell r="AK779" t="str">
            <v>令和8年9月30日</v>
          </cell>
        </row>
        <row r="780">
          <cell r="A780" t="str">
            <v>bc172</v>
          </cell>
          <cell r="B780" t="str">
            <v>又は同等以上のもの（他社の製品を含む。）</v>
          </cell>
          <cell r="C780">
            <v>46</v>
          </cell>
          <cell r="D780">
            <v>22</v>
          </cell>
          <cell r="E780" t="str">
            <v>B</v>
          </cell>
          <cell r="F780" t="str">
            <v>b</v>
          </cell>
          <cell r="G780" t="str">
            <v>bc</v>
          </cell>
          <cell r="H780" t="str">
            <v>足</v>
          </cell>
          <cell r="I780">
            <v>30</v>
          </cell>
          <cell r="J780" t="str">
            <v>中敷</v>
          </cell>
          <cell r="L780">
            <v>1</v>
          </cell>
          <cell r="M780" t="str">
            <v>ｵﾚﾝｼﾞﾌﾞｯｸ P7-695 148-7562 ｱｼｯｸｽ</v>
          </cell>
          <cell r="O780" t="str">
            <v>又は同等以上のもの（他社の製品を含む。）</v>
          </cell>
          <cell r="Q780">
            <v>0</v>
          </cell>
          <cell r="S780">
            <v>100</v>
          </cell>
          <cell r="T780">
            <v>0</v>
          </cell>
          <cell r="W780">
            <v>0</v>
          </cell>
          <cell r="X780">
            <v>0</v>
          </cell>
          <cell r="Y780">
            <v>100</v>
          </cell>
          <cell r="Z780">
            <v>0</v>
          </cell>
          <cell r="AA780">
            <v>0</v>
          </cell>
          <cell r="AB780">
            <v>1650</v>
          </cell>
          <cell r="AC780">
            <v>49500</v>
          </cell>
          <cell r="AD780" t="str">
            <v>雑運営費</v>
          </cell>
          <cell r="AE780" t="str">
            <v>雑運</v>
          </cell>
          <cell r="AF780">
            <v>26</v>
          </cell>
          <cell r="AG780" t="str">
            <v>基地等経費（部隊整備費　航空機用部隊整備費）</v>
          </cell>
          <cell r="AH780" t="str">
            <v>消耗品費</v>
          </cell>
          <cell r="AI780" t="str">
            <v>KA</v>
          </cell>
          <cell r="AJ780" t="str">
            <v>特輸隊</v>
          </cell>
          <cell r="AK780" t="str">
            <v>令和8年9月30日</v>
          </cell>
        </row>
        <row r="781">
          <cell r="A781" t="str">
            <v>bc173</v>
          </cell>
          <cell r="B781" t="str">
            <v>又は同等以上のもの（他社の製品を含む。）</v>
          </cell>
          <cell r="C781">
            <v>46</v>
          </cell>
          <cell r="D781">
            <v>23</v>
          </cell>
          <cell r="E781" t="str">
            <v>B</v>
          </cell>
          <cell r="F781" t="str">
            <v>b</v>
          </cell>
          <cell r="G781" t="str">
            <v>bc</v>
          </cell>
          <cell r="H781" t="str">
            <v>足</v>
          </cell>
          <cell r="I781">
            <v>10</v>
          </cell>
          <cell r="J781" t="str">
            <v>中敷</v>
          </cell>
          <cell r="L781">
            <v>1</v>
          </cell>
          <cell r="M781" t="str">
            <v>ｵﾚﾝｼﾞﾌﾞｯｸ P7-695 148-7560 ｱｼｯｸｽ</v>
          </cell>
          <cell r="O781" t="str">
            <v>又は同等以上のもの（他社の製品を含む。）</v>
          </cell>
          <cell r="Q781">
            <v>0</v>
          </cell>
          <cell r="S781">
            <v>100</v>
          </cell>
          <cell r="T781">
            <v>0</v>
          </cell>
          <cell r="W781">
            <v>0</v>
          </cell>
          <cell r="X781">
            <v>0</v>
          </cell>
          <cell r="Y781">
            <v>100</v>
          </cell>
          <cell r="Z781">
            <v>0</v>
          </cell>
          <cell r="AA781">
            <v>0</v>
          </cell>
          <cell r="AB781">
            <v>1650</v>
          </cell>
          <cell r="AC781">
            <v>16500</v>
          </cell>
          <cell r="AD781" t="str">
            <v>雑運営費</v>
          </cell>
          <cell r="AE781" t="str">
            <v>雑運</v>
          </cell>
          <cell r="AF781">
            <v>26</v>
          </cell>
          <cell r="AG781" t="str">
            <v>基地等経費（部隊整備費　航空機用部隊整備費）</v>
          </cell>
          <cell r="AH781" t="str">
            <v>消耗品費</v>
          </cell>
          <cell r="AI781" t="str">
            <v>KA</v>
          </cell>
          <cell r="AJ781" t="str">
            <v>特輸隊</v>
          </cell>
          <cell r="AK781" t="str">
            <v>令和8年9月30日</v>
          </cell>
        </row>
        <row r="782">
          <cell r="A782" t="str">
            <v>bc174</v>
          </cell>
          <cell r="B782" t="str">
            <v>又は同等以上のもの（他社の製品を含む。）</v>
          </cell>
          <cell r="C782">
            <v>46</v>
          </cell>
          <cell r="D782">
            <v>24</v>
          </cell>
          <cell r="E782" t="str">
            <v>B</v>
          </cell>
          <cell r="F782" t="str">
            <v>b</v>
          </cell>
          <cell r="G782" t="str">
            <v>bc</v>
          </cell>
          <cell r="H782" t="str">
            <v>足</v>
          </cell>
          <cell r="I782">
            <v>3</v>
          </cell>
          <cell r="J782" t="str">
            <v>中敷</v>
          </cell>
          <cell r="L782">
            <v>1</v>
          </cell>
          <cell r="M782" t="str">
            <v>ｵﾚﾝｼﾞﾌﾞｯｸ P7-695 148-7561 ｱｼｯｸｽ</v>
          </cell>
          <cell r="O782" t="str">
            <v>又は同等以上のもの（他社の製品を含む。）</v>
          </cell>
          <cell r="Q782">
            <v>0</v>
          </cell>
          <cell r="S782">
            <v>100</v>
          </cell>
          <cell r="T782">
            <v>0</v>
          </cell>
          <cell r="W782">
            <v>0</v>
          </cell>
          <cell r="X782">
            <v>0</v>
          </cell>
          <cell r="Y782">
            <v>100</v>
          </cell>
          <cell r="Z782">
            <v>0</v>
          </cell>
          <cell r="AA782">
            <v>0</v>
          </cell>
          <cell r="AB782">
            <v>1650</v>
          </cell>
          <cell r="AC782">
            <v>4950</v>
          </cell>
          <cell r="AD782" t="str">
            <v>雑運営費</v>
          </cell>
          <cell r="AE782" t="str">
            <v>雑運</v>
          </cell>
          <cell r="AF782">
            <v>26</v>
          </cell>
          <cell r="AG782" t="str">
            <v>基地等経費（部隊整備費　航空機用部隊整備費）</v>
          </cell>
          <cell r="AH782" t="str">
            <v>消耗品費</v>
          </cell>
          <cell r="AI782" t="str">
            <v>KA</v>
          </cell>
          <cell r="AJ782" t="str">
            <v>特輸隊</v>
          </cell>
          <cell r="AK782" t="str">
            <v>令和8年9月30日</v>
          </cell>
        </row>
        <row r="783">
          <cell r="A783" t="str">
            <v>ch73</v>
          </cell>
          <cell r="B783" t="str">
            <v>又は同等以上のもの（他社の製品を含む。）</v>
          </cell>
          <cell r="C783">
            <v>46</v>
          </cell>
          <cell r="D783">
            <v>25</v>
          </cell>
          <cell r="E783" t="str">
            <v>B</v>
          </cell>
          <cell r="F783" t="str">
            <v>c</v>
          </cell>
          <cell r="G783" t="str">
            <v>ch</v>
          </cell>
          <cell r="H783" t="str">
            <v>個</v>
          </cell>
          <cell r="I783">
            <v>2</v>
          </cell>
          <cell r="J783" t="str">
            <v>ｶｯﾃｨﾝｸﾞｼｰﾄ</v>
          </cell>
          <cell r="L783">
            <v>1</v>
          </cell>
          <cell r="M783" t="str">
            <v>ｵﾚﾝｼﾞﾌﾞｯｸ P12-1188 521-5386 SL-S201NL MAX</v>
          </cell>
          <cell r="O783" t="str">
            <v>又は同等以上のもの（他社の製品を含む。）</v>
          </cell>
          <cell r="Q783">
            <v>0</v>
          </cell>
          <cell r="S783">
            <v>100</v>
          </cell>
          <cell r="T783">
            <v>0</v>
          </cell>
          <cell r="W783">
            <v>0</v>
          </cell>
          <cell r="X783">
            <v>0</v>
          </cell>
          <cell r="Y783">
            <v>100</v>
          </cell>
          <cell r="Z783">
            <v>0</v>
          </cell>
          <cell r="AA783">
            <v>0</v>
          </cell>
          <cell r="AB783">
            <v>9350</v>
          </cell>
          <cell r="AC783">
            <v>18700</v>
          </cell>
          <cell r="AD783" t="str">
            <v>雑運営費</v>
          </cell>
          <cell r="AE783" t="str">
            <v>雑運</v>
          </cell>
          <cell r="AF783">
            <v>26</v>
          </cell>
          <cell r="AG783" t="str">
            <v>基地等経費（部隊整備費　航空機用部隊整備費）</v>
          </cell>
          <cell r="AH783" t="str">
            <v>消耗品費</v>
          </cell>
          <cell r="AI783" t="str">
            <v>KA</v>
          </cell>
          <cell r="AJ783" t="str">
            <v>特輸隊</v>
          </cell>
          <cell r="AK783" t="str">
            <v>令和8年9月30日</v>
          </cell>
        </row>
        <row r="784">
          <cell r="A784" t="str">
            <v>ch74</v>
          </cell>
          <cell r="B784" t="str">
            <v>又は同等以上のもの（他社の製品を含む。）</v>
          </cell>
          <cell r="C784">
            <v>46</v>
          </cell>
          <cell r="D784">
            <v>26</v>
          </cell>
          <cell r="E784" t="str">
            <v>B</v>
          </cell>
          <cell r="F784" t="str">
            <v>c</v>
          </cell>
          <cell r="G784" t="str">
            <v>ch</v>
          </cell>
          <cell r="H784" t="str">
            <v>個</v>
          </cell>
          <cell r="I784">
            <v>2</v>
          </cell>
          <cell r="J784" t="str">
            <v>ｶｯﾃｨﾝｸﾞｼｰﾄ</v>
          </cell>
          <cell r="L784">
            <v>1</v>
          </cell>
          <cell r="M784" t="str">
            <v>ｵﾚﾝｼﾞﾌﾞｯｸ P12-1188 521-5387 SL-S202NL MAX</v>
          </cell>
          <cell r="O784" t="str">
            <v>又は同等以上のもの（他社の製品を含む。）</v>
          </cell>
          <cell r="Q784">
            <v>0</v>
          </cell>
          <cell r="S784">
            <v>100</v>
          </cell>
          <cell r="T784">
            <v>0</v>
          </cell>
          <cell r="W784">
            <v>0</v>
          </cell>
          <cell r="X784">
            <v>0</v>
          </cell>
          <cell r="Y784">
            <v>100</v>
          </cell>
          <cell r="Z784">
            <v>0</v>
          </cell>
          <cell r="AA784">
            <v>0</v>
          </cell>
          <cell r="AB784">
            <v>9350</v>
          </cell>
          <cell r="AC784">
            <v>18700</v>
          </cell>
          <cell r="AD784" t="str">
            <v>雑運営費</v>
          </cell>
          <cell r="AE784" t="str">
            <v>雑運</v>
          </cell>
          <cell r="AF784">
            <v>26</v>
          </cell>
          <cell r="AG784" t="str">
            <v>基地等経費（部隊整備費　航空機用部隊整備費）</v>
          </cell>
          <cell r="AH784" t="str">
            <v>消耗品費</v>
          </cell>
          <cell r="AI784" t="str">
            <v>KA</v>
          </cell>
          <cell r="AJ784" t="str">
            <v>特輸隊</v>
          </cell>
          <cell r="AK784" t="str">
            <v>令和8年9月30日</v>
          </cell>
        </row>
        <row r="785">
          <cell r="A785" t="str">
            <v>ch75</v>
          </cell>
          <cell r="B785" t="str">
            <v>又は同等以上のもの（他社の製品を含む。）</v>
          </cell>
          <cell r="C785">
            <v>46</v>
          </cell>
          <cell r="D785">
            <v>27</v>
          </cell>
          <cell r="E785" t="str">
            <v>B</v>
          </cell>
          <cell r="F785" t="str">
            <v>c</v>
          </cell>
          <cell r="G785" t="str">
            <v>ch</v>
          </cell>
          <cell r="H785" t="str">
            <v>個</v>
          </cell>
          <cell r="I785">
            <v>2</v>
          </cell>
          <cell r="J785" t="str">
            <v>ｶｯﾃｨﾝｸﾞｼｰﾄ</v>
          </cell>
          <cell r="L785">
            <v>1</v>
          </cell>
          <cell r="M785" t="str">
            <v>ｵﾚﾝｼﾞﾌﾞｯｸ P12-1188 521-6887 SL-S205NL MAX</v>
          </cell>
          <cell r="O785" t="str">
            <v>又は同等以上のもの（他社の製品を含む。）</v>
          </cell>
          <cell r="Q785">
            <v>0</v>
          </cell>
          <cell r="S785">
            <v>100</v>
          </cell>
          <cell r="T785">
            <v>0</v>
          </cell>
          <cell r="W785">
            <v>0</v>
          </cell>
          <cell r="X785">
            <v>0</v>
          </cell>
          <cell r="Y785">
            <v>100</v>
          </cell>
          <cell r="Z785">
            <v>0</v>
          </cell>
          <cell r="AA785">
            <v>0</v>
          </cell>
          <cell r="AB785">
            <v>9350</v>
          </cell>
          <cell r="AC785">
            <v>18700</v>
          </cell>
          <cell r="AD785" t="str">
            <v>雑運営費</v>
          </cell>
          <cell r="AE785" t="str">
            <v>雑運</v>
          </cell>
          <cell r="AF785">
            <v>26</v>
          </cell>
          <cell r="AG785" t="str">
            <v>基地等経費（部隊整備費　航空機用部隊整備費）</v>
          </cell>
          <cell r="AH785" t="str">
            <v>消耗品費</v>
          </cell>
          <cell r="AI785" t="str">
            <v>KA</v>
          </cell>
          <cell r="AJ785" t="str">
            <v>特輸隊</v>
          </cell>
          <cell r="AK785" t="str">
            <v>令和8年9月30日</v>
          </cell>
        </row>
        <row r="786">
          <cell r="A786" t="str">
            <v>ch76</v>
          </cell>
          <cell r="B786" t="str">
            <v>又は同等以上のもの（他社の製品を含む。）</v>
          </cell>
          <cell r="C786">
            <v>46</v>
          </cell>
          <cell r="D786">
            <v>28</v>
          </cell>
          <cell r="E786" t="str">
            <v>B</v>
          </cell>
          <cell r="F786" t="str">
            <v>c</v>
          </cell>
          <cell r="G786" t="str">
            <v>ch</v>
          </cell>
          <cell r="H786" t="str">
            <v>個</v>
          </cell>
          <cell r="I786">
            <v>1</v>
          </cell>
          <cell r="J786" t="str">
            <v>ｶｯﾃｨﾝｸﾞｼｰﾄ</v>
          </cell>
          <cell r="L786">
            <v>1</v>
          </cell>
          <cell r="M786" t="str">
            <v>ｵﾚﾝｼﾞﾌﾞｯｸ P12-1191 002-5941 SL-S200AP MAX</v>
          </cell>
          <cell r="O786" t="str">
            <v>又は同等以上のもの（他社の製品を含む。）</v>
          </cell>
          <cell r="Q786">
            <v>0</v>
          </cell>
          <cell r="S786">
            <v>100</v>
          </cell>
          <cell r="T786">
            <v>0</v>
          </cell>
          <cell r="W786">
            <v>0</v>
          </cell>
          <cell r="X786">
            <v>0</v>
          </cell>
          <cell r="Y786">
            <v>100</v>
          </cell>
          <cell r="Z786">
            <v>0</v>
          </cell>
          <cell r="AA786">
            <v>0</v>
          </cell>
          <cell r="AB786">
            <v>14300</v>
          </cell>
          <cell r="AC786">
            <v>14300</v>
          </cell>
          <cell r="AD786" t="str">
            <v>雑運営費</v>
          </cell>
          <cell r="AE786" t="str">
            <v>雑運</v>
          </cell>
          <cell r="AF786">
            <v>26</v>
          </cell>
          <cell r="AG786" t="str">
            <v>基地等経費（部隊整備費　航空機用部隊整備費）</v>
          </cell>
          <cell r="AH786" t="str">
            <v>消耗品費</v>
          </cell>
          <cell r="AI786" t="str">
            <v>KA</v>
          </cell>
          <cell r="AJ786" t="str">
            <v>特輸隊</v>
          </cell>
          <cell r="AK786" t="str">
            <v>令和8年9月30日</v>
          </cell>
        </row>
        <row r="787">
          <cell r="A787" t="str">
            <v>ch77</v>
          </cell>
          <cell r="B787" t="str">
            <v>又は同等以上のもの（他社の製品を含む。）</v>
          </cell>
          <cell r="C787">
            <v>46</v>
          </cell>
          <cell r="D787">
            <v>29</v>
          </cell>
          <cell r="E787" t="str">
            <v>B</v>
          </cell>
          <cell r="F787" t="str">
            <v>c</v>
          </cell>
          <cell r="G787" t="str">
            <v>ch</v>
          </cell>
          <cell r="H787" t="str">
            <v>箱</v>
          </cell>
          <cell r="I787">
            <v>1</v>
          </cell>
          <cell r="J787" t="str">
            <v>ｶｯﾃｨﾝｸﾞｼｰﾄ</v>
          </cell>
          <cell r="L787">
            <v>1</v>
          </cell>
          <cell r="M787" t="str">
            <v>ｵﾚﾝｼﾞﾌﾞｯｸ P12-1191 521-6891 SL-G201NL MAX</v>
          </cell>
          <cell r="O787" t="str">
            <v>又は同等以上のもの（他社の製品を含む。）</v>
          </cell>
          <cell r="Q787">
            <v>0</v>
          </cell>
          <cell r="S787">
            <v>100</v>
          </cell>
          <cell r="T787">
            <v>0</v>
          </cell>
          <cell r="W787">
            <v>0</v>
          </cell>
          <cell r="X787">
            <v>0</v>
          </cell>
          <cell r="Y787">
            <v>100</v>
          </cell>
          <cell r="Z787">
            <v>0</v>
          </cell>
          <cell r="AA787">
            <v>0</v>
          </cell>
          <cell r="AB787">
            <v>20350</v>
          </cell>
          <cell r="AC787">
            <v>20350</v>
          </cell>
          <cell r="AD787" t="str">
            <v>雑運営費</v>
          </cell>
          <cell r="AE787" t="str">
            <v>雑運</v>
          </cell>
          <cell r="AF787">
            <v>26</v>
          </cell>
          <cell r="AG787" t="str">
            <v>基地等経費（部隊整備費　航空機用部隊整備費）</v>
          </cell>
          <cell r="AH787" t="str">
            <v>消耗品費</v>
          </cell>
          <cell r="AI787" t="str">
            <v>KA</v>
          </cell>
          <cell r="AJ787" t="str">
            <v>特輸隊</v>
          </cell>
          <cell r="AK787" t="str">
            <v>令和8年9月30日</v>
          </cell>
        </row>
        <row r="788">
          <cell r="A788" t="str">
            <v>ch78</v>
          </cell>
          <cell r="B788" t="str">
            <v>又は同等以上のもの（他社の製品を含む。）</v>
          </cell>
          <cell r="C788">
            <v>46</v>
          </cell>
          <cell r="D788">
            <v>30</v>
          </cell>
          <cell r="E788" t="str">
            <v>B</v>
          </cell>
          <cell r="F788" t="str">
            <v>c</v>
          </cell>
          <cell r="G788" t="str">
            <v>ch</v>
          </cell>
          <cell r="H788" t="str">
            <v>箱</v>
          </cell>
          <cell r="I788">
            <v>1</v>
          </cell>
          <cell r="J788" t="str">
            <v>ｶｯﾃｨﾝｸﾞｼｰﾄ</v>
          </cell>
          <cell r="L788">
            <v>1</v>
          </cell>
          <cell r="M788" t="str">
            <v>ｵﾚﾝｼﾞﾌﾞｯｸ P12-1191 521-5383 SL-G202NL MAX</v>
          </cell>
          <cell r="O788" t="str">
            <v>又は同等以上のもの（他社の製品を含む。）</v>
          </cell>
          <cell r="Q788">
            <v>0</v>
          </cell>
          <cell r="S788">
            <v>100</v>
          </cell>
          <cell r="T788">
            <v>0</v>
          </cell>
          <cell r="W788">
            <v>0</v>
          </cell>
          <cell r="X788">
            <v>0</v>
          </cell>
          <cell r="Y788">
            <v>100</v>
          </cell>
          <cell r="Z788">
            <v>0</v>
          </cell>
          <cell r="AA788">
            <v>0</v>
          </cell>
          <cell r="AB788">
            <v>20350</v>
          </cell>
          <cell r="AC788">
            <v>20350</v>
          </cell>
          <cell r="AD788" t="str">
            <v>雑運営費</v>
          </cell>
          <cell r="AE788" t="str">
            <v>雑運</v>
          </cell>
          <cell r="AF788">
            <v>26</v>
          </cell>
          <cell r="AG788" t="str">
            <v>基地等経費（部隊整備費　航空機用部隊整備費）</v>
          </cell>
          <cell r="AH788" t="str">
            <v>消耗品費</v>
          </cell>
          <cell r="AI788" t="str">
            <v>KA</v>
          </cell>
          <cell r="AJ788" t="str">
            <v>特輸隊</v>
          </cell>
          <cell r="AK788" t="str">
            <v>令和8年9月30日</v>
          </cell>
        </row>
        <row r="789">
          <cell r="A789" t="str">
            <v>ch79</v>
          </cell>
          <cell r="B789" t="str">
            <v>又は同等以上のもの（他社の製品を含む。）</v>
          </cell>
          <cell r="C789">
            <v>46</v>
          </cell>
          <cell r="D789">
            <v>31</v>
          </cell>
          <cell r="E789" t="str">
            <v>B</v>
          </cell>
          <cell r="F789" t="str">
            <v>c</v>
          </cell>
          <cell r="G789" t="str">
            <v>ch</v>
          </cell>
          <cell r="H789" t="str">
            <v>箱</v>
          </cell>
          <cell r="I789">
            <v>1</v>
          </cell>
          <cell r="J789" t="str">
            <v>ｶｯﾃｨﾝｸﾞｼｰﾄ</v>
          </cell>
          <cell r="L789">
            <v>1</v>
          </cell>
          <cell r="M789" t="str">
            <v>ｵﾚﾝｼﾞﾌﾞｯｸ P12-1191 521-5390 SL-G204NL MAX</v>
          </cell>
          <cell r="O789" t="str">
            <v>又は同等以上のもの（他社の製品を含む。）</v>
          </cell>
          <cell r="Q789">
            <v>0</v>
          </cell>
          <cell r="S789">
            <v>100</v>
          </cell>
          <cell r="T789">
            <v>0</v>
          </cell>
          <cell r="W789">
            <v>0</v>
          </cell>
          <cell r="X789">
            <v>0</v>
          </cell>
          <cell r="Y789">
            <v>100</v>
          </cell>
          <cell r="Z789">
            <v>0</v>
          </cell>
          <cell r="AA789">
            <v>0</v>
          </cell>
          <cell r="AB789">
            <v>20350</v>
          </cell>
          <cell r="AC789">
            <v>20350</v>
          </cell>
          <cell r="AD789" t="str">
            <v>雑運営費</v>
          </cell>
          <cell r="AE789" t="str">
            <v>雑運</v>
          </cell>
          <cell r="AF789">
            <v>26</v>
          </cell>
          <cell r="AG789" t="str">
            <v>基地等経費（部隊整備費　航空機用部隊整備費）</v>
          </cell>
          <cell r="AH789" t="str">
            <v>消耗品費</v>
          </cell>
          <cell r="AI789" t="str">
            <v>KA</v>
          </cell>
          <cell r="AJ789" t="str">
            <v>特輸隊</v>
          </cell>
          <cell r="AK789" t="str">
            <v>令和8年9月30日</v>
          </cell>
        </row>
        <row r="790">
          <cell r="A790" t="str">
            <v>ch80</v>
          </cell>
          <cell r="B790" t="str">
            <v>又は同等以上のもの（他社の製品を含む。）</v>
          </cell>
          <cell r="C790">
            <v>46</v>
          </cell>
          <cell r="D790">
            <v>32</v>
          </cell>
          <cell r="E790" t="str">
            <v>B</v>
          </cell>
          <cell r="F790" t="str">
            <v>c</v>
          </cell>
          <cell r="G790" t="str">
            <v>ch</v>
          </cell>
          <cell r="H790" t="str">
            <v>個</v>
          </cell>
          <cell r="I790">
            <v>1</v>
          </cell>
          <cell r="J790" t="str">
            <v>ｶｯﾃｨﾝｸﾞｼｰﾄ</v>
          </cell>
          <cell r="L790">
            <v>1</v>
          </cell>
          <cell r="M790" t="str">
            <v>ｵﾚﾝｼﾞﾌﾞｯｸ P12-1192 246-0969 SL-L200H MAX</v>
          </cell>
          <cell r="O790" t="str">
            <v>又は同等以上のもの（他社の製品を含む。）</v>
          </cell>
          <cell r="Q790">
            <v>0</v>
          </cell>
          <cell r="S790">
            <v>100</v>
          </cell>
          <cell r="T790">
            <v>0</v>
          </cell>
          <cell r="W790">
            <v>0</v>
          </cell>
          <cell r="X790">
            <v>0</v>
          </cell>
          <cell r="Y790">
            <v>100</v>
          </cell>
          <cell r="Z790">
            <v>0</v>
          </cell>
          <cell r="AA790">
            <v>0</v>
          </cell>
          <cell r="AB790">
            <v>44000</v>
          </cell>
          <cell r="AC790">
            <v>44000</v>
          </cell>
          <cell r="AD790" t="str">
            <v>雑運営費</v>
          </cell>
          <cell r="AE790" t="str">
            <v>雑運</v>
          </cell>
          <cell r="AF790">
            <v>26</v>
          </cell>
          <cell r="AG790" t="str">
            <v>基地等経費（部隊整備費　航空機用部隊整備費）</v>
          </cell>
          <cell r="AH790" t="str">
            <v>消耗品費</v>
          </cell>
          <cell r="AI790" t="str">
            <v>KA</v>
          </cell>
          <cell r="AJ790" t="str">
            <v>特輸隊</v>
          </cell>
          <cell r="AK790" t="str">
            <v>令和8年9月30日</v>
          </cell>
        </row>
        <row r="791">
          <cell r="A791" t="str">
            <v>ch81</v>
          </cell>
          <cell r="B791" t="str">
            <v>又は同等以上のもの（他社の製品を含む。）</v>
          </cell>
          <cell r="C791">
            <v>46</v>
          </cell>
          <cell r="D791">
            <v>33</v>
          </cell>
          <cell r="E791" t="str">
            <v>B</v>
          </cell>
          <cell r="F791" t="str">
            <v>c</v>
          </cell>
          <cell r="G791" t="str">
            <v>ch</v>
          </cell>
          <cell r="H791" t="str">
            <v>ｹｰｽ</v>
          </cell>
          <cell r="I791">
            <v>4</v>
          </cell>
          <cell r="J791" t="str">
            <v>紙ｳｴｽ</v>
          </cell>
          <cell r="L791">
            <v>1</v>
          </cell>
          <cell r="M791" t="str">
            <v>ｵﾚﾝｼﾞﾌﾞｯｸ P11-511 376-2467 61431 日本製紙ｸﾚｼｱ</v>
          </cell>
          <cell r="O791" t="str">
            <v>又は同等以上のもの（他社の製品を含む。）</v>
          </cell>
          <cell r="Q791">
            <v>0</v>
          </cell>
          <cell r="S791">
            <v>100</v>
          </cell>
          <cell r="T791">
            <v>0</v>
          </cell>
          <cell r="W791">
            <v>0</v>
          </cell>
          <cell r="X791">
            <v>0</v>
          </cell>
          <cell r="Y791">
            <v>100</v>
          </cell>
          <cell r="Z791">
            <v>0</v>
          </cell>
          <cell r="AA791">
            <v>0</v>
          </cell>
          <cell r="AB791">
            <v>8172</v>
          </cell>
          <cell r="AC791">
            <v>32688</v>
          </cell>
          <cell r="AD791" t="str">
            <v>雑運営費</v>
          </cell>
          <cell r="AE791" t="str">
            <v>雑運</v>
          </cell>
          <cell r="AF791">
            <v>26</v>
          </cell>
          <cell r="AG791" t="str">
            <v>基地等経費（部隊整備費　航空機用部隊整備費）</v>
          </cell>
          <cell r="AH791" t="str">
            <v>消耗品費</v>
          </cell>
          <cell r="AI791" t="str">
            <v>KA</v>
          </cell>
          <cell r="AJ791" t="str">
            <v>特輸隊</v>
          </cell>
          <cell r="AK791" t="str">
            <v>令和8年9月30日</v>
          </cell>
        </row>
        <row r="792">
          <cell r="A792" t="str">
            <v>bc175</v>
          </cell>
          <cell r="B792" t="str">
            <v>又は同等以上のもの（他社の製品を含む。）</v>
          </cell>
          <cell r="C792">
            <v>46</v>
          </cell>
          <cell r="D792">
            <v>34</v>
          </cell>
          <cell r="E792" t="str">
            <v>B</v>
          </cell>
          <cell r="F792" t="str">
            <v>b</v>
          </cell>
          <cell r="G792" t="str">
            <v>bc</v>
          </cell>
          <cell r="H792" t="str">
            <v>足</v>
          </cell>
          <cell r="I792">
            <v>2</v>
          </cell>
          <cell r="J792" t="str">
            <v>ｽﾘｯﾊﾟ</v>
          </cell>
          <cell r="L792">
            <v>1</v>
          </cell>
          <cell r="M792" t="str">
            <v>ｵﾚﾝｼﾞﾌﾞｯｸ P7-687 137-2667 ｱｲﾄｽ</v>
          </cell>
          <cell r="O792" t="str">
            <v>又は同等以上のもの（他社の製品を含む。）</v>
          </cell>
          <cell r="Q792">
            <v>0</v>
          </cell>
          <cell r="S792">
            <v>100</v>
          </cell>
          <cell r="T792">
            <v>0</v>
          </cell>
          <cell r="W792">
            <v>0</v>
          </cell>
          <cell r="X792">
            <v>0</v>
          </cell>
          <cell r="Y792">
            <v>100</v>
          </cell>
          <cell r="Z792">
            <v>0</v>
          </cell>
          <cell r="AA792">
            <v>0</v>
          </cell>
          <cell r="AB792">
            <v>7386</v>
          </cell>
          <cell r="AC792">
            <v>14772</v>
          </cell>
          <cell r="AD792" t="str">
            <v>雑運営費</v>
          </cell>
          <cell r="AE792" t="str">
            <v>雑運</v>
          </cell>
          <cell r="AF792">
            <v>26</v>
          </cell>
          <cell r="AG792" t="str">
            <v>基地等経費（部隊整備費　航空機用部隊整備費）</v>
          </cell>
          <cell r="AH792" t="str">
            <v>消耗品費</v>
          </cell>
          <cell r="AI792" t="str">
            <v>KA</v>
          </cell>
          <cell r="AJ792" t="str">
            <v>特輸隊</v>
          </cell>
          <cell r="AK792" t="str">
            <v>令和8年9月30日</v>
          </cell>
        </row>
        <row r="793">
          <cell r="A793" t="str">
            <v>bc176</v>
          </cell>
          <cell r="B793" t="str">
            <v>又は同等以上のもの（他社の製品を含む。）</v>
          </cell>
          <cell r="C793">
            <v>46</v>
          </cell>
          <cell r="D793">
            <v>35</v>
          </cell>
          <cell r="E793" t="str">
            <v>B</v>
          </cell>
          <cell r="F793" t="str">
            <v>b</v>
          </cell>
          <cell r="G793" t="str">
            <v>bc</v>
          </cell>
          <cell r="H793" t="str">
            <v>足</v>
          </cell>
          <cell r="I793">
            <v>6</v>
          </cell>
          <cell r="J793" t="str">
            <v>ｽﾘｯﾊﾟ</v>
          </cell>
          <cell r="L793">
            <v>1</v>
          </cell>
          <cell r="M793" t="str">
            <v>ｵﾚﾝｼﾞﾌﾞｯｸ P7-687 137-2665 ｱｲﾄｽ</v>
          </cell>
          <cell r="O793" t="str">
            <v>又は同等以上のもの（他社の製品を含む。）</v>
          </cell>
          <cell r="Q793">
            <v>0</v>
          </cell>
          <cell r="S793">
            <v>100</v>
          </cell>
          <cell r="T793">
            <v>0</v>
          </cell>
          <cell r="W793">
            <v>0</v>
          </cell>
          <cell r="X793">
            <v>0</v>
          </cell>
          <cell r="Y793">
            <v>100</v>
          </cell>
          <cell r="Z793">
            <v>0</v>
          </cell>
          <cell r="AA793">
            <v>0</v>
          </cell>
          <cell r="AB793">
            <v>7386</v>
          </cell>
          <cell r="AC793">
            <v>44316</v>
          </cell>
          <cell r="AD793" t="str">
            <v>雑運営費</v>
          </cell>
          <cell r="AE793" t="str">
            <v>雑運</v>
          </cell>
          <cell r="AF793">
            <v>26</v>
          </cell>
          <cell r="AG793" t="str">
            <v>基地等経費（部隊整備費　航空機用部隊整備費）</v>
          </cell>
          <cell r="AH793" t="str">
            <v>消耗品費</v>
          </cell>
          <cell r="AI793" t="str">
            <v>KA</v>
          </cell>
          <cell r="AJ793" t="str">
            <v>特輸隊</v>
          </cell>
          <cell r="AK793" t="str">
            <v>令和8年9月30日</v>
          </cell>
        </row>
        <row r="794">
          <cell r="A794" t="str">
            <v>bc177</v>
          </cell>
          <cell r="B794" t="str">
            <v>又は同等以上のもの（他社の製品を含む。）</v>
          </cell>
          <cell r="C794">
            <v>46</v>
          </cell>
          <cell r="D794">
            <v>36</v>
          </cell>
          <cell r="E794" t="str">
            <v>B</v>
          </cell>
          <cell r="F794" t="str">
            <v>b</v>
          </cell>
          <cell r="G794" t="str">
            <v>bc</v>
          </cell>
          <cell r="H794" t="str">
            <v>足</v>
          </cell>
          <cell r="I794">
            <v>2</v>
          </cell>
          <cell r="J794" t="str">
            <v>ｽﾘｯﾊﾟ</v>
          </cell>
          <cell r="L794">
            <v>1</v>
          </cell>
          <cell r="M794" t="str">
            <v>ｵﾚﾝｼﾞﾌﾞｯｸ P7-687 137-2666 ｱｲﾄｽ</v>
          </cell>
          <cell r="O794" t="str">
            <v>又は同等以上のもの（他社の製品を含む。）</v>
          </cell>
          <cell r="Q794">
            <v>0</v>
          </cell>
          <cell r="S794">
            <v>100</v>
          </cell>
          <cell r="T794">
            <v>0</v>
          </cell>
          <cell r="W794">
            <v>0</v>
          </cell>
          <cell r="X794">
            <v>0</v>
          </cell>
          <cell r="Y794">
            <v>100</v>
          </cell>
          <cell r="Z794">
            <v>0</v>
          </cell>
          <cell r="AA794">
            <v>0</v>
          </cell>
          <cell r="AB794">
            <v>7386</v>
          </cell>
          <cell r="AC794">
            <v>14772</v>
          </cell>
          <cell r="AD794" t="str">
            <v>雑運営費</v>
          </cell>
          <cell r="AE794" t="str">
            <v>雑運</v>
          </cell>
          <cell r="AF794">
            <v>26</v>
          </cell>
          <cell r="AG794" t="str">
            <v>基地等経費（部隊整備費　航空機用部隊整備費）</v>
          </cell>
          <cell r="AH794" t="str">
            <v>消耗品費</v>
          </cell>
          <cell r="AI794" t="str">
            <v>KA</v>
          </cell>
          <cell r="AJ794" t="str">
            <v>特輸隊</v>
          </cell>
          <cell r="AK794" t="str">
            <v>令和8年9月30日</v>
          </cell>
        </row>
        <row r="795">
          <cell r="A795" t="str">
            <v>ch82</v>
          </cell>
          <cell r="B795" t="str">
            <v>又は同等以上のもの（他社の製品を含む。）</v>
          </cell>
          <cell r="C795">
            <v>46</v>
          </cell>
          <cell r="D795">
            <v>37</v>
          </cell>
          <cell r="E795" t="str">
            <v>B</v>
          </cell>
          <cell r="F795" t="str">
            <v>c</v>
          </cell>
          <cell r="G795" t="str">
            <v>ch</v>
          </cell>
          <cell r="H795" t="str">
            <v>個</v>
          </cell>
          <cell r="I795">
            <v>10</v>
          </cell>
          <cell r="J795" t="str">
            <v>防鳥用品</v>
          </cell>
          <cell r="L795">
            <v>1</v>
          </cell>
          <cell r="M795" t="str">
            <v>ｵﾚﾝｼﾞﾌﾞｯｸ P11-1330 857-3145 EG-38 ﾐﾂｷﾞﾛﾝ</v>
          </cell>
          <cell r="O795" t="str">
            <v>又は同等以上のもの（他社の製品を含む。）</v>
          </cell>
          <cell r="Q795">
            <v>0</v>
          </cell>
          <cell r="S795">
            <v>100</v>
          </cell>
          <cell r="T795">
            <v>0</v>
          </cell>
          <cell r="W795">
            <v>0</v>
          </cell>
          <cell r="X795">
            <v>0</v>
          </cell>
          <cell r="Y795">
            <v>100</v>
          </cell>
          <cell r="Z795">
            <v>0</v>
          </cell>
          <cell r="AA795">
            <v>0</v>
          </cell>
          <cell r="AB795">
            <v>5769</v>
          </cell>
          <cell r="AC795">
            <v>57690</v>
          </cell>
          <cell r="AD795" t="str">
            <v>雑運営費</v>
          </cell>
          <cell r="AE795" t="str">
            <v>雑運</v>
          </cell>
          <cell r="AF795">
            <v>26</v>
          </cell>
          <cell r="AG795" t="str">
            <v>基地等経費（部隊整備費　航空機用部隊整備費）</v>
          </cell>
          <cell r="AH795" t="str">
            <v>消耗品費</v>
          </cell>
          <cell r="AI795" t="str">
            <v>KA</v>
          </cell>
          <cell r="AJ795" t="str">
            <v>特輸隊</v>
          </cell>
          <cell r="AK795" t="str">
            <v>令和8年9月30日</v>
          </cell>
        </row>
        <row r="796">
          <cell r="A796" t="str">
            <v>bd113</v>
          </cell>
          <cell r="B796" t="str">
            <v>又は同等以上のもの（他社の製品を含む。）</v>
          </cell>
          <cell r="C796">
            <v>46</v>
          </cell>
          <cell r="D796">
            <v>38</v>
          </cell>
          <cell r="E796" t="str">
            <v>B</v>
          </cell>
          <cell r="F796" t="str">
            <v>b</v>
          </cell>
          <cell r="G796" t="str">
            <v>bd</v>
          </cell>
          <cell r="H796" t="str">
            <v>個</v>
          </cell>
          <cell r="I796">
            <v>5</v>
          </cell>
          <cell r="J796" t="str">
            <v>洗車ﾌﾞﾗｼ</v>
          </cell>
          <cell r="L796">
            <v>1</v>
          </cell>
          <cell r="M796" t="str">
            <v>ｴｽｺ P357 EA928AH-1</v>
          </cell>
          <cell r="O796" t="str">
            <v>又は同等以上のもの（他社の製品を含む。）</v>
          </cell>
          <cell r="Q796">
            <v>0</v>
          </cell>
          <cell r="S796">
            <v>100</v>
          </cell>
          <cell r="T796">
            <v>0</v>
          </cell>
          <cell r="W796">
            <v>0</v>
          </cell>
          <cell r="X796">
            <v>0</v>
          </cell>
          <cell r="Y796">
            <v>100</v>
          </cell>
          <cell r="Z796">
            <v>0</v>
          </cell>
          <cell r="AA796">
            <v>0</v>
          </cell>
          <cell r="AB796">
            <v>748</v>
          </cell>
          <cell r="AC796">
            <v>3740</v>
          </cell>
          <cell r="AD796" t="str">
            <v>雑運営費</v>
          </cell>
          <cell r="AE796" t="str">
            <v>雑運</v>
          </cell>
          <cell r="AF796">
            <v>26</v>
          </cell>
          <cell r="AG796" t="str">
            <v>基地等経費（部隊整備費　航空機用部隊整備費）</v>
          </cell>
          <cell r="AH796" t="str">
            <v>消耗品費</v>
          </cell>
          <cell r="AI796" t="str">
            <v>KA</v>
          </cell>
          <cell r="AJ796" t="str">
            <v>特輸隊</v>
          </cell>
          <cell r="AK796" t="str">
            <v>令和8年9月30日</v>
          </cell>
        </row>
        <row r="797">
          <cell r="A797" t="str">
            <v>bd114</v>
          </cell>
          <cell r="B797" t="str">
            <v>又は同等以上のもの（他社の製品を含む。）</v>
          </cell>
          <cell r="C797">
            <v>46</v>
          </cell>
          <cell r="D797">
            <v>39</v>
          </cell>
          <cell r="E797" t="str">
            <v>B</v>
          </cell>
          <cell r="F797" t="str">
            <v>b</v>
          </cell>
          <cell r="G797" t="str">
            <v>bd</v>
          </cell>
          <cell r="H797" t="str">
            <v>個</v>
          </cell>
          <cell r="I797">
            <v>5</v>
          </cell>
          <cell r="J797" t="str">
            <v>洗車ﾌﾞﾗｼ</v>
          </cell>
          <cell r="L797">
            <v>1</v>
          </cell>
          <cell r="M797" t="str">
            <v>ｴｽｺ P357 EA928AH-3</v>
          </cell>
          <cell r="O797" t="str">
            <v>又は同等以上のもの（他社の製品を含む。）</v>
          </cell>
          <cell r="Q797">
            <v>0</v>
          </cell>
          <cell r="S797">
            <v>100</v>
          </cell>
          <cell r="T797">
            <v>0</v>
          </cell>
          <cell r="W797">
            <v>0</v>
          </cell>
          <cell r="X797">
            <v>0</v>
          </cell>
          <cell r="Y797">
            <v>100</v>
          </cell>
          <cell r="Z797">
            <v>0</v>
          </cell>
          <cell r="AA797">
            <v>0</v>
          </cell>
          <cell r="AB797">
            <v>1067</v>
          </cell>
          <cell r="AC797">
            <v>5335</v>
          </cell>
          <cell r="AD797" t="str">
            <v>雑運営費</v>
          </cell>
          <cell r="AE797" t="str">
            <v>雑運</v>
          </cell>
          <cell r="AF797">
            <v>26</v>
          </cell>
          <cell r="AG797" t="str">
            <v>基地等経費（部隊整備費　航空機用部隊整備費）</v>
          </cell>
          <cell r="AH797" t="str">
            <v>消耗品費</v>
          </cell>
          <cell r="AI797" t="str">
            <v>KA</v>
          </cell>
          <cell r="AJ797" t="str">
            <v>特輸隊</v>
          </cell>
          <cell r="AK797" t="str">
            <v>令和8年9月30日</v>
          </cell>
        </row>
        <row r="798">
          <cell r="A798" t="str">
            <v>bd115</v>
          </cell>
          <cell r="B798" t="str">
            <v>又は同等以上のもの（他社の製品を含む。）</v>
          </cell>
          <cell r="C798">
            <v>46</v>
          </cell>
          <cell r="D798">
            <v>40</v>
          </cell>
          <cell r="E798" t="str">
            <v>B</v>
          </cell>
          <cell r="F798" t="str">
            <v>b</v>
          </cell>
          <cell r="G798" t="str">
            <v>bd</v>
          </cell>
          <cell r="H798" t="str">
            <v>個</v>
          </cell>
          <cell r="I798">
            <v>3</v>
          </cell>
          <cell r="J798" t="str">
            <v>ﾁｬｯｸ付ﾎﾟﾘ袋</v>
          </cell>
          <cell r="L798">
            <v>1</v>
          </cell>
          <cell r="M798" t="str">
            <v>ｴｽｺ P1537 EA944CS-55 SWAN</v>
          </cell>
          <cell r="O798" t="str">
            <v>又は同等以上のもの（他社の製品を含む。）</v>
          </cell>
          <cell r="Q798">
            <v>0</v>
          </cell>
          <cell r="S798">
            <v>100</v>
          </cell>
          <cell r="T798">
            <v>0</v>
          </cell>
          <cell r="W798">
            <v>0</v>
          </cell>
          <cell r="X798">
            <v>0</v>
          </cell>
          <cell r="Y798">
            <v>100</v>
          </cell>
          <cell r="Z798">
            <v>0</v>
          </cell>
          <cell r="AA798">
            <v>0</v>
          </cell>
          <cell r="AB798">
            <v>506</v>
          </cell>
          <cell r="AC798">
            <v>1518</v>
          </cell>
          <cell r="AD798" t="str">
            <v>雑運営費</v>
          </cell>
          <cell r="AE798" t="str">
            <v>雑運</v>
          </cell>
          <cell r="AF798">
            <v>26</v>
          </cell>
          <cell r="AG798" t="str">
            <v>基地等経費（部隊整備費　航空機用部隊整備費）</v>
          </cell>
          <cell r="AH798" t="str">
            <v>消耗品費</v>
          </cell>
          <cell r="AI798" t="str">
            <v>KA</v>
          </cell>
          <cell r="AJ798" t="str">
            <v>特輸隊</v>
          </cell>
          <cell r="AK798" t="str">
            <v>令和8年9月30日</v>
          </cell>
        </row>
        <row r="799">
          <cell r="A799" t="str">
            <v>bd116</v>
          </cell>
          <cell r="B799" t="str">
            <v>又は同等以上のもの（他社の製品を含む。）</v>
          </cell>
          <cell r="C799">
            <v>46</v>
          </cell>
          <cell r="D799">
            <v>41</v>
          </cell>
          <cell r="E799" t="str">
            <v>B</v>
          </cell>
          <cell r="F799" t="str">
            <v>b</v>
          </cell>
          <cell r="G799" t="str">
            <v>bd</v>
          </cell>
          <cell r="H799" t="str">
            <v>個</v>
          </cell>
          <cell r="I799">
            <v>3</v>
          </cell>
          <cell r="J799" t="str">
            <v>ﾁｬｯｸ付ﾎﾟﾘ袋</v>
          </cell>
          <cell r="L799">
            <v>1</v>
          </cell>
          <cell r="M799" t="str">
            <v>ｴｽｺ P1537 EA944CS-56 SWAN</v>
          </cell>
          <cell r="O799" t="str">
            <v>又は同等以上のもの（他社の製品を含む。）</v>
          </cell>
          <cell r="Q799">
            <v>0</v>
          </cell>
          <cell r="S799">
            <v>100</v>
          </cell>
          <cell r="T799">
            <v>0</v>
          </cell>
          <cell r="W799">
            <v>0</v>
          </cell>
          <cell r="X799">
            <v>0</v>
          </cell>
          <cell r="Y799">
            <v>100</v>
          </cell>
          <cell r="Z799">
            <v>0</v>
          </cell>
          <cell r="AA799">
            <v>0</v>
          </cell>
          <cell r="AB799">
            <v>704</v>
          </cell>
          <cell r="AC799">
            <v>2112</v>
          </cell>
          <cell r="AD799" t="str">
            <v>雑運営費</v>
          </cell>
          <cell r="AE799" t="str">
            <v>雑運</v>
          </cell>
          <cell r="AF799">
            <v>26</v>
          </cell>
          <cell r="AG799" t="str">
            <v>基地等経費（部隊整備費　航空機用部隊整備費）</v>
          </cell>
          <cell r="AH799" t="str">
            <v>消耗品費</v>
          </cell>
          <cell r="AI799" t="str">
            <v>KA</v>
          </cell>
          <cell r="AJ799" t="str">
            <v>特輸隊</v>
          </cell>
          <cell r="AK799" t="str">
            <v>令和8年9月30日</v>
          </cell>
        </row>
        <row r="800">
          <cell r="A800" t="str">
            <v>bd117</v>
          </cell>
          <cell r="B800" t="str">
            <v>又は同等以上のもの（他社の製品を含む。）</v>
          </cell>
          <cell r="C800">
            <v>46</v>
          </cell>
          <cell r="D800">
            <v>42</v>
          </cell>
          <cell r="E800" t="str">
            <v>B</v>
          </cell>
          <cell r="F800" t="str">
            <v>b</v>
          </cell>
          <cell r="G800" t="str">
            <v>bd</v>
          </cell>
          <cell r="H800" t="str">
            <v>個</v>
          </cell>
          <cell r="I800">
            <v>3</v>
          </cell>
          <cell r="J800" t="str">
            <v>ﾁｬｯｸ付ﾎﾟﾘ袋</v>
          </cell>
          <cell r="L800">
            <v>1</v>
          </cell>
          <cell r="M800" t="str">
            <v>ｴｽｺ P1537 EA944CS-57 SWAN</v>
          </cell>
          <cell r="O800" t="str">
            <v>又は同等以上のもの（他社の製品を含む。）</v>
          </cell>
          <cell r="Q800">
            <v>0</v>
          </cell>
          <cell r="S800">
            <v>100</v>
          </cell>
          <cell r="T800">
            <v>0</v>
          </cell>
          <cell r="W800">
            <v>0</v>
          </cell>
          <cell r="X800">
            <v>0</v>
          </cell>
          <cell r="Y800">
            <v>100</v>
          </cell>
          <cell r="Z800">
            <v>0</v>
          </cell>
          <cell r="AA800">
            <v>0</v>
          </cell>
          <cell r="AB800">
            <v>963</v>
          </cell>
          <cell r="AC800">
            <v>2889</v>
          </cell>
          <cell r="AD800" t="str">
            <v>雑運営費</v>
          </cell>
          <cell r="AE800" t="str">
            <v>雑運</v>
          </cell>
          <cell r="AF800">
            <v>26</v>
          </cell>
          <cell r="AG800" t="str">
            <v>基地等経費（部隊整備費　航空機用部隊整備費）</v>
          </cell>
          <cell r="AH800" t="str">
            <v>消耗品費</v>
          </cell>
          <cell r="AI800" t="str">
            <v>KA</v>
          </cell>
          <cell r="AJ800" t="str">
            <v>特輸隊</v>
          </cell>
          <cell r="AK800" t="str">
            <v>令和8年9月30日</v>
          </cell>
        </row>
        <row r="801">
          <cell r="A801" t="str">
            <v>bc178</v>
          </cell>
          <cell r="B801" t="str">
            <v>又は同等以上のもの（他社の製品を含む。）</v>
          </cell>
          <cell r="C801">
            <v>46</v>
          </cell>
          <cell r="D801">
            <v>43</v>
          </cell>
          <cell r="E801" t="str">
            <v>B</v>
          </cell>
          <cell r="F801" t="str">
            <v>b</v>
          </cell>
          <cell r="G801" t="str">
            <v>bc</v>
          </cell>
          <cell r="H801" t="str">
            <v>組</v>
          </cell>
          <cell r="I801">
            <v>2</v>
          </cell>
          <cell r="J801" t="str">
            <v>ｿｰﾙ</v>
          </cell>
          <cell r="L801">
            <v>1</v>
          </cell>
          <cell r="M801" t="str">
            <v>ｵﾚﾝｼﾞﾌﾞｯｸ P7-706 114-7779 SS-02BK-M 日新ｺﾞﾑ</v>
          </cell>
          <cell r="O801" t="str">
            <v>又は同等以上のもの（他社の製品を含む。）</v>
          </cell>
          <cell r="Q801">
            <v>0</v>
          </cell>
          <cell r="S801">
            <v>100</v>
          </cell>
          <cell r="T801">
            <v>0</v>
          </cell>
          <cell r="W801">
            <v>0</v>
          </cell>
          <cell r="X801">
            <v>0</v>
          </cell>
          <cell r="Y801">
            <v>100</v>
          </cell>
          <cell r="Z801">
            <v>0</v>
          </cell>
          <cell r="AA801">
            <v>0</v>
          </cell>
          <cell r="AB801">
            <v>3112</v>
          </cell>
          <cell r="AC801">
            <v>6224</v>
          </cell>
          <cell r="AD801" t="str">
            <v>雑運営費</v>
          </cell>
          <cell r="AE801" t="str">
            <v>雑運</v>
          </cell>
          <cell r="AF801">
            <v>26</v>
          </cell>
          <cell r="AG801" t="str">
            <v>基地等経費（部隊整備費　航空機用部隊整備費）</v>
          </cell>
          <cell r="AH801" t="str">
            <v>消耗品費</v>
          </cell>
          <cell r="AI801" t="str">
            <v>KA</v>
          </cell>
          <cell r="AJ801" t="str">
            <v>特輸隊</v>
          </cell>
          <cell r="AK801" t="str">
            <v>令和8年9月30日</v>
          </cell>
        </row>
        <row r="802">
          <cell r="A802" t="str">
            <v>bc179</v>
          </cell>
          <cell r="B802" t="str">
            <v>又は同等以上のもの（他社の製品を含む。）</v>
          </cell>
          <cell r="C802">
            <v>46</v>
          </cell>
          <cell r="D802">
            <v>44</v>
          </cell>
          <cell r="E802" t="str">
            <v>B</v>
          </cell>
          <cell r="F802" t="str">
            <v>b</v>
          </cell>
          <cell r="G802" t="str">
            <v>bc</v>
          </cell>
          <cell r="H802" t="str">
            <v>組</v>
          </cell>
          <cell r="I802">
            <v>3</v>
          </cell>
          <cell r="J802" t="str">
            <v>ｿｰﾙ</v>
          </cell>
          <cell r="L802">
            <v>1</v>
          </cell>
          <cell r="M802" t="str">
            <v>ｵﾚﾝｼﾞﾌﾞｯｸ P7-706 114-7778 SS-02BK-L 日新ｺﾞﾑ</v>
          </cell>
          <cell r="O802" t="str">
            <v>又は同等以上のもの（他社の製品を含む。）</v>
          </cell>
          <cell r="Q802">
            <v>0</v>
          </cell>
          <cell r="S802">
            <v>100</v>
          </cell>
          <cell r="T802">
            <v>0</v>
          </cell>
          <cell r="W802">
            <v>0</v>
          </cell>
          <cell r="X802">
            <v>0</v>
          </cell>
          <cell r="Y802">
            <v>100</v>
          </cell>
          <cell r="Z802">
            <v>0</v>
          </cell>
          <cell r="AA802">
            <v>0</v>
          </cell>
          <cell r="AB802">
            <v>3112</v>
          </cell>
          <cell r="AC802">
            <v>9336</v>
          </cell>
          <cell r="AD802" t="str">
            <v>雑運営費</v>
          </cell>
          <cell r="AE802" t="str">
            <v>雑運</v>
          </cell>
          <cell r="AF802">
            <v>26</v>
          </cell>
          <cell r="AG802" t="str">
            <v>基地等経費（部隊整備費　航空機用部隊整備費）</v>
          </cell>
          <cell r="AH802" t="str">
            <v>消耗品費</v>
          </cell>
          <cell r="AI802" t="str">
            <v>KA</v>
          </cell>
          <cell r="AJ802" t="str">
            <v>特輸隊</v>
          </cell>
          <cell r="AK802" t="str">
            <v>令和8年9月30日</v>
          </cell>
        </row>
        <row r="803">
          <cell r="A803" t="str">
            <v>bc180</v>
          </cell>
          <cell r="B803" t="str">
            <v>又は同等以上のもの（他社の製品を含む。）</v>
          </cell>
          <cell r="C803">
            <v>46</v>
          </cell>
          <cell r="D803">
            <v>45</v>
          </cell>
          <cell r="E803" t="str">
            <v>B</v>
          </cell>
          <cell r="F803" t="str">
            <v>b</v>
          </cell>
          <cell r="G803" t="str">
            <v>bc</v>
          </cell>
          <cell r="H803" t="str">
            <v>組</v>
          </cell>
          <cell r="I803">
            <v>2</v>
          </cell>
          <cell r="J803" t="str">
            <v>ｿｰﾙ</v>
          </cell>
          <cell r="L803">
            <v>1</v>
          </cell>
          <cell r="M803" t="str">
            <v>ｵﾚﾝｼﾞﾌﾞｯｸ P7-706 507-7784 SS-02BK-LL 日新ｺﾞﾑ</v>
          </cell>
          <cell r="O803" t="str">
            <v>又は同等以上のもの（他社の製品を含む。）</v>
          </cell>
          <cell r="Q803">
            <v>0</v>
          </cell>
          <cell r="S803">
            <v>100</v>
          </cell>
          <cell r="T803">
            <v>0</v>
          </cell>
          <cell r="W803">
            <v>0</v>
          </cell>
          <cell r="X803">
            <v>0</v>
          </cell>
          <cell r="Y803">
            <v>100</v>
          </cell>
          <cell r="Z803">
            <v>0</v>
          </cell>
          <cell r="AA803">
            <v>0</v>
          </cell>
          <cell r="AB803">
            <v>3112</v>
          </cell>
          <cell r="AC803">
            <v>6224</v>
          </cell>
          <cell r="AD803" t="str">
            <v>雑運営費</v>
          </cell>
          <cell r="AE803" t="str">
            <v>雑運</v>
          </cell>
          <cell r="AF803">
            <v>26</v>
          </cell>
          <cell r="AG803" t="str">
            <v>基地等経費（部隊整備費　航空機用部隊整備費）</v>
          </cell>
          <cell r="AH803" t="str">
            <v>消耗品費</v>
          </cell>
          <cell r="AI803" t="str">
            <v>KA</v>
          </cell>
          <cell r="AJ803" t="str">
            <v>特輸隊</v>
          </cell>
          <cell r="AK803" t="str">
            <v>令和8年9月30日</v>
          </cell>
        </row>
        <row r="804">
          <cell r="A804" t="str">
            <v>dh1</v>
          </cell>
          <cell r="B804" t="str">
            <v>又は同等以上のもの（他社の製品を含む。）</v>
          </cell>
          <cell r="C804">
            <v>46</v>
          </cell>
          <cell r="D804">
            <v>46</v>
          </cell>
          <cell r="E804" t="str">
            <v>P</v>
          </cell>
          <cell r="F804" t="str">
            <v>d</v>
          </cell>
          <cell r="G804" t="str">
            <v>dh</v>
          </cell>
          <cell r="H804" t="str">
            <v>個</v>
          </cell>
          <cell r="I804">
            <v>20</v>
          </cell>
          <cell r="J804" t="str">
            <v>ｲﾔｳｫｰﾏｰ</v>
          </cell>
          <cell r="L804">
            <v>1</v>
          </cell>
          <cell r="M804" t="str">
            <v>ﾓﾝﾍﾞﾙ.web #1118735 ﾓﾝﾍﾞﾙ</v>
          </cell>
          <cell r="O804" t="str">
            <v>又は同等以上のもの（他社の製品を含む。）</v>
          </cell>
          <cell r="Q804">
            <v>0</v>
          </cell>
          <cell r="S804">
            <v>100</v>
          </cell>
          <cell r="T804">
            <v>0</v>
          </cell>
          <cell r="W804">
            <v>0</v>
          </cell>
          <cell r="X804">
            <v>0</v>
          </cell>
          <cell r="Y804">
            <v>100</v>
          </cell>
          <cell r="Z804">
            <v>0</v>
          </cell>
          <cell r="AA804">
            <v>0</v>
          </cell>
          <cell r="AB804">
            <v>2970</v>
          </cell>
          <cell r="AC804">
            <v>59400</v>
          </cell>
          <cell r="AD804" t="str">
            <v>雑運営費</v>
          </cell>
          <cell r="AE804" t="str">
            <v>雑運</v>
          </cell>
          <cell r="AF804">
            <v>26</v>
          </cell>
          <cell r="AG804" t="str">
            <v>基地等経費（部隊整備費　航空機用部隊整備費）</v>
          </cell>
          <cell r="AH804" t="str">
            <v>消耗品費</v>
          </cell>
          <cell r="AI804" t="str">
            <v>KA</v>
          </cell>
          <cell r="AJ804" t="str">
            <v>特輸隊</v>
          </cell>
          <cell r="AK804" t="str">
            <v>令和8年9月30日</v>
          </cell>
        </row>
        <row r="805">
          <cell r="A805" t="str">
            <v>cf129</v>
          </cell>
          <cell r="B805" t="str">
            <v>又は同等以上のもの（他社の製品を含む。）</v>
          </cell>
          <cell r="C805">
            <v>46</v>
          </cell>
          <cell r="D805">
            <v>47</v>
          </cell>
          <cell r="E805" t="str">
            <v>P</v>
          </cell>
          <cell r="F805" t="str">
            <v>c</v>
          </cell>
          <cell r="G805" t="str">
            <v>cf</v>
          </cell>
          <cell r="H805" t="str">
            <v>双</v>
          </cell>
          <cell r="I805">
            <v>20</v>
          </cell>
          <cell r="J805" t="str">
            <v>手袋</v>
          </cell>
          <cell r="L805">
            <v>1</v>
          </cell>
          <cell r="M805" t="str">
            <v>ｵﾚﾝｼﾞﾌﾞｯｸ P7-93 770-0750 TGL-3535-BK-M ﾄﾗｽｺ</v>
          </cell>
          <cell r="O805" t="str">
            <v>又は同等以上のもの（他社の製品を含む。）</v>
          </cell>
          <cell r="Q805">
            <v>0</v>
          </cell>
          <cell r="S805">
            <v>100</v>
          </cell>
          <cell r="T805">
            <v>0</v>
          </cell>
          <cell r="W805">
            <v>0</v>
          </cell>
          <cell r="X805">
            <v>0</v>
          </cell>
          <cell r="Y805">
            <v>100</v>
          </cell>
          <cell r="Z805">
            <v>0</v>
          </cell>
          <cell r="AA805">
            <v>0</v>
          </cell>
          <cell r="AB805">
            <v>434</v>
          </cell>
          <cell r="AC805">
            <v>8680</v>
          </cell>
          <cell r="AD805" t="str">
            <v>雑運営費</v>
          </cell>
          <cell r="AE805" t="str">
            <v>雑運</v>
          </cell>
          <cell r="AF805">
            <v>26</v>
          </cell>
          <cell r="AG805" t="str">
            <v>基地等経費（部隊整備費　航空機用部隊整備費）</v>
          </cell>
          <cell r="AH805" t="str">
            <v>消耗品費</v>
          </cell>
          <cell r="AI805" t="str">
            <v>KA</v>
          </cell>
          <cell r="AJ805" t="str">
            <v>特輸隊</v>
          </cell>
          <cell r="AK805" t="str">
            <v>令和8年9月30日</v>
          </cell>
        </row>
        <row r="806">
          <cell r="A806" t="str">
            <v>cf130</v>
          </cell>
          <cell r="B806" t="str">
            <v>又は同等以上のもの（他社の製品を含む。）</v>
          </cell>
          <cell r="C806">
            <v>46</v>
          </cell>
          <cell r="D806">
            <v>48</v>
          </cell>
          <cell r="E806" t="str">
            <v>P</v>
          </cell>
          <cell r="F806" t="str">
            <v>c</v>
          </cell>
          <cell r="G806" t="str">
            <v>cf</v>
          </cell>
          <cell r="H806" t="str">
            <v>双</v>
          </cell>
          <cell r="I806">
            <v>40</v>
          </cell>
          <cell r="J806" t="str">
            <v>手袋</v>
          </cell>
          <cell r="L806">
            <v>1</v>
          </cell>
          <cell r="M806" t="str">
            <v>ｵﾚﾝｼﾞﾌﾞｯｸ P7-93 770-0741 TGL-3535-BK-L ﾄﾗｽｺ</v>
          </cell>
          <cell r="O806" t="str">
            <v>又は同等以上のもの（他社の製品を含む。）</v>
          </cell>
          <cell r="Q806">
            <v>0</v>
          </cell>
          <cell r="S806">
            <v>100</v>
          </cell>
          <cell r="T806">
            <v>0</v>
          </cell>
          <cell r="W806">
            <v>0</v>
          </cell>
          <cell r="X806">
            <v>0</v>
          </cell>
          <cell r="Y806">
            <v>100</v>
          </cell>
          <cell r="Z806">
            <v>0</v>
          </cell>
          <cell r="AA806">
            <v>0</v>
          </cell>
          <cell r="AB806">
            <v>434</v>
          </cell>
          <cell r="AC806">
            <v>17360</v>
          </cell>
          <cell r="AD806" t="str">
            <v>雑運営費</v>
          </cell>
          <cell r="AE806" t="str">
            <v>雑運</v>
          </cell>
          <cell r="AF806">
            <v>26</v>
          </cell>
          <cell r="AG806" t="str">
            <v>基地等経費（部隊整備費　航空機用部隊整備費）</v>
          </cell>
          <cell r="AH806" t="str">
            <v>消耗品費</v>
          </cell>
          <cell r="AI806" t="str">
            <v>KA</v>
          </cell>
          <cell r="AJ806" t="str">
            <v>特輸隊</v>
          </cell>
          <cell r="AK806" t="str">
            <v>令和8年9月30日</v>
          </cell>
        </row>
        <row r="807">
          <cell r="A807" t="str">
            <v>cf131</v>
          </cell>
          <cell r="B807" t="str">
            <v>又は同等以上のもの（他社の製品を含む。）</v>
          </cell>
          <cell r="C807">
            <v>46</v>
          </cell>
          <cell r="D807">
            <v>49</v>
          </cell>
          <cell r="E807" t="str">
            <v>B</v>
          </cell>
          <cell r="F807" t="str">
            <v>c</v>
          </cell>
          <cell r="G807" t="str">
            <v>cf</v>
          </cell>
          <cell r="H807" t="str">
            <v>双</v>
          </cell>
          <cell r="I807">
            <v>5</v>
          </cell>
          <cell r="J807" t="str">
            <v>防寒手袋</v>
          </cell>
          <cell r="L807">
            <v>1</v>
          </cell>
          <cell r="M807" t="str">
            <v>ｵﾚﾝｼﾞﾌﾞｯｸ P7-449 758-2188 HA-328-RB-M おたふく</v>
          </cell>
          <cell r="O807" t="str">
            <v>又は同等以上のもの（他社の製品を含む。）</v>
          </cell>
          <cell r="Q807">
            <v>0</v>
          </cell>
          <cell r="S807">
            <v>100</v>
          </cell>
          <cell r="T807">
            <v>0</v>
          </cell>
          <cell r="W807">
            <v>0</v>
          </cell>
          <cell r="X807">
            <v>0</v>
          </cell>
          <cell r="Y807">
            <v>100</v>
          </cell>
          <cell r="Z807">
            <v>0</v>
          </cell>
          <cell r="AA807">
            <v>0</v>
          </cell>
          <cell r="AB807">
            <v>1999</v>
          </cell>
          <cell r="AC807">
            <v>9995</v>
          </cell>
          <cell r="AD807" t="str">
            <v>雑運営費</v>
          </cell>
          <cell r="AE807" t="str">
            <v>雑運</v>
          </cell>
          <cell r="AF807">
            <v>26</v>
          </cell>
          <cell r="AG807" t="str">
            <v>基地等経費（部隊整備費　航空機用部隊整備費）</v>
          </cell>
          <cell r="AH807" t="str">
            <v>消耗品費</v>
          </cell>
          <cell r="AI807" t="str">
            <v>KA</v>
          </cell>
          <cell r="AJ807" t="str">
            <v>特輸隊</v>
          </cell>
          <cell r="AK807" t="str">
            <v>令和8年9月30日</v>
          </cell>
        </row>
        <row r="808">
          <cell r="A808" t="str">
            <v>cf132</v>
          </cell>
          <cell r="B808" t="str">
            <v>又は同等以上のもの（他社の製品を含む。）</v>
          </cell>
          <cell r="C808">
            <v>46</v>
          </cell>
          <cell r="D808">
            <v>50</v>
          </cell>
          <cell r="E808" t="str">
            <v>B</v>
          </cell>
          <cell r="F808" t="str">
            <v>c</v>
          </cell>
          <cell r="G808" t="str">
            <v>cf</v>
          </cell>
          <cell r="H808" t="str">
            <v>双</v>
          </cell>
          <cell r="I808">
            <v>5</v>
          </cell>
          <cell r="J808" t="str">
            <v>防寒手袋</v>
          </cell>
          <cell r="L808">
            <v>1</v>
          </cell>
          <cell r="M808" t="str">
            <v>ｵﾚﾝｼﾞﾌﾞｯｸ P7-449 758-2161 HA-328-RB-L おたふく</v>
          </cell>
          <cell r="O808" t="str">
            <v>又は同等以上のもの（他社の製品を含む。）</v>
          </cell>
          <cell r="Q808">
            <v>0</v>
          </cell>
          <cell r="S808">
            <v>100</v>
          </cell>
          <cell r="T808">
            <v>0</v>
          </cell>
          <cell r="W808">
            <v>0</v>
          </cell>
          <cell r="X808">
            <v>0</v>
          </cell>
          <cell r="Y808">
            <v>100</v>
          </cell>
          <cell r="Z808">
            <v>0</v>
          </cell>
          <cell r="AA808">
            <v>0</v>
          </cell>
          <cell r="AB808">
            <v>1998</v>
          </cell>
          <cell r="AC808">
            <v>9990</v>
          </cell>
          <cell r="AD808" t="str">
            <v>雑運営費</v>
          </cell>
          <cell r="AE808" t="str">
            <v>雑運</v>
          </cell>
          <cell r="AF808">
            <v>26</v>
          </cell>
          <cell r="AG808" t="str">
            <v>基地等経費（部隊整備費　航空機用部隊整備費）</v>
          </cell>
          <cell r="AH808" t="str">
            <v>消耗品費</v>
          </cell>
          <cell r="AI808" t="str">
            <v>KA</v>
          </cell>
          <cell r="AJ808" t="str">
            <v>特輸隊</v>
          </cell>
          <cell r="AK808" t="str">
            <v>令和8年9月30日</v>
          </cell>
        </row>
        <row r="809">
          <cell r="A809" t="str">
            <v>cf133</v>
          </cell>
          <cell r="B809" t="str">
            <v>又は同等以上のもの（他社の製品を含む。）</v>
          </cell>
          <cell r="C809">
            <v>46</v>
          </cell>
          <cell r="D809">
            <v>51</v>
          </cell>
          <cell r="E809" t="str">
            <v>B</v>
          </cell>
          <cell r="F809" t="str">
            <v>c</v>
          </cell>
          <cell r="G809" t="str">
            <v>cf</v>
          </cell>
          <cell r="H809" t="str">
            <v>双</v>
          </cell>
          <cell r="I809">
            <v>5</v>
          </cell>
          <cell r="J809" t="str">
            <v>防寒手袋</v>
          </cell>
          <cell r="L809">
            <v>1</v>
          </cell>
          <cell r="M809" t="str">
            <v>ｵﾚﾝｼﾞﾌﾞｯｸ P7-449 758-2170 HA-328-RB-LL おたふく</v>
          </cell>
          <cell r="O809" t="str">
            <v>又は同等以上のもの（他社の製品を含む。）</v>
          </cell>
          <cell r="Q809">
            <v>0</v>
          </cell>
          <cell r="S809">
            <v>100</v>
          </cell>
          <cell r="T809">
            <v>0</v>
          </cell>
          <cell r="W809">
            <v>0</v>
          </cell>
          <cell r="X809">
            <v>0</v>
          </cell>
          <cell r="Y809">
            <v>100</v>
          </cell>
          <cell r="Z809">
            <v>0</v>
          </cell>
          <cell r="AA809">
            <v>0</v>
          </cell>
          <cell r="AB809">
            <v>1999</v>
          </cell>
          <cell r="AC809">
            <v>9995</v>
          </cell>
          <cell r="AD809" t="str">
            <v>雑運営費</v>
          </cell>
          <cell r="AE809" t="str">
            <v>雑運</v>
          </cell>
          <cell r="AF809">
            <v>26</v>
          </cell>
          <cell r="AG809" t="str">
            <v>基地等経費（部隊整備費　航空機用部隊整備費）</v>
          </cell>
          <cell r="AH809" t="str">
            <v>消耗品費</v>
          </cell>
          <cell r="AI809" t="str">
            <v>KA</v>
          </cell>
          <cell r="AJ809" t="str">
            <v>特輸隊</v>
          </cell>
          <cell r="AK809" t="str">
            <v>令和8年9月30日</v>
          </cell>
        </row>
        <row r="810">
          <cell r="A810" t="str">
            <v>cf134</v>
          </cell>
          <cell r="B810" t="str">
            <v>又は同等以上のもの（他社の製品を含む。）</v>
          </cell>
          <cell r="C810">
            <v>46</v>
          </cell>
          <cell r="D810">
            <v>52</v>
          </cell>
          <cell r="E810" t="str">
            <v>B</v>
          </cell>
          <cell r="F810" t="str">
            <v>c</v>
          </cell>
          <cell r="G810" t="str">
            <v>cf</v>
          </cell>
          <cell r="H810" t="str">
            <v>ﾊﾟｯｸ</v>
          </cell>
          <cell r="I810">
            <v>1</v>
          </cell>
          <cell r="J810" t="str">
            <v>防寒手袋</v>
          </cell>
          <cell r="L810">
            <v>1</v>
          </cell>
          <cell r="M810" t="str">
            <v>ｼﾞｮｲﾝﾃｯｸｽ P796 754-833 754-833 ｼｮｰﾜｸﾞﾛｰﾌﾞ</v>
          </cell>
          <cell r="O810" t="str">
            <v>又は同等以上のもの（他社の製品を含む。）</v>
          </cell>
          <cell r="Q810">
            <v>0</v>
          </cell>
          <cell r="S810">
            <v>100</v>
          </cell>
          <cell r="T810">
            <v>0</v>
          </cell>
          <cell r="W810">
            <v>0</v>
          </cell>
          <cell r="X810">
            <v>0</v>
          </cell>
          <cell r="Y810">
            <v>100</v>
          </cell>
          <cell r="Z810">
            <v>0</v>
          </cell>
          <cell r="AA810">
            <v>0</v>
          </cell>
          <cell r="AB810">
            <v>12386</v>
          </cell>
          <cell r="AC810">
            <v>12386</v>
          </cell>
          <cell r="AD810" t="str">
            <v>雑運営費</v>
          </cell>
          <cell r="AE810" t="str">
            <v>雑運</v>
          </cell>
          <cell r="AF810">
            <v>26</v>
          </cell>
          <cell r="AG810" t="str">
            <v>基地等経費（部隊整備費　航空機用部隊整備費）</v>
          </cell>
          <cell r="AH810" t="str">
            <v>消耗品費</v>
          </cell>
          <cell r="AI810" t="str">
            <v>KA</v>
          </cell>
          <cell r="AJ810" t="str">
            <v>特輸隊</v>
          </cell>
          <cell r="AK810" t="str">
            <v>令和8年9月30日</v>
          </cell>
        </row>
        <row r="811">
          <cell r="A811" t="str">
            <v>cf135</v>
          </cell>
          <cell r="B811" t="str">
            <v>又は同等以上のもの（他社の製品を含む。）</v>
          </cell>
          <cell r="C811">
            <v>46</v>
          </cell>
          <cell r="D811">
            <v>53</v>
          </cell>
          <cell r="E811" t="str">
            <v>B</v>
          </cell>
          <cell r="F811" t="str">
            <v>c</v>
          </cell>
          <cell r="G811" t="str">
            <v>cf</v>
          </cell>
          <cell r="H811" t="str">
            <v>ﾊﾟｯｸ</v>
          </cell>
          <cell r="I811">
            <v>1</v>
          </cell>
          <cell r="J811" t="str">
            <v>防寒手袋</v>
          </cell>
          <cell r="L811">
            <v>1</v>
          </cell>
          <cell r="M811" t="str">
            <v>ｼﾞｮｲﾝﾃｯｸｽ P796 754-834 754-834 ｼｮｰﾜｸﾞﾛｰﾌﾞ</v>
          </cell>
          <cell r="O811" t="str">
            <v>又は同等以上のもの（他社の製品を含む。）</v>
          </cell>
          <cell r="Q811">
            <v>0</v>
          </cell>
          <cell r="S811">
            <v>100</v>
          </cell>
          <cell r="T811">
            <v>0</v>
          </cell>
          <cell r="W811">
            <v>0</v>
          </cell>
          <cell r="X811">
            <v>0</v>
          </cell>
          <cell r="Y811">
            <v>100</v>
          </cell>
          <cell r="Z811">
            <v>0</v>
          </cell>
          <cell r="AA811">
            <v>0</v>
          </cell>
          <cell r="AB811">
            <v>12386</v>
          </cell>
          <cell r="AC811">
            <v>12386</v>
          </cell>
          <cell r="AD811" t="str">
            <v>雑運営費</v>
          </cell>
          <cell r="AE811" t="str">
            <v>雑運</v>
          </cell>
          <cell r="AF811">
            <v>26</v>
          </cell>
          <cell r="AG811" t="str">
            <v>基地等経費（部隊整備費　航空機用部隊整備費）</v>
          </cell>
          <cell r="AH811" t="str">
            <v>消耗品費</v>
          </cell>
          <cell r="AI811" t="str">
            <v>KA</v>
          </cell>
          <cell r="AJ811" t="str">
            <v>特輸隊</v>
          </cell>
          <cell r="AK811" t="str">
            <v>令和8年9月30日</v>
          </cell>
        </row>
        <row r="812">
          <cell r="A812" t="str">
            <v>cf136</v>
          </cell>
          <cell r="B812" t="str">
            <v>又は同等以上のもの（他社の製品を含む。）</v>
          </cell>
          <cell r="C812">
            <v>46</v>
          </cell>
          <cell r="D812">
            <v>54</v>
          </cell>
          <cell r="E812" t="str">
            <v>B</v>
          </cell>
          <cell r="F812" t="str">
            <v>c</v>
          </cell>
          <cell r="G812" t="str">
            <v>cf</v>
          </cell>
          <cell r="H812" t="str">
            <v>ﾊﾟｯｸ</v>
          </cell>
          <cell r="I812">
            <v>1</v>
          </cell>
          <cell r="J812" t="str">
            <v>防寒手袋</v>
          </cell>
          <cell r="L812">
            <v>1</v>
          </cell>
          <cell r="M812" t="str">
            <v>ｼﾞｮｲﾝﾃｯｸｽ P796 754-835 754-835 ｼｮｰﾜｸﾞﾛｰﾌﾞ</v>
          </cell>
          <cell r="O812" t="str">
            <v>又は同等以上のもの（他社の製品を含む。）</v>
          </cell>
          <cell r="Q812">
            <v>0</v>
          </cell>
          <cell r="S812">
            <v>100</v>
          </cell>
          <cell r="T812">
            <v>0</v>
          </cell>
          <cell r="W812">
            <v>0</v>
          </cell>
          <cell r="X812">
            <v>0</v>
          </cell>
          <cell r="Y812">
            <v>100</v>
          </cell>
          <cell r="Z812">
            <v>0</v>
          </cell>
          <cell r="AA812">
            <v>0</v>
          </cell>
          <cell r="AB812">
            <v>12386</v>
          </cell>
          <cell r="AC812">
            <v>12386</v>
          </cell>
          <cell r="AD812" t="str">
            <v>雑運営費</v>
          </cell>
          <cell r="AE812" t="str">
            <v>雑運</v>
          </cell>
          <cell r="AF812">
            <v>26</v>
          </cell>
          <cell r="AG812" t="str">
            <v>基地等経費（部隊整備費　航空機用部隊整備費）</v>
          </cell>
          <cell r="AH812" t="str">
            <v>消耗品費</v>
          </cell>
          <cell r="AI812" t="str">
            <v>KA</v>
          </cell>
          <cell r="AJ812" t="str">
            <v>特輸隊</v>
          </cell>
          <cell r="AK812" t="str">
            <v>令和8年9月30日</v>
          </cell>
        </row>
        <row r="813">
          <cell r="A813" t="str">
            <v>cf137</v>
          </cell>
          <cell r="B813" t="str">
            <v>又は同等以上のもの（他社の製品を含む。）</v>
          </cell>
          <cell r="C813">
            <v>46</v>
          </cell>
          <cell r="D813">
            <v>55</v>
          </cell>
          <cell r="E813" t="str">
            <v>B</v>
          </cell>
          <cell r="F813" t="str">
            <v>c</v>
          </cell>
          <cell r="G813" t="str">
            <v>cf</v>
          </cell>
          <cell r="H813" t="str">
            <v>双</v>
          </cell>
          <cell r="I813">
            <v>5</v>
          </cell>
          <cell r="J813" t="str">
            <v>防寒手袋</v>
          </cell>
          <cell r="L813">
            <v>1</v>
          </cell>
          <cell r="M813" t="str">
            <v>ｵﾚﾝｼﾞﾌﾞｯｸ P7-451 239-1364 JW-143-M おたふく</v>
          </cell>
          <cell r="O813" t="str">
            <v>又は同等以上のもの（他社の製品を含む。）</v>
          </cell>
          <cell r="Q813">
            <v>0</v>
          </cell>
          <cell r="S813">
            <v>100</v>
          </cell>
          <cell r="T813">
            <v>0</v>
          </cell>
          <cell r="W813">
            <v>0</v>
          </cell>
          <cell r="X813">
            <v>0</v>
          </cell>
          <cell r="Y813">
            <v>100</v>
          </cell>
          <cell r="Z813">
            <v>0</v>
          </cell>
          <cell r="AA813">
            <v>0</v>
          </cell>
          <cell r="AB813">
            <v>242</v>
          </cell>
          <cell r="AC813">
            <v>1210</v>
          </cell>
          <cell r="AD813" t="str">
            <v>雑運営費</v>
          </cell>
          <cell r="AE813" t="str">
            <v>雑運</v>
          </cell>
          <cell r="AF813">
            <v>26</v>
          </cell>
          <cell r="AG813" t="str">
            <v>基地等経費（部隊整備費　航空機用部隊整備費）</v>
          </cell>
          <cell r="AH813" t="str">
            <v>消耗品費</v>
          </cell>
          <cell r="AI813" t="str">
            <v>KA</v>
          </cell>
          <cell r="AJ813" t="str">
            <v>特輸隊</v>
          </cell>
          <cell r="AK813" t="str">
            <v>令和8年9月30日</v>
          </cell>
        </row>
        <row r="814">
          <cell r="A814" t="str">
            <v>cf138</v>
          </cell>
          <cell r="B814" t="str">
            <v>又は同等以上のもの（他社の製品を含む。）</v>
          </cell>
          <cell r="C814">
            <v>46</v>
          </cell>
          <cell r="D814">
            <v>56</v>
          </cell>
          <cell r="E814" t="str">
            <v>B</v>
          </cell>
          <cell r="F814" t="str">
            <v>c</v>
          </cell>
          <cell r="G814" t="str">
            <v>cf</v>
          </cell>
          <cell r="H814" t="str">
            <v>双</v>
          </cell>
          <cell r="I814">
            <v>5</v>
          </cell>
          <cell r="J814" t="str">
            <v>防寒手袋</v>
          </cell>
          <cell r="L814">
            <v>1</v>
          </cell>
          <cell r="M814" t="str">
            <v>ｵﾚﾝｼﾞﾌﾞｯｸ P7-451 239-1366 JW-143-L おたふく</v>
          </cell>
          <cell r="O814" t="str">
            <v>又は同等以上のもの（他社の製品を含む。）</v>
          </cell>
          <cell r="Q814">
            <v>0</v>
          </cell>
          <cell r="S814">
            <v>100</v>
          </cell>
          <cell r="T814">
            <v>0</v>
          </cell>
          <cell r="W814">
            <v>0</v>
          </cell>
          <cell r="X814">
            <v>0</v>
          </cell>
          <cell r="Y814">
            <v>100</v>
          </cell>
          <cell r="Z814">
            <v>0</v>
          </cell>
          <cell r="AA814">
            <v>0</v>
          </cell>
          <cell r="AB814">
            <v>242</v>
          </cell>
          <cell r="AC814">
            <v>1210</v>
          </cell>
          <cell r="AD814" t="str">
            <v>雑運営費</v>
          </cell>
          <cell r="AE814" t="str">
            <v>雑運</v>
          </cell>
          <cell r="AF814">
            <v>26</v>
          </cell>
          <cell r="AG814" t="str">
            <v>基地等経費（部隊整備費　航空機用部隊整備費）</v>
          </cell>
          <cell r="AH814" t="str">
            <v>消耗品費</v>
          </cell>
          <cell r="AI814" t="str">
            <v>KA</v>
          </cell>
          <cell r="AJ814" t="str">
            <v>特輸隊</v>
          </cell>
          <cell r="AK814" t="str">
            <v>令和8年9月30日</v>
          </cell>
        </row>
        <row r="815">
          <cell r="A815" t="str">
            <v>cf139</v>
          </cell>
          <cell r="B815" t="str">
            <v>又は同等以上のもの（他社の製品を含む。）</v>
          </cell>
          <cell r="C815">
            <v>46</v>
          </cell>
          <cell r="D815">
            <v>57</v>
          </cell>
          <cell r="E815" t="str">
            <v>B</v>
          </cell>
          <cell r="F815" t="str">
            <v>c</v>
          </cell>
          <cell r="G815" t="str">
            <v>cf</v>
          </cell>
          <cell r="H815" t="str">
            <v>双</v>
          </cell>
          <cell r="I815">
            <v>5</v>
          </cell>
          <cell r="J815" t="str">
            <v>防寒手袋</v>
          </cell>
          <cell r="L815">
            <v>1</v>
          </cell>
          <cell r="M815" t="str">
            <v>ｵﾚﾝｼﾞﾌﾞｯｸ P7-451 239-1367 JW-143-LL おたふく</v>
          </cell>
          <cell r="O815" t="str">
            <v>又は同等以上のもの（他社の製品を含む。）</v>
          </cell>
          <cell r="Q815">
            <v>0</v>
          </cell>
          <cell r="S815">
            <v>100</v>
          </cell>
          <cell r="T815">
            <v>0</v>
          </cell>
          <cell r="W815">
            <v>0</v>
          </cell>
          <cell r="X815">
            <v>0</v>
          </cell>
          <cell r="Y815">
            <v>100</v>
          </cell>
          <cell r="Z815">
            <v>0</v>
          </cell>
          <cell r="AA815">
            <v>0</v>
          </cell>
          <cell r="AB815">
            <v>242</v>
          </cell>
          <cell r="AC815">
            <v>1210</v>
          </cell>
          <cell r="AD815" t="str">
            <v>雑運営費</v>
          </cell>
          <cell r="AE815" t="str">
            <v>雑運</v>
          </cell>
          <cell r="AF815">
            <v>26</v>
          </cell>
          <cell r="AG815" t="str">
            <v>基地等経費（部隊整備費　航空機用部隊整備費）</v>
          </cell>
          <cell r="AH815" t="str">
            <v>消耗品費</v>
          </cell>
          <cell r="AI815" t="str">
            <v>KA</v>
          </cell>
          <cell r="AJ815" t="str">
            <v>特輸隊</v>
          </cell>
          <cell r="AK815" t="str">
            <v>令和8年9月30日</v>
          </cell>
        </row>
        <row r="816">
          <cell r="A816" t="str">
            <v>bd118</v>
          </cell>
          <cell r="B816" t="str">
            <v>又は同等以上のもの（他社の製品を含む。）</v>
          </cell>
          <cell r="C816">
            <v>46</v>
          </cell>
          <cell r="D816">
            <v>58</v>
          </cell>
          <cell r="E816" t="str">
            <v>B</v>
          </cell>
          <cell r="F816" t="str">
            <v>b</v>
          </cell>
          <cell r="G816" t="str">
            <v>bd</v>
          </cell>
          <cell r="H816" t="str">
            <v>個</v>
          </cell>
          <cell r="I816">
            <v>15</v>
          </cell>
          <cell r="J816" t="str">
            <v>ﾈｯｸｳｫｰﾏｰ</v>
          </cell>
          <cell r="L816">
            <v>1</v>
          </cell>
          <cell r="M816" t="str">
            <v>ｴｽｺ P2223 EA915GE-21 RefrigiWear</v>
          </cell>
          <cell r="O816" t="str">
            <v>又は同等以上のもの（他社の製品を含む。）</v>
          </cell>
          <cell r="Q816">
            <v>0</v>
          </cell>
          <cell r="S816">
            <v>100</v>
          </cell>
          <cell r="T816">
            <v>0</v>
          </cell>
          <cell r="W816">
            <v>0</v>
          </cell>
          <cell r="X816">
            <v>0</v>
          </cell>
          <cell r="Y816">
            <v>100</v>
          </cell>
          <cell r="Z816">
            <v>0</v>
          </cell>
          <cell r="AA816">
            <v>0</v>
          </cell>
          <cell r="AB816">
            <v>3421</v>
          </cell>
          <cell r="AC816">
            <v>51315</v>
          </cell>
          <cell r="AD816" t="str">
            <v>雑運営費</v>
          </cell>
          <cell r="AE816" t="str">
            <v>雑運</v>
          </cell>
          <cell r="AF816">
            <v>26</v>
          </cell>
          <cell r="AG816" t="str">
            <v>基地等経費（部隊整備費　航空機用部隊整備費）</v>
          </cell>
          <cell r="AH816" t="str">
            <v>消耗品費</v>
          </cell>
          <cell r="AI816" t="str">
            <v>KA</v>
          </cell>
          <cell r="AJ816" t="str">
            <v>特輸隊</v>
          </cell>
          <cell r="AK816" t="str">
            <v>令和8年9月30日</v>
          </cell>
        </row>
        <row r="817">
          <cell r="A817" t="str">
            <v>bd119</v>
          </cell>
          <cell r="B817" t="str">
            <v>又は同等以上のもの（他社の製品を含む。）</v>
          </cell>
          <cell r="C817">
            <v>46</v>
          </cell>
          <cell r="D817">
            <v>59</v>
          </cell>
          <cell r="E817" t="str">
            <v>B</v>
          </cell>
          <cell r="F817" t="str">
            <v>b</v>
          </cell>
          <cell r="G817" t="str">
            <v>bd</v>
          </cell>
          <cell r="H817" t="str">
            <v>個</v>
          </cell>
          <cell r="I817">
            <v>15</v>
          </cell>
          <cell r="J817" t="str">
            <v>ﾌｪｲｽｳｫｰﾏｰ</v>
          </cell>
          <cell r="L817">
            <v>1</v>
          </cell>
          <cell r="M817" t="str">
            <v>ｴｽｺ P2223 EA915GE-12 RefrigiWear</v>
          </cell>
          <cell r="O817" t="str">
            <v>又は同等以上のもの（他社の製品を含む。）</v>
          </cell>
          <cell r="Q817">
            <v>0</v>
          </cell>
          <cell r="S817">
            <v>100</v>
          </cell>
          <cell r="T817">
            <v>0</v>
          </cell>
          <cell r="W817">
            <v>0</v>
          </cell>
          <cell r="X817">
            <v>0</v>
          </cell>
          <cell r="Y817">
            <v>100</v>
          </cell>
          <cell r="Z817">
            <v>0</v>
          </cell>
          <cell r="AA817">
            <v>0</v>
          </cell>
          <cell r="AB817">
            <v>4378</v>
          </cell>
          <cell r="AC817">
            <v>65670</v>
          </cell>
          <cell r="AD817" t="str">
            <v>雑運営費</v>
          </cell>
          <cell r="AE817" t="str">
            <v>雑運</v>
          </cell>
          <cell r="AF817">
            <v>26</v>
          </cell>
          <cell r="AG817" t="str">
            <v>基地等経費（部隊整備費　航空機用部隊整備費）</v>
          </cell>
          <cell r="AH817" t="str">
            <v>消耗品費</v>
          </cell>
          <cell r="AI817" t="str">
            <v>KA</v>
          </cell>
          <cell r="AJ817" t="str">
            <v>特輸隊</v>
          </cell>
          <cell r="AK817" t="str">
            <v>令和8年9月30日</v>
          </cell>
        </row>
        <row r="818">
          <cell r="A818" t="str">
            <v>bd120</v>
          </cell>
          <cell r="B818" t="str">
            <v>又は同等以上のもの（他社の製品を含む。）</v>
          </cell>
          <cell r="C818">
            <v>46</v>
          </cell>
          <cell r="D818">
            <v>60</v>
          </cell>
          <cell r="E818" t="str">
            <v>B</v>
          </cell>
          <cell r="F818" t="str">
            <v>b</v>
          </cell>
          <cell r="G818" t="str">
            <v>bd</v>
          </cell>
          <cell r="H818" t="str">
            <v>足</v>
          </cell>
          <cell r="I818">
            <v>40</v>
          </cell>
          <cell r="J818" t="str">
            <v>滑り止め用ｽﾊﾟｲｸ</v>
          </cell>
          <cell r="L818">
            <v>1</v>
          </cell>
          <cell r="M818" t="str">
            <v>ｴｽｺ P2228 EA998ZB-81 ｺﾝﾊﾟﾙ</v>
          </cell>
          <cell r="O818" t="str">
            <v>又は同等以上のもの（他社の製品を含む。）</v>
          </cell>
          <cell r="Q818">
            <v>0</v>
          </cell>
          <cell r="S818">
            <v>100</v>
          </cell>
          <cell r="T818">
            <v>0</v>
          </cell>
          <cell r="W818">
            <v>0</v>
          </cell>
          <cell r="X818">
            <v>0</v>
          </cell>
          <cell r="Y818">
            <v>100</v>
          </cell>
          <cell r="Z818">
            <v>0</v>
          </cell>
          <cell r="AA818">
            <v>0</v>
          </cell>
          <cell r="AB818">
            <v>2948</v>
          </cell>
          <cell r="AC818">
            <v>117920</v>
          </cell>
          <cell r="AD818" t="str">
            <v>雑運営費</v>
          </cell>
          <cell r="AE818" t="str">
            <v>雑運</v>
          </cell>
          <cell r="AF818">
            <v>26</v>
          </cell>
          <cell r="AG818" t="str">
            <v>基地等経費（部隊整備費　航空機用部隊整備費）</v>
          </cell>
          <cell r="AH818" t="str">
            <v>消耗品費</v>
          </cell>
          <cell r="AI818" t="str">
            <v>KA</v>
          </cell>
          <cell r="AJ818" t="str">
            <v>特輸隊</v>
          </cell>
          <cell r="AK818" t="str">
            <v>令和8年9月30日</v>
          </cell>
        </row>
        <row r="819">
          <cell r="A819" t="str">
            <v>bd121</v>
          </cell>
          <cell r="B819" t="str">
            <v>又は同等以上のもの（他社の製品を含む。）</v>
          </cell>
          <cell r="C819">
            <v>46</v>
          </cell>
          <cell r="D819">
            <v>61</v>
          </cell>
          <cell r="E819" t="str">
            <v>B</v>
          </cell>
          <cell r="F819" t="str">
            <v>b</v>
          </cell>
          <cell r="G819" t="str">
            <v>bd</v>
          </cell>
          <cell r="H819" t="str">
            <v>足</v>
          </cell>
          <cell r="I819">
            <v>20</v>
          </cell>
          <cell r="J819" t="str">
            <v>滑り止め用ｽﾊﾟｲｸ</v>
          </cell>
          <cell r="L819">
            <v>1</v>
          </cell>
          <cell r="M819" t="str">
            <v>ｴｽｺ P2228 EA998ZB-82 ｺﾝﾊﾟﾙ</v>
          </cell>
          <cell r="O819" t="str">
            <v>又は同等以上のもの（他社の製品を含む。）</v>
          </cell>
          <cell r="Q819">
            <v>0</v>
          </cell>
          <cell r="S819">
            <v>100</v>
          </cell>
          <cell r="T819">
            <v>0</v>
          </cell>
          <cell r="W819">
            <v>0</v>
          </cell>
          <cell r="X819">
            <v>0</v>
          </cell>
          <cell r="Y819">
            <v>100</v>
          </cell>
          <cell r="Z819">
            <v>0</v>
          </cell>
          <cell r="AA819">
            <v>0</v>
          </cell>
          <cell r="AB819">
            <v>2948</v>
          </cell>
          <cell r="AC819">
            <v>58960</v>
          </cell>
          <cell r="AD819" t="str">
            <v>雑運営費</v>
          </cell>
          <cell r="AE819" t="str">
            <v>雑運</v>
          </cell>
          <cell r="AF819">
            <v>26</v>
          </cell>
          <cell r="AG819" t="str">
            <v>基地等経費（部隊整備費　航空機用部隊整備費）</v>
          </cell>
          <cell r="AH819" t="str">
            <v>消耗品費</v>
          </cell>
          <cell r="AI819" t="str">
            <v>KA</v>
          </cell>
          <cell r="AJ819" t="str">
            <v>特輸隊</v>
          </cell>
          <cell r="AK819" t="str">
            <v>令和8年9月30日</v>
          </cell>
        </row>
        <row r="820">
          <cell r="A820" t="str">
            <v>cf140</v>
          </cell>
          <cell r="B820" t="str">
            <v>又は同等以上のもの（他社の製品を含む。）</v>
          </cell>
          <cell r="C820">
            <v>46</v>
          </cell>
          <cell r="D820">
            <v>62</v>
          </cell>
          <cell r="E820" t="str">
            <v>B</v>
          </cell>
          <cell r="F820" t="str">
            <v>c</v>
          </cell>
          <cell r="G820" t="str">
            <v>cf</v>
          </cell>
          <cell r="H820" t="str">
            <v>足</v>
          </cell>
          <cell r="I820">
            <v>5</v>
          </cell>
          <cell r="J820" t="str">
            <v>安全長靴</v>
          </cell>
          <cell r="L820">
            <v>1</v>
          </cell>
          <cell r="M820" t="str">
            <v>ｴｽｺ P2212 EA998RD-24 FUJITE</v>
          </cell>
          <cell r="O820" t="str">
            <v>又は同等以上のもの（他社の製品を含む。）</v>
          </cell>
          <cell r="Q820">
            <v>0</v>
          </cell>
          <cell r="S820">
            <v>100</v>
          </cell>
          <cell r="T820">
            <v>0</v>
          </cell>
          <cell r="W820">
            <v>0</v>
          </cell>
          <cell r="X820">
            <v>0</v>
          </cell>
          <cell r="Y820">
            <v>100</v>
          </cell>
          <cell r="Z820">
            <v>0</v>
          </cell>
          <cell r="AA820">
            <v>0</v>
          </cell>
          <cell r="AB820">
            <v>5720</v>
          </cell>
          <cell r="AC820">
            <v>28600</v>
          </cell>
          <cell r="AD820" t="str">
            <v>雑運営費</v>
          </cell>
          <cell r="AE820" t="str">
            <v>雑運</v>
          </cell>
          <cell r="AF820">
            <v>26</v>
          </cell>
          <cell r="AG820" t="str">
            <v>基地等経費（部隊整備費　航空機用部隊整備費）</v>
          </cell>
          <cell r="AH820" t="str">
            <v>消耗品費</v>
          </cell>
          <cell r="AI820" t="str">
            <v>KA</v>
          </cell>
          <cell r="AJ820" t="str">
            <v>特輸隊</v>
          </cell>
          <cell r="AK820" t="str">
            <v>令和8年9月30日</v>
          </cell>
        </row>
        <row r="821">
          <cell r="A821" t="str">
            <v>cf141</v>
          </cell>
          <cell r="B821" t="str">
            <v>又は同等以上のもの（他社の製品を含む。）</v>
          </cell>
          <cell r="C821">
            <v>46</v>
          </cell>
          <cell r="D821">
            <v>63</v>
          </cell>
          <cell r="E821" t="str">
            <v>B</v>
          </cell>
          <cell r="F821" t="str">
            <v>c</v>
          </cell>
          <cell r="G821" t="str">
            <v>cf</v>
          </cell>
          <cell r="H821" t="str">
            <v>足</v>
          </cell>
          <cell r="I821">
            <v>5</v>
          </cell>
          <cell r="J821" t="str">
            <v>安全長靴</v>
          </cell>
          <cell r="L821">
            <v>1</v>
          </cell>
          <cell r="M821" t="str">
            <v>ｴｽｺ P2212 EA998RD-25 FUJITE</v>
          </cell>
          <cell r="O821" t="str">
            <v>又は同等以上のもの（他社の製品を含む。）</v>
          </cell>
          <cell r="Q821">
            <v>0</v>
          </cell>
          <cell r="S821">
            <v>100</v>
          </cell>
          <cell r="T821">
            <v>0</v>
          </cell>
          <cell r="W821">
            <v>0</v>
          </cell>
          <cell r="X821">
            <v>0</v>
          </cell>
          <cell r="Y821">
            <v>100</v>
          </cell>
          <cell r="Z821">
            <v>0</v>
          </cell>
          <cell r="AA821">
            <v>0</v>
          </cell>
          <cell r="AB821">
            <v>5720</v>
          </cell>
          <cell r="AC821">
            <v>28600</v>
          </cell>
          <cell r="AD821" t="str">
            <v>雑運営費</v>
          </cell>
          <cell r="AE821" t="str">
            <v>雑運</v>
          </cell>
          <cell r="AF821">
            <v>26</v>
          </cell>
          <cell r="AG821" t="str">
            <v>基地等経費（部隊整備費　航空機用部隊整備費）</v>
          </cell>
          <cell r="AH821" t="str">
            <v>消耗品費</v>
          </cell>
          <cell r="AI821" t="str">
            <v>KA</v>
          </cell>
          <cell r="AJ821" t="str">
            <v>特輸隊</v>
          </cell>
          <cell r="AK821" t="str">
            <v>令和8年9月30日</v>
          </cell>
        </row>
        <row r="822">
          <cell r="A822" t="str">
            <v>cf142</v>
          </cell>
          <cell r="B822" t="str">
            <v>又は同等以上のもの（他社の製品を含む。）</v>
          </cell>
          <cell r="C822">
            <v>46</v>
          </cell>
          <cell r="D822">
            <v>64</v>
          </cell>
          <cell r="E822" t="str">
            <v>B</v>
          </cell>
          <cell r="F822" t="str">
            <v>c</v>
          </cell>
          <cell r="G822" t="str">
            <v>cf</v>
          </cell>
          <cell r="H822" t="str">
            <v>足</v>
          </cell>
          <cell r="I822">
            <v>5</v>
          </cell>
          <cell r="J822" t="str">
            <v>安全長靴</v>
          </cell>
          <cell r="L822">
            <v>1</v>
          </cell>
          <cell r="M822" t="str">
            <v>ｴｽｺ P2212 EA998RD-26 FUJITE</v>
          </cell>
          <cell r="O822" t="str">
            <v>又は同等以上のもの（他社の製品を含む。）</v>
          </cell>
          <cell r="Q822">
            <v>0</v>
          </cell>
          <cell r="S822">
            <v>100</v>
          </cell>
          <cell r="T822">
            <v>0</v>
          </cell>
          <cell r="W822">
            <v>0</v>
          </cell>
          <cell r="X822">
            <v>0</v>
          </cell>
          <cell r="Y822">
            <v>100</v>
          </cell>
          <cell r="Z822">
            <v>0</v>
          </cell>
          <cell r="AA822">
            <v>0</v>
          </cell>
          <cell r="AB822">
            <v>5720</v>
          </cell>
          <cell r="AC822">
            <v>28600</v>
          </cell>
          <cell r="AD822" t="str">
            <v>雑運営費</v>
          </cell>
          <cell r="AE822" t="str">
            <v>雑運</v>
          </cell>
          <cell r="AF822">
            <v>26</v>
          </cell>
          <cell r="AG822" t="str">
            <v>基地等経費（部隊整備費　航空機用部隊整備費）</v>
          </cell>
          <cell r="AH822" t="str">
            <v>消耗品費</v>
          </cell>
          <cell r="AI822" t="str">
            <v>KA</v>
          </cell>
          <cell r="AJ822" t="str">
            <v>特輸隊</v>
          </cell>
          <cell r="AK822" t="str">
            <v>令和8年9月30日</v>
          </cell>
        </row>
        <row r="823">
          <cell r="A823" t="str">
            <v>cf143</v>
          </cell>
          <cell r="B823" t="str">
            <v>又は同等以上のもの（他社の製品を含む。）</v>
          </cell>
          <cell r="C823">
            <v>46</v>
          </cell>
          <cell r="D823">
            <v>65</v>
          </cell>
          <cell r="E823" t="str">
            <v>B</v>
          </cell>
          <cell r="F823" t="str">
            <v>c</v>
          </cell>
          <cell r="G823" t="str">
            <v>cf</v>
          </cell>
          <cell r="H823" t="str">
            <v>足</v>
          </cell>
          <cell r="I823">
            <v>5</v>
          </cell>
          <cell r="J823" t="str">
            <v>安全長靴</v>
          </cell>
          <cell r="L823">
            <v>1</v>
          </cell>
          <cell r="M823" t="str">
            <v>ｴｽｺ P2212 EA998RD-27 FUJITE</v>
          </cell>
          <cell r="O823" t="str">
            <v>又は同等以上のもの（他社の製品を含む。）</v>
          </cell>
          <cell r="Q823">
            <v>0</v>
          </cell>
          <cell r="S823">
            <v>100</v>
          </cell>
          <cell r="T823">
            <v>0</v>
          </cell>
          <cell r="W823">
            <v>0</v>
          </cell>
          <cell r="X823">
            <v>0</v>
          </cell>
          <cell r="Y823">
            <v>100</v>
          </cell>
          <cell r="Z823">
            <v>0</v>
          </cell>
          <cell r="AA823">
            <v>0</v>
          </cell>
          <cell r="AB823">
            <v>5720</v>
          </cell>
          <cell r="AC823">
            <v>28600</v>
          </cell>
          <cell r="AD823" t="str">
            <v>雑運営費</v>
          </cell>
          <cell r="AE823" t="str">
            <v>雑運</v>
          </cell>
          <cell r="AF823">
            <v>26</v>
          </cell>
          <cell r="AG823" t="str">
            <v>基地等経費（部隊整備費　航空機用部隊整備費）</v>
          </cell>
          <cell r="AH823" t="str">
            <v>消耗品費</v>
          </cell>
          <cell r="AI823" t="str">
            <v>KA</v>
          </cell>
          <cell r="AJ823" t="str">
            <v>特輸隊</v>
          </cell>
          <cell r="AK823" t="str">
            <v>令和8年9月30日</v>
          </cell>
        </row>
        <row r="824">
          <cell r="A824" t="str">
            <v>bd122</v>
          </cell>
          <cell r="B824" t="str">
            <v>又は同等以上のもの（他社の製品を含む。）</v>
          </cell>
          <cell r="C824">
            <v>46</v>
          </cell>
          <cell r="D824">
            <v>66</v>
          </cell>
          <cell r="E824" t="str">
            <v>B</v>
          </cell>
          <cell r="F824" t="str">
            <v>b</v>
          </cell>
          <cell r="G824" t="str">
            <v>bd</v>
          </cell>
          <cell r="H824" t="str">
            <v>組</v>
          </cell>
          <cell r="I824">
            <v>50</v>
          </cell>
          <cell r="J824" t="str">
            <v>革手袋</v>
          </cell>
          <cell r="L824">
            <v>1</v>
          </cell>
          <cell r="M824" t="str">
            <v>ｴｽｺ P2194 EA353BE-65 ESCO</v>
          </cell>
          <cell r="O824" t="str">
            <v>又は同等以上のもの（他社の製品を含む。）</v>
          </cell>
          <cell r="Q824">
            <v>0</v>
          </cell>
          <cell r="S824">
            <v>100</v>
          </cell>
          <cell r="T824">
            <v>0</v>
          </cell>
          <cell r="W824">
            <v>0</v>
          </cell>
          <cell r="X824">
            <v>0</v>
          </cell>
          <cell r="Y824">
            <v>100</v>
          </cell>
          <cell r="Z824">
            <v>0</v>
          </cell>
          <cell r="AA824">
            <v>0</v>
          </cell>
          <cell r="AB824">
            <v>1573</v>
          </cell>
          <cell r="AC824">
            <v>78650</v>
          </cell>
          <cell r="AD824" t="str">
            <v>雑運営費</v>
          </cell>
          <cell r="AE824" t="str">
            <v>雑運</v>
          </cell>
          <cell r="AF824">
            <v>26</v>
          </cell>
          <cell r="AG824" t="str">
            <v>基地等経費（部隊整備費　航空機用部隊整備費）</v>
          </cell>
          <cell r="AH824" t="str">
            <v>消耗品費</v>
          </cell>
          <cell r="AI824" t="str">
            <v>KA</v>
          </cell>
          <cell r="AJ824" t="str">
            <v>特輸隊</v>
          </cell>
          <cell r="AK824" t="str">
            <v>令和8年9月30日</v>
          </cell>
        </row>
        <row r="825">
          <cell r="A825" t="str">
            <v>bd123</v>
          </cell>
          <cell r="B825" t="str">
            <v>又は同等以上のもの（他社の製品を含む。）</v>
          </cell>
          <cell r="C825">
            <v>46</v>
          </cell>
          <cell r="D825">
            <v>67</v>
          </cell>
          <cell r="E825" t="str">
            <v>B</v>
          </cell>
          <cell r="F825" t="str">
            <v>b</v>
          </cell>
          <cell r="G825" t="str">
            <v>bd</v>
          </cell>
          <cell r="H825" t="str">
            <v>組</v>
          </cell>
          <cell r="I825">
            <v>50</v>
          </cell>
          <cell r="J825" t="str">
            <v>革手袋</v>
          </cell>
          <cell r="L825">
            <v>1</v>
          </cell>
          <cell r="M825" t="str">
            <v>ｴｽｺ P2194 EA353BE-66 ESCO</v>
          </cell>
          <cell r="O825" t="str">
            <v>又は同等以上のもの（他社の製品を含む。）</v>
          </cell>
          <cell r="Q825">
            <v>0</v>
          </cell>
          <cell r="S825">
            <v>100</v>
          </cell>
          <cell r="T825">
            <v>0</v>
          </cell>
          <cell r="W825">
            <v>0</v>
          </cell>
          <cell r="X825">
            <v>0</v>
          </cell>
          <cell r="Y825">
            <v>100</v>
          </cell>
          <cell r="Z825">
            <v>0</v>
          </cell>
          <cell r="AA825">
            <v>0</v>
          </cell>
          <cell r="AB825">
            <v>1573</v>
          </cell>
          <cell r="AC825">
            <v>78650</v>
          </cell>
          <cell r="AD825" t="str">
            <v>雑運営費</v>
          </cell>
          <cell r="AE825" t="str">
            <v>雑運</v>
          </cell>
          <cell r="AF825">
            <v>26</v>
          </cell>
          <cell r="AG825" t="str">
            <v>基地等経費（部隊整備費　航空機用部隊整備費）</v>
          </cell>
          <cell r="AH825" t="str">
            <v>消耗品費</v>
          </cell>
          <cell r="AI825" t="str">
            <v>KA</v>
          </cell>
          <cell r="AJ825" t="str">
            <v>特輸隊</v>
          </cell>
          <cell r="AK825" t="str">
            <v>令和8年9月30日</v>
          </cell>
        </row>
        <row r="826">
          <cell r="A826" t="str">
            <v>bd124</v>
          </cell>
          <cell r="B826" t="str">
            <v>又は同等以上のもの（他社の製品を含む。）</v>
          </cell>
          <cell r="C826">
            <v>46</v>
          </cell>
          <cell r="D826">
            <v>68</v>
          </cell>
          <cell r="E826" t="str">
            <v>B</v>
          </cell>
          <cell r="F826" t="str">
            <v>b</v>
          </cell>
          <cell r="G826" t="str">
            <v>bd</v>
          </cell>
          <cell r="H826" t="str">
            <v>組</v>
          </cell>
          <cell r="I826">
            <v>50</v>
          </cell>
          <cell r="J826" t="str">
            <v>革手袋</v>
          </cell>
          <cell r="L826">
            <v>1</v>
          </cell>
          <cell r="M826" t="str">
            <v>ｴｽｺ P2194 EA353BE-67 ESCO</v>
          </cell>
          <cell r="O826" t="str">
            <v>又は同等以上のもの（他社の製品を含む。）</v>
          </cell>
          <cell r="Q826">
            <v>0</v>
          </cell>
          <cell r="S826">
            <v>100</v>
          </cell>
          <cell r="T826">
            <v>0</v>
          </cell>
          <cell r="W826">
            <v>0</v>
          </cell>
          <cell r="X826">
            <v>0</v>
          </cell>
          <cell r="Y826">
            <v>100</v>
          </cell>
          <cell r="Z826">
            <v>0</v>
          </cell>
          <cell r="AA826">
            <v>0</v>
          </cell>
          <cell r="AB826">
            <v>1573</v>
          </cell>
          <cell r="AC826">
            <v>78650</v>
          </cell>
          <cell r="AD826" t="str">
            <v>雑運営費</v>
          </cell>
          <cell r="AE826" t="str">
            <v>雑運</v>
          </cell>
          <cell r="AF826">
            <v>26</v>
          </cell>
          <cell r="AG826" t="str">
            <v>基地等経費（部隊整備費　航空機用部隊整備費）</v>
          </cell>
          <cell r="AH826" t="str">
            <v>消耗品費</v>
          </cell>
          <cell r="AI826" t="str">
            <v>KA</v>
          </cell>
          <cell r="AJ826" t="str">
            <v>特輸隊</v>
          </cell>
          <cell r="AK826" t="str">
            <v>令和8年9月30日</v>
          </cell>
        </row>
        <row r="827">
          <cell r="A827" t="str">
            <v>bd125</v>
          </cell>
          <cell r="B827" t="str">
            <v>又は同等以上のもの（他社の製品を含む。）</v>
          </cell>
          <cell r="C827">
            <v>46</v>
          </cell>
          <cell r="D827">
            <v>69</v>
          </cell>
          <cell r="E827" t="str">
            <v>B</v>
          </cell>
          <cell r="F827" t="str">
            <v>b</v>
          </cell>
          <cell r="G827" t="str">
            <v>bd</v>
          </cell>
          <cell r="H827" t="str">
            <v>個</v>
          </cell>
          <cell r="I827">
            <v>50</v>
          </cell>
          <cell r="J827" t="str">
            <v>使い捨て防護衣</v>
          </cell>
          <cell r="L827">
            <v>1</v>
          </cell>
          <cell r="M827" t="str">
            <v>ｴｽｺ P2218 EA996AY-16A ProtechGuard</v>
          </cell>
          <cell r="O827" t="str">
            <v>又は同等以上のもの（他社の製品を含む。）</v>
          </cell>
          <cell r="Q827">
            <v>0</v>
          </cell>
          <cell r="S827">
            <v>100</v>
          </cell>
          <cell r="T827">
            <v>0</v>
          </cell>
          <cell r="W827">
            <v>0</v>
          </cell>
          <cell r="X827">
            <v>0</v>
          </cell>
          <cell r="Y827">
            <v>100</v>
          </cell>
          <cell r="Z827">
            <v>0</v>
          </cell>
          <cell r="AA827">
            <v>0</v>
          </cell>
          <cell r="AB827">
            <v>748</v>
          </cell>
          <cell r="AC827">
            <v>37400</v>
          </cell>
          <cell r="AD827" t="str">
            <v>雑運営費</v>
          </cell>
          <cell r="AE827" t="str">
            <v>雑運</v>
          </cell>
          <cell r="AF827">
            <v>26</v>
          </cell>
          <cell r="AG827" t="str">
            <v>基地等経費（部隊整備費　航空機用部隊整備費）</v>
          </cell>
          <cell r="AH827" t="str">
            <v>消耗品費</v>
          </cell>
          <cell r="AI827" t="str">
            <v>KA</v>
          </cell>
          <cell r="AJ827" t="str">
            <v>特輸隊</v>
          </cell>
          <cell r="AK827" t="str">
            <v>令和8年9月30日</v>
          </cell>
        </row>
        <row r="828">
          <cell r="A828" t="str">
            <v>bd126</v>
          </cell>
          <cell r="B828" t="str">
            <v>又は同等以上のもの（他社の製品を含む。）</v>
          </cell>
          <cell r="C828">
            <v>46</v>
          </cell>
          <cell r="D828">
            <v>70</v>
          </cell>
          <cell r="E828" t="str">
            <v>B</v>
          </cell>
          <cell r="F828" t="str">
            <v>b</v>
          </cell>
          <cell r="G828" t="str">
            <v>bd</v>
          </cell>
          <cell r="H828" t="str">
            <v>個</v>
          </cell>
          <cell r="I828">
            <v>50</v>
          </cell>
          <cell r="J828" t="str">
            <v>使い捨て防護衣</v>
          </cell>
          <cell r="L828">
            <v>1</v>
          </cell>
          <cell r="M828" t="str">
            <v>ｴｽｺ P2218 EA996AY-17A ProtechGuard</v>
          </cell>
          <cell r="O828" t="str">
            <v>又は同等以上のもの（他社の製品を含む。）</v>
          </cell>
          <cell r="Q828">
            <v>0</v>
          </cell>
          <cell r="S828">
            <v>100</v>
          </cell>
          <cell r="T828">
            <v>0</v>
          </cell>
          <cell r="W828">
            <v>0</v>
          </cell>
          <cell r="X828">
            <v>0</v>
          </cell>
          <cell r="Y828">
            <v>100</v>
          </cell>
          <cell r="Z828">
            <v>0</v>
          </cell>
          <cell r="AA828">
            <v>0</v>
          </cell>
          <cell r="AB828">
            <v>748</v>
          </cell>
          <cell r="AC828">
            <v>37400</v>
          </cell>
          <cell r="AD828" t="str">
            <v>雑運営費</v>
          </cell>
          <cell r="AE828" t="str">
            <v>雑運</v>
          </cell>
          <cell r="AF828">
            <v>26</v>
          </cell>
          <cell r="AG828" t="str">
            <v>基地等経費（部隊整備費　航空機用部隊整備費）</v>
          </cell>
          <cell r="AH828" t="str">
            <v>消耗品費</v>
          </cell>
          <cell r="AI828" t="str">
            <v>KA</v>
          </cell>
          <cell r="AJ828" t="str">
            <v>特輸隊</v>
          </cell>
          <cell r="AK828" t="str">
            <v>令和8年9月30日</v>
          </cell>
        </row>
        <row r="829">
          <cell r="A829" t="str">
            <v>cf144</v>
          </cell>
          <cell r="B829" t="str">
            <v>又は同等以上のもの（他社の製品を含む。）</v>
          </cell>
          <cell r="C829">
            <v>46</v>
          </cell>
          <cell r="D829">
            <v>71</v>
          </cell>
          <cell r="E829" t="str">
            <v>B</v>
          </cell>
          <cell r="F829" t="str">
            <v>c</v>
          </cell>
          <cell r="G829" t="str">
            <v>cf</v>
          </cell>
          <cell r="H829" t="str">
            <v>双</v>
          </cell>
          <cell r="I829">
            <v>2</v>
          </cell>
          <cell r="J829" t="str">
            <v>手袋</v>
          </cell>
          <cell r="L829">
            <v>1</v>
          </cell>
          <cell r="M829" t="str">
            <v>ｵﾚﾝｼﾞﾌﾞｯｸ P7-308 855-5284 5408 富士ｸﾞﾛｰﾌﾞ</v>
          </cell>
          <cell r="O829" t="str">
            <v>又は同等以上のもの（他社の製品を含む。）</v>
          </cell>
          <cell r="Q829">
            <v>0</v>
          </cell>
          <cell r="S829">
            <v>100</v>
          </cell>
          <cell r="T829">
            <v>0</v>
          </cell>
          <cell r="W829">
            <v>0</v>
          </cell>
          <cell r="X829">
            <v>0</v>
          </cell>
          <cell r="Y829">
            <v>100</v>
          </cell>
          <cell r="Z829">
            <v>0</v>
          </cell>
          <cell r="AA829">
            <v>0</v>
          </cell>
          <cell r="AB829">
            <v>1694</v>
          </cell>
          <cell r="AC829">
            <v>3388</v>
          </cell>
          <cell r="AD829" t="str">
            <v>雑運営費</v>
          </cell>
          <cell r="AE829" t="str">
            <v>雑運</v>
          </cell>
          <cell r="AF829">
            <v>26</v>
          </cell>
          <cell r="AG829" t="str">
            <v>基地等経費（部隊整備費　航空機用部隊整備費）</v>
          </cell>
          <cell r="AH829" t="str">
            <v>消耗品費</v>
          </cell>
          <cell r="AI829" t="str">
            <v>KA</v>
          </cell>
          <cell r="AJ829" t="str">
            <v>特輸隊</v>
          </cell>
          <cell r="AK829" t="str">
            <v>令和8年9月30日</v>
          </cell>
        </row>
        <row r="830">
          <cell r="A830" t="str">
            <v>cf145</v>
          </cell>
          <cell r="B830" t="str">
            <v>又は同等以上のもの（他社の製品を含む。）</v>
          </cell>
          <cell r="C830">
            <v>46</v>
          </cell>
          <cell r="D830">
            <v>72</v>
          </cell>
          <cell r="E830" t="str">
            <v>B</v>
          </cell>
          <cell r="F830" t="str">
            <v>c</v>
          </cell>
          <cell r="G830" t="str">
            <v>cf</v>
          </cell>
          <cell r="H830" t="str">
            <v>双</v>
          </cell>
          <cell r="I830">
            <v>2</v>
          </cell>
          <cell r="J830" t="str">
            <v>手袋</v>
          </cell>
          <cell r="L830">
            <v>1</v>
          </cell>
          <cell r="M830" t="str">
            <v>ｵﾚﾝｼﾞﾌﾞｯｸ P7-308 855-5285 5409 富士ｸﾞﾛｰﾌﾞ</v>
          </cell>
          <cell r="O830" t="str">
            <v>又は同等以上のもの（他社の製品を含む。）</v>
          </cell>
          <cell r="Q830">
            <v>0</v>
          </cell>
          <cell r="S830">
            <v>100</v>
          </cell>
          <cell r="T830">
            <v>0</v>
          </cell>
          <cell r="W830">
            <v>0</v>
          </cell>
          <cell r="X830">
            <v>0</v>
          </cell>
          <cell r="Y830">
            <v>100</v>
          </cell>
          <cell r="Z830">
            <v>0</v>
          </cell>
          <cell r="AA830">
            <v>0</v>
          </cell>
          <cell r="AB830">
            <v>1694</v>
          </cell>
          <cell r="AC830">
            <v>3388</v>
          </cell>
          <cell r="AD830" t="str">
            <v>雑運営費</v>
          </cell>
          <cell r="AE830" t="str">
            <v>雑運</v>
          </cell>
          <cell r="AF830">
            <v>26</v>
          </cell>
          <cell r="AG830" t="str">
            <v>基地等経費（部隊整備費　航空機用部隊整備費）</v>
          </cell>
          <cell r="AH830" t="str">
            <v>消耗品費</v>
          </cell>
          <cell r="AI830" t="str">
            <v>KA</v>
          </cell>
          <cell r="AJ830" t="str">
            <v>特輸隊</v>
          </cell>
          <cell r="AK830" t="str">
            <v>令和8年9月30日</v>
          </cell>
        </row>
        <row r="831">
          <cell r="A831" t="str">
            <v>cf146</v>
          </cell>
          <cell r="B831" t="str">
            <v>又は同等以上のもの（他社の製品を含む。）</v>
          </cell>
          <cell r="C831">
            <v>46</v>
          </cell>
          <cell r="D831">
            <v>73</v>
          </cell>
          <cell r="E831" t="str">
            <v>B</v>
          </cell>
          <cell r="F831" t="str">
            <v>c</v>
          </cell>
          <cell r="G831" t="str">
            <v>cf</v>
          </cell>
          <cell r="H831" t="str">
            <v>双</v>
          </cell>
          <cell r="I831">
            <v>2</v>
          </cell>
          <cell r="J831" t="str">
            <v>手袋</v>
          </cell>
          <cell r="L831">
            <v>1</v>
          </cell>
          <cell r="M831" t="str">
            <v>ｵﾚﾝｼﾞﾌﾞｯｸ P7-309 837-0658 RG210-LL ｼﾓﾝ</v>
          </cell>
          <cell r="O831" t="str">
            <v>又は同等以上のもの（他社の製品を含む。）</v>
          </cell>
          <cell r="Q831">
            <v>0</v>
          </cell>
          <cell r="S831">
            <v>100</v>
          </cell>
          <cell r="T831">
            <v>0</v>
          </cell>
          <cell r="W831">
            <v>0</v>
          </cell>
          <cell r="X831">
            <v>0</v>
          </cell>
          <cell r="Y831">
            <v>100</v>
          </cell>
          <cell r="Z831">
            <v>0</v>
          </cell>
          <cell r="AA831">
            <v>0</v>
          </cell>
          <cell r="AB831">
            <v>2763</v>
          </cell>
          <cell r="AC831">
            <v>5526</v>
          </cell>
          <cell r="AD831" t="str">
            <v>雑運営費</v>
          </cell>
          <cell r="AE831" t="str">
            <v>雑運</v>
          </cell>
          <cell r="AF831">
            <v>26</v>
          </cell>
          <cell r="AG831" t="str">
            <v>基地等経費（部隊整備費　航空機用部隊整備費）</v>
          </cell>
          <cell r="AH831" t="str">
            <v>消耗品費</v>
          </cell>
          <cell r="AI831" t="str">
            <v>KA</v>
          </cell>
          <cell r="AJ831" t="str">
            <v>特輸隊</v>
          </cell>
          <cell r="AK831" t="str">
            <v>令和8年9月30日</v>
          </cell>
        </row>
        <row r="832">
          <cell r="A832" t="str">
            <v>cf147</v>
          </cell>
          <cell r="B832" t="str">
            <v>又は同等以上のもの（他社の製品を含む。）</v>
          </cell>
          <cell r="C832">
            <v>46</v>
          </cell>
          <cell r="D832">
            <v>74</v>
          </cell>
          <cell r="E832" t="str">
            <v>B</v>
          </cell>
          <cell r="F832" t="str">
            <v>c</v>
          </cell>
          <cell r="G832" t="str">
            <v>cf</v>
          </cell>
          <cell r="H832" t="str">
            <v>双</v>
          </cell>
          <cell r="I832">
            <v>2</v>
          </cell>
          <cell r="J832" t="str">
            <v>手袋</v>
          </cell>
          <cell r="L832">
            <v>1</v>
          </cell>
          <cell r="M832" t="str">
            <v>ｵﾚﾝｼﾞﾌﾞｯｸ P7-309 837-0657 RG210-L ｼﾓﾝ</v>
          </cell>
          <cell r="O832" t="str">
            <v>又は同等以上のもの（他社の製品を含む。）</v>
          </cell>
          <cell r="Q832">
            <v>0</v>
          </cell>
          <cell r="S832">
            <v>100</v>
          </cell>
          <cell r="T832">
            <v>0</v>
          </cell>
          <cell r="W832">
            <v>0</v>
          </cell>
          <cell r="X832">
            <v>0</v>
          </cell>
          <cell r="Y832">
            <v>100</v>
          </cell>
          <cell r="Z832">
            <v>0</v>
          </cell>
          <cell r="AA832">
            <v>0</v>
          </cell>
          <cell r="AB832">
            <v>2763</v>
          </cell>
          <cell r="AC832">
            <v>5526</v>
          </cell>
          <cell r="AD832" t="str">
            <v>雑運営費</v>
          </cell>
          <cell r="AE832" t="str">
            <v>雑運</v>
          </cell>
          <cell r="AF832">
            <v>26</v>
          </cell>
          <cell r="AG832" t="str">
            <v>基地等経費（部隊整備費　航空機用部隊整備費）</v>
          </cell>
          <cell r="AH832" t="str">
            <v>消耗品費</v>
          </cell>
          <cell r="AI832" t="str">
            <v>KA</v>
          </cell>
          <cell r="AJ832" t="str">
            <v>特輸隊</v>
          </cell>
          <cell r="AK832" t="str">
            <v>令和8年9月30日</v>
          </cell>
        </row>
        <row r="833">
          <cell r="A833" t="str">
            <v>bd127</v>
          </cell>
          <cell r="B833" t="str">
            <v>又は同等以上のもの（他社の製品を含む。）</v>
          </cell>
          <cell r="C833">
            <v>46</v>
          </cell>
          <cell r="D833">
            <v>75</v>
          </cell>
          <cell r="E833" t="str">
            <v>B</v>
          </cell>
          <cell r="F833" t="str">
            <v>b</v>
          </cell>
          <cell r="G833" t="str">
            <v>bd</v>
          </cell>
          <cell r="H833" t="str">
            <v>個</v>
          </cell>
          <cell r="I833">
            <v>10</v>
          </cell>
          <cell r="J833" t="str">
            <v>ﾊﾞﾘｹｰﾄﾞﾃｰﾌﾟ</v>
          </cell>
          <cell r="L833">
            <v>1</v>
          </cell>
          <cell r="M833" t="str">
            <v>ｴｽｺ P2257 EA983DB-30</v>
          </cell>
          <cell r="O833" t="str">
            <v>又は同等以上のもの（他社の製品を含む。）</v>
          </cell>
          <cell r="Q833">
            <v>0</v>
          </cell>
          <cell r="S833">
            <v>100</v>
          </cell>
          <cell r="T833">
            <v>0</v>
          </cell>
          <cell r="W833">
            <v>0</v>
          </cell>
          <cell r="X833">
            <v>0</v>
          </cell>
          <cell r="Y833">
            <v>100</v>
          </cell>
          <cell r="Z833">
            <v>0</v>
          </cell>
          <cell r="AA833">
            <v>0</v>
          </cell>
          <cell r="AB833">
            <v>567</v>
          </cell>
          <cell r="AC833">
            <v>5670</v>
          </cell>
          <cell r="AD833" t="str">
            <v>雑運営費</v>
          </cell>
          <cell r="AE833" t="str">
            <v>雑運</v>
          </cell>
          <cell r="AF833">
            <v>26</v>
          </cell>
          <cell r="AG833" t="str">
            <v>基地等経費（部隊整備費　航空機用部隊整備費）</v>
          </cell>
          <cell r="AH833" t="str">
            <v>消耗品費</v>
          </cell>
          <cell r="AI833" t="str">
            <v>KA</v>
          </cell>
          <cell r="AJ833" t="str">
            <v>特輸隊</v>
          </cell>
          <cell r="AK833" t="str">
            <v>令和8年9月30日</v>
          </cell>
        </row>
        <row r="834">
          <cell r="A834" t="str">
            <v>bd128</v>
          </cell>
          <cell r="B834" t="str">
            <v>又は同等以上のもの（他社の製品を含む。）</v>
          </cell>
          <cell r="C834">
            <v>46</v>
          </cell>
          <cell r="D834">
            <v>76</v>
          </cell>
          <cell r="E834" t="str">
            <v>B</v>
          </cell>
          <cell r="F834" t="str">
            <v>b</v>
          </cell>
          <cell r="G834" t="str">
            <v>bd</v>
          </cell>
          <cell r="H834" t="str">
            <v>個</v>
          </cell>
          <cell r="I834">
            <v>5</v>
          </cell>
          <cell r="J834" t="str">
            <v>ﾊﾞﾘｹｰﾄﾞﾃｰﾌﾟ</v>
          </cell>
          <cell r="L834">
            <v>1</v>
          </cell>
          <cell r="M834" t="str">
            <v>ｴｽｺ P2257 EA983DB-46 光洋化学</v>
          </cell>
          <cell r="O834" t="str">
            <v>又は同等以上のもの（他社の製品を含む。）</v>
          </cell>
          <cell r="Q834">
            <v>0</v>
          </cell>
          <cell r="S834">
            <v>100</v>
          </cell>
          <cell r="T834">
            <v>0</v>
          </cell>
          <cell r="W834">
            <v>0</v>
          </cell>
          <cell r="X834">
            <v>0</v>
          </cell>
          <cell r="Y834">
            <v>100</v>
          </cell>
          <cell r="Z834">
            <v>0</v>
          </cell>
          <cell r="AA834">
            <v>0</v>
          </cell>
          <cell r="AB834">
            <v>1287</v>
          </cell>
          <cell r="AC834">
            <v>6435</v>
          </cell>
          <cell r="AD834" t="str">
            <v>雑運営費</v>
          </cell>
          <cell r="AE834" t="str">
            <v>雑運</v>
          </cell>
          <cell r="AF834">
            <v>26</v>
          </cell>
          <cell r="AG834" t="str">
            <v>基地等経費（部隊整備費　航空機用部隊整備費）</v>
          </cell>
          <cell r="AH834" t="str">
            <v>消耗品費</v>
          </cell>
          <cell r="AI834" t="str">
            <v>KA</v>
          </cell>
          <cell r="AJ834" t="str">
            <v>特輸隊</v>
          </cell>
          <cell r="AK834" t="str">
            <v>令和8年9月30日</v>
          </cell>
        </row>
        <row r="835">
          <cell r="A835" t="str">
            <v>bd129</v>
          </cell>
          <cell r="B835" t="str">
            <v>又は同等以上のもの（他社の製品を含む。）</v>
          </cell>
          <cell r="C835">
            <v>46</v>
          </cell>
          <cell r="D835">
            <v>77</v>
          </cell>
          <cell r="E835" t="str">
            <v>B</v>
          </cell>
          <cell r="F835" t="str">
            <v>b</v>
          </cell>
          <cell r="G835" t="str">
            <v>bd</v>
          </cell>
          <cell r="H835" t="str">
            <v>個</v>
          </cell>
          <cell r="I835">
            <v>5</v>
          </cell>
          <cell r="J835" t="str">
            <v>ﾊﾞﾘｹｰﾄﾞﾃｰﾌﾟ</v>
          </cell>
          <cell r="L835">
            <v>1</v>
          </cell>
          <cell r="M835" t="str">
            <v>ｴｽｺ P2257 EA983DB-1 Nitto</v>
          </cell>
          <cell r="O835" t="str">
            <v>又は同等以上のもの（他社の製品を含む。）</v>
          </cell>
          <cell r="Q835">
            <v>0</v>
          </cell>
          <cell r="S835">
            <v>100</v>
          </cell>
          <cell r="T835">
            <v>0</v>
          </cell>
          <cell r="W835">
            <v>0</v>
          </cell>
          <cell r="X835">
            <v>0</v>
          </cell>
          <cell r="Y835">
            <v>100</v>
          </cell>
          <cell r="Z835">
            <v>0</v>
          </cell>
          <cell r="AA835">
            <v>0</v>
          </cell>
          <cell r="AB835">
            <v>1331</v>
          </cell>
          <cell r="AC835">
            <v>6655</v>
          </cell>
          <cell r="AD835" t="str">
            <v>雑運営費</v>
          </cell>
          <cell r="AE835" t="str">
            <v>雑運</v>
          </cell>
          <cell r="AF835">
            <v>26</v>
          </cell>
          <cell r="AG835" t="str">
            <v>基地等経費（部隊整備費　航空機用部隊整備費）</v>
          </cell>
          <cell r="AH835" t="str">
            <v>消耗品費</v>
          </cell>
          <cell r="AI835" t="str">
            <v>KA</v>
          </cell>
          <cell r="AJ835" t="str">
            <v>特輸隊</v>
          </cell>
          <cell r="AK835" t="str">
            <v>令和8年9月30日</v>
          </cell>
        </row>
        <row r="836">
          <cell r="A836" t="str">
            <v>bd130</v>
          </cell>
          <cell r="B836" t="str">
            <v>又は同等以上のもの（他社の製品を含む。）</v>
          </cell>
          <cell r="C836">
            <v>46</v>
          </cell>
          <cell r="D836">
            <v>78</v>
          </cell>
          <cell r="E836" t="str">
            <v>B</v>
          </cell>
          <cell r="F836" t="str">
            <v>b</v>
          </cell>
          <cell r="G836" t="str">
            <v>bd</v>
          </cell>
          <cell r="H836" t="str">
            <v>個</v>
          </cell>
          <cell r="I836">
            <v>5</v>
          </cell>
          <cell r="J836" t="str">
            <v>ﾊﾞﾘｹｰﾄﾞﾃｰﾌﾟ</v>
          </cell>
          <cell r="L836">
            <v>1</v>
          </cell>
          <cell r="M836" t="str">
            <v>ｴｽｺ P2257 EA983DJ-5 日本緑十字社</v>
          </cell>
          <cell r="O836" t="str">
            <v>又は同等以上のもの（他社の製品を含む。）</v>
          </cell>
          <cell r="Q836">
            <v>0</v>
          </cell>
          <cell r="S836">
            <v>100</v>
          </cell>
          <cell r="T836">
            <v>0</v>
          </cell>
          <cell r="W836">
            <v>0</v>
          </cell>
          <cell r="X836">
            <v>0</v>
          </cell>
          <cell r="Y836">
            <v>100</v>
          </cell>
          <cell r="Z836">
            <v>0</v>
          </cell>
          <cell r="AA836">
            <v>0</v>
          </cell>
          <cell r="AB836">
            <v>1188</v>
          </cell>
          <cell r="AC836">
            <v>5940</v>
          </cell>
          <cell r="AD836" t="str">
            <v>雑運営費</v>
          </cell>
          <cell r="AE836" t="str">
            <v>雑運</v>
          </cell>
          <cell r="AF836">
            <v>26</v>
          </cell>
          <cell r="AG836" t="str">
            <v>基地等経費（部隊整備費　航空機用部隊整備費）</v>
          </cell>
          <cell r="AH836" t="str">
            <v>消耗品費</v>
          </cell>
          <cell r="AI836" t="str">
            <v>KA</v>
          </cell>
          <cell r="AJ836" t="str">
            <v>特輸隊</v>
          </cell>
          <cell r="AK836" t="str">
            <v>令和8年9月30日</v>
          </cell>
        </row>
        <row r="837">
          <cell r="A837" t="str">
            <v>ch83</v>
          </cell>
          <cell r="B837" t="str">
            <v>又は同等以上のもの（他社の製品を含む。）</v>
          </cell>
          <cell r="C837">
            <v>46</v>
          </cell>
          <cell r="D837">
            <v>79</v>
          </cell>
          <cell r="E837" t="str">
            <v>B</v>
          </cell>
          <cell r="F837" t="str">
            <v>c</v>
          </cell>
          <cell r="G837" t="str">
            <v>ch</v>
          </cell>
          <cell r="H837" t="str">
            <v>個</v>
          </cell>
          <cell r="I837">
            <v>3</v>
          </cell>
          <cell r="J837" t="str">
            <v>ﾃｰﾌﾟ</v>
          </cell>
          <cell r="L837">
            <v>1</v>
          </cell>
          <cell r="M837" t="str">
            <v>ｵﾚﾝｼﾞﾌﾞｯｸ P8-682 828-3632 TYT2525-W ﾄﾗｽｺ</v>
          </cell>
          <cell r="O837" t="str">
            <v>又は同等以上のもの（他社の製品を含む。）</v>
          </cell>
          <cell r="Q837">
            <v>0</v>
          </cell>
          <cell r="S837">
            <v>100</v>
          </cell>
          <cell r="T837">
            <v>0</v>
          </cell>
          <cell r="W837">
            <v>0</v>
          </cell>
          <cell r="X837">
            <v>0</v>
          </cell>
          <cell r="Y837">
            <v>100</v>
          </cell>
          <cell r="Z837">
            <v>0</v>
          </cell>
          <cell r="AA837">
            <v>0</v>
          </cell>
          <cell r="AB837">
            <v>182</v>
          </cell>
          <cell r="AC837">
            <v>546</v>
          </cell>
          <cell r="AD837" t="str">
            <v>雑運営費</v>
          </cell>
          <cell r="AE837" t="str">
            <v>雑運</v>
          </cell>
          <cell r="AF837">
            <v>26</v>
          </cell>
          <cell r="AG837" t="str">
            <v>基地等経費（部隊整備費　航空機用部隊整備費）</v>
          </cell>
          <cell r="AH837" t="str">
            <v>消耗品費</v>
          </cell>
          <cell r="AI837" t="str">
            <v>KA</v>
          </cell>
          <cell r="AJ837" t="str">
            <v>特輸隊</v>
          </cell>
          <cell r="AK837" t="str">
            <v>令和8年9月30日</v>
          </cell>
        </row>
        <row r="838">
          <cell r="A838" t="str">
            <v>bd131</v>
          </cell>
          <cell r="B838" t="str">
            <v>又は同等以上のもの（他社の製品を含む。）</v>
          </cell>
          <cell r="C838">
            <v>46</v>
          </cell>
          <cell r="D838">
            <v>80</v>
          </cell>
          <cell r="E838" t="str">
            <v>B</v>
          </cell>
          <cell r="F838" t="str">
            <v>b</v>
          </cell>
          <cell r="G838" t="str">
            <v>bd</v>
          </cell>
          <cell r="H838" t="str">
            <v>足</v>
          </cell>
          <cell r="I838">
            <v>10</v>
          </cell>
          <cell r="J838" t="str">
            <v>滑り止め用ｽﾊﾟｲｸ</v>
          </cell>
          <cell r="L838">
            <v>1</v>
          </cell>
          <cell r="M838" t="str">
            <v>ｴｽｺ P2228 EA998ZB-82 ｺﾝﾊﾟﾙ</v>
          </cell>
          <cell r="O838" t="str">
            <v>又は同等以上のもの（他社の製品を含む。）</v>
          </cell>
          <cell r="Q838">
            <v>0</v>
          </cell>
          <cell r="S838">
            <v>100</v>
          </cell>
          <cell r="T838">
            <v>0</v>
          </cell>
          <cell r="W838">
            <v>0</v>
          </cell>
          <cell r="X838">
            <v>0</v>
          </cell>
          <cell r="Y838">
            <v>100</v>
          </cell>
          <cell r="Z838">
            <v>0</v>
          </cell>
          <cell r="AA838">
            <v>0</v>
          </cell>
          <cell r="AB838">
            <v>2948</v>
          </cell>
          <cell r="AC838">
            <v>29480</v>
          </cell>
          <cell r="AD838" t="str">
            <v>雑運営費</v>
          </cell>
          <cell r="AE838" t="str">
            <v>雑運</v>
          </cell>
          <cell r="AF838">
            <v>26</v>
          </cell>
          <cell r="AG838" t="str">
            <v>基地等経費（部隊整備費　航空機用部隊整備費）</v>
          </cell>
          <cell r="AH838" t="str">
            <v>消耗品費</v>
          </cell>
          <cell r="AI838" t="str">
            <v>KA</v>
          </cell>
          <cell r="AJ838" t="str">
            <v>特輸隊</v>
          </cell>
          <cell r="AK838" t="str">
            <v>令和8年9月30日</v>
          </cell>
        </row>
        <row r="839">
          <cell r="A839" t="str">
            <v>bd132</v>
          </cell>
          <cell r="B839" t="str">
            <v>又は同等以上のもの（他社の製品を含む。）</v>
          </cell>
          <cell r="C839">
            <v>46</v>
          </cell>
          <cell r="D839">
            <v>81</v>
          </cell>
          <cell r="E839" t="str">
            <v>B</v>
          </cell>
          <cell r="F839" t="str">
            <v>b</v>
          </cell>
          <cell r="G839" t="str">
            <v>bd</v>
          </cell>
          <cell r="H839" t="str">
            <v>足</v>
          </cell>
          <cell r="I839">
            <v>10</v>
          </cell>
          <cell r="J839" t="str">
            <v>滑り止め用ｽﾊﾟｲｸ</v>
          </cell>
          <cell r="L839">
            <v>1</v>
          </cell>
          <cell r="M839" t="str">
            <v>ｴｽｺ P2228 EA998ZB-81 ｺﾝﾊﾟﾙ</v>
          </cell>
          <cell r="O839" t="str">
            <v>又は同等以上のもの（他社の製品を含む。）</v>
          </cell>
          <cell r="Q839">
            <v>0</v>
          </cell>
          <cell r="S839">
            <v>100</v>
          </cell>
          <cell r="T839">
            <v>0</v>
          </cell>
          <cell r="W839">
            <v>0</v>
          </cell>
          <cell r="X839">
            <v>0</v>
          </cell>
          <cell r="Y839">
            <v>100</v>
          </cell>
          <cell r="Z839">
            <v>0</v>
          </cell>
          <cell r="AA839">
            <v>0</v>
          </cell>
          <cell r="AB839">
            <v>2948</v>
          </cell>
          <cell r="AC839">
            <v>29480</v>
          </cell>
          <cell r="AD839" t="str">
            <v>雑運営費</v>
          </cell>
          <cell r="AE839" t="str">
            <v>雑運</v>
          </cell>
          <cell r="AF839">
            <v>26</v>
          </cell>
          <cell r="AG839" t="str">
            <v>基地等経費（部隊整備費　航空機用部隊整備費）</v>
          </cell>
          <cell r="AH839" t="str">
            <v>消耗品費</v>
          </cell>
          <cell r="AI839" t="str">
            <v>KA</v>
          </cell>
          <cell r="AJ839" t="str">
            <v>特輸隊</v>
          </cell>
          <cell r="AK839" t="str">
            <v>令和8年9月30日</v>
          </cell>
        </row>
        <row r="840">
          <cell r="A840" t="str">
            <v>bd133</v>
          </cell>
          <cell r="B840" t="str">
            <v>又は同等以上のもの（他社の製品を含む。）</v>
          </cell>
          <cell r="C840">
            <v>46</v>
          </cell>
          <cell r="D840">
            <v>82</v>
          </cell>
          <cell r="E840" t="str">
            <v>B</v>
          </cell>
          <cell r="F840" t="str">
            <v>b</v>
          </cell>
          <cell r="G840" t="str">
            <v>bd</v>
          </cell>
          <cell r="H840" t="str">
            <v>個</v>
          </cell>
          <cell r="I840">
            <v>1</v>
          </cell>
          <cell r="J840" t="str">
            <v>ｳｫｯｼｬｰ液</v>
          </cell>
          <cell r="L840">
            <v>1</v>
          </cell>
          <cell r="M840" t="str">
            <v>ｴｽｺ P364 EA922AB-118 FALCON</v>
          </cell>
          <cell r="O840" t="str">
            <v>又は同等以上のもの（他社の製品を含む。）</v>
          </cell>
          <cell r="Q840">
            <v>0</v>
          </cell>
          <cell r="S840">
            <v>100</v>
          </cell>
          <cell r="T840">
            <v>0</v>
          </cell>
          <cell r="W840">
            <v>0</v>
          </cell>
          <cell r="X840">
            <v>0</v>
          </cell>
          <cell r="Y840">
            <v>100</v>
          </cell>
          <cell r="Z840">
            <v>0</v>
          </cell>
          <cell r="AA840">
            <v>0</v>
          </cell>
          <cell r="AB840">
            <v>7733</v>
          </cell>
          <cell r="AC840">
            <v>7733</v>
          </cell>
          <cell r="AD840" t="str">
            <v>雑運営費</v>
          </cell>
          <cell r="AE840" t="str">
            <v>雑運</v>
          </cell>
          <cell r="AF840">
            <v>26</v>
          </cell>
          <cell r="AG840" t="str">
            <v>基地等経費（部隊整備費　航空機用部隊整備費）</v>
          </cell>
          <cell r="AH840" t="str">
            <v>消耗品費</v>
          </cell>
          <cell r="AI840" t="str">
            <v>KA</v>
          </cell>
          <cell r="AJ840" t="str">
            <v>特輸隊</v>
          </cell>
          <cell r="AK840" t="str">
            <v>令和8年9月30日</v>
          </cell>
        </row>
        <row r="841">
          <cell r="A841" t="str">
            <v>bd134</v>
          </cell>
          <cell r="B841" t="str">
            <v>又は同等以上のもの（他社の製品を含む。）</v>
          </cell>
          <cell r="C841">
            <v>46</v>
          </cell>
          <cell r="D841">
            <v>83</v>
          </cell>
          <cell r="E841" t="str">
            <v>B</v>
          </cell>
          <cell r="F841" t="str">
            <v>b</v>
          </cell>
          <cell r="G841" t="str">
            <v>bd</v>
          </cell>
          <cell r="H841" t="str">
            <v>個</v>
          </cell>
          <cell r="I841">
            <v>5</v>
          </cell>
          <cell r="J841" t="str">
            <v>ｽﾉｰﾌﾞﾗｼ</v>
          </cell>
          <cell r="L841">
            <v>1</v>
          </cell>
          <cell r="M841" t="str">
            <v>ｴｽｺ P2471 EA928AG-597</v>
          </cell>
          <cell r="O841" t="str">
            <v>又は同等以上のもの（他社の製品を含む。）</v>
          </cell>
          <cell r="Q841">
            <v>0</v>
          </cell>
          <cell r="S841">
            <v>100</v>
          </cell>
          <cell r="T841">
            <v>0</v>
          </cell>
          <cell r="W841">
            <v>0</v>
          </cell>
          <cell r="X841">
            <v>0</v>
          </cell>
          <cell r="Y841">
            <v>100</v>
          </cell>
          <cell r="Z841">
            <v>0</v>
          </cell>
          <cell r="AA841">
            <v>0</v>
          </cell>
          <cell r="AB841">
            <v>3817</v>
          </cell>
          <cell r="AC841">
            <v>19085</v>
          </cell>
          <cell r="AD841" t="str">
            <v>雑運営費</v>
          </cell>
          <cell r="AE841" t="str">
            <v>雑運</v>
          </cell>
          <cell r="AF841">
            <v>26</v>
          </cell>
          <cell r="AG841" t="str">
            <v>基地等経費（部隊整備費　航空機用部隊整備費）</v>
          </cell>
          <cell r="AH841" t="str">
            <v>消耗品費</v>
          </cell>
          <cell r="AI841" t="str">
            <v>KA</v>
          </cell>
          <cell r="AJ841" t="str">
            <v>特輸隊</v>
          </cell>
          <cell r="AK841" t="str">
            <v>令和8年9月30日</v>
          </cell>
        </row>
        <row r="842">
          <cell r="A842" t="str">
            <v>bd135</v>
          </cell>
          <cell r="B842" t="str">
            <v>又は同等以上のもの（他社の製品を含む。）</v>
          </cell>
          <cell r="C842">
            <v>46</v>
          </cell>
          <cell r="D842">
            <v>84</v>
          </cell>
          <cell r="E842" t="str">
            <v>B</v>
          </cell>
          <cell r="F842" t="str">
            <v>b</v>
          </cell>
          <cell r="G842" t="str">
            <v>bd</v>
          </cell>
          <cell r="H842" t="str">
            <v>個</v>
          </cell>
          <cell r="I842">
            <v>1</v>
          </cell>
          <cell r="J842" t="str">
            <v>毛ばたき</v>
          </cell>
          <cell r="L842">
            <v>1</v>
          </cell>
          <cell r="M842" t="str">
            <v>ｴｽｺ P359 EA928AA-59</v>
          </cell>
          <cell r="O842" t="str">
            <v>又は同等以上のもの（他社の製品を含む。）</v>
          </cell>
          <cell r="Q842">
            <v>0</v>
          </cell>
          <cell r="S842">
            <v>100</v>
          </cell>
          <cell r="T842">
            <v>0</v>
          </cell>
          <cell r="W842">
            <v>0</v>
          </cell>
          <cell r="X842">
            <v>0</v>
          </cell>
          <cell r="Y842">
            <v>100</v>
          </cell>
          <cell r="Z842">
            <v>0</v>
          </cell>
          <cell r="AA842">
            <v>0</v>
          </cell>
          <cell r="AB842">
            <v>24200</v>
          </cell>
          <cell r="AC842">
            <v>24200</v>
          </cell>
          <cell r="AD842" t="str">
            <v>雑運営費</v>
          </cell>
          <cell r="AE842" t="str">
            <v>雑運</v>
          </cell>
          <cell r="AF842">
            <v>26</v>
          </cell>
          <cell r="AG842" t="str">
            <v>基地等経費（部隊整備費　航空機用部隊整備費）</v>
          </cell>
          <cell r="AH842" t="str">
            <v>消耗品費</v>
          </cell>
          <cell r="AI842" t="str">
            <v>KA</v>
          </cell>
          <cell r="AJ842" t="str">
            <v>特輸隊</v>
          </cell>
          <cell r="AK842" t="str">
            <v>令和8年9月30日</v>
          </cell>
        </row>
        <row r="843">
          <cell r="A843" t="str">
            <v>bd136</v>
          </cell>
          <cell r="B843" t="str">
            <v>又は同等以上のもの（他社の製品を含む。）</v>
          </cell>
          <cell r="C843">
            <v>46</v>
          </cell>
          <cell r="D843">
            <v>85</v>
          </cell>
          <cell r="E843" t="str">
            <v>B</v>
          </cell>
          <cell r="F843" t="str">
            <v>b</v>
          </cell>
          <cell r="G843" t="str">
            <v>bd</v>
          </cell>
          <cell r="H843" t="str">
            <v>個</v>
          </cell>
          <cell r="I843">
            <v>1</v>
          </cell>
          <cell r="J843" t="str">
            <v>毛ばたき</v>
          </cell>
          <cell r="L843">
            <v>1</v>
          </cell>
          <cell r="M843" t="str">
            <v>ｴｽｺ P359 EA928AA-89</v>
          </cell>
          <cell r="O843" t="str">
            <v>又は同等以上のもの（他社の製品を含む。）</v>
          </cell>
          <cell r="Q843">
            <v>0</v>
          </cell>
          <cell r="S843">
            <v>100</v>
          </cell>
          <cell r="T843">
            <v>0</v>
          </cell>
          <cell r="W843">
            <v>0</v>
          </cell>
          <cell r="X843">
            <v>0</v>
          </cell>
          <cell r="Y843">
            <v>100</v>
          </cell>
          <cell r="Z843">
            <v>0</v>
          </cell>
          <cell r="AA843">
            <v>0</v>
          </cell>
          <cell r="AB843">
            <v>46200</v>
          </cell>
          <cell r="AC843">
            <v>46200</v>
          </cell>
          <cell r="AD843" t="str">
            <v>雑運営費</v>
          </cell>
          <cell r="AE843" t="str">
            <v>雑運</v>
          </cell>
          <cell r="AF843">
            <v>26</v>
          </cell>
          <cell r="AG843" t="str">
            <v>基地等経費（部隊整備費　航空機用部隊整備費）</v>
          </cell>
          <cell r="AH843" t="str">
            <v>消耗品費</v>
          </cell>
          <cell r="AI843" t="str">
            <v>KA</v>
          </cell>
          <cell r="AJ843" t="str">
            <v>特輸隊</v>
          </cell>
          <cell r="AK843" t="str">
            <v>令和8年9月30日</v>
          </cell>
        </row>
        <row r="844">
          <cell r="A844" t="str">
            <v>bd137</v>
          </cell>
          <cell r="B844" t="str">
            <v>又は同等以上のもの（他社の製品を含む。）</v>
          </cell>
          <cell r="C844">
            <v>46</v>
          </cell>
          <cell r="D844">
            <v>86</v>
          </cell>
          <cell r="E844" t="str">
            <v>P</v>
          </cell>
          <cell r="F844" t="str">
            <v>b</v>
          </cell>
          <cell r="G844" t="str">
            <v>bd</v>
          </cell>
          <cell r="H844" t="str">
            <v>個</v>
          </cell>
          <cell r="I844">
            <v>3</v>
          </cell>
          <cell r="J844" t="str">
            <v>紙ｳｴｽ</v>
          </cell>
          <cell r="L844">
            <v>1</v>
          </cell>
          <cell r="M844" t="str">
            <v>ｴｽｺ P618 EA929AT-14C ｷﾑﾀｵﾙ</v>
          </cell>
          <cell r="O844" t="str">
            <v>又は同等以上のもの（他社の製品を含む。）</v>
          </cell>
          <cell r="Q844">
            <v>0</v>
          </cell>
          <cell r="S844">
            <v>100</v>
          </cell>
          <cell r="T844">
            <v>0</v>
          </cell>
          <cell r="W844">
            <v>0</v>
          </cell>
          <cell r="X844">
            <v>0</v>
          </cell>
          <cell r="Y844">
            <v>100</v>
          </cell>
          <cell r="Z844">
            <v>0</v>
          </cell>
          <cell r="AA844">
            <v>0</v>
          </cell>
          <cell r="AB844">
            <v>14630</v>
          </cell>
          <cell r="AC844">
            <v>43890</v>
          </cell>
          <cell r="AD844" t="str">
            <v>雑運営費</v>
          </cell>
          <cell r="AE844" t="str">
            <v>雑運</v>
          </cell>
          <cell r="AF844">
            <v>26</v>
          </cell>
          <cell r="AG844" t="str">
            <v>基地等経費（部隊整備費　航空機用部隊整備費）</v>
          </cell>
          <cell r="AH844" t="str">
            <v>消耗品費</v>
          </cell>
          <cell r="AI844" t="str">
            <v>KA</v>
          </cell>
          <cell r="AJ844" t="str">
            <v>特輸隊</v>
          </cell>
          <cell r="AK844" t="str">
            <v>令和8年9月30日</v>
          </cell>
        </row>
        <row r="845">
          <cell r="A845" t="str">
            <v>bd138</v>
          </cell>
          <cell r="B845" t="str">
            <v>又は同等以上のもの（他社の製品を含む。）</v>
          </cell>
          <cell r="C845">
            <v>46</v>
          </cell>
          <cell r="D845">
            <v>87</v>
          </cell>
          <cell r="E845" t="str">
            <v>P</v>
          </cell>
          <cell r="F845" t="str">
            <v>b</v>
          </cell>
          <cell r="G845" t="str">
            <v>bd</v>
          </cell>
          <cell r="H845" t="str">
            <v>個</v>
          </cell>
          <cell r="I845">
            <v>3</v>
          </cell>
          <cell r="J845" t="str">
            <v>ｶﾞﾗｽｸﾘｰﾅｰ</v>
          </cell>
          <cell r="L845">
            <v>1</v>
          </cell>
          <cell r="M845" t="str">
            <v>ｴｽｺ P361 EA922JG-3 SOFT99</v>
          </cell>
          <cell r="O845" t="str">
            <v>又は同等以上のもの（他社の製品を含む。）</v>
          </cell>
          <cell r="Q845">
            <v>0</v>
          </cell>
          <cell r="S845">
            <v>100</v>
          </cell>
          <cell r="T845">
            <v>0</v>
          </cell>
          <cell r="W845">
            <v>0</v>
          </cell>
          <cell r="X845">
            <v>0</v>
          </cell>
          <cell r="Y845">
            <v>100</v>
          </cell>
          <cell r="Z845">
            <v>0</v>
          </cell>
          <cell r="AA845">
            <v>0</v>
          </cell>
          <cell r="AB845">
            <v>1062</v>
          </cell>
          <cell r="AC845">
            <v>3186</v>
          </cell>
          <cell r="AD845" t="str">
            <v>雑運営費</v>
          </cell>
          <cell r="AE845" t="str">
            <v>雑運</v>
          </cell>
          <cell r="AF845">
            <v>26</v>
          </cell>
          <cell r="AG845" t="str">
            <v>基地等経費（部隊整備費　航空機用部隊整備費）</v>
          </cell>
          <cell r="AH845" t="str">
            <v>消耗品費</v>
          </cell>
          <cell r="AI845" t="str">
            <v>KA</v>
          </cell>
          <cell r="AJ845" t="str">
            <v>特輸隊</v>
          </cell>
          <cell r="AK845" t="str">
            <v>令和8年9月30日</v>
          </cell>
        </row>
        <row r="846">
          <cell r="A846" t="str">
            <v>bd139</v>
          </cell>
          <cell r="B846" t="str">
            <v>又は同等以上のもの（他社の製品を含む。）</v>
          </cell>
          <cell r="C846">
            <v>46</v>
          </cell>
          <cell r="D846">
            <v>88</v>
          </cell>
          <cell r="E846" t="str">
            <v>P</v>
          </cell>
          <cell r="F846" t="str">
            <v>b</v>
          </cell>
          <cell r="G846" t="str">
            <v>bd</v>
          </cell>
          <cell r="H846" t="str">
            <v>個</v>
          </cell>
          <cell r="I846">
            <v>3</v>
          </cell>
          <cell r="J846" t="str">
            <v>ｶﾞﾗｽｺｰﾃｨﾝｸﾞ剤</v>
          </cell>
          <cell r="L846">
            <v>1</v>
          </cell>
          <cell r="M846" t="str">
            <v>ｴｽｺ P361 EA922JG-5</v>
          </cell>
          <cell r="O846" t="str">
            <v>又は同等以上のもの（他社の製品を含む。）</v>
          </cell>
          <cell r="Q846">
            <v>0</v>
          </cell>
          <cell r="S846">
            <v>100</v>
          </cell>
          <cell r="T846">
            <v>0</v>
          </cell>
          <cell r="W846">
            <v>0</v>
          </cell>
          <cell r="X846">
            <v>0</v>
          </cell>
          <cell r="Y846">
            <v>100</v>
          </cell>
          <cell r="Z846">
            <v>0</v>
          </cell>
          <cell r="AA846">
            <v>0</v>
          </cell>
          <cell r="AB846">
            <v>2464</v>
          </cell>
          <cell r="AC846">
            <v>7392</v>
          </cell>
          <cell r="AD846" t="str">
            <v>雑運営費</v>
          </cell>
          <cell r="AE846" t="str">
            <v>雑運</v>
          </cell>
          <cell r="AF846">
            <v>26</v>
          </cell>
          <cell r="AG846" t="str">
            <v>基地等経費（部隊整備費　航空機用部隊整備費）</v>
          </cell>
          <cell r="AH846" t="str">
            <v>消耗品費</v>
          </cell>
          <cell r="AI846" t="str">
            <v>KA</v>
          </cell>
          <cell r="AJ846" t="str">
            <v>特輸隊</v>
          </cell>
          <cell r="AK846" t="str">
            <v>令和8年9月30日</v>
          </cell>
        </row>
        <row r="847">
          <cell r="A847" t="str">
            <v>bd140</v>
          </cell>
          <cell r="B847" t="str">
            <v>又は同等以上のもの（他社の製品を含む。）</v>
          </cell>
          <cell r="C847">
            <v>46</v>
          </cell>
          <cell r="D847">
            <v>89</v>
          </cell>
          <cell r="E847" t="str">
            <v>P</v>
          </cell>
          <cell r="F847" t="str">
            <v>b</v>
          </cell>
          <cell r="G847" t="str">
            <v>bd</v>
          </cell>
          <cell r="H847" t="str">
            <v>個</v>
          </cell>
          <cell r="I847">
            <v>2</v>
          </cell>
          <cell r="J847" t="str">
            <v>ｳｨﾝﾄﾞｸﾘｰﾅｰ</v>
          </cell>
          <cell r="L847">
            <v>1</v>
          </cell>
          <cell r="M847" t="str">
            <v>ｴｽｺ P2395 EA928AE-34 TERAMOTO</v>
          </cell>
          <cell r="O847" t="str">
            <v>又は同等以上のもの（他社の製品を含む。）</v>
          </cell>
          <cell r="Q847">
            <v>0</v>
          </cell>
          <cell r="S847">
            <v>100</v>
          </cell>
          <cell r="T847">
            <v>0</v>
          </cell>
          <cell r="W847">
            <v>0</v>
          </cell>
          <cell r="X847">
            <v>0</v>
          </cell>
          <cell r="Y847">
            <v>100</v>
          </cell>
          <cell r="Z847">
            <v>0</v>
          </cell>
          <cell r="AA847">
            <v>0</v>
          </cell>
          <cell r="AB847">
            <v>6710</v>
          </cell>
          <cell r="AC847">
            <v>13420</v>
          </cell>
          <cell r="AD847" t="str">
            <v>雑運営費</v>
          </cell>
          <cell r="AE847" t="str">
            <v>雑運</v>
          </cell>
          <cell r="AF847">
            <v>26</v>
          </cell>
          <cell r="AG847" t="str">
            <v>基地等経費（部隊整備費　航空機用部隊整備費）</v>
          </cell>
          <cell r="AH847" t="str">
            <v>消耗品費</v>
          </cell>
          <cell r="AI847" t="str">
            <v>KA</v>
          </cell>
          <cell r="AJ847" t="str">
            <v>特輸隊</v>
          </cell>
          <cell r="AK847" t="str">
            <v>令和8年9月30日</v>
          </cell>
        </row>
        <row r="848">
          <cell r="A848" t="str">
            <v>bd141</v>
          </cell>
          <cell r="B848" t="str">
            <v>又は同等以上のもの（他社の製品を含む。）</v>
          </cell>
          <cell r="C848">
            <v>46</v>
          </cell>
          <cell r="D848">
            <v>90</v>
          </cell>
          <cell r="E848" t="str">
            <v>P</v>
          </cell>
          <cell r="F848" t="str">
            <v>b</v>
          </cell>
          <cell r="G848" t="str">
            <v>bd</v>
          </cell>
          <cell r="H848" t="str">
            <v>個</v>
          </cell>
          <cell r="I848">
            <v>4</v>
          </cell>
          <cell r="J848" t="str">
            <v>替ﾍｯﾄﾞ</v>
          </cell>
          <cell r="L848">
            <v>1</v>
          </cell>
          <cell r="M848" t="str">
            <v>ｴｽｺ P2395 EA928AE-39 TERAMOTO</v>
          </cell>
          <cell r="O848" t="str">
            <v>又は同等以上のもの（他社の製品を含む。）</v>
          </cell>
          <cell r="Q848">
            <v>0</v>
          </cell>
          <cell r="S848">
            <v>100</v>
          </cell>
          <cell r="T848">
            <v>0</v>
          </cell>
          <cell r="W848">
            <v>0</v>
          </cell>
          <cell r="X848">
            <v>0</v>
          </cell>
          <cell r="Y848">
            <v>100</v>
          </cell>
          <cell r="Z848">
            <v>0</v>
          </cell>
          <cell r="AA848">
            <v>0</v>
          </cell>
          <cell r="AB848">
            <v>715</v>
          </cell>
          <cell r="AC848">
            <v>2860</v>
          </cell>
          <cell r="AD848" t="str">
            <v>雑運営費</v>
          </cell>
          <cell r="AE848" t="str">
            <v>雑運</v>
          </cell>
          <cell r="AF848">
            <v>26</v>
          </cell>
          <cell r="AG848" t="str">
            <v>基地等経費（部隊整備費　航空機用部隊整備費）</v>
          </cell>
          <cell r="AH848" t="str">
            <v>消耗品費</v>
          </cell>
          <cell r="AI848" t="str">
            <v>KA</v>
          </cell>
          <cell r="AJ848" t="str">
            <v>特輸隊</v>
          </cell>
          <cell r="AK848" t="str">
            <v>令和8年9月30日</v>
          </cell>
        </row>
        <row r="849">
          <cell r="A849" t="str">
            <v>bd142</v>
          </cell>
          <cell r="B849" t="str">
            <v>又は同等以上のもの（他社の製品を含む。）</v>
          </cell>
          <cell r="C849">
            <v>46</v>
          </cell>
          <cell r="D849">
            <v>91</v>
          </cell>
          <cell r="E849" t="str">
            <v>B</v>
          </cell>
          <cell r="F849" t="str">
            <v>b</v>
          </cell>
          <cell r="G849" t="str">
            <v>bd</v>
          </cell>
          <cell r="H849" t="str">
            <v>個</v>
          </cell>
          <cell r="I849">
            <v>1</v>
          </cell>
          <cell r="J849" t="str">
            <v>ﾀｲﾔﾌﾞﾗｼ</v>
          </cell>
          <cell r="L849">
            <v>1</v>
          </cell>
          <cell r="M849" t="str">
            <v>ｴｽｺ P2365 EA928AG-544</v>
          </cell>
          <cell r="O849" t="str">
            <v>又は同等以上のもの（他社の製品を含む。）</v>
          </cell>
          <cell r="Q849">
            <v>0</v>
          </cell>
          <cell r="S849">
            <v>100</v>
          </cell>
          <cell r="T849">
            <v>0</v>
          </cell>
          <cell r="W849">
            <v>0</v>
          </cell>
          <cell r="X849">
            <v>0</v>
          </cell>
          <cell r="Y849">
            <v>100</v>
          </cell>
          <cell r="Z849">
            <v>0</v>
          </cell>
          <cell r="AA849">
            <v>0</v>
          </cell>
          <cell r="AB849">
            <v>1958</v>
          </cell>
          <cell r="AC849">
            <v>1958</v>
          </cell>
          <cell r="AD849" t="str">
            <v>雑運営費</v>
          </cell>
          <cell r="AE849" t="str">
            <v>雑運</v>
          </cell>
          <cell r="AF849">
            <v>26</v>
          </cell>
          <cell r="AG849" t="str">
            <v>基地等経費（部隊整備費　航空機用部隊整備費）</v>
          </cell>
          <cell r="AH849" t="str">
            <v>消耗品費</v>
          </cell>
          <cell r="AI849" t="str">
            <v>KA</v>
          </cell>
          <cell r="AJ849" t="str">
            <v>特輸隊</v>
          </cell>
          <cell r="AK849" t="str">
            <v>令和8年9月30日</v>
          </cell>
        </row>
        <row r="850">
          <cell r="A850" t="str">
            <v>bd143</v>
          </cell>
          <cell r="B850" t="str">
            <v>又は同等以上のもの（他社の製品を含む。）</v>
          </cell>
          <cell r="C850">
            <v>46</v>
          </cell>
          <cell r="D850">
            <v>92</v>
          </cell>
          <cell r="E850" t="str">
            <v>B</v>
          </cell>
          <cell r="F850" t="str">
            <v>b</v>
          </cell>
          <cell r="G850" t="str">
            <v>bd</v>
          </cell>
          <cell r="H850" t="str">
            <v>個</v>
          </cell>
          <cell r="I850">
            <v>1</v>
          </cell>
          <cell r="J850" t="str">
            <v>ﾎｲｰﾙｸﾘｰﾅｰ</v>
          </cell>
          <cell r="L850">
            <v>1</v>
          </cell>
          <cell r="M850" t="str">
            <v>ｴｽｺ P358 EA928AG-555</v>
          </cell>
          <cell r="O850" t="str">
            <v>又は同等以上のもの（他社の製品を含む。）</v>
          </cell>
          <cell r="Q850">
            <v>0</v>
          </cell>
          <cell r="S850">
            <v>100</v>
          </cell>
          <cell r="T850">
            <v>0</v>
          </cell>
          <cell r="W850">
            <v>0</v>
          </cell>
          <cell r="X850">
            <v>0</v>
          </cell>
          <cell r="Y850">
            <v>100</v>
          </cell>
          <cell r="Z850">
            <v>0</v>
          </cell>
          <cell r="AA850">
            <v>0</v>
          </cell>
          <cell r="AB850">
            <v>2409</v>
          </cell>
          <cell r="AC850">
            <v>2409</v>
          </cell>
          <cell r="AD850" t="str">
            <v>雑運営費</v>
          </cell>
          <cell r="AE850" t="str">
            <v>雑運</v>
          </cell>
          <cell r="AF850">
            <v>26</v>
          </cell>
          <cell r="AG850" t="str">
            <v>基地等経費（部隊整備費　航空機用部隊整備費）</v>
          </cell>
          <cell r="AH850" t="str">
            <v>消耗品費</v>
          </cell>
          <cell r="AI850" t="str">
            <v>KA</v>
          </cell>
          <cell r="AJ850" t="str">
            <v>特輸隊</v>
          </cell>
          <cell r="AK850" t="str">
            <v>令和8年9月30日</v>
          </cell>
        </row>
        <row r="851">
          <cell r="A851" t="str">
            <v>bd144</v>
          </cell>
          <cell r="B851" t="str">
            <v>又は同等以上のもの（他社の製品を含む。）</v>
          </cell>
          <cell r="C851">
            <v>46</v>
          </cell>
          <cell r="D851">
            <v>93</v>
          </cell>
          <cell r="E851" t="str">
            <v>B</v>
          </cell>
          <cell r="F851" t="str">
            <v>b</v>
          </cell>
          <cell r="G851" t="str">
            <v>bd</v>
          </cell>
          <cell r="H851" t="str">
            <v>個</v>
          </cell>
          <cell r="I851">
            <v>10</v>
          </cell>
          <cell r="J851" t="str">
            <v>紙つなぎ</v>
          </cell>
          <cell r="L851">
            <v>1</v>
          </cell>
          <cell r="M851" t="str">
            <v>ｴｽｺ P2219 EA996BA-11 3M</v>
          </cell>
          <cell r="O851" t="str">
            <v>又は同等以上のもの（他社の製品を含む。）</v>
          </cell>
          <cell r="Q851">
            <v>0</v>
          </cell>
          <cell r="S851">
            <v>100</v>
          </cell>
          <cell r="T851">
            <v>0</v>
          </cell>
          <cell r="W851">
            <v>0</v>
          </cell>
          <cell r="X851">
            <v>0</v>
          </cell>
          <cell r="Y851">
            <v>100</v>
          </cell>
          <cell r="Z851">
            <v>0</v>
          </cell>
          <cell r="AA851">
            <v>0</v>
          </cell>
          <cell r="AB851">
            <v>748</v>
          </cell>
          <cell r="AC851">
            <v>7480</v>
          </cell>
          <cell r="AD851" t="str">
            <v>雑運営費</v>
          </cell>
          <cell r="AE851" t="str">
            <v>雑運</v>
          </cell>
          <cell r="AF851">
            <v>26</v>
          </cell>
          <cell r="AG851" t="str">
            <v>基地等経費（部隊整備費　航空機用部隊整備費）</v>
          </cell>
          <cell r="AH851" t="str">
            <v>消耗品費</v>
          </cell>
          <cell r="AI851" t="str">
            <v>KA</v>
          </cell>
          <cell r="AJ851" t="str">
            <v>特輸隊</v>
          </cell>
          <cell r="AK851" t="str">
            <v>令和8年9月30日</v>
          </cell>
        </row>
        <row r="852">
          <cell r="A852" t="str">
            <v>bd145</v>
          </cell>
          <cell r="B852" t="str">
            <v>又は同等以上のもの（他社の製品を含む。）</v>
          </cell>
          <cell r="C852">
            <v>46</v>
          </cell>
          <cell r="D852">
            <v>94</v>
          </cell>
          <cell r="E852" t="str">
            <v>B</v>
          </cell>
          <cell r="F852" t="str">
            <v>b</v>
          </cell>
          <cell r="G852" t="str">
            <v>bd</v>
          </cell>
          <cell r="H852" t="str">
            <v>個</v>
          </cell>
          <cell r="I852">
            <v>20</v>
          </cell>
          <cell r="J852" t="str">
            <v>紙つなぎ</v>
          </cell>
          <cell r="L852">
            <v>1</v>
          </cell>
          <cell r="M852" t="str">
            <v>ｴｽｺ P2219 EA996BA-12 3M</v>
          </cell>
          <cell r="O852" t="str">
            <v>又は同等以上のもの（他社の製品を含む。）</v>
          </cell>
          <cell r="Q852">
            <v>0</v>
          </cell>
          <cell r="S852">
            <v>100</v>
          </cell>
          <cell r="T852">
            <v>0</v>
          </cell>
          <cell r="W852">
            <v>0</v>
          </cell>
          <cell r="X852">
            <v>0</v>
          </cell>
          <cell r="Y852">
            <v>100</v>
          </cell>
          <cell r="Z852">
            <v>0</v>
          </cell>
          <cell r="AA852">
            <v>0</v>
          </cell>
          <cell r="AB852">
            <v>748</v>
          </cell>
          <cell r="AC852">
            <v>14960</v>
          </cell>
          <cell r="AD852" t="str">
            <v>雑運営費</v>
          </cell>
          <cell r="AE852" t="str">
            <v>雑運</v>
          </cell>
          <cell r="AF852">
            <v>26</v>
          </cell>
          <cell r="AG852" t="str">
            <v>基地等経費（部隊整備費　航空機用部隊整備費）</v>
          </cell>
          <cell r="AH852" t="str">
            <v>消耗品費</v>
          </cell>
          <cell r="AI852" t="str">
            <v>KA</v>
          </cell>
          <cell r="AJ852" t="str">
            <v>特輸隊</v>
          </cell>
          <cell r="AK852" t="str">
            <v>令和8年9月30日</v>
          </cell>
        </row>
        <row r="853">
          <cell r="A853" t="str">
            <v>bd146</v>
          </cell>
          <cell r="B853" t="str">
            <v>又は同等以上のもの（他社の製品を含む。）</v>
          </cell>
          <cell r="C853">
            <v>46</v>
          </cell>
          <cell r="D853">
            <v>95</v>
          </cell>
          <cell r="E853" t="str">
            <v>B</v>
          </cell>
          <cell r="F853" t="str">
            <v>b</v>
          </cell>
          <cell r="G853" t="str">
            <v>bd</v>
          </cell>
          <cell r="H853" t="str">
            <v>個</v>
          </cell>
          <cell r="I853">
            <v>10</v>
          </cell>
          <cell r="J853" t="str">
            <v>紙つなぎ</v>
          </cell>
          <cell r="L853">
            <v>1</v>
          </cell>
          <cell r="M853" t="str">
            <v>ｴｽｺ P2219 EA996BA-13 3M</v>
          </cell>
          <cell r="O853" t="str">
            <v>又は同等以上のもの（他社の製品を含む。）</v>
          </cell>
          <cell r="Q853">
            <v>0</v>
          </cell>
          <cell r="S853">
            <v>100</v>
          </cell>
          <cell r="T853">
            <v>0</v>
          </cell>
          <cell r="W853">
            <v>0</v>
          </cell>
          <cell r="X853">
            <v>0</v>
          </cell>
          <cell r="Y853">
            <v>100</v>
          </cell>
          <cell r="Z853">
            <v>0</v>
          </cell>
          <cell r="AA853">
            <v>0</v>
          </cell>
          <cell r="AB853">
            <v>748</v>
          </cell>
          <cell r="AC853">
            <v>7480</v>
          </cell>
          <cell r="AD853" t="str">
            <v>雑運営費</v>
          </cell>
          <cell r="AE853" t="str">
            <v>雑運</v>
          </cell>
          <cell r="AF853">
            <v>26</v>
          </cell>
          <cell r="AG853" t="str">
            <v>基地等経費（部隊整備費　航空機用部隊整備費）</v>
          </cell>
          <cell r="AH853" t="str">
            <v>消耗品費</v>
          </cell>
          <cell r="AI853" t="str">
            <v>KA</v>
          </cell>
          <cell r="AJ853" t="str">
            <v>特輸隊</v>
          </cell>
          <cell r="AK853" t="str">
            <v>令和8年9月30日</v>
          </cell>
        </row>
        <row r="854">
          <cell r="A854" t="str">
            <v>bc181</v>
          </cell>
          <cell r="B854" t="str">
            <v>又は同等以上のもの（他社の製品を含む。）</v>
          </cell>
          <cell r="C854">
            <v>47</v>
          </cell>
          <cell r="D854">
            <v>1</v>
          </cell>
          <cell r="E854" t="str">
            <v>B</v>
          </cell>
          <cell r="F854" t="str">
            <v>b</v>
          </cell>
          <cell r="G854" t="str">
            <v>bc</v>
          </cell>
          <cell r="H854" t="str">
            <v>個</v>
          </cell>
          <cell r="I854">
            <v>10</v>
          </cell>
          <cell r="J854" t="str">
            <v>接着剤</v>
          </cell>
          <cell r="L854">
            <v>1</v>
          </cell>
          <cell r="M854" t="str">
            <v>ｵﾚﾝｼﾞﾌﾞｯｸ P3-17 198-8257 NO1772 呉工業</v>
          </cell>
          <cell r="O854" t="str">
            <v>又は同等以上のもの（他社の製品を含む。）</v>
          </cell>
          <cell r="Q854">
            <v>0</v>
          </cell>
          <cell r="S854">
            <v>100</v>
          </cell>
          <cell r="T854">
            <v>0</v>
          </cell>
          <cell r="W854">
            <v>0</v>
          </cell>
          <cell r="X854">
            <v>0</v>
          </cell>
          <cell r="Y854">
            <v>100</v>
          </cell>
          <cell r="Z854">
            <v>0</v>
          </cell>
          <cell r="AA854">
            <v>0</v>
          </cell>
          <cell r="AB854">
            <v>825</v>
          </cell>
          <cell r="AC854">
            <v>8250</v>
          </cell>
          <cell r="AD854" t="str">
            <v>雑運営費</v>
          </cell>
          <cell r="AE854" t="str">
            <v>雑運</v>
          </cell>
          <cell r="AF854">
            <v>26</v>
          </cell>
          <cell r="AG854" t="str">
            <v>基地等経費（部隊整備費　航空機用部隊整備費）</v>
          </cell>
          <cell r="AH854" t="str">
            <v>消耗品費</v>
          </cell>
          <cell r="AI854" t="str">
            <v>KA</v>
          </cell>
          <cell r="AJ854" t="str">
            <v>特輸隊</v>
          </cell>
          <cell r="AK854" t="str">
            <v>令和8年9月30日</v>
          </cell>
        </row>
        <row r="855">
          <cell r="A855" t="str">
            <v>bc182</v>
          </cell>
          <cell r="B855" t="str">
            <v>又は同等以上のもの（他社の製品を含む。）</v>
          </cell>
          <cell r="C855">
            <v>47</v>
          </cell>
          <cell r="D855">
            <v>2</v>
          </cell>
          <cell r="E855" t="str">
            <v>B</v>
          </cell>
          <cell r="F855" t="str">
            <v>b</v>
          </cell>
          <cell r="G855" t="str">
            <v>bc</v>
          </cell>
          <cell r="H855" t="str">
            <v>個</v>
          </cell>
          <cell r="I855">
            <v>10</v>
          </cell>
          <cell r="J855" t="str">
            <v>接着剤</v>
          </cell>
          <cell r="L855">
            <v>1</v>
          </cell>
          <cell r="M855" t="str">
            <v>ｵﾚﾝｼﾞﾌﾞｯｸ P3-17 198-8258 NO1771 呉工業</v>
          </cell>
          <cell r="O855" t="str">
            <v>又は同等以上のもの（他社の製品を含む。）</v>
          </cell>
          <cell r="Q855">
            <v>0</v>
          </cell>
          <cell r="S855">
            <v>100</v>
          </cell>
          <cell r="T855">
            <v>0</v>
          </cell>
          <cell r="W855">
            <v>0</v>
          </cell>
          <cell r="X855">
            <v>0</v>
          </cell>
          <cell r="Y855">
            <v>100</v>
          </cell>
          <cell r="Z855">
            <v>0</v>
          </cell>
          <cell r="AA855">
            <v>0</v>
          </cell>
          <cell r="AB855">
            <v>825</v>
          </cell>
          <cell r="AC855">
            <v>8250</v>
          </cell>
          <cell r="AD855" t="str">
            <v>雑運営費</v>
          </cell>
          <cell r="AE855" t="str">
            <v>雑運</v>
          </cell>
          <cell r="AF855">
            <v>26</v>
          </cell>
          <cell r="AG855" t="str">
            <v>基地等経費（部隊整備費　航空機用部隊整備費）</v>
          </cell>
          <cell r="AH855" t="str">
            <v>消耗品費</v>
          </cell>
          <cell r="AI855" t="str">
            <v>KA</v>
          </cell>
          <cell r="AJ855" t="str">
            <v>特輸隊</v>
          </cell>
          <cell r="AK855" t="str">
            <v>令和8年9月30日</v>
          </cell>
        </row>
        <row r="856">
          <cell r="A856" t="str">
            <v>bc183</v>
          </cell>
          <cell r="B856" t="str">
            <v>又は同等以上のもの（他社の製品を含む。）</v>
          </cell>
          <cell r="C856">
            <v>47</v>
          </cell>
          <cell r="D856">
            <v>3</v>
          </cell>
          <cell r="E856" t="str">
            <v>B</v>
          </cell>
          <cell r="F856" t="str">
            <v>b</v>
          </cell>
          <cell r="G856" t="str">
            <v>bc</v>
          </cell>
          <cell r="H856" t="str">
            <v>個</v>
          </cell>
          <cell r="I856">
            <v>5</v>
          </cell>
          <cell r="J856" t="str">
            <v>接着剤</v>
          </cell>
          <cell r="L856">
            <v>1</v>
          </cell>
          <cell r="M856" t="str">
            <v>ｵﾚﾝｼﾞﾌﾞｯｸ P3-3 335-7295 NO04655 ｺﾆｼ</v>
          </cell>
          <cell r="O856" t="str">
            <v>又は同等以上のもの（他社の製品を含む。）</v>
          </cell>
          <cell r="Q856">
            <v>0</v>
          </cell>
          <cell r="S856">
            <v>100</v>
          </cell>
          <cell r="T856">
            <v>0</v>
          </cell>
          <cell r="W856">
            <v>0</v>
          </cell>
          <cell r="X856">
            <v>0</v>
          </cell>
          <cell r="Y856">
            <v>100</v>
          </cell>
          <cell r="Z856">
            <v>0</v>
          </cell>
          <cell r="AA856">
            <v>0</v>
          </cell>
          <cell r="AB856">
            <v>660</v>
          </cell>
          <cell r="AC856">
            <v>3300</v>
          </cell>
          <cell r="AD856" t="str">
            <v>雑運営費</v>
          </cell>
          <cell r="AE856" t="str">
            <v>雑運</v>
          </cell>
          <cell r="AF856">
            <v>26</v>
          </cell>
          <cell r="AG856" t="str">
            <v>基地等経費（部隊整備費　航空機用部隊整備費）</v>
          </cell>
          <cell r="AH856" t="str">
            <v>消耗品費</v>
          </cell>
          <cell r="AI856" t="str">
            <v>KA</v>
          </cell>
          <cell r="AJ856" t="str">
            <v>特輸隊</v>
          </cell>
          <cell r="AK856" t="str">
            <v>令和8年9月30日</v>
          </cell>
        </row>
        <row r="857">
          <cell r="A857" t="str">
            <v>ch84</v>
          </cell>
          <cell r="B857" t="str">
            <v>又は同等以上のもの（他社の製品を含む。）</v>
          </cell>
          <cell r="C857">
            <v>47</v>
          </cell>
          <cell r="D857">
            <v>4</v>
          </cell>
          <cell r="E857" t="str">
            <v>B</v>
          </cell>
          <cell r="F857" t="str">
            <v>c</v>
          </cell>
          <cell r="G857" t="str">
            <v>ch</v>
          </cell>
          <cell r="H857" t="str">
            <v>個</v>
          </cell>
          <cell r="I857">
            <v>20</v>
          </cell>
          <cell r="J857" t="str">
            <v>解氷剤</v>
          </cell>
          <cell r="L857">
            <v>1</v>
          </cell>
          <cell r="M857" t="str">
            <v>ｵﾚﾝｼﾞﾌﾞｯｸ P11-1180 430-8204 NO2155 呉工業</v>
          </cell>
          <cell r="O857" t="str">
            <v>又は同等以上のもの（他社の製品を含む。）</v>
          </cell>
          <cell r="Q857">
            <v>0</v>
          </cell>
          <cell r="S857">
            <v>100</v>
          </cell>
          <cell r="T857">
            <v>0</v>
          </cell>
          <cell r="W857">
            <v>0</v>
          </cell>
          <cell r="X857">
            <v>0</v>
          </cell>
          <cell r="Y857">
            <v>100</v>
          </cell>
          <cell r="Z857">
            <v>0</v>
          </cell>
          <cell r="AA857">
            <v>0</v>
          </cell>
          <cell r="AB857">
            <v>533</v>
          </cell>
          <cell r="AC857">
            <v>10660</v>
          </cell>
          <cell r="AD857" t="str">
            <v>雑運営費</v>
          </cell>
          <cell r="AE857" t="str">
            <v>雑運</v>
          </cell>
          <cell r="AF857">
            <v>26</v>
          </cell>
          <cell r="AG857" t="str">
            <v>基地等経費（部隊整備費　航空機用部隊整備費）</v>
          </cell>
          <cell r="AH857" t="str">
            <v>消耗品費</v>
          </cell>
          <cell r="AI857" t="str">
            <v>KA</v>
          </cell>
          <cell r="AJ857" t="str">
            <v>特輸隊</v>
          </cell>
          <cell r="AK857" t="str">
            <v>令和8年9月30日</v>
          </cell>
        </row>
        <row r="858">
          <cell r="A858" t="str">
            <v>bd147</v>
          </cell>
          <cell r="B858" t="str">
            <v>又は同等以上のもの（他社の製品を含む。）</v>
          </cell>
          <cell r="C858">
            <v>47</v>
          </cell>
          <cell r="D858">
            <v>5</v>
          </cell>
          <cell r="E858" t="str">
            <v>B</v>
          </cell>
          <cell r="F858" t="str">
            <v>b</v>
          </cell>
          <cell r="G858" t="str">
            <v>bd</v>
          </cell>
          <cell r="H858" t="str">
            <v>個</v>
          </cell>
          <cell r="I858">
            <v>5</v>
          </cell>
          <cell r="J858" t="str">
            <v>脱脂洗浄剤</v>
          </cell>
          <cell r="L858">
            <v>1</v>
          </cell>
          <cell r="M858" t="str">
            <v>ｴｽｺ P1508 EA920TE ThreeBond</v>
          </cell>
          <cell r="O858" t="str">
            <v>又は同等以上のもの（他社の製品を含む。）</v>
          </cell>
          <cell r="Q858">
            <v>0</v>
          </cell>
          <cell r="S858">
            <v>100</v>
          </cell>
          <cell r="T858">
            <v>0</v>
          </cell>
          <cell r="W858">
            <v>0</v>
          </cell>
          <cell r="X858">
            <v>0</v>
          </cell>
          <cell r="Y858">
            <v>100</v>
          </cell>
          <cell r="Z858">
            <v>0</v>
          </cell>
          <cell r="AA858">
            <v>0</v>
          </cell>
          <cell r="AB858">
            <v>2002</v>
          </cell>
          <cell r="AC858">
            <v>10010</v>
          </cell>
          <cell r="AD858" t="str">
            <v>雑運営費</v>
          </cell>
          <cell r="AE858" t="str">
            <v>雑運</v>
          </cell>
          <cell r="AF858">
            <v>26</v>
          </cell>
          <cell r="AG858" t="str">
            <v>基地等経費（部隊整備費　航空機用部隊整備費）</v>
          </cell>
          <cell r="AH858" t="str">
            <v>消耗品費</v>
          </cell>
          <cell r="AI858" t="str">
            <v>KA</v>
          </cell>
          <cell r="AJ858" t="str">
            <v>特輸隊</v>
          </cell>
          <cell r="AK858" t="str">
            <v>令和8年9月30日</v>
          </cell>
        </row>
        <row r="859">
          <cell r="A859" t="str">
            <v>bd148</v>
          </cell>
          <cell r="B859" t="str">
            <v>又は同等以上のもの（他社の製品を含む。）</v>
          </cell>
          <cell r="C859">
            <v>47</v>
          </cell>
          <cell r="D859">
            <v>6</v>
          </cell>
          <cell r="E859" t="str">
            <v>B</v>
          </cell>
          <cell r="F859" t="str">
            <v>b</v>
          </cell>
          <cell r="G859" t="str">
            <v>bd</v>
          </cell>
          <cell r="H859" t="str">
            <v>個</v>
          </cell>
          <cell r="I859">
            <v>2</v>
          </cell>
          <cell r="J859" t="str">
            <v>ﾍﾞﾙﾄ鳴き止めｽﾌﾟﾚｰ</v>
          </cell>
          <cell r="L859">
            <v>1</v>
          </cell>
          <cell r="M859" t="str">
            <v>ｴｽｺ P1510 EA920BB-8 KURE</v>
          </cell>
          <cell r="O859" t="str">
            <v>又は同等以上のもの（他社の製品を含む。）</v>
          </cell>
          <cell r="Q859">
            <v>0</v>
          </cell>
          <cell r="S859">
            <v>100</v>
          </cell>
          <cell r="T859">
            <v>0</v>
          </cell>
          <cell r="W859">
            <v>0</v>
          </cell>
          <cell r="X859">
            <v>0</v>
          </cell>
          <cell r="Y859">
            <v>100</v>
          </cell>
          <cell r="Z859">
            <v>0</v>
          </cell>
          <cell r="AA859">
            <v>0</v>
          </cell>
          <cell r="AB859">
            <v>1023</v>
          </cell>
          <cell r="AC859">
            <v>2046</v>
          </cell>
          <cell r="AD859" t="str">
            <v>雑運営費</v>
          </cell>
          <cell r="AE859" t="str">
            <v>雑運</v>
          </cell>
          <cell r="AF859">
            <v>26</v>
          </cell>
          <cell r="AG859" t="str">
            <v>基地等経費（部隊整備費　航空機用部隊整備費）</v>
          </cell>
          <cell r="AH859" t="str">
            <v>消耗品費</v>
          </cell>
          <cell r="AI859" t="str">
            <v>KA</v>
          </cell>
          <cell r="AJ859" t="str">
            <v>特輸隊</v>
          </cell>
          <cell r="AK859" t="str">
            <v>令和8年9月30日</v>
          </cell>
        </row>
        <row r="860">
          <cell r="A860" t="str">
            <v>ec4</v>
          </cell>
          <cell r="B860" t="str">
            <v>又は同等以上のもの（他社の製品を含む。）</v>
          </cell>
          <cell r="C860">
            <v>48</v>
          </cell>
          <cell r="D860">
            <v>1</v>
          </cell>
          <cell r="E860" t="str">
            <v>B</v>
          </cell>
          <cell r="F860" t="str">
            <v>e</v>
          </cell>
          <cell r="G860" t="str">
            <v>ec</v>
          </cell>
          <cell r="H860" t="str">
            <v>個</v>
          </cell>
          <cell r="I860">
            <v>6</v>
          </cell>
          <cell r="J860" t="str">
            <v>ｱﾀﾞﾌﾟﾀｰ</v>
          </cell>
          <cell r="L860">
            <v>1</v>
          </cell>
          <cell r="M860" t="str">
            <v>ｵｰﾑ電機ﾀﾞｲﾚｸﾄ03-6177 AV-DR3005N ｵｰﾑ電機</v>
          </cell>
          <cell r="O860" t="str">
            <v>又は同等以上のもの（他社の製品を含む。）</v>
          </cell>
          <cell r="Q860">
            <v>0</v>
          </cell>
          <cell r="S860">
            <v>100</v>
          </cell>
          <cell r="T860">
            <v>0</v>
          </cell>
          <cell r="W860">
            <v>0</v>
          </cell>
          <cell r="X860">
            <v>0</v>
          </cell>
          <cell r="Y860">
            <v>100</v>
          </cell>
          <cell r="Z860">
            <v>0</v>
          </cell>
          <cell r="AA860">
            <v>0</v>
          </cell>
          <cell r="AB860">
            <v>2618</v>
          </cell>
          <cell r="AC860">
            <v>15708</v>
          </cell>
          <cell r="AD860" t="str">
            <v>雑運営費</v>
          </cell>
          <cell r="AE860" t="str">
            <v>雑運</v>
          </cell>
          <cell r="AF860">
            <v>26</v>
          </cell>
          <cell r="AG860" t="str">
            <v>基地等経費</v>
          </cell>
          <cell r="AH860" t="str">
            <v>消耗品費</v>
          </cell>
          <cell r="AI860" t="str">
            <v>PA</v>
          </cell>
          <cell r="AJ860" t="str">
            <v>管制隊</v>
          </cell>
          <cell r="AK860" t="str">
            <v>令和8年9月30日</v>
          </cell>
        </row>
        <row r="861">
          <cell r="A861" t="str">
            <v>ec5</v>
          </cell>
          <cell r="B861" t="str">
            <v>又は同等以上のもの（他社の製品を含む。）</v>
          </cell>
          <cell r="C861">
            <v>48</v>
          </cell>
          <cell r="D861">
            <v>2</v>
          </cell>
          <cell r="E861" t="str">
            <v>B</v>
          </cell>
          <cell r="F861" t="str">
            <v>e</v>
          </cell>
          <cell r="G861" t="str">
            <v>ec</v>
          </cell>
          <cell r="H861" t="str">
            <v>個</v>
          </cell>
          <cell r="I861">
            <v>2</v>
          </cell>
          <cell r="J861" t="str">
            <v>充電池</v>
          </cell>
          <cell r="L861">
            <v>1</v>
          </cell>
          <cell r="M861" t="str">
            <v>ｵｰﾑ電機ﾀﾞｲﾚｸﾄ05-0073 TEL-B73 ｵｰﾑ電機</v>
          </cell>
          <cell r="O861" t="str">
            <v>又は同等以上のもの（他社の製品を含む。）</v>
          </cell>
          <cell r="Q861">
            <v>0</v>
          </cell>
          <cell r="S861">
            <v>100</v>
          </cell>
          <cell r="T861">
            <v>0</v>
          </cell>
          <cell r="W861">
            <v>0</v>
          </cell>
          <cell r="X861">
            <v>0</v>
          </cell>
          <cell r="Y861">
            <v>100</v>
          </cell>
          <cell r="Z861">
            <v>0</v>
          </cell>
          <cell r="AA861">
            <v>0</v>
          </cell>
          <cell r="AB861">
            <v>1518</v>
          </cell>
          <cell r="AC861">
            <v>3036</v>
          </cell>
          <cell r="AD861" t="str">
            <v>雑運営費</v>
          </cell>
          <cell r="AE861" t="str">
            <v>雑運</v>
          </cell>
          <cell r="AF861">
            <v>26</v>
          </cell>
          <cell r="AG861" t="str">
            <v>基地等経費</v>
          </cell>
          <cell r="AH861" t="str">
            <v>消耗品費</v>
          </cell>
          <cell r="AI861" t="str">
            <v>PA</v>
          </cell>
          <cell r="AJ861" t="str">
            <v>管制隊</v>
          </cell>
          <cell r="AK861" t="str">
            <v>令和8年9月30日</v>
          </cell>
        </row>
        <row r="862">
          <cell r="A862" t="str">
            <v>bc184</v>
          </cell>
          <cell r="B862" t="str">
            <v>又は同等以上のもの（他社の製品を含む。）</v>
          </cell>
          <cell r="C862">
            <v>48</v>
          </cell>
          <cell r="D862">
            <v>3</v>
          </cell>
          <cell r="E862" t="str">
            <v>B</v>
          </cell>
          <cell r="F862" t="str">
            <v>b</v>
          </cell>
          <cell r="G862" t="str">
            <v>bc</v>
          </cell>
          <cell r="H862" t="str">
            <v>ﾊﾟｯｸ</v>
          </cell>
          <cell r="I862">
            <v>1</v>
          </cell>
          <cell r="J862" t="str">
            <v>ｱﾝｶｰ</v>
          </cell>
          <cell r="L862">
            <v>1</v>
          </cell>
          <cell r="M862" t="str">
            <v>ｵﾚﾝｼﾞﾌﾞｯｸ P2-223 202-6911 C-645BT ﾄﾗｽｺ中山</v>
          </cell>
          <cell r="O862" t="str">
            <v>又は同等以上のもの（他社の製品を含む。）</v>
          </cell>
          <cell r="Q862">
            <v>0</v>
          </cell>
          <cell r="S862">
            <v>100</v>
          </cell>
          <cell r="T862">
            <v>0</v>
          </cell>
          <cell r="W862">
            <v>0</v>
          </cell>
          <cell r="X862">
            <v>0</v>
          </cell>
          <cell r="Y862">
            <v>100</v>
          </cell>
          <cell r="Z862">
            <v>0</v>
          </cell>
          <cell r="AA862">
            <v>0</v>
          </cell>
          <cell r="AB862">
            <v>1386</v>
          </cell>
          <cell r="AC862">
            <v>1386</v>
          </cell>
          <cell r="AD862" t="str">
            <v>雑運営費</v>
          </cell>
          <cell r="AE862" t="str">
            <v>雑運</v>
          </cell>
          <cell r="AF862">
            <v>26</v>
          </cell>
          <cell r="AG862" t="str">
            <v>基地等経費</v>
          </cell>
          <cell r="AH862" t="str">
            <v>消耗品費</v>
          </cell>
          <cell r="AI862" t="str">
            <v>PA</v>
          </cell>
          <cell r="AJ862" t="str">
            <v>管制隊</v>
          </cell>
          <cell r="AK862" t="str">
            <v>令和8年9月30日</v>
          </cell>
        </row>
        <row r="863">
          <cell r="A863" t="str">
            <v>cf148</v>
          </cell>
          <cell r="B863" t="str">
            <v>又は同等以上のもの（他社の製品を含む。）</v>
          </cell>
          <cell r="C863">
            <v>48</v>
          </cell>
          <cell r="D863">
            <v>4</v>
          </cell>
          <cell r="E863" t="str">
            <v>B</v>
          </cell>
          <cell r="F863" t="str">
            <v>c</v>
          </cell>
          <cell r="G863" t="str">
            <v>cf</v>
          </cell>
          <cell r="H863" t="str">
            <v>双</v>
          </cell>
          <cell r="I863">
            <v>7</v>
          </cell>
          <cell r="J863" t="str">
            <v>手袋</v>
          </cell>
          <cell r="L863">
            <v>1</v>
          </cell>
          <cell r="M863" t="str">
            <v>ｵﾚﾝｼﾞﾌﾞｯｸ P7-476 836-6678 6059368 UVEX</v>
          </cell>
          <cell r="O863" t="str">
            <v>又は同等以上のもの（他社の製品を含む。）</v>
          </cell>
          <cell r="Q863">
            <v>0</v>
          </cell>
          <cell r="S863">
            <v>100</v>
          </cell>
          <cell r="T863">
            <v>0</v>
          </cell>
          <cell r="W863">
            <v>0</v>
          </cell>
          <cell r="X863">
            <v>0</v>
          </cell>
          <cell r="Y863">
            <v>100</v>
          </cell>
          <cell r="Z863">
            <v>0</v>
          </cell>
          <cell r="AA863">
            <v>0</v>
          </cell>
          <cell r="AB863">
            <v>1004</v>
          </cell>
          <cell r="AC863">
            <v>7028</v>
          </cell>
          <cell r="AD863" t="str">
            <v>雑運営費</v>
          </cell>
          <cell r="AE863" t="str">
            <v>雑運</v>
          </cell>
          <cell r="AF863">
            <v>26</v>
          </cell>
          <cell r="AG863" t="str">
            <v>基地等経費</v>
          </cell>
          <cell r="AH863" t="str">
            <v>消耗品費</v>
          </cell>
          <cell r="AI863" t="str">
            <v>PA</v>
          </cell>
          <cell r="AJ863" t="str">
            <v>管制隊</v>
          </cell>
          <cell r="AK863" t="str">
            <v>令和8年9月30日</v>
          </cell>
        </row>
        <row r="864">
          <cell r="A864" t="str">
            <v>cf149</v>
          </cell>
          <cell r="B864" t="str">
            <v>又は同等以上のもの（他社の製品を含む。）</v>
          </cell>
          <cell r="C864">
            <v>48</v>
          </cell>
          <cell r="D864">
            <v>5</v>
          </cell>
          <cell r="E864" t="str">
            <v>B</v>
          </cell>
          <cell r="F864" t="str">
            <v>c</v>
          </cell>
          <cell r="G864" t="str">
            <v>cf</v>
          </cell>
          <cell r="H864" t="str">
            <v>双</v>
          </cell>
          <cell r="I864">
            <v>7</v>
          </cell>
          <cell r="J864" t="str">
            <v>手袋</v>
          </cell>
          <cell r="L864">
            <v>1</v>
          </cell>
          <cell r="M864" t="str">
            <v>ｵﾚﾝｼﾞﾌﾞｯｸ P7-476 836-6679 6059369 UVEX</v>
          </cell>
          <cell r="O864" t="str">
            <v>又は同等以上のもの（他社の製品を含む。）</v>
          </cell>
          <cell r="Q864">
            <v>0</v>
          </cell>
          <cell r="S864">
            <v>100</v>
          </cell>
          <cell r="T864">
            <v>0</v>
          </cell>
          <cell r="W864">
            <v>0</v>
          </cell>
          <cell r="X864">
            <v>0</v>
          </cell>
          <cell r="Y864">
            <v>100</v>
          </cell>
          <cell r="Z864">
            <v>0</v>
          </cell>
          <cell r="AA864">
            <v>0</v>
          </cell>
          <cell r="AB864">
            <v>1004</v>
          </cell>
          <cell r="AC864">
            <v>7028</v>
          </cell>
          <cell r="AD864" t="str">
            <v>雑運営費</v>
          </cell>
          <cell r="AE864" t="str">
            <v>雑運</v>
          </cell>
          <cell r="AF864">
            <v>26</v>
          </cell>
          <cell r="AG864" t="str">
            <v>基地等経費</v>
          </cell>
          <cell r="AH864" t="str">
            <v>消耗品費</v>
          </cell>
          <cell r="AI864" t="str">
            <v>PA</v>
          </cell>
          <cell r="AJ864" t="str">
            <v>管制隊</v>
          </cell>
          <cell r="AK864" t="str">
            <v>令和8年9月30日</v>
          </cell>
        </row>
        <row r="865">
          <cell r="A865" t="str">
            <v>ch85</v>
          </cell>
          <cell r="B865" t="str">
            <v>又は同等以上のもの（他社の製品を含む。）</v>
          </cell>
          <cell r="C865">
            <v>48</v>
          </cell>
          <cell r="D865">
            <v>6</v>
          </cell>
          <cell r="E865" t="str">
            <v>B</v>
          </cell>
          <cell r="F865" t="str">
            <v>c</v>
          </cell>
          <cell r="G865" t="str">
            <v>ch</v>
          </cell>
          <cell r="H865" t="str">
            <v>個</v>
          </cell>
          <cell r="I865">
            <v>15</v>
          </cell>
          <cell r="J865" t="str">
            <v>ｲﾔｰﾏﾌ</v>
          </cell>
          <cell r="L865">
            <v>1</v>
          </cell>
          <cell r="M865" t="str">
            <v>ｵﾚﾝｼﾞﾌﾞｯｸ P11-1174 194-8535 JW-116-BK おたふく手袋</v>
          </cell>
          <cell r="O865" t="str">
            <v>又は同等以上のもの（他社の製品を含む。）</v>
          </cell>
          <cell r="Q865">
            <v>0</v>
          </cell>
          <cell r="S865">
            <v>100</v>
          </cell>
          <cell r="T865">
            <v>0</v>
          </cell>
          <cell r="W865">
            <v>0</v>
          </cell>
          <cell r="X865">
            <v>0</v>
          </cell>
          <cell r="Y865">
            <v>100</v>
          </cell>
          <cell r="Z865">
            <v>0</v>
          </cell>
          <cell r="AA865">
            <v>0</v>
          </cell>
          <cell r="AB865">
            <v>1262</v>
          </cell>
          <cell r="AC865">
            <v>18930</v>
          </cell>
          <cell r="AD865" t="str">
            <v>雑運営費</v>
          </cell>
          <cell r="AE865" t="str">
            <v>雑運</v>
          </cell>
          <cell r="AF865">
            <v>26</v>
          </cell>
          <cell r="AG865" t="str">
            <v>基地等経費</v>
          </cell>
          <cell r="AH865" t="str">
            <v>消耗品費</v>
          </cell>
          <cell r="AI865" t="str">
            <v>PA</v>
          </cell>
          <cell r="AJ865" t="str">
            <v>管制隊</v>
          </cell>
          <cell r="AK865" t="str">
            <v>令和8年9月30日</v>
          </cell>
        </row>
        <row r="866">
          <cell r="A866" t="str">
            <v>bc185</v>
          </cell>
          <cell r="B866" t="str">
            <v>又は同等以上のもの（他社の製品を含む。）</v>
          </cell>
          <cell r="C866">
            <v>48</v>
          </cell>
          <cell r="D866">
            <v>7</v>
          </cell>
          <cell r="E866" t="str">
            <v>B</v>
          </cell>
          <cell r="F866" t="str">
            <v>b</v>
          </cell>
          <cell r="G866" t="str">
            <v>bc</v>
          </cell>
          <cell r="H866" t="str">
            <v>個</v>
          </cell>
          <cell r="I866">
            <v>4</v>
          </cell>
          <cell r="J866" t="str">
            <v>はんだ</v>
          </cell>
          <cell r="L866">
            <v>1</v>
          </cell>
          <cell r="M866" t="str">
            <v>ｵﾚﾝｼﾞﾌﾞｯｸ P3-1108 364-2089 CP-3015 太洋電機産業</v>
          </cell>
          <cell r="O866" t="str">
            <v>又は同等以上のもの（他社の製品を含む。）</v>
          </cell>
          <cell r="Q866">
            <v>0</v>
          </cell>
          <cell r="S866">
            <v>100</v>
          </cell>
          <cell r="T866">
            <v>0</v>
          </cell>
          <cell r="W866">
            <v>0</v>
          </cell>
          <cell r="X866">
            <v>0</v>
          </cell>
          <cell r="Y866">
            <v>100</v>
          </cell>
          <cell r="Z866">
            <v>0</v>
          </cell>
          <cell r="AA866">
            <v>0</v>
          </cell>
          <cell r="AB866">
            <v>308</v>
          </cell>
          <cell r="AC866">
            <v>1232</v>
          </cell>
          <cell r="AD866" t="str">
            <v>雑運営費</v>
          </cell>
          <cell r="AE866" t="str">
            <v>雑運</v>
          </cell>
          <cell r="AF866">
            <v>26</v>
          </cell>
          <cell r="AG866" t="str">
            <v>基地等経費</v>
          </cell>
          <cell r="AH866" t="str">
            <v>消耗品費</v>
          </cell>
          <cell r="AI866" t="str">
            <v>PA</v>
          </cell>
          <cell r="AJ866" t="str">
            <v>管制隊</v>
          </cell>
          <cell r="AK866" t="str">
            <v>令和8年9月30日</v>
          </cell>
        </row>
        <row r="867">
          <cell r="A867" t="str">
            <v>ch86</v>
          </cell>
          <cell r="B867" t="str">
            <v>又は同等以上のもの（他社の製品を含む。）</v>
          </cell>
          <cell r="C867">
            <v>48</v>
          </cell>
          <cell r="D867">
            <v>8</v>
          </cell>
          <cell r="E867" t="str">
            <v>B</v>
          </cell>
          <cell r="F867" t="str">
            <v>c</v>
          </cell>
          <cell r="G867" t="str">
            <v>ch</v>
          </cell>
          <cell r="H867" t="str">
            <v>個</v>
          </cell>
          <cell r="I867">
            <v>10</v>
          </cell>
          <cell r="J867" t="str">
            <v>養生ﾃｰﾌﾟ</v>
          </cell>
          <cell r="L867">
            <v>1</v>
          </cell>
          <cell r="M867" t="str">
            <v>ｵﾚﾝｼﾞﾌﾞｯｸ P8-762 419-6198 4140 LGR-50X25 寺岡製作所</v>
          </cell>
          <cell r="O867" t="str">
            <v>又は同等以上のもの（他社の製品を含む。）</v>
          </cell>
          <cell r="Q867">
            <v>0</v>
          </cell>
          <cell r="S867">
            <v>100</v>
          </cell>
          <cell r="T867">
            <v>0</v>
          </cell>
          <cell r="W867">
            <v>0</v>
          </cell>
          <cell r="X867">
            <v>0</v>
          </cell>
          <cell r="Y867">
            <v>100</v>
          </cell>
          <cell r="Z867">
            <v>0</v>
          </cell>
          <cell r="AA867">
            <v>0</v>
          </cell>
          <cell r="AB867">
            <v>438</v>
          </cell>
          <cell r="AC867">
            <v>4380</v>
          </cell>
          <cell r="AD867" t="str">
            <v>雑運営費</v>
          </cell>
          <cell r="AE867" t="str">
            <v>雑運</v>
          </cell>
          <cell r="AF867">
            <v>26</v>
          </cell>
          <cell r="AG867" t="str">
            <v>基地等経費</v>
          </cell>
          <cell r="AH867" t="str">
            <v>消耗品費</v>
          </cell>
          <cell r="AI867" t="str">
            <v>PA</v>
          </cell>
          <cell r="AJ867" t="str">
            <v>管制隊</v>
          </cell>
          <cell r="AK867" t="str">
            <v>令和8年9月30日</v>
          </cell>
        </row>
        <row r="868">
          <cell r="A868" t="str">
            <v>ch87</v>
          </cell>
          <cell r="B868" t="str">
            <v>又は同等以上のもの（他社の製品を含む。）</v>
          </cell>
          <cell r="C868">
            <v>48</v>
          </cell>
          <cell r="D868">
            <v>9</v>
          </cell>
          <cell r="E868" t="str">
            <v>B</v>
          </cell>
          <cell r="F868" t="str">
            <v>c</v>
          </cell>
          <cell r="G868" t="str">
            <v>ch</v>
          </cell>
          <cell r="H868" t="str">
            <v>個</v>
          </cell>
          <cell r="I868">
            <v>10</v>
          </cell>
          <cell r="J868" t="str">
            <v>養生ﾃｰﾌﾟ</v>
          </cell>
          <cell r="L868">
            <v>1</v>
          </cell>
          <cell r="M868" t="str">
            <v>ｵﾚﾝｼﾞﾌﾞｯｸ P8-762 419-6171 4140 B-50X25 寺岡製作所</v>
          </cell>
          <cell r="O868" t="str">
            <v>又は同等以上のもの（他社の製品を含む。）</v>
          </cell>
          <cell r="Q868">
            <v>0</v>
          </cell>
          <cell r="S868">
            <v>100</v>
          </cell>
          <cell r="T868">
            <v>0</v>
          </cell>
          <cell r="W868">
            <v>0</v>
          </cell>
          <cell r="X868">
            <v>0</v>
          </cell>
          <cell r="Y868">
            <v>100</v>
          </cell>
          <cell r="Z868">
            <v>0</v>
          </cell>
          <cell r="AA868">
            <v>0</v>
          </cell>
          <cell r="AB868">
            <v>438</v>
          </cell>
          <cell r="AC868">
            <v>4380</v>
          </cell>
          <cell r="AD868" t="str">
            <v>雑運営費</v>
          </cell>
          <cell r="AE868" t="str">
            <v>雑運</v>
          </cell>
          <cell r="AF868">
            <v>26</v>
          </cell>
          <cell r="AG868" t="str">
            <v>基地等経費</v>
          </cell>
          <cell r="AH868" t="str">
            <v>消耗品費</v>
          </cell>
          <cell r="AI868" t="str">
            <v>PA</v>
          </cell>
          <cell r="AJ868" t="str">
            <v>管制隊</v>
          </cell>
          <cell r="AK868" t="str">
            <v>令和8年9月30日</v>
          </cell>
        </row>
        <row r="869">
          <cell r="A869" t="str">
            <v>ch88</v>
          </cell>
          <cell r="B869" t="str">
            <v>又は同等以上のもの（他社の製品を含む。）</v>
          </cell>
          <cell r="C869">
            <v>48</v>
          </cell>
          <cell r="D869">
            <v>10</v>
          </cell>
          <cell r="E869" t="str">
            <v>B</v>
          </cell>
          <cell r="F869" t="str">
            <v>c</v>
          </cell>
          <cell r="G869" t="str">
            <v>ch</v>
          </cell>
          <cell r="H869" t="str">
            <v>個</v>
          </cell>
          <cell r="I869">
            <v>10</v>
          </cell>
          <cell r="J869" t="str">
            <v>養生ﾃｰﾌﾟ</v>
          </cell>
          <cell r="L869">
            <v>1</v>
          </cell>
          <cell r="M869" t="str">
            <v>ｵﾚﾝｼﾞﾌﾞｯｸ P8-762 419-6228 4140 TM-50X25 寺岡製作所</v>
          </cell>
          <cell r="O869" t="str">
            <v>又は同等以上のもの（他社の製品を含む。）</v>
          </cell>
          <cell r="Q869">
            <v>0</v>
          </cell>
          <cell r="S869">
            <v>100</v>
          </cell>
          <cell r="T869">
            <v>0</v>
          </cell>
          <cell r="W869">
            <v>0</v>
          </cell>
          <cell r="X869">
            <v>0</v>
          </cell>
          <cell r="Y869">
            <v>100</v>
          </cell>
          <cell r="Z869">
            <v>0</v>
          </cell>
          <cell r="AA869">
            <v>0</v>
          </cell>
          <cell r="AB869">
            <v>438</v>
          </cell>
          <cell r="AC869">
            <v>4380</v>
          </cell>
          <cell r="AD869" t="str">
            <v>雑運営費</v>
          </cell>
          <cell r="AE869" t="str">
            <v>雑運</v>
          </cell>
          <cell r="AF869">
            <v>26</v>
          </cell>
          <cell r="AG869" t="str">
            <v>基地等経費</v>
          </cell>
          <cell r="AH869" t="str">
            <v>消耗品費</v>
          </cell>
          <cell r="AI869" t="str">
            <v>PA</v>
          </cell>
          <cell r="AJ869" t="str">
            <v>管制隊</v>
          </cell>
          <cell r="AK869" t="str">
            <v>令和8年9月30日</v>
          </cell>
        </row>
        <row r="870">
          <cell r="A870" t="str">
            <v>ch89</v>
          </cell>
          <cell r="B870" t="str">
            <v>又は同等以上のもの（他社の製品を含む。）</v>
          </cell>
          <cell r="C870">
            <v>48</v>
          </cell>
          <cell r="D870">
            <v>11</v>
          </cell>
          <cell r="E870" t="str">
            <v>B</v>
          </cell>
          <cell r="F870" t="str">
            <v>c</v>
          </cell>
          <cell r="G870" t="str">
            <v>ch</v>
          </cell>
          <cell r="H870" t="str">
            <v>個</v>
          </cell>
          <cell r="I870">
            <v>10</v>
          </cell>
          <cell r="J870" t="str">
            <v>養生ﾃｰﾌﾟ</v>
          </cell>
          <cell r="L870">
            <v>1</v>
          </cell>
          <cell r="M870" t="str">
            <v>ｵﾚﾝｼﾞﾌﾞｯｸ P8-762 793-9728 4140 P-50X25 寺岡製作所</v>
          </cell>
          <cell r="O870" t="str">
            <v>又は同等以上のもの（他社の製品を含む。）</v>
          </cell>
          <cell r="Q870">
            <v>0</v>
          </cell>
          <cell r="S870">
            <v>100</v>
          </cell>
          <cell r="T870">
            <v>0</v>
          </cell>
          <cell r="W870">
            <v>0</v>
          </cell>
          <cell r="X870">
            <v>0</v>
          </cell>
          <cell r="Y870">
            <v>100</v>
          </cell>
          <cell r="Z870">
            <v>0</v>
          </cell>
          <cell r="AA870">
            <v>0</v>
          </cell>
          <cell r="AB870">
            <v>447</v>
          </cell>
          <cell r="AC870">
            <v>4470</v>
          </cell>
          <cell r="AD870" t="str">
            <v>雑運営費</v>
          </cell>
          <cell r="AE870" t="str">
            <v>雑運</v>
          </cell>
          <cell r="AF870">
            <v>26</v>
          </cell>
          <cell r="AG870" t="str">
            <v>基地等経費</v>
          </cell>
          <cell r="AH870" t="str">
            <v>消耗品費</v>
          </cell>
          <cell r="AI870" t="str">
            <v>PA</v>
          </cell>
          <cell r="AJ870" t="str">
            <v>管制隊</v>
          </cell>
          <cell r="AK870" t="str">
            <v>令和8年9月30日</v>
          </cell>
        </row>
        <row r="871">
          <cell r="A871" t="str">
            <v>bc186</v>
          </cell>
          <cell r="B871" t="str">
            <v>又は同等以上のもの（他社の製品を含む。）</v>
          </cell>
          <cell r="C871">
            <v>48</v>
          </cell>
          <cell r="D871">
            <v>12</v>
          </cell>
          <cell r="E871" t="str">
            <v>B</v>
          </cell>
          <cell r="F871" t="str">
            <v>b</v>
          </cell>
          <cell r="G871" t="str">
            <v>bc</v>
          </cell>
          <cell r="H871" t="str">
            <v>個</v>
          </cell>
          <cell r="I871">
            <v>8</v>
          </cell>
          <cell r="J871" t="str">
            <v>ﾋｭｰｽﾞ</v>
          </cell>
          <cell r="L871">
            <v>1</v>
          </cell>
          <cell r="M871" t="str">
            <v>ｵﾚﾝｼﾞﾌﾞｯｸ P3-1238 417-3155 F-7111-1P ｻﾄｰﾊﾟｰﾂ</v>
          </cell>
          <cell r="O871" t="str">
            <v>又は同等以上のもの（他社の製品を含む。）</v>
          </cell>
          <cell r="Q871">
            <v>0</v>
          </cell>
          <cell r="S871">
            <v>100</v>
          </cell>
          <cell r="T871">
            <v>0</v>
          </cell>
          <cell r="W871">
            <v>0</v>
          </cell>
          <cell r="X871">
            <v>0</v>
          </cell>
          <cell r="Y871">
            <v>100</v>
          </cell>
          <cell r="Z871">
            <v>0</v>
          </cell>
          <cell r="AA871">
            <v>0</v>
          </cell>
          <cell r="AB871">
            <v>549</v>
          </cell>
          <cell r="AC871">
            <v>4392</v>
          </cell>
          <cell r="AD871" t="str">
            <v>雑運営費</v>
          </cell>
          <cell r="AE871" t="str">
            <v>雑運</v>
          </cell>
          <cell r="AF871">
            <v>26</v>
          </cell>
          <cell r="AG871" t="str">
            <v>基地等経費</v>
          </cell>
          <cell r="AH871" t="str">
            <v>消耗品費</v>
          </cell>
          <cell r="AI871" t="str">
            <v>PA</v>
          </cell>
          <cell r="AJ871" t="str">
            <v>管制隊</v>
          </cell>
          <cell r="AK871" t="str">
            <v>令和8年9月30日</v>
          </cell>
        </row>
        <row r="872">
          <cell r="A872" t="str">
            <v>bc187</v>
          </cell>
          <cell r="B872" t="str">
            <v>又は同等以上のもの（他社の製品を含む。）</v>
          </cell>
          <cell r="C872">
            <v>48</v>
          </cell>
          <cell r="D872">
            <v>13</v>
          </cell>
          <cell r="E872" t="str">
            <v>B</v>
          </cell>
          <cell r="F872" t="str">
            <v>b</v>
          </cell>
          <cell r="G872" t="str">
            <v>bc</v>
          </cell>
          <cell r="H872" t="str">
            <v>ﾊﾟｯｸ</v>
          </cell>
          <cell r="I872">
            <v>5</v>
          </cell>
          <cell r="J872" t="str">
            <v>ﾋｭｰｽﾞ</v>
          </cell>
          <cell r="L872">
            <v>1</v>
          </cell>
          <cell r="M872" t="str">
            <v>ｵﾚﾝｼﾞﾌﾞｯｸ P3-1240 470-1836 FP-FGBO-250V-1A-2P-PBF</v>
          </cell>
          <cell r="O872" t="str">
            <v>又は同等以上のもの（他社の製品を含む。）</v>
          </cell>
          <cell r="Q872">
            <v>0</v>
          </cell>
          <cell r="S872">
            <v>100</v>
          </cell>
          <cell r="T872">
            <v>0</v>
          </cell>
          <cell r="W872">
            <v>0</v>
          </cell>
          <cell r="X872">
            <v>0</v>
          </cell>
          <cell r="Y872">
            <v>100</v>
          </cell>
          <cell r="Z872">
            <v>0</v>
          </cell>
          <cell r="AA872">
            <v>0</v>
          </cell>
          <cell r="AB872">
            <v>214</v>
          </cell>
          <cell r="AC872">
            <v>1070</v>
          </cell>
          <cell r="AD872" t="str">
            <v>雑運営費</v>
          </cell>
          <cell r="AE872" t="str">
            <v>雑運</v>
          </cell>
          <cell r="AF872">
            <v>26</v>
          </cell>
          <cell r="AG872" t="str">
            <v>基地等経費</v>
          </cell>
          <cell r="AH872" t="str">
            <v>消耗品費</v>
          </cell>
          <cell r="AI872" t="str">
            <v>PA</v>
          </cell>
          <cell r="AJ872" t="str">
            <v>管制隊</v>
          </cell>
          <cell r="AK872" t="str">
            <v>令和8年9月30日</v>
          </cell>
        </row>
        <row r="873">
          <cell r="A873" t="str">
            <v>eh16</v>
          </cell>
          <cell r="B873" t="str">
            <v>又は同等以上のもの（他社の製品を含む。）</v>
          </cell>
          <cell r="C873">
            <v>48</v>
          </cell>
          <cell r="D873">
            <v>14</v>
          </cell>
          <cell r="E873" t="str">
            <v>B</v>
          </cell>
          <cell r="F873" t="str">
            <v>e</v>
          </cell>
          <cell r="G873" t="str">
            <v>eh</v>
          </cell>
          <cell r="H873" t="str">
            <v>個</v>
          </cell>
          <cell r="I873">
            <v>10</v>
          </cell>
          <cell r="J873" t="str">
            <v>ﾐﾉﾑｼｸﾘｯﾌﾟ</v>
          </cell>
          <cell r="L873">
            <v>1</v>
          </cell>
          <cell r="M873" t="str">
            <v>ﾏﾙﾂｵﾝﾗｲﾝ Pweb M0223-1795 WTN22F1229BL Linkman</v>
          </cell>
          <cell r="O873" t="str">
            <v>又は同等以上のもの（他社の製品を含む。）</v>
          </cell>
          <cell r="Q873">
            <v>0</v>
          </cell>
          <cell r="S873">
            <v>100</v>
          </cell>
          <cell r="T873">
            <v>0</v>
          </cell>
          <cell r="W873">
            <v>0</v>
          </cell>
          <cell r="X873">
            <v>0</v>
          </cell>
          <cell r="Y873">
            <v>100</v>
          </cell>
          <cell r="Z873">
            <v>0</v>
          </cell>
          <cell r="AA873">
            <v>0</v>
          </cell>
          <cell r="AB873">
            <v>64</v>
          </cell>
          <cell r="AC873">
            <v>640</v>
          </cell>
          <cell r="AD873" t="str">
            <v>雑運営費</v>
          </cell>
          <cell r="AE873" t="str">
            <v>雑運</v>
          </cell>
          <cell r="AF873">
            <v>26</v>
          </cell>
          <cell r="AG873" t="str">
            <v>基地等経費</v>
          </cell>
          <cell r="AH873" t="str">
            <v>消耗品費</v>
          </cell>
          <cell r="AI873" t="str">
            <v>PA</v>
          </cell>
          <cell r="AJ873" t="str">
            <v>管制隊</v>
          </cell>
          <cell r="AK873" t="str">
            <v>令和8年9月30日</v>
          </cell>
        </row>
        <row r="874">
          <cell r="A874" t="str">
            <v>ch90</v>
          </cell>
          <cell r="B874" t="str">
            <v>又は同等以上のもの（他社の製品を含む。）</v>
          </cell>
          <cell r="C874">
            <v>48</v>
          </cell>
          <cell r="D874">
            <v>15</v>
          </cell>
          <cell r="E874" t="str">
            <v>B</v>
          </cell>
          <cell r="F874" t="str">
            <v>c</v>
          </cell>
          <cell r="G874" t="str">
            <v>ch</v>
          </cell>
          <cell r="H874" t="str">
            <v>箱</v>
          </cell>
          <cell r="I874">
            <v>2</v>
          </cell>
          <cell r="J874" t="str">
            <v>養生ﾃｰﾌﾟ</v>
          </cell>
          <cell r="L874">
            <v>1</v>
          </cell>
          <cell r="M874" t="str">
            <v>ｵﾚﾝｼﾞﾌﾞｯｸ P8-755 711-9244 YP4725-GN-30 ﾄﾗｽｺ中山</v>
          </cell>
          <cell r="O874" t="str">
            <v>又は同等以上のもの（他社の製品を含む。）</v>
          </cell>
          <cell r="Q874">
            <v>0</v>
          </cell>
          <cell r="S874">
            <v>100</v>
          </cell>
          <cell r="T874">
            <v>0</v>
          </cell>
          <cell r="W874">
            <v>0</v>
          </cell>
          <cell r="X874">
            <v>0</v>
          </cell>
          <cell r="Y874">
            <v>100</v>
          </cell>
          <cell r="Z874">
            <v>0</v>
          </cell>
          <cell r="AA874">
            <v>0</v>
          </cell>
          <cell r="AB874">
            <v>8580</v>
          </cell>
          <cell r="AC874">
            <v>17160</v>
          </cell>
          <cell r="AD874" t="str">
            <v>雑運営費</v>
          </cell>
          <cell r="AE874" t="str">
            <v>雑運</v>
          </cell>
          <cell r="AF874">
            <v>26</v>
          </cell>
          <cell r="AG874" t="str">
            <v>基地等経費</v>
          </cell>
          <cell r="AH874" t="str">
            <v>消耗品費</v>
          </cell>
          <cell r="AI874" t="str">
            <v>PA</v>
          </cell>
          <cell r="AJ874" t="str">
            <v>管制隊</v>
          </cell>
          <cell r="AK874" t="str">
            <v>令和8年9月30日</v>
          </cell>
        </row>
        <row r="875">
          <cell r="A875" t="str">
            <v>bc188</v>
          </cell>
          <cell r="B875" t="str">
            <v>又は同等以上のもの（他社の製品を含む。）</v>
          </cell>
          <cell r="C875">
            <v>48</v>
          </cell>
          <cell r="D875">
            <v>16</v>
          </cell>
          <cell r="E875" t="str">
            <v>B</v>
          </cell>
          <cell r="F875" t="str">
            <v>b</v>
          </cell>
          <cell r="G875" t="str">
            <v>bc</v>
          </cell>
          <cell r="H875" t="str">
            <v>袋</v>
          </cell>
          <cell r="I875">
            <v>5</v>
          </cell>
          <cell r="J875" t="str">
            <v>結束ﾊﾞﾝﾄﾞ</v>
          </cell>
          <cell r="L875">
            <v>1</v>
          </cell>
          <cell r="M875" t="str">
            <v>ｵﾚﾝｼﾞﾌﾞｯｸ P3-1703 253-6443 2026000011721 ﾜｰﾙﾄﾞﾂｰﾙ</v>
          </cell>
          <cell r="O875" t="str">
            <v>又は同等以上のもの（他社の製品を含む。）</v>
          </cell>
          <cell r="Q875">
            <v>0</v>
          </cell>
          <cell r="S875">
            <v>100</v>
          </cell>
          <cell r="T875">
            <v>0</v>
          </cell>
          <cell r="W875">
            <v>0</v>
          </cell>
          <cell r="X875">
            <v>0</v>
          </cell>
          <cell r="Y875">
            <v>100</v>
          </cell>
          <cell r="Z875">
            <v>0</v>
          </cell>
          <cell r="AA875">
            <v>0</v>
          </cell>
          <cell r="AB875">
            <v>839</v>
          </cell>
          <cell r="AC875">
            <v>4195</v>
          </cell>
          <cell r="AD875" t="str">
            <v>雑運営費</v>
          </cell>
          <cell r="AE875" t="str">
            <v>雑運</v>
          </cell>
          <cell r="AF875">
            <v>26</v>
          </cell>
          <cell r="AG875" t="str">
            <v>基地等経費</v>
          </cell>
          <cell r="AH875" t="str">
            <v>消耗品費</v>
          </cell>
          <cell r="AI875" t="str">
            <v>PA</v>
          </cell>
          <cell r="AJ875" t="str">
            <v>管制隊</v>
          </cell>
          <cell r="AK875" t="str">
            <v>令和8年9月30日</v>
          </cell>
        </row>
        <row r="876">
          <cell r="A876" t="str">
            <v>bc189</v>
          </cell>
          <cell r="B876" t="str">
            <v>又は同等以上のもの（他社の製品を含む。）</v>
          </cell>
          <cell r="C876">
            <v>48</v>
          </cell>
          <cell r="D876">
            <v>17</v>
          </cell>
          <cell r="E876" t="str">
            <v>B</v>
          </cell>
          <cell r="F876" t="str">
            <v>b</v>
          </cell>
          <cell r="G876" t="str">
            <v>bc</v>
          </cell>
          <cell r="H876" t="str">
            <v>個</v>
          </cell>
          <cell r="I876">
            <v>5</v>
          </cell>
          <cell r="J876" t="str">
            <v>ﾌｨﾙﾀｰ</v>
          </cell>
          <cell r="L876">
            <v>1</v>
          </cell>
          <cell r="M876" t="str">
            <v>ｵﾚﾝｼﾞﾌﾞｯｸ P3-1013 820-1007 FT5-30 光</v>
          </cell>
          <cell r="O876" t="str">
            <v>又は同等以上のもの（他社の製品を含む。）</v>
          </cell>
          <cell r="Q876">
            <v>0</v>
          </cell>
          <cell r="S876">
            <v>100</v>
          </cell>
          <cell r="T876">
            <v>0</v>
          </cell>
          <cell r="W876">
            <v>0</v>
          </cell>
          <cell r="X876">
            <v>0</v>
          </cell>
          <cell r="Y876">
            <v>100</v>
          </cell>
          <cell r="Z876">
            <v>0</v>
          </cell>
          <cell r="AA876">
            <v>0</v>
          </cell>
          <cell r="AB876">
            <v>541</v>
          </cell>
          <cell r="AC876">
            <v>2705</v>
          </cell>
          <cell r="AD876" t="str">
            <v>雑運営費</v>
          </cell>
          <cell r="AE876" t="str">
            <v>雑運</v>
          </cell>
          <cell r="AF876">
            <v>26</v>
          </cell>
          <cell r="AG876" t="str">
            <v>基地等経費</v>
          </cell>
          <cell r="AH876" t="str">
            <v>消耗品費</v>
          </cell>
          <cell r="AI876" t="str">
            <v>PA</v>
          </cell>
          <cell r="AJ876" t="str">
            <v>管制隊</v>
          </cell>
          <cell r="AK876" t="str">
            <v>令和8年9月30日</v>
          </cell>
        </row>
        <row r="877">
          <cell r="A877" t="str">
            <v>ch91</v>
          </cell>
          <cell r="B877" t="str">
            <v>又は同等以上のもの（他社の製品を含む。）</v>
          </cell>
          <cell r="C877">
            <v>48</v>
          </cell>
          <cell r="D877">
            <v>18</v>
          </cell>
          <cell r="E877" t="str">
            <v>B</v>
          </cell>
          <cell r="F877" t="str">
            <v>c</v>
          </cell>
          <cell r="G877" t="str">
            <v>ch</v>
          </cell>
          <cell r="H877" t="str">
            <v>個</v>
          </cell>
          <cell r="I877">
            <v>50</v>
          </cell>
          <cell r="J877" t="str">
            <v>ｺﾞﾑﾊﾞﾝﾄﾞ用金具</v>
          </cell>
          <cell r="L877">
            <v>1</v>
          </cell>
          <cell r="M877" t="str">
            <v>ｵﾚﾝｼﾞﾌﾞｯｸ P8-582 753-6739 KO-2060 共和</v>
          </cell>
          <cell r="O877" t="str">
            <v>又は同等以上のもの（他社の製品を含む。）</v>
          </cell>
          <cell r="Q877">
            <v>0</v>
          </cell>
          <cell r="S877">
            <v>100</v>
          </cell>
          <cell r="T877">
            <v>0</v>
          </cell>
          <cell r="W877">
            <v>0</v>
          </cell>
          <cell r="X877">
            <v>0</v>
          </cell>
          <cell r="Y877">
            <v>100</v>
          </cell>
          <cell r="Z877">
            <v>0</v>
          </cell>
          <cell r="AA877">
            <v>0</v>
          </cell>
          <cell r="AB877">
            <v>194</v>
          </cell>
          <cell r="AC877">
            <v>9700</v>
          </cell>
          <cell r="AD877" t="str">
            <v>雑運営費</v>
          </cell>
          <cell r="AE877" t="str">
            <v>雑運</v>
          </cell>
          <cell r="AF877">
            <v>26</v>
          </cell>
          <cell r="AG877" t="str">
            <v>基地等経費</v>
          </cell>
          <cell r="AH877" t="str">
            <v>消耗品費</v>
          </cell>
          <cell r="AI877" t="str">
            <v>PA</v>
          </cell>
          <cell r="AJ877" t="str">
            <v>管制隊</v>
          </cell>
          <cell r="AK877" t="str">
            <v>令和8年9月30日</v>
          </cell>
        </row>
        <row r="878">
          <cell r="A878" t="str">
            <v>ch92</v>
          </cell>
          <cell r="B878" t="str">
            <v>又は同等以上のもの（他社の製品を含む。）</v>
          </cell>
          <cell r="C878">
            <v>48</v>
          </cell>
          <cell r="D878">
            <v>19</v>
          </cell>
          <cell r="E878" t="str">
            <v>B</v>
          </cell>
          <cell r="F878" t="str">
            <v>c</v>
          </cell>
          <cell r="G878" t="str">
            <v>ch</v>
          </cell>
          <cell r="H878" t="str">
            <v>個</v>
          </cell>
          <cell r="I878">
            <v>5</v>
          </cell>
          <cell r="J878" t="str">
            <v>養生ﾃｰﾌﾟ</v>
          </cell>
          <cell r="L878">
            <v>1</v>
          </cell>
          <cell r="M878" t="str">
            <v>ｵﾚﾝｼﾞﾌﾞｯｸ P8-938 114-5956 P-YB50 日東ｴﾙﾏﾃﾘｱﾙ</v>
          </cell>
          <cell r="O878" t="str">
            <v>又は同等以上のもの（他社の製品を含む。）</v>
          </cell>
          <cell r="Q878">
            <v>0</v>
          </cell>
          <cell r="S878">
            <v>100</v>
          </cell>
          <cell r="T878">
            <v>0</v>
          </cell>
          <cell r="W878">
            <v>0</v>
          </cell>
          <cell r="X878">
            <v>0</v>
          </cell>
          <cell r="Y878">
            <v>100</v>
          </cell>
          <cell r="Z878">
            <v>0</v>
          </cell>
          <cell r="AA878">
            <v>0</v>
          </cell>
          <cell r="AB878">
            <v>715</v>
          </cell>
          <cell r="AC878">
            <v>3575</v>
          </cell>
          <cell r="AD878" t="str">
            <v>雑運営費</v>
          </cell>
          <cell r="AE878" t="str">
            <v>雑運</v>
          </cell>
          <cell r="AF878">
            <v>26</v>
          </cell>
          <cell r="AG878" t="str">
            <v>基地等経費</v>
          </cell>
          <cell r="AH878" t="str">
            <v>消耗品費</v>
          </cell>
          <cell r="AI878" t="str">
            <v>PA</v>
          </cell>
          <cell r="AJ878" t="str">
            <v>管制隊</v>
          </cell>
          <cell r="AK878" t="str">
            <v>令和8年9月30日</v>
          </cell>
        </row>
        <row r="879">
          <cell r="A879" t="str">
            <v>ch93</v>
          </cell>
          <cell r="B879" t="str">
            <v>又は同等以上のもの（他社の製品を含む。）</v>
          </cell>
          <cell r="C879">
            <v>48</v>
          </cell>
          <cell r="D879">
            <v>20</v>
          </cell>
          <cell r="E879" t="str">
            <v>B</v>
          </cell>
          <cell r="F879" t="str">
            <v>c</v>
          </cell>
          <cell r="G879" t="str">
            <v>ch</v>
          </cell>
          <cell r="H879" t="str">
            <v>個</v>
          </cell>
          <cell r="I879">
            <v>5</v>
          </cell>
          <cell r="J879" t="str">
            <v>ﾃｰﾌﾟ</v>
          </cell>
          <cell r="L879">
            <v>1</v>
          </cell>
          <cell r="M879" t="str">
            <v>ｵﾚﾝｼﾞﾌﾞｯｸ P8-938 469-4805 DM6 日東ｴﾙﾏﾃﾘｱﾙ</v>
          </cell>
          <cell r="O879" t="str">
            <v>又は同等以上のもの（他社の製品を含む。）</v>
          </cell>
          <cell r="Q879">
            <v>0</v>
          </cell>
          <cell r="S879">
            <v>100</v>
          </cell>
          <cell r="T879">
            <v>0</v>
          </cell>
          <cell r="W879">
            <v>0</v>
          </cell>
          <cell r="X879">
            <v>0</v>
          </cell>
          <cell r="Y879">
            <v>100</v>
          </cell>
          <cell r="Z879">
            <v>0</v>
          </cell>
          <cell r="AA879">
            <v>0</v>
          </cell>
          <cell r="AB879">
            <v>1580</v>
          </cell>
          <cell r="AC879">
            <v>7900</v>
          </cell>
          <cell r="AD879" t="str">
            <v>雑運営費</v>
          </cell>
          <cell r="AE879" t="str">
            <v>雑運</v>
          </cell>
          <cell r="AF879">
            <v>26</v>
          </cell>
          <cell r="AG879" t="str">
            <v>基地等経費</v>
          </cell>
          <cell r="AH879" t="str">
            <v>消耗品費</v>
          </cell>
          <cell r="AI879" t="str">
            <v>PA</v>
          </cell>
          <cell r="AJ879" t="str">
            <v>管制隊</v>
          </cell>
          <cell r="AK879" t="str">
            <v>令和8年9月30日</v>
          </cell>
        </row>
        <row r="880">
          <cell r="A880" t="str">
            <v>ec6</v>
          </cell>
          <cell r="B880" t="str">
            <v>又は同等以上のもの（他社の製品を含む。）</v>
          </cell>
          <cell r="C880">
            <v>48</v>
          </cell>
          <cell r="D880">
            <v>21</v>
          </cell>
          <cell r="E880" t="str">
            <v>B</v>
          </cell>
          <cell r="F880" t="str">
            <v>e</v>
          </cell>
          <cell r="G880" t="str">
            <v>ec</v>
          </cell>
          <cell r="H880" t="str">
            <v>個</v>
          </cell>
          <cell r="I880">
            <v>3</v>
          </cell>
          <cell r="J880" t="str">
            <v>乾電池ｹｰｽ</v>
          </cell>
          <cell r="L880">
            <v>1</v>
          </cell>
          <cell r="M880" t="str">
            <v>ALINCO.web EDH-46 ｱﾙｲﾝｺ</v>
          </cell>
          <cell r="O880" t="str">
            <v>又は同等以上のもの（他社の製品を含む。）</v>
          </cell>
          <cell r="Q880">
            <v>0</v>
          </cell>
          <cell r="S880">
            <v>100</v>
          </cell>
          <cell r="T880">
            <v>0</v>
          </cell>
          <cell r="W880">
            <v>0</v>
          </cell>
          <cell r="X880">
            <v>0</v>
          </cell>
          <cell r="Y880">
            <v>100</v>
          </cell>
          <cell r="Z880">
            <v>0</v>
          </cell>
          <cell r="AA880">
            <v>0</v>
          </cell>
          <cell r="AB880">
            <v>3850</v>
          </cell>
          <cell r="AC880">
            <v>11550</v>
          </cell>
          <cell r="AD880" t="str">
            <v>雑運営費</v>
          </cell>
          <cell r="AE880" t="str">
            <v>雑運</v>
          </cell>
          <cell r="AF880">
            <v>26</v>
          </cell>
          <cell r="AG880" t="str">
            <v>基地等経費</v>
          </cell>
          <cell r="AH880" t="str">
            <v>消耗品費</v>
          </cell>
          <cell r="AI880" t="str">
            <v>PA</v>
          </cell>
          <cell r="AJ880" t="str">
            <v>管制隊</v>
          </cell>
          <cell r="AK880" t="str">
            <v>令和8年9月30日</v>
          </cell>
        </row>
        <row r="881">
          <cell r="A881" t="str">
            <v>bd149</v>
          </cell>
          <cell r="B881" t="str">
            <v>又は同等以上のもの（他社の製品を含む。）</v>
          </cell>
          <cell r="C881">
            <v>48</v>
          </cell>
          <cell r="D881">
            <v>22</v>
          </cell>
          <cell r="E881" t="str">
            <v>B</v>
          </cell>
          <cell r="F881" t="str">
            <v>b</v>
          </cell>
          <cell r="G881" t="str">
            <v>bd</v>
          </cell>
          <cell r="H881" t="str">
            <v>個</v>
          </cell>
          <cell r="I881">
            <v>15</v>
          </cell>
          <cell r="J881" t="str">
            <v>紙ｳｴｽ</v>
          </cell>
          <cell r="L881">
            <v>1</v>
          </cell>
          <cell r="M881" t="str">
            <v>ｴｽｺ P618 EA929AT-15B ｷﾑﾀｵﾙ</v>
          </cell>
          <cell r="O881" t="str">
            <v>又は同等以上のもの（他社の製品を含む。）</v>
          </cell>
          <cell r="Q881">
            <v>0</v>
          </cell>
          <cell r="S881">
            <v>100</v>
          </cell>
          <cell r="T881">
            <v>0</v>
          </cell>
          <cell r="W881">
            <v>0</v>
          </cell>
          <cell r="X881">
            <v>0</v>
          </cell>
          <cell r="Y881">
            <v>100</v>
          </cell>
          <cell r="Z881">
            <v>0</v>
          </cell>
          <cell r="AA881">
            <v>0</v>
          </cell>
          <cell r="AB881">
            <v>12980</v>
          </cell>
          <cell r="AC881">
            <v>194700</v>
          </cell>
          <cell r="AD881" t="str">
            <v>雑運営費</v>
          </cell>
          <cell r="AE881" t="str">
            <v>雑運</v>
          </cell>
          <cell r="AF881">
            <v>26</v>
          </cell>
          <cell r="AG881" t="str">
            <v>基地等経費</v>
          </cell>
          <cell r="AH881" t="str">
            <v>消耗品費</v>
          </cell>
          <cell r="AI881" t="str">
            <v>PA</v>
          </cell>
          <cell r="AJ881" t="str">
            <v>管制隊</v>
          </cell>
          <cell r="AK881" t="str">
            <v>令和8年9月30日</v>
          </cell>
        </row>
        <row r="882">
          <cell r="A882" t="str">
            <v>bd150</v>
          </cell>
          <cell r="B882" t="str">
            <v>又は同等以上のもの（他社の製品を含む。）</v>
          </cell>
          <cell r="C882">
            <v>48</v>
          </cell>
          <cell r="D882">
            <v>23</v>
          </cell>
          <cell r="E882" t="str">
            <v>B</v>
          </cell>
          <cell r="F882" t="str">
            <v>b</v>
          </cell>
          <cell r="G882" t="str">
            <v>bd</v>
          </cell>
          <cell r="H882" t="str">
            <v>個</v>
          </cell>
          <cell r="I882">
            <v>5</v>
          </cell>
          <cell r="J882" t="str">
            <v>紙ｳｴｽ</v>
          </cell>
          <cell r="L882">
            <v>1</v>
          </cell>
          <cell r="M882" t="str">
            <v>ｴｽｺ P618 EA929AS-7B ｷﾑﾃｯｸｽ</v>
          </cell>
          <cell r="O882" t="str">
            <v>又は同等以上のもの（他社の製品を含む。）</v>
          </cell>
          <cell r="Q882">
            <v>0</v>
          </cell>
          <cell r="S882">
            <v>100</v>
          </cell>
          <cell r="T882">
            <v>0</v>
          </cell>
          <cell r="W882">
            <v>0</v>
          </cell>
          <cell r="X882">
            <v>0</v>
          </cell>
          <cell r="Y882">
            <v>100</v>
          </cell>
          <cell r="Z882">
            <v>0</v>
          </cell>
          <cell r="AA882">
            <v>0</v>
          </cell>
          <cell r="AB882">
            <v>31680</v>
          </cell>
          <cell r="AC882">
            <v>158400</v>
          </cell>
          <cell r="AD882" t="str">
            <v>雑運営費</v>
          </cell>
          <cell r="AE882" t="str">
            <v>雑運</v>
          </cell>
          <cell r="AF882">
            <v>26</v>
          </cell>
          <cell r="AG882" t="str">
            <v>基地等経費</v>
          </cell>
          <cell r="AH882" t="str">
            <v>消耗品費</v>
          </cell>
          <cell r="AI882" t="str">
            <v>PA</v>
          </cell>
          <cell r="AJ882" t="str">
            <v>管制隊</v>
          </cell>
          <cell r="AK882" t="str">
            <v>令和8年9月30日</v>
          </cell>
        </row>
        <row r="883">
          <cell r="A883" t="str">
            <v>bd151</v>
          </cell>
          <cell r="B883" t="str">
            <v>又は同等以上のもの（他社の製品を含む。）</v>
          </cell>
          <cell r="C883">
            <v>48</v>
          </cell>
          <cell r="D883">
            <v>24</v>
          </cell>
          <cell r="E883" t="str">
            <v>B</v>
          </cell>
          <cell r="F883" t="str">
            <v>b</v>
          </cell>
          <cell r="G883" t="str">
            <v>bd</v>
          </cell>
          <cell r="H883" t="str">
            <v>個</v>
          </cell>
          <cell r="I883">
            <v>3</v>
          </cell>
          <cell r="J883" t="str">
            <v>強力両面ﾃｰﾌﾟ</v>
          </cell>
          <cell r="L883">
            <v>1</v>
          </cell>
          <cell r="M883" t="str">
            <v>ｴｽｺ P1439 EA944RV-32 GORILLA</v>
          </cell>
          <cell r="O883" t="str">
            <v>又は同等以上のもの（他社の製品を含む。）</v>
          </cell>
          <cell r="Q883">
            <v>0</v>
          </cell>
          <cell r="S883">
            <v>100</v>
          </cell>
          <cell r="T883">
            <v>0</v>
          </cell>
          <cell r="W883">
            <v>0</v>
          </cell>
          <cell r="X883">
            <v>0</v>
          </cell>
          <cell r="Y883">
            <v>100</v>
          </cell>
          <cell r="Z883">
            <v>0</v>
          </cell>
          <cell r="AA883">
            <v>0</v>
          </cell>
          <cell r="AB883">
            <v>2013</v>
          </cell>
          <cell r="AC883">
            <v>6039</v>
          </cell>
          <cell r="AD883" t="str">
            <v>雑運営費</v>
          </cell>
          <cell r="AE883" t="str">
            <v>雑運</v>
          </cell>
          <cell r="AF883">
            <v>26</v>
          </cell>
          <cell r="AG883" t="str">
            <v>基地等経費</v>
          </cell>
          <cell r="AH883" t="str">
            <v>消耗品費</v>
          </cell>
          <cell r="AI883" t="str">
            <v>PA</v>
          </cell>
          <cell r="AJ883" t="str">
            <v>管制隊</v>
          </cell>
          <cell r="AK883" t="str">
            <v>令和8年9月30日</v>
          </cell>
        </row>
        <row r="884">
          <cell r="A884" t="str">
            <v>bd152</v>
          </cell>
          <cell r="B884" t="str">
            <v>又は同等以上のもの（他社の製品を含む。）</v>
          </cell>
          <cell r="C884">
            <v>48</v>
          </cell>
          <cell r="D884">
            <v>25</v>
          </cell>
          <cell r="E884" t="str">
            <v>B</v>
          </cell>
          <cell r="F884" t="str">
            <v>b</v>
          </cell>
          <cell r="G884" t="str">
            <v>bd</v>
          </cell>
          <cell r="H884" t="str">
            <v>個</v>
          </cell>
          <cell r="I884">
            <v>2</v>
          </cell>
          <cell r="J884" t="str">
            <v>ﾆﾄﾘﾙｺﾞﾑ手袋</v>
          </cell>
          <cell r="L884">
            <v>1</v>
          </cell>
          <cell r="M884" t="str">
            <v>ｴｽｺ P2202 EA354GA-23C SHOWR</v>
          </cell>
          <cell r="O884" t="str">
            <v>又は同等以上のもの（他社の製品を含む。）</v>
          </cell>
          <cell r="Q884">
            <v>0</v>
          </cell>
          <cell r="S884">
            <v>100</v>
          </cell>
          <cell r="T884">
            <v>0</v>
          </cell>
          <cell r="W884">
            <v>0</v>
          </cell>
          <cell r="X884">
            <v>0</v>
          </cell>
          <cell r="Y884">
            <v>100</v>
          </cell>
          <cell r="Z884">
            <v>0</v>
          </cell>
          <cell r="AA884">
            <v>0</v>
          </cell>
          <cell r="AB884">
            <v>1573</v>
          </cell>
          <cell r="AC884">
            <v>3146</v>
          </cell>
          <cell r="AD884" t="str">
            <v>雑運営費</v>
          </cell>
          <cell r="AE884" t="str">
            <v>雑運</v>
          </cell>
          <cell r="AF884">
            <v>26</v>
          </cell>
          <cell r="AG884" t="str">
            <v>基地等経費</v>
          </cell>
          <cell r="AH884" t="str">
            <v>消耗品費</v>
          </cell>
          <cell r="AI884" t="str">
            <v>PA</v>
          </cell>
          <cell r="AJ884" t="str">
            <v>管制隊</v>
          </cell>
          <cell r="AK884" t="str">
            <v>令和8年9月30日</v>
          </cell>
        </row>
        <row r="885">
          <cell r="A885" t="str">
            <v>bd153</v>
          </cell>
          <cell r="B885" t="str">
            <v>又は同等以上のもの（他社の製品を含む。）</v>
          </cell>
          <cell r="C885">
            <v>48</v>
          </cell>
          <cell r="D885">
            <v>26</v>
          </cell>
          <cell r="E885" t="str">
            <v>B</v>
          </cell>
          <cell r="F885" t="str">
            <v>b</v>
          </cell>
          <cell r="G885" t="str">
            <v>bd</v>
          </cell>
          <cell r="H885" t="str">
            <v>個</v>
          </cell>
          <cell r="I885">
            <v>5</v>
          </cell>
          <cell r="J885" t="str">
            <v>ﾆﾄﾘﾙｺﾞﾑ手袋</v>
          </cell>
          <cell r="L885">
            <v>1</v>
          </cell>
          <cell r="M885" t="str">
            <v>ｴｽｺ P2202 EA354GA-24C SHOWR</v>
          </cell>
          <cell r="O885" t="str">
            <v>又は同等以上のもの（他社の製品を含む。）</v>
          </cell>
          <cell r="Q885">
            <v>0</v>
          </cell>
          <cell r="S885">
            <v>100</v>
          </cell>
          <cell r="T885">
            <v>0</v>
          </cell>
          <cell r="W885">
            <v>0</v>
          </cell>
          <cell r="X885">
            <v>0</v>
          </cell>
          <cell r="Y885">
            <v>100</v>
          </cell>
          <cell r="Z885">
            <v>0</v>
          </cell>
          <cell r="AA885">
            <v>0</v>
          </cell>
          <cell r="AB885">
            <v>1573</v>
          </cell>
          <cell r="AC885">
            <v>7865</v>
          </cell>
          <cell r="AD885" t="str">
            <v>雑運営費</v>
          </cell>
          <cell r="AE885" t="str">
            <v>雑運</v>
          </cell>
          <cell r="AF885">
            <v>26</v>
          </cell>
          <cell r="AG885" t="str">
            <v>基地等経費</v>
          </cell>
          <cell r="AH885" t="str">
            <v>消耗品費</v>
          </cell>
          <cell r="AI885" t="str">
            <v>PA</v>
          </cell>
          <cell r="AJ885" t="str">
            <v>管制隊</v>
          </cell>
          <cell r="AK885" t="str">
            <v>令和8年9月30日</v>
          </cell>
        </row>
        <row r="886">
          <cell r="A886" t="str">
            <v>bd154</v>
          </cell>
          <cell r="B886" t="str">
            <v>又は同等以上のもの（他社の製品を含む。）</v>
          </cell>
          <cell r="C886">
            <v>48</v>
          </cell>
          <cell r="D886">
            <v>27</v>
          </cell>
          <cell r="E886" t="str">
            <v>B</v>
          </cell>
          <cell r="F886" t="str">
            <v>b</v>
          </cell>
          <cell r="G886" t="str">
            <v>bd</v>
          </cell>
          <cell r="H886" t="str">
            <v>個</v>
          </cell>
          <cell r="I886">
            <v>1</v>
          </cell>
          <cell r="J886" t="str">
            <v>ｻｰﾏﾙﾘﾚｰ</v>
          </cell>
          <cell r="L886">
            <v>1</v>
          </cell>
          <cell r="M886" t="str">
            <v>ｴｽｺ P1189 EA940NF-19 TR-ON 7A 富士電機</v>
          </cell>
          <cell r="O886" t="str">
            <v>又は同等以上のもの（他社の製品を含む。）</v>
          </cell>
          <cell r="Q886">
            <v>0</v>
          </cell>
          <cell r="S886">
            <v>100</v>
          </cell>
          <cell r="T886">
            <v>0</v>
          </cell>
          <cell r="W886">
            <v>0</v>
          </cell>
          <cell r="X886">
            <v>0</v>
          </cell>
          <cell r="Y886">
            <v>100</v>
          </cell>
          <cell r="Z886">
            <v>0</v>
          </cell>
          <cell r="AA886">
            <v>0</v>
          </cell>
          <cell r="AB886">
            <v>3531</v>
          </cell>
          <cell r="AC886">
            <v>3531</v>
          </cell>
          <cell r="AD886" t="str">
            <v>雑運営費</v>
          </cell>
          <cell r="AE886" t="str">
            <v>雑運</v>
          </cell>
          <cell r="AF886">
            <v>26</v>
          </cell>
          <cell r="AG886" t="str">
            <v>基地等経費</v>
          </cell>
          <cell r="AH886" t="str">
            <v>消耗品費</v>
          </cell>
          <cell r="AI886" t="str">
            <v>PA</v>
          </cell>
          <cell r="AJ886" t="str">
            <v>管制隊</v>
          </cell>
          <cell r="AK886" t="str">
            <v>令和8年9月30日</v>
          </cell>
        </row>
        <row r="887">
          <cell r="A887" t="str">
            <v>bd155</v>
          </cell>
          <cell r="B887" t="str">
            <v>又は同等以上のもの（他社の製品を含む。）</v>
          </cell>
          <cell r="C887">
            <v>48</v>
          </cell>
          <cell r="D887">
            <v>28</v>
          </cell>
          <cell r="E887" t="str">
            <v>B</v>
          </cell>
          <cell r="F887" t="str">
            <v>b</v>
          </cell>
          <cell r="G887" t="str">
            <v>bd</v>
          </cell>
          <cell r="H887" t="str">
            <v>個</v>
          </cell>
          <cell r="I887">
            <v>2</v>
          </cell>
          <cell r="J887" t="str">
            <v>PPﾊﾞﾝﾄﾞ</v>
          </cell>
          <cell r="L887">
            <v>1</v>
          </cell>
          <cell r="M887" t="str">
            <v>ｴｽｺ P1638 EA628PM-2A</v>
          </cell>
          <cell r="O887" t="str">
            <v>又は同等以上のもの（他社の製品を含む。）</v>
          </cell>
          <cell r="Q887">
            <v>0</v>
          </cell>
          <cell r="S887">
            <v>100</v>
          </cell>
          <cell r="T887">
            <v>0</v>
          </cell>
          <cell r="W887">
            <v>0</v>
          </cell>
          <cell r="X887">
            <v>0</v>
          </cell>
          <cell r="Y887">
            <v>100</v>
          </cell>
          <cell r="Z887">
            <v>0</v>
          </cell>
          <cell r="AA887">
            <v>0</v>
          </cell>
          <cell r="AB887">
            <v>1232</v>
          </cell>
          <cell r="AC887">
            <v>2464</v>
          </cell>
          <cell r="AD887" t="str">
            <v>雑運営費</v>
          </cell>
          <cell r="AE887" t="str">
            <v>雑運</v>
          </cell>
          <cell r="AF887">
            <v>26</v>
          </cell>
          <cell r="AG887" t="str">
            <v>基地等経費</v>
          </cell>
          <cell r="AH887" t="str">
            <v>消耗品費</v>
          </cell>
          <cell r="AI887" t="str">
            <v>PA</v>
          </cell>
          <cell r="AJ887" t="str">
            <v>管制隊</v>
          </cell>
          <cell r="AK887" t="str">
            <v>令和8年9月30日</v>
          </cell>
        </row>
        <row r="888">
          <cell r="A888" t="str">
            <v>bd156</v>
          </cell>
          <cell r="B888" t="str">
            <v>又は同等以上のもの（他社の製品を含む。）</v>
          </cell>
          <cell r="C888">
            <v>48</v>
          </cell>
          <cell r="D888">
            <v>29</v>
          </cell>
          <cell r="E888" t="str">
            <v>B</v>
          </cell>
          <cell r="F888" t="str">
            <v>b</v>
          </cell>
          <cell r="G888" t="str">
            <v>bd</v>
          </cell>
          <cell r="H888" t="str">
            <v>個</v>
          </cell>
          <cell r="I888">
            <v>2</v>
          </cell>
          <cell r="J888" t="str">
            <v>PPﾊﾞﾝﾄﾞ用ﾊﾞｯｸﾙ</v>
          </cell>
          <cell r="L888">
            <v>1</v>
          </cell>
          <cell r="M888" t="str">
            <v>ｴｽｺ P1638 EA628PM-10</v>
          </cell>
          <cell r="O888" t="str">
            <v>又は同等以上のもの（他社の製品を含む。）</v>
          </cell>
          <cell r="Q888">
            <v>0</v>
          </cell>
          <cell r="S888">
            <v>100</v>
          </cell>
          <cell r="T888">
            <v>0</v>
          </cell>
          <cell r="W888">
            <v>0</v>
          </cell>
          <cell r="X888">
            <v>0</v>
          </cell>
          <cell r="Y888">
            <v>100</v>
          </cell>
          <cell r="Z888">
            <v>0</v>
          </cell>
          <cell r="AA888">
            <v>0</v>
          </cell>
          <cell r="AB888">
            <v>523</v>
          </cell>
          <cell r="AC888">
            <v>1046</v>
          </cell>
          <cell r="AD888" t="str">
            <v>雑運営費</v>
          </cell>
          <cell r="AE888" t="str">
            <v>雑運</v>
          </cell>
          <cell r="AF888">
            <v>26</v>
          </cell>
          <cell r="AG888" t="str">
            <v>基地等経費</v>
          </cell>
          <cell r="AH888" t="str">
            <v>消耗品費</v>
          </cell>
          <cell r="AI888" t="str">
            <v>PA</v>
          </cell>
          <cell r="AJ888" t="str">
            <v>管制隊</v>
          </cell>
          <cell r="AK888" t="str">
            <v>令和8年9月30日</v>
          </cell>
        </row>
        <row r="889">
          <cell r="A889" t="str">
            <v>bd157</v>
          </cell>
          <cell r="B889" t="str">
            <v>又は同等以上のもの（他社の製品を含む。）</v>
          </cell>
          <cell r="C889">
            <v>48</v>
          </cell>
          <cell r="D889">
            <v>30</v>
          </cell>
          <cell r="E889" t="str">
            <v>B</v>
          </cell>
          <cell r="F889" t="str">
            <v>b</v>
          </cell>
          <cell r="G889" t="str">
            <v>bd</v>
          </cell>
          <cell r="H889" t="str">
            <v>個</v>
          </cell>
          <cell r="I889">
            <v>1</v>
          </cell>
          <cell r="J889" t="str">
            <v>刷毛</v>
          </cell>
          <cell r="L889">
            <v>1</v>
          </cell>
          <cell r="M889" t="str">
            <v>ｴｽｺ P154 EA109NA-83 WOOHSTER BRUSH</v>
          </cell>
          <cell r="O889" t="str">
            <v>又は同等以上のもの（他社の製品を含む。）</v>
          </cell>
          <cell r="Q889">
            <v>0</v>
          </cell>
          <cell r="S889">
            <v>100</v>
          </cell>
          <cell r="T889">
            <v>0</v>
          </cell>
          <cell r="W889">
            <v>0</v>
          </cell>
          <cell r="X889">
            <v>0</v>
          </cell>
          <cell r="Y889">
            <v>100</v>
          </cell>
          <cell r="Z889">
            <v>0</v>
          </cell>
          <cell r="AA889">
            <v>0</v>
          </cell>
          <cell r="AB889">
            <v>8030</v>
          </cell>
          <cell r="AC889">
            <v>8030</v>
          </cell>
          <cell r="AD889" t="str">
            <v>雑運営費</v>
          </cell>
          <cell r="AE889" t="str">
            <v>雑運</v>
          </cell>
          <cell r="AF889">
            <v>26</v>
          </cell>
          <cell r="AG889" t="str">
            <v>基地等経費</v>
          </cell>
          <cell r="AH889" t="str">
            <v>消耗品費</v>
          </cell>
          <cell r="AI889" t="str">
            <v>PA</v>
          </cell>
          <cell r="AJ889" t="str">
            <v>管制隊</v>
          </cell>
          <cell r="AK889" t="str">
            <v>令和8年9月30日</v>
          </cell>
        </row>
        <row r="890">
          <cell r="A890" t="str">
            <v>bd158</v>
          </cell>
          <cell r="B890" t="str">
            <v>又は同等以上のもの（他社の製品を含む。）</v>
          </cell>
          <cell r="C890">
            <v>48</v>
          </cell>
          <cell r="D890">
            <v>31</v>
          </cell>
          <cell r="E890" t="str">
            <v>B</v>
          </cell>
          <cell r="F890" t="str">
            <v>b</v>
          </cell>
          <cell r="G890" t="str">
            <v>bd</v>
          </cell>
          <cell r="H890" t="str">
            <v>個</v>
          </cell>
          <cell r="I890">
            <v>2</v>
          </cell>
          <cell r="J890" t="str">
            <v>刷毛</v>
          </cell>
          <cell r="L890">
            <v>1</v>
          </cell>
          <cell r="M890" t="str">
            <v>ｴｽｺ P154 EA109NA-3 WOOHSTER BRUSH</v>
          </cell>
          <cell r="O890" t="str">
            <v>又は同等以上のもの（他社の製品を含む。）</v>
          </cell>
          <cell r="Q890">
            <v>0</v>
          </cell>
          <cell r="S890">
            <v>100</v>
          </cell>
          <cell r="T890">
            <v>0</v>
          </cell>
          <cell r="W890">
            <v>0</v>
          </cell>
          <cell r="X890">
            <v>0</v>
          </cell>
          <cell r="Y890">
            <v>100</v>
          </cell>
          <cell r="Z890">
            <v>0</v>
          </cell>
          <cell r="AA890">
            <v>0</v>
          </cell>
          <cell r="AB890">
            <v>2981</v>
          </cell>
          <cell r="AC890">
            <v>5962</v>
          </cell>
          <cell r="AD890" t="str">
            <v>雑運営費</v>
          </cell>
          <cell r="AE890" t="str">
            <v>雑運</v>
          </cell>
          <cell r="AF890">
            <v>26</v>
          </cell>
          <cell r="AG890" t="str">
            <v>基地等経費</v>
          </cell>
          <cell r="AH890" t="str">
            <v>消耗品費</v>
          </cell>
          <cell r="AI890" t="str">
            <v>PA</v>
          </cell>
          <cell r="AJ890" t="str">
            <v>管制隊</v>
          </cell>
          <cell r="AK890" t="str">
            <v>令和8年9月30日</v>
          </cell>
        </row>
        <row r="891">
          <cell r="A891" t="str">
            <v>ch94</v>
          </cell>
          <cell r="B891" t="str">
            <v>又は同等以上のもの（他社の製品を含む。）</v>
          </cell>
          <cell r="C891">
            <v>48</v>
          </cell>
          <cell r="D891">
            <v>32</v>
          </cell>
          <cell r="E891" t="str">
            <v>B</v>
          </cell>
          <cell r="F891" t="str">
            <v>c</v>
          </cell>
          <cell r="G891" t="str">
            <v>ch</v>
          </cell>
          <cell r="H891" t="str">
            <v>個</v>
          </cell>
          <cell r="I891">
            <v>10</v>
          </cell>
          <cell r="J891" t="str">
            <v>ｺｰﾝﾊﾞｰ</v>
          </cell>
          <cell r="L891">
            <v>1</v>
          </cell>
          <cell r="M891" t="str">
            <v>ｵﾚﾝｼﾞﾌﾞｯｸ P8-31 218-1004 1105050117 ｸﾞﾘｰﾝｸﾛｽ</v>
          </cell>
          <cell r="O891" t="str">
            <v>又は同等以上のもの（他社の製品を含む。）</v>
          </cell>
          <cell r="Q891">
            <v>0</v>
          </cell>
          <cell r="S891">
            <v>100</v>
          </cell>
          <cell r="T891">
            <v>0</v>
          </cell>
          <cell r="W891">
            <v>0</v>
          </cell>
          <cell r="X891">
            <v>0</v>
          </cell>
          <cell r="Y891">
            <v>100</v>
          </cell>
          <cell r="Z891">
            <v>0</v>
          </cell>
          <cell r="AA891">
            <v>0</v>
          </cell>
          <cell r="AB891">
            <v>786</v>
          </cell>
          <cell r="AC891">
            <v>7860</v>
          </cell>
          <cell r="AD891" t="str">
            <v>雑運営費</v>
          </cell>
          <cell r="AE891" t="str">
            <v>雑運</v>
          </cell>
          <cell r="AF891">
            <v>26</v>
          </cell>
          <cell r="AG891" t="str">
            <v>基地等経費</v>
          </cell>
          <cell r="AH891" t="str">
            <v>消耗品費</v>
          </cell>
          <cell r="AI891" t="str">
            <v>PA</v>
          </cell>
          <cell r="AJ891" t="str">
            <v>管制隊</v>
          </cell>
          <cell r="AK891" t="str">
            <v>令和8年9月30日</v>
          </cell>
        </row>
        <row r="892">
          <cell r="A892" t="str">
            <v>bd159</v>
          </cell>
          <cell r="B892" t="str">
            <v>又は同等以上のもの（他社の製品を含む。）</v>
          </cell>
          <cell r="C892">
            <v>49</v>
          </cell>
          <cell r="D892">
            <v>1</v>
          </cell>
          <cell r="E892" t="str">
            <v>B</v>
          </cell>
          <cell r="F892" t="str">
            <v>b</v>
          </cell>
          <cell r="G892" t="str">
            <v>bd</v>
          </cell>
          <cell r="H892" t="str">
            <v>個</v>
          </cell>
          <cell r="I892">
            <v>2</v>
          </cell>
          <cell r="J892" t="str">
            <v>尿素水</v>
          </cell>
          <cell r="L892">
            <v>1</v>
          </cell>
          <cell r="M892" t="str">
            <v>ｴｽｺ P364 EA922AD-10</v>
          </cell>
          <cell r="O892" t="str">
            <v>又は同等以上のもの（他社の製品を含む。）</v>
          </cell>
          <cell r="Q892">
            <v>0</v>
          </cell>
          <cell r="S892">
            <v>100</v>
          </cell>
          <cell r="T892">
            <v>0</v>
          </cell>
          <cell r="W892">
            <v>0</v>
          </cell>
          <cell r="X892">
            <v>0</v>
          </cell>
          <cell r="Y892">
            <v>100</v>
          </cell>
          <cell r="Z892">
            <v>0</v>
          </cell>
          <cell r="AA892">
            <v>0</v>
          </cell>
          <cell r="AB892">
            <v>4873</v>
          </cell>
          <cell r="AC892">
            <v>9746</v>
          </cell>
          <cell r="AD892" t="str">
            <v>雑運営費</v>
          </cell>
          <cell r="AE892" t="str">
            <v>雑運</v>
          </cell>
          <cell r="AF892">
            <v>26</v>
          </cell>
          <cell r="AG892" t="str">
            <v>基地等経費</v>
          </cell>
          <cell r="AH892" t="str">
            <v>消耗品費</v>
          </cell>
          <cell r="AI892" t="str">
            <v>PA</v>
          </cell>
          <cell r="AJ892" t="str">
            <v>管制隊</v>
          </cell>
          <cell r="AK892" t="str">
            <v>令和8年9月30日</v>
          </cell>
        </row>
        <row r="893">
          <cell r="A893" t="str">
            <v>bc190</v>
          </cell>
          <cell r="B893" t="str">
            <v>又は同等以上のもの（他社の製品を含む。）</v>
          </cell>
          <cell r="C893">
            <v>49</v>
          </cell>
          <cell r="D893">
            <v>2</v>
          </cell>
          <cell r="E893" t="str">
            <v>B</v>
          </cell>
          <cell r="F893" t="str">
            <v>b</v>
          </cell>
          <cell r="G893" t="str">
            <v>bc</v>
          </cell>
          <cell r="H893" t="str">
            <v>ｾｯﾄ</v>
          </cell>
          <cell r="I893">
            <v>2</v>
          </cell>
          <cell r="J893" t="str">
            <v>接着剤</v>
          </cell>
          <cell r="L893">
            <v>1</v>
          </cell>
          <cell r="M893" t="str">
            <v>ｵﾚﾝｼﾞﾌﾞｯｸ P3-46 813-5158 CA-121 ｾﾒﾀﾞｲﾝ</v>
          </cell>
          <cell r="O893" t="str">
            <v>又は同等以上のもの（他社の製品を含む。）</v>
          </cell>
          <cell r="Q893">
            <v>0</v>
          </cell>
          <cell r="S893">
            <v>100</v>
          </cell>
          <cell r="T893">
            <v>0</v>
          </cell>
          <cell r="W893">
            <v>0</v>
          </cell>
          <cell r="X893">
            <v>0</v>
          </cell>
          <cell r="Y893">
            <v>100</v>
          </cell>
          <cell r="Z893">
            <v>0</v>
          </cell>
          <cell r="AA893">
            <v>0</v>
          </cell>
          <cell r="AB893">
            <v>809</v>
          </cell>
          <cell r="AC893">
            <v>1618</v>
          </cell>
          <cell r="AD893" t="str">
            <v>雑運営費</v>
          </cell>
          <cell r="AE893" t="str">
            <v>雑運</v>
          </cell>
          <cell r="AF893">
            <v>26</v>
          </cell>
          <cell r="AG893" t="str">
            <v>基地等経費</v>
          </cell>
          <cell r="AH893" t="str">
            <v>消耗品費</v>
          </cell>
          <cell r="AI893" t="str">
            <v>PA</v>
          </cell>
          <cell r="AJ893" t="str">
            <v>管制隊</v>
          </cell>
          <cell r="AK893" t="str">
            <v>令和8年9月30日</v>
          </cell>
        </row>
        <row r="894">
          <cell r="A894" t="str">
            <v>bc191</v>
          </cell>
          <cell r="B894" t="str">
            <v>又は同等以上のもの（他社の製品を含む。）</v>
          </cell>
          <cell r="C894">
            <v>49</v>
          </cell>
          <cell r="D894">
            <v>3</v>
          </cell>
          <cell r="E894" t="str">
            <v>B</v>
          </cell>
          <cell r="F894" t="str">
            <v>b</v>
          </cell>
          <cell r="G894" t="str">
            <v>bc</v>
          </cell>
          <cell r="H894" t="str">
            <v>個</v>
          </cell>
          <cell r="I894">
            <v>2</v>
          </cell>
          <cell r="J894" t="str">
            <v>接着剤</v>
          </cell>
          <cell r="L894">
            <v>1</v>
          </cell>
          <cell r="M894" t="str">
            <v>ｵﾚﾝｼﾞﾌﾞｯｸ P3-26 487-0770 NO1783 呉工業</v>
          </cell>
          <cell r="O894" t="str">
            <v>又は同等以上のもの（他社の製品を含む。）</v>
          </cell>
          <cell r="Q894">
            <v>0</v>
          </cell>
          <cell r="S894">
            <v>100</v>
          </cell>
          <cell r="T894">
            <v>0</v>
          </cell>
          <cell r="W894">
            <v>0</v>
          </cell>
          <cell r="X894">
            <v>0</v>
          </cell>
          <cell r="Y894">
            <v>100</v>
          </cell>
          <cell r="Z894">
            <v>0</v>
          </cell>
          <cell r="AA894">
            <v>0</v>
          </cell>
          <cell r="AB894">
            <v>1760</v>
          </cell>
          <cell r="AC894">
            <v>3520</v>
          </cell>
          <cell r="AD894" t="str">
            <v>雑運営費</v>
          </cell>
          <cell r="AE894" t="str">
            <v>雑運</v>
          </cell>
          <cell r="AF894">
            <v>26</v>
          </cell>
          <cell r="AG894" t="str">
            <v>基地等経費</v>
          </cell>
          <cell r="AH894" t="str">
            <v>消耗品費</v>
          </cell>
          <cell r="AI894" t="str">
            <v>PA</v>
          </cell>
          <cell r="AJ894" t="str">
            <v>管制隊</v>
          </cell>
          <cell r="AK894" t="str">
            <v>令和8年9月30日</v>
          </cell>
        </row>
        <row r="895">
          <cell r="A895" t="str">
            <v>bd160</v>
          </cell>
          <cell r="B895" t="str">
            <v>又は同等以上のもの（他社の製品を含む。）</v>
          </cell>
          <cell r="C895">
            <v>49</v>
          </cell>
          <cell r="D895">
            <v>4</v>
          </cell>
          <cell r="E895" t="str">
            <v>B</v>
          </cell>
          <cell r="F895" t="str">
            <v>b</v>
          </cell>
          <cell r="G895" t="str">
            <v>bd</v>
          </cell>
          <cell r="H895" t="str">
            <v>個</v>
          </cell>
          <cell r="I895">
            <v>2</v>
          </cell>
          <cell r="J895" t="str">
            <v>ﾊﾞｯﾃﾘｰ補充液</v>
          </cell>
          <cell r="L895">
            <v>1</v>
          </cell>
          <cell r="M895" t="str">
            <v>ｴｽｺ P286 EA922AE-16</v>
          </cell>
          <cell r="O895" t="str">
            <v>又は同等以上のもの（他社の製品を含む。）</v>
          </cell>
          <cell r="Q895">
            <v>0</v>
          </cell>
          <cell r="S895">
            <v>100</v>
          </cell>
          <cell r="T895">
            <v>0</v>
          </cell>
          <cell r="W895">
            <v>0</v>
          </cell>
          <cell r="X895">
            <v>0</v>
          </cell>
          <cell r="Y895">
            <v>100</v>
          </cell>
          <cell r="Z895">
            <v>0</v>
          </cell>
          <cell r="AA895">
            <v>0</v>
          </cell>
          <cell r="AB895">
            <v>4620</v>
          </cell>
          <cell r="AC895">
            <v>9240</v>
          </cell>
          <cell r="AD895" t="str">
            <v>雑運営費</v>
          </cell>
          <cell r="AE895" t="str">
            <v>雑運</v>
          </cell>
          <cell r="AF895">
            <v>26</v>
          </cell>
          <cell r="AG895" t="str">
            <v>基地等経費</v>
          </cell>
          <cell r="AH895" t="str">
            <v>消耗品費</v>
          </cell>
          <cell r="AI895" t="str">
            <v>PA</v>
          </cell>
          <cell r="AJ895" t="str">
            <v>管制隊</v>
          </cell>
          <cell r="AK895" t="str">
            <v>令和8年9月30日</v>
          </cell>
        </row>
        <row r="896">
          <cell r="A896" t="str">
            <v>bg1</v>
          </cell>
          <cell r="B896" t="str">
            <v>又は同等以上のもの（他社の製品を含む。）</v>
          </cell>
          <cell r="C896">
            <v>49</v>
          </cell>
          <cell r="D896">
            <v>5</v>
          </cell>
          <cell r="E896" t="str">
            <v>B</v>
          </cell>
          <cell r="F896" t="str">
            <v>b</v>
          </cell>
          <cell r="G896" t="str">
            <v>bg</v>
          </cell>
          <cell r="H896" t="str">
            <v>個</v>
          </cell>
          <cell r="I896">
            <v>10</v>
          </cell>
          <cell r="J896" t="str">
            <v>超撥水材料</v>
          </cell>
          <cell r="L896">
            <v>1</v>
          </cell>
          <cell r="M896" t="str">
            <v>NTTｱﾄﾞﾊﾞﾝｽﾃｸﾉﾛｼﾞｰ HIREC-RAS</v>
          </cell>
          <cell r="O896" t="str">
            <v>又は同等以上のもの（他社の製品を含む。）</v>
          </cell>
          <cell r="Q896">
            <v>0</v>
          </cell>
          <cell r="S896">
            <v>100</v>
          </cell>
          <cell r="T896">
            <v>0</v>
          </cell>
          <cell r="W896">
            <v>0</v>
          </cell>
          <cell r="X896">
            <v>0</v>
          </cell>
          <cell r="Y896">
            <v>100</v>
          </cell>
          <cell r="Z896">
            <v>0</v>
          </cell>
          <cell r="AA896">
            <v>0</v>
          </cell>
          <cell r="AB896">
            <v>10780</v>
          </cell>
          <cell r="AC896">
            <v>107800</v>
          </cell>
          <cell r="AD896" t="str">
            <v>雑運営費</v>
          </cell>
          <cell r="AE896" t="str">
            <v>雑運</v>
          </cell>
          <cell r="AF896">
            <v>26</v>
          </cell>
          <cell r="AG896" t="str">
            <v>基地等経費</v>
          </cell>
          <cell r="AH896" t="str">
            <v>消耗品費</v>
          </cell>
          <cell r="AI896" t="str">
            <v>PA</v>
          </cell>
          <cell r="AJ896" t="str">
            <v>管制隊</v>
          </cell>
          <cell r="AK896" t="str">
            <v>令和8年9月30日</v>
          </cell>
        </row>
        <row r="897">
          <cell r="A897" t="str">
            <v>eh17</v>
          </cell>
          <cell r="B897" t="str">
            <v>又は同等以上のもの（他社の製品を含む。）</v>
          </cell>
          <cell r="C897">
            <v>49</v>
          </cell>
          <cell r="D897">
            <v>6</v>
          </cell>
          <cell r="E897" t="str">
            <v>B</v>
          </cell>
          <cell r="F897" t="str">
            <v>e</v>
          </cell>
          <cell r="G897" t="str">
            <v>eh</v>
          </cell>
          <cell r="H897" t="str">
            <v>缶</v>
          </cell>
          <cell r="I897">
            <v>1</v>
          </cell>
          <cell r="J897" t="str">
            <v>塗料</v>
          </cell>
          <cell r="L897">
            <v>1</v>
          </cell>
          <cell r="M897" t="str">
            <v>NATOCO X5-100</v>
          </cell>
          <cell r="O897" t="str">
            <v>又は同等以上のもの（他社の製品を含む。）</v>
          </cell>
          <cell r="Q897">
            <v>0</v>
          </cell>
          <cell r="S897">
            <v>100</v>
          </cell>
          <cell r="T897">
            <v>0</v>
          </cell>
          <cell r="W897">
            <v>0</v>
          </cell>
          <cell r="X897">
            <v>0</v>
          </cell>
          <cell r="Y897">
            <v>100</v>
          </cell>
          <cell r="Z897">
            <v>0</v>
          </cell>
          <cell r="AA897">
            <v>0</v>
          </cell>
          <cell r="AB897">
            <v>24200</v>
          </cell>
          <cell r="AC897">
            <v>24200</v>
          </cell>
          <cell r="AD897" t="str">
            <v>雑運営費</v>
          </cell>
          <cell r="AE897" t="str">
            <v>雑運</v>
          </cell>
          <cell r="AF897">
            <v>26</v>
          </cell>
          <cell r="AG897" t="str">
            <v>基地等経費</v>
          </cell>
          <cell r="AH897" t="str">
            <v>消耗品費</v>
          </cell>
          <cell r="AI897" t="str">
            <v>PA</v>
          </cell>
          <cell r="AJ897" t="str">
            <v>管制隊</v>
          </cell>
          <cell r="AK897" t="str">
            <v>令和8年9月30日</v>
          </cell>
        </row>
        <row r="898">
          <cell r="A898" t="str">
            <v>eh18</v>
          </cell>
          <cell r="B898" t="str">
            <v>又は同等以上のもの（他社の製品を含む。）</v>
          </cell>
          <cell r="C898">
            <v>49</v>
          </cell>
          <cell r="D898">
            <v>7</v>
          </cell>
          <cell r="E898" t="str">
            <v>B</v>
          </cell>
          <cell r="F898" t="str">
            <v>e</v>
          </cell>
          <cell r="G898" t="str">
            <v>eh</v>
          </cell>
          <cell r="H898" t="str">
            <v>缶</v>
          </cell>
          <cell r="I898">
            <v>1</v>
          </cell>
          <cell r="J898" t="str">
            <v>ｼﾝﾅｰ</v>
          </cell>
          <cell r="L898">
            <v>1</v>
          </cell>
          <cell r="M898" t="str">
            <v>NATOCO TX-402</v>
          </cell>
          <cell r="O898" t="str">
            <v>又は同等以上のもの（他社の製品を含む。）</v>
          </cell>
          <cell r="Q898">
            <v>0</v>
          </cell>
          <cell r="S898">
            <v>100</v>
          </cell>
          <cell r="T898">
            <v>0</v>
          </cell>
          <cell r="W898">
            <v>0</v>
          </cell>
          <cell r="X898">
            <v>0</v>
          </cell>
          <cell r="Y898">
            <v>100</v>
          </cell>
          <cell r="Z898">
            <v>0</v>
          </cell>
          <cell r="AA898">
            <v>0</v>
          </cell>
          <cell r="AB898">
            <v>9900</v>
          </cell>
          <cell r="AC898">
            <v>9900</v>
          </cell>
          <cell r="AD898" t="str">
            <v>雑運営費</v>
          </cell>
          <cell r="AE898" t="str">
            <v>雑運</v>
          </cell>
          <cell r="AF898">
            <v>26</v>
          </cell>
          <cell r="AG898" t="str">
            <v>基地等経費</v>
          </cell>
          <cell r="AH898" t="str">
            <v>消耗品費</v>
          </cell>
          <cell r="AI898" t="str">
            <v>PA</v>
          </cell>
          <cell r="AJ898" t="str">
            <v>管制隊</v>
          </cell>
          <cell r="AK898" t="str">
            <v>令和8年9月30日</v>
          </cell>
        </row>
        <row r="899">
          <cell r="A899" t="str">
            <v>eh19</v>
          </cell>
          <cell r="B899" t="str">
            <v>又は同等以上のもの（他社の製品を含む。）</v>
          </cell>
          <cell r="C899">
            <v>49</v>
          </cell>
          <cell r="D899">
            <v>8</v>
          </cell>
          <cell r="E899" t="str">
            <v>B</v>
          </cell>
          <cell r="F899" t="str">
            <v>e</v>
          </cell>
          <cell r="G899" t="str">
            <v>eh</v>
          </cell>
          <cell r="H899" t="str">
            <v>缶</v>
          </cell>
          <cell r="I899">
            <v>1</v>
          </cell>
          <cell r="J899" t="str">
            <v>塗料</v>
          </cell>
          <cell r="L899">
            <v>1</v>
          </cell>
          <cell r="M899" t="str">
            <v>NATOCO X5-002</v>
          </cell>
          <cell r="O899" t="str">
            <v>又は同等以上のもの（他社の製品を含む。）</v>
          </cell>
          <cell r="Q899">
            <v>0</v>
          </cell>
          <cell r="S899">
            <v>100</v>
          </cell>
          <cell r="T899">
            <v>0</v>
          </cell>
          <cell r="W899">
            <v>0</v>
          </cell>
          <cell r="X899">
            <v>0</v>
          </cell>
          <cell r="Y899">
            <v>100</v>
          </cell>
          <cell r="Z899">
            <v>0</v>
          </cell>
          <cell r="AA899">
            <v>0</v>
          </cell>
          <cell r="AB899">
            <v>8360</v>
          </cell>
          <cell r="AC899">
            <v>8360</v>
          </cell>
          <cell r="AD899" t="str">
            <v>雑運営費</v>
          </cell>
          <cell r="AE899" t="str">
            <v>雑運</v>
          </cell>
          <cell r="AF899">
            <v>26</v>
          </cell>
          <cell r="AG899" t="str">
            <v>基地等経費</v>
          </cell>
          <cell r="AH899" t="str">
            <v>消耗品費</v>
          </cell>
          <cell r="AI899" t="str">
            <v>PA</v>
          </cell>
          <cell r="AJ899" t="str">
            <v>管制隊</v>
          </cell>
          <cell r="AK899" t="str">
            <v>令和8年9月30日</v>
          </cell>
        </row>
        <row r="900">
          <cell r="A900" t="str">
            <v>bc192</v>
          </cell>
          <cell r="B900" t="str">
            <v>又は同等以上のもの（他社の製品を含む。）</v>
          </cell>
          <cell r="C900">
            <v>49</v>
          </cell>
          <cell r="D900">
            <v>9</v>
          </cell>
          <cell r="E900" t="str">
            <v>B</v>
          </cell>
          <cell r="F900" t="str">
            <v>b</v>
          </cell>
          <cell r="G900" t="str">
            <v>bc</v>
          </cell>
          <cell r="H900" t="str">
            <v>個</v>
          </cell>
          <cell r="I900">
            <v>5</v>
          </cell>
          <cell r="J900" t="str">
            <v>接着剤</v>
          </cell>
          <cell r="L900">
            <v>1</v>
          </cell>
          <cell r="M900" t="str">
            <v>ｵﾚﾝｼﾞﾌﾞｯｸ P3-12 293-0463 IG40H27ML ｽﾘｰｴﾑ ｼﾞｬﾊﾟﾝ</v>
          </cell>
          <cell r="O900" t="str">
            <v>又は同等以上のもの（他社の製品を含む。）</v>
          </cell>
          <cell r="Q900">
            <v>0</v>
          </cell>
          <cell r="S900">
            <v>100</v>
          </cell>
          <cell r="T900">
            <v>0</v>
          </cell>
          <cell r="W900">
            <v>0</v>
          </cell>
          <cell r="X900">
            <v>0</v>
          </cell>
          <cell r="Y900">
            <v>100</v>
          </cell>
          <cell r="Z900">
            <v>0</v>
          </cell>
          <cell r="AA900">
            <v>0</v>
          </cell>
          <cell r="AB900">
            <v>2369</v>
          </cell>
          <cell r="AC900">
            <v>11845</v>
          </cell>
          <cell r="AD900" t="str">
            <v>雑運営費</v>
          </cell>
          <cell r="AE900" t="str">
            <v>雑運</v>
          </cell>
          <cell r="AF900">
            <v>26</v>
          </cell>
          <cell r="AG900" t="str">
            <v>基地等経費</v>
          </cell>
          <cell r="AH900" t="str">
            <v>消耗品費</v>
          </cell>
          <cell r="AI900" t="str">
            <v>PA</v>
          </cell>
          <cell r="AJ900" t="str">
            <v>管制隊</v>
          </cell>
          <cell r="AK900" t="str">
            <v>令和8年9月30日</v>
          </cell>
        </row>
        <row r="901">
          <cell r="A901" t="str">
            <v>cg172</v>
          </cell>
          <cell r="B901" t="str">
            <v>又は同等以上のもの（他社の製品を含む。）</v>
          </cell>
          <cell r="C901">
            <v>50</v>
          </cell>
          <cell r="D901">
            <v>1</v>
          </cell>
          <cell r="E901" t="str">
            <v>B</v>
          </cell>
          <cell r="F901" t="str">
            <v>c</v>
          </cell>
          <cell r="G901" t="str">
            <v>cg</v>
          </cell>
          <cell r="H901" t="str">
            <v>台</v>
          </cell>
          <cell r="I901">
            <v>7</v>
          </cell>
          <cell r="J901" t="str">
            <v>ﾌﾞﾛﾜｸﾘｰﾅｰ</v>
          </cell>
          <cell r="L901">
            <v>1</v>
          </cell>
          <cell r="M901" t="str">
            <v>ｵﾚﾝｼﾞﾌﾞｯｸ.web 691-5756 BC-01 ｶｽﾀﾑ</v>
          </cell>
          <cell r="O901" t="str">
            <v>又は同等以上のもの（他社の製品を含む。）</v>
          </cell>
          <cell r="Q901">
            <v>0</v>
          </cell>
          <cell r="S901">
            <v>100</v>
          </cell>
          <cell r="T901">
            <v>0</v>
          </cell>
          <cell r="W901">
            <v>0</v>
          </cell>
          <cell r="X901">
            <v>0</v>
          </cell>
          <cell r="Y901">
            <v>100</v>
          </cell>
          <cell r="Z901">
            <v>0</v>
          </cell>
          <cell r="AA901">
            <v>0</v>
          </cell>
          <cell r="AB901">
            <v>10871</v>
          </cell>
          <cell r="AC901">
            <v>76097</v>
          </cell>
          <cell r="AD901" t="str">
            <v>雑運営費</v>
          </cell>
          <cell r="AE901" t="str">
            <v>雑運</v>
          </cell>
          <cell r="AF901">
            <v>26</v>
          </cell>
          <cell r="AG901" t="str">
            <v>基地等経費（部隊整備費　航空機用部隊整備費）</v>
          </cell>
          <cell r="AH901" t="str">
            <v>消耗品費</v>
          </cell>
          <cell r="AI901" t="str">
            <v>PC</v>
          </cell>
          <cell r="AJ901" t="str">
            <v>救難隊</v>
          </cell>
          <cell r="AK901" t="str">
            <v>令和8年9月30日</v>
          </cell>
        </row>
        <row r="902">
          <cell r="A902" t="str">
            <v>cg173</v>
          </cell>
          <cell r="B902" t="str">
            <v>又は同等以上のもの（他社の製品を含む。）</v>
          </cell>
          <cell r="C902">
            <v>50</v>
          </cell>
          <cell r="D902">
            <v>2</v>
          </cell>
          <cell r="E902" t="str">
            <v>B</v>
          </cell>
          <cell r="F902" t="str">
            <v>c</v>
          </cell>
          <cell r="G902" t="str">
            <v>cg</v>
          </cell>
          <cell r="H902" t="str">
            <v>個</v>
          </cell>
          <cell r="I902">
            <v>10</v>
          </cell>
          <cell r="J902" t="str">
            <v>LEDﾗｲﾄ</v>
          </cell>
          <cell r="L902">
            <v>1</v>
          </cell>
          <cell r="M902" t="str">
            <v>ｵﾚﾝｼﾞﾌﾞｯｸ.web 584-0042 AL814N 京都機械工具</v>
          </cell>
          <cell r="O902" t="str">
            <v>又は同等以上のもの（他社の製品を含む。）</v>
          </cell>
          <cell r="Q902">
            <v>0</v>
          </cell>
          <cell r="S902">
            <v>100</v>
          </cell>
          <cell r="T902">
            <v>0</v>
          </cell>
          <cell r="W902">
            <v>0</v>
          </cell>
          <cell r="X902">
            <v>0</v>
          </cell>
          <cell r="Y902">
            <v>100</v>
          </cell>
          <cell r="Z902">
            <v>0</v>
          </cell>
          <cell r="AA902">
            <v>0</v>
          </cell>
          <cell r="AB902">
            <v>8722</v>
          </cell>
          <cell r="AC902">
            <v>87220</v>
          </cell>
          <cell r="AD902" t="str">
            <v>雑運営費</v>
          </cell>
          <cell r="AE902" t="str">
            <v>雑運</v>
          </cell>
          <cell r="AF902">
            <v>26</v>
          </cell>
          <cell r="AG902" t="str">
            <v>基地等経費（部隊整備費　航空機用部隊整備費）</v>
          </cell>
          <cell r="AH902" t="str">
            <v>消耗品費</v>
          </cell>
          <cell r="AI902" t="str">
            <v>PC</v>
          </cell>
          <cell r="AJ902" t="str">
            <v>救難隊</v>
          </cell>
          <cell r="AK902" t="str">
            <v>令和8年9月30日</v>
          </cell>
        </row>
        <row r="903">
          <cell r="A903" t="str">
            <v>cf150</v>
          </cell>
          <cell r="B903" t="str">
            <v>又は同等以上のもの（他社の製品を含む。）</v>
          </cell>
          <cell r="C903">
            <v>50</v>
          </cell>
          <cell r="D903">
            <v>3</v>
          </cell>
          <cell r="E903" t="str">
            <v>B</v>
          </cell>
          <cell r="F903" t="str">
            <v>c</v>
          </cell>
          <cell r="G903" t="str">
            <v>cf</v>
          </cell>
          <cell r="H903" t="str">
            <v>個</v>
          </cell>
          <cell r="I903">
            <v>35</v>
          </cell>
          <cell r="J903" t="str">
            <v>保護ﾒｶﾞﾈ</v>
          </cell>
          <cell r="L903">
            <v>1</v>
          </cell>
          <cell r="M903" t="str">
            <v>OTSｶﾀﾛｸﾞ PF-5 OTS-SUPPRESSOR1 ESS</v>
          </cell>
          <cell r="O903" t="str">
            <v>又は同等以上のもの（他社の製品を含む。）</v>
          </cell>
          <cell r="Q903">
            <v>0</v>
          </cell>
          <cell r="S903">
            <v>100</v>
          </cell>
          <cell r="T903">
            <v>0</v>
          </cell>
          <cell r="W903">
            <v>0</v>
          </cell>
          <cell r="X903">
            <v>0</v>
          </cell>
          <cell r="Y903">
            <v>100</v>
          </cell>
          <cell r="Z903">
            <v>0</v>
          </cell>
          <cell r="AA903">
            <v>0</v>
          </cell>
          <cell r="AB903">
            <v>19800</v>
          </cell>
          <cell r="AC903">
            <v>693000</v>
          </cell>
          <cell r="AD903" t="str">
            <v>雑運営費</v>
          </cell>
          <cell r="AE903" t="str">
            <v>雑運</v>
          </cell>
          <cell r="AF903">
            <v>26</v>
          </cell>
          <cell r="AG903" t="str">
            <v>基地等経費（部隊整備費　航空機用部隊整備費）</v>
          </cell>
          <cell r="AH903" t="str">
            <v>消耗品費</v>
          </cell>
          <cell r="AI903" t="str">
            <v>PC</v>
          </cell>
          <cell r="AJ903" t="str">
            <v>救難隊</v>
          </cell>
          <cell r="AK903" t="str">
            <v>令和8年9月30日</v>
          </cell>
        </row>
        <row r="904">
          <cell r="A904" t="str">
            <v>bc193</v>
          </cell>
          <cell r="B904" t="str">
            <v>又は同等以上のもの（他社の製品を含む。）</v>
          </cell>
          <cell r="C904">
            <v>50</v>
          </cell>
          <cell r="D904">
            <v>4</v>
          </cell>
          <cell r="E904" t="str">
            <v>B</v>
          </cell>
          <cell r="F904" t="str">
            <v>b</v>
          </cell>
          <cell r="G904" t="str">
            <v>bc</v>
          </cell>
          <cell r="H904" t="str">
            <v>個</v>
          </cell>
          <cell r="I904">
            <v>15</v>
          </cell>
          <cell r="J904" t="str">
            <v>LEDﾗｲﾄ</v>
          </cell>
          <cell r="L904">
            <v>1</v>
          </cell>
          <cell r="M904" t="str">
            <v>ｵﾚﾝｼﾞﾌﾞｯｸ P1624 692-9891 NEB-WLT-0034-H NEBO社</v>
          </cell>
          <cell r="O904" t="str">
            <v>又は同等以上のもの（他社の製品を含む。）</v>
          </cell>
          <cell r="Q904">
            <v>0</v>
          </cell>
          <cell r="S904">
            <v>100</v>
          </cell>
          <cell r="T904">
            <v>0</v>
          </cell>
          <cell r="W904">
            <v>0</v>
          </cell>
          <cell r="X904">
            <v>0</v>
          </cell>
          <cell r="Y904">
            <v>100</v>
          </cell>
          <cell r="Z904">
            <v>0</v>
          </cell>
          <cell r="AA904">
            <v>0</v>
          </cell>
          <cell r="AB904">
            <v>7543</v>
          </cell>
          <cell r="AC904">
            <v>113145</v>
          </cell>
          <cell r="AD904" t="str">
            <v>雑運営費</v>
          </cell>
          <cell r="AE904" t="str">
            <v>雑運</v>
          </cell>
          <cell r="AF904">
            <v>26</v>
          </cell>
          <cell r="AG904" t="str">
            <v>基地等経費（部隊整備費　航空機用部隊整備費）</v>
          </cell>
          <cell r="AH904" t="str">
            <v>消耗品費</v>
          </cell>
          <cell r="AI904" t="str">
            <v>PC</v>
          </cell>
          <cell r="AJ904" t="str">
            <v>救難隊</v>
          </cell>
          <cell r="AK904" t="str">
            <v>令和8年9月30日</v>
          </cell>
        </row>
        <row r="905">
          <cell r="A905" t="str">
            <v>bc194</v>
          </cell>
          <cell r="B905" t="str">
            <v>又は同等以上のもの（他社の製品を含む。）</v>
          </cell>
          <cell r="C905">
            <v>50</v>
          </cell>
          <cell r="D905">
            <v>5</v>
          </cell>
          <cell r="E905" t="str">
            <v>B</v>
          </cell>
          <cell r="F905" t="str">
            <v>b</v>
          </cell>
          <cell r="G905" t="str">
            <v>bc</v>
          </cell>
          <cell r="H905" t="str">
            <v>個</v>
          </cell>
          <cell r="I905">
            <v>10</v>
          </cell>
          <cell r="J905" t="str">
            <v>LEDﾗｲﾄ</v>
          </cell>
          <cell r="L905">
            <v>1</v>
          </cell>
          <cell r="M905" t="str">
            <v>ｵﾚﾝｼﾞﾌﾞｯｸ P1716 453-8714 N-LED1330ﾉｱ</v>
          </cell>
          <cell r="O905" t="str">
            <v>又は同等以上のもの（他社の製品を含む。）</v>
          </cell>
          <cell r="Q905">
            <v>0</v>
          </cell>
          <cell r="S905">
            <v>100</v>
          </cell>
          <cell r="T905">
            <v>0</v>
          </cell>
          <cell r="W905">
            <v>0</v>
          </cell>
          <cell r="X905">
            <v>0</v>
          </cell>
          <cell r="Y905">
            <v>100</v>
          </cell>
          <cell r="Z905">
            <v>0</v>
          </cell>
          <cell r="AA905">
            <v>0</v>
          </cell>
          <cell r="AB905">
            <v>3399</v>
          </cell>
          <cell r="AC905">
            <v>33990</v>
          </cell>
          <cell r="AD905" t="str">
            <v>雑運営費</v>
          </cell>
          <cell r="AE905" t="str">
            <v>雑運</v>
          </cell>
          <cell r="AF905">
            <v>26</v>
          </cell>
          <cell r="AG905" t="str">
            <v>基地等経費（部隊整備費　航空機用部隊整備費）</v>
          </cell>
          <cell r="AH905" t="str">
            <v>消耗品費</v>
          </cell>
          <cell r="AI905" t="str">
            <v>PC</v>
          </cell>
          <cell r="AJ905" t="str">
            <v>救難隊</v>
          </cell>
          <cell r="AK905" t="str">
            <v>令和8年9月30日</v>
          </cell>
        </row>
        <row r="906">
          <cell r="A906" t="str">
            <v>eh20</v>
          </cell>
          <cell r="B906" t="str">
            <v>製品指定</v>
          </cell>
          <cell r="C906">
            <v>50</v>
          </cell>
          <cell r="D906">
            <v>6</v>
          </cell>
          <cell r="E906" t="str">
            <v>B</v>
          </cell>
          <cell r="F906" t="str">
            <v>e</v>
          </cell>
          <cell r="G906" t="str">
            <v>eh</v>
          </cell>
          <cell r="H906" t="str">
            <v>箱</v>
          </cell>
          <cell r="I906">
            <v>3</v>
          </cell>
          <cell r="J906" t="str">
            <v>布粘着ﾃｰﾌﾟ</v>
          </cell>
          <cell r="L906">
            <v>1</v>
          </cell>
          <cell r="M906" t="str">
            <v>寺岡製作所 No.149 黒 75mmX25m 24個入り</v>
          </cell>
          <cell r="O906" t="str">
            <v>製品指定</v>
          </cell>
          <cell r="Q906">
            <v>0</v>
          </cell>
          <cell r="S906">
            <v>100</v>
          </cell>
          <cell r="T906">
            <v>0</v>
          </cell>
          <cell r="W906">
            <v>0</v>
          </cell>
          <cell r="X906">
            <v>0</v>
          </cell>
          <cell r="Y906">
            <v>100</v>
          </cell>
          <cell r="Z906">
            <v>0</v>
          </cell>
          <cell r="AA906">
            <v>0</v>
          </cell>
          <cell r="AB906">
            <v>47960</v>
          </cell>
          <cell r="AC906">
            <v>143880</v>
          </cell>
          <cell r="AD906" t="str">
            <v>雑運営費</v>
          </cell>
          <cell r="AE906" t="str">
            <v>雑運</v>
          </cell>
          <cell r="AF906">
            <v>26</v>
          </cell>
          <cell r="AG906" t="str">
            <v>基地等経費（部隊整備費　航空機用部隊整備費）</v>
          </cell>
          <cell r="AH906" t="str">
            <v>消耗品費</v>
          </cell>
          <cell r="AI906" t="str">
            <v>PC</v>
          </cell>
          <cell r="AJ906" t="str">
            <v>救難隊</v>
          </cell>
          <cell r="AK906" t="str">
            <v>令和8年9月30日</v>
          </cell>
        </row>
        <row r="907">
          <cell r="A907" t="str">
            <v>bd161</v>
          </cell>
          <cell r="B907" t="str">
            <v>又は同等以上のもの（他社の製品を含む。）</v>
          </cell>
          <cell r="C907">
            <v>50</v>
          </cell>
          <cell r="D907">
            <v>7</v>
          </cell>
          <cell r="E907" t="str">
            <v>B</v>
          </cell>
          <cell r="F907" t="str">
            <v>b</v>
          </cell>
          <cell r="G907" t="str">
            <v>bd</v>
          </cell>
          <cell r="H907" t="str">
            <v>個</v>
          </cell>
          <cell r="I907">
            <v>1</v>
          </cell>
          <cell r="J907" t="str">
            <v>危険物標識</v>
          </cell>
          <cell r="L907">
            <v>1</v>
          </cell>
          <cell r="M907" t="str">
            <v>ｴｽｺ P2285 EA983BC-25 日本緑十字社</v>
          </cell>
          <cell r="O907" t="str">
            <v>又は同等以上のもの（他社の製品を含む。）</v>
          </cell>
          <cell r="Q907">
            <v>0</v>
          </cell>
          <cell r="S907">
            <v>100</v>
          </cell>
          <cell r="T907">
            <v>0</v>
          </cell>
          <cell r="W907">
            <v>0</v>
          </cell>
          <cell r="X907">
            <v>0</v>
          </cell>
          <cell r="Y907">
            <v>100</v>
          </cell>
          <cell r="Z907">
            <v>0</v>
          </cell>
          <cell r="AA907">
            <v>0</v>
          </cell>
          <cell r="AB907">
            <v>10780</v>
          </cell>
          <cell r="AC907">
            <v>10780</v>
          </cell>
          <cell r="AD907" t="str">
            <v>雑運営費</v>
          </cell>
          <cell r="AE907" t="str">
            <v>雑運</v>
          </cell>
          <cell r="AF907">
            <v>26</v>
          </cell>
          <cell r="AG907" t="str">
            <v>基地等経費（部隊整備費　航空機用部隊整備費）</v>
          </cell>
          <cell r="AH907" t="str">
            <v>消耗品費</v>
          </cell>
          <cell r="AI907" t="str">
            <v>PC</v>
          </cell>
          <cell r="AJ907" t="str">
            <v>救難隊</v>
          </cell>
          <cell r="AK907" t="str">
            <v>令和8年9月30日</v>
          </cell>
        </row>
        <row r="908">
          <cell r="A908" t="str">
            <v>bd162</v>
          </cell>
          <cell r="B908" t="str">
            <v>又は同等以上のもの（他社の製品を含む。）</v>
          </cell>
          <cell r="C908">
            <v>50</v>
          </cell>
          <cell r="D908">
            <v>8</v>
          </cell>
          <cell r="E908" t="str">
            <v>B</v>
          </cell>
          <cell r="F908" t="str">
            <v>b</v>
          </cell>
          <cell r="G908" t="str">
            <v>bd</v>
          </cell>
          <cell r="H908" t="str">
            <v>個</v>
          </cell>
          <cell r="I908">
            <v>2</v>
          </cell>
          <cell r="J908" t="str">
            <v>ﾊﾝﾄﾞｽﾌﾟﾚｰ</v>
          </cell>
          <cell r="L908">
            <v>1</v>
          </cell>
          <cell r="M908" t="str">
            <v>ｴｽｺ P2428 EA115ML-6 CHAPIN</v>
          </cell>
          <cell r="O908" t="str">
            <v>又は同等以上のもの（他社の製品を含む。）</v>
          </cell>
          <cell r="Q908">
            <v>0</v>
          </cell>
          <cell r="S908">
            <v>100</v>
          </cell>
          <cell r="T908">
            <v>0</v>
          </cell>
          <cell r="W908">
            <v>0</v>
          </cell>
          <cell r="X908">
            <v>0</v>
          </cell>
          <cell r="Y908">
            <v>100</v>
          </cell>
          <cell r="Z908">
            <v>0</v>
          </cell>
          <cell r="AA908">
            <v>0</v>
          </cell>
          <cell r="AB908">
            <v>8063</v>
          </cell>
          <cell r="AC908">
            <v>16126</v>
          </cell>
          <cell r="AD908" t="str">
            <v>雑運営費</v>
          </cell>
          <cell r="AE908" t="str">
            <v>雑運</v>
          </cell>
          <cell r="AF908">
            <v>26</v>
          </cell>
          <cell r="AG908" t="str">
            <v>基地等経費（部隊整備費　航空機用部隊整備費）</v>
          </cell>
          <cell r="AH908" t="str">
            <v>消耗品費</v>
          </cell>
          <cell r="AI908" t="str">
            <v>PC</v>
          </cell>
          <cell r="AJ908" t="str">
            <v>救難隊</v>
          </cell>
          <cell r="AK908" t="str">
            <v>令和8年9月30日</v>
          </cell>
        </row>
        <row r="909">
          <cell r="A909" t="str">
            <v>bc195</v>
          </cell>
          <cell r="B909" t="str">
            <v>又は同等以上のもの（他社の製品を含む。）</v>
          </cell>
          <cell r="C909">
            <v>50</v>
          </cell>
          <cell r="D909">
            <v>9</v>
          </cell>
          <cell r="E909" t="str">
            <v>B</v>
          </cell>
          <cell r="F909" t="str">
            <v>b</v>
          </cell>
          <cell r="G909" t="str">
            <v>bc</v>
          </cell>
          <cell r="H909" t="str">
            <v>双</v>
          </cell>
          <cell r="I909">
            <v>9</v>
          </cell>
          <cell r="J909" t="str">
            <v>作業用革手袋</v>
          </cell>
          <cell r="L909">
            <v>1</v>
          </cell>
          <cell r="M909" t="str">
            <v>ｵﾚﾝｼﾞﾌﾞｯｸ P7-82 546-0440 42-874-M ATG</v>
          </cell>
          <cell r="O909" t="str">
            <v>又は同等以上のもの（他社の製品を含む。）</v>
          </cell>
          <cell r="Q909">
            <v>0</v>
          </cell>
          <cell r="S909">
            <v>100</v>
          </cell>
          <cell r="T909">
            <v>0</v>
          </cell>
          <cell r="W909">
            <v>0</v>
          </cell>
          <cell r="X909">
            <v>0</v>
          </cell>
          <cell r="Y909">
            <v>100</v>
          </cell>
          <cell r="Z909">
            <v>0</v>
          </cell>
          <cell r="AA909">
            <v>0</v>
          </cell>
          <cell r="AB909">
            <v>838</v>
          </cell>
          <cell r="AC909">
            <v>7542</v>
          </cell>
          <cell r="AD909" t="str">
            <v>雑運営費</v>
          </cell>
          <cell r="AE909" t="str">
            <v>雑運</v>
          </cell>
          <cell r="AF909">
            <v>26</v>
          </cell>
          <cell r="AG909" t="str">
            <v>基地等経費（部隊整備費　航空機用部隊整備費）</v>
          </cell>
          <cell r="AH909" t="str">
            <v>消耗品費</v>
          </cell>
          <cell r="AI909" t="str">
            <v>PC</v>
          </cell>
          <cell r="AJ909" t="str">
            <v>救難隊</v>
          </cell>
          <cell r="AK909" t="str">
            <v>令和8年9月30日</v>
          </cell>
        </row>
        <row r="910">
          <cell r="A910" t="str">
            <v>eb5</v>
          </cell>
          <cell r="B910" t="str">
            <v>又は同等以上のもの（他社の製品を含む。）</v>
          </cell>
          <cell r="C910">
            <v>50</v>
          </cell>
          <cell r="D910">
            <v>10</v>
          </cell>
          <cell r="E910" t="str">
            <v>B</v>
          </cell>
          <cell r="F910" t="str">
            <v>e</v>
          </cell>
          <cell r="G910" t="str">
            <v>eb</v>
          </cell>
          <cell r="H910" t="str">
            <v>個</v>
          </cell>
          <cell r="I910">
            <v>3</v>
          </cell>
          <cell r="J910" t="str">
            <v>ﾗｼﾞｵﾎﾟｰﾁ</v>
          </cell>
          <cell r="L910">
            <v>1</v>
          </cell>
          <cell r="M910" t="str">
            <v>OTSｶﾀﾛｸﾞ PI-9 OTS-TT-D-RADIO ﾌﾞﾗｯｸ ﾀｽﾏﾆｱﾝﾀｲｶﾞｰ</v>
          </cell>
          <cell r="O910" t="str">
            <v>又は同等以上のもの（他社の製品を含む。）</v>
          </cell>
          <cell r="Q910">
            <v>0</v>
          </cell>
          <cell r="S910">
            <v>100</v>
          </cell>
          <cell r="T910">
            <v>0</v>
          </cell>
          <cell r="W910">
            <v>0</v>
          </cell>
          <cell r="X910">
            <v>0</v>
          </cell>
          <cell r="Y910">
            <v>100</v>
          </cell>
          <cell r="Z910">
            <v>0</v>
          </cell>
          <cell r="AA910">
            <v>0</v>
          </cell>
          <cell r="AB910">
            <v>4510</v>
          </cell>
          <cell r="AC910">
            <v>13530</v>
          </cell>
          <cell r="AD910" t="str">
            <v>雑運営費</v>
          </cell>
          <cell r="AE910" t="str">
            <v>雑運</v>
          </cell>
          <cell r="AF910">
            <v>26</v>
          </cell>
          <cell r="AG910" t="str">
            <v>基地等経費（部隊整備費　航空機用部隊整備費）</v>
          </cell>
          <cell r="AH910" t="str">
            <v>消耗品費</v>
          </cell>
          <cell r="AI910" t="str">
            <v>PC</v>
          </cell>
          <cell r="AJ910" t="str">
            <v>救難隊</v>
          </cell>
          <cell r="AK910" t="str">
            <v>令和8年9月30日</v>
          </cell>
        </row>
        <row r="911">
          <cell r="A911" t="str">
            <v>bd163</v>
          </cell>
          <cell r="B911" t="str">
            <v>又は同等以上のもの（他社の製品を含む。）</v>
          </cell>
          <cell r="C911">
            <v>50</v>
          </cell>
          <cell r="D911">
            <v>11</v>
          </cell>
          <cell r="E911" t="str">
            <v>P</v>
          </cell>
          <cell r="F911" t="str">
            <v>b</v>
          </cell>
          <cell r="G911" t="str">
            <v>bd</v>
          </cell>
          <cell r="H911" t="str">
            <v>個</v>
          </cell>
          <cell r="I911">
            <v>2</v>
          </cell>
          <cell r="J911" t="str">
            <v>LED作業灯</v>
          </cell>
          <cell r="L911">
            <v>1</v>
          </cell>
          <cell r="M911" t="str">
            <v>ｴｽｺ P2048 EA815LA-20A ﾊﾀﾔ</v>
          </cell>
          <cell r="O911" t="str">
            <v>又は同等以上のもの（他社の製品を含む。）</v>
          </cell>
          <cell r="Q911">
            <v>0</v>
          </cell>
          <cell r="S911">
            <v>100</v>
          </cell>
          <cell r="T911">
            <v>0</v>
          </cell>
          <cell r="W911">
            <v>0</v>
          </cell>
          <cell r="X911">
            <v>0</v>
          </cell>
          <cell r="Y911">
            <v>100</v>
          </cell>
          <cell r="Z911">
            <v>0</v>
          </cell>
          <cell r="AA911">
            <v>0</v>
          </cell>
          <cell r="AB911">
            <v>21120</v>
          </cell>
          <cell r="AC911">
            <v>42240</v>
          </cell>
          <cell r="AD911" t="str">
            <v>雑運営費</v>
          </cell>
          <cell r="AE911" t="str">
            <v>雑運</v>
          </cell>
          <cell r="AF911">
            <v>26</v>
          </cell>
          <cell r="AG911" t="str">
            <v>基地等経費（部隊整備費　航空機用部隊整備費）</v>
          </cell>
          <cell r="AH911" t="str">
            <v>消耗品費</v>
          </cell>
          <cell r="AI911" t="str">
            <v>PC</v>
          </cell>
          <cell r="AJ911" t="str">
            <v>救難隊</v>
          </cell>
          <cell r="AK911" t="str">
            <v>令和8年9月30日</v>
          </cell>
        </row>
        <row r="912">
          <cell r="A912" t="str">
            <v>ch95</v>
          </cell>
          <cell r="B912" t="str">
            <v>又は同等以上のもの（他社の製品を含む。）</v>
          </cell>
          <cell r="C912">
            <v>50</v>
          </cell>
          <cell r="D912">
            <v>12</v>
          </cell>
          <cell r="E912" t="str">
            <v>B</v>
          </cell>
          <cell r="F912" t="str">
            <v>c</v>
          </cell>
          <cell r="G912" t="str">
            <v>ch</v>
          </cell>
          <cell r="H912" t="str">
            <v>個</v>
          </cell>
          <cell r="I912">
            <v>2</v>
          </cell>
          <cell r="J912" t="str">
            <v>防護ﾈｯﾄ</v>
          </cell>
          <cell r="L912">
            <v>1</v>
          </cell>
          <cell r="M912" t="str">
            <v>ｵﾚﾝｼﾞﾌﾞｯｸ P8-493 835-6659 T-H03PB-5M ﾄﾗｽｺ</v>
          </cell>
          <cell r="O912" t="str">
            <v>又は同等以上のもの（他社の製品を含む。）</v>
          </cell>
          <cell r="Q912">
            <v>0</v>
          </cell>
          <cell r="S912">
            <v>100</v>
          </cell>
          <cell r="T912">
            <v>0</v>
          </cell>
          <cell r="W912">
            <v>0</v>
          </cell>
          <cell r="X912">
            <v>0</v>
          </cell>
          <cell r="Y912">
            <v>100</v>
          </cell>
          <cell r="Z912">
            <v>0</v>
          </cell>
          <cell r="AA912">
            <v>0</v>
          </cell>
          <cell r="AB912">
            <v>9759</v>
          </cell>
          <cell r="AC912">
            <v>19518</v>
          </cell>
          <cell r="AD912" t="str">
            <v>雑運営費</v>
          </cell>
          <cell r="AE912" t="str">
            <v>雑運</v>
          </cell>
          <cell r="AF912">
            <v>26</v>
          </cell>
          <cell r="AG912" t="str">
            <v>基地等経費（部隊整備費　航空機用部隊整備費）</v>
          </cell>
          <cell r="AH912" t="str">
            <v>消耗品費</v>
          </cell>
          <cell r="AI912" t="str">
            <v>PC</v>
          </cell>
          <cell r="AJ912" t="str">
            <v>救難隊</v>
          </cell>
          <cell r="AK912" t="str">
            <v>令和8年9月30日</v>
          </cell>
        </row>
        <row r="913">
          <cell r="A913" t="str">
            <v>bd164</v>
          </cell>
          <cell r="B913" t="str">
            <v>又は同等以上のもの（他社の製品を含む。）</v>
          </cell>
          <cell r="C913">
            <v>50</v>
          </cell>
          <cell r="D913">
            <v>13</v>
          </cell>
          <cell r="E913" t="str">
            <v>B</v>
          </cell>
          <cell r="F913" t="str">
            <v>b</v>
          </cell>
          <cell r="G913" t="str">
            <v>bd</v>
          </cell>
          <cell r="H913" t="str">
            <v>個</v>
          </cell>
          <cell r="I913">
            <v>2</v>
          </cell>
          <cell r="J913" t="str">
            <v>当て板</v>
          </cell>
          <cell r="L913">
            <v>1</v>
          </cell>
          <cell r="M913" t="str">
            <v>ｴｽｺ P1663 EA911BT-2 ｻﾝｺｰ</v>
          </cell>
          <cell r="O913" t="str">
            <v>又は同等以上のもの（他社の製品を含む。）</v>
          </cell>
          <cell r="Q913">
            <v>0</v>
          </cell>
          <cell r="S913">
            <v>100</v>
          </cell>
          <cell r="T913">
            <v>0</v>
          </cell>
          <cell r="W913">
            <v>0</v>
          </cell>
          <cell r="X913">
            <v>0</v>
          </cell>
          <cell r="Y913">
            <v>100</v>
          </cell>
          <cell r="Z913">
            <v>0</v>
          </cell>
          <cell r="AA913">
            <v>0</v>
          </cell>
          <cell r="AB913">
            <v>6831</v>
          </cell>
          <cell r="AC913">
            <v>13662</v>
          </cell>
          <cell r="AD913" t="str">
            <v>雑運営費</v>
          </cell>
          <cell r="AE913" t="str">
            <v>雑運</v>
          </cell>
          <cell r="AF913">
            <v>26</v>
          </cell>
          <cell r="AG913" t="str">
            <v>基地等経費（部隊整備費　航空機用部隊整備費）</v>
          </cell>
          <cell r="AH913" t="str">
            <v>消耗品費</v>
          </cell>
          <cell r="AI913" t="str">
            <v>PC</v>
          </cell>
          <cell r="AJ913" t="str">
            <v>救難隊</v>
          </cell>
          <cell r="AK913" t="str">
            <v>令和8年9月30日</v>
          </cell>
        </row>
        <row r="914">
          <cell r="A914" t="str">
            <v>eb6</v>
          </cell>
          <cell r="B914" t="str">
            <v>又は同等以上のもの（他社の製品を含む。）</v>
          </cell>
          <cell r="C914">
            <v>50</v>
          </cell>
          <cell r="D914">
            <v>14</v>
          </cell>
          <cell r="E914" t="str">
            <v>B</v>
          </cell>
          <cell r="F914" t="str">
            <v>e</v>
          </cell>
          <cell r="G914" t="str">
            <v>eb</v>
          </cell>
          <cell r="H914" t="str">
            <v>個</v>
          </cell>
          <cell r="I914">
            <v>4</v>
          </cell>
          <cell r="J914" t="str">
            <v>ﾈｯｸｳｫｰﾏｰ</v>
          </cell>
          <cell r="L914">
            <v>1</v>
          </cell>
          <cell r="M914" t="str">
            <v>OTSｶﾀﾛｸﾞ PK-21 OTS-4P54B-9 ﾌﾞﾗｯｸ XGO</v>
          </cell>
          <cell r="O914" t="str">
            <v>又は同等以上のもの（他社の製品を含む。）</v>
          </cell>
          <cell r="Q914">
            <v>0</v>
          </cell>
          <cell r="S914">
            <v>100</v>
          </cell>
          <cell r="T914">
            <v>0</v>
          </cell>
          <cell r="W914">
            <v>0</v>
          </cell>
          <cell r="X914">
            <v>0</v>
          </cell>
          <cell r="Y914">
            <v>100</v>
          </cell>
          <cell r="Z914">
            <v>0</v>
          </cell>
          <cell r="AA914">
            <v>0</v>
          </cell>
          <cell r="AB914">
            <v>8250</v>
          </cell>
          <cell r="AC914">
            <v>33000</v>
          </cell>
          <cell r="AD914" t="str">
            <v>雑運営費</v>
          </cell>
          <cell r="AE914" t="str">
            <v>雑運</v>
          </cell>
          <cell r="AF914">
            <v>26</v>
          </cell>
          <cell r="AG914" t="str">
            <v>基地等経費（部隊整備費　航空機用部隊整備費）</v>
          </cell>
          <cell r="AH914" t="str">
            <v>消耗品費</v>
          </cell>
          <cell r="AI914" t="str">
            <v>PC</v>
          </cell>
          <cell r="AJ914" t="str">
            <v>救難隊</v>
          </cell>
          <cell r="AK914" t="str">
            <v>令和8年9月30日</v>
          </cell>
        </row>
        <row r="915">
          <cell r="A915" t="str">
            <v>eb7</v>
          </cell>
          <cell r="B915" t="str">
            <v>又は同等以上のもの（他社の製品を含む。）</v>
          </cell>
          <cell r="C915">
            <v>50</v>
          </cell>
          <cell r="D915">
            <v>15</v>
          </cell>
          <cell r="E915" t="str">
            <v>B</v>
          </cell>
          <cell r="F915" t="str">
            <v>e</v>
          </cell>
          <cell r="G915" t="str">
            <v>eb</v>
          </cell>
          <cell r="H915" t="str">
            <v>個</v>
          </cell>
          <cell r="I915">
            <v>4</v>
          </cell>
          <cell r="J915" t="str">
            <v>ｲﾝﾅｰｷｬｯﾌﾟ</v>
          </cell>
          <cell r="L915">
            <v>1</v>
          </cell>
          <cell r="M915" t="str">
            <v>OTSｶﾀﾛｸﾞ PK-21 OTS-4P54H ﾌﾞﾗｯｸ XGO</v>
          </cell>
          <cell r="O915" t="str">
            <v>又は同等以上のもの（他社の製品を含む。）</v>
          </cell>
          <cell r="Q915">
            <v>0</v>
          </cell>
          <cell r="S915">
            <v>100</v>
          </cell>
          <cell r="T915">
            <v>0</v>
          </cell>
          <cell r="W915">
            <v>0</v>
          </cell>
          <cell r="X915">
            <v>0</v>
          </cell>
          <cell r="Y915">
            <v>100</v>
          </cell>
          <cell r="Z915">
            <v>0</v>
          </cell>
          <cell r="AA915">
            <v>0</v>
          </cell>
          <cell r="AB915">
            <v>3960</v>
          </cell>
          <cell r="AC915">
            <v>15840</v>
          </cell>
          <cell r="AD915" t="str">
            <v>雑運営費</v>
          </cell>
          <cell r="AE915" t="str">
            <v>雑運</v>
          </cell>
          <cell r="AF915">
            <v>26</v>
          </cell>
          <cell r="AG915" t="str">
            <v>基地等経費（部隊整備費　航空機用部隊整備費）</v>
          </cell>
          <cell r="AH915" t="str">
            <v>消耗品費</v>
          </cell>
          <cell r="AI915" t="str">
            <v>PC</v>
          </cell>
          <cell r="AJ915" t="str">
            <v>救難隊</v>
          </cell>
          <cell r="AK915" t="str">
            <v>令和8年9月30日</v>
          </cell>
        </row>
        <row r="916">
          <cell r="A916" t="str">
            <v>ch96</v>
          </cell>
          <cell r="B916" t="str">
            <v>又は同等以上のもの（他社の製品を含む。）</v>
          </cell>
          <cell r="C916">
            <v>50</v>
          </cell>
          <cell r="D916">
            <v>16</v>
          </cell>
          <cell r="E916" t="str">
            <v>B</v>
          </cell>
          <cell r="F916" t="str">
            <v>c</v>
          </cell>
          <cell r="G916" t="str">
            <v>ch</v>
          </cell>
          <cell r="H916" t="str">
            <v>ｾｯﾄ</v>
          </cell>
          <cell r="I916">
            <v>1</v>
          </cell>
          <cell r="J916" t="str">
            <v>ｳｴｽ</v>
          </cell>
          <cell r="L916">
            <v>1</v>
          </cell>
          <cell r="M916" t="str">
            <v>ｵﾚﾝｼﾞﾌﾞｯｸ P11-502 687-1012 EMU1K-15P ﾄﾗｽｺ</v>
          </cell>
          <cell r="O916" t="str">
            <v>又は同等以上のもの（他社の製品を含む。）</v>
          </cell>
          <cell r="Q916">
            <v>0</v>
          </cell>
          <cell r="S916">
            <v>100</v>
          </cell>
          <cell r="T916">
            <v>0</v>
          </cell>
          <cell r="W916">
            <v>0</v>
          </cell>
          <cell r="X916">
            <v>0</v>
          </cell>
          <cell r="Y916">
            <v>100</v>
          </cell>
          <cell r="Z916">
            <v>0</v>
          </cell>
          <cell r="AA916">
            <v>0</v>
          </cell>
          <cell r="AB916">
            <v>11979</v>
          </cell>
          <cell r="AC916">
            <v>11979</v>
          </cell>
          <cell r="AD916" t="str">
            <v>雑運営費</v>
          </cell>
          <cell r="AE916" t="str">
            <v>雑運</v>
          </cell>
          <cell r="AF916">
            <v>26</v>
          </cell>
          <cell r="AG916" t="str">
            <v>基地等経費（部隊整備費　航空機用部隊整備費）</v>
          </cell>
          <cell r="AH916" t="str">
            <v>消耗品費</v>
          </cell>
          <cell r="AI916" t="str">
            <v>PC</v>
          </cell>
          <cell r="AJ916" t="str">
            <v>救難隊</v>
          </cell>
          <cell r="AK916" t="str">
            <v>令和8年9月30日</v>
          </cell>
        </row>
        <row r="917">
          <cell r="A917" t="str">
            <v>bc196</v>
          </cell>
          <cell r="B917" t="str">
            <v>又は同等以上のもの（他社の製品を含む。）</v>
          </cell>
          <cell r="C917">
            <v>50</v>
          </cell>
          <cell r="D917">
            <v>17</v>
          </cell>
          <cell r="E917" t="str">
            <v>B</v>
          </cell>
          <cell r="F917" t="str">
            <v>b</v>
          </cell>
          <cell r="G917" t="str">
            <v>bc</v>
          </cell>
          <cell r="H917" t="str">
            <v>個</v>
          </cell>
          <cell r="I917">
            <v>10</v>
          </cell>
          <cell r="J917" t="str">
            <v>使い捨てｺﾞﾑ手袋</v>
          </cell>
          <cell r="L917">
            <v>1</v>
          </cell>
          <cell r="M917" t="str">
            <v>ｵﾚﾝｼﾞﾌﾞｯｸ P7-242 244-2482 TGL-726NM-A ﾄﾗｽｺ</v>
          </cell>
          <cell r="O917" t="str">
            <v>又は同等以上のもの（他社の製品を含む。）</v>
          </cell>
          <cell r="Q917">
            <v>0</v>
          </cell>
          <cell r="S917">
            <v>100</v>
          </cell>
          <cell r="T917">
            <v>0</v>
          </cell>
          <cell r="W917">
            <v>0</v>
          </cell>
          <cell r="X917">
            <v>0</v>
          </cell>
          <cell r="Y917">
            <v>100</v>
          </cell>
          <cell r="Z917">
            <v>0</v>
          </cell>
          <cell r="AA917">
            <v>0</v>
          </cell>
          <cell r="AB917">
            <v>1245</v>
          </cell>
          <cell r="AC917">
            <v>12450</v>
          </cell>
          <cell r="AD917" t="str">
            <v>雑運営費</v>
          </cell>
          <cell r="AE917" t="str">
            <v>雑運</v>
          </cell>
          <cell r="AF917">
            <v>26</v>
          </cell>
          <cell r="AG917" t="str">
            <v>基地等経費（部隊整備費　航空機用部隊整備費）</v>
          </cell>
          <cell r="AH917" t="str">
            <v>消耗品費</v>
          </cell>
          <cell r="AI917" t="str">
            <v>PC</v>
          </cell>
          <cell r="AJ917" t="str">
            <v>救難隊</v>
          </cell>
          <cell r="AK917" t="str">
            <v>令和8年9月30日</v>
          </cell>
        </row>
        <row r="918">
          <cell r="A918" t="str">
            <v>bc197</v>
          </cell>
          <cell r="B918" t="str">
            <v>又は同等以上のもの（他社の製品を含む。）</v>
          </cell>
          <cell r="C918">
            <v>50</v>
          </cell>
          <cell r="D918">
            <v>18</v>
          </cell>
          <cell r="E918" t="str">
            <v>B</v>
          </cell>
          <cell r="F918" t="str">
            <v>b</v>
          </cell>
          <cell r="G918" t="str">
            <v>bc</v>
          </cell>
          <cell r="H918" t="str">
            <v>個</v>
          </cell>
          <cell r="I918">
            <v>15</v>
          </cell>
          <cell r="J918" t="str">
            <v>使い捨てｺﾞﾑ手袋</v>
          </cell>
          <cell r="L918">
            <v>1</v>
          </cell>
          <cell r="M918" t="str">
            <v>ｵﾚﾝｼﾞﾌﾞｯｸ P7-242 244-2481 TGL-726NL-A ﾄﾗｽｺ</v>
          </cell>
          <cell r="O918" t="str">
            <v>又は同等以上のもの（他社の製品を含む。）</v>
          </cell>
          <cell r="Q918">
            <v>0</v>
          </cell>
          <cell r="S918">
            <v>100</v>
          </cell>
          <cell r="T918">
            <v>0</v>
          </cell>
          <cell r="W918">
            <v>0</v>
          </cell>
          <cell r="X918">
            <v>0</v>
          </cell>
          <cell r="Y918">
            <v>100</v>
          </cell>
          <cell r="Z918">
            <v>0</v>
          </cell>
          <cell r="AA918">
            <v>0</v>
          </cell>
          <cell r="AB918">
            <v>1245</v>
          </cell>
          <cell r="AC918">
            <v>18675</v>
          </cell>
          <cell r="AD918" t="str">
            <v>雑運営費</v>
          </cell>
          <cell r="AE918" t="str">
            <v>雑運</v>
          </cell>
          <cell r="AF918">
            <v>26</v>
          </cell>
          <cell r="AG918" t="str">
            <v>基地等経費（部隊整備費　航空機用部隊整備費）</v>
          </cell>
          <cell r="AH918" t="str">
            <v>消耗品費</v>
          </cell>
          <cell r="AI918" t="str">
            <v>PC</v>
          </cell>
          <cell r="AJ918" t="str">
            <v>救難隊</v>
          </cell>
          <cell r="AK918" t="str">
            <v>令和8年9月30日</v>
          </cell>
        </row>
        <row r="919">
          <cell r="A919" t="str">
            <v>bd165</v>
          </cell>
          <cell r="B919" t="str">
            <v>又は同等以上のもの（他社の製品を含む。）</v>
          </cell>
          <cell r="C919">
            <v>50</v>
          </cell>
          <cell r="D919">
            <v>19</v>
          </cell>
          <cell r="E919" t="str">
            <v>B</v>
          </cell>
          <cell r="F919" t="str">
            <v>b</v>
          </cell>
          <cell r="G919" t="str">
            <v>bd</v>
          </cell>
          <cell r="H919" t="str">
            <v>個</v>
          </cell>
          <cell r="I919">
            <v>1</v>
          </cell>
          <cell r="J919" t="str">
            <v>灯油ﾎﾟﾝﾌﾟ</v>
          </cell>
          <cell r="L919">
            <v>1</v>
          </cell>
          <cell r="M919" t="str">
            <v>ｴｽｺ P631 EA990KT-6A ｱｲﾘｽｵｰﾔﾏ</v>
          </cell>
          <cell r="O919" t="str">
            <v>又は同等以上のもの（他社の製品を含む。）</v>
          </cell>
          <cell r="Q919">
            <v>0</v>
          </cell>
          <cell r="S919">
            <v>100</v>
          </cell>
          <cell r="T919">
            <v>0</v>
          </cell>
          <cell r="W919">
            <v>0</v>
          </cell>
          <cell r="X919">
            <v>0</v>
          </cell>
          <cell r="Y919">
            <v>100</v>
          </cell>
          <cell r="Z919">
            <v>0</v>
          </cell>
          <cell r="AA919">
            <v>0</v>
          </cell>
          <cell r="AB919">
            <v>2783</v>
          </cell>
          <cell r="AC919">
            <v>2783</v>
          </cell>
          <cell r="AD919" t="str">
            <v>雑運営費</v>
          </cell>
          <cell r="AE919" t="str">
            <v>雑運</v>
          </cell>
          <cell r="AF919">
            <v>26</v>
          </cell>
          <cell r="AG919" t="str">
            <v>基地等経費（部隊整備費　航空機用部隊整備費）</v>
          </cell>
          <cell r="AH919" t="str">
            <v>消耗品費</v>
          </cell>
          <cell r="AI919" t="str">
            <v>PC</v>
          </cell>
          <cell r="AJ919" t="str">
            <v>救難隊</v>
          </cell>
          <cell r="AK919" t="str">
            <v>令和8年9月30日</v>
          </cell>
        </row>
        <row r="920">
          <cell r="A920" t="str">
            <v>bd166</v>
          </cell>
          <cell r="B920" t="str">
            <v>又は同等以上のもの（他社の製品を含む。）</v>
          </cell>
          <cell r="C920">
            <v>50</v>
          </cell>
          <cell r="D920">
            <v>20</v>
          </cell>
          <cell r="E920" t="str">
            <v>B</v>
          </cell>
          <cell r="F920" t="str">
            <v>b</v>
          </cell>
          <cell r="G920" t="str">
            <v>bd</v>
          </cell>
          <cell r="H920" t="str">
            <v>個</v>
          </cell>
          <cell r="I920">
            <v>1</v>
          </cell>
          <cell r="J920" t="str">
            <v>ﾄﾞﾚﾝｸﾘｰﾅｰ</v>
          </cell>
          <cell r="L920">
            <v>1</v>
          </cell>
          <cell r="M920" t="str">
            <v>ｴｽｺ P203 EA340GC-11 ｱｲﾘｽ</v>
          </cell>
          <cell r="O920" t="str">
            <v>又は同等以上のもの（他社の製品を含む。）</v>
          </cell>
          <cell r="Q920">
            <v>0</v>
          </cell>
          <cell r="S920">
            <v>100</v>
          </cell>
          <cell r="T920">
            <v>0</v>
          </cell>
          <cell r="W920">
            <v>0</v>
          </cell>
          <cell r="X920">
            <v>0</v>
          </cell>
          <cell r="Y920">
            <v>100</v>
          </cell>
          <cell r="Z920">
            <v>0</v>
          </cell>
          <cell r="AA920">
            <v>0</v>
          </cell>
          <cell r="AB920">
            <v>4136</v>
          </cell>
          <cell r="AC920">
            <v>4136</v>
          </cell>
          <cell r="AD920" t="str">
            <v>雑運営費</v>
          </cell>
          <cell r="AE920" t="str">
            <v>雑運</v>
          </cell>
          <cell r="AF920">
            <v>26</v>
          </cell>
          <cell r="AG920" t="str">
            <v>基地等経費（部隊整備費　航空機用部隊整備費）</v>
          </cell>
          <cell r="AH920" t="str">
            <v>消耗品費</v>
          </cell>
          <cell r="AI920" t="str">
            <v>PC</v>
          </cell>
          <cell r="AJ920" t="str">
            <v>救難隊</v>
          </cell>
          <cell r="AK920" t="str">
            <v>令和8年9月30日</v>
          </cell>
        </row>
        <row r="921">
          <cell r="A921" t="str">
            <v>bd167</v>
          </cell>
          <cell r="B921" t="str">
            <v>又は同等以上のもの（他社の製品を含む。）</v>
          </cell>
          <cell r="C921">
            <v>50</v>
          </cell>
          <cell r="D921">
            <v>21</v>
          </cell>
          <cell r="E921" t="str">
            <v>B</v>
          </cell>
          <cell r="F921" t="str">
            <v>b</v>
          </cell>
          <cell r="G921" t="str">
            <v>bd</v>
          </cell>
          <cell r="H921" t="str">
            <v>個</v>
          </cell>
          <cell r="I921">
            <v>10</v>
          </cell>
          <cell r="J921" t="str">
            <v>研磨ｼｰﾄ</v>
          </cell>
          <cell r="L921">
            <v>1</v>
          </cell>
          <cell r="M921" t="str">
            <v>ｴｽｺ P592 EA366MR-80 3M</v>
          </cell>
          <cell r="O921" t="str">
            <v>又は同等以上のもの（他社の製品を含む。）</v>
          </cell>
          <cell r="Q921">
            <v>0</v>
          </cell>
          <cell r="S921">
            <v>100</v>
          </cell>
          <cell r="T921">
            <v>0</v>
          </cell>
          <cell r="W921">
            <v>0</v>
          </cell>
          <cell r="X921">
            <v>0</v>
          </cell>
          <cell r="Y921">
            <v>100</v>
          </cell>
          <cell r="Z921">
            <v>0</v>
          </cell>
          <cell r="AA921">
            <v>0</v>
          </cell>
          <cell r="AB921">
            <v>528</v>
          </cell>
          <cell r="AC921">
            <v>5280</v>
          </cell>
          <cell r="AD921" t="str">
            <v>雑運営費</v>
          </cell>
          <cell r="AE921" t="str">
            <v>雑運</v>
          </cell>
          <cell r="AF921">
            <v>26</v>
          </cell>
          <cell r="AG921" t="str">
            <v>基地等経費（部隊整備費　航空機用部隊整備費）</v>
          </cell>
          <cell r="AH921" t="str">
            <v>消耗品費</v>
          </cell>
          <cell r="AI921" t="str">
            <v>PC</v>
          </cell>
          <cell r="AJ921" t="str">
            <v>救難隊</v>
          </cell>
          <cell r="AK921" t="str">
            <v>令和8年9月30日</v>
          </cell>
        </row>
        <row r="922">
          <cell r="A922" t="str">
            <v>bd168</v>
          </cell>
          <cell r="B922" t="str">
            <v>又は同等以上のもの（他社の製品を含む。）</v>
          </cell>
          <cell r="C922">
            <v>50</v>
          </cell>
          <cell r="D922">
            <v>22</v>
          </cell>
          <cell r="E922" t="str">
            <v>B</v>
          </cell>
          <cell r="F922" t="str">
            <v>b</v>
          </cell>
          <cell r="G922" t="str">
            <v>bd</v>
          </cell>
          <cell r="H922" t="str">
            <v>個</v>
          </cell>
          <cell r="I922">
            <v>10</v>
          </cell>
          <cell r="J922" t="str">
            <v>研磨ｼｰﾄ</v>
          </cell>
          <cell r="L922">
            <v>1</v>
          </cell>
          <cell r="M922" t="str">
            <v>ｴｽｺ P592 EA366MR-150 3M</v>
          </cell>
          <cell r="O922" t="str">
            <v>又は同等以上のもの（他社の製品を含む。）</v>
          </cell>
          <cell r="Q922">
            <v>0</v>
          </cell>
          <cell r="S922">
            <v>100</v>
          </cell>
          <cell r="T922">
            <v>0</v>
          </cell>
          <cell r="W922">
            <v>0</v>
          </cell>
          <cell r="X922">
            <v>0</v>
          </cell>
          <cell r="Y922">
            <v>100</v>
          </cell>
          <cell r="Z922">
            <v>0</v>
          </cell>
          <cell r="AA922">
            <v>0</v>
          </cell>
          <cell r="AB922">
            <v>528</v>
          </cell>
          <cell r="AC922">
            <v>5280</v>
          </cell>
          <cell r="AD922" t="str">
            <v>雑運営費</v>
          </cell>
          <cell r="AE922" t="str">
            <v>雑運</v>
          </cell>
          <cell r="AF922">
            <v>26</v>
          </cell>
          <cell r="AG922" t="str">
            <v>基地等経費（部隊整備費　航空機用部隊整備費）</v>
          </cell>
          <cell r="AH922" t="str">
            <v>消耗品費</v>
          </cell>
          <cell r="AI922" t="str">
            <v>PC</v>
          </cell>
          <cell r="AJ922" t="str">
            <v>救難隊</v>
          </cell>
          <cell r="AK922" t="str">
            <v>令和8年9月30日</v>
          </cell>
        </row>
        <row r="923">
          <cell r="A923" t="str">
            <v>bd169</v>
          </cell>
          <cell r="B923" t="str">
            <v>又は同等以上のもの（他社の製品を含む。）</v>
          </cell>
          <cell r="C923">
            <v>50</v>
          </cell>
          <cell r="D923">
            <v>23</v>
          </cell>
          <cell r="E923" t="str">
            <v>B</v>
          </cell>
          <cell r="F923" t="str">
            <v>b</v>
          </cell>
          <cell r="G923" t="str">
            <v>bd</v>
          </cell>
          <cell r="H923" t="str">
            <v>個</v>
          </cell>
          <cell r="I923">
            <v>20</v>
          </cell>
          <cell r="J923" t="str">
            <v>ﾗｲﾝﾃｰﾌﾟ</v>
          </cell>
          <cell r="L923">
            <v>1</v>
          </cell>
          <cell r="M923" t="str">
            <v>ｴｽｺ P2306 EA944PE-100 NITTO</v>
          </cell>
          <cell r="O923" t="str">
            <v>又は同等以上のもの（他社の製品を含む。）</v>
          </cell>
          <cell r="Q923">
            <v>0</v>
          </cell>
          <cell r="S923">
            <v>100</v>
          </cell>
          <cell r="T923">
            <v>0</v>
          </cell>
          <cell r="W923">
            <v>0</v>
          </cell>
          <cell r="X923">
            <v>0</v>
          </cell>
          <cell r="Y923">
            <v>100</v>
          </cell>
          <cell r="Z923">
            <v>0</v>
          </cell>
          <cell r="AA923">
            <v>0</v>
          </cell>
          <cell r="AB923">
            <v>10494</v>
          </cell>
          <cell r="AC923">
            <v>209880</v>
          </cell>
          <cell r="AD923" t="str">
            <v>雑運営費</v>
          </cell>
          <cell r="AE923" t="str">
            <v>雑運</v>
          </cell>
          <cell r="AF923">
            <v>26</v>
          </cell>
          <cell r="AG923" t="str">
            <v>基地等経費（部隊整備費　航空機用部隊整備費）</v>
          </cell>
          <cell r="AH923" t="str">
            <v>消耗品費</v>
          </cell>
          <cell r="AI923" t="str">
            <v>PC</v>
          </cell>
          <cell r="AJ923" t="str">
            <v>救難隊</v>
          </cell>
          <cell r="AK923" t="str">
            <v>令和8年9月30日</v>
          </cell>
        </row>
        <row r="924">
          <cell r="A924" t="str">
            <v>bd170</v>
          </cell>
          <cell r="B924" t="str">
            <v>又は同等以上のもの（他社の製品を含む。）</v>
          </cell>
          <cell r="C924">
            <v>50</v>
          </cell>
          <cell r="D924">
            <v>24</v>
          </cell>
          <cell r="E924" t="str">
            <v>B</v>
          </cell>
          <cell r="F924" t="str">
            <v>b</v>
          </cell>
          <cell r="G924" t="str">
            <v>bd</v>
          </cell>
          <cell r="H924" t="str">
            <v>個</v>
          </cell>
          <cell r="I924">
            <v>20</v>
          </cell>
          <cell r="J924" t="str">
            <v>使い捨てｺﾞﾑ手袋</v>
          </cell>
          <cell r="L924">
            <v>1</v>
          </cell>
          <cell r="M924" t="str">
            <v>ｴｽｺ P2202 EA354GA-112 SHOWA</v>
          </cell>
          <cell r="O924" t="str">
            <v>又は同等以上のもの（他社の製品を含む。）</v>
          </cell>
          <cell r="Q924">
            <v>0</v>
          </cell>
          <cell r="S924">
            <v>100</v>
          </cell>
          <cell r="T924">
            <v>0</v>
          </cell>
          <cell r="W924">
            <v>0</v>
          </cell>
          <cell r="X924">
            <v>0</v>
          </cell>
          <cell r="Y924">
            <v>100</v>
          </cell>
          <cell r="Z924">
            <v>0</v>
          </cell>
          <cell r="AA924">
            <v>0</v>
          </cell>
          <cell r="AB924">
            <v>2783</v>
          </cell>
          <cell r="AC924">
            <v>55660</v>
          </cell>
          <cell r="AD924" t="str">
            <v>雑運営費</v>
          </cell>
          <cell r="AE924" t="str">
            <v>雑運</v>
          </cell>
          <cell r="AF924">
            <v>26</v>
          </cell>
          <cell r="AG924" t="str">
            <v>基地等経費（部隊整備費　航空機用部隊整備費）</v>
          </cell>
          <cell r="AH924" t="str">
            <v>消耗品費</v>
          </cell>
          <cell r="AI924" t="str">
            <v>PC</v>
          </cell>
          <cell r="AJ924" t="str">
            <v>救難隊</v>
          </cell>
          <cell r="AK924" t="str">
            <v>令和8年9月30日</v>
          </cell>
        </row>
        <row r="925">
          <cell r="A925" t="str">
            <v>bd171</v>
          </cell>
          <cell r="B925" t="str">
            <v>又は同等以上のもの（他社の製品を含む。）</v>
          </cell>
          <cell r="C925">
            <v>50</v>
          </cell>
          <cell r="D925">
            <v>25</v>
          </cell>
          <cell r="E925" t="str">
            <v>B</v>
          </cell>
          <cell r="F925" t="str">
            <v>b</v>
          </cell>
          <cell r="G925" t="str">
            <v>bd</v>
          </cell>
          <cell r="H925" t="str">
            <v>個</v>
          </cell>
          <cell r="I925">
            <v>40</v>
          </cell>
          <cell r="J925" t="str">
            <v>使い捨てｺﾞﾑ手袋</v>
          </cell>
          <cell r="L925">
            <v>1</v>
          </cell>
          <cell r="M925" t="str">
            <v>ｴｽｺ P2202 EA354GA-113 SHOWA</v>
          </cell>
          <cell r="O925" t="str">
            <v>又は同等以上のもの（他社の製品を含む。）</v>
          </cell>
          <cell r="Q925">
            <v>0</v>
          </cell>
          <cell r="S925">
            <v>100</v>
          </cell>
          <cell r="T925">
            <v>0</v>
          </cell>
          <cell r="W925">
            <v>0</v>
          </cell>
          <cell r="X925">
            <v>0</v>
          </cell>
          <cell r="Y925">
            <v>100</v>
          </cell>
          <cell r="Z925">
            <v>0</v>
          </cell>
          <cell r="AA925">
            <v>0</v>
          </cell>
          <cell r="AB925">
            <v>2783</v>
          </cell>
          <cell r="AC925">
            <v>111320</v>
          </cell>
          <cell r="AD925" t="str">
            <v>雑運営費</v>
          </cell>
          <cell r="AE925" t="str">
            <v>雑運</v>
          </cell>
          <cell r="AF925">
            <v>26</v>
          </cell>
          <cell r="AG925" t="str">
            <v>基地等経費（部隊整備費　航空機用部隊整備費）</v>
          </cell>
          <cell r="AH925" t="str">
            <v>消耗品費</v>
          </cell>
          <cell r="AI925" t="str">
            <v>PC</v>
          </cell>
          <cell r="AJ925" t="str">
            <v>救難隊</v>
          </cell>
          <cell r="AK925" t="str">
            <v>令和8年9月30日</v>
          </cell>
        </row>
        <row r="926">
          <cell r="A926" t="str">
            <v>bd172</v>
          </cell>
          <cell r="B926" t="str">
            <v>又は同等以上のもの（他社の製品を含む。）</v>
          </cell>
          <cell r="C926">
            <v>50</v>
          </cell>
          <cell r="D926">
            <v>26</v>
          </cell>
          <cell r="E926" t="str">
            <v>B</v>
          </cell>
          <cell r="F926" t="str">
            <v>b</v>
          </cell>
          <cell r="G926" t="str">
            <v>bd</v>
          </cell>
          <cell r="H926" t="str">
            <v>個</v>
          </cell>
          <cell r="I926">
            <v>40</v>
          </cell>
          <cell r="J926" t="str">
            <v>使い捨てｺﾞﾑ手袋</v>
          </cell>
          <cell r="L926">
            <v>1</v>
          </cell>
          <cell r="M926" t="str">
            <v>ｴｽｺ P2202 EA354GA-114 SHOWA</v>
          </cell>
          <cell r="O926" t="str">
            <v>又は同等以上のもの（他社の製品を含む。）</v>
          </cell>
          <cell r="Q926">
            <v>0</v>
          </cell>
          <cell r="S926">
            <v>100</v>
          </cell>
          <cell r="T926">
            <v>0</v>
          </cell>
          <cell r="W926">
            <v>0</v>
          </cell>
          <cell r="X926">
            <v>0</v>
          </cell>
          <cell r="Y926">
            <v>100</v>
          </cell>
          <cell r="Z926">
            <v>0</v>
          </cell>
          <cell r="AA926">
            <v>0</v>
          </cell>
          <cell r="AB926">
            <v>2783</v>
          </cell>
          <cell r="AC926">
            <v>111320</v>
          </cell>
          <cell r="AD926" t="str">
            <v>雑運営費</v>
          </cell>
          <cell r="AE926" t="str">
            <v>雑運</v>
          </cell>
          <cell r="AF926">
            <v>26</v>
          </cell>
          <cell r="AG926" t="str">
            <v>基地等経費（部隊整備費　航空機用部隊整備費）</v>
          </cell>
          <cell r="AH926" t="str">
            <v>消耗品費</v>
          </cell>
          <cell r="AI926" t="str">
            <v>PC</v>
          </cell>
          <cell r="AJ926" t="str">
            <v>救難隊</v>
          </cell>
          <cell r="AK926" t="str">
            <v>令和8年9月30日</v>
          </cell>
        </row>
        <row r="927">
          <cell r="A927" t="str">
            <v>bd173</v>
          </cell>
          <cell r="B927" t="str">
            <v>又は同等以上のもの（他社の製品を含む。）</v>
          </cell>
          <cell r="C927">
            <v>50</v>
          </cell>
          <cell r="D927">
            <v>27</v>
          </cell>
          <cell r="E927" t="str">
            <v>B</v>
          </cell>
          <cell r="F927" t="str">
            <v>b</v>
          </cell>
          <cell r="G927" t="str">
            <v>bd</v>
          </cell>
          <cell r="H927" t="str">
            <v>個</v>
          </cell>
          <cell r="I927">
            <v>1</v>
          </cell>
          <cell r="J927" t="str">
            <v>ﾒｼﾞｬｰ</v>
          </cell>
          <cell r="L927">
            <v>1</v>
          </cell>
          <cell r="M927" t="str">
            <v>ｴｽｺ P718 EA720CE-5 KDS</v>
          </cell>
          <cell r="O927" t="str">
            <v>又は同等以上のもの（他社の製品を含む。）</v>
          </cell>
          <cell r="Q927">
            <v>0</v>
          </cell>
          <cell r="S927">
            <v>100</v>
          </cell>
          <cell r="T927">
            <v>0</v>
          </cell>
          <cell r="W927">
            <v>0</v>
          </cell>
          <cell r="X927">
            <v>0</v>
          </cell>
          <cell r="Y927">
            <v>100</v>
          </cell>
          <cell r="Z927">
            <v>0</v>
          </cell>
          <cell r="AA927">
            <v>0</v>
          </cell>
          <cell r="AB927">
            <v>2629</v>
          </cell>
          <cell r="AC927">
            <v>2629</v>
          </cell>
          <cell r="AD927" t="str">
            <v>雑運営費</v>
          </cell>
          <cell r="AE927" t="str">
            <v>雑運</v>
          </cell>
          <cell r="AF927">
            <v>26</v>
          </cell>
          <cell r="AG927" t="str">
            <v>基地等経費（部隊整備費　航空機用部隊整備費）</v>
          </cell>
          <cell r="AH927" t="str">
            <v>消耗品費</v>
          </cell>
          <cell r="AI927" t="str">
            <v>PC</v>
          </cell>
          <cell r="AJ927" t="str">
            <v>救難隊</v>
          </cell>
          <cell r="AK927" t="str">
            <v>令和8年9月30日</v>
          </cell>
        </row>
        <row r="928">
          <cell r="A928" t="str">
            <v>bd174</v>
          </cell>
          <cell r="B928" t="str">
            <v>又は同等以上のもの（他社の製品を含む。）</v>
          </cell>
          <cell r="C928">
            <v>50</v>
          </cell>
          <cell r="D928">
            <v>28</v>
          </cell>
          <cell r="E928" t="str">
            <v>B</v>
          </cell>
          <cell r="F928" t="str">
            <v>b</v>
          </cell>
          <cell r="G928" t="str">
            <v>bd</v>
          </cell>
          <cell r="H928" t="str">
            <v>個</v>
          </cell>
          <cell r="I928">
            <v>1</v>
          </cell>
          <cell r="J928" t="str">
            <v>ﾁｭｰﾌﾞ</v>
          </cell>
          <cell r="L928">
            <v>1</v>
          </cell>
          <cell r="M928" t="str">
            <v>ｴｽｺ P1401 EA125JA-7 三洋化成</v>
          </cell>
          <cell r="O928" t="str">
            <v>又は同等以上のもの（他社の製品を含む。）</v>
          </cell>
          <cell r="Q928">
            <v>0</v>
          </cell>
          <cell r="S928">
            <v>100</v>
          </cell>
          <cell r="T928">
            <v>0</v>
          </cell>
          <cell r="W928">
            <v>0</v>
          </cell>
          <cell r="X928">
            <v>0</v>
          </cell>
          <cell r="Y928">
            <v>100</v>
          </cell>
          <cell r="Z928">
            <v>0</v>
          </cell>
          <cell r="AA928">
            <v>0</v>
          </cell>
          <cell r="AB928">
            <v>7205</v>
          </cell>
          <cell r="AC928">
            <v>7205</v>
          </cell>
          <cell r="AD928" t="str">
            <v>雑運営費</v>
          </cell>
          <cell r="AE928" t="str">
            <v>雑運</v>
          </cell>
          <cell r="AF928">
            <v>26</v>
          </cell>
          <cell r="AG928" t="str">
            <v>基地等経費（部隊整備費　航空機用部隊整備費）</v>
          </cell>
          <cell r="AH928" t="str">
            <v>消耗品費</v>
          </cell>
          <cell r="AI928" t="str">
            <v>PC</v>
          </cell>
          <cell r="AJ928" t="str">
            <v>救難隊</v>
          </cell>
          <cell r="AK928" t="str">
            <v>令和8年9月30日</v>
          </cell>
        </row>
        <row r="929">
          <cell r="A929" t="str">
            <v>bd175</v>
          </cell>
          <cell r="B929" t="str">
            <v>又は同等以上のもの（他社の製品を含む。）</v>
          </cell>
          <cell r="C929">
            <v>50</v>
          </cell>
          <cell r="D929">
            <v>29</v>
          </cell>
          <cell r="E929" t="str">
            <v>B</v>
          </cell>
          <cell r="F929" t="str">
            <v>b</v>
          </cell>
          <cell r="G929" t="str">
            <v>bd</v>
          </cell>
          <cell r="H929" t="str">
            <v>個</v>
          </cell>
          <cell r="I929">
            <v>1</v>
          </cell>
          <cell r="J929" t="str">
            <v>ﾁｭｰﾌﾞ</v>
          </cell>
          <cell r="L929">
            <v>1</v>
          </cell>
          <cell r="M929" t="str">
            <v>ｴｽｺ P1401 EA125JA-9 三洋化成</v>
          </cell>
          <cell r="O929" t="str">
            <v>又は同等以上のもの（他社の製品を含む。）</v>
          </cell>
          <cell r="Q929">
            <v>0</v>
          </cell>
          <cell r="S929">
            <v>100</v>
          </cell>
          <cell r="T929">
            <v>0</v>
          </cell>
          <cell r="W929">
            <v>0</v>
          </cell>
          <cell r="X929">
            <v>0</v>
          </cell>
          <cell r="Y929">
            <v>100</v>
          </cell>
          <cell r="Z929">
            <v>0</v>
          </cell>
          <cell r="AA929">
            <v>0</v>
          </cell>
          <cell r="AB929">
            <v>6083</v>
          </cell>
          <cell r="AC929">
            <v>6083</v>
          </cell>
          <cell r="AD929" t="str">
            <v>雑運営費</v>
          </cell>
          <cell r="AE929" t="str">
            <v>雑運</v>
          </cell>
          <cell r="AF929">
            <v>26</v>
          </cell>
          <cell r="AG929" t="str">
            <v>基地等経費（部隊整備費　航空機用部隊整備費）</v>
          </cell>
          <cell r="AH929" t="str">
            <v>消耗品費</v>
          </cell>
          <cell r="AI929" t="str">
            <v>PC</v>
          </cell>
          <cell r="AJ929" t="str">
            <v>救難隊</v>
          </cell>
          <cell r="AK929" t="str">
            <v>令和8年9月30日</v>
          </cell>
        </row>
        <row r="930">
          <cell r="A930" t="str">
            <v>bd176</v>
          </cell>
          <cell r="B930" t="str">
            <v>又は同等以上のもの（他社の製品を含む。）</v>
          </cell>
          <cell r="C930">
            <v>50</v>
          </cell>
          <cell r="D930">
            <v>30</v>
          </cell>
          <cell r="E930" t="str">
            <v>B</v>
          </cell>
          <cell r="F930" t="str">
            <v>b</v>
          </cell>
          <cell r="G930" t="str">
            <v>bd</v>
          </cell>
          <cell r="H930" t="str">
            <v>個</v>
          </cell>
          <cell r="I930">
            <v>1</v>
          </cell>
          <cell r="J930" t="str">
            <v>ﾁｭｰﾌﾞ</v>
          </cell>
          <cell r="L930">
            <v>1</v>
          </cell>
          <cell r="M930" t="str">
            <v>ｴｽｺ P1401 EA125JA-12 三洋化成</v>
          </cell>
          <cell r="O930" t="str">
            <v>又は同等以上のもの（他社の製品を含む。）</v>
          </cell>
          <cell r="Q930">
            <v>0</v>
          </cell>
          <cell r="S930">
            <v>100</v>
          </cell>
          <cell r="T930">
            <v>0</v>
          </cell>
          <cell r="W930">
            <v>0</v>
          </cell>
          <cell r="X930">
            <v>0</v>
          </cell>
          <cell r="Y930">
            <v>100</v>
          </cell>
          <cell r="Z930">
            <v>0</v>
          </cell>
          <cell r="AA930">
            <v>0</v>
          </cell>
          <cell r="AB930">
            <v>5005</v>
          </cell>
          <cell r="AC930">
            <v>5005</v>
          </cell>
          <cell r="AD930" t="str">
            <v>雑運営費</v>
          </cell>
          <cell r="AE930" t="str">
            <v>雑運</v>
          </cell>
          <cell r="AF930">
            <v>26</v>
          </cell>
          <cell r="AG930" t="str">
            <v>基地等経費（部隊整備費　航空機用部隊整備費）</v>
          </cell>
          <cell r="AH930" t="str">
            <v>消耗品費</v>
          </cell>
          <cell r="AI930" t="str">
            <v>PC</v>
          </cell>
          <cell r="AJ930" t="str">
            <v>救難隊</v>
          </cell>
          <cell r="AK930" t="str">
            <v>令和8年9月30日</v>
          </cell>
        </row>
        <row r="931">
          <cell r="A931" t="str">
            <v>ch97</v>
          </cell>
          <cell r="B931" t="str">
            <v>又は同等以上のもの（他社の製品を含む。）</v>
          </cell>
          <cell r="C931">
            <v>50</v>
          </cell>
          <cell r="D931">
            <v>31</v>
          </cell>
          <cell r="E931" t="str">
            <v>B</v>
          </cell>
          <cell r="F931" t="str">
            <v>c</v>
          </cell>
          <cell r="G931" t="str">
            <v>ch</v>
          </cell>
          <cell r="H931" t="str">
            <v>個</v>
          </cell>
          <cell r="I931">
            <v>20</v>
          </cell>
          <cell r="J931" t="str">
            <v>ｱﾙﾐﾃｰﾌﾟ</v>
          </cell>
          <cell r="L931">
            <v>1</v>
          </cell>
          <cell r="M931" t="str">
            <v>ｵﾚﾝｼﾞﾌﾞｯｸ P8-847 436-2357 LP-102-5025 日東ｴﾙｱﾃﾘｱﾙ</v>
          </cell>
          <cell r="O931" t="str">
            <v>又は同等以上のもの（他社の製品を含む。）</v>
          </cell>
          <cell r="Q931">
            <v>0</v>
          </cell>
          <cell r="S931">
            <v>100</v>
          </cell>
          <cell r="T931">
            <v>0</v>
          </cell>
          <cell r="W931">
            <v>0</v>
          </cell>
          <cell r="X931">
            <v>0</v>
          </cell>
          <cell r="Y931">
            <v>100</v>
          </cell>
          <cell r="Z931">
            <v>0</v>
          </cell>
          <cell r="AA931">
            <v>0</v>
          </cell>
          <cell r="AB931">
            <v>1556</v>
          </cell>
          <cell r="AC931">
            <v>31120</v>
          </cell>
          <cell r="AD931" t="str">
            <v>雑運営費</v>
          </cell>
          <cell r="AE931" t="str">
            <v>雑運</v>
          </cell>
          <cell r="AF931">
            <v>26</v>
          </cell>
          <cell r="AG931" t="str">
            <v>基地等経費（部隊整備費　航空機用部隊整備費）</v>
          </cell>
          <cell r="AH931" t="str">
            <v>消耗品費</v>
          </cell>
          <cell r="AI931" t="str">
            <v>PC</v>
          </cell>
          <cell r="AJ931" t="str">
            <v>救難隊</v>
          </cell>
          <cell r="AK931" t="str">
            <v>令和8年9月30日</v>
          </cell>
        </row>
        <row r="932">
          <cell r="A932" t="str">
            <v>bc198</v>
          </cell>
          <cell r="B932" t="str">
            <v>又は同等以上のもの（他社の製品を含む。）</v>
          </cell>
          <cell r="C932">
            <v>50</v>
          </cell>
          <cell r="D932">
            <v>32</v>
          </cell>
          <cell r="E932" t="str">
            <v>B</v>
          </cell>
          <cell r="F932" t="str">
            <v>b</v>
          </cell>
          <cell r="G932" t="str">
            <v>bc</v>
          </cell>
          <cell r="H932" t="str">
            <v>個</v>
          </cell>
          <cell r="I932">
            <v>5</v>
          </cell>
          <cell r="J932" t="str">
            <v>ﾊﾝﾀﾞ</v>
          </cell>
          <cell r="L932">
            <v>1</v>
          </cell>
          <cell r="M932" t="str">
            <v>ｵﾚﾝｼﾞﾌﾞｯｸ P3-1080 810-7116 H-42-3719 HOZAN</v>
          </cell>
          <cell r="O932" t="str">
            <v>又は同等以上のもの（他社の製品を含む。）</v>
          </cell>
          <cell r="Q932">
            <v>0</v>
          </cell>
          <cell r="S932">
            <v>100</v>
          </cell>
          <cell r="T932">
            <v>0</v>
          </cell>
          <cell r="W932">
            <v>0</v>
          </cell>
          <cell r="X932">
            <v>0</v>
          </cell>
          <cell r="Y932">
            <v>100</v>
          </cell>
          <cell r="Z932">
            <v>0</v>
          </cell>
          <cell r="AA932">
            <v>0</v>
          </cell>
          <cell r="AB932">
            <v>5652</v>
          </cell>
          <cell r="AC932">
            <v>28260</v>
          </cell>
          <cell r="AD932" t="str">
            <v>雑運営費</v>
          </cell>
          <cell r="AE932" t="str">
            <v>雑運</v>
          </cell>
          <cell r="AF932">
            <v>26</v>
          </cell>
          <cell r="AG932" t="str">
            <v>基地等経費（部隊整備費　航空機用部隊整備費）</v>
          </cell>
          <cell r="AH932" t="str">
            <v>消耗品費</v>
          </cell>
          <cell r="AI932" t="str">
            <v>PC</v>
          </cell>
          <cell r="AJ932" t="str">
            <v>救難隊</v>
          </cell>
          <cell r="AK932" t="str">
            <v>令和8年9月30日</v>
          </cell>
        </row>
        <row r="933">
          <cell r="A933" t="str">
            <v>bc199</v>
          </cell>
          <cell r="B933" t="str">
            <v>又は同等以上のもの（他社の製品を含む。）</v>
          </cell>
          <cell r="C933">
            <v>50</v>
          </cell>
          <cell r="D933">
            <v>33</v>
          </cell>
          <cell r="E933" t="str">
            <v>B</v>
          </cell>
          <cell r="F933" t="str">
            <v>b</v>
          </cell>
          <cell r="G933" t="str">
            <v>bc</v>
          </cell>
          <cell r="H933" t="str">
            <v>個</v>
          </cell>
          <cell r="I933">
            <v>3</v>
          </cell>
          <cell r="J933" t="str">
            <v>ｲﾔｰﾏﾌ</v>
          </cell>
          <cell r="L933">
            <v>1</v>
          </cell>
          <cell r="M933" t="str">
            <v>ｵﾚﾝｼﾞﾌﾞｯｸ P7-1279 342-0272 H6F/V 3M</v>
          </cell>
          <cell r="O933" t="str">
            <v>又は同等以上のもの（他社の製品を含む。）</v>
          </cell>
          <cell r="Q933">
            <v>0</v>
          </cell>
          <cell r="S933">
            <v>100</v>
          </cell>
          <cell r="T933">
            <v>0</v>
          </cell>
          <cell r="W933">
            <v>0</v>
          </cell>
          <cell r="X933">
            <v>0</v>
          </cell>
          <cell r="Y933">
            <v>100</v>
          </cell>
          <cell r="Z933">
            <v>0</v>
          </cell>
          <cell r="AA933">
            <v>0</v>
          </cell>
          <cell r="AB933">
            <v>4946</v>
          </cell>
          <cell r="AC933">
            <v>14838</v>
          </cell>
          <cell r="AD933" t="str">
            <v>雑運営費</v>
          </cell>
          <cell r="AE933" t="str">
            <v>雑運</v>
          </cell>
          <cell r="AF933">
            <v>26</v>
          </cell>
          <cell r="AG933" t="str">
            <v>基地等経費（部隊整備費　航空機用部隊整備費）</v>
          </cell>
          <cell r="AH933" t="str">
            <v>消耗品費</v>
          </cell>
          <cell r="AI933" t="str">
            <v>PC</v>
          </cell>
          <cell r="AJ933" t="str">
            <v>救難隊</v>
          </cell>
          <cell r="AK933" t="str">
            <v>令和8年9月30日</v>
          </cell>
        </row>
        <row r="934">
          <cell r="A934" t="str">
            <v>bc200</v>
          </cell>
          <cell r="B934" t="str">
            <v>又は同等以上のもの（他社の製品を含む。）</v>
          </cell>
          <cell r="C934">
            <v>50</v>
          </cell>
          <cell r="D934">
            <v>34</v>
          </cell>
          <cell r="E934" t="str">
            <v>B</v>
          </cell>
          <cell r="F934" t="str">
            <v>b</v>
          </cell>
          <cell r="G934" t="str">
            <v>bc</v>
          </cell>
          <cell r="H934" t="str">
            <v>個</v>
          </cell>
          <cell r="I934">
            <v>5</v>
          </cell>
          <cell r="J934" t="str">
            <v>ﾚｲﾝｳｪｱ</v>
          </cell>
          <cell r="L934">
            <v>1</v>
          </cell>
          <cell r="M934" t="str">
            <v>ｵﾚﾝｼﾞﾌﾞｯｸ P7-902 161-1429 GXPW-L-BK TRUSCO</v>
          </cell>
          <cell r="O934" t="str">
            <v>又は同等以上のもの（他社の製品を含む。）</v>
          </cell>
          <cell r="Q934">
            <v>0</v>
          </cell>
          <cell r="S934">
            <v>100</v>
          </cell>
          <cell r="T934">
            <v>0</v>
          </cell>
          <cell r="W934">
            <v>0</v>
          </cell>
          <cell r="X934">
            <v>0</v>
          </cell>
          <cell r="Y934">
            <v>100</v>
          </cell>
          <cell r="Z934">
            <v>0</v>
          </cell>
          <cell r="AA934">
            <v>0</v>
          </cell>
          <cell r="AB934">
            <v>22424</v>
          </cell>
          <cell r="AC934">
            <v>112120</v>
          </cell>
          <cell r="AD934" t="str">
            <v>雑運営費</v>
          </cell>
          <cell r="AE934" t="str">
            <v>雑運</v>
          </cell>
          <cell r="AF934">
            <v>26</v>
          </cell>
          <cell r="AG934" t="str">
            <v>基地等経費（部隊整備費　航空機用部隊整備費）</v>
          </cell>
          <cell r="AH934" t="str">
            <v>消耗品費</v>
          </cell>
          <cell r="AI934" t="str">
            <v>PC</v>
          </cell>
          <cell r="AJ934" t="str">
            <v>救難隊</v>
          </cell>
          <cell r="AK934" t="str">
            <v>令和8年9月30日</v>
          </cell>
        </row>
        <row r="935">
          <cell r="A935" t="str">
            <v>bc201</v>
          </cell>
          <cell r="B935" t="str">
            <v>又は同等以上のもの（他社の製品を含む。）</v>
          </cell>
          <cell r="C935">
            <v>50</v>
          </cell>
          <cell r="D935">
            <v>35</v>
          </cell>
          <cell r="E935" t="str">
            <v>P</v>
          </cell>
          <cell r="F935" t="str">
            <v>b</v>
          </cell>
          <cell r="G935" t="str">
            <v>bc</v>
          </cell>
          <cell r="H935" t="str">
            <v>個</v>
          </cell>
          <cell r="I935">
            <v>5</v>
          </cell>
          <cell r="J935" t="str">
            <v>ﾚｲﾝｳｪｱ</v>
          </cell>
          <cell r="L935">
            <v>1</v>
          </cell>
          <cell r="M935" t="str">
            <v>ｵﾚﾝｼﾞﾌﾞｯｸ P7-902 161-1424 GXPP-L-BK TRUSCO</v>
          </cell>
          <cell r="O935" t="str">
            <v>又は同等以上のもの（他社の製品を含む。）</v>
          </cell>
          <cell r="Q935">
            <v>0</v>
          </cell>
          <cell r="S935">
            <v>100</v>
          </cell>
          <cell r="T935">
            <v>0</v>
          </cell>
          <cell r="W935">
            <v>0</v>
          </cell>
          <cell r="X935">
            <v>0</v>
          </cell>
          <cell r="Y935">
            <v>100</v>
          </cell>
          <cell r="Z935">
            <v>0</v>
          </cell>
          <cell r="AA935">
            <v>0</v>
          </cell>
          <cell r="AB935">
            <v>12474</v>
          </cell>
          <cell r="AC935">
            <v>62370</v>
          </cell>
          <cell r="AD935" t="str">
            <v>雑運営費</v>
          </cell>
          <cell r="AE935" t="str">
            <v>雑運</v>
          </cell>
          <cell r="AF935">
            <v>26</v>
          </cell>
          <cell r="AG935" t="str">
            <v>基地等経費（部隊整備費　航空機用部隊整備費）</v>
          </cell>
          <cell r="AH935" t="str">
            <v>消耗品費</v>
          </cell>
          <cell r="AI935" t="str">
            <v>PC</v>
          </cell>
          <cell r="AJ935" t="str">
            <v>救難隊</v>
          </cell>
          <cell r="AK935" t="str">
            <v>令和8年9月30日</v>
          </cell>
        </row>
        <row r="936">
          <cell r="A936" t="str">
            <v>bd177</v>
          </cell>
          <cell r="B936" t="str">
            <v>又は同等以上のもの（他社の製品を含む。）</v>
          </cell>
          <cell r="C936">
            <v>50</v>
          </cell>
          <cell r="D936">
            <v>36</v>
          </cell>
          <cell r="E936" t="str">
            <v>P</v>
          </cell>
          <cell r="F936" t="str">
            <v>b</v>
          </cell>
          <cell r="G936" t="str">
            <v>bd</v>
          </cell>
          <cell r="H936" t="str">
            <v>個</v>
          </cell>
          <cell r="I936">
            <v>3</v>
          </cell>
          <cell r="J936" t="str">
            <v>ﾊﾝﾄﾞｿｰﾌﾟ(詰替)</v>
          </cell>
          <cell r="L936">
            <v>1</v>
          </cell>
          <cell r="M936" t="str">
            <v>ｴｽｺ P2136 EA922C-5AC ASAHIKASEI</v>
          </cell>
          <cell r="O936" t="str">
            <v>又は同等以上のもの（他社の製品を含む。）</v>
          </cell>
          <cell r="Q936">
            <v>0</v>
          </cell>
          <cell r="S936">
            <v>100</v>
          </cell>
          <cell r="T936">
            <v>0</v>
          </cell>
          <cell r="W936">
            <v>0</v>
          </cell>
          <cell r="X936">
            <v>0</v>
          </cell>
          <cell r="Y936">
            <v>100</v>
          </cell>
          <cell r="Z936">
            <v>0</v>
          </cell>
          <cell r="AA936">
            <v>0</v>
          </cell>
          <cell r="AB936">
            <v>10340</v>
          </cell>
          <cell r="AC936">
            <v>31020</v>
          </cell>
          <cell r="AD936" t="str">
            <v>雑運営費</v>
          </cell>
          <cell r="AE936" t="str">
            <v>雑運</v>
          </cell>
          <cell r="AF936">
            <v>26</v>
          </cell>
          <cell r="AG936" t="str">
            <v>基地等経費（部隊整備費　航空機用部隊整備費）</v>
          </cell>
          <cell r="AH936" t="str">
            <v>消耗品費</v>
          </cell>
          <cell r="AI936" t="str">
            <v>PC</v>
          </cell>
          <cell r="AJ936" t="str">
            <v>救難隊</v>
          </cell>
          <cell r="AK936" t="str">
            <v>令和8年9月30日</v>
          </cell>
        </row>
        <row r="937">
          <cell r="A937" t="str">
            <v>bd178</v>
          </cell>
          <cell r="B937" t="str">
            <v>又は同等以上のもの（他社の製品を含む。）</v>
          </cell>
          <cell r="C937">
            <v>50</v>
          </cell>
          <cell r="D937">
            <v>37</v>
          </cell>
          <cell r="E937" t="str">
            <v>B</v>
          </cell>
          <cell r="F937" t="str">
            <v>b</v>
          </cell>
          <cell r="G937" t="str">
            <v>bd</v>
          </cell>
          <cell r="H937" t="str">
            <v>個</v>
          </cell>
          <cell r="I937">
            <v>5</v>
          </cell>
          <cell r="J937" t="str">
            <v>ﾈｲﾙﾌﾞﾗｼ</v>
          </cell>
          <cell r="L937">
            <v>1</v>
          </cell>
          <cell r="M937" t="str">
            <v>ｴｽｺ P2138 EA928AG-7G</v>
          </cell>
          <cell r="O937" t="str">
            <v>又は同等以上のもの（他社の製品を含む。）</v>
          </cell>
          <cell r="Q937">
            <v>0</v>
          </cell>
          <cell r="S937">
            <v>100</v>
          </cell>
          <cell r="T937">
            <v>0</v>
          </cell>
          <cell r="W937">
            <v>0</v>
          </cell>
          <cell r="X937">
            <v>0</v>
          </cell>
          <cell r="Y937">
            <v>100</v>
          </cell>
          <cell r="Z937">
            <v>0</v>
          </cell>
          <cell r="AA937">
            <v>0</v>
          </cell>
          <cell r="AB937">
            <v>1133</v>
          </cell>
          <cell r="AC937">
            <v>5665</v>
          </cell>
          <cell r="AD937" t="str">
            <v>雑運営費</v>
          </cell>
          <cell r="AE937" t="str">
            <v>雑運</v>
          </cell>
          <cell r="AF937">
            <v>26</v>
          </cell>
          <cell r="AG937" t="str">
            <v>基地等経費（部隊整備費　航空機用部隊整備費）</v>
          </cell>
          <cell r="AH937" t="str">
            <v>消耗品費</v>
          </cell>
          <cell r="AI937" t="str">
            <v>PC</v>
          </cell>
          <cell r="AJ937" t="str">
            <v>救難隊</v>
          </cell>
          <cell r="AK937" t="str">
            <v>令和8年9月30日</v>
          </cell>
        </row>
        <row r="938">
          <cell r="A938" t="str">
            <v>bd179</v>
          </cell>
          <cell r="B938" t="str">
            <v>又は同等以上のもの（他社の製品を含む。）</v>
          </cell>
          <cell r="C938">
            <v>50</v>
          </cell>
          <cell r="D938">
            <v>38</v>
          </cell>
          <cell r="E938" t="str">
            <v>B</v>
          </cell>
          <cell r="F938" t="str">
            <v>b</v>
          </cell>
          <cell r="G938" t="str">
            <v>bd</v>
          </cell>
          <cell r="H938" t="str">
            <v>双</v>
          </cell>
          <cell r="I938">
            <v>50</v>
          </cell>
          <cell r="J938" t="str">
            <v>作業用革手袋</v>
          </cell>
          <cell r="L938">
            <v>1</v>
          </cell>
          <cell r="M938" t="str">
            <v>ｴｽｺ P2191 EA353BT-211 MECHANIX WEAR</v>
          </cell>
          <cell r="O938" t="str">
            <v>又は同等以上のもの（他社の製品を含む。）</v>
          </cell>
          <cell r="Q938">
            <v>0</v>
          </cell>
          <cell r="S938">
            <v>100</v>
          </cell>
          <cell r="T938">
            <v>0</v>
          </cell>
          <cell r="W938">
            <v>0</v>
          </cell>
          <cell r="X938">
            <v>0</v>
          </cell>
          <cell r="Y938">
            <v>100</v>
          </cell>
          <cell r="Z938">
            <v>0</v>
          </cell>
          <cell r="AA938">
            <v>0</v>
          </cell>
          <cell r="AB938">
            <v>4840</v>
          </cell>
          <cell r="AC938">
            <v>242000</v>
          </cell>
          <cell r="AD938" t="str">
            <v>雑運営費</v>
          </cell>
          <cell r="AE938" t="str">
            <v>雑運</v>
          </cell>
          <cell r="AF938">
            <v>26</v>
          </cell>
          <cell r="AG938" t="str">
            <v>基地等経費（部隊整備費　航空機用部隊整備費）</v>
          </cell>
          <cell r="AH938" t="str">
            <v>消耗品費</v>
          </cell>
          <cell r="AI938" t="str">
            <v>PC</v>
          </cell>
          <cell r="AJ938" t="str">
            <v>救難隊</v>
          </cell>
          <cell r="AK938" t="str">
            <v>令和8年9月30日</v>
          </cell>
        </row>
        <row r="939">
          <cell r="A939" t="str">
            <v>bd180</v>
          </cell>
          <cell r="B939" t="str">
            <v>又は同等以上のもの（他社の製品を含む。）</v>
          </cell>
          <cell r="C939">
            <v>50</v>
          </cell>
          <cell r="D939">
            <v>39</v>
          </cell>
          <cell r="E939" t="str">
            <v>B</v>
          </cell>
          <cell r="F939" t="str">
            <v>b</v>
          </cell>
          <cell r="G939" t="str">
            <v>bd</v>
          </cell>
          <cell r="H939" t="str">
            <v>双</v>
          </cell>
          <cell r="I939">
            <v>100</v>
          </cell>
          <cell r="J939" t="str">
            <v>作業用革手袋</v>
          </cell>
          <cell r="L939">
            <v>1</v>
          </cell>
          <cell r="M939" t="str">
            <v>ｴｽｺ P2191 EA353BT-212 MECHANIX WEAR</v>
          </cell>
          <cell r="O939" t="str">
            <v>又は同等以上のもの（他社の製品を含む。）</v>
          </cell>
          <cell r="Q939">
            <v>0</v>
          </cell>
          <cell r="S939">
            <v>100</v>
          </cell>
          <cell r="T939">
            <v>0</v>
          </cell>
          <cell r="W939">
            <v>0</v>
          </cell>
          <cell r="X939">
            <v>0</v>
          </cell>
          <cell r="Y939">
            <v>100</v>
          </cell>
          <cell r="Z939">
            <v>0</v>
          </cell>
          <cell r="AA939">
            <v>0</v>
          </cell>
          <cell r="AB939">
            <v>4840</v>
          </cell>
          <cell r="AC939">
            <v>484000</v>
          </cell>
          <cell r="AD939" t="str">
            <v>雑運営費</v>
          </cell>
          <cell r="AE939" t="str">
            <v>雑運</v>
          </cell>
          <cell r="AF939">
            <v>26</v>
          </cell>
          <cell r="AG939" t="str">
            <v>基地等経費（部隊整備費　航空機用部隊整備費）</v>
          </cell>
          <cell r="AH939" t="str">
            <v>消耗品費</v>
          </cell>
          <cell r="AI939" t="str">
            <v>PC</v>
          </cell>
          <cell r="AJ939" t="str">
            <v>救難隊</v>
          </cell>
          <cell r="AK939" t="str">
            <v>令和8年9月30日</v>
          </cell>
        </row>
        <row r="940">
          <cell r="A940" t="str">
            <v>bd181</v>
          </cell>
          <cell r="B940" t="str">
            <v>又は同等以上のもの（他社の製品を含む。）</v>
          </cell>
          <cell r="C940">
            <v>50</v>
          </cell>
          <cell r="D940">
            <v>40</v>
          </cell>
          <cell r="E940" t="str">
            <v>B</v>
          </cell>
          <cell r="F940" t="str">
            <v>b</v>
          </cell>
          <cell r="G940" t="str">
            <v>bd</v>
          </cell>
          <cell r="H940" t="str">
            <v>双</v>
          </cell>
          <cell r="I940">
            <v>30</v>
          </cell>
          <cell r="J940" t="str">
            <v>作業用革手袋</v>
          </cell>
          <cell r="L940">
            <v>1</v>
          </cell>
          <cell r="M940" t="str">
            <v>ｴｽｺ P2191 EA353BT-214 MECHANIX WEAR</v>
          </cell>
          <cell r="O940" t="str">
            <v>又は同等以上のもの（他社の製品を含む。）</v>
          </cell>
          <cell r="Q940">
            <v>0</v>
          </cell>
          <cell r="S940">
            <v>100</v>
          </cell>
          <cell r="T940">
            <v>0</v>
          </cell>
          <cell r="W940">
            <v>0</v>
          </cell>
          <cell r="X940">
            <v>0</v>
          </cell>
          <cell r="Y940">
            <v>100</v>
          </cell>
          <cell r="Z940">
            <v>0</v>
          </cell>
          <cell r="AA940">
            <v>0</v>
          </cell>
          <cell r="AB940">
            <v>4840</v>
          </cell>
          <cell r="AC940">
            <v>145200</v>
          </cell>
          <cell r="AD940" t="str">
            <v>雑運営費</v>
          </cell>
          <cell r="AE940" t="str">
            <v>雑運</v>
          </cell>
          <cell r="AF940">
            <v>26</v>
          </cell>
          <cell r="AG940" t="str">
            <v>基地等経費（部隊整備費　航空機用部隊整備費）</v>
          </cell>
          <cell r="AH940" t="str">
            <v>消耗品費</v>
          </cell>
          <cell r="AI940" t="str">
            <v>PC</v>
          </cell>
          <cell r="AJ940" t="str">
            <v>救難隊</v>
          </cell>
          <cell r="AK940" t="str">
            <v>令和8年9月30日</v>
          </cell>
        </row>
        <row r="941">
          <cell r="A941" t="str">
            <v>bd182</v>
          </cell>
          <cell r="B941" t="str">
            <v>又は同等以上のもの（他社の製品を含む。）</v>
          </cell>
          <cell r="C941">
            <v>50</v>
          </cell>
          <cell r="D941">
            <v>41</v>
          </cell>
          <cell r="E941" t="str">
            <v>B</v>
          </cell>
          <cell r="F941" t="str">
            <v>b</v>
          </cell>
          <cell r="G941" t="str">
            <v>bd</v>
          </cell>
          <cell r="H941" t="str">
            <v>双</v>
          </cell>
          <cell r="I941">
            <v>50</v>
          </cell>
          <cell r="J941" t="str">
            <v>作業用革手袋</v>
          </cell>
          <cell r="L941">
            <v>1</v>
          </cell>
          <cell r="M941" t="str">
            <v>ｴｽｺ P2193 EA353BT-121B MECHANIX WEAR</v>
          </cell>
          <cell r="O941" t="str">
            <v>又は同等以上のもの（他社の製品を含む。）</v>
          </cell>
          <cell r="Q941">
            <v>0</v>
          </cell>
          <cell r="S941">
            <v>100</v>
          </cell>
          <cell r="T941">
            <v>0</v>
          </cell>
          <cell r="W941">
            <v>0</v>
          </cell>
          <cell r="X941">
            <v>0</v>
          </cell>
          <cell r="Y941">
            <v>100</v>
          </cell>
          <cell r="Z941">
            <v>0</v>
          </cell>
          <cell r="AA941">
            <v>0</v>
          </cell>
          <cell r="AB941">
            <v>4510</v>
          </cell>
          <cell r="AC941">
            <v>225500</v>
          </cell>
          <cell r="AD941" t="str">
            <v>雑運営費</v>
          </cell>
          <cell r="AE941" t="str">
            <v>雑運</v>
          </cell>
          <cell r="AF941">
            <v>26</v>
          </cell>
          <cell r="AG941" t="str">
            <v>基地等経費（部隊整備費　航空機用部隊整備費）</v>
          </cell>
          <cell r="AH941" t="str">
            <v>消耗品費</v>
          </cell>
          <cell r="AI941" t="str">
            <v>PC</v>
          </cell>
          <cell r="AJ941" t="str">
            <v>救難隊</v>
          </cell>
          <cell r="AK941" t="str">
            <v>令和8年9月30日</v>
          </cell>
        </row>
        <row r="942">
          <cell r="A942" t="str">
            <v>bd183</v>
          </cell>
          <cell r="B942" t="str">
            <v>又は同等以上のもの（他社の製品を含む。）</v>
          </cell>
          <cell r="C942">
            <v>50</v>
          </cell>
          <cell r="D942">
            <v>42</v>
          </cell>
          <cell r="E942" t="str">
            <v>B</v>
          </cell>
          <cell r="F942" t="str">
            <v>b</v>
          </cell>
          <cell r="G942" t="str">
            <v>bd</v>
          </cell>
          <cell r="H942" t="str">
            <v>双</v>
          </cell>
          <cell r="I942">
            <v>100</v>
          </cell>
          <cell r="J942" t="str">
            <v>作業用革手袋</v>
          </cell>
          <cell r="L942">
            <v>1</v>
          </cell>
          <cell r="M942" t="str">
            <v>ｴｽｺ P2193 EA353BT-122B MECHANIX WEAR</v>
          </cell>
          <cell r="O942" t="str">
            <v>又は同等以上のもの（他社の製品を含む。）</v>
          </cell>
          <cell r="Q942">
            <v>0</v>
          </cell>
          <cell r="S942">
            <v>100</v>
          </cell>
          <cell r="T942">
            <v>0</v>
          </cell>
          <cell r="W942">
            <v>0</v>
          </cell>
          <cell r="X942">
            <v>0</v>
          </cell>
          <cell r="Y942">
            <v>100</v>
          </cell>
          <cell r="Z942">
            <v>0</v>
          </cell>
          <cell r="AA942">
            <v>0</v>
          </cell>
          <cell r="AB942">
            <v>4510</v>
          </cell>
          <cell r="AC942">
            <v>451000</v>
          </cell>
          <cell r="AD942" t="str">
            <v>雑運営費</v>
          </cell>
          <cell r="AE942" t="str">
            <v>雑運</v>
          </cell>
          <cell r="AF942">
            <v>26</v>
          </cell>
          <cell r="AG942" t="str">
            <v>基地等経費（部隊整備費　航空機用部隊整備費）</v>
          </cell>
          <cell r="AH942" t="str">
            <v>消耗品費</v>
          </cell>
          <cell r="AI942" t="str">
            <v>PC</v>
          </cell>
          <cell r="AJ942" t="str">
            <v>救難隊</v>
          </cell>
          <cell r="AK942" t="str">
            <v>令和8年9月30日</v>
          </cell>
        </row>
        <row r="943">
          <cell r="A943" t="str">
            <v>bd184</v>
          </cell>
          <cell r="B943" t="str">
            <v>又は同等以上のもの（他社の製品を含む。）</v>
          </cell>
          <cell r="C943">
            <v>50</v>
          </cell>
          <cell r="D943">
            <v>43</v>
          </cell>
          <cell r="E943" t="str">
            <v>B</v>
          </cell>
          <cell r="F943" t="str">
            <v>b</v>
          </cell>
          <cell r="G943" t="str">
            <v>bd</v>
          </cell>
          <cell r="H943" t="str">
            <v>双</v>
          </cell>
          <cell r="I943">
            <v>30</v>
          </cell>
          <cell r="J943" t="str">
            <v>作業用革手袋</v>
          </cell>
          <cell r="L943">
            <v>1</v>
          </cell>
          <cell r="M943" t="str">
            <v>ｴｽｺ P2193 EA353BT-123B MECHANIX WEAR</v>
          </cell>
          <cell r="O943" t="str">
            <v>又は同等以上のもの（他社の製品を含む。）</v>
          </cell>
          <cell r="Q943">
            <v>0</v>
          </cell>
          <cell r="S943">
            <v>100</v>
          </cell>
          <cell r="T943">
            <v>0</v>
          </cell>
          <cell r="W943">
            <v>0</v>
          </cell>
          <cell r="X943">
            <v>0</v>
          </cell>
          <cell r="Y943">
            <v>100</v>
          </cell>
          <cell r="Z943">
            <v>0</v>
          </cell>
          <cell r="AA943">
            <v>0</v>
          </cell>
          <cell r="AB943">
            <v>4510</v>
          </cell>
          <cell r="AC943">
            <v>135300</v>
          </cell>
          <cell r="AD943" t="str">
            <v>雑運営費</v>
          </cell>
          <cell r="AE943" t="str">
            <v>雑運</v>
          </cell>
          <cell r="AF943">
            <v>26</v>
          </cell>
          <cell r="AG943" t="str">
            <v>基地等経費（部隊整備費　航空機用部隊整備費）</v>
          </cell>
          <cell r="AH943" t="str">
            <v>消耗品費</v>
          </cell>
          <cell r="AI943" t="str">
            <v>PC</v>
          </cell>
          <cell r="AJ943" t="str">
            <v>救難隊</v>
          </cell>
          <cell r="AK943" t="str">
            <v>令和8年9月30日</v>
          </cell>
        </row>
        <row r="944">
          <cell r="A944" t="str">
            <v>bd185</v>
          </cell>
          <cell r="B944" t="str">
            <v>又は同等以上のもの（他社の製品を含む。）</v>
          </cell>
          <cell r="C944">
            <v>50</v>
          </cell>
          <cell r="D944">
            <v>44</v>
          </cell>
          <cell r="E944" t="str">
            <v>B</v>
          </cell>
          <cell r="F944" t="str">
            <v>b</v>
          </cell>
          <cell r="G944" t="str">
            <v>bd</v>
          </cell>
          <cell r="H944" t="str">
            <v>個</v>
          </cell>
          <cell r="I944">
            <v>30</v>
          </cell>
          <cell r="J944" t="str">
            <v>ﾍﾙﾒｯﾄｲﾝﾅｰ</v>
          </cell>
          <cell r="L944">
            <v>1</v>
          </cell>
          <cell r="M944" t="str">
            <v>ｴｽｺ P2220 EA998AX-121 Liberta</v>
          </cell>
          <cell r="O944" t="str">
            <v>又は同等以上のもの（他社の製品を含む。）</v>
          </cell>
          <cell r="Q944">
            <v>0</v>
          </cell>
          <cell r="S944">
            <v>100</v>
          </cell>
          <cell r="T944">
            <v>0</v>
          </cell>
          <cell r="W944">
            <v>0</v>
          </cell>
          <cell r="X944">
            <v>0</v>
          </cell>
          <cell r="Y944">
            <v>100</v>
          </cell>
          <cell r="Z944">
            <v>0</v>
          </cell>
          <cell r="AA944">
            <v>0</v>
          </cell>
          <cell r="AB944">
            <v>2090</v>
          </cell>
          <cell r="AC944">
            <v>62700</v>
          </cell>
          <cell r="AD944" t="str">
            <v>雑運営費</v>
          </cell>
          <cell r="AE944" t="str">
            <v>雑運</v>
          </cell>
          <cell r="AF944">
            <v>26</v>
          </cell>
          <cell r="AG944" t="str">
            <v>基地等経費（部隊整備費　航空機用部隊整備費）</v>
          </cell>
          <cell r="AH944" t="str">
            <v>消耗品費</v>
          </cell>
          <cell r="AI944" t="str">
            <v>PC</v>
          </cell>
          <cell r="AJ944" t="str">
            <v>救難隊</v>
          </cell>
          <cell r="AK944" t="str">
            <v>令和8年9月30日</v>
          </cell>
        </row>
        <row r="945">
          <cell r="A945" t="str">
            <v>bd186</v>
          </cell>
          <cell r="B945" t="str">
            <v>又は同等以上のもの（他社の製品を含む。）</v>
          </cell>
          <cell r="C945">
            <v>50</v>
          </cell>
          <cell r="D945">
            <v>45</v>
          </cell>
          <cell r="E945" t="str">
            <v>B</v>
          </cell>
          <cell r="F945" t="str">
            <v>b</v>
          </cell>
          <cell r="G945" t="str">
            <v>bd</v>
          </cell>
          <cell r="H945" t="str">
            <v>個</v>
          </cell>
          <cell r="I945">
            <v>30</v>
          </cell>
          <cell r="J945" t="str">
            <v>ﾍｯﾄﾞﾊﾞﾝﾄﾞ</v>
          </cell>
          <cell r="L945">
            <v>1</v>
          </cell>
          <cell r="M945" t="str">
            <v>ｴｽｺ P2220 EA915EM-96 Liberta</v>
          </cell>
          <cell r="O945" t="str">
            <v>又は同等以上のもの（他社の製品を含む。）</v>
          </cell>
          <cell r="Q945">
            <v>0</v>
          </cell>
          <cell r="S945">
            <v>100</v>
          </cell>
          <cell r="T945">
            <v>0</v>
          </cell>
          <cell r="W945">
            <v>0</v>
          </cell>
          <cell r="X945">
            <v>0</v>
          </cell>
          <cell r="Y945">
            <v>100</v>
          </cell>
          <cell r="Z945">
            <v>0</v>
          </cell>
          <cell r="AA945">
            <v>0</v>
          </cell>
          <cell r="AB945">
            <v>1980</v>
          </cell>
          <cell r="AC945">
            <v>59400</v>
          </cell>
          <cell r="AD945" t="str">
            <v>雑運営費</v>
          </cell>
          <cell r="AE945" t="str">
            <v>雑運</v>
          </cell>
          <cell r="AF945">
            <v>26</v>
          </cell>
          <cell r="AG945" t="str">
            <v>基地等経費（部隊整備費　航空機用部隊整備費）</v>
          </cell>
          <cell r="AH945" t="str">
            <v>消耗品費</v>
          </cell>
          <cell r="AI945" t="str">
            <v>PC</v>
          </cell>
          <cell r="AJ945" t="str">
            <v>救難隊</v>
          </cell>
          <cell r="AK945" t="str">
            <v>令和8年9月30日</v>
          </cell>
        </row>
        <row r="946">
          <cell r="A946" t="str">
            <v>bd187</v>
          </cell>
          <cell r="B946" t="str">
            <v>又は同等以上のもの（他社の製品を含む。）</v>
          </cell>
          <cell r="C946">
            <v>50</v>
          </cell>
          <cell r="D946">
            <v>46</v>
          </cell>
          <cell r="E946" t="str">
            <v>B</v>
          </cell>
          <cell r="F946" t="str">
            <v>b</v>
          </cell>
          <cell r="G946" t="str">
            <v>bd</v>
          </cell>
          <cell r="H946" t="str">
            <v>個</v>
          </cell>
          <cell r="I946">
            <v>50</v>
          </cell>
          <cell r="J946" t="str">
            <v>ﾆｯﾄｷｬｯﾌﾟ</v>
          </cell>
          <cell r="L946">
            <v>1</v>
          </cell>
          <cell r="M946" t="str">
            <v>ｴｽｺ P2223 EA915GE-1</v>
          </cell>
          <cell r="O946" t="str">
            <v>又は同等以上のもの（他社の製品を含む。）</v>
          </cell>
          <cell r="Q946">
            <v>0</v>
          </cell>
          <cell r="S946">
            <v>100</v>
          </cell>
          <cell r="T946">
            <v>0</v>
          </cell>
          <cell r="W946">
            <v>0</v>
          </cell>
          <cell r="X946">
            <v>0</v>
          </cell>
          <cell r="Y946">
            <v>100</v>
          </cell>
          <cell r="Z946">
            <v>0</v>
          </cell>
          <cell r="AA946">
            <v>0</v>
          </cell>
          <cell r="AB946">
            <v>2134</v>
          </cell>
          <cell r="AC946">
            <v>106700</v>
          </cell>
          <cell r="AD946" t="str">
            <v>雑運営費</v>
          </cell>
          <cell r="AE946" t="str">
            <v>雑運</v>
          </cell>
          <cell r="AF946">
            <v>26</v>
          </cell>
          <cell r="AG946" t="str">
            <v>基地等経費（部隊整備費　航空機用部隊整備費）</v>
          </cell>
          <cell r="AH946" t="str">
            <v>消耗品費</v>
          </cell>
          <cell r="AI946" t="str">
            <v>PC</v>
          </cell>
          <cell r="AJ946" t="str">
            <v>救難隊</v>
          </cell>
          <cell r="AK946" t="str">
            <v>令和8年9月30日</v>
          </cell>
        </row>
        <row r="947">
          <cell r="A947" t="str">
            <v>bd188</v>
          </cell>
          <cell r="B947" t="str">
            <v>又は同等以上のもの（他社の製品を含む。）</v>
          </cell>
          <cell r="C947">
            <v>50</v>
          </cell>
          <cell r="D947">
            <v>47</v>
          </cell>
          <cell r="E947" t="str">
            <v>B</v>
          </cell>
          <cell r="F947" t="str">
            <v>b</v>
          </cell>
          <cell r="G947" t="str">
            <v>bd</v>
          </cell>
          <cell r="H947" t="str">
            <v>個</v>
          </cell>
          <cell r="I947">
            <v>50</v>
          </cell>
          <cell r="J947" t="str">
            <v>目出し帽</v>
          </cell>
          <cell r="L947">
            <v>1</v>
          </cell>
          <cell r="M947" t="str">
            <v>ｴｽｺ P2223 EA915GE-10</v>
          </cell>
          <cell r="O947" t="str">
            <v>又は同等以上のもの（他社の製品を含む。）</v>
          </cell>
          <cell r="Q947">
            <v>0</v>
          </cell>
          <cell r="S947">
            <v>100</v>
          </cell>
          <cell r="T947">
            <v>0</v>
          </cell>
          <cell r="W947">
            <v>0</v>
          </cell>
          <cell r="X947">
            <v>0</v>
          </cell>
          <cell r="Y947">
            <v>100</v>
          </cell>
          <cell r="Z947">
            <v>0</v>
          </cell>
          <cell r="AA947">
            <v>0</v>
          </cell>
          <cell r="AB947">
            <v>6017</v>
          </cell>
          <cell r="AC947">
            <v>300850</v>
          </cell>
          <cell r="AD947" t="str">
            <v>雑運営費</v>
          </cell>
          <cell r="AE947" t="str">
            <v>雑運</v>
          </cell>
          <cell r="AF947">
            <v>26</v>
          </cell>
          <cell r="AG947" t="str">
            <v>基地等経費（部隊整備費　航空機用部隊整備費）</v>
          </cell>
          <cell r="AH947" t="str">
            <v>消耗品費</v>
          </cell>
          <cell r="AI947" t="str">
            <v>PC</v>
          </cell>
          <cell r="AJ947" t="str">
            <v>救難隊</v>
          </cell>
          <cell r="AK947" t="str">
            <v>令和8年9月30日</v>
          </cell>
        </row>
        <row r="948">
          <cell r="A948" t="str">
            <v>ch98</v>
          </cell>
          <cell r="B948" t="str">
            <v>又は同等以上のもの（他社の製品を含む。）</v>
          </cell>
          <cell r="C948">
            <v>51</v>
          </cell>
          <cell r="D948">
            <v>1</v>
          </cell>
          <cell r="E948" t="str">
            <v>B</v>
          </cell>
          <cell r="F948" t="str">
            <v>c</v>
          </cell>
          <cell r="G948" t="str">
            <v>ch</v>
          </cell>
          <cell r="H948" t="str">
            <v>箱</v>
          </cell>
          <cell r="I948">
            <v>1</v>
          </cell>
          <cell r="J948" t="str">
            <v>吸着ﾏｯﾄ</v>
          </cell>
          <cell r="L948">
            <v>1</v>
          </cell>
          <cell r="M948" t="str">
            <v>ｵﾚﾝｼﾞﾌﾞｯｸ P11-528 819-3386 721003 SWS</v>
          </cell>
          <cell r="O948" t="str">
            <v>又は同等以上のもの（他社の製品を含む。）</v>
          </cell>
          <cell r="Q948">
            <v>0</v>
          </cell>
          <cell r="S948">
            <v>100</v>
          </cell>
          <cell r="T948">
            <v>0</v>
          </cell>
          <cell r="W948">
            <v>0</v>
          </cell>
          <cell r="X948">
            <v>0</v>
          </cell>
          <cell r="Y948">
            <v>100</v>
          </cell>
          <cell r="Z948">
            <v>0</v>
          </cell>
          <cell r="AA948">
            <v>0</v>
          </cell>
          <cell r="AB948">
            <v>17726</v>
          </cell>
          <cell r="AC948">
            <v>17726</v>
          </cell>
          <cell r="AD948" t="str">
            <v>雑運営費</v>
          </cell>
          <cell r="AE948" t="str">
            <v>雑運</v>
          </cell>
          <cell r="AF948">
            <v>26</v>
          </cell>
          <cell r="AG948" t="str">
            <v>基地等経費（部隊整備費　航空機用部隊整備費）</v>
          </cell>
          <cell r="AH948" t="str">
            <v>消耗品費</v>
          </cell>
          <cell r="AI948" t="str">
            <v>PC</v>
          </cell>
          <cell r="AJ948" t="str">
            <v>救難隊</v>
          </cell>
          <cell r="AK948" t="str">
            <v>令和8年9月30日</v>
          </cell>
        </row>
        <row r="949">
          <cell r="A949" t="str">
            <v>cg174</v>
          </cell>
          <cell r="B949" t="str">
            <v>又は同等以上のもの（他社の製品を含む。）</v>
          </cell>
          <cell r="C949">
            <v>52</v>
          </cell>
          <cell r="D949">
            <v>1</v>
          </cell>
          <cell r="E949" t="str">
            <v>B</v>
          </cell>
          <cell r="F949" t="str">
            <v>c</v>
          </cell>
          <cell r="G949" t="str">
            <v>cg</v>
          </cell>
          <cell r="H949" t="str">
            <v>個</v>
          </cell>
          <cell r="I949">
            <v>20</v>
          </cell>
          <cell r="J949" t="str">
            <v>信号灯</v>
          </cell>
          <cell r="L949">
            <v>1</v>
          </cell>
          <cell r="M949" t="str">
            <v>ｵﾚﾝｼﾞﾌﾞｯｸ.web 114-5735 KS-100L3小林総研</v>
          </cell>
          <cell r="O949" t="str">
            <v>又は同等以上のもの（他社の製品を含む。）</v>
          </cell>
          <cell r="Q949">
            <v>0</v>
          </cell>
          <cell r="S949">
            <v>100</v>
          </cell>
          <cell r="T949">
            <v>0</v>
          </cell>
          <cell r="W949">
            <v>0</v>
          </cell>
          <cell r="X949">
            <v>0</v>
          </cell>
          <cell r="Y949">
            <v>100</v>
          </cell>
          <cell r="Z949">
            <v>0</v>
          </cell>
          <cell r="AA949">
            <v>0</v>
          </cell>
          <cell r="AB949">
            <v>2277</v>
          </cell>
          <cell r="AC949">
            <v>45540</v>
          </cell>
          <cell r="AD949" t="str">
            <v>雑運営費</v>
          </cell>
          <cell r="AE949" t="str">
            <v>雑運</v>
          </cell>
          <cell r="AF949">
            <v>26</v>
          </cell>
          <cell r="AG949" t="str">
            <v>基地等経費（部隊整備関連経費　部隊整備費　車両整備用部隊整備費）</v>
          </cell>
          <cell r="AH949" t="str">
            <v>消耗品費</v>
          </cell>
          <cell r="AI949" t="str">
            <v>PD</v>
          </cell>
          <cell r="AJ949" t="str">
            <v>1移警隊</v>
          </cell>
          <cell r="AK949" t="str">
            <v>令和8年9月30日</v>
          </cell>
        </row>
        <row r="950">
          <cell r="A950" t="str">
            <v>cg175</v>
          </cell>
          <cell r="B950" t="str">
            <v>又は同等以上のもの（他社の製品を含む。）</v>
          </cell>
          <cell r="C950">
            <v>52</v>
          </cell>
          <cell r="D950">
            <v>2</v>
          </cell>
          <cell r="E950" t="str">
            <v>B</v>
          </cell>
          <cell r="F950" t="str">
            <v>c</v>
          </cell>
          <cell r="G950" t="str">
            <v>cg</v>
          </cell>
          <cell r="H950" t="str">
            <v>双</v>
          </cell>
          <cell r="I950">
            <v>10</v>
          </cell>
          <cell r="J950" t="str">
            <v>革手袋</v>
          </cell>
          <cell r="L950">
            <v>1</v>
          </cell>
          <cell r="M950" t="str">
            <v>ｵﾚﾝｼﾞﾌﾞｯｸ.web P7-354 334-4967 0781 富士ｸﾞﾛｰﾌﾞ</v>
          </cell>
          <cell r="O950" t="str">
            <v>又は同等以上のもの（他社の製品を含む。）</v>
          </cell>
          <cell r="Q950">
            <v>0</v>
          </cell>
          <cell r="S950">
            <v>100</v>
          </cell>
          <cell r="T950">
            <v>0</v>
          </cell>
          <cell r="W950">
            <v>0</v>
          </cell>
          <cell r="X950">
            <v>0</v>
          </cell>
          <cell r="Y950">
            <v>100</v>
          </cell>
          <cell r="Z950">
            <v>0</v>
          </cell>
          <cell r="AA950">
            <v>0</v>
          </cell>
          <cell r="AB950">
            <v>1639</v>
          </cell>
          <cell r="AC950">
            <v>16390</v>
          </cell>
          <cell r="AD950" t="str">
            <v>雑運営費</v>
          </cell>
          <cell r="AE950" t="str">
            <v>雑運</v>
          </cell>
          <cell r="AF950">
            <v>26</v>
          </cell>
          <cell r="AG950" t="str">
            <v>基地等経費（部隊整備関連経費　部隊整備費　車両整備用部隊整備費）</v>
          </cell>
          <cell r="AH950" t="str">
            <v>消耗品費</v>
          </cell>
          <cell r="AI950" t="str">
            <v>PD</v>
          </cell>
          <cell r="AJ950" t="str">
            <v>1移警隊</v>
          </cell>
          <cell r="AK950" t="str">
            <v>令和8年9月30日</v>
          </cell>
        </row>
        <row r="951">
          <cell r="A951" t="str">
            <v>cg176</v>
          </cell>
          <cell r="B951" t="str">
            <v>又は同等以上のもの（他社の製品を含む。）</v>
          </cell>
          <cell r="C951">
            <v>52</v>
          </cell>
          <cell r="D951">
            <v>3</v>
          </cell>
          <cell r="E951" t="str">
            <v>B</v>
          </cell>
          <cell r="F951" t="str">
            <v>c</v>
          </cell>
          <cell r="G951" t="str">
            <v>cg</v>
          </cell>
          <cell r="H951" t="str">
            <v>双</v>
          </cell>
          <cell r="I951">
            <v>20</v>
          </cell>
          <cell r="J951" t="str">
            <v>革手袋</v>
          </cell>
          <cell r="L951">
            <v>1</v>
          </cell>
          <cell r="M951" t="str">
            <v>ｵﾚﾝｼﾞﾌﾞｯｸ.web P7-354 334-4975 0782 富士ｸﾞﾛｰﾌﾞ</v>
          </cell>
          <cell r="O951" t="str">
            <v>又は同等以上のもの（他社の製品を含む。）</v>
          </cell>
          <cell r="Q951">
            <v>0</v>
          </cell>
          <cell r="S951">
            <v>100</v>
          </cell>
          <cell r="T951">
            <v>0</v>
          </cell>
          <cell r="W951">
            <v>0</v>
          </cell>
          <cell r="X951">
            <v>0</v>
          </cell>
          <cell r="Y951">
            <v>100</v>
          </cell>
          <cell r="Z951">
            <v>0</v>
          </cell>
          <cell r="AA951">
            <v>0</v>
          </cell>
          <cell r="AB951">
            <v>1639</v>
          </cell>
          <cell r="AC951">
            <v>32780</v>
          </cell>
          <cell r="AD951" t="str">
            <v>雑運営費</v>
          </cell>
          <cell r="AE951" t="str">
            <v>雑運</v>
          </cell>
          <cell r="AF951">
            <v>26</v>
          </cell>
          <cell r="AG951" t="str">
            <v>基地等経費（部隊整備関連経費　部隊整備費　車両整備用部隊整備費）</v>
          </cell>
          <cell r="AH951" t="str">
            <v>消耗品費</v>
          </cell>
          <cell r="AI951" t="str">
            <v>PD</v>
          </cell>
          <cell r="AJ951" t="str">
            <v>1移警隊</v>
          </cell>
          <cell r="AK951" t="str">
            <v>令和8年9月30日</v>
          </cell>
        </row>
        <row r="952">
          <cell r="A952" t="str">
            <v>cg177</v>
          </cell>
          <cell r="B952" t="str">
            <v>又は同等以上のもの（他社の製品を含む。）</v>
          </cell>
          <cell r="C952">
            <v>52</v>
          </cell>
          <cell r="D952">
            <v>4</v>
          </cell>
          <cell r="E952" t="str">
            <v>B</v>
          </cell>
          <cell r="F952" t="str">
            <v>c</v>
          </cell>
          <cell r="G952" t="str">
            <v>cg</v>
          </cell>
          <cell r="H952" t="str">
            <v>双</v>
          </cell>
          <cell r="I952">
            <v>40</v>
          </cell>
          <cell r="J952" t="str">
            <v>革手袋</v>
          </cell>
          <cell r="L952">
            <v>1</v>
          </cell>
          <cell r="M952" t="str">
            <v>ｵﾚﾝｼﾞﾌﾞｯｸ.web P7-354 334-4983 0783 富士ｸﾞﾛｰﾌﾞ</v>
          </cell>
          <cell r="O952" t="str">
            <v>又は同等以上のもの（他社の製品を含む。）</v>
          </cell>
          <cell r="Q952">
            <v>0</v>
          </cell>
          <cell r="S952">
            <v>100</v>
          </cell>
          <cell r="T952">
            <v>0</v>
          </cell>
          <cell r="W952">
            <v>0</v>
          </cell>
          <cell r="X952">
            <v>0</v>
          </cell>
          <cell r="Y952">
            <v>100</v>
          </cell>
          <cell r="Z952">
            <v>0</v>
          </cell>
          <cell r="AA952">
            <v>0</v>
          </cell>
          <cell r="AB952">
            <v>1639</v>
          </cell>
          <cell r="AC952">
            <v>65560</v>
          </cell>
          <cell r="AD952" t="str">
            <v>雑運営費</v>
          </cell>
          <cell r="AE952" t="str">
            <v>雑運</v>
          </cell>
          <cell r="AF952">
            <v>26</v>
          </cell>
          <cell r="AG952" t="str">
            <v>基地等経費（部隊整備関連経費　部隊整備費　車両整備用部隊整備費）</v>
          </cell>
          <cell r="AH952" t="str">
            <v>消耗品費</v>
          </cell>
          <cell r="AI952" t="str">
            <v>PD</v>
          </cell>
          <cell r="AJ952" t="str">
            <v>1移警隊</v>
          </cell>
          <cell r="AK952" t="str">
            <v>令和8年9月30日</v>
          </cell>
        </row>
        <row r="953">
          <cell r="A953" t="str">
            <v>bd189</v>
          </cell>
          <cell r="B953" t="str">
            <v>又は同等以上のもの（他社の製品を含む。）</v>
          </cell>
          <cell r="C953">
            <v>52</v>
          </cell>
          <cell r="D953">
            <v>5</v>
          </cell>
          <cell r="E953" t="str">
            <v>B</v>
          </cell>
          <cell r="F953" t="str">
            <v>b</v>
          </cell>
          <cell r="G953" t="str">
            <v>bd</v>
          </cell>
          <cell r="H953" t="str">
            <v>個</v>
          </cell>
          <cell r="I953">
            <v>20</v>
          </cell>
          <cell r="J953" t="str">
            <v>ｼｶﾞｰｿｹｯﾄ</v>
          </cell>
          <cell r="L953">
            <v>1</v>
          </cell>
          <cell r="M953" t="str">
            <v>ｴｽｺ P273 EA812JG-36</v>
          </cell>
          <cell r="O953" t="str">
            <v>又は同等以上のもの（他社の製品を含む。）</v>
          </cell>
          <cell r="Q953">
            <v>0</v>
          </cell>
          <cell r="S953">
            <v>100</v>
          </cell>
          <cell r="T953">
            <v>0</v>
          </cell>
          <cell r="W953">
            <v>0</v>
          </cell>
          <cell r="X953">
            <v>0</v>
          </cell>
          <cell r="Y953">
            <v>100</v>
          </cell>
          <cell r="Z953">
            <v>0</v>
          </cell>
          <cell r="AA953">
            <v>0</v>
          </cell>
          <cell r="AB953">
            <v>897</v>
          </cell>
          <cell r="AC953">
            <v>17940</v>
          </cell>
          <cell r="AD953" t="str">
            <v>雑運営費</v>
          </cell>
          <cell r="AE953" t="str">
            <v>雑運</v>
          </cell>
          <cell r="AF953">
            <v>26</v>
          </cell>
          <cell r="AG953" t="str">
            <v>基地等経費（部隊整備関連経費　部隊整備費　車両整備用部隊整備費）</v>
          </cell>
          <cell r="AH953" t="str">
            <v>消耗品費</v>
          </cell>
          <cell r="AI953" t="str">
            <v>PD</v>
          </cell>
          <cell r="AJ953" t="str">
            <v>1移警隊</v>
          </cell>
          <cell r="AK953" t="str">
            <v>令和8年9月30日</v>
          </cell>
        </row>
        <row r="954">
          <cell r="A954" t="str">
            <v>bd190</v>
          </cell>
          <cell r="B954" t="str">
            <v>又は同等以上のもの（他社の製品を含む。）</v>
          </cell>
          <cell r="C954">
            <v>52</v>
          </cell>
          <cell r="D954">
            <v>6</v>
          </cell>
          <cell r="E954" t="str">
            <v>B</v>
          </cell>
          <cell r="F954" t="str">
            <v>b</v>
          </cell>
          <cell r="G954" t="str">
            <v>bd</v>
          </cell>
          <cell r="H954" t="str">
            <v>個</v>
          </cell>
          <cell r="I954">
            <v>2</v>
          </cell>
          <cell r="J954" t="str">
            <v>計測器</v>
          </cell>
          <cell r="L954">
            <v>1</v>
          </cell>
          <cell r="M954" t="str">
            <v>ｴｽｺ P317 EA776BW-11 SIGNET</v>
          </cell>
          <cell r="O954" t="str">
            <v>又は同等以上のもの（他社の製品を含む。）</v>
          </cell>
          <cell r="Q954">
            <v>0</v>
          </cell>
          <cell r="S954">
            <v>100</v>
          </cell>
          <cell r="T954">
            <v>0</v>
          </cell>
          <cell r="W954">
            <v>0</v>
          </cell>
          <cell r="X954">
            <v>0</v>
          </cell>
          <cell r="Y954">
            <v>100</v>
          </cell>
          <cell r="Z954">
            <v>0</v>
          </cell>
          <cell r="AA954">
            <v>0</v>
          </cell>
          <cell r="AB954">
            <v>5885</v>
          </cell>
          <cell r="AC954">
            <v>11770</v>
          </cell>
          <cell r="AD954" t="str">
            <v>雑運営費</v>
          </cell>
          <cell r="AE954" t="str">
            <v>雑運</v>
          </cell>
          <cell r="AF954">
            <v>26</v>
          </cell>
          <cell r="AG954" t="str">
            <v>基地等経費（部隊整備関連経費　部隊整備費　車両整備用部隊整備費）</v>
          </cell>
          <cell r="AH954" t="str">
            <v>消耗品費</v>
          </cell>
          <cell r="AI954" t="str">
            <v>PD</v>
          </cell>
          <cell r="AJ954" t="str">
            <v>1移警隊</v>
          </cell>
          <cell r="AK954" t="str">
            <v>令和8年9月30日</v>
          </cell>
        </row>
        <row r="955">
          <cell r="A955" t="str">
            <v>cg178</v>
          </cell>
          <cell r="B955" t="str">
            <v>又は同等以上のもの（他社の製品を含む。）</v>
          </cell>
          <cell r="C955">
            <v>52</v>
          </cell>
          <cell r="D955">
            <v>7</v>
          </cell>
          <cell r="E955" t="str">
            <v>B</v>
          </cell>
          <cell r="F955" t="str">
            <v>c</v>
          </cell>
          <cell r="G955" t="str">
            <v>cg</v>
          </cell>
          <cell r="H955" t="str">
            <v>ﾊﾟｯｸ</v>
          </cell>
          <cell r="I955">
            <v>3</v>
          </cell>
          <cell r="J955" t="str">
            <v>ｷﾞﾎﾞｼ端子</v>
          </cell>
          <cell r="L955">
            <v>1</v>
          </cell>
          <cell r="M955" t="str">
            <v>ｵﾚﾝｼﾞﾌﾞｯｸ.web 254-4206 2001000004683ﾜｰﾙﾄﾞﾂｰﾙ</v>
          </cell>
          <cell r="O955" t="str">
            <v>又は同等以上のもの（他社の製品を含む。）</v>
          </cell>
          <cell r="Q955">
            <v>0</v>
          </cell>
          <cell r="S955">
            <v>100</v>
          </cell>
          <cell r="T955">
            <v>0</v>
          </cell>
          <cell r="W955">
            <v>0</v>
          </cell>
          <cell r="X955">
            <v>0</v>
          </cell>
          <cell r="Y955">
            <v>100</v>
          </cell>
          <cell r="Z955">
            <v>0</v>
          </cell>
          <cell r="AA955">
            <v>0</v>
          </cell>
          <cell r="AB955">
            <v>431</v>
          </cell>
          <cell r="AC955">
            <v>1293</v>
          </cell>
          <cell r="AD955" t="str">
            <v>雑運営費</v>
          </cell>
          <cell r="AE955" t="str">
            <v>雑運</v>
          </cell>
          <cell r="AF955">
            <v>26</v>
          </cell>
          <cell r="AG955" t="str">
            <v>基地等経費（部隊整備関連経費　部隊整備費　車両整備用部隊整備費）</v>
          </cell>
          <cell r="AH955" t="str">
            <v>消耗品費</v>
          </cell>
          <cell r="AI955" t="str">
            <v>PD</v>
          </cell>
          <cell r="AJ955" t="str">
            <v>1移警隊</v>
          </cell>
          <cell r="AK955" t="str">
            <v>令和8年9月30日</v>
          </cell>
        </row>
        <row r="956">
          <cell r="A956" t="str">
            <v>cg179</v>
          </cell>
          <cell r="B956" t="str">
            <v>又は同等以上のもの（他社の製品を含む。）</v>
          </cell>
          <cell r="C956">
            <v>52</v>
          </cell>
          <cell r="D956">
            <v>8</v>
          </cell>
          <cell r="E956" t="str">
            <v>B</v>
          </cell>
          <cell r="F956" t="str">
            <v>c</v>
          </cell>
          <cell r="G956" t="str">
            <v>cg</v>
          </cell>
          <cell r="H956" t="str">
            <v>ﾊﾟｯｸ</v>
          </cell>
          <cell r="I956">
            <v>3</v>
          </cell>
          <cell r="J956" t="str">
            <v>ｷﾞﾎﾞｼ端子</v>
          </cell>
          <cell r="L956">
            <v>1</v>
          </cell>
          <cell r="M956" t="str">
            <v>ｵﾚﾝｼﾞﾌﾞｯｸ.web 253-7930 2001000004676ﾜｰﾙﾄﾞﾂｰﾙ</v>
          </cell>
          <cell r="O956" t="str">
            <v>又は同等以上のもの（他社の製品を含む。）</v>
          </cell>
          <cell r="Q956">
            <v>0</v>
          </cell>
          <cell r="S956">
            <v>100</v>
          </cell>
          <cell r="T956">
            <v>0</v>
          </cell>
          <cell r="W956">
            <v>0</v>
          </cell>
          <cell r="X956">
            <v>0</v>
          </cell>
          <cell r="Y956">
            <v>100</v>
          </cell>
          <cell r="Z956">
            <v>0</v>
          </cell>
          <cell r="AA956">
            <v>0</v>
          </cell>
          <cell r="AB956">
            <v>431</v>
          </cell>
          <cell r="AC956">
            <v>1293</v>
          </cell>
          <cell r="AD956" t="str">
            <v>雑運営費</v>
          </cell>
          <cell r="AE956" t="str">
            <v>雑運</v>
          </cell>
          <cell r="AF956">
            <v>26</v>
          </cell>
          <cell r="AG956" t="str">
            <v>基地等経費（部隊整備関連経費　部隊整備費　車両整備用部隊整備費）</v>
          </cell>
          <cell r="AH956" t="str">
            <v>消耗品費</v>
          </cell>
          <cell r="AI956" t="str">
            <v>PD</v>
          </cell>
          <cell r="AJ956" t="str">
            <v>1移警隊</v>
          </cell>
          <cell r="AK956" t="str">
            <v>令和8年9月30日</v>
          </cell>
        </row>
        <row r="957">
          <cell r="A957" t="str">
            <v>cg180</v>
          </cell>
          <cell r="B957" t="str">
            <v>又は同等以上のもの（他社の製品を含む。）</v>
          </cell>
          <cell r="C957">
            <v>52</v>
          </cell>
          <cell r="D957">
            <v>9</v>
          </cell>
          <cell r="E957" t="str">
            <v>B</v>
          </cell>
          <cell r="F957" t="str">
            <v>c</v>
          </cell>
          <cell r="G957" t="str">
            <v>cg</v>
          </cell>
          <cell r="H957" t="str">
            <v>ﾊﾟｯｸ</v>
          </cell>
          <cell r="I957">
            <v>3</v>
          </cell>
          <cell r="J957" t="str">
            <v>ｷﾞﾎﾞｼ端子</v>
          </cell>
          <cell r="L957">
            <v>1</v>
          </cell>
          <cell r="M957" t="str">
            <v>ｵﾚﾝｼﾞﾌﾞｯｸ.web 254-2677 2001000004652ﾜｰﾙﾄﾞﾂｰﾙ</v>
          </cell>
          <cell r="O957" t="str">
            <v>又は同等以上のもの（他社の製品を含む。）</v>
          </cell>
          <cell r="Q957">
            <v>0</v>
          </cell>
          <cell r="S957">
            <v>100</v>
          </cell>
          <cell r="T957">
            <v>0</v>
          </cell>
          <cell r="W957">
            <v>0</v>
          </cell>
          <cell r="X957">
            <v>0</v>
          </cell>
          <cell r="Y957">
            <v>100</v>
          </cell>
          <cell r="Z957">
            <v>0</v>
          </cell>
          <cell r="AA957">
            <v>0</v>
          </cell>
          <cell r="AB957">
            <v>431</v>
          </cell>
          <cell r="AC957">
            <v>1293</v>
          </cell>
          <cell r="AD957" t="str">
            <v>雑運営費</v>
          </cell>
          <cell r="AE957" t="str">
            <v>雑運</v>
          </cell>
          <cell r="AF957">
            <v>26</v>
          </cell>
          <cell r="AG957" t="str">
            <v>基地等経費（部隊整備関連経費　部隊整備費　車両整備用部隊整備費）</v>
          </cell>
          <cell r="AH957" t="str">
            <v>消耗品費</v>
          </cell>
          <cell r="AI957" t="str">
            <v>PD</v>
          </cell>
          <cell r="AJ957" t="str">
            <v>1移警隊</v>
          </cell>
          <cell r="AK957" t="str">
            <v>令和8年9月30日</v>
          </cell>
        </row>
        <row r="958">
          <cell r="A958" t="str">
            <v>cg181</v>
          </cell>
          <cell r="B958" t="str">
            <v>又は同等以上のもの（他社の製品を含む。）</v>
          </cell>
          <cell r="C958">
            <v>52</v>
          </cell>
          <cell r="D958">
            <v>10</v>
          </cell>
          <cell r="E958" t="str">
            <v>B</v>
          </cell>
          <cell r="F958" t="str">
            <v>c</v>
          </cell>
          <cell r="G958" t="str">
            <v>cg</v>
          </cell>
          <cell r="H958" t="str">
            <v>ﾊﾟｯｸ</v>
          </cell>
          <cell r="I958">
            <v>3</v>
          </cell>
          <cell r="J958" t="str">
            <v>ｷﾞﾎﾞｼ端子</v>
          </cell>
          <cell r="L958">
            <v>1</v>
          </cell>
          <cell r="M958" t="str">
            <v>ｵﾚﾝｼﾞﾌﾞｯｸ.web 253-4767 2001000004669ﾜｰﾙﾄﾞﾂｰﾙ</v>
          </cell>
          <cell r="O958" t="str">
            <v>又は同等以上のもの（他社の製品を含む。）</v>
          </cell>
          <cell r="Q958">
            <v>0</v>
          </cell>
          <cell r="S958">
            <v>100</v>
          </cell>
          <cell r="T958">
            <v>0</v>
          </cell>
          <cell r="W958">
            <v>0</v>
          </cell>
          <cell r="X958">
            <v>0</v>
          </cell>
          <cell r="Y958">
            <v>100</v>
          </cell>
          <cell r="Z958">
            <v>0</v>
          </cell>
          <cell r="AA958">
            <v>0</v>
          </cell>
          <cell r="AB958">
            <v>431</v>
          </cell>
          <cell r="AC958">
            <v>1293</v>
          </cell>
          <cell r="AD958" t="str">
            <v>雑運営費</v>
          </cell>
          <cell r="AE958" t="str">
            <v>雑運</v>
          </cell>
          <cell r="AF958">
            <v>26</v>
          </cell>
          <cell r="AG958" t="str">
            <v>基地等経費（部隊整備関連経費　部隊整備費　車両整備用部隊整備費）</v>
          </cell>
          <cell r="AH958" t="str">
            <v>消耗品費</v>
          </cell>
          <cell r="AI958" t="str">
            <v>PD</v>
          </cell>
          <cell r="AJ958" t="str">
            <v>1移警隊</v>
          </cell>
          <cell r="AK958" t="str">
            <v>令和8年9月30日</v>
          </cell>
        </row>
        <row r="959">
          <cell r="A959" t="str">
            <v>cg182</v>
          </cell>
          <cell r="B959" t="str">
            <v>又は同等以上のもの（他社の製品を含む。）</v>
          </cell>
          <cell r="C959">
            <v>52</v>
          </cell>
          <cell r="D959">
            <v>11</v>
          </cell>
          <cell r="E959" t="str">
            <v>B</v>
          </cell>
          <cell r="F959" t="str">
            <v>c</v>
          </cell>
          <cell r="G959" t="str">
            <v>cg</v>
          </cell>
          <cell r="H959" t="str">
            <v>ﾊﾟｯｸ</v>
          </cell>
          <cell r="I959">
            <v>3</v>
          </cell>
          <cell r="J959" t="str">
            <v>配線止め具</v>
          </cell>
          <cell r="L959">
            <v>1</v>
          </cell>
          <cell r="M959" t="str">
            <v>ｵﾚﾝｼﾞﾌﾞｯｸ.web 497-4522 TWSC-25-BK ﾄﾗｽｺ中山</v>
          </cell>
          <cell r="O959" t="str">
            <v>又は同等以上のもの（他社の製品を含む。）</v>
          </cell>
          <cell r="Q959">
            <v>0</v>
          </cell>
          <cell r="S959">
            <v>100</v>
          </cell>
          <cell r="T959">
            <v>0</v>
          </cell>
          <cell r="W959">
            <v>0</v>
          </cell>
          <cell r="X959">
            <v>0</v>
          </cell>
          <cell r="Y959">
            <v>100</v>
          </cell>
          <cell r="Z959">
            <v>0</v>
          </cell>
          <cell r="AA959">
            <v>0</v>
          </cell>
          <cell r="AB959">
            <v>792</v>
          </cell>
          <cell r="AC959">
            <v>2376</v>
          </cell>
          <cell r="AD959" t="str">
            <v>雑運営費</v>
          </cell>
          <cell r="AE959" t="str">
            <v>雑運</v>
          </cell>
          <cell r="AF959">
            <v>26</v>
          </cell>
          <cell r="AG959" t="str">
            <v>基地等経費（部隊整備関連経費　部隊整備費　車両整備用部隊整備費）</v>
          </cell>
          <cell r="AH959" t="str">
            <v>消耗品費</v>
          </cell>
          <cell r="AI959" t="str">
            <v>PD</v>
          </cell>
          <cell r="AJ959" t="str">
            <v>1移警隊</v>
          </cell>
          <cell r="AK959" t="str">
            <v>令和8年9月30日</v>
          </cell>
        </row>
        <row r="960">
          <cell r="A960" t="str">
            <v>bd191</v>
          </cell>
          <cell r="B960" t="str">
            <v>又は同等以上のもの（他社の製品を含む。）</v>
          </cell>
          <cell r="C960">
            <v>52</v>
          </cell>
          <cell r="D960">
            <v>12</v>
          </cell>
          <cell r="E960" t="str">
            <v>B</v>
          </cell>
          <cell r="F960" t="str">
            <v>b</v>
          </cell>
          <cell r="G960" t="str">
            <v>bd</v>
          </cell>
          <cell r="H960" t="str">
            <v>個</v>
          </cell>
          <cell r="I960">
            <v>4</v>
          </cell>
          <cell r="J960" t="str">
            <v>ﾗｲﾄ</v>
          </cell>
          <cell r="L960">
            <v>1</v>
          </cell>
          <cell r="M960" t="str">
            <v>ｴｽｺ P2054 EA758C-108B ESCO</v>
          </cell>
          <cell r="O960" t="str">
            <v>又は同等以上のもの（他社の製品を含む。）</v>
          </cell>
          <cell r="Q960">
            <v>0</v>
          </cell>
          <cell r="S960">
            <v>100</v>
          </cell>
          <cell r="T960">
            <v>0</v>
          </cell>
          <cell r="W960">
            <v>0</v>
          </cell>
          <cell r="X960">
            <v>0</v>
          </cell>
          <cell r="Y960">
            <v>100</v>
          </cell>
          <cell r="Z960">
            <v>0</v>
          </cell>
          <cell r="AA960">
            <v>0</v>
          </cell>
          <cell r="AB960">
            <v>8987</v>
          </cell>
          <cell r="AC960">
            <v>35948</v>
          </cell>
          <cell r="AD960" t="str">
            <v>雑運営費</v>
          </cell>
          <cell r="AE960" t="str">
            <v>雑運</v>
          </cell>
          <cell r="AF960">
            <v>26</v>
          </cell>
          <cell r="AG960" t="str">
            <v>基地等経費（部隊整備関連経費　部隊整備費　車両整備用部隊整備費）</v>
          </cell>
          <cell r="AH960" t="str">
            <v>消耗品費</v>
          </cell>
          <cell r="AI960" t="str">
            <v>PD</v>
          </cell>
          <cell r="AJ960" t="str">
            <v>1移警隊</v>
          </cell>
          <cell r="AK960" t="str">
            <v>令和8年9月30日</v>
          </cell>
        </row>
        <row r="961">
          <cell r="A961" t="str">
            <v>bd192</v>
          </cell>
          <cell r="B961" t="str">
            <v>又は同等以上のもの（他社の製品を含む。）</v>
          </cell>
          <cell r="C961">
            <v>52</v>
          </cell>
          <cell r="D961">
            <v>13</v>
          </cell>
          <cell r="E961" t="str">
            <v>B</v>
          </cell>
          <cell r="F961" t="str">
            <v>b</v>
          </cell>
          <cell r="G961" t="str">
            <v>bd</v>
          </cell>
          <cell r="H961" t="str">
            <v>個</v>
          </cell>
          <cell r="I961">
            <v>10</v>
          </cell>
          <cell r="J961" t="str">
            <v>ﾍﾟﾝﾗｲﾄ</v>
          </cell>
          <cell r="L961">
            <v>1</v>
          </cell>
          <cell r="M961" t="str">
            <v>ｴｽｺ P2034 EA758SG-4 ｽﾄﾘｰﾑｲﾗｲﾄ</v>
          </cell>
          <cell r="O961" t="str">
            <v>又は同等以上のもの（他社の製品を含む。）</v>
          </cell>
          <cell r="Q961">
            <v>0</v>
          </cell>
          <cell r="S961">
            <v>100</v>
          </cell>
          <cell r="T961">
            <v>0</v>
          </cell>
          <cell r="W961">
            <v>0</v>
          </cell>
          <cell r="X961">
            <v>0</v>
          </cell>
          <cell r="Y961">
            <v>100</v>
          </cell>
          <cell r="Z961">
            <v>0</v>
          </cell>
          <cell r="AA961">
            <v>0</v>
          </cell>
          <cell r="AB961">
            <v>6523</v>
          </cell>
          <cell r="AC961">
            <v>65230</v>
          </cell>
          <cell r="AD961" t="str">
            <v>雑運営費</v>
          </cell>
          <cell r="AE961" t="str">
            <v>雑運</v>
          </cell>
          <cell r="AF961">
            <v>26</v>
          </cell>
          <cell r="AG961" t="str">
            <v>基地等経費（部隊整備関連経費　部隊整備費　車両整備用部隊整備費）</v>
          </cell>
          <cell r="AH961" t="str">
            <v>消耗品費</v>
          </cell>
          <cell r="AI961" t="str">
            <v>PD</v>
          </cell>
          <cell r="AJ961" t="str">
            <v>1移警隊</v>
          </cell>
          <cell r="AK961" t="str">
            <v>令和8年9月30日</v>
          </cell>
        </row>
        <row r="962">
          <cell r="A962" t="str">
            <v>cg183</v>
          </cell>
          <cell r="B962" t="str">
            <v>又は同等以上のもの（他社の製品を含む。）</v>
          </cell>
          <cell r="C962">
            <v>52</v>
          </cell>
          <cell r="D962">
            <v>14</v>
          </cell>
          <cell r="E962" t="str">
            <v>B</v>
          </cell>
          <cell r="F962" t="str">
            <v>c</v>
          </cell>
          <cell r="G962" t="str">
            <v>cg</v>
          </cell>
          <cell r="H962" t="str">
            <v>箱</v>
          </cell>
          <cell r="I962">
            <v>1</v>
          </cell>
          <cell r="J962" t="str">
            <v>切断砥石</v>
          </cell>
          <cell r="L962">
            <v>1</v>
          </cell>
          <cell r="M962" t="str">
            <v>ｵﾚﾝｼﾞﾌﾞｯｸ.web P6-1077 329-0042 ﾄﾗｽｺ中山</v>
          </cell>
          <cell r="O962" t="str">
            <v>又は同等以上のもの（他社の製品を含む。）</v>
          </cell>
          <cell r="Q962">
            <v>0</v>
          </cell>
          <cell r="S962">
            <v>100</v>
          </cell>
          <cell r="T962">
            <v>0</v>
          </cell>
          <cell r="W962">
            <v>0</v>
          </cell>
          <cell r="X962">
            <v>0</v>
          </cell>
          <cell r="Y962">
            <v>100</v>
          </cell>
          <cell r="Z962">
            <v>0</v>
          </cell>
          <cell r="AA962">
            <v>0</v>
          </cell>
          <cell r="AB962">
            <v>3482</v>
          </cell>
          <cell r="AC962">
            <v>3482</v>
          </cell>
          <cell r="AD962" t="str">
            <v>雑運営費</v>
          </cell>
          <cell r="AE962" t="str">
            <v>雑運</v>
          </cell>
          <cell r="AF962">
            <v>26</v>
          </cell>
          <cell r="AG962" t="str">
            <v>基地等経費（部隊整備関連経費　部隊整備費　車両整備用部隊整備費）</v>
          </cell>
          <cell r="AH962" t="str">
            <v>消耗品費</v>
          </cell>
          <cell r="AI962" t="str">
            <v>PD</v>
          </cell>
          <cell r="AJ962" t="str">
            <v>1移警隊</v>
          </cell>
          <cell r="AK962" t="str">
            <v>令和8年9月30日</v>
          </cell>
        </row>
        <row r="963">
          <cell r="A963" t="str">
            <v>cg184</v>
          </cell>
          <cell r="B963" t="str">
            <v>又は同等以上のもの（他社の製品を含む。）</v>
          </cell>
          <cell r="C963">
            <v>52</v>
          </cell>
          <cell r="D963">
            <v>15</v>
          </cell>
          <cell r="E963" t="str">
            <v>B</v>
          </cell>
          <cell r="F963" t="str">
            <v>c</v>
          </cell>
          <cell r="G963" t="str">
            <v>cg</v>
          </cell>
          <cell r="H963" t="str">
            <v>個</v>
          </cell>
          <cell r="I963">
            <v>30</v>
          </cell>
          <cell r="J963" t="str">
            <v>切断砥石</v>
          </cell>
          <cell r="L963">
            <v>1</v>
          </cell>
          <cell r="M963" t="str">
            <v>ｵﾚﾝｼﾞﾌﾞｯｸ.web P6-878 365-5857 ﾄﾗｽｺ中山</v>
          </cell>
          <cell r="O963" t="str">
            <v>又は同等以上のもの（他社の製品を含む。）</v>
          </cell>
          <cell r="Q963">
            <v>0</v>
          </cell>
          <cell r="S963">
            <v>100</v>
          </cell>
          <cell r="T963">
            <v>0</v>
          </cell>
          <cell r="W963">
            <v>0</v>
          </cell>
          <cell r="X963">
            <v>0</v>
          </cell>
          <cell r="Y963">
            <v>100</v>
          </cell>
          <cell r="Z963">
            <v>0</v>
          </cell>
          <cell r="AA963">
            <v>0</v>
          </cell>
          <cell r="AB963">
            <v>174</v>
          </cell>
          <cell r="AC963">
            <v>5220</v>
          </cell>
          <cell r="AD963" t="str">
            <v>雑運営費</v>
          </cell>
          <cell r="AE963" t="str">
            <v>雑運</v>
          </cell>
          <cell r="AF963">
            <v>26</v>
          </cell>
          <cell r="AG963" t="str">
            <v>基地等経費（部隊整備関連経費　部隊整備費　車両整備用部隊整備費）</v>
          </cell>
          <cell r="AH963" t="str">
            <v>消耗品費</v>
          </cell>
          <cell r="AI963" t="str">
            <v>PD</v>
          </cell>
          <cell r="AJ963" t="str">
            <v>1移警隊</v>
          </cell>
          <cell r="AK963" t="str">
            <v>令和8年9月30日</v>
          </cell>
        </row>
        <row r="964">
          <cell r="A964" t="str">
            <v>cg185</v>
          </cell>
          <cell r="B964" t="str">
            <v>又は同等以上のもの（他社の製品を含む。）</v>
          </cell>
          <cell r="C964">
            <v>52</v>
          </cell>
          <cell r="D964">
            <v>16</v>
          </cell>
          <cell r="E964" t="str">
            <v>B</v>
          </cell>
          <cell r="F964" t="str">
            <v>c</v>
          </cell>
          <cell r="G964" t="str">
            <v>cg</v>
          </cell>
          <cell r="H964" t="str">
            <v>個</v>
          </cell>
          <cell r="I964">
            <v>10</v>
          </cell>
          <cell r="J964" t="str">
            <v>ﾌﾞﾗｼ</v>
          </cell>
          <cell r="L964">
            <v>1</v>
          </cell>
          <cell r="M964" t="str">
            <v>ｵﾚﾝｼﾞﾌﾞｯｸ.web P6-1572 480-5666 ﾄﾗｽｺ中山</v>
          </cell>
          <cell r="O964" t="str">
            <v>又は同等以上のもの（他社の製品を含む。）</v>
          </cell>
          <cell r="Q964">
            <v>0</v>
          </cell>
          <cell r="S964">
            <v>100</v>
          </cell>
          <cell r="T964">
            <v>0</v>
          </cell>
          <cell r="W964">
            <v>0</v>
          </cell>
          <cell r="X964">
            <v>0</v>
          </cell>
          <cell r="Y964">
            <v>100</v>
          </cell>
          <cell r="Z964">
            <v>0</v>
          </cell>
          <cell r="AA964">
            <v>0</v>
          </cell>
          <cell r="AB964">
            <v>3121</v>
          </cell>
          <cell r="AC964">
            <v>31210</v>
          </cell>
          <cell r="AD964" t="str">
            <v>雑運営費</v>
          </cell>
          <cell r="AE964" t="str">
            <v>雑運</v>
          </cell>
          <cell r="AF964">
            <v>26</v>
          </cell>
          <cell r="AG964" t="str">
            <v>基地等経費（部隊整備関連経費　部隊整備費　車両整備用部隊整備費）</v>
          </cell>
          <cell r="AH964" t="str">
            <v>消耗品費</v>
          </cell>
          <cell r="AI964" t="str">
            <v>PD</v>
          </cell>
          <cell r="AJ964" t="str">
            <v>1移警隊</v>
          </cell>
          <cell r="AK964" t="str">
            <v>令和8年9月30日</v>
          </cell>
        </row>
        <row r="965">
          <cell r="A965" t="str">
            <v>bd193</v>
          </cell>
          <cell r="B965" t="str">
            <v>又は同等以上のもの（他社の製品を含む。）</v>
          </cell>
          <cell r="C965">
            <v>52</v>
          </cell>
          <cell r="D965">
            <v>17</v>
          </cell>
          <cell r="E965" t="str">
            <v>B</v>
          </cell>
          <cell r="F965" t="str">
            <v>b</v>
          </cell>
          <cell r="G965" t="str">
            <v>bd</v>
          </cell>
          <cell r="H965" t="str">
            <v>個</v>
          </cell>
          <cell r="I965">
            <v>5</v>
          </cell>
          <cell r="J965" t="str">
            <v>ｽﾌﾟﾚｰｶﾞﾝ</v>
          </cell>
          <cell r="L965">
            <v>1</v>
          </cell>
          <cell r="M965" t="str">
            <v>ｴｽｺ.web EA942DM-100</v>
          </cell>
          <cell r="O965" t="str">
            <v>又は同等以上のもの（他社の製品を含む。）</v>
          </cell>
          <cell r="Q965">
            <v>0</v>
          </cell>
          <cell r="S965">
            <v>100</v>
          </cell>
          <cell r="T965">
            <v>0</v>
          </cell>
          <cell r="W965">
            <v>0</v>
          </cell>
          <cell r="X965">
            <v>0</v>
          </cell>
          <cell r="Y965">
            <v>100</v>
          </cell>
          <cell r="Z965">
            <v>0</v>
          </cell>
          <cell r="AA965">
            <v>0</v>
          </cell>
          <cell r="AB965">
            <v>1870</v>
          </cell>
          <cell r="AC965">
            <v>9350</v>
          </cell>
          <cell r="AD965" t="str">
            <v>雑運営費</v>
          </cell>
          <cell r="AE965" t="str">
            <v>雑運</v>
          </cell>
          <cell r="AF965">
            <v>26</v>
          </cell>
          <cell r="AG965" t="str">
            <v>基地等経費（部隊整備関連経費　部隊整備費　車両整備用部隊整備費）</v>
          </cell>
          <cell r="AH965" t="str">
            <v>消耗品費</v>
          </cell>
          <cell r="AI965" t="str">
            <v>PD</v>
          </cell>
          <cell r="AJ965" t="str">
            <v>1移警隊</v>
          </cell>
          <cell r="AK965" t="str">
            <v>令和8年9月30日</v>
          </cell>
        </row>
        <row r="966">
          <cell r="A966" t="str">
            <v>bd194</v>
          </cell>
          <cell r="B966" t="str">
            <v>又は同等以上のもの（他社の製品を含む。）</v>
          </cell>
          <cell r="C966">
            <v>52</v>
          </cell>
          <cell r="D966">
            <v>18</v>
          </cell>
          <cell r="E966" t="str">
            <v>B</v>
          </cell>
          <cell r="F966" t="str">
            <v>b</v>
          </cell>
          <cell r="G966" t="str">
            <v>bd</v>
          </cell>
          <cell r="H966" t="str">
            <v>個</v>
          </cell>
          <cell r="I966">
            <v>1</v>
          </cell>
          <cell r="J966" t="str">
            <v>ﾜｲﾔｰﾌﾞﾗｼ</v>
          </cell>
          <cell r="L966">
            <v>1</v>
          </cell>
          <cell r="M966" t="str">
            <v>ｴｽｺ P602 EA109GH-11B</v>
          </cell>
          <cell r="O966" t="str">
            <v>又は同等以上のもの（他社の製品を含む。）</v>
          </cell>
          <cell r="Q966">
            <v>0</v>
          </cell>
          <cell r="S966">
            <v>100</v>
          </cell>
          <cell r="T966">
            <v>0</v>
          </cell>
          <cell r="W966">
            <v>0</v>
          </cell>
          <cell r="X966">
            <v>0</v>
          </cell>
          <cell r="Y966">
            <v>100</v>
          </cell>
          <cell r="Z966">
            <v>0</v>
          </cell>
          <cell r="AA966">
            <v>0</v>
          </cell>
          <cell r="AB966">
            <v>4862</v>
          </cell>
          <cell r="AC966">
            <v>4862</v>
          </cell>
          <cell r="AD966" t="str">
            <v>雑運営費</v>
          </cell>
          <cell r="AE966" t="str">
            <v>雑運</v>
          </cell>
          <cell r="AF966">
            <v>26</v>
          </cell>
          <cell r="AG966" t="str">
            <v>基地等経費（部隊整備関連経費　部隊整備費　車両整備用部隊整備費）</v>
          </cell>
          <cell r="AH966" t="str">
            <v>消耗品費</v>
          </cell>
          <cell r="AI966" t="str">
            <v>PD</v>
          </cell>
          <cell r="AJ966" t="str">
            <v>1移警隊</v>
          </cell>
          <cell r="AK966" t="str">
            <v>令和8年9月30日</v>
          </cell>
        </row>
        <row r="967">
          <cell r="A967" t="str">
            <v>bd195</v>
          </cell>
          <cell r="B967" t="str">
            <v>又は同等以上のもの（他社の製品を含む。）</v>
          </cell>
          <cell r="C967">
            <v>52</v>
          </cell>
          <cell r="D967">
            <v>19</v>
          </cell>
          <cell r="E967" t="str">
            <v>B</v>
          </cell>
          <cell r="F967" t="str">
            <v>b</v>
          </cell>
          <cell r="G967" t="str">
            <v>bd</v>
          </cell>
          <cell r="H967" t="str">
            <v>箱</v>
          </cell>
          <cell r="I967">
            <v>3</v>
          </cell>
          <cell r="J967" t="str">
            <v>ﾆﾄﾘﾙｺﾞﾑ手袋</v>
          </cell>
          <cell r="L967">
            <v>1</v>
          </cell>
          <cell r="M967" t="str">
            <v>ｴｽｺ P2202 EA354GA-25C SHOWA</v>
          </cell>
          <cell r="O967" t="str">
            <v>又は同等以上のもの（他社の製品を含む。）</v>
          </cell>
          <cell r="Q967">
            <v>0</v>
          </cell>
          <cell r="S967">
            <v>100</v>
          </cell>
          <cell r="T967">
            <v>0</v>
          </cell>
          <cell r="W967">
            <v>0</v>
          </cell>
          <cell r="X967">
            <v>0</v>
          </cell>
          <cell r="Y967">
            <v>100</v>
          </cell>
          <cell r="Z967">
            <v>0</v>
          </cell>
          <cell r="AA967">
            <v>0</v>
          </cell>
          <cell r="AB967">
            <v>1573</v>
          </cell>
          <cell r="AC967">
            <v>4719</v>
          </cell>
          <cell r="AD967" t="str">
            <v>雑運営費</v>
          </cell>
          <cell r="AE967" t="str">
            <v>雑運</v>
          </cell>
          <cell r="AF967">
            <v>26</v>
          </cell>
          <cell r="AG967" t="str">
            <v>基地等経費（部隊整備関連経費　部隊整備費　車両整備用部隊整備費）</v>
          </cell>
          <cell r="AH967" t="str">
            <v>消耗品費</v>
          </cell>
          <cell r="AI967" t="str">
            <v>PD</v>
          </cell>
          <cell r="AJ967" t="str">
            <v>1移警隊</v>
          </cell>
          <cell r="AK967" t="str">
            <v>令和8年9月30日</v>
          </cell>
        </row>
        <row r="968">
          <cell r="A968" t="str">
            <v>bd196</v>
          </cell>
          <cell r="B968" t="str">
            <v>又は同等以上のもの（他社の製品を含む。）</v>
          </cell>
          <cell r="C968">
            <v>52</v>
          </cell>
          <cell r="D968">
            <v>20</v>
          </cell>
          <cell r="E968" t="str">
            <v>B</v>
          </cell>
          <cell r="F968" t="str">
            <v>b</v>
          </cell>
          <cell r="G968" t="str">
            <v>bd</v>
          </cell>
          <cell r="H968" t="str">
            <v>箱</v>
          </cell>
          <cell r="I968">
            <v>3</v>
          </cell>
          <cell r="J968" t="str">
            <v>ﾆﾄﾘﾙｺﾞﾑ手袋</v>
          </cell>
          <cell r="L968">
            <v>1</v>
          </cell>
          <cell r="M968" t="str">
            <v>ｴｽｺ P2202 EA354GA-24C SHOWA</v>
          </cell>
          <cell r="O968" t="str">
            <v>又は同等以上のもの（他社の製品を含む。）</v>
          </cell>
          <cell r="Q968">
            <v>0</v>
          </cell>
          <cell r="S968">
            <v>100</v>
          </cell>
          <cell r="T968">
            <v>0</v>
          </cell>
          <cell r="W968">
            <v>0</v>
          </cell>
          <cell r="X968">
            <v>0</v>
          </cell>
          <cell r="Y968">
            <v>100</v>
          </cell>
          <cell r="Z968">
            <v>0</v>
          </cell>
          <cell r="AA968">
            <v>0</v>
          </cell>
          <cell r="AB968">
            <v>1573</v>
          </cell>
          <cell r="AC968">
            <v>4719</v>
          </cell>
          <cell r="AD968" t="str">
            <v>雑運営費</v>
          </cell>
          <cell r="AE968" t="str">
            <v>雑運</v>
          </cell>
          <cell r="AF968">
            <v>26</v>
          </cell>
          <cell r="AG968" t="str">
            <v>基地等経費（部隊整備関連経費　部隊整備費　車両整備用部隊整備費）</v>
          </cell>
          <cell r="AH968" t="str">
            <v>消耗品費</v>
          </cell>
          <cell r="AI968" t="str">
            <v>PD</v>
          </cell>
          <cell r="AJ968" t="str">
            <v>1移警隊</v>
          </cell>
          <cell r="AK968" t="str">
            <v>令和8年9月30日</v>
          </cell>
        </row>
        <row r="969">
          <cell r="A969" t="str">
            <v>cg186</v>
          </cell>
          <cell r="B969" t="str">
            <v>又は同等以上のもの（他社の製品を含む。）</v>
          </cell>
          <cell r="C969">
            <v>52</v>
          </cell>
          <cell r="D969">
            <v>21</v>
          </cell>
          <cell r="E969" t="str">
            <v>B</v>
          </cell>
          <cell r="F969" t="str">
            <v>c</v>
          </cell>
          <cell r="G969" t="str">
            <v>cg</v>
          </cell>
          <cell r="H969" t="str">
            <v>個</v>
          </cell>
          <cell r="I969">
            <v>2</v>
          </cell>
          <cell r="J969" t="str">
            <v>溶接ﾜｲﾔ</v>
          </cell>
          <cell r="L969">
            <v>1</v>
          </cell>
          <cell r="M969" t="str">
            <v>ｵﾚﾝｼﾞﾌﾞｯｸ.web P9-634 818-5984ｽｽﾞｷｯﾄﾞ(旧ｽﾀｰ電気製造)</v>
          </cell>
          <cell r="O969" t="str">
            <v>又は同等以上のもの（他社の製品を含む。）</v>
          </cell>
          <cell r="Q969">
            <v>0</v>
          </cell>
          <cell r="S969">
            <v>100</v>
          </cell>
          <cell r="T969">
            <v>0</v>
          </cell>
          <cell r="W969">
            <v>0</v>
          </cell>
          <cell r="X969">
            <v>0</v>
          </cell>
          <cell r="Y969">
            <v>100</v>
          </cell>
          <cell r="Z969">
            <v>0</v>
          </cell>
          <cell r="AA969">
            <v>0</v>
          </cell>
          <cell r="AB969">
            <v>4483</v>
          </cell>
          <cell r="AC969">
            <v>8966</v>
          </cell>
          <cell r="AD969" t="str">
            <v>雑運営費</v>
          </cell>
          <cell r="AE969" t="str">
            <v>雑運</v>
          </cell>
          <cell r="AF969">
            <v>26</v>
          </cell>
          <cell r="AG969" t="str">
            <v>基地等経費（部隊整備関連経費　部隊整備費　車両整備用部隊整備費）</v>
          </cell>
          <cell r="AH969" t="str">
            <v>消耗品費</v>
          </cell>
          <cell r="AI969" t="str">
            <v>PD</v>
          </cell>
          <cell r="AJ969" t="str">
            <v>1移警隊</v>
          </cell>
          <cell r="AK969" t="str">
            <v>令和8年9月30日</v>
          </cell>
        </row>
        <row r="970">
          <cell r="A970" t="str">
            <v>cg187</v>
          </cell>
          <cell r="B970" t="str">
            <v>又は同等以上のもの（他社の製品を含む。）</v>
          </cell>
          <cell r="C970">
            <v>52</v>
          </cell>
          <cell r="D970">
            <v>22</v>
          </cell>
          <cell r="E970" t="str">
            <v>B</v>
          </cell>
          <cell r="F970" t="str">
            <v>c</v>
          </cell>
          <cell r="G970" t="str">
            <v>cg</v>
          </cell>
          <cell r="H970" t="str">
            <v>箱</v>
          </cell>
          <cell r="I970">
            <v>2</v>
          </cell>
          <cell r="J970" t="str">
            <v>溶接棒</v>
          </cell>
          <cell r="L970">
            <v>1</v>
          </cell>
          <cell r="M970" t="str">
            <v>ｵﾚﾝｼﾞﾌﾞｯｸ.web P9-658 256-1964 ﾄﾗｽｺ中山</v>
          </cell>
          <cell r="O970" t="str">
            <v>又は同等以上のもの（他社の製品を含む。）</v>
          </cell>
          <cell r="Q970">
            <v>0</v>
          </cell>
          <cell r="S970">
            <v>100</v>
          </cell>
          <cell r="T970">
            <v>0</v>
          </cell>
          <cell r="W970">
            <v>0</v>
          </cell>
          <cell r="X970">
            <v>0</v>
          </cell>
          <cell r="Y970">
            <v>100</v>
          </cell>
          <cell r="Z970">
            <v>0</v>
          </cell>
          <cell r="AA970">
            <v>0</v>
          </cell>
          <cell r="AB970">
            <v>2282</v>
          </cell>
          <cell r="AC970">
            <v>4564</v>
          </cell>
          <cell r="AD970" t="str">
            <v>雑運営費</v>
          </cell>
          <cell r="AE970" t="str">
            <v>雑運</v>
          </cell>
          <cell r="AF970">
            <v>26</v>
          </cell>
          <cell r="AG970" t="str">
            <v>基地等経費（部隊整備関連経費　部隊整備費　車両整備用部隊整備費）</v>
          </cell>
          <cell r="AH970" t="str">
            <v>消耗品費</v>
          </cell>
          <cell r="AI970" t="str">
            <v>PD</v>
          </cell>
          <cell r="AJ970" t="str">
            <v>1移警隊</v>
          </cell>
          <cell r="AK970" t="str">
            <v>令和8年9月30日</v>
          </cell>
        </row>
        <row r="971">
          <cell r="A971" t="str">
            <v>cg188</v>
          </cell>
          <cell r="B971" t="str">
            <v>製品指定</v>
          </cell>
          <cell r="C971">
            <v>52</v>
          </cell>
          <cell r="D971">
            <v>23</v>
          </cell>
          <cell r="E971" t="str">
            <v>B</v>
          </cell>
          <cell r="F971" t="str">
            <v>c</v>
          </cell>
          <cell r="G971" t="str">
            <v>cg</v>
          </cell>
          <cell r="H971" t="str">
            <v>箱</v>
          </cell>
          <cell r="I971">
            <v>2</v>
          </cell>
          <cell r="J971" t="str">
            <v>ｶｯﾃｨﾝｸﾞｼｰﾄ</v>
          </cell>
          <cell r="L971">
            <v>1</v>
          </cell>
          <cell r="M971" t="str">
            <v>ｵﾚﾝｼﾞﾌﾞｯｸ.web P12-1191 521-6881 ﾏｯｸｽ</v>
          </cell>
          <cell r="O971" t="str">
            <v>製品指定</v>
          </cell>
          <cell r="Q971">
            <v>0</v>
          </cell>
          <cell r="S971">
            <v>100</v>
          </cell>
          <cell r="T971">
            <v>0</v>
          </cell>
          <cell r="W971">
            <v>0</v>
          </cell>
          <cell r="X971">
            <v>0</v>
          </cell>
          <cell r="Y971">
            <v>100</v>
          </cell>
          <cell r="Z971">
            <v>0</v>
          </cell>
          <cell r="AA971">
            <v>0</v>
          </cell>
          <cell r="AB971">
            <v>33000</v>
          </cell>
          <cell r="AC971">
            <v>66000</v>
          </cell>
          <cell r="AD971" t="str">
            <v>雑運営費</v>
          </cell>
          <cell r="AE971" t="str">
            <v>雑運</v>
          </cell>
          <cell r="AF971">
            <v>26</v>
          </cell>
          <cell r="AG971" t="str">
            <v>基地等経費（部隊整備関連経費　部隊整備費　車両整備用部隊整備費）</v>
          </cell>
          <cell r="AH971" t="str">
            <v>消耗品費</v>
          </cell>
          <cell r="AI971" t="str">
            <v>PD</v>
          </cell>
          <cell r="AJ971" t="str">
            <v>1移警隊</v>
          </cell>
          <cell r="AK971" t="str">
            <v>令和8年9月30日</v>
          </cell>
        </row>
        <row r="972">
          <cell r="A972" t="str">
            <v>cg189</v>
          </cell>
          <cell r="B972" t="str">
            <v>製品指定</v>
          </cell>
          <cell r="C972">
            <v>52</v>
          </cell>
          <cell r="D972">
            <v>24</v>
          </cell>
          <cell r="E972" t="str">
            <v>B</v>
          </cell>
          <cell r="F972" t="str">
            <v>c</v>
          </cell>
          <cell r="G972" t="str">
            <v>cg</v>
          </cell>
          <cell r="H972" t="str">
            <v>箱</v>
          </cell>
          <cell r="I972">
            <v>2</v>
          </cell>
          <cell r="J972" t="str">
            <v>ｶｯﾃｨﾝｸﾞｼｰﾄ</v>
          </cell>
          <cell r="L972">
            <v>1</v>
          </cell>
          <cell r="M972" t="str">
            <v>ｵﾚﾝｼﾞﾌﾞｯｸ.web P12-1191 521-5394 ﾏｯｸｽ</v>
          </cell>
          <cell r="O972" t="str">
            <v>製品指定</v>
          </cell>
          <cell r="Q972">
            <v>0</v>
          </cell>
          <cell r="S972">
            <v>100</v>
          </cell>
          <cell r="T972">
            <v>0</v>
          </cell>
          <cell r="W972">
            <v>0</v>
          </cell>
          <cell r="X972">
            <v>0</v>
          </cell>
          <cell r="Y972">
            <v>100</v>
          </cell>
          <cell r="Z972">
            <v>0</v>
          </cell>
          <cell r="AA972">
            <v>0</v>
          </cell>
          <cell r="AB972">
            <v>33000</v>
          </cell>
          <cell r="AC972">
            <v>66000</v>
          </cell>
          <cell r="AD972" t="str">
            <v>雑運営費</v>
          </cell>
          <cell r="AE972" t="str">
            <v>雑運</v>
          </cell>
          <cell r="AF972">
            <v>26</v>
          </cell>
          <cell r="AG972" t="str">
            <v>基地等経費（部隊整備関連経費　部隊整備費　車両整備用部隊整備費）</v>
          </cell>
          <cell r="AH972" t="str">
            <v>消耗品費</v>
          </cell>
          <cell r="AI972" t="str">
            <v>PD</v>
          </cell>
          <cell r="AJ972" t="str">
            <v>1移警隊</v>
          </cell>
          <cell r="AK972" t="str">
            <v>令和8年9月30日</v>
          </cell>
        </row>
        <row r="973">
          <cell r="A973" t="str">
            <v>bc202</v>
          </cell>
          <cell r="B973" t="str">
            <v>又は同等以上のもの（他社の製品を含む。）</v>
          </cell>
          <cell r="C973">
            <v>52</v>
          </cell>
          <cell r="D973">
            <v>25</v>
          </cell>
          <cell r="E973" t="str">
            <v>B</v>
          </cell>
          <cell r="F973" t="str">
            <v>b</v>
          </cell>
          <cell r="G973" t="str">
            <v>bc</v>
          </cell>
          <cell r="H973" t="str">
            <v>個</v>
          </cell>
          <cell r="I973">
            <v>20</v>
          </cell>
          <cell r="J973" t="str">
            <v>ﾗｲﾄ</v>
          </cell>
          <cell r="L973">
            <v>1</v>
          </cell>
          <cell r="M973" t="str">
            <v>ｵﾚﾝｼﾞﾌﾞｯｸ P9-1545 374-5929 TAL-21AN-BK ﾄﾗｽｺ中山</v>
          </cell>
          <cell r="O973" t="str">
            <v>又は同等以上のもの（他社の製品を含む。）</v>
          </cell>
          <cell r="Q973">
            <v>0</v>
          </cell>
          <cell r="S973">
            <v>100</v>
          </cell>
          <cell r="T973">
            <v>0</v>
          </cell>
          <cell r="W973">
            <v>0</v>
          </cell>
          <cell r="X973">
            <v>0</v>
          </cell>
          <cell r="Y973">
            <v>100</v>
          </cell>
          <cell r="Z973">
            <v>0</v>
          </cell>
          <cell r="AA973">
            <v>0</v>
          </cell>
          <cell r="AB973">
            <v>3244</v>
          </cell>
          <cell r="AC973">
            <v>64880</v>
          </cell>
          <cell r="AD973" t="str">
            <v>雑運営費</v>
          </cell>
          <cell r="AE973" t="str">
            <v>雑運</v>
          </cell>
          <cell r="AF973">
            <v>26</v>
          </cell>
          <cell r="AG973" t="str">
            <v>基地等経費（部隊整備関連経費　部隊整備費　車両整備用部隊整備費）</v>
          </cell>
          <cell r="AH973" t="str">
            <v>消耗品費</v>
          </cell>
          <cell r="AI973" t="str">
            <v>PD</v>
          </cell>
          <cell r="AJ973" t="str">
            <v>1移警隊</v>
          </cell>
          <cell r="AK973" t="str">
            <v>令和8年9月30日</v>
          </cell>
        </row>
        <row r="974">
          <cell r="A974" t="str">
            <v>bd197</v>
          </cell>
          <cell r="B974" t="str">
            <v>又は同等以上のもの（他社の製品を含む。）</v>
          </cell>
          <cell r="C974">
            <v>52</v>
          </cell>
          <cell r="D974">
            <v>26</v>
          </cell>
          <cell r="E974" t="str">
            <v>B</v>
          </cell>
          <cell r="F974" t="str">
            <v>b</v>
          </cell>
          <cell r="G974" t="str">
            <v>bd</v>
          </cell>
          <cell r="H974" t="str">
            <v>個</v>
          </cell>
          <cell r="I974">
            <v>2</v>
          </cell>
          <cell r="J974" t="str">
            <v>ﾗｲﾄ</v>
          </cell>
          <cell r="L974">
            <v>1</v>
          </cell>
          <cell r="M974" t="str">
            <v>ｴｽｺ P2054 EA758C-108BB ESCO</v>
          </cell>
          <cell r="O974" t="str">
            <v>又は同等以上のもの（他社の製品を含む。）</v>
          </cell>
          <cell r="Q974">
            <v>0</v>
          </cell>
          <cell r="S974">
            <v>100</v>
          </cell>
          <cell r="T974">
            <v>0</v>
          </cell>
          <cell r="W974">
            <v>0</v>
          </cell>
          <cell r="X974">
            <v>0</v>
          </cell>
          <cell r="Y974">
            <v>100</v>
          </cell>
          <cell r="Z974">
            <v>0</v>
          </cell>
          <cell r="AA974">
            <v>0</v>
          </cell>
          <cell r="AB974">
            <v>10472</v>
          </cell>
          <cell r="AC974">
            <v>20944</v>
          </cell>
          <cell r="AD974" t="str">
            <v>雑運営費</v>
          </cell>
          <cell r="AE974" t="str">
            <v>雑運</v>
          </cell>
          <cell r="AF974">
            <v>26</v>
          </cell>
          <cell r="AG974" t="str">
            <v>基地等経費（部隊整備関連経費　部隊整備費　車両整備用部隊整備費）</v>
          </cell>
          <cell r="AH974" t="str">
            <v>消耗品費</v>
          </cell>
          <cell r="AI974" t="str">
            <v>PD</v>
          </cell>
          <cell r="AJ974" t="str">
            <v>1移警隊</v>
          </cell>
          <cell r="AK974" t="str">
            <v>令和8年9月30日</v>
          </cell>
        </row>
        <row r="975">
          <cell r="A975" t="str">
            <v>eh21</v>
          </cell>
          <cell r="B975" t="str">
            <v>又は同等以上のもの（他社の製品を含む。）</v>
          </cell>
          <cell r="C975">
            <v>52</v>
          </cell>
          <cell r="D975">
            <v>27</v>
          </cell>
          <cell r="E975" t="str">
            <v>B</v>
          </cell>
          <cell r="F975" t="str">
            <v>e</v>
          </cell>
          <cell r="G975" t="str">
            <v>eh</v>
          </cell>
          <cell r="H975" t="str">
            <v>個</v>
          </cell>
          <cell r="I975">
            <v>6</v>
          </cell>
          <cell r="J975" t="str">
            <v>柔軟剤</v>
          </cell>
          <cell r="L975">
            <v>1</v>
          </cell>
          <cell r="M975" t="str">
            <v>ｼﾞｮｲﾝﾃｯｸｽ P678 176-521 ﾗｲｵﾝ</v>
          </cell>
          <cell r="O975" t="str">
            <v>又は同等以上のもの（他社の製品を含む。）</v>
          </cell>
          <cell r="Q975">
            <v>0</v>
          </cell>
          <cell r="S975">
            <v>100</v>
          </cell>
          <cell r="T975">
            <v>0</v>
          </cell>
          <cell r="W975">
            <v>0</v>
          </cell>
          <cell r="X975">
            <v>0</v>
          </cell>
          <cell r="Y975">
            <v>100</v>
          </cell>
          <cell r="Z975">
            <v>0</v>
          </cell>
          <cell r="AA975">
            <v>0</v>
          </cell>
          <cell r="AB975">
            <v>576</v>
          </cell>
          <cell r="AC975">
            <v>3456</v>
          </cell>
          <cell r="AD975" t="str">
            <v>雑運営費</v>
          </cell>
          <cell r="AE975" t="str">
            <v>雑運</v>
          </cell>
          <cell r="AF975">
            <v>26</v>
          </cell>
          <cell r="AG975" t="str">
            <v>基地等経費（部隊整備関連経費　部隊整備費　車両整備用部隊整備費）</v>
          </cell>
          <cell r="AH975" t="str">
            <v>消耗品費</v>
          </cell>
          <cell r="AI975" t="str">
            <v>PD</v>
          </cell>
          <cell r="AJ975" t="str">
            <v>1移警隊</v>
          </cell>
          <cell r="AK975" t="str">
            <v>令和8年9月30日</v>
          </cell>
        </row>
        <row r="976">
          <cell r="A976" t="str">
            <v>eh22</v>
          </cell>
          <cell r="B976" t="str">
            <v>又は同等以上のもの（他社の製品を含む。）</v>
          </cell>
          <cell r="C976">
            <v>52</v>
          </cell>
          <cell r="D976">
            <v>28</v>
          </cell>
          <cell r="E976" t="str">
            <v>B</v>
          </cell>
          <cell r="F976" t="str">
            <v>e</v>
          </cell>
          <cell r="G976" t="str">
            <v>eh</v>
          </cell>
          <cell r="H976" t="str">
            <v>個</v>
          </cell>
          <cell r="I976">
            <v>6</v>
          </cell>
          <cell r="J976" t="str">
            <v>柔軟剤</v>
          </cell>
          <cell r="L976">
            <v>1</v>
          </cell>
          <cell r="M976" t="str">
            <v>ｼﾞｮｲﾝﾃｯｸｽ P678 147-254 ﾗｲｵﾝ</v>
          </cell>
          <cell r="O976" t="str">
            <v>又は同等以上のもの（他社の製品を含む。）</v>
          </cell>
          <cell r="Q976">
            <v>0</v>
          </cell>
          <cell r="S976">
            <v>100</v>
          </cell>
          <cell r="T976">
            <v>0</v>
          </cell>
          <cell r="W976">
            <v>0</v>
          </cell>
          <cell r="X976">
            <v>0</v>
          </cell>
          <cell r="Y976">
            <v>100</v>
          </cell>
          <cell r="Z976">
            <v>0</v>
          </cell>
          <cell r="AA976">
            <v>0</v>
          </cell>
          <cell r="AB976">
            <v>2750</v>
          </cell>
          <cell r="AC976">
            <v>16500</v>
          </cell>
          <cell r="AD976" t="str">
            <v>雑運営費</v>
          </cell>
          <cell r="AE976" t="str">
            <v>雑運</v>
          </cell>
          <cell r="AF976">
            <v>26</v>
          </cell>
          <cell r="AG976" t="str">
            <v>基地等経費（部隊整備関連経費　部隊整備費　車両整備用部隊整備費）</v>
          </cell>
          <cell r="AH976" t="str">
            <v>消耗品費</v>
          </cell>
          <cell r="AI976" t="str">
            <v>PD</v>
          </cell>
          <cell r="AJ976" t="str">
            <v>1移警隊</v>
          </cell>
          <cell r="AK976" t="str">
            <v>令和8年9月30日</v>
          </cell>
        </row>
        <row r="977">
          <cell r="A977" t="str">
            <v>eh23</v>
          </cell>
          <cell r="B977" t="str">
            <v>又は同等以上のもの（他社の製品を含む。）</v>
          </cell>
          <cell r="C977">
            <v>52</v>
          </cell>
          <cell r="D977">
            <v>29</v>
          </cell>
          <cell r="E977" t="str">
            <v>B</v>
          </cell>
          <cell r="F977" t="str">
            <v>e</v>
          </cell>
          <cell r="G977" t="str">
            <v>eh</v>
          </cell>
          <cell r="H977" t="str">
            <v>ﾊﾟｯｸ</v>
          </cell>
          <cell r="I977">
            <v>2</v>
          </cell>
          <cell r="J977" t="str">
            <v>紙製ｺﾞﾐ箱</v>
          </cell>
          <cell r="L977">
            <v>1</v>
          </cell>
          <cell r="M977" t="str">
            <v>ｼﾞｮｲﾝﾃｯｸｽ P739 870-890 ﾘｽ</v>
          </cell>
          <cell r="O977" t="str">
            <v>又は同等以上のもの（他社の製品を含む。）</v>
          </cell>
          <cell r="Q977">
            <v>0</v>
          </cell>
          <cell r="S977">
            <v>100</v>
          </cell>
          <cell r="T977">
            <v>0</v>
          </cell>
          <cell r="W977">
            <v>0</v>
          </cell>
          <cell r="X977">
            <v>0</v>
          </cell>
          <cell r="Y977">
            <v>100</v>
          </cell>
          <cell r="Z977">
            <v>0</v>
          </cell>
          <cell r="AA977">
            <v>0</v>
          </cell>
          <cell r="AB977">
            <v>4807</v>
          </cell>
          <cell r="AC977">
            <v>9614</v>
          </cell>
          <cell r="AD977" t="str">
            <v>雑運営費</v>
          </cell>
          <cell r="AE977" t="str">
            <v>雑運</v>
          </cell>
          <cell r="AF977">
            <v>26</v>
          </cell>
          <cell r="AG977" t="str">
            <v>基地等経費（部隊整備関連経費　部隊整備費　車両整備用部隊整備費）</v>
          </cell>
          <cell r="AH977" t="str">
            <v>消耗品費</v>
          </cell>
          <cell r="AI977" t="str">
            <v>PD</v>
          </cell>
          <cell r="AJ977" t="str">
            <v>1移警隊</v>
          </cell>
          <cell r="AK977" t="str">
            <v>令和8年9月30日</v>
          </cell>
        </row>
        <row r="978">
          <cell r="A978" t="str">
            <v>eh24</v>
          </cell>
          <cell r="B978" t="str">
            <v>又は同等以上のもの（他社の製品を含む。）</v>
          </cell>
          <cell r="C978">
            <v>52</v>
          </cell>
          <cell r="D978">
            <v>30</v>
          </cell>
          <cell r="E978" t="str">
            <v>B</v>
          </cell>
          <cell r="F978" t="str">
            <v>e</v>
          </cell>
          <cell r="G978" t="str">
            <v>eh</v>
          </cell>
          <cell r="H978" t="str">
            <v>ﾊﾟｯｸ</v>
          </cell>
          <cell r="I978">
            <v>2</v>
          </cell>
          <cell r="J978" t="str">
            <v>紙製ｺﾞﾐ箱</v>
          </cell>
          <cell r="L978">
            <v>1</v>
          </cell>
          <cell r="M978" t="str">
            <v>ｼﾞｮｲﾝﾃｯｸｽ P739 870-888 ﾘｽ</v>
          </cell>
          <cell r="O978" t="str">
            <v>又は同等以上のもの（他社の製品を含む。）</v>
          </cell>
          <cell r="Q978">
            <v>0</v>
          </cell>
          <cell r="S978">
            <v>100</v>
          </cell>
          <cell r="T978">
            <v>0</v>
          </cell>
          <cell r="W978">
            <v>0</v>
          </cell>
          <cell r="X978">
            <v>0</v>
          </cell>
          <cell r="Y978">
            <v>100</v>
          </cell>
          <cell r="Z978">
            <v>0</v>
          </cell>
          <cell r="AA978">
            <v>0</v>
          </cell>
          <cell r="AB978">
            <v>2409</v>
          </cell>
          <cell r="AC978">
            <v>4818</v>
          </cell>
          <cell r="AD978" t="str">
            <v>雑運営費</v>
          </cell>
          <cell r="AE978" t="str">
            <v>雑運</v>
          </cell>
          <cell r="AF978">
            <v>26</v>
          </cell>
          <cell r="AG978" t="str">
            <v>基地等経費（部隊整備関連経費　部隊整備費　車両整備用部隊整備費）</v>
          </cell>
          <cell r="AH978" t="str">
            <v>消耗品費</v>
          </cell>
          <cell r="AI978" t="str">
            <v>PD</v>
          </cell>
          <cell r="AJ978" t="str">
            <v>1移警隊</v>
          </cell>
          <cell r="AK978" t="str">
            <v>令和8年9月30日</v>
          </cell>
        </row>
        <row r="979">
          <cell r="A979" t="str">
            <v>eh25</v>
          </cell>
          <cell r="B979" t="str">
            <v>又は同等以上のもの（他社の製品を含む。）</v>
          </cell>
          <cell r="C979">
            <v>52</v>
          </cell>
          <cell r="D979">
            <v>31</v>
          </cell>
          <cell r="E979" t="str">
            <v>B</v>
          </cell>
          <cell r="F979" t="str">
            <v>e</v>
          </cell>
          <cell r="G979" t="str">
            <v>eh</v>
          </cell>
          <cell r="H979" t="str">
            <v>箱</v>
          </cell>
          <cell r="I979">
            <v>2</v>
          </cell>
          <cell r="J979" t="str">
            <v>安全ﾋﾟﾝ</v>
          </cell>
          <cell r="L979">
            <v>1</v>
          </cell>
          <cell r="M979" t="str">
            <v>ｼﾞｮｲﾝﾃｯｸｽ P268 342-249 ｼﾞｮｲﾝﾃｯｸｽ</v>
          </cell>
          <cell r="O979" t="str">
            <v>又は同等以上のもの（他社の製品を含む。）</v>
          </cell>
          <cell r="Q979">
            <v>0</v>
          </cell>
          <cell r="S979">
            <v>100</v>
          </cell>
          <cell r="T979">
            <v>0</v>
          </cell>
          <cell r="W979">
            <v>0</v>
          </cell>
          <cell r="X979">
            <v>0</v>
          </cell>
          <cell r="Y979">
            <v>100</v>
          </cell>
          <cell r="Z979">
            <v>0</v>
          </cell>
          <cell r="AA979">
            <v>0</v>
          </cell>
          <cell r="AB979">
            <v>285</v>
          </cell>
          <cell r="AC979">
            <v>570</v>
          </cell>
          <cell r="AD979" t="str">
            <v>雑運営費</v>
          </cell>
          <cell r="AE979" t="str">
            <v>雑運</v>
          </cell>
          <cell r="AF979">
            <v>26</v>
          </cell>
          <cell r="AG979" t="str">
            <v>基地等経費（部隊整備関連経費　部隊整備費　車両整備用部隊整備費）</v>
          </cell>
          <cell r="AH979" t="str">
            <v>消耗品費</v>
          </cell>
          <cell r="AI979" t="str">
            <v>PD</v>
          </cell>
          <cell r="AJ979" t="str">
            <v>1移警隊</v>
          </cell>
          <cell r="AK979" t="str">
            <v>令和8年9月30日</v>
          </cell>
        </row>
        <row r="980">
          <cell r="A980" t="str">
            <v>bd198</v>
          </cell>
          <cell r="B980" t="str">
            <v>又は同等以上のもの（他社の製品を含む。）</v>
          </cell>
          <cell r="C980">
            <v>52</v>
          </cell>
          <cell r="D980">
            <v>32</v>
          </cell>
          <cell r="E980" t="str">
            <v>B</v>
          </cell>
          <cell r="F980" t="str">
            <v>b</v>
          </cell>
          <cell r="G980" t="str">
            <v>bd</v>
          </cell>
          <cell r="H980" t="str">
            <v>個</v>
          </cell>
          <cell r="I980">
            <v>2</v>
          </cell>
          <cell r="J980" t="str">
            <v>ｸｯｼｮﾝｺﾞﾑ(粘着付)</v>
          </cell>
          <cell r="L980">
            <v>1</v>
          </cell>
          <cell r="M980" t="str">
            <v>ｴｽｺ P2100 EA979AD-21 3M</v>
          </cell>
          <cell r="O980" t="str">
            <v>又は同等以上のもの（他社の製品を含む。）</v>
          </cell>
          <cell r="Q980">
            <v>0</v>
          </cell>
          <cell r="S980">
            <v>100</v>
          </cell>
          <cell r="T980">
            <v>0</v>
          </cell>
          <cell r="W980">
            <v>0</v>
          </cell>
          <cell r="X980">
            <v>0</v>
          </cell>
          <cell r="Y980">
            <v>100</v>
          </cell>
          <cell r="Z980">
            <v>0</v>
          </cell>
          <cell r="AA980">
            <v>0</v>
          </cell>
          <cell r="AB980">
            <v>407</v>
          </cell>
          <cell r="AC980">
            <v>814</v>
          </cell>
          <cell r="AD980" t="str">
            <v>雑運営費</v>
          </cell>
          <cell r="AE980" t="str">
            <v>雑運</v>
          </cell>
          <cell r="AF980">
            <v>26</v>
          </cell>
          <cell r="AG980" t="str">
            <v>基地等経費（部隊整備関連経費　部隊整備費　車両整備用部隊整備費）</v>
          </cell>
          <cell r="AH980" t="str">
            <v>消耗品費</v>
          </cell>
          <cell r="AI980" t="str">
            <v>PD</v>
          </cell>
          <cell r="AJ980" t="str">
            <v>1移警隊</v>
          </cell>
          <cell r="AK980" t="str">
            <v>令和8年9月30日</v>
          </cell>
        </row>
        <row r="981">
          <cell r="A981" t="str">
            <v>bd199</v>
          </cell>
          <cell r="B981" t="str">
            <v>又は同等以上のもの（他社の製品を含む。）</v>
          </cell>
          <cell r="C981">
            <v>52</v>
          </cell>
          <cell r="D981">
            <v>33</v>
          </cell>
          <cell r="E981" t="str">
            <v>B</v>
          </cell>
          <cell r="F981" t="str">
            <v>b</v>
          </cell>
          <cell r="G981" t="str">
            <v>bd</v>
          </cell>
          <cell r="H981" t="str">
            <v>個</v>
          </cell>
          <cell r="I981">
            <v>2</v>
          </cell>
          <cell r="J981" t="str">
            <v>ｸｯｼｮﾝｺﾞﾑ(粘着付)</v>
          </cell>
          <cell r="L981">
            <v>1</v>
          </cell>
          <cell r="M981" t="str">
            <v>ｴｽｺ P2100 EA979AD-22 3M</v>
          </cell>
          <cell r="O981" t="str">
            <v>又は同等以上のもの（他社の製品を含む。）</v>
          </cell>
          <cell r="Q981">
            <v>0</v>
          </cell>
          <cell r="S981">
            <v>100</v>
          </cell>
          <cell r="T981">
            <v>0</v>
          </cell>
          <cell r="W981">
            <v>0</v>
          </cell>
          <cell r="X981">
            <v>0</v>
          </cell>
          <cell r="Y981">
            <v>100</v>
          </cell>
          <cell r="Z981">
            <v>0</v>
          </cell>
          <cell r="AA981">
            <v>0</v>
          </cell>
          <cell r="AB981">
            <v>407</v>
          </cell>
          <cell r="AC981">
            <v>814</v>
          </cell>
          <cell r="AD981" t="str">
            <v>雑運営費</v>
          </cell>
          <cell r="AE981" t="str">
            <v>雑運</v>
          </cell>
          <cell r="AF981">
            <v>26</v>
          </cell>
          <cell r="AG981" t="str">
            <v>基地等経費（部隊整備関連経費　部隊整備費　車両整備用部隊整備費）</v>
          </cell>
          <cell r="AH981" t="str">
            <v>消耗品費</v>
          </cell>
          <cell r="AI981" t="str">
            <v>PD</v>
          </cell>
          <cell r="AJ981" t="str">
            <v>1移警隊</v>
          </cell>
          <cell r="AK981" t="str">
            <v>令和8年9月30日</v>
          </cell>
        </row>
        <row r="982">
          <cell r="A982" t="str">
            <v>bd200</v>
          </cell>
          <cell r="B982" t="str">
            <v>又は同等以上のもの（他社の製品を含む。）</v>
          </cell>
          <cell r="C982">
            <v>52</v>
          </cell>
          <cell r="D982">
            <v>34</v>
          </cell>
          <cell r="E982" t="str">
            <v>B</v>
          </cell>
          <cell r="F982" t="str">
            <v>b</v>
          </cell>
          <cell r="G982" t="str">
            <v>bd</v>
          </cell>
          <cell r="H982" t="str">
            <v>個</v>
          </cell>
          <cell r="I982">
            <v>30</v>
          </cell>
          <cell r="J982" t="str">
            <v>警笛</v>
          </cell>
          <cell r="L982">
            <v>1</v>
          </cell>
          <cell r="M982" t="str">
            <v>ｴｽｺ.web EA916XK-91 ﾄｰﾖｰｾﾌﾃｨｰ</v>
          </cell>
          <cell r="O982" t="str">
            <v>又は同等以上のもの（他社の製品を含む。）</v>
          </cell>
          <cell r="Q982">
            <v>0</v>
          </cell>
          <cell r="S982">
            <v>100</v>
          </cell>
          <cell r="T982">
            <v>0</v>
          </cell>
          <cell r="W982">
            <v>0</v>
          </cell>
          <cell r="X982">
            <v>0</v>
          </cell>
          <cell r="Y982">
            <v>100</v>
          </cell>
          <cell r="Z982">
            <v>0</v>
          </cell>
          <cell r="AA982">
            <v>0</v>
          </cell>
          <cell r="AB982">
            <v>308</v>
          </cell>
          <cell r="AC982">
            <v>9240</v>
          </cell>
          <cell r="AD982" t="str">
            <v>雑運営費</v>
          </cell>
          <cell r="AE982" t="str">
            <v>雑運</v>
          </cell>
          <cell r="AF982">
            <v>26</v>
          </cell>
          <cell r="AG982" t="str">
            <v>基地等経費（部隊整備関連経費　部隊整備費　車両整備用部隊整備費）</v>
          </cell>
          <cell r="AH982" t="str">
            <v>消耗品費</v>
          </cell>
          <cell r="AI982" t="str">
            <v>PD</v>
          </cell>
          <cell r="AJ982" t="str">
            <v>1移警隊</v>
          </cell>
          <cell r="AK982" t="str">
            <v>令和8年9月30日</v>
          </cell>
        </row>
        <row r="983">
          <cell r="A983" t="str">
            <v>bd201</v>
          </cell>
          <cell r="B983" t="str">
            <v>又は同等以上のもの（他社の製品を含む。）</v>
          </cell>
          <cell r="C983">
            <v>52</v>
          </cell>
          <cell r="D983">
            <v>35</v>
          </cell>
          <cell r="E983" t="str">
            <v>B</v>
          </cell>
          <cell r="F983" t="str">
            <v>b</v>
          </cell>
          <cell r="G983" t="str">
            <v>bd</v>
          </cell>
          <cell r="H983" t="str">
            <v>個</v>
          </cell>
          <cell r="I983">
            <v>2</v>
          </cell>
          <cell r="J983" t="str">
            <v>ﾀﾞｲﾔﾙ錠</v>
          </cell>
          <cell r="L983">
            <v>1</v>
          </cell>
          <cell r="M983" t="str">
            <v>ｴｽｺ P2324 EA983S-143 FEDERAL</v>
          </cell>
          <cell r="O983" t="str">
            <v>又は同等以上のもの（他社の製品を含む。）</v>
          </cell>
          <cell r="Q983">
            <v>0</v>
          </cell>
          <cell r="S983">
            <v>100</v>
          </cell>
          <cell r="T983">
            <v>0</v>
          </cell>
          <cell r="W983">
            <v>0</v>
          </cell>
          <cell r="X983">
            <v>0</v>
          </cell>
          <cell r="Y983">
            <v>100</v>
          </cell>
          <cell r="Z983">
            <v>0</v>
          </cell>
          <cell r="AA983">
            <v>0</v>
          </cell>
          <cell r="AB983">
            <v>1980</v>
          </cell>
          <cell r="AC983">
            <v>3960</v>
          </cell>
          <cell r="AD983" t="str">
            <v>雑運営費</v>
          </cell>
          <cell r="AE983" t="str">
            <v>雑運</v>
          </cell>
          <cell r="AF983">
            <v>26</v>
          </cell>
          <cell r="AG983" t="str">
            <v>基地等経費（部隊整備関連経費　部隊整備費　車両整備用部隊整備費）</v>
          </cell>
          <cell r="AH983" t="str">
            <v>消耗品費</v>
          </cell>
          <cell r="AI983" t="str">
            <v>PD</v>
          </cell>
          <cell r="AJ983" t="str">
            <v>1移警隊</v>
          </cell>
          <cell r="AK983" t="str">
            <v>令和8年9月30日</v>
          </cell>
        </row>
        <row r="984">
          <cell r="A984" t="str">
            <v>cf151</v>
          </cell>
          <cell r="B984" t="str">
            <v>又は同等以上のもの（他社の製品を含む。）</v>
          </cell>
          <cell r="C984">
            <v>52</v>
          </cell>
          <cell r="D984">
            <v>36</v>
          </cell>
          <cell r="E984" t="str">
            <v>B</v>
          </cell>
          <cell r="F984" t="str">
            <v>c</v>
          </cell>
          <cell r="G984" t="str">
            <v>cf</v>
          </cell>
          <cell r="H984" t="str">
            <v>双</v>
          </cell>
          <cell r="I984">
            <v>5</v>
          </cell>
          <cell r="J984" t="str">
            <v>手袋</v>
          </cell>
          <cell r="L984">
            <v>1</v>
          </cell>
          <cell r="M984" t="str">
            <v>ｵﾚﾝｼﾞﾌﾞｯｸ P7-347 408-9715 TPUM-B-S ﾄﾗｽｺ中山</v>
          </cell>
          <cell r="O984" t="str">
            <v>又は同等以上のもの（他社の製品を含む。）</v>
          </cell>
          <cell r="Q984">
            <v>0</v>
          </cell>
          <cell r="S984">
            <v>100</v>
          </cell>
          <cell r="T984">
            <v>0</v>
          </cell>
          <cell r="W984">
            <v>0</v>
          </cell>
          <cell r="X984">
            <v>0</v>
          </cell>
          <cell r="Y984">
            <v>100</v>
          </cell>
          <cell r="Z984">
            <v>0</v>
          </cell>
          <cell r="AA984">
            <v>0</v>
          </cell>
          <cell r="AB984">
            <v>1273</v>
          </cell>
          <cell r="AC984">
            <v>6365</v>
          </cell>
          <cell r="AD984" t="str">
            <v>雑運営費</v>
          </cell>
          <cell r="AE984" t="str">
            <v>雑運</v>
          </cell>
          <cell r="AF984">
            <v>26</v>
          </cell>
          <cell r="AG984" t="str">
            <v>基地等経費（部隊整備関連経費　部隊整備費　車両整備用部隊整備費）</v>
          </cell>
          <cell r="AH984" t="str">
            <v>消耗品費</v>
          </cell>
          <cell r="AI984" t="str">
            <v>PD</v>
          </cell>
          <cell r="AJ984" t="str">
            <v>1移警隊</v>
          </cell>
          <cell r="AK984" t="str">
            <v>令和8年9月30日</v>
          </cell>
        </row>
        <row r="985">
          <cell r="A985" t="str">
            <v>cf152</v>
          </cell>
          <cell r="B985" t="str">
            <v>又は同等以上のもの（他社の製品を含む。）</v>
          </cell>
          <cell r="C985">
            <v>52</v>
          </cell>
          <cell r="D985">
            <v>37</v>
          </cell>
          <cell r="E985" t="str">
            <v>B</v>
          </cell>
          <cell r="F985" t="str">
            <v>c</v>
          </cell>
          <cell r="G985" t="str">
            <v>cf</v>
          </cell>
          <cell r="H985" t="str">
            <v>双</v>
          </cell>
          <cell r="I985">
            <v>10</v>
          </cell>
          <cell r="J985" t="str">
            <v>手袋</v>
          </cell>
          <cell r="L985">
            <v>1</v>
          </cell>
          <cell r="M985" t="str">
            <v>ｵﾚﾝｼﾞﾌﾞｯｸ P7-347 400-4701 TPUM-B-M ﾄﾗｽｺ中山</v>
          </cell>
          <cell r="O985" t="str">
            <v>又は同等以上のもの（他社の製品を含む。）</v>
          </cell>
          <cell r="Q985">
            <v>0</v>
          </cell>
          <cell r="S985">
            <v>100</v>
          </cell>
          <cell r="T985">
            <v>0</v>
          </cell>
          <cell r="W985">
            <v>0</v>
          </cell>
          <cell r="X985">
            <v>0</v>
          </cell>
          <cell r="Y985">
            <v>100</v>
          </cell>
          <cell r="Z985">
            <v>0</v>
          </cell>
          <cell r="AA985">
            <v>0</v>
          </cell>
          <cell r="AB985">
            <v>1273</v>
          </cell>
          <cell r="AC985">
            <v>12730</v>
          </cell>
          <cell r="AD985" t="str">
            <v>雑運営費</v>
          </cell>
          <cell r="AE985" t="str">
            <v>雑運</v>
          </cell>
          <cell r="AF985">
            <v>26</v>
          </cell>
          <cell r="AG985" t="str">
            <v>基地等経費（部隊整備関連経費　部隊整備費　車両整備用部隊整備費）</v>
          </cell>
          <cell r="AH985" t="str">
            <v>消耗品費</v>
          </cell>
          <cell r="AI985" t="str">
            <v>PD</v>
          </cell>
          <cell r="AJ985" t="str">
            <v>1移警隊</v>
          </cell>
          <cell r="AK985" t="str">
            <v>令和8年9月30日</v>
          </cell>
        </row>
        <row r="986">
          <cell r="A986" t="str">
            <v>cf153</v>
          </cell>
          <cell r="B986" t="str">
            <v>又は同等以上のもの（他社の製品を含む。）</v>
          </cell>
          <cell r="C986">
            <v>52</v>
          </cell>
          <cell r="D986">
            <v>38</v>
          </cell>
          <cell r="E986" t="str">
            <v>B</v>
          </cell>
          <cell r="F986" t="str">
            <v>c</v>
          </cell>
          <cell r="G986" t="str">
            <v>cf</v>
          </cell>
          <cell r="H986" t="str">
            <v>双</v>
          </cell>
          <cell r="I986">
            <v>10</v>
          </cell>
          <cell r="J986" t="str">
            <v>手袋</v>
          </cell>
          <cell r="L986">
            <v>1</v>
          </cell>
          <cell r="M986" t="str">
            <v>ｵﾚﾝｼﾞﾌﾞｯｸ P7-347 400-4680 TPUM-B-L ﾄﾗｽｺ中山</v>
          </cell>
          <cell r="O986" t="str">
            <v>又は同等以上のもの（他社の製品を含む。）</v>
          </cell>
          <cell r="Q986">
            <v>0</v>
          </cell>
          <cell r="S986">
            <v>100</v>
          </cell>
          <cell r="T986">
            <v>0</v>
          </cell>
          <cell r="W986">
            <v>0</v>
          </cell>
          <cell r="X986">
            <v>0</v>
          </cell>
          <cell r="Y986">
            <v>100</v>
          </cell>
          <cell r="Z986">
            <v>0</v>
          </cell>
          <cell r="AA986">
            <v>0</v>
          </cell>
          <cell r="AB986">
            <v>1273</v>
          </cell>
          <cell r="AC986">
            <v>12730</v>
          </cell>
          <cell r="AD986" t="str">
            <v>雑運営費</v>
          </cell>
          <cell r="AE986" t="str">
            <v>雑運</v>
          </cell>
          <cell r="AF986">
            <v>26</v>
          </cell>
          <cell r="AG986" t="str">
            <v>基地等経費（部隊整備関連経費　部隊整備費　車両整備用部隊整備費）</v>
          </cell>
          <cell r="AH986" t="str">
            <v>消耗品費</v>
          </cell>
          <cell r="AI986" t="str">
            <v>PD</v>
          </cell>
          <cell r="AJ986" t="str">
            <v>1移警隊</v>
          </cell>
          <cell r="AK986" t="str">
            <v>令和8年9月30日</v>
          </cell>
        </row>
        <row r="987">
          <cell r="A987" t="str">
            <v>cf154</v>
          </cell>
          <cell r="B987" t="str">
            <v>又は同等以上のもの（他社の製品を含む。）</v>
          </cell>
          <cell r="C987">
            <v>52</v>
          </cell>
          <cell r="D987">
            <v>39</v>
          </cell>
          <cell r="E987" t="str">
            <v>B</v>
          </cell>
          <cell r="F987" t="str">
            <v>c</v>
          </cell>
          <cell r="G987" t="str">
            <v>cf</v>
          </cell>
          <cell r="H987" t="str">
            <v>双</v>
          </cell>
          <cell r="I987">
            <v>5</v>
          </cell>
          <cell r="J987" t="str">
            <v>手袋</v>
          </cell>
          <cell r="L987">
            <v>1</v>
          </cell>
          <cell r="M987" t="str">
            <v>ｵﾚﾝｼﾞﾌﾞｯｸ P7-347 400-4698 TPUM-B-LL ﾄﾗｽｺ中山</v>
          </cell>
          <cell r="O987" t="str">
            <v>又は同等以上のもの（他社の製品を含む。）</v>
          </cell>
          <cell r="Q987">
            <v>0</v>
          </cell>
          <cell r="S987">
            <v>100</v>
          </cell>
          <cell r="T987">
            <v>0</v>
          </cell>
          <cell r="W987">
            <v>0</v>
          </cell>
          <cell r="X987">
            <v>0</v>
          </cell>
          <cell r="Y987">
            <v>100</v>
          </cell>
          <cell r="Z987">
            <v>0</v>
          </cell>
          <cell r="AA987">
            <v>0</v>
          </cell>
          <cell r="AB987">
            <v>1273</v>
          </cell>
          <cell r="AC987">
            <v>6365</v>
          </cell>
          <cell r="AD987" t="str">
            <v>雑運営費</v>
          </cell>
          <cell r="AE987" t="str">
            <v>雑運</v>
          </cell>
          <cell r="AF987">
            <v>26</v>
          </cell>
          <cell r="AG987" t="str">
            <v>基地等経費（部隊整備関連経費　部隊整備費　車両整備用部隊整備費）</v>
          </cell>
          <cell r="AH987" t="str">
            <v>消耗品費</v>
          </cell>
          <cell r="AI987" t="str">
            <v>PD</v>
          </cell>
          <cell r="AJ987" t="str">
            <v>1移警隊</v>
          </cell>
          <cell r="AK987" t="str">
            <v>令和8年9月30日</v>
          </cell>
        </row>
        <row r="988">
          <cell r="A988" t="str">
            <v>cf155</v>
          </cell>
          <cell r="B988" t="str">
            <v>又は同等以上のもの（他社の製品を含む。）</v>
          </cell>
          <cell r="C988">
            <v>52</v>
          </cell>
          <cell r="D988">
            <v>40</v>
          </cell>
          <cell r="E988" t="str">
            <v>B</v>
          </cell>
          <cell r="F988" t="str">
            <v>c</v>
          </cell>
          <cell r="G988" t="str">
            <v>cf</v>
          </cell>
          <cell r="H988" t="str">
            <v>双</v>
          </cell>
          <cell r="I988">
            <v>5</v>
          </cell>
          <cell r="J988" t="str">
            <v>防寒手袋</v>
          </cell>
          <cell r="L988">
            <v>1</v>
          </cell>
          <cell r="M988" t="str">
            <v>ｵﾚﾝｼﾞﾌﾞｯｸ P7-480 758-2129 HA-325-S おたふく手袋</v>
          </cell>
          <cell r="O988" t="str">
            <v>又は同等以上のもの（他社の製品を含む。）</v>
          </cell>
          <cell r="Q988">
            <v>0</v>
          </cell>
          <cell r="S988">
            <v>100</v>
          </cell>
          <cell r="T988">
            <v>0</v>
          </cell>
          <cell r="W988">
            <v>0</v>
          </cell>
          <cell r="X988">
            <v>0</v>
          </cell>
          <cell r="Y988">
            <v>100</v>
          </cell>
          <cell r="Z988">
            <v>0</v>
          </cell>
          <cell r="AA988">
            <v>0</v>
          </cell>
          <cell r="AB988">
            <v>1999</v>
          </cell>
          <cell r="AC988">
            <v>9995</v>
          </cell>
          <cell r="AD988" t="str">
            <v>雑運営費</v>
          </cell>
          <cell r="AE988" t="str">
            <v>雑運</v>
          </cell>
          <cell r="AF988">
            <v>26</v>
          </cell>
          <cell r="AG988" t="str">
            <v>基地等経費（部隊整備関連経費　部隊整備費　車両整備用部隊整備費）</v>
          </cell>
          <cell r="AH988" t="str">
            <v>消耗品費</v>
          </cell>
          <cell r="AI988" t="str">
            <v>PD</v>
          </cell>
          <cell r="AJ988" t="str">
            <v>1移警隊</v>
          </cell>
          <cell r="AK988" t="str">
            <v>令和8年9月30日</v>
          </cell>
        </row>
        <row r="989">
          <cell r="A989" t="str">
            <v>cf156</v>
          </cell>
          <cell r="B989" t="str">
            <v>又は同等以上のもの（他社の製品を含む。）</v>
          </cell>
          <cell r="C989">
            <v>52</v>
          </cell>
          <cell r="D989">
            <v>41</v>
          </cell>
          <cell r="E989" t="str">
            <v>B</v>
          </cell>
          <cell r="F989" t="str">
            <v>c</v>
          </cell>
          <cell r="G989" t="str">
            <v>cf</v>
          </cell>
          <cell r="H989" t="str">
            <v>双</v>
          </cell>
          <cell r="I989">
            <v>10</v>
          </cell>
          <cell r="J989" t="str">
            <v>防寒手袋</v>
          </cell>
          <cell r="L989">
            <v>1</v>
          </cell>
          <cell r="M989" t="str">
            <v>ｵﾚﾝｼﾞﾌﾞｯｸ P7-480 758-2111 HA-325-M おたふく手袋</v>
          </cell>
          <cell r="O989" t="str">
            <v>又は同等以上のもの（他社の製品を含む。）</v>
          </cell>
          <cell r="Q989">
            <v>0</v>
          </cell>
          <cell r="S989">
            <v>100</v>
          </cell>
          <cell r="T989">
            <v>0</v>
          </cell>
          <cell r="W989">
            <v>0</v>
          </cell>
          <cell r="X989">
            <v>0</v>
          </cell>
          <cell r="Y989">
            <v>100</v>
          </cell>
          <cell r="Z989">
            <v>0</v>
          </cell>
          <cell r="AA989">
            <v>0</v>
          </cell>
          <cell r="AB989">
            <v>1999</v>
          </cell>
          <cell r="AC989">
            <v>19990</v>
          </cell>
          <cell r="AD989" t="str">
            <v>雑運営費</v>
          </cell>
          <cell r="AE989" t="str">
            <v>雑運</v>
          </cell>
          <cell r="AF989">
            <v>26</v>
          </cell>
          <cell r="AG989" t="str">
            <v>基地等経費（部隊整備関連経費　部隊整備費　車両整備用部隊整備費）</v>
          </cell>
          <cell r="AH989" t="str">
            <v>消耗品費</v>
          </cell>
          <cell r="AI989" t="str">
            <v>PD</v>
          </cell>
          <cell r="AJ989" t="str">
            <v>1移警隊</v>
          </cell>
          <cell r="AK989" t="str">
            <v>令和8年9月30日</v>
          </cell>
        </row>
        <row r="990">
          <cell r="A990" t="str">
            <v>cf157</v>
          </cell>
          <cell r="B990" t="str">
            <v>又は同等以上のもの（他社の製品を含む。）</v>
          </cell>
          <cell r="C990">
            <v>52</v>
          </cell>
          <cell r="D990">
            <v>42</v>
          </cell>
          <cell r="E990" t="str">
            <v>B</v>
          </cell>
          <cell r="F990" t="str">
            <v>c</v>
          </cell>
          <cell r="G990" t="str">
            <v>cf</v>
          </cell>
          <cell r="H990" t="str">
            <v>双</v>
          </cell>
          <cell r="I990">
            <v>10</v>
          </cell>
          <cell r="J990" t="str">
            <v>防寒手袋</v>
          </cell>
          <cell r="L990">
            <v>1</v>
          </cell>
          <cell r="M990" t="str">
            <v>ｵﾚﾝｼﾞﾌﾞｯｸ P7-480 758-2099 HA-325-L おたふく手袋</v>
          </cell>
          <cell r="O990" t="str">
            <v>又は同等以上のもの（他社の製品を含む。）</v>
          </cell>
          <cell r="Q990">
            <v>0</v>
          </cell>
          <cell r="S990">
            <v>100</v>
          </cell>
          <cell r="T990">
            <v>0</v>
          </cell>
          <cell r="W990">
            <v>0</v>
          </cell>
          <cell r="X990">
            <v>0</v>
          </cell>
          <cell r="Y990">
            <v>100</v>
          </cell>
          <cell r="Z990">
            <v>0</v>
          </cell>
          <cell r="AA990">
            <v>0</v>
          </cell>
          <cell r="AB990">
            <v>1999</v>
          </cell>
          <cell r="AC990">
            <v>19990</v>
          </cell>
          <cell r="AD990" t="str">
            <v>雑運営費</v>
          </cell>
          <cell r="AE990" t="str">
            <v>雑運</v>
          </cell>
          <cell r="AF990">
            <v>26</v>
          </cell>
          <cell r="AG990" t="str">
            <v>基地等経費（部隊整備関連経費　部隊整備費　車両整備用部隊整備費）</v>
          </cell>
          <cell r="AH990" t="str">
            <v>消耗品費</v>
          </cell>
          <cell r="AI990" t="str">
            <v>PD</v>
          </cell>
          <cell r="AJ990" t="str">
            <v>1移警隊</v>
          </cell>
          <cell r="AK990" t="str">
            <v>令和8年9月30日</v>
          </cell>
        </row>
        <row r="991">
          <cell r="A991" t="str">
            <v>cf158</v>
          </cell>
          <cell r="B991" t="str">
            <v>又は同等以上のもの（他社の製品を含む。）</v>
          </cell>
          <cell r="C991">
            <v>52</v>
          </cell>
          <cell r="D991">
            <v>43</v>
          </cell>
          <cell r="E991" t="str">
            <v>B</v>
          </cell>
          <cell r="F991" t="str">
            <v>c</v>
          </cell>
          <cell r="G991" t="str">
            <v>cf</v>
          </cell>
          <cell r="H991" t="str">
            <v>双</v>
          </cell>
          <cell r="I991">
            <v>5</v>
          </cell>
          <cell r="J991" t="str">
            <v>防寒手袋</v>
          </cell>
          <cell r="L991">
            <v>1</v>
          </cell>
          <cell r="M991" t="str">
            <v>ｵﾚﾝｼﾞﾌﾞｯｸ P7-480 758-2102 HA-325-LL おたふく手袋</v>
          </cell>
          <cell r="O991" t="str">
            <v>又は同等以上のもの（他社の製品を含む。）</v>
          </cell>
          <cell r="Q991">
            <v>0</v>
          </cell>
          <cell r="S991">
            <v>100</v>
          </cell>
          <cell r="T991">
            <v>0</v>
          </cell>
          <cell r="W991">
            <v>0</v>
          </cell>
          <cell r="X991">
            <v>0</v>
          </cell>
          <cell r="Y991">
            <v>100</v>
          </cell>
          <cell r="Z991">
            <v>0</v>
          </cell>
          <cell r="AA991">
            <v>0</v>
          </cell>
          <cell r="AB991">
            <v>1999</v>
          </cell>
          <cell r="AC991">
            <v>9995</v>
          </cell>
          <cell r="AD991" t="str">
            <v>雑運営費</v>
          </cell>
          <cell r="AE991" t="str">
            <v>雑運</v>
          </cell>
          <cell r="AF991">
            <v>26</v>
          </cell>
          <cell r="AG991" t="str">
            <v>基地等経費（部隊整備関連経費　部隊整備費　車両整備用部隊整備費）</v>
          </cell>
          <cell r="AH991" t="str">
            <v>消耗品費</v>
          </cell>
          <cell r="AI991" t="str">
            <v>PD</v>
          </cell>
          <cell r="AJ991" t="str">
            <v>1移警隊</v>
          </cell>
          <cell r="AK991" t="str">
            <v>令和8年9月30日</v>
          </cell>
        </row>
        <row r="992">
          <cell r="A992" t="str">
            <v>bc203</v>
          </cell>
          <cell r="B992" t="str">
            <v>又は同等以上のもの（他社の製品を含む。）</v>
          </cell>
          <cell r="C992">
            <v>52</v>
          </cell>
          <cell r="D992">
            <v>44</v>
          </cell>
          <cell r="E992" t="str">
            <v>B</v>
          </cell>
          <cell r="F992" t="str">
            <v>b</v>
          </cell>
          <cell r="G992" t="str">
            <v>bc</v>
          </cell>
          <cell r="H992" t="str">
            <v>双</v>
          </cell>
          <cell r="I992">
            <v>5</v>
          </cell>
          <cell r="J992" t="str">
            <v>革手袋</v>
          </cell>
          <cell r="L992">
            <v>1</v>
          </cell>
          <cell r="M992" t="str">
            <v>ｵﾚﾝｼﾞﾌﾞｯｸ P7-354 378-7125 0788 富士ｸﾞﾛｰﾌﾞ</v>
          </cell>
          <cell r="O992" t="str">
            <v>又は同等以上のもの（他社の製品を含む。）</v>
          </cell>
          <cell r="Q992">
            <v>0</v>
          </cell>
          <cell r="S992">
            <v>100</v>
          </cell>
          <cell r="T992">
            <v>0</v>
          </cell>
          <cell r="W992">
            <v>0</v>
          </cell>
          <cell r="X992">
            <v>0</v>
          </cell>
          <cell r="Y992">
            <v>100</v>
          </cell>
          <cell r="Z992">
            <v>0</v>
          </cell>
          <cell r="AA992">
            <v>0</v>
          </cell>
          <cell r="AB992">
            <v>1639</v>
          </cell>
          <cell r="AC992">
            <v>8195</v>
          </cell>
          <cell r="AD992" t="str">
            <v>雑運営費</v>
          </cell>
          <cell r="AE992" t="str">
            <v>雑運</v>
          </cell>
          <cell r="AF992">
            <v>26</v>
          </cell>
          <cell r="AG992" t="str">
            <v>基地等経費（部隊整備関連経費　部隊整備費　車両整備用部隊整備費）</v>
          </cell>
          <cell r="AH992" t="str">
            <v>消耗品費</v>
          </cell>
          <cell r="AI992" t="str">
            <v>PD</v>
          </cell>
          <cell r="AJ992" t="str">
            <v>1移警隊</v>
          </cell>
          <cell r="AK992" t="str">
            <v>令和8年9月30日</v>
          </cell>
        </row>
        <row r="993">
          <cell r="A993" t="str">
            <v>bc204</v>
          </cell>
          <cell r="B993" t="str">
            <v>又は同等以上のもの（他社の製品を含む。）</v>
          </cell>
          <cell r="C993">
            <v>52</v>
          </cell>
          <cell r="D993">
            <v>45</v>
          </cell>
          <cell r="E993" t="str">
            <v>B</v>
          </cell>
          <cell r="F993" t="str">
            <v>b</v>
          </cell>
          <cell r="G993" t="str">
            <v>bc</v>
          </cell>
          <cell r="H993" t="str">
            <v>双</v>
          </cell>
          <cell r="I993">
            <v>10</v>
          </cell>
          <cell r="J993" t="str">
            <v>革手袋</v>
          </cell>
          <cell r="L993">
            <v>1</v>
          </cell>
          <cell r="M993" t="str">
            <v>ｵﾚﾝｼﾞﾌﾞｯｸ P7-354 378-7133 0789 富士ｸﾞﾛｰﾌﾞ</v>
          </cell>
          <cell r="O993" t="str">
            <v>又は同等以上のもの（他社の製品を含む。）</v>
          </cell>
          <cell r="Q993">
            <v>0</v>
          </cell>
          <cell r="S993">
            <v>100</v>
          </cell>
          <cell r="T993">
            <v>0</v>
          </cell>
          <cell r="W993">
            <v>0</v>
          </cell>
          <cell r="X993">
            <v>0</v>
          </cell>
          <cell r="Y993">
            <v>100</v>
          </cell>
          <cell r="Z993">
            <v>0</v>
          </cell>
          <cell r="AA993">
            <v>0</v>
          </cell>
          <cell r="AB993">
            <v>1639</v>
          </cell>
          <cell r="AC993">
            <v>16390</v>
          </cell>
          <cell r="AD993" t="str">
            <v>雑運営費</v>
          </cell>
          <cell r="AE993" t="str">
            <v>雑運</v>
          </cell>
          <cell r="AF993">
            <v>26</v>
          </cell>
          <cell r="AG993" t="str">
            <v>基地等経費（部隊整備関連経費　部隊整備費　車両整備用部隊整備費）</v>
          </cell>
          <cell r="AH993" t="str">
            <v>消耗品費</v>
          </cell>
          <cell r="AI993" t="str">
            <v>PD</v>
          </cell>
          <cell r="AJ993" t="str">
            <v>1移警隊</v>
          </cell>
          <cell r="AK993" t="str">
            <v>令和8年9月30日</v>
          </cell>
        </row>
        <row r="994">
          <cell r="A994" t="str">
            <v>bc205</v>
          </cell>
          <cell r="B994" t="str">
            <v>又は同等以上のもの（他社の製品を含む。）</v>
          </cell>
          <cell r="C994">
            <v>52</v>
          </cell>
          <cell r="D994">
            <v>46</v>
          </cell>
          <cell r="E994" t="str">
            <v>B</v>
          </cell>
          <cell r="F994" t="str">
            <v>b</v>
          </cell>
          <cell r="G994" t="str">
            <v>bc</v>
          </cell>
          <cell r="H994" t="str">
            <v>双</v>
          </cell>
          <cell r="I994">
            <v>10</v>
          </cell>
          <cell r="J994" t="str">
            <v>革手袋</v>
          </cell>
          <cell r="L994">
            <v>1</v>
          </cell>
          <cell r="M994" t="str">
            <v>ｵﾚﾝｼﾞﾌﾞｯｸ P7-354 378-7141 0790 富士ｸﾞﾛｰﾌﾞ</v>
          </cell>
          <cell r="O994" t="str">
            <v>又は同等以上のもの（他社の製品を含む。）</v>
          </cell>
          <cell r="Q994">
            <v>0</v>
          </cell>
          <cell r="S994">
            <v>100</v>
          </cell>
          <cell r="T994">
            <v>0</v>
          </cell>
          <cell r="W994">
            <v>0</v>
          </cell>
          <cell r="X994">
            <v>0</v>
          </cell>
          <cell r="Y994">
            <v>100</v>
          </cell>
          <cell r="Z994">
            <v>0</v>
          </cell>
          <cell r="AA994">
            <v>0</v>
          </cell>
          <cell r="AB994">
            <v>1639</v>
          </cell>
          <cell r="AC994">
            <v>16390</v>
          </cell>
          <cell r="AD994" t="str">
            <v>雑運営費</v>
          </cell>
          <cell r="AE994" t="str">
            <v>雑運</v>
          </cell>
          <cell r="AF994">
            <v>26</v>
          </cell>
          <cell r="AG994" t="str">
            <v>基地等経費（部隊整備関連経費　部隊整備費　車両整備用部隊整備費）</v>
          </cell>
          <cell r="AH994" t="str">
            <v>消耗品費</v>
          </cell>
          <cell r="AI994" t="str">
            <v>PD</v>
          </cell>
          <cell r="AJ994" t="str">
            <v>1移警隊</v>
          </cell>
          <cell r="AK994" t="str">
            <v>令和8年9月30日</v>
          </cell>
        </row>
        <row r="995">
          <cell r="A995" t="str">
            <v>bc206</v>
          </cell>
          <cell r="B995" t="str">
            <v>又は同等以上のもの（他社の製品を含む。）</v>
          </cell>
          <cell r="C995">
            <v>52</v>
          </cell>
          <cell r="D995">
            <v>47</v>
          </cell>
          <cell r="E995" t="str">
            <v>B</v>
          </cell>
          <cell r="F995" t="str">
            <v>b</v>
          </cell>
          <cell r="G995" t="str">
            <v>bc</v>
          </cell>
          <cell r="H995" t="str">
            <v>双</v>
          </cell>
          <cell r="I995">
            <v>5</v>
          </cell>
          <cell r="J995" t="str">
            <v>革手袋</v>
          </cell>
          <cell r="L995">
            <v>1</v>
          </cell>
          <cell r="M995" t="str">
            <v>ｵﾚﾝｼﾞﾌﾞｯｸ P7-354 378-7150 0791 富士ｸﾞﾛｰﾌﾞ</v>
          </cell>
          <cell r="O995" t="str">
            <v>又は同等以上のもの（他社の製品を含む。）</v>
          </cell>
          <cell r="Q995">
            <v>0</v>
          </cell>
          <cell r="S995">
            <v>100</v>
          </cell>
          <cell r="T995">
            <v>0</v>
          </cell>
          <cell r="W995">
            <v>0</v>
          </cell>
          <cell r="X995">
            <v>0</v>
          </cell>
          <cell r="Y995">
            <v>100</v>
          </cell>
          <cell r="Z995">
            <v>0</v>
          </cell>
          <cell r="AA995">
            <v>0</v>
          </cell>
          <cell r="AB995">
            <v>1639</v>
          </cell>
          <cell r="AC995">
            <v>8195</v>
          </cell>
          <cell r="AD995" t="str">
            <v>雑運営費</v>
          </cell>
          <cell r="AE995" t="str">
            <v>雑運</v>
          </cell>
          <cell r="AF995">
            <v>26</v>
          </cell>
          <cell r="AG995" t="str">
            <v>基地等経費（部隊整備関連経費　部隊整備費　車両整備用部隊整備費）</v>
          </cell>
          <cell r="AH995" t="str">
            <v>消耗品費</v>
          </cell>
          <cell r="AI995" t="str">
            <v>PD</v>
          </cell>
          <cell r="AJ995" t="str">
            <v>1移警隊</v>
          </cell>
          <cell r="AK995" t="str">
            <v>令和8年9月30日</v>
          </cell>
        </row>
        <row r="996">
          <cell r="A996" t="str">
            <v>ch99</v>
          </cell>
          <cell r="B996" t="str">
            <v>又は同等以上のもの（他社の製品を含む。）</v>
          </cell>
          <cell r="C996">
            <v>52</v>
          </cell>
          <cell r="D996">
            <v>48</v>
          </cell>
          <cell r="E996" t="str">
            <v>B</v>
          </cell>
          <cell r="F996" t="str">
            <v>c</v>
          </cell>
          <cell r="G996" t="str">
            <v>ch</v>
          </cell>
          <cell r="H996" t="str">
            <v>個</v>
          </cell>
          <cell r="I996">
            <v>2</v>
          </cell>
          <cell r="J996" t="str">
            <v>ﾃｰﾌﾟ</v>
          </cell>
          <cell r="L996">
            <v>1</v>
          </cell>
          <cell r="M996" t="str">
            <v>ｵﾚﾝｼﾞﾌﾞｯｸ P8-857 198-8254 NO1778 呉工業</v>
          </cell>
          <cell r="O996" t="str">
            <v>又は同等以上のもの（他社の製品を含む。）</v>
          </cell>
          <cell r="Q996">
            <v>0</v>
          </cell>
          <cell r="S996">
            <v>100</v>
          </cell>
          <cell r="T996">
            <v>0</v>
          </cell>
          <cell r="W996">
            <v>0</v>
          </cell>
          <cell r="X996">
            <v>0</v>
          </cell>
          <cell r="Y996">
            <v>100</v>
          </cell>
          <cell r="Z996">
            <v>0</v>
          </cell>
          <cell r="AA996">
            <v>0</v>
          </cell>
          <cell r="AB996">
            <v>2090</v>
          </cell>
          <cell r="AC996">
            <v>4180</v>
          </cell>
          <cell r="AD996" t="str">
            <v>雑運営費</v>
          </cell>
          <cell r="AE996" t="str">
            <v>雑運</v>
          </cell>
          <cell r="AF996">
            <v>26</v>
          </cell>
          <cell r="AG996" t="str">
            <v>基地等経費（部隊整備関連経費　部隊整備費　車両整備用部隊整備費）</v>
          </cell>
          <cell r="AH996" t="str">
            <v>消耗品費</v>
          </cell>
          <cell r="AI996" t="str">
            <v>PD</v>
          </cell>
          <cell r="AJ996" t="str">
            <v>1移警隊</v>
          </cell>
          <cell r="AK996" t="str">
            <v>令和8年9月30日</v>
          </cell>
        </row>
        <row r="997">
          <cell r="A997" t="str">
            <v>ch100</v>
          </cell>
          <cell r="B997" t="str">
            <v>又は同等以上のもの（他社の製品を含む。）</v>
          </cell>
          <cell r="C997">
            <v>52</v>
          </cell>
          <cell r="D997">
            <v>49</v>
          </cell>
          <cell r="E997" t="str">
            <v>B</v>
          </cell>
          <cell r="F997" t="str">
            <v>c</v>
          </cell>
          <cell r="G997" t="str">
            <v>ch</v>
          </cell>
          <cell r="H997" t="str">
            <v>個</v>
          </cell>
          <cell r="I997">
            <v>2</v>
          </cell>
          <cell r="J997" t="str">
            <v>ﾃｰﾌﾟ</v>
          </cell>
          <cell r="L997">
            <v>1</v>
          </cell>
          <cell r="M997" t="str">
            <v>ｵﾚﾝｼﾞﾌﾞｯｸ P8-793 198-8252 NO1779 呉工業</v>
          </cell>
          <cell r="O997" t="str">
            <v>又は同等以上のもの（他社の製品を含む。）</v>
          </cell>
          <cell r="Q997">
            <v>0</v>
          </cell>
          <cell r="S997">
            <v>100</v>
          </cell>
          <cell r="T997">
            <v>0</v>
          </cell>
          <cell r="W997">
            <v>0</v>
          </cell>
          <cell r="X997">
            <v>0</v>
          </cell>
          <cell r="Y997">
            <v>100</v>
          </cell>
          <cell r="Z997">
            <v>0</v>
          </cell>
          <cell r="AA997">
            <v>0</v>
          </cell>
          <cell r="AB997">
            <v>1903</v>
          </cell>
          <cell r="AC997">
            <v>3806</v>
          </cell>
          <cell r="AD997" t="str">
            <v>雑運営費</v>
          </cell>
          <cell r="AE997" t="str">
            <v>雑運</v>
          </cell>
          <cell r="AF997">
            <v>26</v>
          </cell>
          <cell r="AG997" t="str">
            <v>基地等経費（部隊整備関連経費　部隊整備費　車両整備用部隊整備費）</v>
          </cell>
          <cell r="AH997" t="str">
            <v>消耗品費</v>
          </cell>
          <cell r="AI997" t="str">
            <v>PD</v>
          </cell>
          <cell r="AJ997" t="str">
            <v>1移警隊</v>
          </cell>
          <cell r="AK997" t="str">
            <v>令和8年9月30日</v>
          </cell>
        </row>
        <row r="998">
          <cell r="A998" t="str">
            <v>ch101</v>
          </cell>
          <cell r="B998" t="str">
            <v>又は同等以上のもの（他社の製品を含む。）</v>
          </cell>
          <cell r="C998">
            <v>52</v>
          </cell>
          <cell r="D998">
            <v>50</v>
          </cell>
          <cell r="E998" t="str">
            <v>B</v>
          </cell>
          <cell r="F998" t="str">
            <v>c</v>
          </cell>
          <cell r="G998" t="str">
            <v>ch</v>
          </cell>
          <cell r="H998" t="str">
            <v>個</v>
          </cell>
          <cell r="I998">
            <v>5</v>
          </cell>
          <cell r="J998" t="str">
            <v>ｽﾌﾟﾚｰ容器</v>
          </cell>
          <cell r="L998">
            <v>1</v>
          </cell>
          <cell r="M998" t="str">
            <v>ｵﾚﾝｼﾞﾌﾞｯｸ P12-34 231-0325 GS-55 ﾄﾗｽｺ中山</v>
          </cell>
          <cell r="O998" t="str">
            <v>又は同等以上のもの（他社の製品を含む。）</v>
          </cell>
          <cell r="Q998">
            <v>0</v>
          </cell>
          <cell r="S998">
            <v>100</v>
          </cell>
          <cell r="T998">
            <v>0</v>
          </cell>
          <cell r="W998">
            <v>0</v>
          </cell>
          <cell r="X998">
            <v>0</v>
          </cell>
          <cell r="Y998">
            <v>100</v>
          </cell>
          <cell r="Z998">
            <v>0</v>
          </cell>
          <cell r="AA998">
            <v>0</v>
          </cell>
          <cell r="AB998">
            <v>811</v>
          </cell>
          <cell r="AC998">
            <v>4055</v>
          </cell>
          <cell r="AD998" t="str">
            <v>雑運営費</v>
          </cell>
          <cell r="AE998" t="str">
            <v>雑運</v>
          </cell>
          <cell r="AF998">
            <v>26</v>
          </cell>
          <cell r="AG998" t="str">
            <v>基地等経費（部隊整備関連経費　部隊整備費　車両整備用部隊整備費）</v>
          </cell>
          <cell r="AH998" t="str">
            <v>消耗品費</v>
          </cell>
          <cell r="AI998" t="str">
            <v>PD</v>
          </cell>
          <cell r="AJ998" t="str">
            <v>1移警隊</v>
          </cell>
          <cell r="AK998" t="str">
            <v>令和8年9月30日</v>
          </cell>
        </row>
        <row r="999">
          <cell r="A999" t="str">
            <v>cg190</v>
          </cell>
          <cell r="B999" t="str">
            <v>又は同等以上のもの（他社の製品を含む。）</v>
          </cell>
          <cell r="C999">
            <v>52</v>
          </cell>
          <cell r="D999">
            <v>51</v>
          </cell>
          <cell r="E999" t="str">
            <v>B</v>
          </cell>
          <cell r="F999" t="str">
            <v>c</v>
          </cell>
          <cell r="G999" t="str">
            <v>cg</v>
          </cell>
          <cell r="H999" t="str">
            <v>個</v>
          </cell>
          <cell r="I999">
            <v>3</v>
          </cell>
          <cell r="J999" t="str">
            <v>ﾗｲﾄ</v>
          </cell>
          <cell r="L999">
            <v>1</v>
          </cell>
          <cell r="M999" t="str">
            <v>ｵﾚﾝｼﾞﾌﾞｯｸ.web P1546 779-7966 GF-004DG ｼﾞｪﾝﾄｽ</v>
          </cell>
          <cell r="O999" t="str">
            <v>又は同等以上のもの（他社の製品を含む。）</v>
          </cell>
          <cell r="Q999">
            <v>0</v>
          </cell>
          <cell r="S999">
            <v>100</v>
          </cell>
          <cell r="T999">
            <v>0</v>
          </cell>
          <cell r="W999">
            <v>0</v>
          </cell>
          <cell r="X999">
            <v>0</v>
          </cell>
          <cell r="Y999">
            <v>100</v>
          </cell>
          <cell r="Z999">
            <v>0</v>
          </cell>
          <cell r="AA999">
            <v>0</v>
          </cell>
          <cell r="AB999">
            <v>3465</v>
          </cell>
          <cell r="AC999">
            <v>10395</v>
          </cell>
          <cell r="AD999" t="str">
            <v>雑運営費</v>
          </cell>
          <cell r="AE999" t="str">
            <v>雑運</v>
          </cell>
          <cell r="AF999">
            <v>26</v>
          </cell>
          <cell r="AG999" t="str">
            <v>基地等経費（部隊整備関連経費　部隊整備費　車両整備用部隊整備費）</v>
          </cell>
          <cell r="AH999" t="str">
            <v>消耗品費</v>
          </cell>
          <cell r="AI999" t="str">
            <v>PD</v>
          </cell>
          <cell r="AJ999" t="str">
            <v>1移警隊</v>
          </cell>
          <cell r="AK999" t="str">
            <v>令和8年9月30日</v>
          </cell>
        </row>
        <row r="1000">
          <cell r="A1000" t="str">
            <v>cg191</v>
          </cell>
          <cell r="B1000" t="str">
            <v>又は同等以上のもの（他社の製品を含む。）</v>
          </cell>
          <cell r="C1000">
            <v>52</v>
          </cell>
          <cell r="D1000">
            <v>52</v>
          </cell>
          <cell r="E1000" t="str">
            <v>B</v>
          </cell>
          <cell r="F1000" t="str">
            <v>c</v>
          </cell>
          <cell r="G1000" t="str">
            <v>cg</v>
          </cell>
          <cell r="H1000" t="str">
            <v>個</v>
          </cell>
          <cell r="I1000">
            <v>1</v>
          </cell>
          <cell r="J1000" t="str">
            <v>ﾗｲﾄ</v>
          </cell>
          <cell r="L1000">
            <v>1</v>
          </cell>
          <cell r="M1000" t="str">
            <v>ｵﾚﾝｼﾞﾌﾞｯｸ.web 699-6613 AL812A 京都機械工具</v>
          </cell>
          <cell r="O1000" t="str">
            <v>又は同等以上のもの（他社の製品を含む。）</v>
          </cell>
          <cell r="Q1000">
            <v>0</v>
          </cell>
          <cell r="S1000">
            <v>100</v>
          </cell>
          <cell r="T1000">
            <v>0</v>
          </cell>
          <cell r="W1000">
            <v>0</v>
          </cell>
          <cell r="X1000">
            <v>0</v>
          </cell>
          <cell r="Y1000">
            <v>100</v>
          </cell>
          <cell r="Z1000">
            <v>0</v>
          </cell>
          <cell r="AA1000">
            <v>0</v>
          </cell>
          <cell r="AB1000">
            <v>7543</v>
          </cell>
          <cell r="AC1000">
            <v>7543</v>
          </cell>
          <cell r="AD1000" t="str">
            <v>雑運営費</v>
          </cell>
          <cell r="AE1000" t="str">
            <v>雑運</v>
          </cell>
          <cell r="AF1000">
            <v>26</v>
          </cell>
          <cell r="AG1000" t="str">
            <v>基地等経費（部隊整備関連経費　部隊整備費　車両整備用部隊整備費）</v>
          </cell>
          <cell r="AH1000" t="str">
            <v>消耗品費</v>
          </cell>
          <cell r="AI1000" t="str">
            <v>PD</v>
          </cell>
          <cell r="AJ1000" t="str">
            <v>1移警隊</v>
          </cell>
          <cell r="AK1000" t="str">
            <v>令和8年9月30日</v>
          </cell>
        </row>
        <row r="1001">
          <cell r="A1001" t="str">
            <v>cg192</v>
          </cell>
          <cell r="B1001" t="str">
            <v>又は同等以上のもの（他社の製品を含む。）</v>
          </cell>
          <cell r="C1001">
            <v>52</v>
          </cell>
          <cell r="D1001">
            <v>53</v>
          </cell>
          <cell r="E1001" t="str">
            <v>B</v>
          </cell>
          <cell r="F1001" t="str">
            <v>c</v>
          </cell>
          <cell r="G1001" t="str">
            <v>cg</v>
          </cell>
          <cell r="H1001" t="str">
            <v>個</v>
          </cell>
          <cell r="I1001">
            <v>2</v>
          </cell>
          <cell r="J1001" t="str">
            <v>両面ﾃｰﾌﾟ</v>
          </cell>
          <cell r="L1001">
            <v>1</v>
          </cell>
          <cell r="M1001" t="str">
            <v>ｵﾚﾝｼﾞﾌﾞｯｸ.web P793 198-8252 NO1779 呉工業</v>
          </cell>
          <cell r="O1001" t="str">
            <v>又は同等以上のもの（他社の製品を含む。）</v>
          </cell>
          <cell r="Q1001">
            <v>0</v>
          </cell>
          <cell r="S1001">
            <v>100</v>
          </cell>
          <cell r="T1001">
            <v>0</v>
          </cell>
          <cell r="W1001">
            <v>0</v>
          </cell>
          <cell r="X1001">
            <v>0</v>
          </cell>
          <cell r="Y1001">
            <v>100</v>
          </cell>
          <cell r="Z1001">
            <v>0</v>
          </cell>
          <cell r="AA1001">
            <v>0</v>
          </cell>
          <cell r="AB1001">
            <v>1903</v>
          </cell>
          <cell r="AC1001">
            <v>3806</v>
          </cell>
          <cell r="AD1001" t="str">
            <v>雑運営費</v>
          </cell>
          <cell r="AE1001" t="str">
            <v>雑運</v>
          </cell>
          <cell r="AF1001">
            <v>26</v>
          </cell>
          <cell r="AG1001" t="str">
            <v>基地等経費（部隊整備関連経費　部隊整備費　車両整備用部隊整備費）</v>
          </cell>
          <cell r="AH1001" t="str">
            <v>消耗品費</v>
          </cell>
          <cell r="AI1001" t="str">
            <v>PD</v>
          </cell>
          <cell r="AJ1001" t="str">
            <v>1移警隊</v>
          </cell>
          <cell r="AK1001" t="str">
            <v>令和8年9月30日</v>
          </cell>
        </row>
        <row r="1002">
          <cell r="A1002" t="str">
            <v>cg193</v>
          </cell>
          <cell r="B1002" t="str">
            <v>又は同等以上のもの（他社の製品を含む。）</v>
          </cell>
          <cell r="C1002">
            <v>52</v>
          </cell>
          <cell r="D1002">
            <v>54</v>
          </cell>
          <cell r="E1002" t="str">
            <v>B</v>
          </cell>
          <cell r="F1002" t="str">
            <v>c</v>
          </cell>
          <cell r="G1002" t="str">
            <v>cg</v>
          </cell>
          <cell r="H1002" t="str">
            <v>個</v>
          </cell>
          <cell r="I1002">
            <v>2</v>
          </cell>
          <cell r="J1002" t="str">
            <v>ﾃｰﾌﾟ</v>
          </cell>
          <cell r="L1002">
            <v>1</v>
          </cell>
          <cell r="M1002" t="str">
            <v>ｵﾚﾝｼﾞﾌﾞｯｸ.web P857 198-8254 NO1778 呉工業</v>
          </cell>
          <cell r="O1002" t="str">
            <v>又は同等以上のもの（他社の製品を含む。）</v>
          </cell>
          <cell r="Q1002">
            <v>0</v>
          </cell>
          <cell r="S1002">
            <v>100</v>
          </cell>
          <cell r="T1002">
            <v>0</v>
          </cell>
          <cell r="W1002">
            <v>0</v>
          </cell>
          <cell r="X1002">
            <v>0</v>
          </cell>
          <cell r="Y1002">
            <v>100</v>
          </cell>
          <cell r="Z1002">
            <v>0</v>
          </cell>
          <cell r="AA1002">
            <v>0</v>
          </cell>
          <cell r="AB1002">
            <v>2090</v>
          </cell>
          <cell r="AC1002">
            <v>4180</v>
          </cell>
          <cell r="AD1002" t="str">
            <v>雑運営費</v>
          </cell>
          <cell r="AE1002" t="str">
            <v>雑運</v>
          </cell>
          <cell r="AF1002">
            <v>26</v>
          </cell>
          <cell r="AG1002" t="str">
            <v>基地等経費（部隊整備関連経費　部隊整備費　車両整備用部隊整備費）</v>
          </cell>
          <cell r="AH1002" t="str">
            <v>消耗品費</v>
          </cell>
          <cell r="AI1002" t="str">
            <v>PD</v>
          </cell>
          <cell r="AJ1002" t="str">
            <v>1移警隊</v>
          </cell>
          <cell r="AK1002" t="str">
            <v>令和8年9月30日</v>
          </cell>
        </row>
        <row r="1003">
          <cell r="A1003" t="str">
            <v>cg194</v>
          </cell>
          <cell r="B1003" t="str">
            <v>又は同等以上のもの（他社の製品を含む。）</v>
          </cell>
          <cell r="C1003">
            <v>52</v>
          </cell>
          <cell r="D1003">
            <v>55</v>
          </cell>
          <cell r="E1003" t="str">
            <v>B</v>
          </cell>
          <cell r="F1003" t="str">
            <v>c</v>
          </cell>
          <cell r="G1003" t="str">
            <v>cg</v>
          </cell>
          <cell r="H1003" t="str">
            <v>双</v>
          </cell>
          <cell r="I1003">
            <v>1</v>
          </cell>
          <cell r="J1003" t="str">
            <v>ｺﾞﾑ手袋</v>
          </cell>
          <cell r="L1003">
            <v>1</v>
          </cell>
          <cell r="M1003" t="str">
            <v>ｵﾚﾝｼﾞﾌﾞｯｸ.web P491 429-9540 507-L 渡部工業</v>
          </cell>
          <cell r="O1003" t="str">
            <v>又は同等以上のもの（他社の製品を含む。）</v>
          </cell>
          <cell r="Q1003">
            <v>0</v>
          </cell>
          <cell r="S1003">
            <v>100</v>
          </cell>
          <cell r="T1003">
            <v>0</v>
          </cell>
          <cell r="W1003">
            <v>0</v>
          </cell>
          <cell r="X1003">
            <v>0</v>
          </cell>
          <cell r="Y1003">
            <v>100</v>
          </cell>
          <cell r="Z1003">
            <v>0</v>
          </cell>
          <cell r="AA1003">
            <v>0</v>
          </cell>
          <cell r="AB1003">
            <v>5735</v>
          </cell>
          <cell r="AC1003">
            <v>5735</v>
          </cell>
          <cell r="AD1003" t="str">
            <v>雑運営費</v>
          </cell>
          <cell r="AE1003" t="str">
            <v>雑運</v>
          </cell>
          <cell r="AF1003">
            <v>26</v>
          </cell>
          <cell r="AG1003" t="str">
            <v>基地等経費（部隊整備関連経費　部隊整備費　車両整備用部隊整備費）</v>
          </cell>
          <cell r="AH1003" t="str">
            <v>消耗品費</v>
          </cell>
          <cell r="AI1003" t="str">
            <v>PD</v>
          </cell>
          <cell r="AJ1003" t="str">
            <v>1移警隊</v>
          </cell>
          <cell r="AK1003" t="str">
            <v>令和8年9月30日</v>
          </cell>
        </row>
        <row r="1004">
          <cell r="A1004" t="str">
            <v>cg195</v>
          </cell>
          <cell r="B1004" t="str">
            <v>又は同等以上のもの（他社の製品を含む。）</v>
          </cell>
          <cell r="C1004">
            <v>52</v>
          </cell>
          <cell r="D1004">
            <v>56</v>
          </cell>
          <cell r="E1004" t="str">
            <v>B</v>
          </cell>
          <cell r="F1004" t="str">
            <v>c</v>
          </cell>
          <cell r="G1004" t="str">
            <v>cg</v>
          </cell>
          <cell r="H1004" t="str">
            <v>個</v>
          </cell>
          <cell r="I1004">
            <v>1</v>
          </cell>
          <cell r="J1004" t="str">
            <v>手袋ｹｰｽ</v>
          </cell>
          <cell r="L1004">
            <v>1</v>
          </cell>
          <cell r="M1004" t="str">
            <v>ｵﾚﾝｼﾞﾌﾞｯｸ.web 565-0512 743 渡部工業</v>
          </cell>
          <cell r="O1004" t="str">
            <v>又は同等以上のもの（他社の製品を含む。）</v>
          </cell>
          <cell r="Q1004">
            <v>0</v>
          </cell>
          <cell r="S1004">
            <v>100</v>
          </cell>
          <cell r="T1004">
            <v>0</v>
          </cell>
          <cell r="W1004">
            <v>0</v>
          </cell>
          <cell r="X1004">
            <v>0</v>
          </cell>
          <cell r="Y1004">
            <v>100</v>
          </cell>
          <cell r="Z1004">
            <v>0</v>
          </cell>
          <cell r="AA1004">
            <v>0</v>
          </cell>
          <cell r="AB1004">
            <v>4180</v>
          </cell>
          <cell r="AC1004">
            <v>4180</v>
          </cell>
          <cell r="AD1004" t="str">
            <v>雑運営費</v>
          </cell>
          <cell r="AE1004" t="str">
            <v>雑運</v>
          </cell>
          <cell r="AF1004">
            <v>26</v>
          </cell>
          <cell r="AG1004" t="str">
            <v>基地等経費（部隊整備関連経費　部隊整備費　車両整備用部隊整備費）</v>
          </cell>
          <cell r="AH1004" t="str">
            <v>消耗品費</v>
          </cell>
          <cell r="AI1004" t="str">
            <v>PD</v>
          </cell>
          <cell r="AJ1004" t="str">
            <v>1移警隊</v>
          </cell>
          <cell r="AK1004" t="str">
            <v>令和8年9月30日</v>
          </cell>
        </row>
        <row r="1005">
          <cell r="A1005" t="str">
            <v>bc207</v>
          </cell>
          <cell r="B1005" t="str">
            <v>又は同等以上のもの（他社の製品を含む。）</v>
          </cell>
          <cell r="C1005">
            <v>52</v>
          </cell>
          <cell r="D1005">
            <v>57</v>
          </cell>
          <cell r="E1005" t="str">
            <v>B</v>
          </cell>
          <cell r="F1005" t="str">
            <v>b</v>
          </cell>
          <cell r="G1005" t="str">
            <v>bc</v>
          </cell>
          <cell r="H1005" t="str">
            <v>箱</v>
          </cell>
          <cell r="I1005">
            <v>4</v>
          </cell>
          <cell r="J1005" t="str">
            <v>使い捨て手袋</v>
          </cell>
          <cell r="L1005">
            <v>1</v>
          </cell>
          <cell r="M1005" t="str">
            <v>ｵﾚﾝｼﾞﾌﾞｯｸ P7-219 423-7038 ST76112 ｴｽﾃｰ</v>
          </cell>
          <cell r="O1005" t="str">
            <v>又は同等以上のもの（他社の製品を含む。）</v>
          </cell>
          <cell r="Q1005">
            <v>0</v>
          </cell>
          <cell r="S1005">
            <v>100</v>
          </cell>
          <cell r="T1005">
            <v>0</v>
          </cell>
          <cell r="W1005">
            <v>0</v>
          </cell>
          <cell r="X1005">
            <v>0</v>
          </cell>
          <cell r="Y1005">
            <v>100</v>
          </cell>
          <cell r="Z1005">
            <v>0</v>
          </cell>
          <cell r="AA1005">
            <v>0</v>
          </cell>
          <cell r="AB1005">
            <v>2068</v>
          </cell>
          <cell r="AC1005">
            <v>8272</v>
          </cell>
          <cell r="AD1005" t="str">
            <v>雑運営費</v>
          </cell>
          <cell r="AE1005" t="str">
            <v>雑運</v>
          </cell>
          <cell r="AF1005">
            <v>26</v>
          </cell>
          <cell r="AG1005" t="str">
            <v>基地等経費（部隊整備関連経費　部隊整備費　車両整備用部隊整備費）</v>
          </cell>
          <cell r="AH1005" t="str">
            <v>消耗品費</v>
          </cell>
          <cell r="AI1005" t="str">
            <v>PD</v>
          </cell>
          <cell r="AJ1005" t="str">
            <v>1移警隊</v>
          </cell>
          <cell r="AK1005" t="str">
            <v>令和8年9月30日</v>
          </cell>
        </row>
        <row r="1006">
          <cell r="A1006" t="str">
            <v>cg196</v>
          </cell>
          <cell r="B1006" t="str">
            <v>又は同等以上のもの（他社の製品を含む。）</v>
          </cell>
          <cell r="C1006">
            <v>52</v>
          </cell>
          <cell r="D1006">
            <v>58</v>
          </cell>
          <cell r="E1006" t="str">
            <v>B</v>
          </cell>
          <cell r="F1006" t="str">
            <v>c</v>
          </cell>
          <cell r="G1006" t="str">
            <v>cg</v>
          </cell>
          <cell r="H1006" t="str">
            <v>個</v>
          </cell>
          <cell r="I1006">
            <v>3</v>
          </cell>
          <cell r="J1006" t="str">
            <v>ﾗｲﾄ</v>
          </cell>
          <cell r="L1006">
            <v>1</v>
          </cell>
          <cell r="M1006" t="str">
            <v>ｵﾚﾝｼﾞﾌﾞｯｸ.web P1608 448-7872 AL815W 京都機械工具</v>
          </cell>
          <cell r="O1006" t="str">
            <v>又は同等以上のもの（他社の製品を含む。）</v>
          </cell>
          <cell r="Q1006">
            <v>0</v>
          </cell>
          <cell r="S1006">
            <v>100</v>
          </cell>
          <cell r="T1006">
            <v>0</v>
          </cell>
          <cell r="W1006">
            <v>0</v>
          </cell>
          <cell r="X1006">
            <v>0</v>
          </cell>
          <cell r="Y1006">
            <v>100</v>
          </cell>
          <cell r="Z1006">
            <v>0</v>
          </cell>
          <cell r="AA1006">
            <v>0</v>
          </cell>
          <cell r="AB1006">
            <v>7553</v>
          </cell>
          <cell r="AC1006">
            <v>22659</v>
          </cell>
          <cell r="AD1006" t="str">
            <v>雑運営費</v>
          </cell>
          <cell r="AE1006" t="str">
            <v>雑運</v>
          </cell>
          <cell r="AF1006">
            <v>26</v>
          </cell>
          <cell r="AG1006" t="str">
            <v>基地等経費（部隊整備関連経費　部隊整備費　車両整備用部隊整備費）</v>
          </cell>
          <cell r="AH1006" t="str">
            <v>消耗品費</v>
          </cell>
          <cell r="AI1006" t="str">
            <v>PD</v>
          </cell>
          <cell r="AJ1006" t="str">
            <v>1移警隊</v>
          </cell>
          <cell r="AK1006" t="str">
            <v>令和8年9月30日</v>
          </cell>
        </row>
        <row r="1007">
          <cell r="A1007" t="str">
            <v>cg197</v>
          </cell>
          <cell r="B1007" t="str">
            <v>又は同等以上のもの（他社の製品を含む。）</v>
          </cell>
          <cell r="C1007">
            <v>52</v>
          </cell>
          <cell r="D1007">
            <v>59</v>
          </cell>
          <cell r="E1007" t="str">
            <v>B</v>
          </cell>
          <cell r="F1007" t="str">
            <v>c</v>
          </cell>
          <cell r="G1007" t="str">
            <v>cg</v>
          </cell>
          <cell r="H1007" t="str">
            <v>個</v>
          </cell>
          <cell r="I1007">
            <v>1</v>
          </cell>
          <cell r="J1007" t="str">
            <v>ﾗｲﾄ</v>
          </cell>
          <cell r="L1007">
            <v>1</v>
          </cell>
          <cell r="M1007" t="str">
            <v>ｵﾚﾝｼﾞﾌﾞｯｸ.web 698-3536 AL817 京都機械工具</v>
          </cell>
          <cell r="O1007" t="str">
            <v>又は同等以上のもの（他社の製品を含む。）</v>
          </cell>
          <cell r="Q1007">
            <v>0</v>
          </cell>
          <cell r="S1007">
            <v>100</v>
          </cell>
          <cell r="T1007">
            <v>0</v>
          </cell>
          <cell r="W1007">
            <v>0</v>
          </cell>
          <cell r="X1007">
            <v>0</v>
          </cell>
          <cell r="Y1007">
            <v>100</v>
          </cell>
          <cell r="Z1007">
            <v>0</v>
          </cell>
          <cell r="AA1007">
            <v>0</v>
          </cell>
          <cell r="AB1007">
            <v>4526</v>
          </cell>
          <cell r="AC1007">
            <v>4526</v>
          </cell>
          <cell r="AD1007" t="str">
            <v>雑運営費</v>
          </cell>
          <cell r="AE1007" t="str">
            <v>雑運</v>
          </cell>
          <cell r="AF1007">
            <v>26</v>
          </cell>
          <cell r="AG1007" t="str">
            <v>基地等経費（部隊整備関連経費　部隊整備費　車両整備用部隊整備費）</v>
          </cell>
          <cell r="AH1007" t="str">
            <v>消耗品費</v>
          </cell>
          <cell r="AI1007" t="str">
            <v>PD</v>
          </cell>
          <cell r="AJ1007" t="str">
            <v>1移警隊</v>
          </cell>
          <cell r="AK1007" t="str">
            <v>令和8年9月30日</v>
          </cell>
        </row>
        <row r="1008">
          <cell r="A1008" t="str">
            <v>eh26</v>
          </cell>
          <cell r="B1008" t="str">
            <v>又は同等以上のもの（他社の製品を含む。）</v>
          </cell>
          <cell r="C1008">
            <v>53</v>
          </cell>
          <cell r="D1008">
            <v>1</v>
          </cell>
          <cell r="E1008" t="str">
            <v>B</v>
          </cell>
          <cell r="F1008" t="str">
            <v>e</v>
          </cell>
          <cell r="G1008" t="str">
            <v>eh</v>
          </cell>
          <cell r="H1008" t="str">
            <v>個</v>
          </cell>
          <cell r="I1008">
            <v>2</v>
          </cell>
          <cell r="J1008" t="str">
            <v>瞬間接着剤</v>
          </cell>
          <cell r="L1008">
            <v>1</v>
          </cell>
          <cell r="M1008" t="str">
            <v>ｼﾞｮｲﾝﾃｯｸｽ P302 700-171 ｽﾘｰｴﾑｼﾞｬﾊﾟﾝ</v>
          </cell>
          <cell r="O1008" t="str">
            <v>又は同等以上のもの（他社の製品を含む。）</v>
          </cell>
          <cell r="Q1008">
            <v>0</v>
          </cell>
          <cell r="S1008">
            <v>100</v>
          </cell>
          <cell r="T1008">
            <v>0</v>
          </cell>
          <cell r="W1008">
            <v>0</v>
          </cell>
          <cell r="X1008">
            <v>0</v>
          </cell>
          <cell r="Y1008">
            <v>100</v>
          </cell>
          <cell r="Z1008">
            <v>0</v>
          </cell>
          <cell r="AA1008">
            <v>0</v>
          </cell>
          <cell r="AB1008">
            <v>583</v>
          </cell>
          <cell r="AC1008">
            <v>1166</v>
          </cell>
          <cell r="AD1008" t="str">
            <v>雑運営費</v>
          </cell>
          <cell r="AE1008" t="str">
            <v>雑運</v>
          </cell>
          <cell r="AF1008">
            <v>26</v>
          </cell>
          <cell r="AG1008" t="str">
            <v>基地等経費（部隊整備関連経費　部隊整備費　車両整備用部隊整備費）</v>
          </cell>
          <cell r="AH1008" t="str">
            <v>消耗品費</v>
          </cell>
          <cell r="AI1008" t="str">
            <v>PD</v>
          </cell>
          <cell r="AJ1008" t="str">
            <v>1移警隊</v>
          </cell>
          <cell r="AK1008" t="str">
            <v>令和8年9月30日</v>
          </cell>
        </row>
        <row r="1009">
          <cell r="A1009" t="str">
            <v>eh27</v>
          </cell>
          <cell r="B1009" t="str">
            <v>又は同等以上のもの（他社の製品を含む。）</v>
          </cell>
          <cell r="C1009">
            <v>53</v>
          </cell>
          <cell r="D1009">
            <v>2</v>
          </cell>
          <cell r="E1009" t="str">
            <v>B</v>
          </cell>
          <cell r="F1009" t="str">
            <v>e</v>
          </cell>
          <cell r="G1009" t="str">
            <v>eh</v>
          </cell>
          <cell r="H1009" t="str">
            <v>個</v>
          </cell>
          <cell r="I1009">
            <v>2</v>
          </cell>
          <cell r="J1009" t="str">
            <v>接着剤</v>
          </cell>
          <cell r="L1009">
            <v>1</v>
          </cell>
          <cell r="M1009" t="str">
            <v>ｼﾞｮｲﾝﾃｯｸｽ P302 462-606 ｺﾆｼ</v>
          </cell>
          <cell r="O1009" t="str">
            <v>又は同等以上のもの（他社の製品を含む。）</v>
          </cell>
          <cell r="Q1009">
            <v>0</v>
          </cell>
          <cell r="S1009">
            <v>100</v>
          </cell>
          <cell r="T1009">
            <v>0</v>
          </cell>
          <cell r="W1009">
            <v>0</v>
          </cell>
          <cell r="X1009">
            <v>0</v>
          </cell>
          <cell r="Y1009">
            <v>100</v>
          </cell>
          <cell r="Z1009">
            <v>0</v>
          </cell>
          <cell r="AA1009">
            <v>0</v>
          </cell>
          <cell r="AB1009">
            <v>275</v>
          </cell>
          <cell r="AC1009">
            <v>550</v>
          </cell>
          <cell r="AD1009" t="str">
            <v>雑運営費</v>
          </cell>
          <cell r="AE1009" t="str">
            <v>雑運</v>
          </cell>
          <cell r="AF1009">
            <v>26</v>
          </cell>
          <cell r="AG1009" t="str">
            <v>基地等経費（部隊整備関連経費　部隊整備費　車両整備用部隊整備費）</v>
          </cell>
          <cell r="AH1009" t="str">
            <v>消耗品費</v>
          </cell>
          <cell r="AI1009" t="str">
            <v>PD</v>
          </cell>
          <cell r="AJ1009" t="str">
            <v>1移警隊</v>
          </cell>
          <cell r="AK1009" t="str">
            <v>令和8年9月30日</v>
          </cell>
        </row>
        <row r="1010">
          <cell r="A1010" t="str">
            <v>bc208</v>
          </cell>
          <cell r="B1010" t="str">
            <v>又は同等以上のもの（他社の製品を含む。）</v>
          </cell>
          <cell r="C1010">
            <v>53</v>
          </cell>
          <cell r="D1010">
            <v>3</v>
          </cell>
          <cell r="E1010" t="str">
            <v>B</v>
          </cell>
          <cell r="F1010" t="str">
            <v>b</v>
          </cell>
          <cell r="G1010" t="str">
            <v>bc</v>
          </cell>
          <cell r="H1010" t="str">
            <v>個</v>
          </cell>
          <cell r="I1010">
            <v>2</v>
          </cell>
          <cell r="J1010" t="str">
            <v>瞬間接着剤</v>
          </cell>
          <cell r="L1010">
            <v>1</v>
          </cell>
          <cell r="M1010" t="str">
            <v>ｵﾚﾝｼﾞﾌﾞｯｸ P3-17 632-9824 NO1786 呉工業</v>
          </cell>
          <cell r="O1010" t="str">
            <v>又は同等以上のもの（他社の製品を含む。）</v>
          </cell>
          <cell r="Q1010">
            <v>0</v>
          </cell>
          <cell r="S1010">
            <v>100</v>
          </cell>
          <cell r="T1010">
            <v>0</v>
          </cell>
          <cell r="W1010">
            <v>0</v>
          </cell>
          <cell r="X1010">
            <v>0</v>
          </cell>
          <cell r="Y1010">
            <v>100</v>
          </cell>
          <cell r="Z1010">
            <v>0</v>
          </cell>
          <cell r="AA1010">
            <v>0</v>
          </cell>
          <cell r="AB1010">
            <v>1650</v>
          </cell>
          <cell r="AC1010">
            <v>3300</v>
          </cell>
          <cell r="AD1010" t="str">
            <v>雑運営費</v>
          </cell>
          <cell r="AE1010" t="str">
            <v>雑運</v>
          </cell>
          <cell r="AF1010">
            <v>26</v>
          </cell>
          <cell r="AG1010" t="str">
            <v>基地等経費（部隊整備関連経費　部隊整備費　車両整備用部隊整備費）</v>
          </cell>
          <cell r="AH1010" t="str">
            <v>消耗品費</v>
          </cell>
          <cell r="AI1010" t="str">
            <v>PD</v>
          </cell>
          <cell r="AJ1010" t="str">
            <v>1移警隊</v>
          </cell>
          <cell r="AK1010" t="str">
            <v>令和8年9月30日</v>
          </cell>
        </row>
        <row r="1011">
          <cell r="A1011" t="str">
            <v>cg198</v>
          </cell>
          <cell r="B1011" t="str">
            <v>又は同等以上のもの（他社の製品を含む。）</v>
          </cell>
          <cell r="C1011">
            <v>53</v>
          </cell>
          <cell r="D1011">
            <v>4</v>
          </cell>
          <cell r="E1011" t="str">
            <v>B</v>
          </cell>
          <cell r="F1011" t="str">
            <v>c</v>
          </cell>
          <cell r="G1011" t="str">
            <v>cg</v>
          </cell>
          <cell r="H1011" t="str">
            <v>個</v>
          </cell>
          <cell r="I1011">
            <v>2</v>
          </cell>
          <cell r="J1011" t="str">
            <v>接着剤</v>
          </cell>
          <cell r="L1011">
            <v>1</v>
          </cell>
          <cell r="M1011" t="str">
            <v>ｵﾚﾝｼﾞﾌﾞｯｸ.web P17 632-9824 NO1786 呉工業</v>
          </cell>
          <cell r="O1011" t="str">
            <v>又は同等以上のもの（他社の製品を含む。）</v>
          </cell>
          <cell r="Q1011">
            <v>0</v>
          </cell>
          <cell r="S1011">
            <v>100</v>
          </cell>
          <cell r="T1011">
            <v>0</v>
          </cell>
          <cell r="W1011">
            <v>0</v>
          </cell>
          <cell r="X1011">
            <v>0</v>
          </cell>
          <cell r="Y1011">
            <v>100</v>
          </cell>
          <cell r="Z1011">
            <v>0</v>
          </cell>
          <cell r="AA1011">
            <v>0</v>
          </cell>
          <cell r="AB1011">
            <v>1650</v>
          </cell>
          <cell r="AC1011">
            <v>3300</v>
          </cell>
          <cell r="AD1011" t="str">
            <v>雑運営費</v>
          </cell>
          <cell r="AE1011" t="str">
            <v>雑運</v>
          </cell>
          <cell r="AF1011">
            <v>26</v>
          </cell>
          <cell r="AG1011" t="str">
            <v>基地等経費（部隊整備関連経費　部隊整備費　車両整備用部隊整備費）</v>
          </cell>
          <cell r="AH1011" t="str">
            <v>消耗品費</v>
          </cell>
          <cell r="AI1011" t="str">
            <v>PD</v>
          </cell>
          <cell r="AJ1011" t="str">
            <v>1移警隊</v>
          </cell>
          <cell r="AK1011" t="str">
            <v>令和8年9月30日</v>
          </cell>
        </row>
        <row r="1012">
          <cell r="A1012" t="str">
            <v>cg199</v>
          </cell>
          <cell r="B1012" t="str">
            <v>又は同等以上のもの（他社の製品を含む。）</v>
          </cell>
          <cell r="C1012">
            <v>53</v>
          </cell>
          <cell r="D1012">
            <v>5</v>
          </cell>
          <cell r="E1012" t="str">
            <v>B</v>
          </cell>
          <cell r="F1012" t="str">
            <v>c</v>
          </cell>
          <cell r="G1012" t="str">
            <v>cg</v>
          </cell>
          <cell r="H1012" t="str">
            <v>個</v>
          </cell>
          <cell r="I1012">
            <v>1</v>
          </cell>
          <cell r="J1012" t="str">
            <v>接着剤</v>
          </cell>
          <cell r="L1012">
            <v>1</v>
          </cell>
          <cell r="M1012" t="str">
            <v>ｵﾚﾝｼﾞﾌﾞｯｸ.web P29 421-3394 TB1521B-150ｽﾘｰﾎﾞﾝﾄﾞ</v>
          </cell>
          <cell r="O1012" t="str">
            <v>又は同等以上のもの（他社の製品を含む。）</v>
          </cell>
          <cell r="Q1012">
            <v>0</v>
          </cell>
          <cell r="S1012">
            <v>100</v>
          </cell>
          <cell r="T1012">
            <v>0</v>
          </cell>
          <cell r="W1012">
            <v>0</v>
          </cell>
          <cell r="X1012">
            <v>0</v>
          </cell>
          <cell r="Y1012">
            <v>100</v>
          </cell>
          <cell r="Z1012">
            <v>0</v>
          </cell>
          <cell r="AA1012">
            <v>0</v>
          </cell>
          <cell r="AB1012">
            <v>1396</v>
          </cell>
          <cell r="AC1012">
            <v>1396</v>
          </cell>
          <cell r="AD1012" t="str">
            <v>雑運営費</v>
          </cell>
          <cell r="AE1012" t="str">
            <v>雑運</v>
          </cell>
          <cell r="AF1012">
            <v>26</v>
          </cell>
          <cell r="AG1012" t="str">
            <v>基地等経費（部隊整備関連経費　部隊整備費　車両整備用部隊整備費）</v>
          </cell>
          <cell r="AH1012" t="str">
            <v>消耗品費</v>
          </cell>
          <cell r="AI1012" t="str">
            <v>PD</v>
          </cell>
          <cell r="AJ1012" t="str">
            <v>1移警隊</v>
          </cell>
          <cell r="AK1012" t="str">
            <v>令和8年9月30日</v>
          </cell>
        </row>
        <row r="1013">
          <cell r="A1013" t="str">
            <v>bc209</v>
          </cell>
          <cell r="B1013" t="str">
            <v>又は同等以上のもの（他社の製品を含む。）</v>
          </cell>
          <cell r="C1013">
            <v>54</v>
          </cell>
          <cell r="D1013">
            <v>1</v>
          </cell>
          <cell r="E1013" t="str">
            <v>B</v>
          </cell>
          <cell r="F1013" t="str">
            <v>b</v>
          </cell>
          <cell r="G1013" t="str">
            <v>bc</v>
          </cell>
          <cell r="H1013" t="str">
            <v>個</v>
          </cell>
          <cell r="I1013">
            <v>8</v>
          </cell>
          <cell r="J1013" t="str">
            <v>ﾅｯﾄ</v>
          </cell>
          <cell r="L1013">
            <v>1</v>
          </cell>
          <cell r="M1013" t="str">
            <v>ｵﾚﾝｼﾞﾌﾞｯｸ P9-121 275-8148 TIN-12 ﾄﾗｽｺ中山</v>
          </cell>
          <cell r="O1013" t="str">
            <v>又は同等以上のもの（他社の製品を含む。）</v>
          </cell>
          <cell r="Q1013">
            <v>0</v>
          </cell>
          <cell r="S1013">
            <v>100</v>
          </cell>
          <cell r="T1013">
            <v>0</v>
          </cell>
          <cell r="W1013">
            <v>0</v>
          </cell>
          <cell r="X1013">
            <v>0</v>
          </cell>
          <cell r="Y1013">
            <v>100</v>
          </cell>
          <cell r="Z1013">
            <v>0</v>
          </cell>
          <cell r="AA1013">
            <v>0</v>
          </cell>
          <cell r="AB1013">
            <v>670</v>
          </cell>
          <cell r="AC1013">
            <v>5360</v>
          </cell>
          <cell r="AD1013" t="str">
            <v>雑運営費</v>
          </cell>
          <cell r="AE1013" t="str">
            <v>雑運</v>
          </cell>
          <cell r="AF1013">
            <v>26</v>
          </cell>
          <cell r="AG1013" t="str">
            <v>基地等経費（部隊整備費　基地防空機器用部隊整備費）</v>
          </cell>
          <cell r="AH1013" t="str">
            <v>消耗品費</v>
          </cell>
          <cell r="AI1013" t="str">
            <v>PH</v>
          </cell>
          <cell r="AJ1013" t="str">
            <v>2防隊</v>
          </cell>
          <cell r="AK1013" t="str">
            <v>令和8年9月30日</v>
          </cell>
        </row>
        <row r="1014">
          <cell r="A1014" t="str">
            <v>bc210</v>
          </cell>
          <cell r="B1014" t="str">
            <v>又は同等以上のもの（他社の製品を含む。）</v>
          </cell>
          <cell r="C1014">
            <v>54</v>
          </cell>
          <cell r="D1014">
            <v>2</v>
          </cell>
          <cell r="E1014" t="str">
            <v>B</v>
          </cell>
          <cell r="F1014" t="str">
            <v>b</v>
          </cell>
          <cell r="G1014" t="str">
            <v>bc</v>
          </cell>
          <cell r="H1014" t="str">
            <v>個</v>
          </cell>
          <cell r="I1014">
            <v>8</v>
          </cell>
          <cell r="J1014" t="str">
            <v>ｼｬｯｸﾙ</v>
          </cell>
          <cell r="L1014">
            <v>1</v>
          </cell>
          <cell r="M1014" t="str">
            <v>ｵﾚﾝｼﾞﾌﾞｯｸ P9-141 819-9961 JSC20G TAIYO</v>
          </cell>
          <cell r="O1014" t="str">
            <v>又は同等以上のもの（他社の製品を含む。）</v>
          </cell>
          <cell r="Q1014">
            <v>0</v>
          </cell>
          <cell r="S1014">
            <v>100</v>
          </cell>
          <cell r="T1014">
            <v>0</v>
          </cell>
          <cell r="W1014">
            <v>0</v>
          </cell>
          <cell r="X1014">
            <v>0</v>
          </cell>
          <cell r="Y1014">
            <v>100</v>
          </cell>
          <cell r="Z1014">
            <v>0</v>
          </cell>
          <cell r="AA1014">
            <v>0</v>
          </cell>
          <cell r="AB1014">
            <v>2582</v>
          </cell>
          <cell r="AC1014">
            <v>20656</v>
          </cell>
          <cell r="AD1014" t="str">
            <v>雑運営費</v>
          </cell>
          <cell r="AE1014" t="str">
            <v>雑運</v>
          </cell>
          <cell r="AF1014">
            <v>26</v>
          </cell>
          <cell r="AG1014" t="str">
            <v>基地等経費（部隊整備費　基地防空機器用部隊整備費）</v>
          </cell>
          <cell r="AH1014" t="str">
            <v>消耗品費</v>
          </cell>
          <cell r="AI1014" t="str">
            <v>PH</v>
          </cell>
          <cell r="AJ1014" t="str">
            <v>2防隊</v>
          </cell>
          <cell r="AK1014" t="str">
            <v>令和8年9月30日</v>
          </cell>
        </row>
        <row r="1015">
          <cell r="A1015" t="str">
            <v>bc211</v>
          </cell>
          <cell r="B1015" t="str">
            <v>又は同等以上のもの（他社の製品を含む。）</v>
          </cell>
          <cell r="C1015">
            <v>54</v>
          </cell>
          <cell r="D1015">
            <v>3</v>
          </cell>
          <cell r="E1015" t="str">
            <v>B</v>
          </cell>
          <cell r="F1015" t="str">
            <v>b</v>
          </cell>
          <cell r="G1015" t="str">
            <v>bc</v>
          </cell>
          <cell r="H1015" t="str">
            <v>個</v>
          </cell>
          <cell r="I1015">
            <v>2</v>
          </cell>
          <cell r="J1015" t="str">
            <v>ﾄﾞﾘﾙｾｯﾄ</v>
          </cell>
          <cell r="L1015">
            <v>1</v>
          </cell>
          <cell r="M1015" t="str">
            <v>ｵﾚﾝｼﾞﾌﾞｯｸ P1-118 859-2321 21902 RELIEF</v>
          </cell>
          <cell r="O1015" t="str">
            <v>又は同等以上のもの（他社の製品を含む。）</v>
          </cell>
          <cell r="Q1015">
            <v>0</v>
          </cell>
          <cell r="S1015">
            <v>100</v>
          </cell>
          <cell r="T1015">
            <v>0</v>
          </cell>
          <cell r="W1015">
            <v>0</v>
          </cell>
          <cell r="X1015">
            <v>0</v>
          </cell>
          <cell r="Y1015">
            <v>100</v>
          </cell>
          <cell r="Z1015">
            <v>0</v>
          </cell>
          <cell r="AA1015">
            <v>0</v>
          </cell>
          <cell r="AB1015">
            <v>3902</v>
          </cell>
          <cell r="AC1015">
            <v>7804</v>
          </cell>
          <cell r="AD1015" t="str">
            <v>雑運営費</v>
          </cell>
          <cell r="AE1015" t="str">
            <v>雑運</v>
          </cell>
          <cell r="AF1015">
            <v>26</v>
          </cell>
          <cell r="AG1015" t="str">
            <v>基地等経費（部隊整備費　基地防空機器用部隊整備費）</v>
          </cell>
          <cell r="AH1015" t="str">
            <v>消耗品費</v>
          </cell>
          <cell r="AI1015" t="str">
            <v>PH</v>
          </cell>
          <cell r="AJ1015" t="str">
            <v>2防隊</v>
          </cell>
          <cell r="AK1015" t="str">
            <v>令和8年9月30日</v>
          </cell>
        </row>
        <row r="1016">
          <cell r="A1016" t="str">
            <v>cg200</v>
          </cell>
          <cell r="B1016" t="str">
            <v>又は同等以上のもの（他社の製品を含む。）</v>
          </cell>
          <cell r="C1016">
            <v>54</v>
          </cell>
          <cell r="D1016">
            <v>4</v>
          </cell>
          <cell r="E1016" t="str">
            <v>B</v>
          </cell>
          <cell r="F1016" t="str">
            <v>c</v>
          </cell>
          <cell r="G1016" t="str">
            <v>cg</v>
          </cell>
          <cell r="H1016" t="str">
            <v>箱</v>
          </cell>
          <cell r="I1016">
            <v>1</v>
          </cell>
          <cell r="J1016" t="str">
            <v>E型ﾜｯｼｬｰ</v>
          </cell>
          <cell r="L1016">
            <v>1</v>
          </cell>
          <cell r="M1016" t="str">
            <v>ｵﾚﾝｼﾞﾌﾞｯｸ.web 556-4358 ETW-3.0 ｵﾁｱｲ</v>
          </cell>
          <cell r="O1016" t="str">
            <v>又は同等以上のもの（他社の製品を含む。）</v>
          </cell>
          <cell r="Q1016">
            <v>0</v>
          </cell>
          <cell r="S1016">
            <v>100</v>
          </cell>
          <cell r="T1016">
            <v>0</v>
          </cell>
          <cell r="W1016">
            <v>0</v>
          </cell>
          <cell r="X1016">
            <v>0</v>
          </cell>
          <cell r="Y1016">
            <v>100</v>
          </cell>
          <cell r="Z1016">
            <v>0</v>
          </cell>
          <cell r="AA1016">
            <v>0</v>
          </cell>
          <cell r="AB1016">
            <v>962</v>
          </cell>
          <cell r="AC1016">
            <v>962</v>
          </cell>
          <cell r="AD1016" t="str">
            <v>雑運営費</v>
          </cell>
          <cell r="AE1016" t="str">
            <v>雑運</v>
          </cell>
          <cell r="AF1016">
            <v>26</v>
          </cell>
          <cell r="AG1016" t="str">
            <v>基地等経費（部隊整備費　基地防空機器用部隊整備費）</v>
          </cell>
          <cell r="AH1016" t="str">
            <v>消耗品費</v>
          </cell>
          <cell r="AI1016" t="str">
            <v>PH</v>
          </cell>
          <cell r="AJ1016" t="str">
            <v>2防隊</v>
          </cell>
          <cell r="AK1016" t="str">
            <v>令和8年9月30日</v>
          </cell>
        </row>
        <row r="1017">
          <cell r="A1017" t="str">
            <v>cg201</v>
          </cell>
          <cell r="B1017" t="str">
            <v>又は同等以上のもの（他社の製品を含む。）</v>
          </cell>
          <cell r="C1017">
            <v>54</v>
          </cell>
          <cell r="D1017">
            <v>5</v>
          </cell>
          <cell r="E1017" t="str">
            <v>B</v>
          </cell>
          <cell r="F1017" t="str">
            <v>c</v>
          </cell>
          <cell r="G1017" t="str">
            <v>cg</v>
          </cell>
          <cell r="H1017" t="str">
            <v>箱</v>
          </cell>
          <cell r="I1017">
            <v>1</v>
          </cell>
          <cell r="J1017" t="str">
            <v>E型ﾜｯｼｬｰ</v>
          </cell>
          <cell r="L1017">
            <v>1</v>
          </cell>
          <cell r="M1017" t="str">
            <v>ｵﾚﾝｼﾞﾌﾞｯｸ.web 556-4349 ETW-4.0 ｵﾁｱｲ</v>
          </cell>
          <cell r="O1017" t="str">
            <v>又は同等以上のもの（他社の製品を含む。）</v>
          </cell>
          <cell r="Q1017">
            <v>0</v>
          </cell>
          <cell r="S1017">
            <v>100</v>
          </cell>
          <cell r="T1017">
            <v>0</v>
          </cell>
          <cell r="W1017">
            <v>0</v>
          </cell>
          <cell r="X1017">
            <v>0</v>
          </cell>
          <cell r="Y1017">
            <v>100</v>
          </cell>
          <cell r="Z1017">
            <v>0</v>
          </cell>
          <cell r="AA1017">
            <v>0</v>
          </cell>
          <cell r="AB1017">
            <v>1188</v>
          </cell>
          <cell r="AC1017">
            <v>1188</v>
          </cell>
          <cell r="AD1017" t="str">
            <v>雑運営費</v>
          </cell>
          <cell r="AE1017" t="str">
            <v>雑運</v>
          </cell>
          <cell r="AF1017">
            <v>26</v>
          </cell>
          <cell r="AG1017" t="str">
            <v>基地等経費（部隊整備費　基地防空機器用部隊整備費）</v>
          </cell>
          <cell r="AH1017" t="str">
            <v>消耗品費</v>
          </cell>
          <cell r="AI1017" t="str">
            <v>PH</v>
          </cell>
          <cell r="AJ1017" t="str">
            <v>2防隊</v>
          </cell>
          <cell r="AK1017" t="str">
            <v>令和8年9月30日</v>
          </cell>
        </row>
        <row r="1018">
          <cell r="A1018" t="str">
            <v>cg202</v>
          </cell>
          <cell r="B1018" t="str">
            <v>又は同等以上のもの（他社の製品を含む。）</v>
          </cell>
          <cell r="C1018">
            <v>54</v>
          </cell>
          <cell r="D1018">
            <v>6</v>
          </cell>
          <cell r="E1018" t="str">
            <v>B</v>
          </cell>
          <cell r="F1018" t="str">
            <v>c</v>
          </cell>
          <cell r="G1018" t="str">
            <v>cg</v>
          </cell>
          <cell r="H1018" t="str">
            <v>個</v>
          </cell>
          <cell r="I1018">
            <v>1</v>
          </cell>
          <cell r="J1018" t="str">
            <v>ﾘｰﾄﾞ</v>
          </cell>
          <cell r="L1018">
            <v>1</v>
          </cell>
          <cell r="M1018" t="str">
            <v>ｵﾚﾝｼﾞﾌﾞｯｸ.web 254-1039 2001000009787 ｱｽﾄﾛﾌﾟﾛﾀﾞｸﾂ</v>
          </cell>
          <cell r="O1018" t="str">
            <v>又は同等以上のもの（他社の製品を含む。）</v>
          </cell>
          <cell r="Q1018">
            <v>0</v>
          </cell>
          <cell r="S1018">
            <v>100</v>
          </cell>
          <cell r="T1018">
            <v>0</v>
          </cell>
          <cell r="W1018">
            <v>0</v>
          </cell>
          <cell r="X1018">
            <v>0</v>
          </cell>
          <cell r="Y1018">
            <v>100</v>
          </cell>
          <cell r="Z1018">
            <v>0</v>
          </cell>
          <cell r="AA1018">
            <v>0</v>
          </cell>
          <cell r="AB1018">
            <v>981</v>
          </cell>
          <cell r="AC1018">
            <v>981</v>
          </cell>
          <cell r="AD1018" t="str">
            <v>雑運営費</v>
          </cell>
          <cell r="AE1018" t="str">
            <v>雑運</v>
          </cell>
          <cell r="AF1018">
            <v>26</v>
          </cell>
          <cell r="AG1018" t="str">
            <v>基地等経費（部隊整備費　基地防空機器用部隊整備費）</v>
          </cell>
          <cell r="AH1018" t="str">
            <v>消耗品費</v>
          </cell>
          <cell r="AI1018" t="str">
            <v>PH</v>
          </cell>
          <cell r="AJ1018" t="str">
            <v>2防隊</v>
          </cell>
          <cell r="AK1018" t="str">
            <v>令和8年9月30日</v>
          </cell>
        </row>
        <row r="1019">
          <cell r="A1019" t="str">
            <v>bc212</v>
          </cell>
          <cell r="B1019" t="str">
            <v>又は同等以上のもの（他社の製品を含む。）</v>
          </cell>
          <cell r="C1019">
            <v>54</v>
          </cell>
          <cell r="D1019">
            <v>7</v>
          </cell>
          <cell r="E1019" t="str">
            <v>B</v>
          </cell>
          <cell r="F1019" t="str">
            <v>b</v>
          </cell>
          <cell r="G1019" t="str">
            <v>bc</v>
          </cell>
          <cell r="H1019" t="str">
            <v>個</v>
          </cell>
          <cell r="I1019">
            <v>1</v>
          </cell>
          <cell r="J1019" t="str">
            <v>ｿｹｯﾄ</v>
          </cell>
          <cell r="L1019">
            <v>1</v>
          </cell>
          <cell r="M1019" t="str">
            <v>ｵﾚﾝｼﾞﾌﾞｯｸ P4-160 307-4081 B3L-19 京都機械工具</v>
          </cell>
          <cell r="O1019" t="str">
            <v>又は同等以上のもの（他社の製品を含む。）</v>
          </cell>
          <cell r="Q1019">
            <v>0</v>
          </cell>
          <cell r="S1019">
            <v>100</v>
          </cell>
          <cell r="T1019">
            <v>0</v>
          </cell>
          <cell r="W1019">
            <v>0</v>
          </cell>
          <cell r="X1019">
            <v>0</v>
          </cell>
          <cell r="Y1019">
            <v>100</v>
          </cell>
          <cell r="Z1019">
            <v>0</v>
          </cell>
          <cell r="AA1019">
            <v>0</v>
          </cell>
          <cell r="AB1019">
            <v>1952</v>
          </cell>
          <cell r="AC1019">
            <v>1952</v>
          </cell>
          <cell r="AD1019" t="str">
            <v>雑運営費</v>
          </cell>
          <cell r="AE1019" t="str">
            <v>雑運</v>
          </cell>
          <cell r="AF1019">
            <v>26</v>
          </cell>
          <cell r="AG1019" t="str">
            <v>基地等経費（部隊整備費　基地防空機器用部隊整備費）</v>
          </cell>
          <cell r="AH1019" t="str">
            <v>消耗品費</v>
          </cell>
          <cell r="AI1019" t="str">
            <v>PH</v>
          </cell>
          <cell r="AJ1019" t="str">
            <v>2防隊</v>
          </cell>
          <cell r="AK1019" t="str">
            <v>令和8年9月30日</v>
          </cell>
        </row>
        <row r="1020">
          <cell r="A1020" t="str">
            <v>bc213</v>
          </cell>
          <cell r="B1020" t="str">
            <v>又は同等以上のもの（他社の製品を含む。）</v>
          </cell>
          <cell r="C1020">
            <v>54</v>
          </cell>
          <cell r="D1020">
            <v>8</v>
          </cell>
          <cell r="E1020" t="str">
            <v>B</v>
          </cell>
          <cell r="F1020" t="str">
            <v>b</v>
          </cell>
          <cell r="G1020" t="str">
            <v>bc</v>
          </cell>
          <cell r="H1020" t="str">
            <v>箱</v>
          </cell>
          <cell r="I1020">
            <v>10</v>
          </cell>
          <cell r="J1020" t="str">
            <v>使い捨てｺﾞﾑ手袋</v>
          </cell>
          <cell r="L1020">
            <v>1</v>
          </cell>
          <cell r="M1020" t="str">
            <v>ｵﾚﾝｼﾞﾌﾞｯｸ P7-243 421-8043 2039B-L 川西工業</v>
          </cell>
          <cell r="O1020" t="str">
            <v>又は同等以上のもの（他社の製品を含む。）</v>
          </cell>
          <cell r="Q1020">
            <v>0</v>
          </cell>
          <cell r="S1020">
            <v>100</v>
          </cell>
          <cell r="T1020">
            <v>0</v>
          </cell>
          <cell r="W1020">
            <v>0</v>
          </cell>
          <cell r="X1020">
            <v>0</v>
          </cell>
          <cell r="Y1020">
            <v>100</v>
          </cell>
          <cell r="Z1020">
            <v>0</v>
          </cell>
          <cell r="AA1020">
            <v>0</v>
          </cell>
          <cell r="AB1020">
            <v>1613</v>
          </cell>
          <cell r="AC1020">
            <v>16130</v>
          </cell>
          <cell r="AD1020" t="str">
            <v>雑運営費</v>
          </cell>
          <cell r="AE1020" t="str">
            <v>雑運</v>
          </cell>
          <cell r="AF1020">
            <v>26</v>
          </cell>
          <cell r="AG1020" t="str">
            <v>基地等経費（部隊整備費　基地防空機器用部隊整備費）</v>
          </cell>
          <cell r="AH1020" t="str">
            <v>消耗品費</v>
          </cell>
          <cell r="AI1020" t="str">
            <v>PH</v>
          </cell>
          <cell r="AJ1020" t="str">
            <v>2防隊</v>
          </cell>
          <cell r="AK1020" t="str">
            <v>令和8年9月30日</v>
          </cell>
        </row>
        <row r="1021">
          <cell r="A1021" t="str">
            <v>bc214</v>
          </cell>
          <cell r="B1021" t="str">
            <v>又は同等以上のもの（他社の製品を含む。）</v>
          </cell>
          <cell r="C1021">
            <v>54</v>
          </cell>
          <cell r="D1021">
            <v>9</v>
          </cell>
          <cell r="E1021" t="str">
            <v>B</v>
          </cell>
          <cell r="F1021" t="str">
            <v>b</v>
          </cell>
          <cell r="G1021" t="str">
            <v>bc</v>
          </cell>
          <cell r="H1021" t="str">
            <v>箱</v>
          </cell>
          <cell r="I1021">
            <v>5</v>
          </cell>
          <cell r="J1021" t="str">
            <v>使い捨てｺﾞﾑ手袋</v>
          </cell>
          <cell r="L1021">
            <v>1</v>
          </cell>
          <cell r="M1021" t="str">
            <v>ｵﾚﾝｼﾞﾌﾞｯｸ P7-243 421-8051 2040B-M 川西工業</v>
          </cell>
          <cell r="O1021" t="str">
            <v>又は同等以上のもの（他社の製品を含む。）</v>
          </cell>
          <cell r="Q1021">
            <v>0</v>
          </cell>
          <cell r="S1021">
            <v>100</v>
          </cell>
          <cell r="T1021">
            <v>0</v>
          </cell>
          <cell r="W1021">
            <v>0</v>
          </cell>
          <cell r="X1021">
            <v>0</v>
          </cell>
          <cell r="Y1021">
            <v>100</v>
          </cell>
          <cell r="Z1021">
            <v>0</v>
          </cell>
          <cell r="AA1021">
            <v>0</v>
          </cell>
          <cell r="AB1021">
            <v>1613</v>
          </cell>
          <cell r="AC1021">
            <v>8065</v>
          </cell>
          <cell r="AD1021" t="str">
            <v>雑運営費</v>
          </cell>
          <cell r="AE1021" t="str">
            <v>雑運</v>
          </cell>
          <cell r="AF1021">
            <v>26</v>
          </cell>
          <cell r="AG1021" t="str">
            <v>基地等経費（部隊整備費　基地防空機器用部隊整備費）</v>
          </cell>
          <cell r="AH1021" t="str">
            <v>消耗品費</v>
          </cell>
          <cell r="AI1021" t="str">
            <v>PH</v>
          </cell>
          <cell r="AJ1021" t="str">
            <v>2防隊</v>
          </cell>
          <cell r="AK1021" t="str">
            <v>令和8年9月30日</v>
          </cell>
        </row>
        <row r="1022">
          <cell r="A1022" t="str">
            <v>bd202</v>
          </cell>
          <cell r="B1022" t="str">
            <v>又は同等以上のもの（他社の製品を含む。）</v>
          </cell>
          <cell r="C1022">
            <v>54</v>
          </cell>
          <cell r="D1022">
            <v>10</v>
          </cell>
          <cell r="E1022" t="str">
            <v>B</v>
          </cell>
          <cell r="F1022" t="str">
            <v>b</v>
          </cell>
          <cell r="G1022" t="str">
            <v>bd</v>
          </cell>
          <cell r="H1022" t="str">
            <v>ｾｯﾄ</v>
          </cell>
          <cell r="I1022">
            <v>1</v>
          </cell>
          <cell r="J1022" t="str">
            <v>ねじｾｯﾄ</v>
          </cell>
          <cell r="L1022">
            <v>1</v>
          </cell>
          <cell r="M1022" t="str">
            <v>ｴｽｺ P1282 EA949AL-21 ﾄﾗｽｺ中山</v>
          </cell>
          <cell r="O1022" t="str">
            <v>又は同等以上のもの（他社の製品を含む。）</v>
          </cell>
          <cell r="Q1022">
            <v>0</v>
          </cell>
          <cell r="S1022">
            <v>100</v>
          </cell>
          <cell r="T1022">
            <v>0</v>
          </cell>
          <cell r="W1022">
            <v>0</v>
          </cell>
          <cell r="X1022">
            <v>0</v>
          </cell>
          <cell r="Y1022">
            <v>100</v>
          </cell>
          <cell r="Z1022">
            <v>0</v>
          </cell>
          <cell r="AA1022">
            <v>0</v>
          </cell>
          <cell r="AB1022">
            <v>18260</v>
          </cell>
          <cell r="AC1022">
            <v>18260</v>
          </cell>
          <cell r="AD1022" t="str">
            <v>雑運営費</v>
          </cell>
          <cell r="AE1022" t="str">
            <v>雑運</v>
          </cell>
          <cell r="AF1022">
            <v>26</v>
          </cell>
          <cell r="AG1022" t="str">
            <v>基地等経費（部隊整備費　基地防空機器用部隊整備費）</v>
          </cell>
          <cell r="AH1022" t="str">
            <v>消耗品費</v>
          </cell>
          <cell r="AI1022" t="str">
            <v>PH</v>
          </cell>
          <cell r="AJ1022" t="str">
            <v>2防隊</v>
          </cell>
          <cell r="AK1022" t="str">
            <v>令和8年9月30日</v>
          </cell>
        </row>
        <row r="1023">
          <cell r="A1023" t="str">
            <v>ch102</v>
          </cell>
          <cell r="B1023" t="str">
            <v>又は同等以上のもの（他社の製品を含む。）</v>
          </cell>
          <cell r="C1023">
            <v>54</v>
          </cell>
          <cell r="D1023">
            <v>11</v>
          </cell>
          <cell r="E1023" t="str">
            <v>P</v>
          </cell>
          <cell r="F1023" t="str">
            <v>c</v>
          </cell>
          <cell r="G1023" t="str">
            <v>ch</v>
          </cell>
          <cell r="H1023" t="str">
            <v>袋</v>
          </cell>
          <cell r="I1023">
            <v>1</v>
          </cell>
          <cell r="J1023" t="str">
            <v>輪ｺﾞﾑ</v>
          </cell>
          <cell r="L1023">
            <v>1</v>
          </cell>
          <cell r="M1023" t="str">
            <v>ｵﾚﾝｼﾞﾌﾞｯｸ P8-574 254-9263 GKC-095 共和</v>
          </cell>
          <cell r="O1023" t="str">
            <v>又は同等以上のもの（他社の製品を含む。）</v>
          </cell>
          <cell r="Q1023">
            <v>0</v>
          </cell>
          <cell r="S1023">
            <v>100</v>
          </cell>
          <cell r="T1023">
            <v>0</v>
          </cell>
          <cell r="W1023">
            <v>0</v>
          </cell>
          <cell r="X1023">
            <v>0</v>
          </cell>
          <cell r="Y1023">
            <v>100</v>
          </cell>
          <cell r="Z1023">
            <v>0</v>
          </cell>
          <cell r="AA1023">
            <v>0</v>
          </cell>
          <cell r="AB1023">
            <v>5874</v>
          </cell>
          <cell r="AC1023">
            <v>5874</v>
          </cell>
          <cell r="AD1023" t="str">
            <v>雑運営費</v>
          </cell>
          <cell r="AE1023" t="str">
            <v>雑運</v>
          </cell>
          <cell r="AF1023">
            <v>26</v>
          </cell>
          <cell r="AG1023" t="str">
            <v>基地等経費（部隊整備費　基地防空機器用部隊整備費）</v>
          </cell>
          <cell r="AH1023" t="str">
            <v>消耗品費</v>
          </cell>
          <cell r="AI1023" t="str">
            <v>PH</v>
          </cell>
          <cell r="AJ1023" t="str">
            <v>2防隊</v>
          </cell>
          <cell r="AK1023" t="str">
            <v>令和8年9月30日</v>
          </cell>
        </row>
        <row r="1024">
          <cell r="A1024" t="str">
            <v>bc215</v>
          </cell>
          <cell r="B1024" t="str">
            <v>又は同等以上のもの（他社の製品を含む。）</v>
          </cell>
          <cell r="C1024">
            <v>54</v>
          </cell>
          <cell r="D1024">
            <v>12</v>
          </cell>
          <cell r="E1024" t="str">
            <v>P</v>
          </cell>
          <cell r="F1024" t="str">
            <v>b</v>
          </cell>
          <cell r="G1024" t="str">
            <v>bc</v>
          </cell>
          <cell r="H1024" t="str">
            <v>個</v>
          </cell>
          <cell r="I1024">
            <v>1</v>
          </cell>
          <cell r="J1024" t="str">
            <v>ﾀﾞｸﾄ</v>
          </cell>
          <cell r="L1024">
            <v>1</v>
          </cell>
          <cell r="M1024" t="str">
            <v>ｵﾚﾝｼﾞﾌﾞｯｸ P9-1199 401-2163 21115-125-05 東拓工業</v>
          </cell>
          <cell r="O1024" t="str">
            <v>又は同等以上のもの（他社の製品を含む。）</v>
          </cell>
          <cell r="Q1024">
            <v>0</v>
          </cell>
          <cell r="S1024">
            <v>100</v>
          </cell>
          <cell r="T1024">
            <v>0</v>
          </cell>
          <cell r="W1024">
            <v>0</v>
          </cell>
          <cell r="X1024">
            <v>0</v>
          </cell>
          <cell r="Y1024">
            <v>100</v>
          </cell>
          <cell r="Z1024">
            <v>0</v>
          </cell>
          <cell r="AA1024">
            <v>0</v>
          </cell>
          <cell r="AB1024">
            <v>117974</v>
          </cell>
          <cell r="AC1024">
            <v>117974</v>
          </cell>
          <cell r="AD1024" t="str">
            <v>雑運営費</v>
          </cell>
          <cell r="AE1024" t="str">
            <v>雑運</v>
          </cell>
          <cell r="AF1024">
            <v>26</v>
          </cell>
          <cell r="AG1024" t="str">
            <v>基地等経費（部隊整備費　基地防空機器用部隊整備費）</v>
          </cell>
          <cell r="AH1024" t="str">
            <v>消耗品費</v>
          </cell>
          <cell r="AI1024" t="str">
            <v>PH</v>
          </cell>
          <cell r="AJ1024" t="str">
            <v>2防隊</v>
          </cell>
          <cell r="AK1024" t="str">
            <v>令和8年9月30日</v>
          </cell>
        </row>
        <row r="1025">
          <cell r="A1025" t="str">
            <v>bc216</v>
          </cell>
          <cell r="B1025" t="str">
            <v>又は同等以上のもの（他社の製品を含む。）</v>
          </cell>
          <cell r="C1025">
            <v>54</v>
          </cell>
          <cell r="D1025">
            <v>13</v>
          </cell>
          <cell r="E1025" t="str">
            <v>P</v>
          </cell>
          <cell r="F1025" t="str">
            <v>b</v>
          </cell>
          <cell r="G1025" t="str">
            <v>bc</v>
          </cell>
          <cell r="H1025" t="str">
            <v>ｾｯﾄ</v>
          </cell>
          <cell r="I1025">
            <v>1</v>
          </cell>
          <cell r="J1025" t="str">
            <v>交換式ﾄﾞﾗｲﾊﾞｰ</v>
          </cell>
          <cell r="L1025">
            <v>1</v>
          </cell>
          <cell r="M1025" t="str">
            <v>ｵﾚﾝｼﾞﾌﾞｯｸ P4-740 116-9821 DBZ-01 ｴﾝｼﾞﾆｱ</v>
          </cell>
          <cell r="O1025" t="str">
            <v>又は同等以上のもの（他社の製品を含む。）</v>
          </cell>
          <cell r="Q1025">
            <v>0</v>
          </cell>
          <cell r="S1025">
            <v>100</v>
          </cell>
          <cell r="T1025">
            <v>0</v>
          </cell>
          <cell r="W1025">
            <v>0</v>
          </cell>
          <cell r="X1025">
            <v>0</v>
          </cell>
          <cell r="Y1025">
            <v>100</v>
          </cell>
          <cell r="Z1025">
            <v>0</v>
          </cell>
          <cell r="AA1025">
            <v>0</v>
          </cell>
          <cell r="AB1025">
            <v>12053</v>
          </cell>
          <cell r="AC1025">
            <v>12053</v>
          </cell>
          <cell r="AD1025" t="str">
            <v>雑運営費</v>
          </cell>
          <cell r="AE1025" t="str">
            <v>雑運</v>
          </cell>
          <cell r="AF1025">
            <v>26</v>
          </cell>
          <cell r="AG1025" t="str">
            <v>基地等経費（部隊整備費　基地防空機器用部隊整備費）</v>
          </cell>
          <cell r="AH1025" t="str">
            <v>消耗品費</v>
          </cell>
          <cell r="AI1025" t="str">
            <v>PH</v>
          </cell>
          <cell r="AJ1025" t="str">
            <v>2防隊</v>
          </cell>
          <cell r="AK1025" t="str">
            <v>令和8年9月30日</v>
          </cell>
        </row>
        <row r="1026">
          <cell r="A1026" t="str">
            <v>bc217</v>
          </cell>
          <cell r="B1026" t="str">
            <v>又は同等以上のもの（他社の製品を含む。）</v>
          </cell>
          <cell r="C1026">
            <v>54</v>
          </cell>
          <cell r="D1026">
            <v>14</v>
          </cell>
          <cell r="E1026" t="str">
            <v>P</v>
          </cell>
          <cell r="F1026" t="str">
            <v>b</v>
          </cell>
          <cell r="G1026" t="str">
            <v>bc</v>
          </cell>
          <cell r="H1026" t="str">
            <v>ｾｯﾄ</v>
          </cell>
          <cell r="I1026">
            <v>1</v>
          </cell>
          <cell r="J1026" t="str">
            <v>ｿｹｯﾄｾｯﾄ</v>
          </cell>
          <cell r="L1026">
            <v>1</v>
          </cell>
          <cell r="M1026" t="str">
            <v>ｵﾚﾝｼﾞﾌﾞｯｸ P4-312 768-3626 T4-5SET ﾄﾗｽｺ中山</v>
          </cell>
          <cell r="O1026" t="str">
            <v>又は同等以上のもの（他社の製品を含む。）</v>
          </cell>
          <cell r="Q1026">
            <v>0</v>
          </cell>
          <cell r="S1026">
            <v>100</v>
          </cell>
          <cell r="T1026">
            <v>0</v>
          </cell>
          <cell r="W1026">
            <v>0</v>
          </cell>
          <cell r="X1026">
            <v>0</v>
          </cell>
          <cell r="Y1026">
            <v>100</v>
          </cell>
          <cell r="Z1026">
            <v>0</v>
          </cell>
          <cell r="AA1026">
            <v>0</v>
          </cell>
          <cell r="AB1026">
            <v>6534</v>
          </cell>
          <cell r="AC1026">
            <v>6534</v>
          </cell>
          <cell r="AD1026" t="str">
            <v>雑運営費</v>
          </cell>
          <cell r="AE1026" t="str">
            <v>雑運</v>
          </cell>
          <cell r="AF1026">
            <v>26</v>
          </cell>
          <cell r="AG1026" t="str">
            <v>基地等経費（部隊整備費　基地防空機器用部隊整備費）</v>
          </cell>
          <cell r="AH1026" t="str">
            <v>消耗品費</v>
          </cell>
          <cell r="AI1026" t="str">
            <v>PH</v>
          </cell>
          <cell r="AJ1026" t="str">
            <v>2防隊</v>
          </cell>
          <cell r="AK1026" t="str">
            <v>令和8年9月30日</v>
          </cell>
        </row>
        <row r="1027">
          <cell r="A1027" t="str">
            <v>bc218</v>
          </cell>
          <cell r="B1027" t="str">
            <v>又は同等以上のもの（他社の製品を含む。）</v>
          </cell>
          <cell r="C1027">
            <v>54</v>
          </cell>
          <cell r="D1027">
            <v>15</v>
          </cell>
          <cell r="E1027" t="str">
            <v>P</v>
          </cell>
          <cell r="F1027" t="str">
            <v>b</v>
          </cell>
          <cell r="G1027" t="str">
            <v>bc</v>
          </cell>
          <cell r="H1027" t="str">
            <v>ｾｯﾄ</v>
          </cell>
          <cell r="I1027">
            <v>1</v>
          </cell>
          <cell r="J1027" t="str">
            <v>ｿｹｯﾄｾｯﾄ</v>
          </cell>
          <cell r="L1027">
            <v>1</v>
          </cell>
          <cell r="M1027" t="str">
            <v>ｵﾚﾝｼﾞﾌﾞｯｸ P4-312 768-3634 T4-6LSET ﾄﾗｽｺ中山</v>
          </cell>
          <cell r="O1027" t="str">
            <v>又は同等以上のもの（他社の製品を含む。）</v>
          </cell>
          <cell r="Q1027">
            <v>0</v>
          </cell>
          <cell r="S1027">
            <v>100</v>
          </cell>
          <cell r="T1027">
            <v>0</v>
          </cell>
          <cell r="W1027">
            <v>0</v>
          </cell>
          <cell r="X1027">
            <v>0</v>
          </cell>
          <cell r="Y1027">
            <v>100</v>
          </cell>
          <cell r="Z1027">
            <v>0</v>
          </cell>
          <cell r="AA1027">
            <v>0</v>
          </cell>
          <cell r="AB1027">
            <v>9024</v>
          </cell>
          <cell r="AC1027">
            <v>9024</v>
          </cell>
          <cell r="AD1027" t="str">
            <v>雑運営費</v>
          </cell>
          <cell r="AE1027" t="str">
            <v>雑運</v>
          </cell>
          <cell r="AF1027">
            <v>26</v>
          </cell>
          <cell r="AG1027" t="str">
            <v>基地等経費（部隊整備費　基地防空機器用部隊整備費）</v>
          </cell>
          <cell r="AH1027" t="str">
            <v>消耗品費</v>
          </cell>
          <cell r="AI1027" t="str">
            <v>PH</v>
          </cell>
          <cell r="AJ1027" t="str">
            <v>2防隊</v>
          </cell>
          <cell r="AK1027" t="str">
            <v>令和8年9月30日</v>
          </cell>
        </row>
        <row r="1028">
          <cell r="A1028" t="str">
            <v>bc219</v>
          </cell>
          <cell r="B1028" t="str">
            <v>又は同等以上のもの（他社の製品を含む。）</v>
          </cell>
          <cell r="C1028">
            <v>54</v>
          </cell>
          <cell r="D1028">
            <v>16</v>
          </cell>
          <cell r="E1028" t="str">
            <v>P</v>
          </cell>
          <cell r="F1028" t="str">
            <v>b</v>
          </cell>
          <cell r="G1028" t="str">
            <v>bc</v>
          </cell>
          <cell r="H1028" t="str">
            <v>ｾｯﾄ</v>
          </cell>
          <cell r="I1028">
            <v>1</v>
          </cell>
          <cell r="J1028" t="str">
            <v>ｿｹｯﾄｾｯﾄ</v>
          </cell>
          <cell r="L1028">
            <v>1</v>
          </cell>
          <cell r="M1028" t="str">
            <v>ｵﾚﾝｼﾞﾌﾞｯｸ P4-312 819-1216 T4-6SL-100-SET ﾄﾗｽｺ中山</v>
          </cell>
          <cell r="O1028" t="str">
            <v>又は同等以上のもの（他社の製品を含む。）</v>
          </cell>
          <cell r="Q1028">
            <v>0</v>
          </cell>
          <cell r="S1028">
            <v>100</v>
          </cell>
          <cell r="T1028">
            <v>0</v>
          </cell>
          <cell r="W1028">
            <v>0</v>
          </cell>
          <cell r="X1028">
            <v>0</v>
          </cell>
          <cell r="Y1028">
            <v>100</v>
          </cell>
          <cell r="Z1028">
            <v>0</v>
          </cell>
          <cell r="AA1028">
            <v>0</v>
          </cell>
          <cell r="AB1028">
            <v>15086</v>
          </cell>
          <cell r="AC1028">
            <v>15086</v>
          </cell>
          <cell r="AD1028" t="str">
            <v>雑運営費</v>
          </cell>
          <cell r="AE1028" t="str">
            <v>雑運</v>
          </cell>
          <cell r="AF1028">
            <v>26</v>
          </cell>
          <cell r="AG1028" t="str">
            <v>基地等経費（部隊整備費　基地防空機器用部隊整備費）</v>
          </cell>
          <cell r="AH1028" t="str">
            <v>消耗品費</v>
          </cell>
          <cell r="AI1028" t="str">
            <v>PH</v>
          </cell>
          <cell r="AJ1028" t="str">
            <v>2防隊</v>
          </cell>
          <cell r="AK1028" t="str">
            <v>令和8年9月30日</v>
          </cell>
        </row>
        <row r="1029">
          <cell r="A1029" t="str">
            <v>bc220</v>
          </cell>
          <cell r="B1029" t="str">
            <v>又は同等以上のもの（他社の製品を含む。）</v>
          </cell>
          <cell r="C1029">
            <v>54</v>
          </cell>
          <cell r="D1029">
            <v>17</v>
          </cell>
          <cell r="E1029" t="str">
            <v>B</v>
          </cell>
          <cell r="F1029" t="str">
            <v>b</v>
          </cell>
          <cell r="G1029" t="str">
            <v>bc</v>
          </cell>
          <cell r="H1029" t="str">
            <v>包</v>
          </cell>
          <cell r="I1029">
            <v>1</v>
          </cell>
          <cell r="J1029" t="str">
            <v>ﾋﾞｯﾄｾｯﾄ</v>
          </cell>
          <cell r="L1029">
            <v>1</v>
          </cell>
          <cell r="M1029" t="str">
            <v>ｵﾚﾝｼﾞﾌﾞｯｸ P6-773 722-5717 DB2-6510 ﾄｯﾌﾟ</v>
          </cell>
          <cell r="O1029" t="str">
            <v>又は同等以上のもの（他社の製品を含む。）</v>
          </cell>
          <cell r="Q1029">
            <v>0</v>
          </cell>
          <cell r="S1029">
            <v>100</v>
          </cell>
          <cell r="T1029">
            <v>0</v>
          </cell>
          <cell r="W1029">
            <v>0</v>
          </cell>
          <cell r="X1029">
            <v>0</v>
          </cell>
          <cell r="Y1029">
            <v>100</v>
          </cell>
          <cell r="Z1029">
            <v>0</v>
          </cell>
          <cell r="AA1029">
            <v>0</v>
          </cell>
          <cell r="AB1029">
            <v>2475</v>
          </cell>
          <cell r="AC1029">
            <v>2475</v>
          </cell>
          <cell r="AD1029" t="str">
            <v>雑運営費</v>
          </cell>
          <cell r="AE1029" t="str">
            <v>雑運</v>
          </cell>
          <cell r="AF1029">
            <v>26</v>
          </cell>
          <cell r="AG1029" t="str">
            <v>基地等経費（部隊整備費　基地防空機器用部隊整備費）</v>
          </cell>
          <cell r="AH1029" t="str">
            <v>消耗品費</v>
          </cell>
          <cell r="AI1029" t="str">
            <v>PH</v>
          </cell>
          <cell r="AJ1029" t="str">
            <v>2防隊</v>
          </cell>
          <cell r="AK1029" t="str">
            <v>令和8年9月30日</v>
          </cell>
        </row>
        <row r="1030">
          <cell r="A1030" t="str">
            <v>bc221</v>
          </cell>
          <cell r="B1030" t="str">
            <v>又は同等以上のもの（他社の製品を含む。）</v>
          </cell>
          <cell r="C1030">
            <v>54</v>
          </cell>
          <cell r="D1030">
            <v>18</v>
          </cell>
          <cell r="E1030" t="str">
            <v>B</v>
          </cell>
          <cell r="F1030" t="str">
            <v>b</v>
          </cell>
          <cell r="G1030" t="str">
            <v>bc</v>
          </cell>
          <cell r="H1030" t="str">
            <v>個</v>
          </cell>
          <cell r="I1030">
            <v>1</v>
          </cell>
          <cell r="J1030" t="str">
            <v>ﾒｼﾞｬｰ</v>
          </cell>
          <cell r="L1030">
            <v>1</v>
          </cell>
          <cell r="M1030" t="str">
            <v>ｵﾚﾝｼﾞﾌﾞｯｸ P1-1885 111-2956 JPM-2555MGH ﾃﾞﾝｻﾝ</v>
          </cell>
          <cell r="O1030" t="str">
            <v>又は同等以上のもの（他社の製品を含む。）</v>
          </cell>
          <cell r="Q1030">
            <v>0</v>
          </cell>
          <cell r="S1030">
            <v>100</v>
          </cell>
          <cell r="T1030">
            <v>0</v>
          </cell>
          <cell r="W1030">
            <v>0</v>
          </cell>
          <cell r="X1030">
            <v>0</v>
          </cell>
          <cell r="Y1030">
            <v>100</v>
          </cell>
          <cell r="Z1030">
            <v>0</v>
          </cell>
          <cell r="AA1030">
            <v>0</v>
          </cell>
          <cell r="AB1030">
            <v>5469</v>
          </cell>
          <cell r="AC1030">
            <v>5469</v>
          </cell>
          <cell r="AD1030" t="str">
            <v>雑運営費</v>
          </cell>
          <cell r="AE1030" t="str">
            <v>雑運</v>
          </cell>
          <cell r="AF1030">
            <v>26</v>
          </cell>
          <cell r="AG1030" t="str">
            <v>基地等経費（部隊整備費　基地防空機器用部隊整備費）</v>
          </cell>
          <cell r="AH1030" t="str">
            <v>消耗品費</v>
          </cell>
          <cell r="AI1030" t="str">
            <v>PH</v>
          </cell>
          <cell r="AJ1030" t="str">
            <v>2防隊</v>
          </cell>
          <cell r="AK1030" t="str">
            <v>令和8年9月30日</v>
          </cell>
        </row>
        <row r="1031">
          <cell r="A1031" t="str">
            <v>bc222</v>
          </cell>
          <cell r="B1031" t="str">
            <v>又は同等以上のもの（他社の製品を含む。）</v>
          </cell>
          <cell r="C1031">
            <v>54</v>
          </cell>
          <cell r="D1031">
            <v>19</v>
          </cell>
          <cell r="E1031" t="str">
            <v>B</v>
          </cell>
          <cell r="F1031" t="str">
            <v>b</v>
          </cell>
          <cell r="G1031" t="str">
            <v>bc</v>
          </cell>
          <cell r="H1031" t="str">
            <v>個</v>
          </cell>
          <cell r="I1031">
            <v>2</v>
          </cell>
          <cell r="J1031" t="str">
            <v>ﾄﾞﾗｲﾊﾞｰ</v>
          </cell>
          <cell r="L1031">
            <v>1</v>
          </cell>
          <cell r="M1031" t="str">
            <v>ｵﾚﾝｼﾞﾌﾞｯｸ P4-619 124-3128 930-6-100 ﾍﾞｯｾﾙ</v>
          </cell>
          <cell r="O1031" t="str">
            <v>又は同等以上のもの（他社の製品を含む。）</v>
          </cell>
          <cell r="Q1031">
            <v>0</v>
          </cell>
          <cell r="S1031">
            <v>100</v>
          </cell>
          <cell r="T1031">
            <v>0</v>
          </cell>
          <cell r="W1031">
            <v>0</v>
          </cell>
          <cell r="X1031">
            <v>0</v>
          </cell>
          <cell r="Y1031">
            <v>100</v>
          </cell>
          <cell r="Z1031">
            <v>0</v>
          </cell>
          <cell r="AA1031">
            <v>0</v>
          </cell>
          <cell r="AB1031">
            <v>1253</v>
          </cell>
          <cell r="AC1031">
            <v>2506</v>
          </cell>
          <cell r="AD1031" t="str">
            <v>雑運営費</v>
          </cell>
          <cell r="AE1031" t="str">
            <v>雑運</v>
          </cell>
          <cell r="AF1031">
            <v>26</v>
          </cell>
          <cell r="AG1031" t="str">
            <v>基地等経費（部隊整備費　基地防空機器用部隊整備費）</v>
          </cell>
          <cell r="AH1031" t="str">
            <v>消耗品費</v>
          </cell>
          <cell r="AI1031" t="str">
            <v>PH</v>
          </cell>
          <cell r="AJ1031" t="str">
            <v>2防隊</v>
          </cell>
          <cell r="AK1031" t="str">
            <v>令和8年9月30日</v>
          </cell>
        </row>
        <row r="1032">
          <cell r="A1032" t="str">
            <v>bc223</v>
          </cell>
          <cell r="B1032" t="str">
            <v>又は同等以上のもの（他社の製品を含む。）</v>
          </cell>
          <cell r="C1032">
            <v>54</v>
          </cell>
          <cell r="D1032">
            <v>20</v>
          </cell>
          <cell r="E1032" t="str">
            <v>B</v>
          </cell>
          <cell r="F1032" t="str">
            <v>b</v>
          </cell>
          <cell r="G1032" t="str">
            <v>bc</v>
          </cell>
          <cell r="H1032" t="str">
            <v>個</v>
          </cell>
          <cell r="I1032">
            <v>1</v>
          </cell>
          <cell r="J1032" t="str">
            <v>ﾄﾞﾗｲﾊﾞｰ</v>
          </cell>
          <cell r="L1032">
            <v>1</v>
          </cell>
          <cell r="M1032" t="str">
            <v>ｵﾚﾝｼﾞﾌﾞｯｸ P4-619 124-3144 930-8-150 ﾍﾞｯｾﾙ</v>
          </cell>
          <cell r="O1032" t="str">
            <v>又は同等以上のもの（他社の製品を含む。）</v>
          </cell>
          <cell r="Q1032">
            <v>0</v>
          </cell>
          <cell r="S1032">
            <v>100</v>
          </cell>
          <cell r="T1032">
            <v>0</v>
          </cell>
          <cell r="W1032">
            <v>0</v>
          </cell>
          <cell r="X1032">
            <v>0</v>
          </cell>
          <cell r="Y1032">
            <v>100</v>
          </cell>
          <cell r="Z1032">
            <v>0</v>
          </cell>
          <cell r="AA1032">
            <v>0</v>
          </cell>
          <cell r="AB1032">
            <v>1852</v>
          </cell>
          <cell r="AC1032">
            <v>1852</v>
          </cell>
          <cell r="AD1032" t="str">
            <v>雑運営費</v>
          </cell>
          <cell r="AE1032" t="str">
            <v>雑運</v>
          </cell>
          <cell r="AF1032">
            <v>26</v>
          </cell>
          <cell r="AG1032" t="str">
            <v>基地等経費（部隊整備費　基地防空機器用部隊整備費）</v>
          </cell>
          <cell r="AH1032" t="str">
            <v>消耗品費</v>
          </cell>
          <cell r="AI1032" t="str">
            <v>PH</v>
          </cell>
          <cell r="AJ1032" t="str">
            <v>2防隊</v>
          </cell>
          <cell r="AK1032" t="str">
            <v>令和8年9月30日</v>
          </cell>
        </row>
        <row r="1033">
          <cell r="A1033" t="str">
            <v>bc224</v>
          </cell>
          <cell r="B1033" t="str">
            <v>又は同等以上のもの（他社の製品を含む。）</v>
          </cell>
          <cell r="C1033">
            <v>54</v>
          </cell>
          <cell r="D1033">
            <v>21</v>
          </cell>
          <cell r="E1033" t="str">
            <v>B</v>
          </cell>
          <cell r="F1033" t="str">
            <v>b</v>
          </cell>
          <cell r="G1033" t="str">
            <v>bc</v>
          </cell>
          <cell r="H1033" t="str">
            <v>個</v>
          </cell>
          <cell r="I1033">
            <v>3</v>
          </cell>
          <cell r="J1033" t="str">
            <v>ﾄﾞﾗｲﾊﾞｰ</v>
          </cell>
          <cell r="L1033">
            <v>1</v>
          </cell>
          <cell r="M1033" t="str">
            <v>ｵﾚﾝｼﾞﾌﾞｯｸ P4-619 124-3161 930-2-100 ﾍﾞｯｾﾙ</v>
          </cell>
          <cell r="O1033" t="str">
            <v>又は同等以上のもの（他社の製品を含む。）</v>
          </cell>
          <cell r="Q1033">
            <v>0</v>
          </cell>
          <cell r="S1033">
            <v>100</v>
          </cell>
          <cell r="T1033">
            <v>0</v>
          </cell>
          <cell r="W1033">
            <v>0</v>
          </cell>
          <cell r="X1033">
            <v>0</v>
          </cell>
          <cell r="Y1033">
            <v>100</v>
          </cell>
          <cell r="Z1033">
            <v>0</v>
          </cell>
          <cell r="AA1033">
            <v>0</v>
          </cell>
          <cell r="AB1033">
            <v>1311</v>
          </cell>
          <cell r="AC1033">
            <v>3933</v>
          </cell>
          <cell r="AD1033" t="str">
            <v>雑運営費</v>
          </cell>
          <cell r="AE1033" t="str">
            <v>雑運</v>
          </cell>
          <cell r="AF1033">
            <v>26</v>
          </cell>
          <cell r="AG1033" t="str">
            <v>基地等経費（部隊整備費　基地防空機器用部隊整備費）</v>
          </cell>
          <cell r="AH1033" t="str">
            <v>消耗品費</v>
          </cell>
          <cell r="AI1033" t="str">
            <v>PH</v>
          </cell>
          <cell r="AJ1033" t="str">
            <v>2防隊</v>
          </cell>
          <cell r="AK1033" t="str">
            <v>令和8年9月30日</v>
          </cell>
        </row>
        <row r="1034">
          <cell r="A1034" t="str">
            <v>bc225</v>
          </cell>
          <cell r="B1034" t="str">
            <v>又は同等以上のもの（他社の製品を含む。）</v>
          </cell>
          <cell r="C1034">
            <v>54</v>
          </cell>
          <cell r="D1034">
            <v>22</v>
          </cell>
          <cell r="E1034" t="str">
            <v>B</v>
          </cell>
          <cell r="F1034" t="str">
            <v>b</v>
          </cell>
          <cell r="G1034" t="str">
            <v>bc</v>
          </cell>
          <cell r="H1034" t="str">
            <v>個</v>
          </cell>
          <cell r="I1034">
            <v>2</v>
          </cell>
          <cell r="J1034" t="str">
            <v>ﾄﾞﾗｲﾊﾞｰ</v>
          </cell>
          <cell r="L1034">
            <v>1</v>
          </cell>
          <cell r="M1034" t="str">
            <v>ｵﾚﾝｼﾞﾌﾞｯｸ P4-619 124-3152 930-1-75 ﾍﾞｯｾﾙ</v>
          </cell>
          <cell r="O1034" t="str">
            <v>又は同等以上のもの（他社の製品を含む。）</v>
          </cell>
          <cell r="Q1034">
            <v>0</v>
          </cell>
          <cell r="S1034">
            <v>100</v>
          </cell>
          <cell r="T1034">
            <v>0</v>
          </cell>
          <cell r="W1034">
            <v>0</v>
          </cell>
          <cell r="X1034">
            <v>0</v>
          </cell>
          <cell r="Y1034">
            <v>100</v>
          </cell>
          <cell r="Z1034">
            <v>0</v>
          </cell>
          <cell r="AA1034">
            <v>0</v>
          </cell>
          <cell r="AB1034">
            <v>1237</v>
          </cell>
          <cell r="AC1034">
            <v>2474</v>
          </cell>
          <cell r="AD1034" t="str">
            <v>雑運営費</v>
          </cell>
          <cell r="AE1034" t="str">
            <v>雑運</v>
          </cell>
          <cell r="AF1034">
            <v>26</v>
          </cell>
          <cell r="AG1034" t="str">
            <v>基地等経費（部隊整備費　基地防空機器用部隊整備費）</v>
          </cell>
          <cell r="AH1034" t="str">
            <v>消耗品費</v>
          </cell>
          <cell r="AI1034" t="str">
            <v>PH</v>
          </cell>
          <cell r="AJ1034" t="str">
            <v>2防隊</v>
          </cell>
          <cell r="AK1034" t="str">
            <v>令和8年9月30日</v>
          </cell>
        </row>
        <row r="1035">
          <cell r="A1035" t="str">
            <v>bd203</v>
          </cell>
          <cell r="B1035" t="str">
            <v>又は同等以上のもの（他社の製品を含む。）</v>
          </cell>
          <cell r="C1035">
            <v>54</v>
          </cell>
          <cell r="D1035">
            <v>23</v>
          </cell>
          <cell r="E1035" t="str">
            <v>B</v>
          </cell>
          <cell r="F1035" t="str">
            <v>b</v>
          </cell>
          <cell r="G1035" t="str">
            <v>bd</v>
          </cell>
          <cell r="H1035" t="str">
            <v>個</v>
          </cell>
          <cell r="I1035">
            <v>10</v>
          </cell>
          <cell r="J1035" t="str">
            <v>折りたたみｺﾝﾃﾅ</v>
          </cell>
          <cell r="L1035">
            <v>1</v>
          </cell>
          <cell r="M1035" t="str">
            <v>ｴｽｺ P1576 EA506AA-6 554310 三甲</v>
          </cell>
          <cell r="O1035" t="str">
            <v>又は同等以上のもの（他社の製品を含む。）</v>
          </cell>
          <cell r="Q1035">
            <v>0</v>
          </cell>
          <cell r="S1035">
            <v>100</v>
          </cell>
          <cell r="T1035">
            <v>0</v>
          </cell>
          <cell r="W1035">
            <v>0</v>
          </cell>
          <cell r="X1035">
            <v>0</v>
          </cell>
          <cell r="Y1035">
            <v>100</v>
          </cell>
          <cell r="Z1035">
            <v>0</v>
          </cell>
          <cell r="AA1035">
            <v>0</v>
          </cell>
          <cell r="AB1035">
            <v>6028</v>
          </cell>
          <cell r="AC1035">
            <v>60280</v>
          </cell>
          <cell r="AD1035" t="str">
            <v>雑運営費</v>
          </cell>
          <cell r="AE1035" t="str">
            <v>雑運</v>
          </cell>
          <cell r="AF1035">
            <v>26</v>
          </cell>
          <cell r="AG1035" t="str">
            <v>基地等経費（部隊整備費　基地防空機器用部隊整備費）</v>
          </cell>
          <cell r="AH1035" t="str">
            <v>消耗品費</v>
          </cell>
          <cell r="AI1035" t="str">
            <v>PH</v>
          </cell>
          <cell r="AJ1035" t="str">
            <v>2防隊</v>
          </cell>
          <cell r="AK1035" t="str">
            <v>令和8年9月30日</v>
          </cell>
        </row>
        <row r="1036">
          <cell r="A1036" t="str">
            <v>bd204</v>
          </cell>
          <cell r="B1036" t="str">
            <v>又は同等以上のもの（他社の製品を含む。）</v>
          </cell>
          <cell r="C1036">
            <v>54</v>
          </cell>
          <cell r="D1036">
            <v>24</v>
          </cell>
          <cell r="E1036" t="str">
            <v>B</v>
          </cell>
          <cell r="F1036" t="str">
            <v>b</v>
          </cell>
          <cell r="G1036" t="str">
            <v>bd</v>
          </cell>
          <cell r="H1036" t="str">
            <v>個</v>
          </cell>
          <cell r="I1036">
            <v>5</v>
          </cell>
          <cell r="J1036" t="str">
            <v>ﾏｸﾞﾈｯﾄﾎﾞｳﾙ</v>
          </cell>
          <cell r="L1036">
            <v>1</v>
          </cell>
          <cell r="M1036" t="str">
            <v>ｴｽｺ P302 EA508SM-65 YKHD-03L 京都機械工具</v>
          </cell>
          <cell r="O1036" t="str">
            <v>又は同等以上のもの（他社の製品を含む。）</v>
          </cell>
          <cell r="Q1036">
            <v>0</v>
          </cell>
          <cell r="S1036">
            <v>100</v>
          </cell>
          <cell r="T1036">
            <v>0</v>
          </cell>
          <cell r="W1036">
            <v>0</v>
          </cell>
          <cell r="X1036">
            <v>0</v>
          </cell>
          <cell r="Y1036">
            <v>100</v>
          </cell>
          <cell r="Z1036">
            <v>0</v>
          </cell>
          <cell r="AA1036">
            <v>0</v>
          </cell>
          <cell r="AB1036">
            <v>2519</v>
          </cell>
          <cell r="AC1036">
            <v>12595</v>
          </cell>
          <cell r="AD1036" t="str">
            <v>雑運営費</v>
          </cell>
          <cell r="AE1036" t="str">
            <v>雑運</v>
          </cell>
          <cell r="AF1036">
            <v>26</v>
          </cell>
          <cell r="AG1036" t="str">
            <v>基地等経費（部隊整備費　基地防空機器用部隊整備費）</v>
          </cell>
          <cell r="AH1036" t="str">
            <v>消耗品費</v>
          </cell>
          <cell r="AI1036" t="str">
            <v>PH</v>
          </cell>
          <cell r="AJ1036" t="str">
            <v>2防隊</v>
          </cell>
          <cell r="AK1036" t="str">
            <v>令和8年9月30日</v>
          </cell>
        </row>
        <row r="1037">
          <cell r="A1037" t="str">
            <v>bd205</v>
          </cell>
          <cell r="B1037" t="str">
            <v>又は同等以上のもの（他社の製品を含む。）</v>
          </cell>
          <cell r="C1037">
            <v>54</v>
          </cell>
          <cell r="D1037">
            <v>25</v>
          </cell>
          <cell r="E1037" t="str">
            <v>B</v>
          </cell>
          <cell r="F1037" t="str">
            <v>b</v>
          </cell>
          <cell r="G1037" t="str">
            <v>bd</v>
          </cell>
          <cell r="H1037" t="str">
            <v>個</v>
          </cell>
          <cell r="I1037">
            <v>5</v>
          </cell>
          <cell r="J1037" t="str">
            <v>ﾏｸﾞﾈｯﾄﾎﾞｳﾙ</v>
          </cell>
          <cell r="L1037">
            <v>1</v>
          </cell>
          <cell r="M1037" t="str">
            <v>ｴｽｺ P302 EA508SM-64 YKHD-03S 京都機械工具</v>
          </cell>
          <cell r="O1037" t="str">
            <v>又は同等以上のもの（他社の製品を含む。）</v>
          </cell>
          <cell r="Q1037">
            <v>0</v>
          </cell>
          <cell r="S1037">
            <v>100</v>
          </cell>
          <cell r="T1037">
            <v>0</v>
          </cell>
          <cell r="W1037">
            <v>0</v>
          </cell>
          <cell r="X1037">
            <v>0</v>
          </cell>
          <cell r="Y1037">
            <v>100</v>
          </cell>
          <cell r="Z1037">
            <v>0</v>
          </cell>
          <cell r="AA1037">
            <v>0</v>
          </cell>
          <cell r="AB1037">
            <v>1925</v>
          </cell>
          <cell r="AC1037">
            <v>9625</v>
          </cell>
          <cell r="AD1037" t="str">
            <v>雑運営費</v>
          </cell>
          <cell r="AE1037" t="str">
            <v>雑運</v>
          </cell>
          <cell r="AF1037">
            <v>26</v>
          </cell>
          <cell r="AG1037" t="str">
            <v>基地等経費（部隊整備費　基地防空機器用部隊整備費）</v>
          </cell>
          <cell r="AH1037" t="str">
            <v>消耗品費</v>
          </cell>
          <cell r="AI1037" t="str">
            <v>PH</v>
          </cell>
          <cell r="AJ1037" t="str">
            <v>2防隊</v>
          </cell>
          <cell r="AK1037" t="str">
            <v>令和8年9月30日</v>
          </cell>
        </row>
        <row r="1038">
          <cell r="A1038" t="str">
            <v>ch103</v>
          </cell>
          <cell r="B1038" t="str">
            <v>又は同等以上のもの（他社の製品を含む。）</v>
          </cell>
          <cell r="C1038">
            <v>55</v>
          </cell>
          <cell r="D1038">
            <v>1</v>
          </cell>
          <cell r="E1038" t="str">
            <v>B</v>
          </cell>
          <cell r="F1038" t="str">
            <v>c</v>
          </cell>
          <cell r="G1038" t="str">
            <v>ch</v>
          </cell>
          <cell r="H1038" t="str">
            <v>個</v>
          </cell>
          <cell r="I1038">
            <v>5</v>
          </cell>
          <cell r="J1038" t="str">
            <v>ｽﾉｰﾌﾞﾗｼ</v>
          </cell>
          <cell r="L1038">
            <v>1</v>
          </cell>
          <cell r="M1038" t="str">
            <v>ｵﾚﾝｼﾞﾌﾞｯｸ P11-1192 819-3302 009729 ｺﾝﾊﾟﾙ</v>
          </cell>
          <cell r="O1038" t="str">
            <v>又は同等以上のもの（他社の製品を含む。）</v>
          </cell>
          <cell r="Q1038">
            <v>0</v>
          </cell>
          <cell r="S1038">
            <v>100</v>
          </cell>
          <cell r="T1038">
            <v>0</v>
          </cell>
          <cell r="W1038">
            <v>0</v>
          </cell>
          <cell r="X1038">
            <v>0</v>
          </cell>
          <cell r="Y1038">
            <v>100</v>
          </cell>
          <cell r="Z1038">
            <v>0</v>
          </cell>
          <cell r="AA1038">
            <v>0</v>
          </cell>
          <cell r="AB1038">
            <v>3288</v>
          </cell>
          <cell r="AC1038">
            <v>16440</v>
          </cell>
          <cell r="AD1038" t="str">
            <v>雑運営費</v>
          </cell>
          <cell r="AE1038" t="str">
            <v>雑運</v>
          </cell>
          <cell r="AF1038">
            <v>26</v>
          </cell>
          <cell r="AG1038" t="str">
            <v>基地等経費（部隊整備費　車両整備用部隊整備費）</v>
          </cell>
          <cell r="AH1038" t="str">
            <v>消耗品費</v>
          </cell>
          <cell r="AI1038" t="str">
            <v>PZ</v>
          </cell>
          <cell r="AJ1038" t="str">
            <v>誘実隊</v>
          </cell>
          <cell r="AK1038" t="str">
            <v>令和8年9月30日</v>
          </cell>
        </row>
        <row r="1039">
          <cell r="A1039" t="str">
            <v>df17</v>
          </cell>
          <cell r="B1039" t="str">
            <v>又は同等以上のもの（他社の製品を含む。）</v>
          </cell>
          <cell r="C1039">
            <v>56</v>
          </cell>
          <cell r="D1039">
            <v>1</v>
          </cell>
          <cell r="E1039" t="str">
            <v>B</v>
          </cell>
          <cell r="F1039" t="str">
            <v>d</v>
          </cell>
          <cell r="G1039" t="str">
            <v>df</v>
          </cell>
          <cell r="H1039" t="str">
            <v>個</v>
          </cell>
          <cell r="I1039">
            <v>14</v>
          </cell>
          <cell r="J1039" t="str">
            <v>ﾋｭｰｽﾞ</v>
          </cell>
          <cell r="L1039">
            <v>1</v>
          </cell>
          <cell r="M1039" t="str">
            <v>ﾓﾉﾀﾛｳ.web 45851086 CZ482 ｶｰﾒｲﾄ</v>
          </cell>
          <cell r="O1039" t="str">
            <v>又は同等以上のもの（他社の製品を含む。）</v>
          </cell>
          <cell r="Q1039">
            <v>0</v>
          </cell>
          <cell r="S1039">
            <v>100</v>
          </cell>
          <cell r="T1039">
            <v>0</v>
          </cell>
          <cell r="W1039">
            <v>0</v>
          </cell>
          <cell r="X1039">
            <v>0</v>
          </cell>
          <cell r="Y1039">
            <v>100</v>
          </cell>
          <cell r="Z1039">
            <v>0</v>
          </cell>
          <cell r="AA1039">
            <v>0</v>
          </cell>
          <cell r="AB1039">
            <v>1758</v>
          </cell>
          <cell r="AC1039">
            <v>24612</v>
          </cell>
          <cell r="AD1039" t="str">
            <v>雑運営費</v>
          </cell>
          <cell r="AE1039" t="str">
            <v>雑運</v>
          </cell>
          <cell r="AF1039">
            <v>26</v>
          </cell>
          <cell r="AG1039" t="str">
            <v>基地等経費（部隊整備関連経費　部隊整備費）</v>
          </cell>
          <cell r="AH1039" t="str">
            <v>消耗品費</v>
          </cell>
          <cell r="AI1039" t="str">
            <v>QA</v>
          </cell>
          <cell r="AJ1039" t="str">
            <v>3移通隊</v>
          </cell>
          <cell r="AK1039" t="str">
            <v>令和8年9月30日</v>
          </cell>
        </row>
        <row r="1040">
          <cell r="A1040" t="str">
            <v>cf159</v>
          </cell>
          <cell r="B1040" t="str">
            <v>又は同等以上のもの（他社の製品を含む。）</v>
          </cell>
          <cell r="C1040">
            <v>56</v>
          </cell>
          <cell r="D1040">
            <v>2</v>
          </cell>
          <cell r="E1040" t="str">
            <v>B</v>
          </cell>
          <cell r="F1040" t="str">
            <v>c</v>
          </cell>
          <cell r="G1040" t="str">
            <v>cf</v>
          </cell>
          <cell r="H1040" t="str">
            <v>組</v>
          </cell>
          <cell r="I1040">
            <v>10</v>
          </cell>
          <cell r="J1040" t="str">
            <v>軍手</v>
          </cell>
          <cell r="L1040">
            <v>1</v>
          </cell>
          <cell r="M1040" t="str">
            <v>ｵﾚﾝｼﾞﾌﾞｯｸ.web 819-2498 MHG-400 ﾄﾗｽｺ中山</v>
          </cell>
          <cell r="O1040" t="str">
            <v>又は同等以上のもの（他社の製品を含む。）</v>
          </cell>
          <cell r="Q1040">
            <v>0</v>
          </cell>
          <cell r="S1040">
            <v>100</v>
          </cell>
          <cell r="T1040">
            <v>0</v>
          </cell>
          <cell r="W1040">
            <v>0</v>
          </cell>
          <cell r="X1040">
            <v>0</v>
          </cell>
          <cell r="Y1040">
            <v>100</v>
          </cell>
          <cell r="Z1040">
            <v>0</v>
          </cell>
          <cell r="AA1040">
            <v>0</v>
          </cell>
          <cell r="AB1040">
            <v>1348</v>
          </cell>
          <cell r="AC1040">
            <v>13480</v>
          </cell>
          <cell r="AD1040" t="str">
            <v>雑運営費</v>
          </cell>
          <cell r="AE1040" t="str">
            <v>雑運</v>
          </cell>
          <cell r="AF1040">
            <v>26</v>
          </cell>
          <cell r="AG1040" t="str">
            <v>基地等経費（部隊整備関連経費　部隊整備費）</v>
          </cell>
          <cell r="AH1040" t="str">
            <v>消耗品費</v>
          </cell>
          <cell r="AI1040" t="str">
            <v>QA</v>
          </cell>
          <cell r="AJ1040" t="str">
            <v>3移通隊</v>
          </cell>
          <cell r="AK1040" t="str">
            <v>令和8年9月30日</v>
          </cell>
        </row>
        <row r="1041">
          <cell r="A1041" t="str">
            <v>df18</v>
          </cell>
          <cell r="B1041" t="str">
            <v>又は同等以上のもの（他社の製品を含む。）</v>
          </cell>
          <cell r="C1041">
            <v>56</v>
          </cell>
          <cell r="D1041">
            <v>3</v>
          </cell>
          <cell r="E1041" t="str">
            <v>B</v>
          </cell>
          <cell r="F1041" t="str">
            <v>d</v>
          </cell>
          <cell r="G1041" t="str">
            <v>df</v>
          </cell>
          <cell r="H1041" t="str">
            <v>箱</v>
          </cell>
          <cell r="I1041">
            <v>1</v>
          </cell>
          <cell r="J1041" t="str">
            <v>ｱﾝｶｰﾎﾞﾙﾄ</v>
          </cell>
          <cell r="L1041">
            <v>1</v>
          </cell>
          <cell r="M1041" t="str">
            <v>ﾓﾉﾀﾛｳ.web 61011946 MSC-12-60 ﾓﾉﾀﾛｳ</v>
          </cell>
          <cell r="O1041" t="str">
            <v>又は同等以上のもの（他社の製品を含む。）</v>
          </cell>
          <cell r="Q1041">
            <v>0</v>
          </cell>
          <cell r="S1041">
            <v>100</v>
          </cell>
          <cell r="T1041">
            <v>0</v>
          </cell>
          <cell r="W1041">
            <v>0</v>
          </cell>
          <cell r="X1041">
            <v>0</v>
          </cell>
          <cell r="Y1041">
            <v>100</v>
          </cell>
          <cell r="Z1041">
            <v>0</v>
          </cell>
          <cell r="AA1041">
            <v>0</v>
          </cell>
          <cell r="AB1041">
            <v>10668</v>
          </cell>
          <cell r="AC1041">
            <v>10668</v>
          </cell>
          <cell r="AD1041" t="str">
            <v>雑運営費</v>
          </cell>
          <cell r="AE1041" t="str">
            <v>雑運</v>
          </cell>
          <cell r="AF1041">
            <v>26</v>
          </cell>
          <cell r="AG1041" t="str">
            <v>基地等経費（部隊整備関連経費　部隊整備費）</v>
          </cell>
          <cell r="AH1041" t="str">
            <v>消耗品費</v>
          </cell>
          <cell r="AI1041" t="str">
            <v>QA</v>
          </cell>
          <cell r="AJ1041" t="str">
            <v>3移通隊</v>
          </cell>
          <cell r="AK1041" t="str">
            <v>令和8年9月30日</v>
          </cell>
        </row>
        <row r="1042">
          <cell r="A1042" t="str">
            <v>df19</v>
          </cell>
          <cell r="B1042" t="str">
            <v>又は同等以上のもの（他社の製品を含む。）</v>
          </cell>
          <cell r="C1042">
            <v>56</v>
          </cell>
          <cell r="D1042">
            <v>4</v>
          </cell>
          <cell r="E1042" t="str">
            <v>B</v>
          </cell>
          <cell r="F1042" t="str">
            <v>d</v>
          </cell>
          <cell r="G1042" t="str">
            <v>df</v>
          </cell>
          <cell r="H1042" t="str">
            <v>個</v>
          </cell>
          <cell r="I1042">
            <v>2</v>
          </cell>
          <cell r="J1042" t="str">
            <v>ﾄﾞﾘﾙﾋﾞｯﾄ</v>
          </cell>
          <cell r="L1042">
            <v>1</v>
          </cell>
          <cell r="M1042" t="str">
            <v>ﾓﾉﾀﾛｳ.web 02276881 TT12.7×160BP ﾕﾆｶ</v>
          </cell>
          <cell r="O1042" t="str">
            <v>又は同等以上のもの（他社の製品を含む。）</v>
          </cell>
          <cell r="Q1042">
            <v>0</v>
          </cell>
          <cell r="S1042">
            <v>100</v>
          </cell>
          <cell r="T1042">
            <v>0</v>
          </cell>
          <cell r="W1042">
            <v>0</v>
          </cell>
          <cell r="X1042">
            <v>0</v>
          </cell>
          <cell r="Y1042">
            <v>100</v>
          </cell>
          <cell r="Z1042">
            <v>0</v>
          </cell>
          <cell r="AA1042">
            <v>0</v>
          </cell>
          <cell r="AB1042">
            <v>1868</v>
          </cell>
          <cell r="AC1042">
            <v>3736</v>
          </cell>
          <cell r="AD1042" t="str">
            <v>雑運営費</v>
          </cell>
          <cell r="AE1042" t="str">
            <v>雑運</v>
          </cell>
          <cell r="AF1042">
            <v>26</v>
          </cell>
          <cell r="AG1042" t="str">
            <v>基地等経費（部隊整備関連経費　部隊整備費）</v>
          </cell>
          <cell r="AH1042" t="str">
            <v>消耗品費</v>
          </cell>
          <cell r="AI1042" t="str">
            <v>QA</v>
          </cell>
          <cell r="AJ1042" t="str">
            <v>3移通隊</v>
          </cell>
          <cell r="AK1042" t="str">
            <v>令和8年9月30日</v>
          </cell>
        </row>
        <row r="1043">
          <cell r="A1043" t="str">
            <v>df20</v>
          </cell>
          <cell r="B1043" t="str">
            <v>又は同等以上のもの（他社の製品を含む。）</v>
          </cell>
          <cell r="C1043">
            <v>56</v>
          </cell>
          <cell r="D1043">
            <v>5</v>
          </cell>
          <cell r="E1043" t="str">
            <v>B</v>
          </cell>
          <cell r="F1043" t="str">
            <v>d</v>
          </cell>
          <cell r="G1043" t="str">
            <v>df</v>
          </cell>
          <cell r="H1043" t="str">
            <v>個</v>
          </cell>
          <cell r="I1043">
            <v>2</v>
          </cell>
          <cell r="J1043" t="str">
            <v>ﾄﾞﾘﾙﾋﾞｯﾄ</v>
          </cell>
          <cell r="L1043">
            <v>1</v>
          </cell>
          <cell r="M1043" t="str">
            <v>ﾓﾉﾀﾛｳ.web 06684027 TT8.5×160BP ﾕﾆｶ</v>
          </cell>
          <cell r="O1043" t="str">
            <v>又は同等以上のもの（他社の製品を含む。）</v>
          </cell>
          <cell r="Q1043">
            <v>0</v>
          </cell>
          <cell r="S1043">
            <v>100</v>
          </cell>
          <cell r="T1043">
            <v>0</v>
          </cell>
          <cell r="W1043">
            <v>0</v>
          </cell>
          <cell r="X1043">
            <v>0</v>
          </cell>
          <cell r="Y1043">
            <v>100</v>
          </cell>
          <cell r="Z1043">
            <v>0</v>
          </cell>
          <cell r="AA1043">
            <v>0</v>
          </cell>
          <cell r="AB1043">
            <v>1077</v>
          </cell>
          <cell r="AC1043">
            <v>2154</v>
          </cell>
          <cell r="AD1043" t="str">
            <v>雑運営費</v>
          </cell>
          <cell r="AE1043" t="str">
            <v>雑運</v>
          </cell>
          <cell r="AF1043">
            <v>26</v>
          </cell>
          <cell r="AG1043" t="str">
            <v>基地等経費（部隊整備関連経費　部隊整備費）</v>
          </cell>
          <cell r="AH1043" t="str">
            <v>消耗品費</v>
          </cell>
          <cell r="AI1043" t="str">
            <v>QA</v>
          </cell>
          <cell r="AJ1043" t="str">
            <v>3移通隊</v>
          </cell>
          <cell r="AK1043" t="str">
            <v>令和8年9月30日</v>
          </cell>
        </row>
        <row r="1044">
          <cell r="A1044" t="str">
            <v>df21</v>
          </cell>
          <cell r="B1044" t="str">
            <v>又は同等以上のもの（他社の製品を含む。）</v>
          </cell>
          <cell r="C1044">
            <v>56</v>
          </cell>
          <cell r="D1044">
            <v>6</v>
          </cell>
          <cell r="E1044" t="str">
            <v>B</v>
          </cell>
          <cell r="F1044" t="str">
            <v>d</v>
          </cell>
          <cell r="G1044" t="str">
            <v>df</v>
          </cell>
          <cell r="H1044" t="str">
            <v>個</v>
          </cell>
          <cell r="I1044">
            <v>2</v>
          </cell>
          <cell r="J1044" t="str">
            <v>ﾄﾞﾘﾙﾋﾞｯﾄ</v>
          </cell>
          <cell r="L1044">
            <v>1</v>
          </cell>
          <cell r="M1044" t="str">
            <v>ﾓﾉﾀﾛｳ.web 02276967 TT4.0×110BP ﾕﾆｶ</v>
          </cell>
          <cell r="O1044" t="str">
            <v>又は同等以上のもの（他社の製品を含む。）</v>
          </cell>
          <cell r="Q1044">
            <v>0</v>
          </cell>
          <cell r="S1044">
            <v>100</v>
          </cell>
          <cell r="T1044">
            <v>0</v>
          </cell>
          <cell r="W1044">
            <v>0</v>
          </cell>
          <cell r="X1044">
            <v>0</v>
          </cell>
          <cell r="Y1044">
            <v>100</v>
          </cell>
          <cell r="Z1044">
            <v>0</v>
          </cell>
          <cell r="AA1044">
            <v>0</v>
          </cell>
          <cell r="AB1044">
            <v>1208</v>
          </cell>
          <cell r="AC1044">
            <v>2416</v>
          </cell>
          <cell r="AD1044" t="str">
            <v>雑運営費</v>
          </cell>
          <cell r="AE1044" t="str">
            <v>雑運</v>
          </cell>
          <cell r="AF1044">
            <v>26</v>
          </cell>
          <cell r="AG1044" t="str">
            <v>基地等経費（部隊整備関連経費　部隊整備費）</v>
          </cell>
          <cell r="AH1044" t="str">
            <v>消耗品費</v>
          </cell>
          <cell r="AI1044" t="str">
            <v>QA</v>
          </cell>
          <cell r="AJ1044" t="str">
            <v>3移通隊</v>
          </cell>
          <cell r="AK1044" t="str">
            <v>令和8年9月30日</v>
          </cell>
        </row>
        <row r="1045">
          <cell r="A1045" t="str">
            <v>cg203</v>
          </cell>
          <cell r="B1045" t="str">
            <v>又は同等以上のもの（他社の製品を含む。）</v>
          </cell>
          <cell r="C1045">
            <v>56</v>
          </cell>
          <cell r="D1045">
            <v>7</v>
          </cell>
          <cell r="E1045" t="str">
            <v>B</v>
          </cell>
          <cell r="F1045" t="str">
            <v>c</v>
          </cell>
          <cell r="G1045" t="str">
            <v>cg</v>
          </cell>
          <cell r="H1045" t="str">
            <v>ｹｰｽ</v>
          </cell>
          <cell r="I1045">
            <v>3</v>
          </cell>
          <cell r="J1045" t="str">
            <v>紙ｳｴｽ</v>
          </cell>
          <cell r="L1045">
            <v>1</v>
          </cell>
          <cell r="M1045" t="str">
            <v>ｵﾚﾝｼﾞﾌﾞｯｸ.web 126-2271 61402 日本製紙ｸﾚｼｱ</v>
          </cell>
          <cell r="O1045" t="str">
            <v>又は同等以上のもの（他社の製品を含む。）</v>
          </cell>
          <cell r="Q1045">
            <v>0</v>
          </cell>
          <cell r="S1045">
            <v>100</v>
          </cell>
          <cell r="T1045">
            <v>0</v>
          </cell>
          <cell r="W1045">
            <v>0</v>
          </cell>
          <cell r="X1045">
            <v>0</v>
          </cell>
          <cell r="Y1045">
            <v>100</v>
          </cell>
          <cell r="Z1045">
            <v>0</v>
          </cell>
          <cell r="AA1045">
            <v>0</v>
          </cell>
          <cell r="AB1045">
            <v>14300</v>
          </cell>
          <cell r="AC1045">
            <v>42900</v>
          </cell>
          <cell r="AD1045" t="str">
            <v>雑運営費</v>
          </cell>
          <cell r="AE1045" t="str">
            <v>雑運</v>
          </cell>
          <cell r="AF1045">
            <v>26</v>
          </cell>
          <cell r="AG1045" t="str">
            <v>基地等経費（部隊整備関連経費　部隊整備費）</v>
          </cell>
          <cell r="AH1045" t="str">
            <v>消耗品費</v>
          </cell>
          <cell r="AI1045" t="str">
            <v>QA</v>
          </cell>
          <cell r="AJ1045" t="str">
            <v>3移通隊</v>
          </cell>
          <cell r="AK1045" t="str">
            <v>令和8年9月30日</v>
          </cell>
        </row>
        <row r="1046">
          <cell r="A1046" t="str">
            <v>cg204</v>
          </cell>
          <cell r="B1046" t="str">
            <v>又は同等以上のもの（他社の製品を含む。）</v>
          </cell>
          <cell r="C1046">
            <v>56</v>
          </cell>
          <cell r="D1046">
            <v>8</v>
          </cell>
          <cell r="E1046" t="str">
            <v>B</v>
          </cell>
          <cell r="F1046" t="str">
            <v>c</v>
          </cell>
          <cell r="G1046" t="str">
            <v>cg</v>
          </cell>
          <cell r="H1046" t="str">
            <v>個</v>
          </cell>
          <cell r="I1046">
            <v>5</v>
          </cell>
          <cell r="J1046" t="str">
            <v>ｶｰｼｬﾝﾌﾟｰ</v>
          </cell>
          <cell r="L1046">
            <v>1</v>
          </cell>
          <cell r="M1046" t="str">
            <v>ｵﾚﾝｼﾞﾌﾞｯｸ.web 116-3007 CS-20 ﾄﾗｽｺ中山</v>
          </cell>
          <cell r="O1046" t="str">
            <v>又は同等以上のもの（他社の製品を含む。）</v>
          </cell>
          <cell r="Q1046">
            <v>0</v>
          </cell>
          <cell r="S1046">
            <v>100</v>
          </cell>
          <cell r="T1046">
            <v>0</v>
          </cell>
          <cell r="W1046">
            <v>0</v>
          </cell>
          <cell r="X1046">
            <v>0</v>
          </cell>
          <cell r="Y1046">
            <v>100</v>
          </cell>
          <cell r="Z1046">
            <v>0</v>
          </cell>
          <cell r="AA1046">
            <v>0</v>
          </cell>
          <cell r="AB1046">
            <v>4373</v>
          </cell>
          <cell r="AC1046">
            <v>21865</v>
          </cell>
          <cell r="AD1046" t="str">
            <v>雑運営費</v>
          </cell>
          <cell r="AE1046" t="str">
            <v>雑運</v>
          </cell>
          <cell r="AF1046">
            <v>26</v>
          </cell>
          <cell r="AG1046" t="str">
            <v>基地等経費（部隊整備関連経費　部隊整備費）</v>
          </cell>
          <cell r="AH1046" t="str">
            <v>消耗品費</v>
          </cell>
          <cell r="AI1046" t="str">
            <v>QA</v>
          </cell>
          <cell r="AJ1046" t="str">
            <v>3移通隊</v>
          </cell>
          <cell r="AK1046" t="str">
            <v>令和8年9月30日</v>
          </cell>
        </row>
        <row r="1047">
          <cell r="A1047" t="str">
            <v>df22</v>
          </cell>
          <cell r="B1047" t="str">
            <v>又は同等以上のもの（他社の製品を含む。）</v>
          </cell>
          <cell r="C1047">
            <v>56</v>
          </cell>
          <cell r="D1047">
            <v>9</v>
          </cell>
          <cell r="E1047" t="str">
            <v>B</v>
          </cell>
          <cell r="F1047" t="str">
            <v>d</v>
          </cell>
          <cell r="G1047" t="str">
            <v>df</v>
          </cell>
          <cell r="H1047" t="str">
            <v>個</v>
          </cell>
          <cell r="I1047">
            <v>6</v>
          </cell>
          <cell r="J1047" t="str">
            <v>ｽﾉｰﾌﾞﾗｼ</v>
          </cell>
          <cell r="L1047">
            <v>1</v>
          </cell>
          <cell r="M1047" t="str">
            <v>ﾓﾉﾀﾛｳ.web 19789832 ｺﾝﾊﾟﾙ</v>
          </cell>
          <cell r="O1047" t="str">
            <v>又は同等以上のもの（他社の製品を含む。）</v>
          </cell>
          <cell r="Q1047">
            <v>0</v>
          </cell>
          <cell r="S1047">
            <v>100</v>
          </cell>
          <cell r="T1047">
            <v>0</v>
          </cell>
          <cell r="W1047">
            <v>0</v>
          </cell>
          <cell r="X1047">
            <v>0</v>
          </cell>
          <cell r="Y1047">
            <v>100</v>
          </cell>
          <cell r="Z1047">
            <v>0</v>
          </cell>
          <cell r="AA1047">
            <v>0</v>
          </cell>
          <cell r="AB1047">
            <v>3298</v>
          </cell>
          <cell r="AC1047">
            <v>19788</v>
          </cell>
          <cell r="AD1047" t="str">
            <v>雑運営費</v>
          </cell>
          <cell r="AE1047" t="str">
            <v>雑運</v>
          </cell>
          <cell r="AF1047">
            <v>26</v>
          </cell>
          <cell r="AG1047" t="str">
            <v>基地等経費（部隊整備関連経費　部隊整備費）</v>
          </cell>
          <cell r="AH1047" t="str">
            <v>消耗品費</v>
          </cell>
          <cell r="AI1047" t="str">
            <v>QA</v>
          </cell>
          <cell r="AJ1047" t="str">
            <v>3移通隊</v>
          </cell>
          <cell r="AK1047" t="str">
            <v>令和8年9月30日</v>
          </cell>
        </row>
        <row r="1048">
          <cell r="A1048" t="str">
            <v>bd206</v>
          </cell>
          <cell r="B1048" t="str">
            <v>又は同等以上のもの（他社の製品を含む。）</v>
          </cell>
          <cell r="C1048">
            <v>56</v>
          </cell>
          <cell r="D1048">
            <v>10</v>
          </cell>
          <cell r="E1048" t="str">
            <v>B</v>
          </cell>
          <cell r="F1048" t="str">
            <v>b</v>
          </cell>
          <cell r="G1048" t="str">
            <v>bd</v>
          </cell>
          <cell r="H1048" t="str">
            <v>袋</v>
          </cell>
          <cell r="I1048">
            <v>1</v>
          </cell>
          <cell r="J1048" t="str">
            <v>平型ﾋｭｰｽﾞ</v>
          </cell>
          <cell r="L1048">
            <v>1</v>
          </cell>
          <cell r="M1048" t="str">
            <v>ｴｽｺ.web EA758ZS-124</v>
          </cell>
          <cell r="O1048" t="str">
            <v>又は同等以上のもの（他社の製品を含む。）</v>
          </cell>
          <cell r="Q1048">
            <v>0</v>
          </cell>
          <cell r="S1048">
            <v>100</v>
          </cell>
          <cell r="T1048">
            <v>0</v>
          </cell>
          <cell r="W1048">
            <v>0</v>
          </cell>
          <cell r="X1048">
            <v>0</v>
          </cell>
          <cell r="Y1048">
            <v>100</v>
          </cell>
          <cell r="Z1048">
            <v>0</v>
          </cell>
          <cell r="AA1048">
            <v>0</v>
          </cell>
          <cell r="AB1048">
            <v>3322</v>
          </cell>
          <cell r="AC1048">
            <v>3322</v>
          </cell>
          <cell r="AD1048" t="str">
            <v>雑運営費</v>
          </cell>
          <cell r="AE1048" t="str">
            <v>雑運</v>
          </cell>
          <cell r="AF1048">
            <v>26</v>
          </cell>
          <cell r="AG1048" t="str">
            <v>基地等経費（部隊整備関連経費　部隊整備費）</v>
          </cell>
          <cell r="AH1048" t="str">
            <v>消耗品費</v>
          </cell>
          <cell r="AI1048" t="str">
            <v>QA</v>
          </cell>
          <cell r="AJ1048" t="str">
            <v>3移通隊</v>
          </cell>
          <cell r="AK1048" t="str">
            <v>令和8年9月30日</v>
          </cell>
        </row>
        <row r="1049">
          <cell r="A1049" t="str">
            <v>bd207</v>
          </cell>
          <cell r="B1049" t="str">
            <v>又は同等以上のもの（他社の製品を含む。）</v>
          </cell>
          <cell r="C1049">
            <v>56</v>
          </cell>
          <cell r="D1049">
            <v>11</v>
          </cell>
          <cell r="E1049" t="str">
            <v>B</v>
          </cell>
          <cell r="F1049" t="str">
            <v>b</v>
          </cell>
          <cell r="G1049" t="str">
            <v>bd</v>
          </cell>
          <cell r="H1049" t="str">
            <v>袋</v>
          </cell>
          <cell r="I1049">
            <v>1</v>
          </cell>
          <cell r="J1049" t="str">
            <v>平型ﾋｭｰｽﾞ</v>
          </cell>
          <cell r="L1049">
            <v>1</v>
          </cell>
          <cell r="M1049" t="str">
            <v>ｴｽｺ.web EA758ZR-113</v>
          </cell>
          <cell r="O1049" t="str">
            <v>又は同等以上のもの（他社の製品を含む。）</v>
          </cell>
          <cell r="Q1049">
            <v>0</v>
          </cell>
          <cell r="S1049">
            <v>100</v>
          </cell>
          <cell r="T1049">
            <v>0</v>
          </cell>
          <cell r="W1049">
            <v>0</v>
          </cell>
          <cell r="X1049">
            <v>0</v>
          </cell>
          <cell r="Y1049">
            <v>100</v>
          </cell>
          <cell r="Z1049">
            <v>0</v>
          </cell>
          <cell r="AA1049">
            <v>0</v>
          </cell>
          <cell r="AB1049">
            <v>2717</v>
          </cell>
          <cell r="AC1049">
            <v>2717</v>
          </cell>
          <cell r="AD1049" t="str">
            <v>雑運営費</v>
          </cell>
          <cell r="AE1049" t="str">
            <v>雑運</v>
          </cell>
          <cell r="AF1049">
            <v>26</v>
          </cell>
          <cell r="AG1049" t="str">
            <v>基地等経費（部隊整備関連経費　部隊整備費）</v>
          </cell>
          <cell r="AH1049" t="str">
            <v>消耗品費</v>
          </cell>
          <cell r="AI1049" t="str">
            <v>QA</v>
          </cell>
          <cell r="AJ1049" t="str">
            <v>3移通隊</v>
          </cell>
          <cell r="AK1049" t="str">
            <v>令和8年9月30日</v>
          </cell>
        </row>
        <row r="1050">
          <cell r="A1050" t="str">
            <v>bd208</v>
          </cell>
          <cell r="B1050" t="str">
            <v>又は同等以上のもの（他社の製品を含む。）</v>
          </cell>
          <cell r="C1050">
            <v>56</v>
          </cell>
          <cell r="D1050">
            <v>12</v>
          </cell>
          <cell r="E1050" t="str">
            <v>B</v>
          </cell>
          <cell r="F1050" t="str">
            <v>b</v>
          </cell>
          <cell r="G1050" t="str">
            <v>bd</v>
          </cell>
          <cell r="H1050" t="str">
            <v>袋</v>
          </cell>
          <cell r="I1050">
            <v>1</v>
          </cell>
          <cell r="J1050" t="str">
            <v>平型ﾋｭｰｽﾞ</v>
          </cell>
          <cell r="L1050">
            <v>1</v>
          </cell>
          <cell r="M1050" t="str">
            <v>ｴｽｺ.web EA758ZR-112</v>
          </cell>
          <cell r="O1050" t="str">
            <v>又は同等以上のもの（他社の製品を含む。）</v>
          </cell>
          <cell r="Q1050">
            <v>0</v>
          </cell>
          <cell r="S1050">
            <v>100</v>
          </cell>
          <cell r="T1050">
            <v>0</v>
          </cell>
          <cell r="W1050">
            <v>0</v>
          </cell>
          <cell r="X1050">
            <v>0</v>
          </cell>
          <cell r="Y1050">
            <v>100</v>
          </cell>
          <cell r="Z1050">
            <v>0</v>
          </cell>
          <cell r="AA1050">
            <v>0</v>
          </cell>
          <cell r="AB1050">
            <v>2717</v>
          </cell>
          <cell r="AC1050">
            <v>2717</v>
          </cell>
          <cell r="AD1050" t="str">
            <v>雑運営費</v>
          </cell>
          <cell r="AE1050" t="str">
            <v>雑運</v>
          </cell>
          <cell r="AF1050">
            <v>26</v>
          </cell>
          <cell r="AG1050" t="str">
            <v>基地等経費（部隊整備関連経費　部隊整備費）</v>
          </cell>
          <cell r="AH1050" t="str">
            <v>消耗品費</v>
          </cell>
          <cell r="AI1050" t="str">
            <v>QA</v>
          </cell>
          <cell r="AJ1050" t="str">
            <v>3移通隊</v>
          </cell>
          <cell r="AK1050" t="str">
            <v>令和8年9月30日</v>
          </cell>
        </row>
        <row r="1051">
          <cell r="A1051" t="str">
            <v>bd209</v>
          </cell>
          <cell r="B1051" t="str">
            <v>又は同等以上のもの（他社の製品を含む。）</v>
          </cell>
          <cell r="C1051">
            <v>56</v>
          </cell>
          <cell r="D1051">
            <v>13</v>
          </cell>
          <cell r="E1051" t="str">
            <v>B</v>
          </cell>
          <cell r="F1051" t="str">
            <v>b</v>
          </cell>
          <cell r="G1051" t="str">
            <v>bd</v>
          </cell>
          <cell r="H1051" t="str">
            <v>袋</v>
          </cell>
          <cell r="I1051">
            <v>1</v>
          </cell>
          <cell r="J1051" t="str">
            <v>平型ﾋｭｰｽﾞ</v>
          </cell>
          <cell r="L1051">
            <v>1</v>
          </cell>
          <cell r="M1051" t="str">
            <v>ｴｽｺ.web EA758ZR-111</v>
          </cell>
          <cell r="O1051" t="str">
            <v>又は同等以上のもの（他社の製品を含む。）</v>
          </cell>
          <cell r="Q1051">
            <v>0</v>
          </cell>
          <cell r="S1051">
            <v>100</v>
          </cell>
          <cell r="T1051">
            <v>0</v>
          </cell>
          <cell r="W1051">
            <v>0</v>
          </cell>
          <cell r="X1051">
            <v>0</v>
          </cell>
          <cell r="Y1051">
            <v>100</v>
          </cell>
          <cell r="Z1051">
            <v>0</v>
          </cell>
          <cell r="AA1051">
            <v>0</v>
          </cell>
          <cell r="AB1051">
            <v>2717</v>
          </cell>
          <cell r="AC1051">
            <v>2717</v>
          </cell>
          <cell r="AD1051" t="str">
            <v>雑運営費</v>
          </cell>
          <cell r="AE1051" t="str">
            <v>雑運</v>
          </cell>
          <cell r="AF1051">
            <v>26</v>
          </cell>
          <cell r="AG1051" t="str">
            <v>基地等経費（部隊整備関連経費　部隊整備費）</v>
          </cell>
          <cell r="AH1051" t="str">
            <v>消耗品費</v>
          </cell>
          <cell r="AI1051" t="str">
            <v>QA</v>
          </cell>
          <cell r="AJ1051" t="str">
            <v>3移通隊</v>
          </cell>
          <cell r="AK1051" t="str">
            <v>令和8年9月30日</v>
          </cell>
        </row>
        <row r="1052">
          <cell r="A1052" t="str">
            <v>cg205</v>
          </cell>
          <cell r="B1052" t="str">
            <v>又は同等以上のもの（他社の製品を含む。）</v>
          </cell>
          <cell r="C1052">
            <v>56</v>
          </cell>
          <cell r="D1052">
            <v>14</v>
          </cell>
          <cell r="E1052" t="str">
            <v>B</v>
          </cell>
          <cell r="F1052" t="str">
            <v>c</v>
          </cell>
          <cell r="G1052" t="str">
            <v>cg</v>
          </cell>
          <cell r="H1052" t="str">
            <v>個</v>
          </cell>
          <cell r="I1052">
            <v>20</v>
          </cell>
          <cell r="J1052" t="str">
            <v>ｼｬｯｸﾙ</v>
          </cell>
          <cell r="L1052">
            <v>1</v>
          </cell>
          <cell r="M1052" t="str">
            <v>ｵﾚﾝｼﾞﾌﾞｯｸ.web 851-6496 SUSNGS4T 大洋製器工業</v>
          </cell>
          <cell r="O1052" t="str">
            <v>又は同等以上のもの（他社の製品を含む。）</v>
          </cell>
          <cell r="Q1052">
            <v>0</v>
          </cell>
          <cell r="S1052">
            <v>100</v>
          </cell>
          <cell r="T1052">
            <v>0</v>
          </cell>
          <cell r="W1052">
            <v>0</v>
          </cell>
          <cell r="X1052">
            <v>0</v>
          </cell>
          <cell r="Y1052">
            <v>100</v>
          </cell>
          <cell r="Z1052">
            <v>0</v>
          </cell>
          <cell r="AA1052">
            <v>0</v>
          </cell>
          <cell r="AB1052">
            <v>346</v>
          </cell>
          <cell r="AC1052">
            <v>6920</v>
          </cell>
          <cell r="AD1052" t="str">
            <v>雑運営費</v>
          </cell>
          <cell r="AE1052" t="str">
            <v>雑運</v>
          </cell>
          <cell r="AF1052">
            <v>26</v>
          </cell>
          <cell r="AG1052" t="str">
            <v>基地等経費（部隊整備関連経費　部隊整備費）</v>
          </cell>
          <cell r="AH1052" t="str">
            <v>消耗品費</v>
          </cell>
          <cell r="AI1052" t="str">
            <v>QA</v>
          </cell>
          <cell r="AJ1052" t="str">
            <v>3移通隊</v>
          </cell>
          <cell r="AK1052" t="str">
            <v>令和8年9月30日</v>
          </cell>
        </row>
        <row r="1053">
          <cell r="A1053" t="str">
            <v>cg206</v>
          </cell>
          <cell r="B1053" t="str">
            <v>又は同等以上のもの（他社の製品を含む。）</v>
          </cell>
          <cell r="C1053">
            <v>56</v>
          </cell>
          <cell r="D1053">
            <v>15</v>
          </cell>
          <cell r="E1053" t="str">
            <v>B</v>
          </cell>
          <cell r="F1053" t="str">
            <v>c</v>
          </cell>
          <cell r="G1053" t="str">
            <v>cg</v>
          </cell>
          <cell r="H1053" t="str">
            <v>個</v>
          </cell>
          <cell r="I1053">
            <v>10</v>
          </cell>
          <cell r="J1053" t="str">
            <v>非常信号灯</v>
          </cell>
          <cell r="L1053">
            <v>1</v>
          </cell>
          <cell r="M1053" t="str">
            <v>ｵﾚﾝｼﾞﾌﾞｯｸ.web 828-9509 KS-100E3 小林総研</v>
          </cell>
          <cell r="O1053" t="str">
            <v>又は同等以上のもの（他社の製品を含む。）</v>
          </cell>
          <cell r="Q1053">
            <v>0</v>
          </cell>
          <cell r="S1053">
            <v>100</v>
          </cell>
          <cell r="T1053">
            <v>0</v>
          </cell>
          <cell r="W1053">
            <v>0</v>
          </cell>
          <cell r="X1053">
            <v>0</v>
          </cell>
          <cell r="Y1053">
            <v>100</v>
          </cell>
          <cell r="Z1053">
            <v>0</v>
          </cell>
          <cell r="AA1053">
            <v>0</v>
          </cell>
          <cell r="AB1053">
            <v>1628</v>
          </cell>
          <cell r="AC1053">
            <v>16280</v>
          </cell>
          <cell r="AD1053" t="str">
            <v>雑運営費</v>
          </cell>
          <cell r="AE1053" t="str">
            <v>雑運</v>
          </cell>
          <cell r="AF1053">
            <v>26</v>
          </cell>
          <cell r="AG1053" t="str">
            <v>基地等経費（部隊整備関連経費　部隊整備費）</v>
          </cell>
          <cell r="AH1053" t="str">
            <v>消耗品費</v>
          </cell>
          <cell r="AI1053" t="str">
            <v>QA</v>
          </cell>
          <cell r="AJ1053" t="str">
            <v>3移通隊</v>
          </cell>
          <cell r="AK1053" t="str">
            <v>令和8年9月30日</v>
          </cell>
        </row>
        <row r="1054">
          <cell r="A1054" t="str">
            <v>cg207</v>
          </cell>
          <cell r="B1054" t="str">
            <v>又は同等以上のもの（他社の製品を含む。）</v>
          </cell>
          <cell r="C1054">
            <v>56</v>
          </cell>
          <cell r="D1054">
            <v>16</v>
          </cell>
          <cell r="E1054" t="str">
            <v>B</v>
          </cell>
          <cell r="F1054" t="str">
            <v>c</v>
          </cell>
          <cell r="G1054" t="str">
            <v>cg</v>
          </cell>
          <cell r="H1054" t="str">
            <v>組</v>
          </cell>
          <cell r="I1054">
            <v>5</v>
          </cell>
          <cell r="J1054" t="str">
            <v>耳栓</v>
          </cell>
          <cell r="L1054">
            <v>1</v>
          </cell>
          <cell r="M1054" t="str">
            <v>ｵﾚﾝｼﾞﾌﾞｯｸ.web 770-4755 6485 ﾓﾙﾃﾞｯｸｽｼﾞｬﾊﾟﾝ</v>
          </cell>
          <cell r="O1054" t="str">
            <v>又は同等以上のもの（他社の製品を含む。）</v>
          </cell>
          <cell r="Q1054">
            <v>0</v>
          </cell>
          <cell r="S1054">
            <v>100</v>
          </cell>
          <cell r="T1054">
            <v>0</v>
          </cell>
          <cell r="W1054">
            <v>0</v>
          </cell>
          <cell r="X1054">
            <v>0</v>
          </cell>
          <cell r="Y1054">
            <v>100</v>
          </cell>
          <cell r="Z1054">
            <v>0</v>
          </cell>
          <cell r="AA1054">
            <v>0</v>
          </cell>
          <cell r="AB1054">
            <v>550</v>
          </cell>
          <cell r="AC1054">
            <v>2750</v>
          </cell>
          <cell r="AD1054" t="str">
            <v>雑運営費</v>
          </cell>
          <cell r="AE1054" t="str">
            <v>雑運</v>
          </cell>
          <cell r="AF1054">
            <v>26</v>
          </cell>
          <cell r="AG1054" t="str">
            <v>基地等経費（部隊整備関連経費　部隊整備費）</v>
          </cell>
          <cell r="AH1054" t="str">
            <v>消耗品費</v>
          </cell>
          <cell r="AI1054" t="str">
            <v>QA</v>
          </cell>
          <cell r="AJ1054" t="str">
            <v>3移通隊</v>
          </cell>
          <cell r="AK1054" t="str">
            <v>令和8年9月30日</v>
          </cell>
        </row>
        <row r="1055">
          <cell r="A1055" t="str">
            <v>cg208</v>
          </cell>
          <cell r="B1055" t="str">
            <v>又は同等以上のもの（他社の製品を含む。）</v>
          </cell>
          <cell r="C1055">
            <v>56</v>
          </cell>
          <cell r="D1055">
            <v>17</v>
          </cell>
          <cell r="E1055" t="str">
            <v>B</v>
          </cell>
          <cell r="F1055" t="str">
            <v>c</v>
          </cell>
          <cell r="G1055" t="str">
            <v>cg</v>
          </cell>
          <cell r="H1055" t="str">
            <v>個</v>
          </cell>
          <cell r="I1055">
            <v>20</v>
          </cell>
          <cell r="J1055" t="str">
            <v>養生ﾃｰﾌﾟ</v>
          </cell>
          <cell r="L1055">
            <v>1</v>
          </cell>
          <cell r="M1055" t="str">
            <v>ｵﾚﾝｼﾞﾌﾞｯｸ.web 828-3629 TYT5025-GN ﾄﾗｽｺ中山</v>
          </cell>
          <cell r="O1055" t="str">
            <v>又は同等以上のもの（他社の製品を含む。）</v>
          </cell>
          <cell r="Q1055">
            <v>0</v>
          </cell>
          <cell r="S1055">
            <v>100</v>
          </cell>
          <cell r="T1055">
            <v>0</v>
          </cell>
          <cell r="W1055">
            <v>0</v>
          </cell>
          <cell r="X1055">
            <v>0</v>
          </cell>
          <cell r="Y1055">
            <v>100</v>
          </cell>
          <cell r="Z1055">
            <v>0</v>
          </cell>
          <cell r="AA1055">
            <v>0</v>
          </cell>
          <cell r="AB1055">
            <v>363</v>
          </cell>
          <cell r="AC1055">
            <v>7260</v>
          </cell>
          <cell r="AD1055" t="str">
            <v>雑運営費</v>
          </cell>
          <cell r="AE1055" t="str">
            <v>雑運</v>
          </cell>
          <cell r="AF1055">
            <v>26</v>
          </cell>
          <cell r="AG1055" t="str">
            <v>基地等経費（部隊整備関連経費　部隊整備費）</v>
          </cell>
          <cell r="AH1055" t="str">
            <v>消耗品費</v>
          </cell>
          <cell r="AI1055" t="str">
            <v>QA</v>
          </cell>
          <cell r="AJ1055" t="str">
            <v>3移通隊</v>
          </cell>
          <cell r="AK1055" t="str">
            <v>令和8年9月30日</v>
          </cell>
        </row>
        <row r="1056">
          <cell r="A1056" t="str">
            <v>cg209</v>
          </cell>
          <cell r="B1056" t="str">
            <v>又は同等以上のもの（他社の製品を含む。）</v>
          </cell>
          <cell r="C1056">
            <v>56</v>
          </cell>
          <cell r="D1056">
            <v>18</v>
          </cell>
          <cell r="E1056" t="str">
            <v>B</v>
          </cell>
          <cell r="F1056" t="str">
            <v>c</v>
          </cell>
          <cell r="G1056" t="str">
            <v>cg</v>
          </cell>
          <cell r="H1056" t="str">
            <v>個</v>
          </cell>
          <cell r="I1056">
            <v>1</v>
          </cell>
          <cell r="J1056" t="str">
            <v>ﾏｸﾞﾈｯﾄｼｰﾄ</v>
          </cell>
          <cell r="L1056">
            <v>1</v>
          </cell>
          <cell r="M1056" t="str">
            <v>ｵﾚﾝｼﾞﾌﾞｯｸ.web 115-4088 TNMS-1A5 ﾄﾗｽｺ中山</v>
          </cell>
          <cell r="O1056" t="str">
            <v>又は同等以上のもの（他社の製品を含む。）</v>
          </cell>
          <cell r="Q1056">
            <v>0</v>
          </cell>
          <cell r="S1056">
            <v>100</v>
          </cell>
          <cell r="T1056">
            <v>0</v>
          </cell>
          <cell r="W1056">
            <v>0</v>
          </cell>
          <cell r="X1056">
            <v>0</v>
          </cell>
          <cell r="Y1056">
            <v>100</v>
          </cell>
          <cell r="Z1056">
            <v>0</v>
          </cell>
          <cell r="AA1056">
            <v>0</v>
          </cell>
          <cell r="AB1056">
            <v>5903</v>
          </cell>
          <cell r="AC1056">
            <v>5903</v>
          </cell>
          <cell r="AD1056" t="str">
            <v>雑運営費</v>
          </cell>
          <cell r="AE1056" t="str">
            <v>雑運</v>
          </cell>
          <cell r="AF1056">
            <v>26</v>
          </cell>
          <cell r="AG1056" t="str">
            <v>基地等経費（部隊整備関連経費　部隊整備費）</v>
          </cell>
          <cell r="AH1056" t="str">
            <v>消耗品費</v>
          </cell>
          <cell r="AI1056" t="str">
            <v>QA</v>
          </cell>
          <cell r="AJ1056" t="str">
            <v>3移通隊</v>
          </cell>
          <cell r="AK1056" t="str">
            <v>令和8年9月30日</v>
          </cell>
        </row>
        <row r="1057">
          <cell r="A1057" t="str">
            <v>cg210</v>
          </cell>
          <cell r="B1057" t="str">
            <v>又は同等以上のもの（他社の製品を含む。）</v>
          </cell>
          <cell r="C1057">
            <v>56</v>
          </cell>
          <cell r="D1057">
            <v>19</v>
          </cell>
          <cell r="E1057" t="str">
            <v>B</v>
          </cell>
          <cell r="F1057" t="str">
            <v>c</v>
          </cell>
          <cell r="G1057" t="str">
            <v>cg</v>
          </cell>
          <cell r="H1057" t="str">
            <v>個</v>
          </cell>
          <cell r="I1057">
            <v>1</v>
          </cell>
          <cell r="J1057" t="str">
            <v>ﾎﾜｲﾄｼｰﾄ</v>
          </cell>
          <cell r="L1057">
            <v>1</v>
          </cell>
          <cell r="M1057" t="str">
            <v>ｵﾚﾝｼﾞﾌﾞｯｸ.web 206-8540 TCSN-4560 ﾄﾗｽｺ中山</v>
          </cell>
          <cell r="O1057" t="str">
            <v>又は同等以上のもの（他社の製品を含む。）</v>
          </cell>
          <cell r="Q1057">
            <v>0</v>
          </cell>
          <cell r="S1057">
            <v>100</v>
          </cell>
          <cell r="T1057">
            <v>0</v>
          </cell>
          <cell r="W1057">
            <v>0</v>
          </cell>
          <cell r="X1057">
            <v>0</v>
          </cell>
          <cell r="Y1057">
            <v>100</v>
          </cell>
          <cell r="Z1057">
            <v>0</v>
          </cell>
          <cell r="AA1057">
            <v>0</v>
          </cell>
          <cell r="AB1057">
            <v>3065</v>
          </cell>
          <cell r="AC1057">
            <v>3065</v>
          </cell>
          <cell r="AD1057" t="str">
            <v>雑運営費</v>
          </cell>
          <cell r="AE1057" t="str">
            <v>雑運</v>
          </cell>
          <cell r="AF1057">
            <v>26</v>
          </cell>
          <cell r="AG1057" t="str">
            <v>基地等経費（部隊整備関連経費　部隊整備費）</v>
          </cell>
          <cell r="AH1057" t="str">
            <v>消耗品費</v>
          </cell>
          <cell r="AI1057" t="str">
            <v>QA</v>
          </cell>
          <cell r="AJ1057" t="str">
            <v>3移通隊</v>
          </cell>
          <cell r="AK1057" t="str">
            <v>令和8年9月30日</v>
          </cell>
        </row>
        <row r="1058">
          <cell r="A1058" t="str">
            <v>cg211</v>
          </cell>
          <cell r="B1058" t="str">
            <v>又は同等以上のもの（他社の製品を含む。）</v>
          </cell>
          <cell r="C1058">
            <v>56</v>
          </cell>
          <cell r="D1058">
            <v>20</v>
          </cell>
          <cell r="E1058" t="str">
            <v>B</v>
          </cell>
          <cell r="F1058" t="str">
            <v>c</v>
          </cell>
          <cell r="G1058" t="str">
            <v>cg</v>
          </cell>
          <cell r="H1058" t="str">
            <v>個</v>
          </cell>
          <cell r="I1058">
            <v>3</v>
          </cell>
          <cell r="J1058" t="str">
            <v>水切りﾜｲﾊﾟｰ</v>
          </cell>
          <cell r="L1058">
            <v>1</v>
          </cell>
          <cell r="M1058" t="str">
            <v>ｵﾚﾝｼﾞﾌﾞｯｸ.web 149-3448 04910 ｿﾌﾄ99</v>
          </cell>
          <cell r="O1058" t="str">
            <v>又は同等以上のもの（他社の製品を含む。）</v>
          </cell>
          <cell r="Q1058">
            <v>0</v>
          </cell>
          <cell r="S1058">
            <v>100</v>
          </cell>
          <cell r="T1058">
            <v>0</v>
          </cell>
          <cell r="W1058">
            <v>0</v>
          </cell>
          <cell r="X1058">
            <v>0</v>
          </cell>
          <cell r="Y1058">
            <v>100</v>
          </cell>
          <cell r="Z1058">
            <v>0</v>
          </cell>
          <cell r="AA1058">
            <v>0</v>
          </cell>
          <cell r="AB1058">
            <v>1967</v>
          </cell>
          <cell r="AC1058">
            <v>5901</v>
          </cell>
          <cell r="AD1058" t="str">
            <v>雑運営費</v>
          </cell>
          <cell r="AE1058" t="str">
            <v>雑運</v>
          </cell>
          <cell r="AF1058">
            <v>26</v>
          </cell>
          <cell r="AG1058" t="str">
            <v>基地等経費（部隊整備関連経費　部隊整備費）</v>
          </cell>
          <cell r="AH1058" t="str">
            <v>消耗品費</v>
          </cell>
          <cell r="AI1058" t="str">
            <v>QA</v>
          </cell>
          <cell r="AJ1058" t="str">
            <v>3移通隊</v>
          </cell>
          <cell r="AK1058" t="str">
            <v>令和8年9月30日</v>
          </cell>
        </row>
        <row r="1059">
          <cell r="A1059" t="str">
            <v>cg212</v>
          </cell>
          <cell r="B1059" t="str">
            <v>又は同等以上のもの（他社の製品を含む。）</v>
          </cell>
          <cell r="C1059">
            <v>56</v>
          </cell>
          <cell r="D1059">
            <v>21</v>
          </cell>
          <cell r="E1059" t="str">
            <v>B</v>
          </cell>
          <cell r="F1059" t="str">
            <v>c</v>
          </cell>
          <cell r="G1059" t="str">
            <v>cg</v>
          </cell>
          <cell r="H1059" t="str">
            <v>箱</v>
          </cell>
          <cell r="I1059">
            <v>6</v>
          </cell>
          <cell r="J1059" t="str">
            <v>溶接棒</v>
          </cell>
          <cell r="L1059">
            <v>1</v>
          </cell>
          <cell r="M1059" t="str">
            <v>ｵﾚﾝｼﾞﾌﾞｯｸ.web 256-1964 TSR2-3210 ﾄﾗｽｺ中山</v>
          </cell>
          <cell r="O1059" t="str">
            <v>又は同等以上のもの（他社の製品を含む。）</v>
          </cell>
          <cell r="Q1059">
            <v>0</v>
          </cell>
          <cell r="S1059">
            <v>100</v>
          </cell>
          <cell r="T1059">
            <v>0</v>
          </cell>
          <cell r="W1059">
            <v>0</v>
          </cell>
          <cell r="X1059">
            <v>0</v>
          </cell>
          <cell r="Y1059">
            <v>100</v>
          </cell>
          <cell r="Z1059">
            <v>0</v>
          </cell>
          <cell r="AA1059">
            <v>0</v>
          </cell>
          <cell r="AB1059">
            <v>2282</v>
          </cell>
          <cell r="AC1059">
            <v>13692</v>
          </cell>
          <cell r="AD1059" t="str">
            <v>雑運営費</v>
          </cell>
          <cell r="AE1059" t="str">
            <v>雑運</v>
          </cell>
          <cell r="AF1059">
            <v>26</v>
          </cell>
          <cell r="AG1059" t="str">
            <v>基地等経費（部隊整備関連経費　部隊整備費）</v>
          </cell>
          <cell r="AH1059" t="str">
            <v>消耗品費</v>
          </cell>
          <cell r="AI1059" t="str">
            <v>QA</v>
          </cell>
          <cell r="AJ1059" t="str">
            <v>3移通隊</v>
          </cell>
          <cell r="AK1059" t="str">
            <v>令和8年9月30日</v>
          </cell>
        </row>
        <row r="1060">
          <cell r="A1060" t="str">
            <v>cg213</v>
          </cell>
          <cell r="B1060" t="str">
            <v>又は同等以上のもの（他社の製品を含む。）</v>
          </cell>
          <cell r="C1060">
            <v>56</v>
          </cell>
          <cell r="D1060">
            <v>22</v>
          </cell>
          <cell r="E1060" t="str">
            <v>B</v>
          </cell>
          <cell r="F1060" t="str">
            <v>c</v>
          </cell>
          <cell r="G1060" t="str">
            <v>cg</v>
          </cell>
          <cell r="H1060" t="str">
            <v>個</v>
          </cell>
          <cell r="I1060">
            <v>3</v>
          </cell>
          <cell r="J1060" t="str">
            <v>水切りﾜｲﾊﾟｰ</v>
          </cell>
          <cell r="L1060">
            <v>1</v>
          </cell>
          <cell r="M1060" t="str">
            <v>ｵﾚﾝｼﾞﾌﾞｯｸ.web 478-7722 04006 ｿﾌﾄ99</v>
          </cell>
          <cell r="O1060" t="str">
            <v>又は同等以上のもの（他社の製品を含む。）</v>
          </cell>
          <cell r="Q1060">
            <v>0</v>
          </cell>
          <cell r="S1060">
            <v>100</v>
          </cell>
          <cell r="T1060">
            <v>0</v>
          </cell>
          <cell r="W1060">
            <v>0</v>
          </cell>
          <cell r="X1060">
            <v>0</v>
          </cell>
          <cell r="Y1060">
            <v>100</v>
          </cell>
          <cell r="Z1060">
            <v>0</v>
          </cell>
          <cell r="AA1060">
            <v>0</v>
          </cell>
          <cell r="AB1060">
            <v>702</v>
          </cell>
          <cell r="AC1060">
            <v>2106</v>
          </cell>
          <cell r="AD1060" t="str">
            <v>雑運営費</v>
          </cell>
          <cell r="AE1060" t="str">
            <v>雑運</v>
          </cell>
          <cell r="AF1060">
            <v>26</v>
          </cell>
          <cell r="AG1060" t="str">
            <v>基地等経費（部隊整備関連経費　部隊整備費）</v>
          </cell>
          <cell r="AH1060" t="str">
            <v>消耗品費</v>
          </cell>
          <cell r="AI1060" t="str">
            <v>QA</v>
          </cell>
          <cell r="AJ1060" t="str">
            <v>3移通隊</v>
          </cell>
          <cell r="AK1060" t="str">
            <v>令和8年9月30日</v>
          </cell>
        </row>
        <row r="1061">
          <cell r="A1061" t="str">
            <v>cg214</v>
          </cell>
          <cell r="B1061" t="str">
            <v>又は同等以上のもの（他社の製品を含む。）</v>
          </cell>
          <cell r="C1061">
            <v>56</v>
          </cell>
          <cell r="D1061">
            <v>23</v>
          </cell>
          <cell r="E1061" t="str">
            <v>B</v>
          </cell>
          <cell r="F1061" t="str">
            <v>c</v>
          </cell>
          <cell r="G1061" t="str">
            <v>cg</v>
          </cell>
          <cell r="H1061" t="str">
            <v>ｾｯﾄ</v>
          </cell>
          <cell r="I1061">
            <v>10</v>
          </cell>
          <cell r="J1061" t="str">
            <v>ﾊﾞﾗﾝｽｳｪｲﾄ</v>
          </cell>
          <cell r="L1061">
            <v>1</v>
          </cell>
          <cell r="M1061" t="str">
            <v>ｵﾚﾝｼﾞﾌﾞｯｸ.web 195-4302 2007000011676 ﾜｰﾙﾄﾞﾂｰﾙ</v>
          </cell>
          <cell r="O1061" t="str">
            <v>又は同等以上のもの（他社の製品を含む。）</v>
          </cell>
          <cell r="Q1061">
            <v>0</v>
          </cell>
          <cell r="S1061">
            <v>100</v>
          </cell>
          <cell r="T1061">
            <v>0</v>
          </cell>
          <cell r="W1061">
            <v>0</v>
          </cell>
          <cell r="X1061">
            <v>0</v>
          </cell>
          <cell r="Y1061">
            <v>100</v>
          </cell>
          <cell r="Z1061">
            <v>0</v>
          </cell>
          <cell r="AA1061">
            <v>0</v>
          </cell>
          <cell r="AB1061">
            <v>505</v>
          </cell>
          <cell r="AC1061">
            <v>5050</v>
          </cell>
          <cell r="AD1061" t="str">
            <v>雑運営費</v>
          </cell>
          <cell r="AE1061" t="str">
            <v>雑運</v>
          </cell>
          <cell r="AF1061">
            <v>26</v>
          </cell>
          <cell r="AG1061" t="str">
            <v>基地等経費（部隊整備関連経費　部隊整備費）</v>
          </cell>
          <cell r="AH1061" t="str">
            <v>消耗品費</v>
          </cell>
          <cell r="AI1061" t="str">
            <v>QA</v>
          </cell>
          <cell r="AJ1061" t="str">
            <v>3移通隊</v>
          </cell>
          <cell r="AK1061" t="str">
            <v>令和8年9月30日</v>
          </cell>
        </row>
        <row r="1062">
          <cell r="A1062" t="str">
            <v>cg215</v>
          </cell>
          <cell r="B1062" t="str">
            <v>又は同等以上のもの（他社の製品を含む。）</v>
          </cell>
          <cell r="C1062">
            <v>56</v>
          </cell>
          <cell r="D1062">
            <v>24</v>
          </cell>
          <cell r="E1062" t="str">
            <v>B</v>
          </cell>
          <cell r="F1062" t="str">
            <v>c</v>
          </cell>
          <cell r="G1062" t="str">
            <v>cg</v>
          </cell>
          <cell r="H1062" t="str">
            <v>個</v>
          </cell>
          <cell r="I1062">
            <v>6</v>
          </cell>
          <cell r="J1062" t="str">
            <v>結束ﾊﾞﾝﾄﾞ</v>
          </cell>
          <cell r="L1062">
            <v>1</v>
          </cell>
          <cell r="M1062" t="str">
            <v>ｵﾚﾝｼﾞﾌﾞｯｸ.web 195-7020 TF-800RD ﾌﾟﾗｽ</v>
          </cell>
          <cell r="O1062" t="str">
            <v>又は同等以上のもの（他社の製品を含む。）</v>
          </cell>
          <cell r="Q1062">
            <v>0</v>
          </cell>
          <cell r="S1062">
            <v>100</v>
          </cell>
          <cell r="T1062">
            <v>0</v>
          </cell>
          <cell r="W1062">
            <v>0</v>
          </cell>
          <cell r="X1062">
            <v>0</v>
          </cell>
          <cell r="Y1062">
            <v>100</v>
          </cell>
          <cell r="Z1062">
            <v>0</v>
          </cell>
          <cell r="AA1062">
            <v>0</v>
          </cell>
          <cell r="AB1062">
            <v>1183</v>
          </cell>
          <cell r="AC1062">
            <v>7098</v>
          </cell>
          <cell r="AD1062" t="str">
            <v>雑運営費</v>
          </cell>
          <cell r="AE1062" t="str">
            <v>雑運</v>
          </cell>
          <cell r="AF1062">
            <v>26</v>
          </cell>
          <cell r="AG1062" t="str">
            <v>基地等経費（部隊整備関連経費　部隊整備費）</v>
          </cell>
          <cell r="AH1062" t="str">
            <v>消耗品費</v>
          </cell>
          <cell r="AI1062" t="str">
            <v>QA</v>
          </cell>
          <cell r="AJ1062" t="str">
            <v>3移通隊</v>
          </cell>
          <cell r="AK1062" t="str">
            <v>令和8年9月30日</v>
          </cell>
        </row>
        <row r="1063">
          <cell r="A1063" t="str">
            <v>cg216</v>
          </cell>
          <cell r="B1063" t="str">
            <v>又は同等以上のもの（他社の製品を含む。）</v>
          </cell>
          <cell r="C1063">
            <v>56</v>
          </cell>
          <cell r="D1063">
            <v>25</v>
          </cell>
          <cell r="E1063" t="str">
            <v>B</v>
          </cell>
          <cell r="F1063" t="str">
            <v>c</v>
          </cell>
          <cell r="G1063" t="str">
            <v>cg</v>
          </cell>
          <cell r="H1063" t="str">
            <v>個</v>
          </cell>
          <cell r="I1063">
            <v>2</v>
          </cell>
          <cell r="J1063" t="str">
            <v>ﾎﾟﾘﾀﾝｸ</v>
          </cell>
          <cell r="L1063">
            <v>1</v>
          </cell>
          <cell r="M1063" t="str">
            <v>ｵﾚﾝｼﾞﾌﾞｯｸ.web 355-9882 T0207 ﾄﾗｽｺ中山</v>
          </cell>
          <cell r="O1063" t="str">
            <v>又は同等以上のもの（他社の製品を含む。）</v>
          </cell>
          <cell r="Q1063">
            <v>0</v>
          </cell>
          <cell r="S1063">
            <v>100</v>
          </cell>
          <cell r="T1063">
            <v>0</v>
          </cell>
          <cell r="W1063">
            <v>0</v>
          </cell>
          <cell r="X1063">
            <v>0</v>
          </cell>
          <cell r="Y1063">
            <v>100</v>
          </cell>
          <cell r="Z1063">
            <v>0</v>
          </cell>
          <cell r="AA1063">
            <v>0</v>
          </cell>
          <cell r="AB1063">
            <v>3498</v>
          </cell>
          <cell r="AC1063">
            <v>6996</v>
          </cell>
          <cell r="AD1063" t="str">
            <v>雑運営費</v>
          </cell>
          <cell r="AE1063" t="str">
            <v>雑運</v>
          </cell>
          <cell r="AF1063">
            <v>26</v>
          </cell>
          <cell r="AG1063" t="str">
            <v>基地等経費（部隊整備関連経費　部隊整備費）</v>
          </cell>
          <cell r="AH1063" t="str">
            <v>消耗品費</v>
          </cell>
          <cell r="AI1063" t="str">
            <v>QA</v>
          </cell>
          <cell r="AJ1063" t="str">
            <v>3移通隊</v>
          </cell>
          <cell r="AK1063" t="str">
            <v>令和8年9月30日</v>
          </cell>
        </row>
        <row r="1064">
          <cell r="A1064" t="str">
            <v>cg217</v>
          </cell>
          <cell r="B1064" t="str">
            <v>又は同等以上のもの（他社の製品を含む。）</v>
          </cell>
          <cell r="C1064">
            <v>56</v>
          </cell>
          <cell r="D1064">
            <v>26</v>
          </cell>
          <cell r="E1064" t="str">
            <v>B</v>
          </cell>
          <cell r="F1064" t="str">
            <v>c</v>
          </cell>
          <cell r="G1064" t="str">
            <v>cg</v>
          </cell>
          <cell r="H1064" t="str">
            <v>個</v>
          </cell>
          <cell r="I1064">
            <v>10</v>
          </cell>
          <cell r="J1064" t="str">
            <v>給油用ﾎﾟﾝﾌﾟ</v>
          </cell>
          <cell r="L1064">
            <v>1</v>
          </cell>
          <cell r="M1064" t="str">
            <v>ｵﾚﾝｼﾞﾌﾞｯｸ.web 146-4979 GJ-10-1P ﾄﾗｽｺ中山</v>
          </cell>
          <cell r="O1064" t="str">
            <v>又は同等以上のもの（他社の製品を含む。）</v>
          </cell>
          <cell r="Q1064">
            <v>0</v>
          </cell>
          <cell r="S1064">
            <v>100</v>
          </cell>
          <cell r="T1064">
            <v>0</v>
          </cell>
          <cell r="W1064">
            <v>0</v>
          </cell>
          <cell r="X1064">
            <v>0</v>
          </cell>
          <cell r="Y1064">
            <v>100</v>
          </cell>
          <cell r="Z1064">
            <v>0</v>
          </cell>
          <cell r="AA1064">
            <v>0</v>
          </cell>
          <cell r="AB1064">
            <v>231</v>
          </cell>
          <cell r="AC1064">
            <v>2310</v>
          </cell>
          <cell r="AD1064" t="str">
            <v>雑運営費</v>
          </cell>
          <cell r="AE1064" t="str">
            <v>雑運</v>
          </cell>
          <cell r="AF1064">
            <v>26</v>
          </cell>
          <cell r="AG1064" t="str">
            <v>基地等経費（部隊整備関連経費　部隊整備費）</v>
          </cell>
          <cell r="AH1064" t="str">
            <v>消耗品費</v>
          </cell>
          <cell r="AI1064" t="str">
            <v>QA</v>
          </cell>
          <cell r="AJ1064" t="str">
            <v>3移通隊</v>
          </cell>
          <cell r="AK1064" t="str">
            <v>令和8年9月30日</v>
          </cell>
        </row>
        <row r="1065">
          <cell r="A1065" t="str">
            <v>df23</v>
          </cell>
          <cell r="B1065" t="str">
            <v>又は同等以上のもの（他社の製品を含む。）</v>
          </cell>
          <cell r="C1065">
            <v>56</v>
          </cell>
          <cell r="D1065">
            <v>27</v>
          </cell>
          <cell r="E1065" t="str">
            <v>B</v>
          </cell>
          <cell r="F1065" t="str">
            <v>d</v>
          </cell>
          <cell r="G1065" t="str">
            <v>df</v>
          </cell>
          <cell r="H1065" t="str">
            <v>個</v>
          </cell>
          <cell r="I1065">
            <v>5</v>
          </cell>
          <cell r="J1065" t="str">
            <v>洗車用ﾌﾞﾗｼ</v>
          </cell>
          <cell r="L1065">
            <v>1</v>
          </cell>
          <cell r="M1065" t="str">
            <v>ﾓﾉﾀﾛｳ.web 13129895 P204 PROSTAFF</v>
          </cell>
          <cell r="O1065" t="str">
            <v>又は同等以上のもの（他社の製品を含む。）</v>
          </cell>
          <cell r="Q1065">
            <v>0</v>
          </cell>
          <cell r="S1065">
            <v>100</v>
          </cell>
          <cell r="T1065">
            <v>0</v>
          </cell>
          <cell r="W1065">
            <v>0</v>
          </cell>
          <cell r="X1065">
            <v>0</v>
          </cell>
          <cell r="Y1065">
            <v>100</v>
          </cell>
          <cell r="Z1065">
            <v>0</v>
          </cell>
          <cell r="AA1065">
            <v>0</v>
          </cell>
          <cell r="AB1065">
            <v>1758</v>
          </cell>
          <cell r="AC1065">
            <v>8790</v>
          </cell>
          <cell r="AD1065" t="str">
            <v>雑運営費</v>
          </cell>
          <cell r="AE1065" t="str">
            <v>雑運</v>
          </cell>
          <cell r="AF1065">
            <v>26</v>
          </cell>
          <cell r="AG1065" t="str">
            <v>基地等経費（部隊整備関連経費　部隊整備費）</v>
          </cell>
          <cell r="AH1065" t="str">
            <v>消耗品費</v>
          </cell>
          <cell r="AI1065" t="str">
            <v>QA</v>
          </cell>
          <cell r="AJ1065" t="str">
            <v>3移通隊</v>
          </cell>
          <cell r="AK1065" t="str">
            <v>令和8年9月30日</v>
          </cell>
        </row>
        <row r="1066">
          <cell r="A1066" t="str">
            <v>cg218</v>
          </cell>
          <cell r="B1066" t="str">
            <v>又は同等以上のもの（他社の製品を含む。）</v>
          </cell>
          <cell r="C1066">
            <v>56</v>
          </cell>
          <cell r="D1066">
            <v>28</v>
          </cell>
          <cell r="E1066" t="str">
            <v>B</v>
          </cell>
          <cell r="F1066" t="str">
            <v>c</v>
          </cell>
          <cell r="G1066" t="str">
            <v>cg</v>
          </cell>
          <cell r="H1066" t="str">
            <v>個</v>
          </cell>
          <cell r="I1066">
            <v>2</v>
          </cell>
          <cell r="J1066" t="str">
            <v>ｶｰｼｬﾝﾌﾟｰ</v>
          </cell>
          <cell r="L1066">
            <v>1</v>
          </cell>
          <cell r="M1066" t="str">
            <v>ｵﾚﾝｼﾞﾌﾞｯｸ.web 114-4857 TCSH-5 ﾄﾗｽｺ中山</v>
          </cell>
          <cell r="O1066" t="str">
            <v>又は同等以上のもの（他社の製品を含む。）</v>
          </cell>
          <cell r="Q1066">
            <v>0</v>
          </cell>
          <cell r="S1066">
            <v>100</v>
          </cell>
          <cell r="T1066">
            <v>0</v>
          </cell>
          <cell r="W1066">
            <v>0</v>
          </cell>
          <cell r="X1066">
            <v>0</v>
          </cell>
          <cell r="Y1066">
            <v>100</v>
          </cell>
          <cell r="Z1066">
            <v>0</v>
          </cell>
          <cell r="AA1066">
            <v>0</v>
          </cell>
          <cell r="AB1066">
            <v>6129</v>
          </cell>
          <cell r="AC1066">
            <v>12258</v>
          </cell>
          <cell r="AD1066" t="str">
            <v>雑運営費</v>
          </cell>
          <cell r="AE1066" t="str">
            <v>雑運</v>
          </cell>
          <cell r="AF1066">
            <v>26</v>
          </cell>
          <cell r="AG1066" t="str">
            <v>基地等経費（部隊整備関連経費　部隊整備費）</v>
          </cell>
          <cell r="AH1066" t="str">
            <v>消耗品費</v>
          </cell>
          <cell r="AI1066" t="str">
            <v>QA</v>
          </cell>
          <cell r="AJ1066" t="str">
            <v>3移通隊</v>
          </cell>
          <cell r="AK1066" t="str">
            <v>令和8年9月30日</v>
          </cell>
        </row>
        <row r="1067">
          <cell r="A1067" t="str">
            <v>cg219</v>
          </cell>
          <cell r="B1067" t="str">
            <v>又は同等以上のもの（他社の製品を含む。）</v>
          </cell>
          <cell r="C1067">
            <v>56</v>
          </cell>
          <cell r="D1067">
            <v>29</v>
          </cell>
          <cell r="E1067" t="str">
            <v>B</v>
          </cell>
          <cell r="F1067" t="str">
            <v>c</v>
          </cell>
          <cell r="G1067" t="str">
            <v>cg</v>
          </cell>
          <cell r="H1067" t="str">
            <v>ﾊﾟｯｸ</v>
          </cell>
          <cell r="I1067">
            <v>15</v>
          </cell>
          <cell r="J1067" t="str">
            <v>ﾏｽｷﾝｸﾞﾃｰﾌﾟ</v>
          </cell>
          <cell r="L1067">
            <v>1</v>
          </cell>
          <cell r="M1067" t="str">
            <v>ｵﾚﾝｼﾞﾌﾞｯｸ.web 250-1791 244 50X18P ｽﾘｰｴﾑ</v>
          </cell>
          <cell r="O1067" t="str">
            <v>又は同等以上のもの（他社の製品を含む。）</v>
          </cell>
          <cell r="Q1067">
            <v>0</v>
          </cell>
          <cell r="S1067">
            <v>100</v>
          </cell>
          <cell r="T1067">
            <v>0</v>
          </cell>
          <cell r="W1067">
            <v>0</v>
          </cell>
          <cell r="X1067">
            <v>0</v>
          </cell>
          <cell r="Y1067">
            <v>100</v>
          </cell>
          <cell r="Z1067">
            <v>0</v>
          </cell>
          <cell r="AA1067">
            <v>0</v>
          </cell>
          <cell r="AB1067">
            <v>846</v>
          </cell>
          <cell r="AC1067">
            <v>12690</v>
          </cell>
          <cell r="AD1067" t="str">
            <v>雑運営費</v>
          </cell>
          <cell r="AE1067" t="str">
            <v>雑運</v>
          </cell>
          <cell r="AF1067">
            <v>26</v>
          </cell>
          <cell r="AG1067" t="str">
            <v>基地等経費（部隊整備関連経費　部隊整備費）</v>
          </cell>
          <cell r="AH1067" t="str">
            <v>消耗品費</v>
          </cell>
          <cell r="AI1067" t="str">
            <v>QA</v>
          </cell>
          <cell r="AJ1067" t="str">
            <v>3移通隊</v>
          </cell>
          <cell r="AK1067" t="str">
            <v>令和8年9月30日</v>
          </cell>
        </row>
        <row r="1068">
          <cell r="A1068" t="str">
            <v>df24</v>
          </cell>
          <cell r="B1068" t="str">
            <v>又は同等以上のもの（他社の製品を含む。）</v>
          </cell>
          <cell r="C1068">
            <v>56</v>
          </cell>
          <cell r="D1068">
            <v>30</v>
          </cell>
          <cell r="E1068" t="str">
            <v>B</v>
          </cell>
          <cell r="F1068" t="str">
            <v>d</v>
          </cell>
          <cell r="G1068" t="str">
            <v>df</v>
          </cell>
          <cell r="H1068" t="str">
            <v>個</v>
          </cell>
          <cell r="I1068">
            <v>5</v>
          </cell>
          <cell r="J1068" t="str">
            <v>洗車ﾌﾞﾗｼ</v>
          </cell>
          <cell r="L1068">
            <v>1</v>
          </cell>
          <cell r="M1068" t="str">
            <v>ﾓﾉﾀﾛｳ.web 56659167 45644 SIGNET</v>
          </cell>
          <cell r="O1068" t="str">
            <v>又は同等以上のもの（他社の製品を含む。）</v>
          </cell>
          <cell r="Q1068">
            <v>0</v>
          </cell>
          <cell r="S1068">
            <v>100</v>
          </cell>
          <cell r="T1068">
            <v>0</v>
          </cell>
          <cell r="W1068">
            <v>0</v>
          </cell>
          <cell r="X1068">
            <v>0</v>
          </cell>
          <cell r="Y1068">
            <v>100</v>
          </cell>
          <cell r="Z1068">
            <v>0</v>
          </cell>
          <cell r="AA1068">
            <v>0</v>
          </cell>
          <cell r="AB1068">
            <v>1044</v>
          </cell>
          <cell r="AC1068">
            <v>5220</v>
          </cell>
          <cell r="AD1068" t="str">
            <v>雑運営費</v>
          </cell>
          <cell r="AE1068" t="str">
            <v>雑運</v>
          </cell>
          <cell r="AF1068">
            <v>26</v>
          </cell>
          <cell r="AG1068" t="str">
            <v>基地等経費（部隊整備関連経費　部隊整備費）</v>
          </cell>
          <cell r="AH1068" t="str">
            <v>消耗品費</v>
          </cell>
          <cell r="AI1068" t="str">
            <v>QA</v>
          </cell>
          <cell r="AJ1068" t="str">
            <v>3移通隊</v>
          </cell>
          <cell r="AK1068" t="str">
            <v>令和8年9月30日</v>
          </cell>
        </row>
        <row r="1069">
          <cell r="A1069" t="str">
            <v>bd210</v>
          </cell>
          <cell r="B1069" t="str">
            <v>又は同等以上のもの（他社の製品を含む。）</v>
          </cell>
          <cell r="C1069">
            <v>56</v>
          </cell>
          <cell r="D1069">
            <v>31</v>
          </cell>
          <cell r="E1069" t="str">
            <v>B</v>
          </cell>
          <cell r="F1069" t="str">
            <v>b</v>
          </cell>
          <cell r="G1069" t="str">
            <v>bd</v>
          </cell>
          <cell r="H1069" t="str">
            <v>個</v>
          </cell>
          <cell r="I1069">
            <v>1</v>
          </cell>
          <cell r="J1069" t="str">
            <v>ｽﾌﾟﾚｰﾉｽﾞﾙ</v>
          </cell>
          <cell r="L1069">
            <v>1</v>
          </cell>
          <cell r="M1069" t="str">
            <v>ｴｽｺ.web EA124KC-10A ｴｽｺ</v>
          </cell>
          <cell r="O1069" t="str">
            <v>又は同等以上のもの（他社の製品を含む。）</v>
          </cell>
          <cell r="Q1069">
            <v>0</v>
          </cell>
          <cell r="S1069">
            <v>100</v>
          </cell>
          <cell r="T1069">
            <v>0</v>
          </cell>
          <cell r="W1069">
            <v>0</v>
          </cell>
          <cell r="X1069">
            <v>0</v>
          </cell>
          <cell r="Y1069">
            <v>100</v>
          </cell>
          <cell r="Z1069">
            <v>0</v>
          </cell>
          <cell r="AA1069">
            <v>0</v>
          </cell>
          <cell r="AB1069">
            <v>2189</v>
          </cell>
          <cell r="AC1069">
            <v>2189</v>
          </cell>
          <cell r="AD1069" t="str">
            <v>雑運営費</v>
          </cell>
          <cell r="AE1069" t="str">
            <v>雑運</v>
          </cell>
          <cell r="AF1069">
            <v>26</v>
          </cell>
          <cell r="AG1069" t="str">
            <v>基地等経費（部隊整備関連経費　部隊整備費）</v>
          </cell>
          <cell r="AH1069" t="str">
            <v>消耗品費</v>
          </cell>
          <cell r="AI1069" t="str">
            <v>QA</v>
          </cell>
          <cell r="AJ1069" t="str">
            <v>3移通隊</v>
          </cell>
          <cell r="AK1069" t="str">
            <v>令和8年9月30日</v>
          </cell>
        </row>
        <row r="1070">
          <cell r="A1070" t="str">
            <v>bd211</v>
          </cell>
          <cell r="B1070" t="str">
            <v>又は同等以上のもの（他社の製品を含む。）</v>
          </cell>
          <cell r="C1070">
            <v>56</v>
          </cell>
          <cell r="D1070">
            <v>32</v>
          </cell>
          <cell r="E1070" t="str">
            <v>B</v>
          </cell>
          <cell r="F1070" t="str">
            <v>b</v>
          </cell>
          <cell r="G1070" t="str">
            <v>bd</v>
          </cell>
          <cell r="H1070" t="str">
            <v>箱</v>
          </cell>
          <cell r="I1070">
            <v>8</v>
          </cell>
          <cell r="J1070" t="str">
            <v>ｳｴｽ</v>
          </cell>
          <cell r="L1070">
            <v>1</v>
          </cell>
          <cell r="M1070" t="str">
            <v>ｴｽｺ P616 EA929B EA929B ｴｽｺ</v>
          </cell>
          <cell r="O1070" t="str">
            <v>又は同等以上のもの（他社の製品を含む。）</v>
          </cell>
          <cell r="Q1070">
            <v>0</v>
          </cell>
          <cell r="S1070">
            <v>100</v>
          </cell>
          <cell r="T1070">
            <v>0</v>
          </cell>
          <cell r="W1070">
            <v>0</v>
          </cell>
          <cell r="X1070">
            <v>0</v>
          </cell>
          <cell r="Y1070">
            <v>100</v>
          </cell>
          <cell r="Z1070">
            <v>0</v>
          </cell>
          <cell r="AA1070">
            <v>0</v>
          </cell>
          <cell r="AB1070">
            <v>9680</v>
          </cell>
          <cell r="AC1070">
            <v>77440</v>
          </cell>
          <cell r="AD1070" t="str">
            <v>雑運営費</v>
          </cell>
          <cell r="AE1070" t="str">
            <v>雑運</v>
          </cell>
          <cell r="AF1070">
            <v>26</v>
          </cell>
          <cell r="AG1070" t="str">
            <v>基地等経費（部隊整備関連経費　部隊整備費）</v>
          </cell>
          <cell r="AH1070" t="str">
            <v>消耗品費</v>
          </cell>
          <cell r="AI1070" t="str">
            <v>QA</v>
          </cell>
          <cell r="AJ1070" t="str">
            <v>3移通隊</v>
          </cell>
          <cell r="AK1070" t="str">
            <v>令和8年9月30日</v>
          </cell>
        </row>
        <row r="1071">
          <cell r="A1071" t="str">
            <v>bc226</v>
          </cell>
          <cell r="B1071" t="str">
            <v>又は同等以上のもの（他社の製品を含む。）</v>
          </cell>
          <cell r="C1071">
            <v>56</v>
          </cell>
          <cell r="D1071">
            <v>33</v>
          </cell>
          <cell r="E1071" t="str">
            <v>B</v>
          </cell>
          <cell r="F1071" t="str">
            <v>b</v>
          </cell>
          <cell r="G1071" t="str">
            <v>bc</v>
          </cell>
          <cell r="H1071" t="str">
            <v>個</v>
          </cell>
          <cell r="I1071">
            <v>2</v>
          </cell>
          <cell r="J1071" t="str">
            <v>ｶｯﾀｰｶﾞｲﾄﾞ</v>
          </cell>
          <cell r="L1071">
            <v>1</v>
          </cell>
          <cell r="M1071" t="str">
            <v>ｵﾚﾝｼﾞﾌﾞｯｸ P1-1265 795-4921 CTG-SL450 TJMﾃﾞｻﾞｲﾝ</v>
          </cell>
          <cell r="O1071" t="str">
            <v>又は同等以上のもの（他社の製品を含む。）</v>
          </cell>
          <cell r="Q1071">
            <v>0</v>
          </cell>
          <cell r="S1071">
            <v>100</v>
          </cell>
          <cell r="T1071">
            <v>0</v>
          </cell>
          <cell r="W1071">
            <v>0</v>
          </cell>
          <cell r="X1071">
            <v>0</v>
          </cell>
          <cell r="Y1071">
            <v>100</v>
          </cell>
          <cell r="Z1071">
            <v>0</v>
          </cell>
          <cell r="AA1071">
            <v>0</v>
          </cell>
          <cell r="AB1071">
            <v>1685</v>
          </cell>
          <cell r="AC1071">
            <v>3370</v>
          </cell>
          <cell r="AD1071" t="str">
            <v>雑運営費</v>
          </cell>
          <cell r="AE1071" t="str">
            <v>雑運</v>
          </cell>
          <cell r="AF1071">
            <v>26</v>
          </cell>
          <cell r="AG1071" t="str">
            <v>基地等経費（部隊整備関連経費　部隊整備費）</v>
          </cell>
          <cell r="AH1071" t="str">
            <v>消耗品費</v>
          </cell>
          <cell r="AI1071" t="str">
            <v>QA</v>
          </cell>
          <cell r="AJ1071" t="str">
            <v>3移通隊</v>
          </cell>
          <cell r="AK1071" t="str">
            <v>令和8年9月30日</v>
          </cell>
        </row>
        <row r="1072">
          <cell r="A1072" t="str">
            <v>bc227</v>
          </cell>
          <cell r="B1072" t="str">
            <v>又は同等以上のもの（他社の製品を含む。）</v>
          </cell>
          <cell r="C1072">
            <v>56</v>
          </cell>
          <cell r="D1072">
            <v>34</v>
          </cell>
          <cell r="E1072" t="str">
            <v>B</v>
          </cell>
          <cell r="F1072" t="str">
            <v>b</v>
          </cell>
          <cell r="G1072" t="str">
            <v>bc</v>
          </cell>
          <cell r="H1072" t="str">
            <v>個</v>
          </cell>
          <cell r="I1072">
            <v>2</v>
          </cell>
          <cell r="J1072" t="str">
            <v>ｶｯﾀｰｶﾞｲﾄﾞ</v>
          </cell>
          <cell r="L1072">
            <v>1</v>
          </cell>
          <cell r="M1072" t="str">
            <v>ｵﾚﾝｼﾞﾌﾞｯｸ P1-1265 795-4913 CTG-SL300 TJMﾃﾞｻﾞｲﾝ</v>
          </cell>
          <cell r="O1072" t="str">
            <v>又は同等以上のもの（他社の製品を含む。）</v>
          </cell>
          <cell r="Q1072">
            <v>0</v>
          </cell>
          <cell r="S1072">
            <v>100</v>
          </cell>
          <cell r="T1072">
            <v>0</v>
          </cell>
          <cell r="W1072">
            <v>0</v>
          </cell>
          <cell r="X1072">
            <v>0</v>
          </cell>
          <cell r="Y1072">
            <v>100</v>
          </cell>
          <cell r="Z1072">
            <v>0</v>
          </cell>
          <cell r="AA1072">
            <v>0</v>
          </cell>
          <cell r="AB1072">
            <v>1238</v>
          </cell>
          <cell r="AC1072">
            <v>2476</v>
          </cell>
          <cell r="AD1072" t="str">
            <v>雑運営費</v>
          </cell>
          <cell r="AE1072" t="str">
            <v>雑運</v>
          </cell>
          <cell r="AF1072">
            <v>26</v>
          </cell>
          <cell r="AG1072" t="str">
            <v>基地等経費（部隊整備関連経費　部隊整備費）</v>
          </cell>
          <cell r="AH1072" t="str">
            <v>消耗品費</v>
          </cell>
          <cell r="AI1072" t="str">
            <v>QA</v>
          </cell>
          <cell r="AJ1072" t="str">
            <v>3移通隊</v>
          </cell>
          <cell r="AK1072" t="str">
            <v>令和8年9月30日</v>
          </cell>
        </row>
        <row r="1073">
          <cell r="A1073" t="str">
            <v>bc228</v>
          </cell>
          <cell r="B1073" t="str">
            <v>又は同等以上のもの（他社の製品を含む。）</v>
          </cell>
          <cell r="C1073">
            <v>56</v>
          </cell>
          <cell r="D1073">
            <v>35</v>
          </cell>
          <cell r="E1073" t="str">
            <v>B</v>
          </cell>
          <cell r="F1073" t="str">
            <v>b</v>
          </cell>
          <cell r="G1073" t="str">
            <v>bc</v>
          </cell>
          <cell r="H1073" t="str">
            <v>個</v>
          </cell>
          <cell r="I1073">
            <v>10</v>
          </cell>
          <cell r="J1073" t="str">
            <v>LEDﾗｲﾄ</v>
          </cell>
          <cell r="L1073">
            <v>1</v>
          </cell>
          <cell r="M1073" t="str">
            <v>ｵﾚﾝｼﾞﾌﾞｯｸ P9-1546 385-5808 SNM-142D GENTOS</v>
          </cell>
          <cell r="O1073" t="str">
            <v>又は同等以上のもの（他社の製品を含む。）</v>
          </cell>
          <cell r="Q1073">
            <v>0</v>
          </cell>
          <cell r="S1073">
            <v>100</v>
          </cell>
          <cell r="T1073">
            <v>0</v>
          </cell>
          <cell r="W1073">
            <v>0</v>
          </cell>
          <cell r="X1073">
            <v>0</v>
          </cell>
          <cell r="Y1073">
            <v>100</v>
          </cell>
          <cell r="Z1073">
            <v>0</v>
          </cell>
          <cell r="AA1073">
            <v>0</v>
          </cell>
          <cell r="AB1073">
            <v>2106</v>
          </cell>
          <cell r="AC1073">
            <v>21060</v>
          </cell>
          <cell r="AD1073" t="str">
            <v>雑運営費</v>
          </cell>
          <cell r="AE1073" t="str">
            <v>雑運</v>
          </cell>
          <cell r="AF1073">
            <v>26</v>
          </cell>
          <cell r="AG1073" t="str">
            <v>基地等経費（部隊整備関連経費　部隊整備費）</v>
          </cell>
          <cell r="AH1073" t="str">
            <v>消耗品費</v>
          </cell>
          <cell r="AI1073" t="str">
            <v>QA</v>
          </cell>
          <cell r="AJ1073" t="str">
            <v>3移通隊</v>
          </cell>
          <cell r="AK1073" t="str">
            <v>令和8年9月30日</v>
          </cell>
        </row>
        <row r="1074">
          <cell r="A1074" t="str">
            <v>cf160</v>
          </cell>
          <cell r="B1074" t="str">
            <v>又は同等以上のもの（他社の製品を含む。）</v>
          </cell>
          <cell r="C1074">
            <v>56</v>
          </cell>
          <cell r="D1074">
            <v>36</v>
          </cell>
          <cell r="E1074" t="str">
            <v>B</v>
          </cell>
          <cell r="F1074" t="str">
            <v>c</v>
          </cell>
          <cell r="G1074" t="str">
            <v>cf</v>
          </cell>
          <cell r="H1074" t="str">
            <v>双</v>
          </cell>
          <cell r="I1074">
            <v>10</v>
          </cell>
          <cell r="J1074" t="str">
            <v>防寒手袋</v>
          </cell>
          <cell r="L1074">
            <v>1</v>
          </cell>
          <cell r="M1074" t="str">
            <v>ｵﾚﾝｼﾞﾌﾞｯｸ P7-480 351-3483 2975-M 川西工業</v>
          </cell>
          <cell r="O1074" t="str">
            <v>又は同等以上のもの（他社の製品を含む。）</v>
          </cell>
          <cell r="Q1074">
            <v>0</v>
          </cell>
          <cell r="S1074">
            <v>100</v>
          </cell>
          <cell r="T1074">
            <v>0</v>
          </cell>
          <cell r="W1074">
            <v>0</v>
          </cell>
          <cell r="X1074">
            <v>0</v>
          </cell>
          <cell r="Y1074">
            <v>100</v>
          </cell>
          <cell r="Z1074">
            <v>0</v>
          </cell>
          <cell r="AA1074">
            <v>0</v>
          </cell>
          <cell r="AB1074">
            <v>1407</v>
          </cell>
          <cell r="AC1074">
            <v>14070</v>
          </cell>
          <cell r="AD1074" t="str">
            <v>雑運営費</v>
          </cell>
          <cell r="AE1074" t="str">
            <v>雑運</v>
          </cell>
          <cell r="AF1074">
            <v>26</v>
          </cell>
          <cell r="AG1074" t="str">
            <v>基地等経費（部隊整備関連経費　部隊整備費）</v>
          </cell>
          <cell r="AH1074" t="str">
            <v>消耗品費</v>
          </cell>
          <cell r="AI1074" t="str">
            <v>QA</v>
          </cell>
          <cell r="AJ1074" t="str">
            <v>3移通隊</v>
          </cell>
          <cell r="AK1074" t="str">
            <v>令和8年9月30日</v>
          </cell>
        </row>
        <row r="1075">
          <cell r="A1075" t="str">
            <v>cf161</v>
          </cell>
          <cell r="B1075" t="str">
            <v>又は同等以上のもの（他社の製品を含む。）</v>
          </cell>
          <cell r="C1075">
            <v>56</v>
          </cell>
          <cell r="D1075">
            <v>37</v>
          </cell>
          <cell r="E1075" t="str">
            <v>B</v>
          </cell>
          <cell r="F1075" t="str">
            <v>c</v>
          </cell>
          <cell r="G1075" t="str">
            <v>cf</v>
          </cell>
          <cell r="H1075" t="str">
            <v>双</v>
          </cell>
          <cell r="I1075">
            <v>10</v>
          </cell>
          <cell r="J1075" t="str">
            <v>防寒手袋</v>
          </cell>
          <cell r="L1075">
            <v>1</v>
          </cell>
          <cell r="M1075" t="str">
            <v>ｵﾚﾝｼﾞﾌﾞｯｸ P7-480 351-3475 2975-L 川西工業</v>
          </cell>
          <cell r="O1075" t="str">
            <v>又は同等以上のもの（他社の製品を含む。）</v>
          </cell>
          <cell r="Q1075">
            <v>0</v>
          </cell>
          <cell r="S1075">
            <v>100</v>
          </cell>
          <cell r="T1075">
            <v>0</v>
          </cell>
          <cell r="W1075">
            <v>0</v>
          </cell>
          <cell r="X1075">
            <v>0</v>
          </cell>
          <cell r="Y1075">
            <v>100</v>
          </cell>
          <cell r="Z1075">
            <v>0</v>
          </cell>
          <cell r="AA1075">
            <v>0</v>
          </cell>
          <cell r="AB1075">
            <v>1407</v>
          </cell>
          <cell r="AC1075">
            <v>14070</v>
          </cell>
          <cell r="AD1075" t="str">
            <v>雑運営費</v>
          </cell>
          <cell r="AE1075" t="str">
            <v>雑運</v>
          </cell>
          <cell r="AF1075">
            <v>26</v>
          </cell>
          <cell r="AG1075" t="str">
            <v>基地等経費（部隊整備関連経費　部隊整備費）</v>
          </cell>
          <cell r="AH1075" t="str">
            <v>消耗品費</v>
          </cell>
          <cell r="AI1075" t="str">
            <v>QA</v>
          </cell>
          <cell r="AJ1075" t="str">
            <v>3移通隊</v>
          </cell>
          <cell r="AK1075" t="str">
            <v>令和8年9月30日</v>
          </cell>
        </row>
        <row r="1076">
          <cell r="A1076" t="str">
            <v>cf162</v>
          </cell>
          <cell r="B1076" t="str">
            <v>又は同等以上のもの（他社の製品を含む。）</v>
          </cell>
          <cell r="C1076">
            <v>56</v>
          </cell>
          <cell r="D1076">
            <v>38</v>
          </cell>
          <cell r="E1076" t="str">
            <v>B</v>
          </cell>
          <cell r="F1076" t="str">
            <v>c</v>
          </cell>
          <cell r="G1076" t="str">
            <v>cf</v>
          </cell>
          <cell r="H1076" t="str">
            <v>双</v>
          </cell>
          <cell r="I1076">
            <v>10</v>
          </cell>
          <cell r="J1076" t="str">
            <v>防寒手袋</v>
          </cell>
          <cell r="L1076">
            <v>1</v>
          </cell>
          <cell r="M1076" t="str">
            <v>ｵﾚﾝｼﾞﾌﾞｯｸ P7-480 754-6254 2975-LL 川西工業</v>
          </cell>
          <cell r="O1076" t="str">
            <v>又は同等以上のもの（他社の製品を含む。）</v>
          </cell>
          <cell r="Q1076">
            <v>0</v>
          </cell>
          <cell r="S1076">
            <v>100</v>
          </cell>
          <cell r="T1076">
            <v>0</v>
          </cell>
          <cell r="W1076">
            <v>0</v>
          </cell>
          <cell r="X1076">
            <v>0</v>
          </cell>
          <cell r="Y1076">
            <v>100</v>
          </cell>
          <cell r="Z1076">
            <v>0</v>
          </cell>
          <cell r="AA1076">
            <v>0</v>
          </cell>
          <cell r="AB1076">
            <v>1407</v>
          </cell>
          <cell r="AC1076">
            <v>14070</v>
          </cell>
          <cell r="AD1076" t="str">
            <v>雑運営費</v>
          </cell>
          <cell r="AE1076" t="str">
            <v>雑運</v>
          </cell>
          <cell r="AF1076">
            <v>26</v>
          </cell>
          <cell r="AG1076" t="str">
            <v>基地等経費（部隊整備関連経費　部隊整備費）</v>
          </cell>
          <cell r="AH1076" t="str">
            <v>消耗品費</v>
          </cell>
          <cell r="AI1076" t="str">
            <v>QA</v>
          </cell>
          <cell r="AJ1076" t="str">
            <v>3移通隊</v>
          </cell>
          <cell r="AK1076" t="str">
            <v>令和8年9月30日</v>
          </cell>
        </row>
        <row r="1077">
          <cell r="A1077" t="str">
            <v>df25</v>
          </cell>
          <cell r="B1077" t="str">
            <v>又は同等以上のもの（他社の製品を含む。）</v>
          </cell>
          <cell r="C1077">
            <v>56</v>
          </cell>
          <cell r="D1077">
            <v>39</v>
          </cell>
          <cell r="E1077" t="str">
            <v>B</v>
          </cell>
          <cell r="F1077" t="str">
            <v>d</v>
          </cell>
          <cell r="G1077" t="str">
            <v>df</v>
          </cell>
          <cell r="H1077" t="str">
            <v>個</v>
          </cell>
          <cell r="I1077">
            <v>4</v>
          </cell>
          <cell r="J1077" t="str">
            <v>巻き取り器部品</v>
          </cell>
          <cell r="L1077">
            <v>1</v>
          </cell>
          <cell r="M1077" t="str">
            <v>ﾓﾉﾀﾛｳ.web 88968844 AP-MT108-R ｱﾎﾟﾛ</v>
          </cell>
          <cell r="O1077" t="str">
            <v>又は同等以上のもの（他社の製品を含む。）</v>
          </cell>
          <cell r="Q1077">
            <v>0</v>
          </cell>
          <cell r="S1077">
            <v>100</v>
          </cell>
          <cell r="T1077">
            <v>0</v>
          </cell>
          <cell r="W1077">
            <v>0</v>
          </cell>
          <cell r="X1077">
            <v>0</v>
          </cell>
          <cell r="Y1077">
            <v>100</v>
          </cell>
          <cell r="Z1077">
            <v>0</v>
          </cell>
          <cell r="AA1077">
            <v>0</v>
          </cell>
          <cell r="AB1077">
            <v>879</v>
          </cell>
          <cell r="AC1077">
            <v>3516</v>
          </cell>
          <cell r="AD1077" t="str">
            <v>雑運営費</v>
          </cell>
          <cell r="AE1077" t="str">
            <v>雑運</v>
          </cell>
          <cell r="AF1077">
            <v>26</v>
          </cell>
          <cell r="AG1077" t="str">
            <v>基地等経費（部隊整備関連経費　部隊整備費）</v>
          </cell>
          <cell r="AH1077" t="str">
            <v>消耗品費</v>
          </cell>
          <cell r="AI1077" t="str">
            <v>QA</v>
          </cell>
          <cell r="AJ1077" t="str">
            <v>3移通隊</v>
          </cell>
          <cell r="AK1077" t="str">
            <v>令和8年9月30日</v>
          </cell>
        </row>
        <row r="1078">
          <cell r="A1078" t="str">
            <v>df26</v>
          </cell>
          <cell r="B1078" t="str">
            <v>又は同等以上のもの（他社の製品を含む。）</v>
          </cell>
          <cell r="C1078">
            <v>56</v>
          </cell>
          <cell r="D1078">
            <v>40</v>
          </cell>
          <cell r="E1078" t="str">
            <v>B</v>
          </cell>
          <cell r="F1078" t="str">
            <v>d</v>
          </cell>
          <cell r="G1078" t="str">
            <v>df</v>
          </cell>
          <cell r="H1078" t="str">
            <v>個</v>
          </cell>
          <cell r="I1078">
            <v>2</v>
          </cell>
          <cell r="J1078" t="str">
            <v>巻き取り器</v>
          </cell>
          <cell r="L1078">
            <v>1</v>
          </cell>
          <cell r="M1078" t="str">
            <v>ﾓﾉﾀﾛｳ.web 88968835 AP-MT108-A ｱﾎﾟﾛ</v>
          </cell>
          <cell r="O1078" t="str">
            <v>又は同等以上のもの（他社の製品を含む。）</v>
          </cell>
          <cell r="Q1078">
            <v>0</v>
          </cell>
          <cell r="S1078">
            <v>100</v>
          </cell>
          <cell r="T1078">
            <v>0</v>
          </cell>
          <cell r="W1078">
            <v>0</v>
          </cell>
          <cell r="X1078">
            <v>0</v>
          </cell>
          <cell r="Y1078">
            <v>100</v>
          </cell>
          <cell r="Z1078">
            <v>0</v>
          </cell>
          <cell r="AA1078">
            <v>0</v>
          </cell>
          <cell r="AB1078">
            <v>5938</v>
          </cell>
          <cell r="AC1078">
            <v>11876</v>
          </cell>
          <cell r="AD1078" t="str">
            <v>雑運営費</v>
          </cell>
          <cell r="AE1078" t="str">
            <v>雑運</v>
          </cell>
          <cell r="AF1078">
            <v>26</v>
          </cell>
          <cell r="AG1078" t="str">
            <v>基地等経費（部隊整備関連経費　部隊整備費）</v>
          </cell>
          <cell r="AH1078" t="str">
            <v>消耗品費</v>
          </cell>
          <cell r="AI1078" t="str">
            <v>QA</v>
          </cell>
          <cell r="AJ1078" t="str">
            <v>3移通隊</v>
          </cell>
          <cell r="AK1078" t="str">
            <v>令和8年9月30日</v>
          </cell>
        </row>
        <row r="1079">
          <cell r="A1079" t="str">
            <v>cg220</v>
          </cell>
          <cell r="B1079" t="str">
            <v>又は同等以上のもの（他社の製品を含む。）</v>
          </cell>
          <cell r="C1079">
            <v>56</v>
          </cell>
          <cell r="D1079">
            <v>41</v>
          </cell>
          <cell r="E1079" t="str">
            <v>B</v>
          </cell>
          <cell r="F1079" t="str">
            <v>c</v>
          </cell>
          <cell r="G1079" t="str">
            <v>cg</v>
          </cell>
          <cell r="H1079" t="str">
            <v>個</v>
          </cell>
          <cell r="I1079">
            <v>10</v>
          </cell>
          <cell r="J1079" t="str">
            <v>革手袋</v>
          </cell>
          <cell r="L1079">
            <v>1</v>
          </cell>
          <cell r="M1079" t="str">
            <v>ｵﾚﾝｼﾞﾌﾞｯｸ.web 290-0513 Y09CL50MM ﾀﾞｲﾔﾃｯｸｽ</v>
          </cell>
          <cell r="O1079" t="str">
            <v>又は同等以上のもの（他社の製品を含む。）</v>
          </cell>
          <cell r="Q1079">
            <v>0</v>
          </cell>
          <cell r="S1079">
            <v>100</v>
          </cell>
          <cell r="T1079">
            <v>0</v>
          </cell>
          <cell r="W1079">
            <v>0</v>
          </cell>
          <cell r="X1079">
            <v>0</v>
          </cell>
          <cell r="Y1079">
            <v>100</v>
          </cell>
          <cell r="Z1079">
            <v>0</v>
          </cell>
          <cell r="AA1079">
            <v>0</v>
          </cell>
          <cell r="AB1079">
            <v>434</v>
          </cell>
          <cell r="AC1079">
            <v>4340</v>
          </cell>
          <cell r="AD1079" t="str">
            <v>雑運営費</v>
          </cell>
          <cell r="AE1079" t="str">
            <v>雑運</v>
          </cell>
          <cell r="AF1079">
            <v>26</v>
          </cell>
          <cell r="AG1079" t="str">
            <v>基地等経費（部隊整備関連経費　部隊整備費）</v>
          </cell>
          <cell r="AH1079" t="str">
            <v>消耗品費</v>
          </cell>
          <cell r="AI1079" t="str">
            <v>QA</v>
          </cell>
          <cell r="AJ1079" t="str">
            <v>3移通隊</v>
          </cell>
          <cell r="AK1079" t="str">
            <v>令和8年9月30日</v>
          </cell>
        </row>
        <row r="1080">
          <cell r="A1080" t="str">
            <v>cg221</v>
          </cell>
          <cell r="B1080" t="str">
            <v>又は同等以上のもの（他社の製品を含む。）</v>
          </cell>
          <cell r="C1080">
            <v>56</v>
          </cell>
          <cell r="D1080">
            <v>42</v>
          </cell>
          <cell r="E1080" t="str">
            <v>B</v>
          </cell>
          <cell r="F1080" t="str">
            <v>c</v>
          </cell>
          <cell r="G1080" t="str">
            <v>cg</v>
          </cell>
          <cell r="H1080" t="str">
            <v>組</v>
          </cell>
          <cell r="I1080">
            <v>10</v>
          </cell>
          <cell r="J1080" t="str">
            <v>革手袋</v>
          </cell>
          <cell r="L1080">
            <v>1</v>
          </cell>
          <cell r="M1080" t="str">
            <v>ｵﾚﾝｼﾞﾌﾞｯｸ.web 472-7118 NO371-L ｼｮｰﾜｸﾞﾛｰﾌﾞ</v>
          </cell>
          <cell r="O1080" t="str">
            <v>又は同等以上のもの（他社の製品を含む。）</v>
          </cell>
          <cell r="Q1080">
            <v>0</v>
          </cell>
          <cell r="S1080">
            <v>100</v>
          </cell>
          <cell r="T1080">
            <v>0</v>
          </cell>
          <cell r="W1080">
            <v>0</v>
          </cell>
          <cell r="X1080">
            <v>0</v>
          </cell>
          <cell r="Y1080">
            <v>100</v>
          </cell>
          <cell r="Z1080">
            <v>0</v>
          </cell>
          <cell r="AA1080">
            <v>0</v>
          </cell>
          <cell r="AB1080">
            <v>472</v>
          </cell>
          <cell r="AC1080">
            <v>4720</v>
          </cell>
          <cell r="AD1080" t="str">
            <v>雑運営費</v>
          </cell>
          <cell r="AE1080" t="str">
            <v>雑運</v>
          </cell>
          <cell r="AF1080">
            <v>26</v>
          </cell>
          <cell r="AG1080" t="str">
            <v>基地等経費（部隊整備関連経費　部隊整備費）</v>
          </cell>
          <cell r="AH1080" t="str">
            <v>消耗品費</v>
          </cell>
          <cell r="AI1080" t="str">
            <v>QA</v>
          </cell>
          <cell r="AJ1080" t="str">
            <v>3移通隊</v>
          </cell>
          <cell r="AK1080" t="str">
            <v>令和8年9月30日</v>
          </cell>
        </row>
        <row r="1081">
          <cell r="A1081" t="str">
            <v>cg222</v>
          </cell>
          <cell r="B1081" t="str">
            <v>又は同等以上のもの（他社の製品を含む。）</v>
          </cell>
          <cell r="C1081">
            <v>56</v>
          </cell>
          <cell r="D1081">
            <v>43</v>
          </cell>
          <cell r="E1081" t="str">
            <v>B</v>
          </cell>
          <cell r="F1081" t="str">
            <v>c</v>
          </cell>
          <cell r="G1081" t="str">
            <v>cg</v>
          </cell>
          <cell r="H1081" t="str">
            <v>組</v>
          </cell>
          <cell r="I1081">
            <v>10</v>
          </cell>
          <cell r="J1081" t="str">
            <v>革手袋</v>
          </cell>
          <cell r="L1081">
            <v>1</v>
          </cell>
          <cell r="M1081" t="str">
            <v>ｵﾚﾝｼﾞﾌﾞｯｸ.web 472-7126 NO371-M ｼｮｰﾜｸﾞﾛｰﾌﾞ</v>
          </cell>
          <cell r="O1081" t="str">
            <v>又は同等以上のもの（他社の製品を含む。）</v>
          </cell>
          <cell r="Q1081">
            <v>0</v>
          </cell>
          <cell r="S1081">
            <v>100</v>
          </cell>
          <cell r="T1081">
            <v>0</v>
          </cell>
          <cell r="W1081">
            <v>0</v>
          </cell>
          <cell r="X1081">
            <v>0</v>
          </cell>
          <cell r="Y1081">
            <v>100</v>
          </cell>
          <cell r="Z1081">
            <v>0</v>
          </cell>
          <cell r="AA1081">
            <v>0</v>
          </cell>
          <cell r="AB1081">
            <v>472</v>
          </cell>
          <cell r="AC1081">
            <v>4720</v>
          </cell>
          <cell r="AD1081" t="str">
            <v>雑運営費</v>
          </cell>
          <cell r="AE1081" t="str">
            <v>雑運</v>
          </cell>
          <cell r="AF1081">
            <v>26</v>
          </cell>
          <cell r="AG1081" t="str">
            <v>基地等経費（部隊整備関連経費　部隊整備費）</v>
          </cell>
          <cell r="AH1081" t="str">
            <v>消耗品費</v>
          </cell>
          <cell r="AI1081" t="str">
            <v>QA</v>
          </cell>
          <cell r="AJ1081" t="str">
            <v>3移通隊</v>
          </cell>
          <cell r="AK1081" t="str">
            <v>令和8年9月30日</v>
          </cell>
        </row>
        <row r="1082">
          <cell r="A1082" t="str">
            <v>cg223</v>
          </cell>
          <cell r="B1082" t="str">
            <v>又は同等以上のもの（他社の製品を含む。）</v>
          </cell>
          <cell r="C1082">
            <v>56</v>
          </cell>
          <cell r="D1082">
            <v>44</v>
          </cell>
          <cell r="E1082" t="str">
            <v>B</v>
          </cell>
          <cell r="F1082" t="str">
            <v>c</v>
          </cell>
          <cell r="G1082" t="str">
            <v>cg</v>
          </cell>
          <cell r="H1082" t="str">
            <v>箱</v>
          </cell>
          <cell r="I1082">
            <v>2</v>
          </cell>
          <cell r="J1082" t="str">
            <v>革手袋</v>
          </cell>
          <cell r="L1082">
            <v>1</v>
          </cell>
          <cell r="M1082" t="str">
            <v>ｵﾚﾝｼﾞﾌﾞｯｸ.web 696-8735 TGNN18DBKM TRUSCO</v>
          </cell>
          <cell r="O1082" t="str">
            <v>又は同等以上のもの（他社の製品を含む。）</v>
          </cell>
          <cell r="Q1082">
            <v>0</v>
          </cell>
          <cell r="S1082">
            <v>100</v>
          </cell>
          <cell r="T1082">
            <v>0</v>
          </cell>
          <cell r="W1082">
            <v>0</v>
          </cell>
          <cell r="X1082">
            <v>0</v>
          </cell>
          <cell r="Y1082">
            <v>100</v>
          </cell>
          <cell r="Z1082">
            <v>0</v>
          </cell>
          <cell r="AA1082">
            <v>0</v>
          </cell>
          <cell r="AB1082">
            <v>1358</v>
          </cell>
          <cell r="AC1082">
            <v>2716</v>
          </cell>
          <cell r="AD1082" t="str">
            <v>雑運営費</v>
          </cell>
          <cell r="AE1082" t="str">
            <v>雑運</v>
          </cell>
          <cell r="AF1082">
            <v>26</v>
          </cell>
          <cell r="AG1082" t="str">
            <v>基地等経費（部隊整備関連経費　部隊整備費）</v>
          </cell>
          <cell r="AH1082" t="str">
            <v>消耗品費</v>
          </cell>
          <cell r="AI1082" t="str">
            <v>QA</v>
          </cell>
          <cell r="AJ1082" t="str">
            <v>3移通隊</v>
          </cell>
          <cell r="AK1082" t="str">
            <v>令和8年9月30日</v>
          </cell>
        </row>
        <row r="1083">
          <cell r="A1083" t="str">
            <v>cg224</v>
          </cell>
          <cell r="B1083" t="str">
            <v>又は同等以上のもの（他社の製品を含む。）</v>
          </cell>
          <cell r="C1083">
            <v>56</v>
          </cell>
          <cell r="D1083">
            <v>45</v>
          </cell>
          <cell r="E1083" t="str">
            <v>B</v>
          </cell>
          <cell r="F1083" t="str">
            <v>c</v>
          </cell>
          <cell r="G1083" t="str">
            <v>cg</v>
          </cell>
          <cell r="H1083" t="str">
            <v>個</v>
          </cell>
          <cell r="I1083">
            <v>1</v>
          </cell>
          <cell r="J1083" t="str">
            <v>散水用ﾎｰｽ</v>
          </cell>
          <cell r="L1083">
            <v>1</v>
          </cell>
          <cell r="M1083" t="str">
            <v>ｵﾚﾝｼﾞﾌﾞｯｸ.web 818-7412 PH08015CB050MB ﾀｶｷﾞ</v>
          </cell>
          <cell r="O1083" t="str">
            <v>又は同等以上のもの（他社の製品を含む。）</v>
          </cell>
          <cell r="Q1083">
            <v>0</v>
          </cell>
          <cell r="S1083">
            <v>100</v>
          </cell>
          <cell r="T1083">
            <v>0</v>
          </cell>
          <cell r="W1083">
            <v>0</v>
          </cell>
          <cell r="X1083">
            <v>0</v>
          </cell>
          <cell r="Y1083">
            <v>100</v>
          </cell>
          <cell r="Z1083">
            <v>0</v>
          </cell>
          <cell r="AA1083">
            <v>0</v>
          </cell>
          <cell r="AB1083">
            <v>15110</v>
          </cell>
          <cell r="AC1083">
            <v>15110</v>
          </cell>
          <cell r="AD1083" t="str">
            <v>雑運営費</v>
          </cell>
          <cell r="AE1083" t="str">
            <v>雑運</v>
          </cell>
          <cell r="AF1083">
            <v>26</v>
          </cell>
          <cell r="AG1083" t="str">
            <v>基地等経費（部隊整備関連経費　部隊整備費）</v>
          </cell>
          <cell r="AH1083" t="str">
            <v>消耗品費</v>
          </cell>
          <cell r="AI1083" t="str">
            <v>QA</v>
          </cell>
          <cell r="AJ1083" t="str">
            <v>3移通隊</v>
          </cell>
          <cell r="AK1083" t="str">
            <v>令和8年9月30日</v>
          </cell>
        </row>
        <row r="1084">
          <cell r="A1084" t="str">
            <v>cg225</v>
          </cell>
          <cell r="B1084" t="str">
            <v>又は同等以上のもの（他社の製品を含む。）</v>
          </cell>
          <cell r="C1084">
            <v>56</v>
          </cell>
          <cell r="D1084">
            <v>46</v>
          </cell>
          <cell r="E1084" t="str">
            <v>B</v>
          </cell>
          <cell r="F1084" t="str">
            <v>c</v>
          </cell>
          <cell r="G1084" t="str">
            <v>cg</v>
          </cell>
          <cell r="H1084" t="str">
            <v>ｾｯﾄ</v>
          </cell>
          <cell r="I1084">
            <v>5</v>
          </cell>
          <cell r="J1084" t="str">
            <v>蛇口ｱﾀｯﾁﾒﾝﾄ</v>
          </cell>
          <cell r="L1084">
            <v>1</v>
          </cell>
          <cell r="M1084" t="str">
            <v>ｵﾚﾝｼﾞﾌﾞｯｸ.web 439-7771 G148FJ ﾀｶｷﾞ</v>
          </cell>
          <cell r="O1084" t="str">
            <v>又は同等以上のもの（他社の製品を含む。）</v>
          </cell>
          <cell r="Q1084">
            <v>0</v>
          </cell>
          <cell r="S1084">
            <v>100</v>
          </cell>
          <cell r="T1084">
            <v>0</v>
          </cell>
          <cell r="W1084">
            <v>0</v>
          </cell>
          <cell r="X1084">
            <v>0</v>
          </cell>
          <cell r="Y1084">
            <v>100</v>
          </cell>
          <cell r="Z1084">
            <v>0</v>
          </cell>
          <cell r="AA1084">
            <v>0</v>
          </cell>
          <cell r="AB1084">
            <v>1688</v>
          </cell>
          <cell r="AC1084">
            <v>8440</v>
          </cell>
          <cell r="AD1084" t="str">
            <v>雑運営費</v>
          </cell>
          <cell r="AE1084" t="str">
            <v>雑運</v>
          </cell>
          <cell r="AF1084">
            <v>26</v>
          </cell>
          <cell r="AG1084" t="str">
            <v>基地等経費（部隊整備関連経費　部隊整備費）</v>
          </cell>
          <cell r="AH1084" t="str">
            <v>消耗品費</v>
          </cell>
          <cell r="AI1084" t="str">
            <v>QA</v>
          </cell>
          <cell r="AJ1084" t="str">
            <v>3移通隊</v>
          </cell>
          <cell r="AK1084" t="str">
            <v>令和8年9月30日</v>
          </cell>
        </row>
        <row r="1085">
          <cell r="A1085" t="str">
            <v>cg226</v>
          </cell>
          <cell r="B1085" t="str">
            <v>又は同等以上のもの（他社の製品を含む。）</v>
          </cell>
          <cell r="C1085">
            <v>56</v>
          </cell>
          <cell r="D1085">
            <v>47</v>
          </cell>
          <cell r="E1085" t="str">
            <v>B</v>
          </cell>
          <cell r="F1085" t="str">
            <v>c</v>
          </cell>
          <cell r="G1085" t="str">
            <v>cg</v>
          </cell>
          <cell r="H1085" t="str">
            <v>個</v>
          </cell>
          <cell r="I1085">
            <v>5</v>
          </cell>
          <cell r="J1085" t="str">
            <v>ｽﾃﾝﾚｽﾊﾞﾝﾄﾞ</v>
          </cell>
          <cell r="L1085">
            <v>1</v>
          </cell>
          <cell r="M1085" t="str">
            <v>ｵﾚﾝｼﾞﾌﾞｯｸ.web 807-7158 5365-B ｶｸﾀﾞｲ</v>
          </cell>
          <cell r="O1085" t="str">
            <v>又は同等以上のもの（他社の製品を含む。）</v>
          </cell>
          <cell r="Q1085">
            <v>0</v>
          </cell>
          <cell r="S1085">
            <v>100</v>
          </cell>
          <cell r="T1085">
            <v>0</v>
          </cell>
          <cell r="W1085">
            <v>0</v>
          </cell>
          <cell r="X1085">
            <v>0</v>
          </cell>
          <cell r="Y1085">
            <v>100</v>
          </cell>
          <cell r="Z1085">
            <v>0</v>
          </cell>
          <cell r="AA1085">
            <v>0</v>
          </cell>
          <cell r="AB1085">
            <v>583</v>
          </cell>
          <cell r="AC1085">
            <v>2915</v>
          </cell>
          <cell r="AD1085" t="str">
            <v>雑運営費</v>
          </cell>
          <cell r="AE1085" t="str">
            <v>雑運</v>
          </cell>
          <cell r="AF1085">
            <v>26</v>
          </cell>
          <cell r="AG1085" t="str">
            <v>基地等経費（部隊整備関連経費：部隊整備費（地上武器用部隊整備費）：当初計画分）</v>
          </cell>
          <cell r="AH1085" t="str">
            <v>消耗品費</v>
          </cell>
          <cell r="AI1085" t="str">
            <v>QA</v>
          </cell>
          <cell r="AJ1085" t="str">
            <v>3移通隊</v>
          </cell>
          <cell r="AK1085" t="str">
            <v>令和8年9月30日</v>
          </cell>
        </row>
        <row r="1086">
          <cell r="A1086" t="str">
            <v>cg227</v>
          </cell>
          <cell r="B1086" t="str">
            <v>又は同等以上のもの（他社の製品を含む。）</v>
          </cell>
          <cell r="C1086">
            <v>56</v>
          </cell>
          <cell r="D1086">
            <v>48</v>
          </cell>
          <cell r="E1086" t="str">
            <v>B</v>
          </cell>
          <cell r="F1086" t="str">
            <v>c</v>
          </cell>
          <cell r="G1086" t="str">
            <v>cg</v>
          </cell>
          <cell r="H1086" t="str">
            <v>個</v>
          </cell>
          <cell r="I1086">
            <v>5</v>
          </cell>
          <cell r="J1086" t="str">
            <v>ｽﾃﾝﾚｽﾊﾞﾝﾄﾞ</v>
          </cell>
          <cell r="L1086">
            <v>1</v>
          </cell>
          <cell r="M1086" t="str">
            <v>ｵﾚﾝｼﾞﾌﾞｯｸ.web 450-8770 34DMT012SU 岩崎製作所</v>
          </cell>
          <cell r="O1086" t="str">
            <v>又は同等以上のもの（他社の製品を含む。）</v>
          </cell>
          <cell r="Q1086">
            <v>0</v>
          </cell>
          <cell r="S1086">
            <v>100</v>
          </cell>
          <cell r="T1086">
            <v>0</v>
          </cell>
          <cell r="W1086">
            <v>0</v>
          </cell>
          <cell r="X1086">
            <v>0</v>
          </cell>
          <cell r="Y1086">
            <v>100</v>
          </cell>
          <cell r="Z1086">
            <v>0</v>
          </cell>
          <cell r="AA1086">
            <v>0</v>
          </cell>
          <cell r="AB1086">
            <v>285</v>
          </cell>
          <cell r="AC1086">
            <v>1425</v>
          </cell>
          <cell r="AD1086" t="str">
            <v>雑運営費</v>
          </cell>
          <cell r="AE1086" t="str">
            <v>雑運</v>
          </cell>
          <cell r="AF1086">
            <v>26</v>
          </cell>
          <cell r="AG1086" t="str">
            <v>基地等経費（部隊整備関連経費：部隊整備費（地上武器用部隊整備費）：当初計画分）</v>
          </cell>
          <cell r="AH1086" t="str">
            <v>消耗品費</v>
          </cell>
          <cell r="AI1086" t="str">
            <v>QA</v>
          </cell>
          <cell r="AJ1086" t="str">
            <v>3移通隊</v>
          </cell>
          <cell r="AK1086" t="str">
            <v>令和8年9月30日</v>
          </cell>
        </row>
        <row r="1087">
          <cell r="A1087" t="str">
            <v>cg228</v>
          </cell>
          <cell r="B1087" t="str">
            <v>又は同等以上のもの（他社の製品を含む。）</v>
          </cell>
          <cell r="C1087">
            <v>56</v>
          </cell>
          <cell r="D1087">
            <v>49</v>
          </cell>
          <cell r="E1087" t="str">
            <v>B</v>
          </cell>
          <cell r="F1087" t="str">
            <v>c</v>
          </cell>
          <cell r="G1087" t="str">
            <v>cg</v>
          </cell>
          <cell r="H1087" t="str">
            <v>箱</v>
          </cell>
          <cell r="I1087">
            <v>2</v>
          </cell>
          <cell r="J1087" t="str">
            <v>使い捨て防塵ﾏｽｸ</v>
          </cell>
          <cell r="L1087">
            <v>1</v>
          </cell>
          <cell r="M1087" t="str">
            <v>ｵﾚﾝｼﾞﾌﾞｯｸ.web 836-3210 51179 ｻﾗﾔ</v>
          </cell>
          <cell r="O1087" t="str">
            <v>又は同等以上のもの（他社の製品を含む。）</v>
          </cell>
          <cell r="Q1087">
            <v>0</v>
          </cell>
          <cell r="S1087">
            <v>100</v>
          </cell>
          <cell r="T1087">
            <v>0</v>
          </cell>
          <cell r="W1087">
            <v>0</v>
          </cell>
          <cell r="X1087">
            <v>0</v>
          </cell>
          <cell r="Y1087">
            <v>100</v>
          </cell>
          <cell r="Z1087">
            <v>0</v>
          </cell>
          <cell r="AA1087">
            <v>0</v>
          </cell>
          <cell r="AB1087">
            <v>414</v>
          </cell>
          <cell r="AC1087">
            <v>828</v>
          </cell>
          <cell r="AD1087" t="str">
            <v>雑運営費</v>
          </cell>
          <cell r="AE1087" t="str">
            <v>雑運</v>
          </cell>
          <cell r="AF1087">
            <v>26</v>
          </cell>
          <cell r="AG1087" t="str">
            <v>基地等経費（部隊整備関連経費：部隊整備費（地上武器用部隊整備費）：当初計画分）</v>
          </cell>
          <cell r="AH1087" t="str">
            <v>消耗品費</v>
          </cell>
          <cell r="AI1087" t="str">
            <v>QA</v>
          </cell>
          <cell r="AJ1087" t="str">
            <v>3移通隊</v>
          </cell>
          <cell r="AK1087" t="str">
            <v>令和8年9月30日</v>
          </cell>
        </row>
        <row r="1088">
          <cell r="A1088" t="str">
            <v>cg229</v>
          </cell>
          <cell r="B1088" t="str">
            <v>又は同等以上のもの（他社の製品を含む。）</v>
          </cell>
          <cell r="C1088">
            <v>56</v>
          </cell>
          <cell r="D1088">
            <v>50</v>
          </cell>
          <cell r="E1088" t="str">
            <v>B</v>
          </cell>
          <cell r="F1088" t="str">
            <v>c</v>
          </cell>
          <cell r="G1088" t="str">
            <v>cg</v>
          </cell>
          <cell r="H1088" t="str">
            <v>袋</v>
          </cell>
          <cell r="I1088">
            <v>4</v>
          </cell>
          <cell r="J1088" t="str">
            <v>使い捨て防塵ﾏｽｸ</v>
          </cell>
          <cell r="L1088">
            <v>1</v>
          </cell>
          <cell r="M1088" t="str">
            <v>ｵﾚﾝｼﾞﾌﾞｯｸ.web 868-8802 DD02-S2-2K 重松製作所</v>
          </cell>
          <cell r="O1088" t="str">
            <v>又は同等以上のもの（他社の製品を含む。）</v>
          </cell>
          <cell r="Q1088">
            <v>0</v>
          </cell>
          <cell r="S1088">
            <v>100</v>
          </cell>
          <cell r="T1088">
            <v>0</v>
          </cell>
          <cell r="W1088">
            <v>0</v>
          </cell>
          <cell r="X1088">
            <v>0</v>
          </cell>
          <cell r="Y1088">
            <v>100</v>
          </cell>
          <cell r="Z1088">
            <v>0</v>
          </cell>
          <cell r="AA1088">
            <v>0</v>
          </cell>
          <cell r="AB1088">
            <v>2255</v>
          </cell>
          <cell r="AC1088">
            <v>9020</v>
          </cell>
          <cell r="AD1088" t="str">
            <v>雑運営費</v>
          </cell>
          <cell r="AE1088" t="str">
            <v>雑運</v>
          </cell>
          <cell r="AF1088">
            <v>26</v>
          </cell>
          <cell r="AG1088" t="str">
            <v>基地等経費（部隊整備関連経費：部隊整備費（地上武器用部隊整備費）：当初計画分）</v>
          </cell>
          <cell r="AH1088" t="str">
            <v>消耗品費</v>
          </cell>
          <cell r="AI1088" t="str">
            <v>QA</v>
          </cell>
          <cell r="AJ1088" t="str">
            <v>3移通隊</v>
          </cell>
          <cell r="AK1088" t="str">
            <v>令和8年9月30日</v>
          </cell>
        </row>
        <row r="1089">
          <cell r="A1089" t="str">
            <v>bd212</v>
          </cell>
          <cell r="B1089" t="str">
            <v>又は同等以上のもの（他社の製品を含む。）</v>
          </cell>
          <cell r="C1089">
            <v>57</v>
          </cell>
          <cell r="D1089">
            <v>1</v>
          </cell>
          <cell r="E1089" t="str">
            <v>B</v>
          </cell>
          <cell r="F1089" t="str">
            <v>b</v>
          </cell>
          <cell r="G1089" t="str">
            <v>bd</v>
          </cell>
          <cell r="H1089" t="str">
            <v>個</v>
          </cell>
          <cell r="I1089">
            <v>10</v>
          </cell>
          <cell r="J1089" t="str">
            <v>ﾌﾛﾝｶﾞｽ</v>
          </cell>
          <cell r="L1089">
            <v>1</v>
          </cell>
          <cell r="M1089" t="str">
            <v>ｴｽｺ.web EA994M-300 ｴｽｺ</v>
          </cell>
          <cell r="O1089" t="str">
            <v>又は同等以上のもの（他社の製品を含む。）</v>
          </cell>
          <cell r="Q1089">
            <v>0</v>
          </cell>
          <cell r="S1089">
            <v>100</v>
          </cell>
          <cell r="T1089">
            <v>0</v>
          </cell>
          <cell r="W1089">
            <v>0</v>
          </cell>
          <cell r="X1089">
            <v>0</v>
          </cell>
          <cell r="Y1089">
            <v>100</v>
          </cell>
          <cell r="Z1089">
            <v>0</v>
          </cell>
          <cell r="AA1089">
            <v>0</v>
          </cell>
          <cell r="AB1089">
            <v>2574</v>
          </cell>
          <cell r="AC1089">
            <v>25740</v>
          </cell>
          <cell r="AD1089" t="str">
            <v>雑運営費</v>
          </cell>
          <cell r="AE1089" t="str">
            <v>雑運</v>
          </cell>
          <cell r="AF1089">
            <v>26</v>
          </cell>
          <cell r="AG1089" t="str">
            <v>基地等経費（部隊整備関連経費　部隊整備費）</v>
          </cell>
          <cell r="AH1089" t="str">
            <v>消耗品費</v>
          </cell>
          <cell r="AI1089" t="str">
            <v>QA</v>
          </cell>
          <cell r="AJ1089" t="str">
            <v>3移通隊</v>
          </cell>
          <cell r="AK1089" t="str">
            <v>令和8年9月30日</v>
          </cell>
        </row>
        <row r="1090">
          <cell r="A1090" t="str">
            <v>fa28</v>
          </cell>
          <cell r="B1090" t="str">
            <v>又は同等以上のもの（他社の製品を含む。）</v>
          </cell>
          <cell r="C1090">
            <v>58</v>
          </cell>
          <cell r="D1090">
            <v>1</v>
          </cell>
          <cell r="E1090" t="str">
            <v>B</v>
          </cell>
          <cell r="F1090" t="str">
            <v>f</v>
          </cell>
          <cell r="G1090" t="str">
            <v>fa</v>
          </cell>
          <cell r="H1090" t="str">
            <v>個</v>
          </cell>
          <cell r="I1090">
            <v>1</v>
          </cell>
          <cell r="J1090" t="str">
            <v>はんだごて</v>
          </cell>
          <cell r="L1090">
            <v>1</v>
          </cell>
          <cell r="M1090" t="str">
            <v>ｵﾚﾝｼﾞﾌﾞｯｸ P3-1053 364-2305 TQ-95 太洋電機産業</v>
          </cell>
          <cell r="O1090" t="str">
            <v>又は同等以上のもの（他社の製品を含む。）</v>
          </cell>
          <cell r="Q1090">
            <v>0</v>
          </cell>
          <cell r="S1090">
            <v>100</v>
          </cell>
          <cell r="T1090">
            <v>0</v>
          </cell>
          <cell r="W1090">
            <v>0</v>
          </cell>
          <cell r="X1090">
            <v>0</v>
          </cell>
          <cell r="Y1090">
            <v>100</v>
          </cell>
          <cell r="Z1090">
            <v>0</v>
          </cell>
          <cell r="AA1090">
            <v>0</v>
          </cell>
          <cell r="AB1090">
            <v>3520</v>
          </cell>
          <cell r="AC1090">
            <v>3520</v>
          </cell>
          <cell r="AD1090" t="str">
            <v>雑備品費</v>
          </cell>
          <cell r="AE1090" t="str">
            <v>雑備</v>
          </cell>
          <cell r="AF1090">
            <v>17</v>
          </cell>
          <cell r="AG1090" t="str">
            <v>基地等経費（需品燃料器材等　部隊整備費）</v>
          </cell>
          <cell r="AH1090" t="str">
            <v>その他</v>
          </cell>
          <cell r="AI1090" t="str">
            <v>BA</v>
          </cell>
          <cell r="AJ1090" t="str">
            <v>基教隊</v>
          </cell>
          <cell r="AK1090" t="str">
            <v>令和8年7月31日</v>
          </cell>
        </row>
        <row r="1091">
          <cell r="A1091" t="str">
            <v>fa29</v>
          </cell>
          <cell r="B1091" t="str">
            <v>又は同等以上のもの（他社の製品を含む。）</v>
          </cell>
          <cell r="C1091">
            <v>58</v>
          </cell>
          <cell r="D1091">
            <v>2</v>
          </cell>
          <cell r="E1091" t="str">
            <v>B</v>
          </cell>
          <cell r="F1091" t="str">
            <v>f</v>
          </cell>
          <cell r="G1091" t="str">
            <v>fa</v>
          </cell>
          <cell r="H1091" t="str">
            <v>個</v>
          </cell>
          <cell r="I1091">
            <v>1</v>
          </cell>
          <cell r="J1091" t="str">
            <v>はんだごて台</v>
          </cell>
          <cell r="L1091">
            <v>1</v>
          </cell>
          <cell r="M1091" t="str">
            <v>ｵﾚﾝｼﾞﾌﾞｯｸ P3-1092 438-0991 ST-27 太洋電機産業</v>
          </cell>
          <cell r="O1091" t="str">
            <v>又は同等以上のもの（他社の製品を含む。）</v>
          </cell>
          <cell r="Q1091">
            <v>0</v>
          </cell>
          <cell r="S1091">
            <v>100</v>
          </cell>
          <cell r="T1091">
            <v>0</v>
          </cell>
          <cell r="W1091">
            <v>0</v>
          </cell>
          <cell r="X1091">
            <v>0</v>
          </cell>
          <cell r="Y1091">
            <v>100</v>
          </cell>
          <cell r="Z1091">
            <v>0</v>
          </cell>
          <cell r="AA1091">
            <v>0</v>
          </cell>
          <cell r="AB1091">
            <v>4415</v>
          </cell>
          <cell r="AC1091">
            <v>4415</v>
          </cell>
          <cell r="AD1091" t="str">
            <v>雑備品費</v>
          </cell>
          <cell r="AE1091" t="str">
            <v>雑備</v>
          </cell>
          <cell r="AF1091">
            <v>17</v>
          </cell>
          <cell r="AG1091" t="str">
            <v>基地等経費（需品燃料器材等　部隊整備費）</v>
          </cell>
          <cell r="AH1091" t="str">
            <v>その他</v>
          </cell>
          <cell r="AI1091" t="str">
            <v>BA</v>
          </cell>
          <cell r="AJ1091" t="str">
            <v>基教隊</v>
          </cell>
          <cell r="AK1091" t="str">
            <v>令和8年7月31日</v>
          </cell>
        </row>
        <row r="1092">
          <cell r="A1092" t="str">
            <v>ca18</v>
          </cell>
          <cell r="B1092" t="str">
            <v>又は同等以上のもの（他社の製品を含む。）</v>
          </cell>
          <cell r="C1092">
            <v>58</v>
          </cell>
          <cell r="D1092">
            <v>3</v>
          </cell>
          <cell r="E1092" t="str">
            <v>B</v>
          </cell>
          <cell r="F1092" t="str">
            <v>c</v>
          </cell>
          <cell r="G1092" t="str">
            <v>ca</v>
          </cell>
          <cell r="H1092" t="str">
            <v>個</v>
          </cell>
          <cell r="I1092">
            <v>2</v>
          </cell>
          <cell r="J1092" t="str">
            <v>ﾊﾟﾚｯﾄ</v>
          </cell>
          <cell r="L1092">
            <v>1</v>
          </cell>
          <cell r="M1092" t="str">
            <v>ｴｽｺ P1667 EA985P-12 ESCO</v>
          </cell>
          <cell r="O1092" t="str">
            <v>又は同等以上のもの（他社の製品を含む。）</v>
          </cell>
          <cell r="Q1092">
            <v>0</v>
          </cell>
          <cell r="S1092">
            <v>100</v>
          </cell>
          <cell r="T1092">
            <v>0</v>
          </cell>
          <cell r="W1092">
            <v>0</v>
          </cell>
          <cell r="X1092">
            <v>0</v>
          </cell>
          <cell r="Y1092">
            <v>100</v>
          </cell>
          <cell r="Z1092">
            <v>0</v>
          </cell>
          <cell r="AA1092">
            <v>0</v>
          </cell>
          <cell r="AB1092">
            <v>14850</v>
          </cell>
          <cell r="AC1092">
            <v>29700</v>
          </cell>
          <cell r="AD1092" t="str">
            <v>雑備品費</v>
          </cell>
          <cell r="AE1092" t="str">
            <v>雑備</v>
          </cell>
          <cell r="AF1092">
            <v>17</v>
          </cell>
          <cell r="AG1092" t="str">
            <v>基地等経費（需品燃料器材等　部隊整備費）</v>
          </cell>
          <cell r="AH1092" t="str">
            <v>その他</v>
          </cell>
          <cell r="AI1092" t="str">
            <v>BA</v>
          </cell>
          <cell r="AJ1092" t="str">
            <v>基教隊</v>
          </cell>
          <cell r="AK1092" t="str">
            <v>令和8年7月31日</v>
          </cell>
        </row>
        <row r="1093">
          <cell r="A1093" t="str">
            <v>ca19</v>
          </cell>
          <cell r="B1093" t="str">
            <v>又は同等以上のもの（他社の製品を含む。）</v>
          </cell>
          <cell r="C1093">
            <v>58</v>
          </cell>
          <cell r="D1093">
            <v>4</v>
          </cell>
          <cell r="E1093" t="str">
            <v>B</v>
          </cell>
          <cell r="F1093" t="str">
            <v>c</v>
          </cell>
          <cell r="G1093" t="str">
            <v>ca</v>
          </cell>
          <cell r="H1093" t="str">
            <v>台</v>
          </cell>
          <cell r="I1093">
            <v>1</v>
          </cell>
          <cell r="J1093" t="str">
            <v>温湿度計</v>
          </cell>
          <cell r="L1093">
            <v>1</v>
          </cell>
          <cell r="M1093" t="str">
            <v>SK SATO.web No.7210-00 佐藤計量器製作所</v>
          </cell>
          <cell r="O1093" t="str">
            <v>又は同等以上のもの（他社の製品を含む。）</v>
          </cell>
          <cell r="Q1093">
            <v>0</v>
          </cell>
          <cell r="S1093">
            <v>100</v>
          </cell>
          <cell r="T1093">
            <v>0</v>
          </cell>
          <cell r="W1093">
            <v>0</v>
          </cell>
          <cell r="X1093">
            <v>0</v>
          </cell>
          <cell r="Y1093">
            <v>100</v>
          </cell>
          <cell r="Z1093">
            <v>0</v>
          </cell>
          <cell r="AA1093">
            <v>0</v>
          </cell>
          <cell r="AB1093">
            <v>97900</v>
          </cell>
          <cell r="AC1093">
            <v>97900</v>
          </cell>
          <cell r="AD1093" t="str">
            <v>雑備品費</v>
          </cell>
          <cell r="AE1093" t="str">
            <v>雑備</v>
          </cell>
          <cell r="AF1093">
            <v>17</v>
          </cell>
          <cell r="AG1093" t="str">
            <v>基地等経費（需品燃料器材等　部隊整備費）</v>
          </cell>
          <cell r="AH1093" t="str">
            <v>その他</v>
          </cell>
          <cell r="AI1093" t="str">
            <v>BA</v>
          </cell>
          <cell r="AJ1093" t="str">
            <v>基教隊</v>
          </cell>
          <cell r="AK1093" t="str">
            <v>令和8年7月31日</v>
          </cell>
        </row>
        <row r="1094">
          <cell r="A1094" t="str">
            <v>fa30</v>
          </cell>
          <cell r="B1094" t="str">
            <v>又は同等以上のもの（他社の製品を含む。）</v>
          </cell>
          <cell r="C1094">
            <v>58</v>
          </cell>
          <cell r="D1094">
            <v>5</v>
          </cell>
          <cell r="E1094" t="str">
            <v>B</v>
          </cell>
          <cell r="F1094" t="str">
            <v>f</v>
          </cell>
          <cell r="G1094" t="str">
            <v>fa</v>
          </cell>
          <cell r="H1094" t="str">
            <v>個</v>
          </cell>
          <cell r="I1094">
            <v>1</v>
          </cell>
          <cell r="J1094" t="str">
            <v>ﾄﾞﾗﾑ缶用漏斗</v>
          </cell>
          <cell r="L1094">
            <v>1</v>
          </cell>
          <cell r="M1094" t="str">
            <v>ｵﾚﾝｼﾞﾌﾞｯｸ P12-98 514-2083 DRM672-B ｴｰ･ｴﾑ･ﾌﾟﾛﾀﾞｸﾂ</v>
          </cell>
          <cell r="O1094" t="str">
            <v>又は同等以上のもの（他社の製品を含む。）</v>
          </cell>
          <cell r="Q1094">
            <v>0</v>
          </cell>
          <cell r="S1094">
            <v>100</v>
          </cell>
          <cell r="T1094">
            <v>0</v>
          </cell>
          <cell r="W1094">
            <v>0</v>
          </cell>
          <cell r="X1094">
            <v>0</v>
          </cell>
          <cell r="Y1094">
            <v>100</v>
          </cell>
          <cell r="Z1094">
            <v>0</v>
          </cell>
          <cell r="AA1094">
            <v>0</v>
          </cell>
          <cell r="AB1094">
            <v>47520</v>
          </cell>
          <cell r="AC1094">
            <v>47520</v>
          </cell>
          <cell r="AD1094" t="str">
            <v>雑備品費</v>
          </cell>
          <cell r="AE1094" t="str">
            <v>雑備</v>
          </cell>
          <cell r="AF1094">
            <v>17</v>
          </cell>
          <cell r="AG1094" t="str">
            <v>基地等経費（需品燃料器材等　部隊整備費）</v>
          </cell>
          <cell r="AH1094" t="str">
            <v>その他</v>
          </cell>
          <cell r="AI1094" t="str">
            <v>BA</v>
          </cell>
          <cell r="AJ1094" t="str">
            <v>基教隊</v>
          </cell>
          <cell r="AK1094" t="str">
            <v>令和8年7月31日</v>
          </cell>
        </row>
        <row r="1095">
          <cell r="A1095" t="str">
            <v>fa31</v>
          </cell>
          <cell r="B1095" t="str">
            <v>又は同等以上のもの（他社の製品を含む。）</v>
          </cell>
          <cell r="C1095">
            <v>58</v>
          </cell>
          <cell r="D1095">
            <v>6</v>
          </cell>
          <cell r="E1095" t="str">
            <v>B</v>
          </cell>
          <cell r="F1095" t="str">
            <v>f</v>
          </cell>
          <cell r="G1095" t="str">
            <v>fa</v>
          </cell>
          <cell r="H1095" t="str">
            <v>台</v>
          </cell>
          <cell r="I1095">
            <v>1</v>
          </cell>
          <cell r="J1095" t="str">
            <v>卓上ﾊﾞｲｽ</v>
          </cell>
          <cell r="L1095">
            <v>1</v>
          </cell>
          <cell r="M1095" t="str">
            <v>ｵﾚﾝｼﾞﾌﾞｯｸ P5-890 859-1945 01-8-4 ｲﾁﾈﾝｱｸｾｽ ﾂｰﾙ事業部</v>
          </cell>
          <cell r="O1095" t="str">
            <v>又は同等以上のもの（他社の製品を含む。）</v>
          </cell>
          <cell r="Q1095">
            <v>0</v>
          </cell>
          <cell r="S1095">
            <v>100</v>
          </cell>
          <cell r="T1095">
            <v>0</v>
          </cell>
          <cell r="W1095">
            <v>0</v>
          </cell>
          <cell r="X1095">
            <v>0</v>
          </cell>
          <cell r="Y1095">
            <v>100</v>
          </cell>
          <cell r="Z1095">
            <v>0</v>
          </cell>
          <cell r="AA1095">
            <v>0</v>
          </cell>
          <cell r="AB1095">
            <v>9222</v>
          </cell>
          <cell r="AC1095">
            <v>9222</v>
          </cell>
          <cell r="AD1095" t="str">
            <v>雑備品費</v>
          </cell>
          <cell r="AE1095" t="str">
            <v>雑備</v>
          </cell>
          <cell r="AF1095">
            <v>17</v>
          </cell>
          <cell r="AG1095" t="str">
            <v>基地等経費（需品燃料器材等　部隊整備費）</v>
          </cell>
          <cell r="AH1095" t="str">
            <v>その他</v>
          </cell>
          <cell r="AI1095" t="str">
            <v>BA</v>
          </cell>
          <cell r="AJ1095" t="str">
            <v>基教隊</v>
          </cell>
          <cell r="AK1095" t="str">
            <v>令和8年7月31日</v>
          </cell>
        </row>
        <row r="1096">
          <cell r="A1096" t="str">
            <v>ea2</v>
          </cell>
          <cell r="B1096" t="str">
            <v>又は同等以上のもの（他社の製品を含む。）</v>
          </cell>
          <cell r="C1096">
            <v>58</v>
          </cell>
          <cell r="D1096">
            <v>7</v>
          </cell>
          <cell r="E1096" t="str">
            <v>B</v>
          </cell>
          <cell r="F1096" t="str">
            <v>e</v>
          </cell>
          <cell r="G1096" t="str">
            <v>ea</v>
          </cell>
          <cell r="H1096" t="str">
            <v>台</v>
          </cell>
          <cell r="I1096">
            <v>1</v>
          </cell>
          <cell r="J1096" t="str">
            <v>作業台</v>
          </cell>
          <cell r="L1096">
            <v>1</v>
          </cell>
          <cell r="M1096" t="str">
            <v>ﾄﾗｽｺ中山 RHW-1500 1200㎏ 基本ﾀｲﾌﾟ</v>
          </cell>
          <cell r="O1096" t="str">
            <v>又は同等以上のもの（他社の製品を含む。）</v>
          </cell>
          <cell r="Q1096">
            <v>0</v>
          </cell>
          <cell r="S1096">
            <v>100</v>
          </cell>
          <cell r="T1096">
            <v>0</v>
          </cell>
          <cell r="W1096">
            <v>0</v>
          </cell>
          <cell r="X1096">
            <v>0</v>
          </cell>
          <cell r="Y1096">
            <v>100</v>
          </cell>
          <cell r="Z1096">
            <v>0</v>
          </cell>
          <cell r="AA1096">
            <v>0</v>
          </cell>
          <cell r="AB1096">
            <v>85800</v>
          </cell>
          <cell r="AC1096">
            <v>85800</v>
          </cell>
          <cell r="AD1096" t="str">
            <v>雑備品費</v>
          </cell>
          <cell r="AE1096" t="str">
            <v>雑備</v>
          </cell>
          <cell r="AF1096">
            <v>17</v>
          </cell>
          <cell r="AG1096" t="str">
            <v>基地等経費（部隊等用備品）</v>
          </cell>
          <cell r="AH1096" t="str">
            <v>その他</v>
          </cell>
          <cell r="AI1096" t="str">
            <v>BA</v>
          </cell>
          <cell r="AJ1096" t="str">
            <v>基教隊</v>
          </cell>
          <cell r="AK1096" t="str">
            <v>令和8年7月31日</v>
          </cell>
        </row>
        <row r="1097">
          <cell r="A1097" t="str">
            <v>cg230</v>
          </cell>
          <cell r="B1097" t="str">
            <v>又は同等以上のもの（他社の製品を含む。）</v>
          </cell>
          <cell r="C1097">
            <v>59</v>
          </cell>
          <cell r="D1097">
            <v>1</v>
          </cell>
          <cell r="E1097" t="str">
            <v>B</v>
          </cell>
          <cell r="F1097" t="str">
            <v>c</v>
          </cell>
          <cell r="G1097" t="str">
            <v>cg</v>
          </cell>
          <cell r="H1097" t="str">
            <v>個</v>
          </cell>
          <cell r="I1097">
            <v>1</v>
          </cell>
          <cell r="J1097" t="str">
            <v>ｹｰﾌﾞﾙﾛｰﾗｰ</v>
          </cell>
          <cell r="L1097">
            <v>1</v>
          </cell>
          <cell r="M1097" t="str">
            <v>ｵﾚﾝｼﾞﾌﾞｯｸ.web 111-4813 CR-540 ｼﾞｪﾌｺﾑ</v>
          </cell>
          <cell r="O1097" t="str">
            <v>又は同等以上のもの（他社の製品を含む。）</v>
          </cell>
          <cell r="Q1097">
            <v>0</v>
          </cell>
          <cell r="S1097">
            <v>100</v>
          </cell>
          <cell r="T1097">
            <v>0</v>
          </cell>
          <cell r="W1097">
            <v>0</v>
          </cell>
          <cell r="X1097">
            <v>0</v>
          </cell>
          <cell r="Y1097">
            <v>100</v>
          </cell>
          <cell r="Z1097">
            <v>0</v>
          </cell>
          <cell r="AA1097">
            <v>0</v>
          </cell>
          <cell r="AB1097">
            <v>59400</v>
          </cell>
          <cell r="AC1097">
            <v>59400</v>
          </cell>
          <cell r="AD1097" t="str">
            <v>雑備品費</v>
          </cell>
          <cell r="AE1097" t="str">
            <v>雑備</v>
          </cell>
          <cell r="AF1097">
            <v>17</v>
          </cell>
          <cell r="AG1097" t="str">
            <v>基地等経費（需品燃料器材等　部隊整備費）</v>
          </cell>
          <cell r="AH1097" t="str">
            <v>その他</v>
          </cell>
          <cell r="AI1097" t="str">
            <v>BB</v>
          </cell>
          <cell r="AJ1097" t="str">
            <v>2収隊</v>
          </cell>
          <cell r="AK1097" t="str">
            <v>令和8年9月30日</v>
          </cell>
        </row>
        <row r="1098">
          <cell r="A1098" t="str">
            <v>ec7</v>
          </cell>
          <cell r="B1098" t="str">
            <v>又は同等以上のもの（他社の製品を含む。）</v>
          </cell>
          <cell r="C1098">
            <v>59</v>
          </cell>
          <cell r="D1098">
            <v>2</v>
          </cell>
          <cell r="E1098" t="str">
            <v>B</v>
          </cell>
          <cell r="F1098" t="str">
            <v>e</v>
          </cell>
          <cell r="G1098" t="str">
            <v>ec</v>
          </cell>
          <cell r="H1098" t="str">
            <v>個</v>
          </cell>
          <cell r="I1098">
            <v>2</v>
          </cell>
          <cell r="J1098" t="str">
            <v>電動ｴｱﾀﾞｽﾀｰ</v>
          </cell>
          <cell r="L1098">
            <v>1</v>
          </cell>
          <cell r="M1098" t="str">
            <v>ｻﾝﾜｻﾌﾟﾗｲ.web CD-ADE1BK ｻﾝﾜｻﾌﾟﾗｲ</v>
          </cell>
          <cell r="O1098" t="str">
            <v>又は同等以上のもの（他社の製品を含む。）</v>
          </cell>
          <cell r="Q1098">
            <v>0</v>
          </cell>
          <cell r="S1098">
            <v>100</v>
          </cell>
          <cell r="T1098">
            <v>0</v>
          </cell>
          <cell r="W1098">
            <v>0</v>
          </cell>
          <cell r="X1098">
            <v>0</v>
          </cell>
          <cell r="Y1098">
            <v>100</v>
          </cell>
          <cell r="Z1098">
            <v>0</v>
          </cell>
          <cell r="AA1098">
            <v>0</v>
          </cell>
          <cell r="AB1098">
            <v>9880</v>
          </cell>
          <cell r="AC1098">
            <v>19760</v>
          </cell>
          <cell r="AD1098" t="str">
            <v>雑備品費</v>
          </cell>
          <cell r="AE1098" t="str">
            <v>雑備</v>
          </cell>
          <cell r="AF1098">
            <v>17</v>
          </cell>
          <cell r="AG1098" t="str">
            <v>基地等経費（需品燃料器材等　部隊整備費）</v>
          </cell>
          <cell r="AH1098" t="str">
            <v>その他</v>
          </cell>
          <cell r="AI1098" t="str">
            <v>BB</v>
          </cell>
          <cell r="AJ1098" t="str">
            <v>2収隊</v>
          </cell>
          <cell r="AK1098" t="str">
            <v>令和8年9月30日</v>
          </cell>
        </row>
        <row r="1099">
          <cell r="A1099" t="str">
            <v>ec8</v>
          </cell>
          <cell r="B1099" t="str">
            <v>又は同等以上のもの（他社の製品を含む。）</v>
          </cell>
          <cell r="C1099">
            <v>59</v>
          </cell>
          <cell r="D1099">
            <v>3</v>
          </cell>
          <cell r="E1099" t="str">
            <v>B</v>
          </cell>
          <cell r="F1099" t="str">
            <v>e</v>
          </cell>
          <cell r="G1099" t="str">
            <v>ec</v>
          </cell>
          <cell r="H1099" t="str">
            <v>個</v>
          </cell>
          <cell r="I1099">
            <v>1</v>
          </cell>
          <cell r="J1099" t="str">
            <v>電動ｴｱﾀﾞｽﾀｰ</v>
          </cell>
          <cell r="L1099">
            <v>1</v>
          </cell>
          <cell r="M1099" t="str">
            <v>ｻﾝﾜｻﾌﾟﾗｲ.web 200-CDADE005 ｻﾝﾜｻﾌﾟﾗｲ</v>
          </cell>
          <cell r="O1099" t="str">
            <v>又は同等以上のもの（他社の製品を含む。）</v>
          </cell>
          <cell r="Q1099">
            <v>0</v>
          </cell>
          <cell r="S1099">
            <v>100</v>
          </cell>
          <cell r="T1099">
            <v>0</v>
          </cell>
          <cell r="W1099">
            <v>0</v>
          </cell>
          <cell r="X1099">
            <v>0</v>
          </cell>
          <cell r="Y1099">
            <v>100</v>
          </cell>
          <cell r="Z1099">
            <v>0</v>
          </cell>
          <cell r="AA1099">
            <v>0</v>
          </cell>
          <cell r="AB1099">
            <v>14800</v>
          </cell>
          <cell r="AC1099">
            <v>14800</v>
          </cell>
          <cell r="AD1099" t="str">
            <v>雑備品費</v>
          </cell>
          <cell r="AE1099" t="str">
            <v>雑備</v>
          </cell>
          <cell r="AF1099">
            <v>17</v>
          </cell>
          <cell r="AG1099" t="str">
            <v>基地等経費（需品燃料器材等　部隊整備費）</v>
          </cell>
          <cell r="AH1099" t="str">
            <v>その他</v>
          </cell>
          <cell r="AI1099" t="str">
            <v>BB</v>
          </cell>
          <cell r="AJ1099" t="str">
            <v>2収隊</v>
          </cell>
          <cell r="AK1099" t="str">
            <v>令和8年9月30日</v>
          </cell>
        </row>
        <row r="1100">
          <cell r="A1100" t="str">
            <v>ec9</v>
          </cell>
          <cell r="B1100" t="str">
            <v>又は同等以上のもの（他社の製品を含む。）</v>
          </cell>
          <cell r="C1100">
            <v>59</v>
          </cell>
          <cell r="D1100">
            <v>4</v>
          </cell>
          <cell r="E1100" t="str">
            <v>B</v>
          </cell>
          <cell r="F1100" t="str">
            <v>e</v>
          </cell>
          <cell r="G1100" t="str">
            <v>ec</v>
          </cell>
          <cell r="H1100" t="str">
            <v>個</v>
          </cell>
          <cell r="I1100">
            <v>1</v>
          </cell>
          <cell r="J1100" t="str">
            <v>ｾﾝｻｰﾗｲﾄ</v>
          </cell>
          <cell r="L1100">
            <v>1</v>
          </cell>
          <cell r="M1100" t="str">
            <v>musashi.web S-300L musashi</v>
          </cell>
          <cell r="O1100" t="str">
            <v>又は同等以上のもの（他社の製品を含む。）</v>
          </cell>
          <cell r="Q1100">
            <v>0</v>
          </cell>
          <cell r="S1100">
            <v>100</v>
          </cell>
          <cell r="T1100">
            <v>0</v>
          </cell>
          <cell r="W1100">
            <v>0</v>
          </cell>
          <cell r="X1100">
            <v>0</v>
          </cell>
          <cell r="Y1100">
            <v>100</v>
          </cell>
          <cell r="Z1100">
            <v>0</v>
          </cell>
          <cell r="AA1100">
            <v>0</v>
          </cell>
          <cell r="AB1100">
            <v>10780</v>
          </cell>
          <cell r="AC1100">
            <v>10780</v>
          </cell>
          <cell r="AD1100" t="str">
            <v>雑備品費</v>
          </cell>
          <cell r="AE1100" t="str">
            <v>雑備</v>
          </cell>
          <cell r="AF1100">
            <v>17</v>
          </cell>
          <cell r="AG1100" t="str">
            <v>基地等経費（部隊等用備品）</v>
          </cell>
          <cell r="AH1100" t="str">
            <v>その他</v>
          </cell>
          <cell r="AI1100" t="str">
            <v>BB</v>
          </cell>
          <cell r="AJ1100" t="str">
            <v>2収隊</v>
          </cell>
          <cell r="AK1100" t="str">
            <v>令和8年9月30日</v>
          </cell>
        </row>
        <row r="1101">
          <cell r="A1101" t="str">
            <v>ch104</v>
          </cell>
          <cell r="B1101" t="str">
            <v>又は同等以上のもの（他社の製品を含む。）</v>
          </cell>
          <cell r="C1101">
            <v>59</v>
          </cell>
          <cell r="D1101">
            <v>5</v>
          </cell>
          <cell r="E1101" t="str">
            <v>B</v>
          </cell>
          <cell r="F1101" t="str">
            <v>c</v>
          </cell>
          <cell r="G1101" t="str">
            <v>ch</v>
          </cell>
          <cell r="H1101" t="str">
            <v>台</v>
          </cell>
          <cell r="I1101">
            <v>2</v>
          </cell>
          <cell r="J1101" t="str">
            <v>ｾﾝｻｰﾗｲﾄ</v>
          </cell>
          <cell r="L1101">
            <v>1</v>
          </cell>
          <cell r="M1101" t="str">
            <v>ｵﾚﾝｼﾞﾌﾞｯｸ P11-1510 660-7302 DLS-10T600 大進</v>
          </cell>
          <cell r="O1101" t="str">
            <v>又は同等以上のもの（他社の製品を含む。）</v>
          </cell>
          <cell r="Q1101">
            <v>0</v>
          </cell>
          <cell r="S1101">
            <v>100</v>
          </cell>
          <cell r="T1101">
            <v>0</v>
          </cell>
          <cell r="W1101">
            <v>0</v>
          </cell>
          <cell r="X1101">
            <v>0</v>
          </cell>
          <cell r="Y1101">
            <v>100</v>
          </cell>
          <cell r="Z1101">
            <v>0</v>
          </cell>
          <cell r="AA1101">
            <v>0</v>
          </cell>
          <cell r="AB1101">
            <v>12347</v>
          </cell>
          <cell r="AC1101">
            <v>24694</v>
          </cell>
          <cell r="AD1101" t="str">
            <v>雑備品費</v>
          </cell>
          <cell r="AE1101" t="str">
            <v>雑備</v>
          </cell>
          <cell r="AF1101">
            <v>17</v>
          </cell>
          <cell r="AG1101" t="str">
            <v>基地等経費（部隊等用備品）</v>
          </cell>
          <cell r="AH1101" t="str">
            <v>その他</v>
          </cell>
          <cell r="AI1101" t="str">
            <v>BB</v>
          </cell>
          <cell r="AJ1101" t="str">
            <v>2収隊</v>
          </cell>
          <cell r="AK1101" t="str">
            <v>令和8年9月30日</v>
          </cell>
        </row>
        <row r="1102">
          <cell r="A1102" t="str">
            <v>df27</v>
          </cell>
          <cell r="B1102" t="str">
            <v>又は同等以上のもの（他社の製品を含む。）</v>
          </cell>
          <cell r="C1102">
            <v>60</v>
          </cell>
          <cell r="D1102">
            <v>1</v>
          </cell>
          <cell r="E1102" t="str">
            <v>B</v>
          </cell>
          <cell r="F1102" t="str">
            <v>d</v>
          </cell>
          <cell r="G1102" t="str">
            <v>df</v>
          </cell>
          <cell r="H1102" t="str">
            <v>台</v>
          </cell>
          <cell r="I1102">
            <v>40</v>
          </cell>
          <cell r="J1102" t="str">
            <v>ｻｲﾄﾞﾃｰﾌﾞﾙ</v>
          </cell>
          <cell r="L1102">
            <v>1</v>
          </cell>
          <cell r="M1102" t="str">
            <v>ﾓﾉﾀﾛｳ.web 13818939 LST-4668-BR 荻原</v>
          </cell>
          <cell r="O1102" t="str">
            <v>又は同等以上のもの（他社の製品を含む。）</v>
          </cell>
          <cell r="Q1102">
            <v>0</v>
          </cell>
          <cell r="S1102">
            <v>100</v>
          </cell>
          <cell r="T1102">
            <v>0</v>
          </cell>
          <cell r="W1102">
            <v>0</v>
          </cell>
          <cell r="X1102">
            <v>0</v>
          </cell>
          <cell r="Y1102">
            <v>100</v>
          </cell>
          <cell r="Z1102">
            <v>0</v>
          </cell>
          <cell r="AA1102">
            <v>0</v>
          </cell>
          <cell r="AB1102">
            <v>5168</v>
          </cell>
          <cell r="AC1102">
            <v>206720</v>
          </cell>
          <cell r="AD1102" t="str">
            <v>雑備品費</v>
          </cell>
          <cell r="AE1102" t="str">
            <v>雑備</v>
          </cell>
          <cell r="AF1102">
            <v>17</v>
          </cell>
          <cell r="AG1102" t="str">
            <v>基地等経費（部隊等用備品）</v>
          </cell>
          <cell r="AH1102" t="str">
            <v>その他</v>
          </cell>
          <cell r="AI1102" t="str">
            <v>DA</v>
          </cell>
          <cell r="AJ1102" t="str">
            <v>司令部</v>
          </cell>
          <cell r="AK1102" t="str">
            <v>令和8年9月30日</v>
          </cell>
        </row>
        <row r="1103">
          <cell r="A1103" t="str">
            <v>bd213</v>
          </cell>
          <cell r="B1103" t="str">
            <v>又は同等以上のもの（他社の製品を含む。）</v>
          </cell>
          <cell r="C1103">
            <v>61</v>
          </cell>
          <cell r="D1103">
            <v>1</v>
          </cell>
          <cell r="E1103" t="str">
            <v>B</v>
          </cell>
          <cell r="F1103" t="str">
            <v>b</v>
          </cell>
          <cell r="G1103" t="str">
            <v>bd</v>
          </cell>
          <cell r="H1103" t="str">
            <v>台</v>
          </cell>
          <cell r="I1103">
            <v>1</v>
          </cell>
          <cell r="J1103" t="str">
            <v>ﾋ-ﾀ-</v>
          </cell>
          <cell r="L1103">
            <v>1</v>
          </cell>
          <cell r="M1103" t="str">
            <v>ｴｽｺ P64 EA897SH-1A ｽｲﾃﾞﾝ</v>
          </cell>
          <cell r="O1103" t="str">
            <v>又は同等以上のもの（他社の製品を含む。）</v>
          </cell>
          <cell r="Q1103">
            <v>0</v>
          </cell>
          <cell r="S1103">
            <v>100</v>
          </cell>
          <cell r="T1103">
            <v>0</v>
          </cell>
          <cell r="W1103">
            <v>0</v>
          </cell>
          <cell r="X1103">
            <v>0</v>
          </cell>
          <cell r="Y1103">
            <v>100</v>
          </cell>
          <cell r="Z1103">
            <v>0</v>
          </cell>
          <cell r="AA1103">
            <v>0</v>
          </cell>
          <cell r="AB1103">
            <v>53680</v>
          </cell>
          <cell r="AC1103">
            <v>53680</v>
          </cell>
          <cell r="AD1103" t="str">
            <v>雑備品費</v>
          </cell>
          <cell r="AE1103" t="str">
            <v>雑備</v>
          </cell>
          <cell r="AF1103">
            <v>17</v>
          </cell>
          <cell r="AG1103" t="str">
            <v>基地等経費（部隊等用備品）</v>
          </cell>
          <cell r="AH1103" t="str">
            <v>その他</v>
          </cell>
          <cell r="AI1103" t="str">
            <v>DB</v>
          </cell>
          <cell r="AJ1103" t="str">
            <v>飛行群本部</v>
          </cell>
          <cell r="AK1103" t="str">
            <v>令和8年9月30日</v>
          </cell>
        </row>
        <row r="1104">
          <cell r="A1104" t="str">
            <v>fb14</v>
          </cell>
          <cell r="B1104" t="str">
            <v>又は同等以上のもの（他社の製品を含む。）</v>
          </cell>
          <cell r="C1104">
            <v>62</v>
          </cell>
          <cell r="D1104">
            <v>1</v>
          </cell>
          <cell r="E1104" t="str">
            <v>B</v>
          </cell>
          <cell r="F1104" t="str">
            <v>f</v>
          </cell>
          <cell r="G1104" t="str">
            <v>fb</v>
          </cell>
          <cell r="H1104" t="str">
            <v>個</v>
          </cell>
          <cell r="I1104">
            <v>10</v>
          </cell>
          <cell r="J1104" t="str">
            <v>ｿｹｯﾄ</v>
          </cell>
          <cell r="L1104">
            <v>1</v>
          </cell>
          <cell r="M1104" t="str">
            <v>Snap-on 1600 P116 TMU121A Snap-on</v>
          </cell>
          <cell r="O1104" t="str">
            <v>又は同等以上のもの（他社の製品を含む。）</v>
          </cell>
          <cell r="Q1104">
            <v>0</v>
          </cell>
          <cell r="S1104">
            <v>100</v>
          </cell>
          <cell r="T1104">
            <v>0</v>
          </cell>
          <cell r="W1104">
            <v>0</v>
          </cell>
          <cell r="X1104">
            <v>0</v>
          </cell>
          <cell r="Y1104">
            <v>100</v>
          </cell>
          <cell r="Z1104">
            <v>0</v>
          </cell>
          <cell r="AA1104">
            <v>0</v>
          </cell>
          <cell r="AB1104">
            <v>7341</v>
          </cell>
          <cell r="AC1104">
            <v>73410</v>
          </cell>
          <cell r="AD1104" t="str">
            <v>雑備品費</v>
          </cell>
          <cell r="AE1104" t="str">
            <v>雑備</v>
          </cell>
          <cell r="AF1104">
            <v>17</v>
          </cell>
          <cell r="AG1104" t="str">
            <v>基地等経費（部隊整備費　航空機用部隊整備費）</v>
          </cell>
          <cell r="AH1104" t="str">
            <v>その他</v>
          </cell>
          <cell r="AI1104" t="str">
            <v>DF</v>
          </cell>
          <cell r="AJ1104" t="str">
            <v>整備隊</v>
          </cell>
          <cell r="AK1104" t="str">
            <v>令和8年9月30日</v>
          </cell>
        </row>
        <row r="1105">
          <cell r="A1105" t="str">
            <v>fb15</v>
          </cell>
          <cell r="B1105" t="str">
            <v>又は同等以上のもの（他社の製品を含む。）</v>
          </cell>
          <cell r="C1105">
            <v>62</v>
          </cell>
          <cell r="D1105">
            <v>2</v>
          </cell>
          <cell r="E1105" t="str">
            <v>B</v>
          </cell>
          <cell r="F1105" t="str">
            <v>f</v>
          </cell>
          <cell r="G1105" t="str">
            <v>fb</v>
          </cell>
          <cell r="H1105" t="str">
            <v>個</v>
          </cell>
          <cell r="I1105">
            <v>10</v>
          </cell>
          <cell r="J1105" t="str">
            <v>ｿｹｯﾄ</v>
          </cell>
          <cell r="L1105">
            <v>1</v>
          </cell>
          <cell r="M1105" t="str">
            <v>Snap-on 1600 P116 TMU141A Snap-on</v>
          </cell>
          <cell r="O1105" t="str">
            <v>又は同等以上のもの（他社の製品を含む。）</v>
          </cell>
          <cell r="Q1105">
            <v>0</v>
          </cell>
          <cell r="S1105">
            <v>100</v>
          </cell>
          <cell r="T1105">
            <v>0</v>
          </cell>
          <cell r="W1105">
            <v>0</v>
          </cell>
          <cell r="X1105">
            <v>0</v>
          </cell>
          <cell r="Y1105">
            <v>100</v>
          </cell>
          <cell r="Z1105">
            <v>0</v>
          </cell>
          <cell r="AA1105">
            <v>0</v>
          </cell>
          <cell r="AB1105">
            <v>7341</v>
          </cell>
          <cell r="AC1105">
            <v>73410</v>
          </cell>
          <cell r="AD1105" t="str">
            <v>雑備品費</v>
          </cell>
          <cell r="AE1105" t="str">
            <v>雑備</v>
          </cell>
          <cell r="AF1105">
            <v>17</v>
          </cell>
          <cell r="AG1105" t="str">
            <v>基地等経費（部隊整備費　航空機用部隊整備費）</v>
          </cell>
          <cell r="AH1105" t="str">
            <v>その他</v>
          </cell>
          <cell r="AI1105" t="str">
            <v>DF</v>
          </cell>
          <cell r="AJ1105" t="str">
            <v>整備隊</v>
          </cell>
          <cell r="AK1105" t="str">
            <v>令和8年9月30日</v>
          </cell>
        </row>
        <row r="1106">
          <cell r="A1106" t="str">
            <v>fb16</v>
          </cell>
          <cell r="B1106" t="str">
            <v>又は同等以上のもの（他社の製品を含む。）</v>
          </cell>
          <cell r="C1106">
            <v>62</v>
          </cell>
          <cell r="D1106">
            <v>3</v>
          </cell>
          <cell r="E1106" t="str">
            <v>B</v>
          </cell>
          <cell r="F1106" t="str">
            <v>f</v>
          </cell>
          <cell r="G1106" t="str">
            <v>fb</v>
          </cell>
          <cell r="H1106" t="str">
            <v>個</v>
          </cell>
          <cell r="I1106">
            <v>10</v>
          </cell>
          <cell r="J1106" t="str">
            <v>ｿｹｯﾄ</v>
          </cell>
          <cell r="L1106">
            <v>1</v>
          </cell>
          <cell r="M1106" t="str">
            <v>Snap-on 1600 P116 TMU161A Snap-on</v>
          </cell>
          <cell r="O1106" t="str">
            <v>又は同等以上のもの（他社の製品を含む。）</v>
          </cell>
          <cell r="Q1106">
            <v>0</v>
          </cell>
          <cell r="S1106">
            <v>100</v>
          </cell>
          <cell r="T1106">
            <v>0</v>
          </cell>
          <cell r="W1106">
            <v>0</v>
          </cell>
          <cell r="X1106">
            <v>0</v>
          </cell>
          <cell r="Y1106">
            <v>100</v>
          </cell>
          <cell r="Z1106">
            <v>0</v>
          </cell>
          <cell r="AA1106">
            <v>0</v>
          </cell>
          <cell r="AB1106">
            <v>7341</v>
          </cell>
          <cell r="AC1106">
            <v>73410</v>
          </cell>
          <cell r="AD1106" t="str">
            <v>雑備品費</v>
          </cell>
          <cell r="AE1106" t="str">
            <v>雑備</v>
          </cell>
          <cell r="AF1106">
            <v>17</v>
          </cell>
          <cell r="AG1106" t="str">
            <v>基地等経費（部隊整備費　航空機用部隊整備費）</v>
          </cell>
          <cell r="AH1106" t="str">
            <v>その他</v>
          </cell>
          <cell r="AI1106" t="str">
            <v>DF</v>
          </cell>
          <cell r="AJ1106" t="str">
            <v>整備隊</v>
          </cell>
          <cell r="AK1106" t="str">
            <v>令和8年9月30日</v>
          </cell>
        </row>
        <row r="1107">
          <cell r="A1107" t="str">
            <v>fb17</v>
          </cell>
          <cell r="B1107" t="str">
            <v>又は同等以上のもの（他社の製品を含む。）</v>
          </cell>
          <cell r="C1107">
            <v>62</v>
          </cell>
          <cell r="D1107">
            <v>4</v>
          </cell>
          <cell r="E1107" t="str">
            <v>B</v>
          </cell>
          <cell r="F1107" t="str">
            <v>f</v>
          </cell>
          <cell r="G1107" t="str">
            <v>fb</v>
          </cell>
          <cell r="H1107" t="str">
            <v>個</v>
          </cell>
          <cell r="I1107">
            <v>10</v>
          </cell>
          <cell r="J1107" t="str">
            <v>ｿｹｯﾄ</v>
          </cell>
          <cell r="L1107">
            <v>1</v>
          </cell>
          <cell r="M1107" t="str">
            <v>Snap-on 1600 P116 TMU181A Snap-on</v>
          </cell>
          <cell r="O1107" t="str">
            <v>又は同等以上のもの（他社の製品を含む。）</v>
          </cell>
          <cell r="Q1107">
            <v>0</v>
          </cell>
          <cell r="S1107">
            <v>100</v>
          </cell>
          <cell r="T1107">
            <v>0</v>
          </cell>
          <cell r="W1107">
            <v>0</v>
          </cell>
          <cell r="X1107">
            <v>0</v>
          </cell>
          <cell r="Y1107">
            <v>100</v>
          </cell>
          <cell r="Z1107">
            <v>0</v>
          </cell>
          <cell r="AA1107">
            <v>0</v>
          </cell>
          <cell r="AB1107">
            <v>8039</v>
          </cell>
          <cell r="AC1107">
            <v>80390</v>
          </cell>
          <cell r="AD1107" t="str">
            <v>雑備品費</v>
          </cell>
          <cell r="AE1107" t="str">
            <v>雑備</v>
          </cell>
          <cell r="AF1107">
            <v>17</v>
          </cell>
          <cell r="AG1107" t="str">
            <v>基地等経費（部隊整備費　航空機用部隊整備費）</v>
          </cell>
          <cell r="AH1107" t="str">
            <v>その他</v>
          </cell>
          <cell r="AI1107" t="str">
            <v>DF</v>
          </cell>
          <cell r="AJ1107" t="str">
            <v>整備隊</v>
          </cell>
          <cell r="AK1107" t="str">
            <v>令和8年9月30日</v>
          </cell>
        </row>
        <row r="1108">
          <cell r="A1108" t="str">
            <v>fb18</v>
          </cell>
          <cell r="B1108" t="str">
            <v>又は同等以上のもの（他社の製品を含む。）</v>
          </cell>
          <cell r="C1108">
            <v>62</v>
          </cell>
          <cell r="D1108">
            <v>5</v>
          </cell>
          <cell r="E1108" t="str">
            <v>B</v>
          </cell>
          <cell r="F1108" t="str">
            <v>f</v>
          </cell>
          <cell r="G1108" t="str">
            <v>fb</v>
          </cell>
          <cell r="H1108" t="str">
            <v>個</v>
          </cell>
          <cell r="I1108">
            <v>10</v>
          </cell>
          <cell r="J1108" t="str">
            <v>ｿｹｯﾄ</v>
          </cell>
          <cell r="L1108">
            <v>1</v>
          </cell>
          <cell r="M1108" t="str">
            <v>Snap-on 1600 P112 TMD7 Snap-on</v>
          </cell>
          <cell r="O1108" t="str">
            <v>又は同等以上のもの（他社の製品を含む。）</v>
          </cell>
          <cell r="Q1108">
            <v>0</v>
          </cell>
          <cell r="S1108">
            <v>100</v>
          </cell>
          <cell r="T1108">
            <v>0</v>
          </cell>
          <cell r="W1108">
            <v>0</v>
          </cell>
          <cell r="X1108">
            <v>0</v>
          </cell>
          <cell r="Y1108">
            <v>100</v>
          </cell>
          <cell r="Z1108">
            <v>0</v>
          </cell>
          <cell r="AA1108">
            <v>0</v>
          </cell>
          <cell r="AB1108">
            <v>2329</v>
          </cell>
          <cell r="AC1108">
            <v>23290</v>
          </cell>
          <cell r="AD1108" t="str">
            <v>雑備品費</v>
          </cell>
          <cell r="AE1108" t="str">
            <v>雑備</v>
          </cell>
          <cell r="AF1108">
            <v>17</v>
          </cell>
          <cell r="AG1108" t="str">
            <v>基地等経費（部隊整備費　航空機用部隊整備費）</v>
          </cell>
          <cell r="AH1108" t="str">
            <v>その他</v>
          </cell>
          <cell r="AI1108" t="str">
            <v>DF</v>
          </cell>
          <cell r="AJ1108" t="str">
            <v>整備隊</v>
          </cell>
          <cell r="AK1108" t="str">
            <v>令和8年9月30日</v>
          </cell>
        </row>
        <row r="1109">
          <cell r="A1109" t="str">
            <v>fb19</v>
          </cell>
          <cell r="B1109" t="str">
            <v>又は同等以上のもの（他社の製品を含む。）</v>
          </cell>
          <cell r="C1109">
            <v>62</v>
          </cell>
          <cell r="D1109">
            <v>6</v>
          </cell>
          <cell r="E1109" t="str">
            <v>B</v>
          </cell>
          <cell r="F1109" t="str">
            <v>f</v>
          </cell>
          <cell r="G1109" t="str">
            <v>fb</v>
          </cell>
          <cell r="H1109" t="str">
            <v>個</v>
          </cell>
          <cell r="I1109">
            <v>10</v>
          </cell>
          <cell r="J1109" t="str">
            <v>ｿｹｯﾄ</v>
          </cell>
          <cell r="L1109">
            <v>1</v>
          </cell>
          <cell r="M1109" t="str">
            <v>Snap-on 1600 P112 TMD6 Snap-on</v>
          </cell>
          <cell r="O1109" t="str">
            <v>又は同等以上のもの（他社の製品を含む。）</v>
          </cell>
          <cell r="Q1109">
            <v>0</v>
          </cell>
          <cell r="S1109">
            <v>100</v>
          </cell>
          <cell r="T1109">
            <v>0</v>
          </cell>
          <cell r="W1109">
            <v>0</v>
          </cell>
          <cell r="X1109">
            <v>0</v>
          </cell>
          <cell r="Y1109">
            <v>100</v>
          </cell>
          <cell r="Z1109">
            <v>0</v>
          </cell>
          <cell r="AA1109">
            <v>0</v>
          </cell>
          <cell r="AB1109">
            <v>2329</v>
          </cell>
          <cell r="AC1109">
            <v>23290</v>
          </cell>
          <cell r="AD1109" t="str">
            <v>雑備品費</v>
          </cell>
          <cell r="AE1109" t="str">
            <v>雑備</v>
          </cell>
          <cell r="AF1109">
            <v>17</v>
          </cell>
          <cell r="AG1109" t="str">
            <v>基地等経費（部隊整備費　航空機用部隊整備費）</v>
          </cell>
          <cell r="AH1109" t="str">
            <v>その他</v>
          </cell>
          <cell r="AI1109" t="str">
            <v>DF</v>
          </cell>
          <cell r="AJ1109" t="str">
            <v>整備隊</v>
          </cell>
          <cell r="AK1109" t="str">
            <v>令和8年9月30日</v>
          </cell>
        </row>
        <row r="1110">
          <cell r="A1110" t="str">
            <v>ec10</v>
          </cell>
          <cell r="B1110" t="str">
            <v>又は同等以上のもの（他社の製品を含む。）</v>
          </cell>
          <cell r="C1110">
            <v>62</v>
          </cell>
          <cell r="D1110">
            <v>7</v>
          </cell>
          <cell r="E1110" t="str">
            <v>B</v>
          </cell>
          <cell r="F1110" t="str">
            <v>e</v>
          </cell>
          <cell r="G1110" t="str">
            <v>ec</v>
          </cell>
          <cell r="H1110" t="str">
            <v>個</v>
          </cell>
          <cell r="I1110">
            <v>2</v>
          </cell>
          <cell r="J1110" t="str">
            <v>ﾘﾌﾄｱｯﾌﾟﾃﾞｽｸ</v>
          </cell>
          <cell r="L1110">
            <v>1</v>
          </cell>
          <cell r="M1110" t="str">
            <v>ｻﾝﾜｻﾌﾟﾗｲ P075 MR-ERGST5BK ｻﾝﾜｻﾌﾟﾗｲ</v>
          </cell>
          <cell r="O1110" t="str">
            <v>又は同等以上のもの（他社の製品を含む。）</v>
          </cell>
          <cell r="Q1110">
            <v>0</v>
          </cell>
          <cell r="S1110">
            <v>100</v>
          </cell>
          <cell r="T1110">
            <v>0</v>
          </cell>
          <cell r="W1110">
            <v>0</v>
          </cell>
          <cell r="X1110">
            <v>0</v>
          </cell>
          <cell r="Y1110">
            <v>100</v>
          </cell>
          <cell r="Z1110">
            <v>0</v>
          </cell>
          <cell r="AA1110">
            <v>0</v>
          </cell>
          <cell r="AB1110">
            <v>27500</v>
          </cell>
          <cell r="AC1110">
            <v>55000</v>
          </cell>
          <cell r="AD1110" t="str">
            <v>雑備品費</v>
          </cell>
          <cell r="AE1110" t="str">
            <v>雑備</v>
          </cell>
          <cell r="AF1110">
            <v>17</v>
          </cell>
          <cell r="AG1110" t="str">
            <v>基地等経費（部隊等用備品）</v>
          </cell>
          <cell r="AH1110" t="str">
            <v>その他</v>
          </cell>
          <cell r="AI1110" t="str">
            <v>DF</v>
          </cell>
          <cell r="AJ1110" t="str">
            <v>整備隊</v>
          </cell>
          <cell r="AK1110" t="str">
            <v>令和8年9月30日</v>
          </cell>
        </row>
        <row r="1111">
          <cell r="A1111" t="str">
            <v>cg231</v>
          </cell>
          <cell r="B1111" t="str">
            <v>又は同等以上のもの（他社の製品を含む。）</v>
          </cell>
          <cell r="C1111">
            <v>62</v>
          </cell>
          <cell r="D1111">
            <v>8</v>
          </cell>
          <cell r="E1111" t="str">
            <v>B</v>
          </cell>
          <cell r="F1111" t="str">
            <v>c</v>
          </cell>
          <cell r="G1111" t="str">
            <v>cg</v>
          </cell>
          <cell r="H1111" t="str">
            <v>個</v>
          </cell>
          <cell r="I1111">
            <v>4</v>
          </cell>
          <cell r="J1111" t="str">
            <v>充電器</v>
          </cell>
          <cell r="L1111">
            <v>1</v>
          </cell>
          <cell r="M1111" t="str">
            <v>ｵﾚﾝｼﾞﾌﾞｯｸ.web 717-4006 2740 大橋産業</v>
          </cell>
          <cell r="O1111" t="str">
            <v>又は同等以上のもの（他社の製品を含む。）</v>
          </cell>
          <cell r="Q1111">
            <v>0</v>
          </cell>
          <cell r="S1111">
            <v>100</v>
          </cell>
          <cell r="T1111">
            <v>0</v>
          </cell>
          <cell r="W1111">
            <v>0</v>
          </cell>
          <cell r="X1111">
            <v>0</v>
          </cell>
          <cell r="Y1111">
            <v>100</v>
          </cell>
          <cell r="Z1111">
            <v>0</v>
          </cell>
          <cell r="AA1111">
            <v>0</v>
          </cell>
          <cell r="AB1111">
            <v>25505</v>
          </cell>
          <cell r="AC1111">
            <v>102020</v>
          </cell>
          <cell r="AD1111" t="str">
            <v>雑備品費</v>
          </cell>
          <cell r="AE1111" t="str">
            <v>雑備</v>
          </cell>
          <cell r="AF1111">
            <v>17</v>
          </cell>
          <cell r="AG1111" t="str">
            <v>基地等経費（部隊整備費　車両整備用部隊整備費）</v>
          </cell>
          <cell r="AH1111" t="str">
            <v>その他</v>
          </cell>
          <cell r="AI1111" t="str">
            <v>DF</v>
          </cell>
          <cell r="AJ1111" t="str">
            <v>整備隊</v>
          </cell>
          <cell r="AK1111" t="str">
            <v>令和8年9月30日</v>
          </cell>
        </row>
        <row r="1112">
          <cell r="A1112" t="str">
            <v>bc229</v>
          </cell>
          <cell r="B1112" t="str">
            <v>又は同等以上のもの（他社の製品を含む。）</v>
          </cell>
          <cell r="C1112">
            <v>62</v>
          </cell>
          <cell r="D1112">
            <v>9</v>
          </cell>
          <cell r="E1112" t="str">
            <v>B</v>
          </cell>
          <cell r="F1112" t="str">
            <v>b</v>
          </cell>
          <cell r="G1112" t="str">
            <v>bc</v>
          </cell>
          <cell r="H1112" t="str">
            <v>台</v>
          </cell>
          <cell r="I1112">
            <v>2</v>
          </cell>
          <cell r="J1112" t="str">
            <v>ｼﾞｬﾝﾌﾟｽﾀｰﾀｰ</v>
          </cell>
          <cell r="L1112">
            <v>1</v>
          </cell>
          <cell r="M1112" t="str">
            <v>ｵﾚﾝｼﾞﾌﾞｯｸ P5-611 835-8383 AS-12JS-18AH 日動工業</v>
          </cell>
          <cell r="O1112" t="str">
            <v>又は同等以上のもの（他社の製品を含む。）</v>
          </cell>
          <cell r="Q1112">
            <v>0</v>
          </cell>
          <cell r="S1112">
            <v>100</v>
          </cell>
          <cell r="T1112">
            <v>0</v>
          </cell>
          <cell r="W1112">
            <v>0</v>
          </cell>
          <cell r="X1112">
            <v>0</v>
          </cell>
          <cell r="Y1112">
            <v>100</v>
          </cell>
          <cell r="Z1112">
            <v>0</v>
          </cell>
          <cell r="AA1112">
            <v>0</v>
          </cell>
          <cell r="AB1112">
            <v>40666</v>
          </cell>
          <cell r="AC1112">
            <v>81332</v>
          </cell>
          <cell r="AD1112" t="str">
            <v>雑備品費</v>
          </cell>
          <cell r="AE1112" t="str">
            <v>雑備</v>
          </cell>
          <cell r="AF1112">
            <v>17</v>
          </cell>
          <cell r="AG1112" t="str">
            <v>基地等経費（部隊整備費　車両整備用部隊整備費）</v>
          </cell>
          <cell r="AH1112" t="str">
            <v>その他</v>
          </cell>
          <cell r="AI1112" t="str">
            <v>DF</v>
          </cell>
          <cell r="AJ1112" t="str">
            <v>整備隊</v>
          </cell>
          <cell r="AK1112" t="str">
            <v>令和8年9月30日</v>
          </cell>
        </row>
        <row r="1113">
          <cell r="A1113" t="str">
            <v>bc230</v>
          </cell>
          <cell r="B1113" t="str">
            <v>又は同等以上のもの（他社の製品を含む。）</v>
          </cell>
          <cell r="C1113">
            <v>62</v>
          </cell>
          <cell r="D1113">
            <v>10</v>
          </cell>
          <cell r="E1113" t="str">
            <v>B</v>
          </cell>
          <cell r="F1113" t="str">
            <v>b</v>
          </cell>
          <cell r="G1113" t="str">
            <v>bc</v>
          </cell>
          <cell r="H1113" t="str">
            <v>台</v>
          </cell>
          <cell r="I1113">
            <v>2</v>
          </cell>
          <cell r="J1113" t="str">
            <v>ﾊﾞｯﾃﾘｰ充電器</v>
          </cell>
          <cell r="L1113">
            <v>1</v>
          </cell>
          <cell r="M1113" t="str">
            <v>ｵﾚﾝｼﾞﾌﾞｯｸ P5-609 337-3666 SCP-1200 大自工業</v>
          </cell>
          <cell r="O1113" t="str">
            <v>又は同等以上のもの（他社の製品を含む。）</v>
          </cell>
          <cell r="Q1113">
            <v>0</v>
          </cell>
          <cell r="S1113">
            <v>100</v>
          </cell>
          <cell r="T1113">
            <v>0</v>
          </cell>
          <cell r="W1113">
            <v>0</v>
          </cell>
          <cell r="X1113">
            <v>0</v>
          </cell>
          <cell r="Y1113">
            <v>100</v>
          </cell>
          <cell r="Z1113">
            <v>0</v>
          </cell>
          <cell r="AA1113">
            <v>0</v>
          </cell>
          <cell r="AB1113">
            <v>12100</v>
          </cell>
          <cell r="AC1113">
            <v>24200</v>
          </cell>
          <cell r="AD1113" t="str">
            <v>雑備品費</v>
          </cell>
          <cell r="AE1113" t="str">
            <v>雑備</v>
          </cell>
          <cell r="AF1113">
            <v>17</v>
          </cell>
          <cell r="AG1113" t="str">
            <v>基地等経費（部隊整備費　車両整備用部隊整備費）</v>
          </cell>
          <cell r="AH1113" t="str">
            <v>その他</v>
          </cell>
          <cell r="AI1113" t="str">
            <v>DF</v>
          </cell>
          <cell r="AJ1113" t="str">
            <v>整備隊</v>
          </cell>
          <cell r="AK1113" t="str">
            <v>令和8年9月30日</v>
          </cell>
        </row>
        <row r="1114">
          <cell r="A1114" t="str">
            <v>bc231</v>
          </cell>
          <cell r="B1114" t="str">
            <v>又は同等以上のもの（他社の製品を含む。）</v>
          </cell>
          <cell r="C1114">
            <v>62</v>
          </cell>
          <cell r="D1114">
            <v>11</v>
          </cell>
          <cell r="E1114" t="str">
            <v>B</v>
          </cell>
          <cell r="F1114" t="str">
            <v>b</v>
          </cell>
          <cell r="G1114" t="str">
            <v>bc</v>
          </cell>
          <cell r="H1114" t="str">
            <v>台</v>
          </cell>
          <cell r="I1114">
            <v>1</v>
          </cell>
          <cell r="J1114" t="str">
            <v>ｼﾞｬﾝﾌﾟｽﾀｰﾀｰ</v>
          </cell>
          <cell r="L1114">
            <v>1</v>
          </cell>
          <cell r="M1114" t="str">
            <v>ｵﾚﾝｼﾞﾌﾞｯｸ P5-612 337-3664 MP-2 大自工業</v>
          </cell>
          <cell r="O1114" t="str">
            <v>又は同等以上のもの（他社の製品を含む。）</v>
          </cell>
          <cell r="Q1114">
            <v>0</v>
          </cell>
          <cell r="S1114">
            <v>100</v>
          </cell>
          <cell r="T1114">
            <v>0</v>
          </cell>
          <cell r="W1114">
            <v>0</v>
          </cell>
          <cell r="X1114">
            <v>0</v>
          </cell>
          <cell r="Y1114">
            <v>100</v>
          </cell>
          <cell r="Z1114">
            <v>0</v>
          </cell>
          <cell r="AA1114">
            <v>0</v>
          </cell>
          <cell r="AB1114">
            <v>43450</v>
          </cell>
          <cell r="AC1114">
            <v>43450</v>
          </cell>
          <cell r="AD1114" t="str">
            <v>雑備品費</v>
          </cell>
          <cell r="AE1114" t="str">
            <v>雑備</v>
          </cell>
          <cell r="AF1114">
            <v>17</v>
          </cell>
          <cell r="AG1114" t="str">
            <v>基地等経費（部隊整備費　車両整備用部隊整備費）</v>
          </cell>
          <cell r="AH1114" t="str">
            <v>その他</v>
          </cell>
          <cell r="AI1114" t="str">
            <v>DF</v>
          </cell>
          <cell r="AJ1114" t="str">
            <v>整備隊</v>
          </cell>
          <cell r="AK1114" t="str">
            <v>令和8年9月30日</v>
          </cell>
        </row>
        <row r="1115">
          <cell r="A1115" t="str">
            <v>bc232</v>
          </cell>
          <cell r="B1115" t="str">
            <v>又は同等以上のもの（他社の製品を含む。）</v>
          </cell>
          <cell r="C1115">
            <v>62</v>
          </cell>
          <cell r="D1115">
            <v>12</v>
          </cell>
          <cell r="E1115" t="str">
            <v>B</v>
          </cell>
          <cell r="F1115" t="str">
            <v>b</v>
          </cell>
          <cell r="G1115" t="str">
            <v>bc</v>
          </cell>
          <cell r="H1115" t="str">
            <v>個</v>
          </cell>
          <cell r="I1115">
            <v>1</v>
          </cell>
          <cell r="J1115" t="str">
            <v>ﾀｲﾔｹﾞｰｼﾞ</v>
          </cell>
          <cell r="L1115">
            <v>1</v>
          </cell>
          <cell r="M1115" t="str">
            <v>ｵﾚﾝｼﾞﾌﾞｯｸ P5-632 859-8143 APG-1200WPA ﾊﾟｵｯｸ</v>
          </cell>
          <cell r="O1115" t="str">
            <v>又は同等以上のもの（他社の製品を含む。）</v>
          </cell>
          <cell r="Q1115">
            <v>0</v>
          </cell>
          <cell r="S1115">
            <v>100</v>
          </cell>
          <cell r="T1115">
            <v>0</v>
          </cell>
          <cell r="W1115">
            <v>0</v>
          </cell>
          <cell r="X1115">
            <v>0</v>
          </cell>
          <cell r="Y1115">
            <v>100</v>
          </cell>
          <cell r="Z1115">
            <v>0</v>
          </cell>
          <cell r="AA1115">
            <v>0</v>
          </cell>
          <cell r="AB1115">
            <v>4125</v>
          </cell>
          <cell r="AC1115">
            <v>4125</v>
          </cell>
          <cell r="AD1115" t="str">
            <v>雑備品費</v>
          </cell>
          <cell r="AE1115" t="str">
            <v>雑備</v>
          </cell>
          <cell r="AF1115">
            <v>17</v>
          </cell>
          <cell r="AG1115" t="str">
            <v>基地等経費（部隊整備費　車両整備用部隊整備費）</v>
          </cell>
          <cell r="AH1115" t="str">
            <v>その他</v>
          </cell>
          <cell r="AI1115" t="str">
            <v>DF</v>
          </cell>
          <cell r="AJ1115" t="str">
            <v>整備隊</v>
          </cell>
          <cell r="AK1115" t="str">
            <v>令和8年9月30日</v>
          </cell>
        </row>
        <row r="1116">
          <cell r="A1116" t="str">
            <v>fb20</v>
          </cell>
          <cell r="B1116" t="str">
            <v>又は同等以上のもの（他社の製品を含む。）</v>
          </cell>
          <cell r="C1116">
            <v>62</v>
          </cell>
          <cell r="D1116">
            <v>13</v>
          </cell>
          <cell r="E1116" t="str">
            <v>B</v>
          </cell>
          <cell r="F1116" t="str">
            <v>f</v>
          </cell>
          <cell r="G1116" t="str">
            <v>fb</v>
          </cell>
          <cell r="H1116" t="str">
            <v>個</v>
          </cell>
          <cell r="I1116">
            <v>1</v>
          </cell>
          <cell r="J1116" t="str">
            <v>ﾂｰﾙﾎﾞｯｸｽ</v>
          </cell>
          <cell r="L1116">
            <v>1</v>
          </cell>
          <cell r="M1116" t="str">
            <v>Snap-on KJTP843C0PJH</v>
          </cell>
          <cell r="O1116" t="str">
            <v>又は同等以上のもの（他社の製品を含む。）</v>
          </cell>
          <cell r="Q1116">
            <v>0</v>
          </cell>
          <cell r="S1116">
            <v>100</v>
          </cell>
          <cell r="T1116">
            <v>0</v>
          </cell>
          <cell r="W1116">
            <v>0</v>
          </cell>
          <cell r="X1116">
            <v>0</v>
          </cell>
          <cell r="Y1116">
            <v>100</v>
          </cell>
          <cell r="Z1116">
            <v>0</v>
          </cell>
          <cell r="AA1116">
            <v>0</v>
          </cell>
          <cell r="AB1116">
            <v>2218017</v>
          </cell>
          <cell r="AC1116">
            <v>2218017</v>
          </cell>
          <cell r="AD1116" t="str">
            <v>雑備品費</v>
          </cell>
          <cell r="AE1116" t="str">
            <v>雑備</v>
          </cell>
          <cell r="AF1116">
            <v>17</v>
          </cell>
          <cell r="AG1116" t="str">
            <v>基地等経費（部隊整備費　航空機用部隊整備費）</v>
          </cell>
          <cell r="AH1116" t="str">
            <v>その他</v>
          </cell>
          <cell r="AI1116" t="str">
            <v>DF</v>
          </cell>
          <cell r="AJ1116" t="str">
            <v>整備隊</v>
          </cell>
          <cell r="AK1116" t="str">
            <v>令和8年9月30日</v>
          </cell>
        </row>
        <row r="1117">
          <cell r="A1117" t="str">
            <v>de1</v>
          </cell>
          <cell r="B1117" t="str">
            <v>又は同等以上のもの（他社の製品を含む。）</v>
          </cell>
          <cell r="C1117">
            <v>62</v>
          </cell>
          <cell r="D1117">
            <v>14</v>
          </cell>
          <cell r="E1117" t="str">
            <v>B</v>
          </cell>
          <cell r="F1117" t="str">
            <v>d</v>
          </cell>
          <cell r="G1117" t="str">
            <v>de</v>
          </cell>
          <cell r="H1117" t="str">
            <v>台</v>
          </cell>
          <cell r="I1117">
            <v>2</v>
          </cell>
          <cell r="J1117" t="str">
            <v>ﾀﾝｸ保管ｶｰﾄ</v>
          </cell>
          <cell r="L1117">
            <v>1</v>
          </cell>
          <cell r="M1117" t="str">
            <v>東洋電機工業 TCC-1A</v>
          </cell>
          <cell r="O1117" t="str">
            <v>又は同等以上のもの（他社の製品を含む。）</v>
          </cell>
          <cell r="Q1117">
            <v>0</v>
          </cell>
          <cell r="S1117">
            <v>100</v>
          </cell>
          <cell r="T1117">
            <v>0</v>
          </cell>
          <cell r="W1117">
            <v>0</v>
          </cell>
          <cell r="X1117">
            <v>0</v>
          </cell>
          <cell r="Y1117">
            <v>100</v>
          </cell>
          <cell r="Z1117">
            <v>0</v>
          </cell>
          <cell r="AA1117">
            <v>0</v>
          </cell>
          <cell r="AB1117">
            <v>1218250</v>
          </cell>
          <cell r="AC1117">
            <v>2436500</v>
          </cell>
          <cell r="AD1117" t="str">
            <v>雑備品費</v>
          </cell>
          <cell r="AE1117" t="str">
            <v>雑備</v>
          </cell>
          <cell r="AF1117">
            <v>17</v>
          </cell>
          <cell r="AG1117" t="str">
            <v>基地等経費（部隊整備費　航空機用部隊整備費）</v>
          </cell>
          <cell r="AH1117" t="str">
            <v>その他</v>
          </cell>
          <cell r="AI1117" t="str">
            <v>DF</v>
          </cell>
          <cell r="AJ1117" t="str">
            <v>整備隊</v>
          </cell>
          <cell r="AK1117" t="str">
            <v>令和8年9月30日</v>
          </cell>
        </row>
        <row r="1118">
          <cell r="A1118" t="str">
            <v>bd214</v>
          </cell>
          <cell r="B1118" t="str">
            <v>又は同等以上のもの（他社の製品を含む。）</v>
          </cell>
          <cell r="C1118">
            <v>62</v>
          </cell>
          <cell r="D1118">
            <v>15</v>
          </cell>
          <cell r="E1118" t="str">
            <v>B</v>
          </cell>
          <cell r="F1118" t="str">
            <v>b</v>
          </cell>
          <cell r="G1118" t="str">
            <v>bd</v>
          </cell>
          <cell r="H1118" t="str">
            <v>個</v>
          </cell>
          <cell r="I1118">
            <v>1</v>
          </cell>
          <cell r="J1118" t="str">
            <v>計測器</v>
          </cell>
          <cell r="L1118">
            <v>1</v>
          </cell>
          <cell r="M1118" t="str">
            <v>ｴｽｺ P792 EA703GA-6 ﾃｸﾉﾌﾟﾗﾝ</v>
          </cell>
          <cell r="O1118" t="str">
            <v>又は同等以上のもの（他社の製品を含む。）</v>
          </cell>
          <cell r="Q1118">
            <v>0</v>
          </cell>
          <cell r="S1118">
            <v>100</v>
          </cell>
          <cell r="T1118">
            <v>0</v>
          </cell>
          <cell r="W1118">
            <v>0</v>
          </cell>
          <cell r="X1118">
            <v>0</v>
          </cell>
          <cell r="Y1118">
            <v>100</v>
          </cell>
          <cell r="Z1118">
            <v>0</v>
          </cell>
          <cell r="AA1118">
            <v>0</v>
          </cell>
          <cell r="AB1118">
            <v>90750</v>
          </cell>
          <cell r="AC1118">
            <v>90750</v>
          </cell>
          <cell r="AD1118" t="str">
            <v>雑備品費</v>
          </cell>
          <cell r="AE1118" t="str">
            <v>雑備</v>
          </cell>
          <cell r="AF1118">
            <v>17</v>
          </cell>
          <cell r="AG1118" t="str">
            <v>基地等経費（部隊整備費　航空機用部隊整備費）</v>
          </cell>
          <cell r="AH1118" t="str">
            <v>その他</v>
          </cell>
          <cell r="AI1118" t="str">
            <v>DF</v>
          </cell>
          <cell r="AJ1118" t="str">
            <v>整備隊</v>
          </cell>
          <cell r="AK1118" t="str">
            <v>令和8年9月30日</v>
          </cell>
        </row>
        <row r="1119">
          <cell r="A1119" t="str">
            <v>be2</v>
          </cell>
          <cell r="B1119" t="str">
            <v>又は同等以上のもの（他社の製品を含む。）</v>
          </cell>
          <cell r="C1119">
            <v>62</v>
          </cell>
          <cell r="D1119">
            <v>16</v>
          </cell>
          <cell r="E1119" t="str">
            <v>B</v>
          </cell>
          <cell r="F1119" t="str">
            <v>b</v>
          </cell>
          <cell r="G1119" t="str">
            <v>be</v>
          </cell>
          <cell r="H1119" t="str">
            <v>個</v>
          </cell>
          <cell r="I1119">
            <v>24</v>
          </cell>
          <cell r="J1119" t="str">
            <v>LEDﾗｲﾄ</v>
          </cell>
          <cell r="L1119">
            <v>1</v>
          </cell>
          <cell r="M1119" t="str">
            <v>ｽﾄﾘｰﾑﾗｲﾄ 003LT</v>
          </cell>
          <cell r="O1119" t="str">
            <v>又は同等以上のもの（他社の製品を含む。）</v>
          </cell>
          <cell r="Q1119">
            <v>0</v>
          </cell>
          <cell r="S1119">
            <v>100</v>
          </cell>
          <cell r="T1119">
            <v>0</v>
          </cell>
          <cell r="W1119">
            <v>0</v>
          </cell>
          <cell r="X1119">
            <v>0</v>
          </cell>
          <cell r="Y1119">
            <v>100</v>
          </cell>
          <cell r="Z1119">
            <v>0</v>
          </cell>
          <cell r="AA1119">
            <v>0</v>
          </cell>
          <cell r="AB1119">
            <v>26510</v>
          </cell>
          <cell r="AC1119">
            <v>636240</v>
          </cell>
          <cell r="AD1119" t="str">
            <v>雑備品費</v>
          </cell>
          <cell r="AE1119" t="str">
            <v>雑備</v>
          </cell>
          <cell r="AF1119">
            <v>17</v>
          </cell>
          <cell r="AG1119" t="str">
            <v>基地等経費（部隊整備費　航空機用部隊整備費）</v>
          </cell>
          <cell r="AH1119" t="str">
            <v>その他</v>
          </cell>
          <cell r="AI1119" t="str">
            <v>DF</v>
          </cell>
          <cell r="AJ1119" t="str">
            <v>整備隊</v>
          </cell>
          <cell r="AK1119" t="str">
            <v>令和8年9月30日</v>
          </cell>
        </row>
        <row r="1120">
          <cell r="A1120" t="str">
            <v>be3</v>
          </cell>
          <cell r="B1120" t="str">
            <v>又は同等以上のもの（他社の製品を含む。）</v>
          </cell>
          <cell r="C1120">
            <v>62</v>
          </cell>
          <cell r="D1120">
            <v>17</v>
          </cell>
          <cell r="E1120" t="str">
            <v>B</v>
          </cell>
          <cell r="F1120" t="str">
            <v>b</v>
          </cell>
          <cell r="G1120" t="str">
            <v>be</v>
          </cell>
          <cell r="H1120" t="str">
            <v>個</v>
          </cell>
          <cell r="I1120">
            <v>24</v>
          </cell>
          <cell r="J1120" t="str">
            <v>LEDﾗｲﾄ</v>
          </cell>
          <cell r="L1120">
            <v>1</v>
          </cell>
          <cell r="M1120" t="str">
            <v>ｽﾄﾘｰﾑﾗｲﾄ 001LT</v>
          </cell>
          <cell r="O1120" t="str">
            <v>又は同等以上のもの（他社の製品を含む。）</v>
          </cell>
          <cell r="Q1120">
            <v>0</v>
          </cell>
          <cell r="S1120">
            <v>100</v>
          </cell>
          <cell r="T1120">
            <v>0</v>
          </cell>
          <cell r="W1120">
            <v>0</v>
          </cell>
          <cell r="X1120">
            <v>0</v>
          </cell>
          <cell r="Y1120">
            <v>100</v>
          </cell>
          <cell r="Z1120">
            <v>0</v>
          </cell>
          <cell r="AA1120">
            <v>0</v>
          </cell>
          <cell r="AB1120">
            <v>27060</v>
          </cell>
          <cell r="AC1120">
            <v>649440</v>
          </cell>
          <cell r="AD1120" t="str">
            <v>雑備品費</v>
          </cell>
          <cell r="AE1120" t="str">
            <v>雑備</v>
          </cell>
          <cell r="AF1120">
            <v>17</v>
          </cell>
          <cell r="AG1120" t="str">
            <v>基地等経費（部隊整備費　航空機用部隊整備費）</v>
          </cell>
          <cell r="AH1120" t="str">
            <v>その他</v>
          </cell>
          <cell r="AI1120" t="str">
            <v>DF</v>
          </cell>
          <cell r="AJ1120" t="str">
            <v>整備隊</v>
          </cell>
          <cell r="AK1120" t="str">
            <v>令和8年9月30日</v>
          </cell>
        </row>
        <row r="1121">
          <cell r="A1121" t="str">
            <v>be4</v>
          </cell>
          <cell r="B1121" t="str">
            <v>又は同等以上のもの（他社の製品を含む。）</v>
          </cell>
          <cell r="C1121">
            <v>62</v>
          </cell>
          <cell r="D1121">
            <v>18</v>
          </cell>
          <cell r="E1121" t="str">
            <v>B</v>
          </cell>
          <cell r="F1121" t="str">
            <v>b</v>
          </cell>
          <cell r="G1121" t="str">
            <v>be</v>
          </cell>
          <cell r="H1121" t="str">
            <v>個</v>
          </cell>
          <cell r="I1121">
            <v>10</v>
          </cell>
          <cell r="J1121" t="str">
            <v>ﾗｲﾄ用充電器</v>
          </cell>
          <cell r="L1121">
            <v>1</v>
          </cell>
          <cell r="M1121" t="str">
            <v>ｽﾄﾘｰﾑﾗｲﾄ 75105</v>
          </cell>
          <cell r="O1121" t="str">
            <v>又は同等以上のもの（他社の製品を含む。）</v>
          </cell>
          <cell r="Q1121">
            <v>0</v>
          </cell>
          <cell r="S1121">
            <v>100</v>
          </cell>
          <cell r="T1121">
            <v>0</v>
          </cell>
          <cell r="W1121">
            <v>0</v>
          </cell>
          <cell r="X1121">
            <v>0</v>
          </cell>
          <cell r="Y1121">
            <v>100</v>
          </cell>
          <cell r="Z1121">
            <v>0</v>
          </cell>
          <cell r="AA1121">
            <v>0</v>
          </cell>
          <cell r="AB1121">
            <v>5995</v>
          </cell>
          <cell r="AC1121">
            <v>59950</v>
          </cell>
          <cell r="AD1121" t="str">
            <v>雑備品費</v>
          </cell>
          <cell r="AE1121" t="str">
            <v>雑備</v>
          </cell>
          <cell r="AF1121">
            <v>17</v>
          </cell>
          <cell r="AG1121" t="str">
            <v>基地等経費（部隊整備費　航空機用部隊整備費）</v>
          </cell>
          <cell r="AH1121" t="str">
            <v>その他</v>
          </cell>
          <cell r="AI1121" t="str">
            <v>DF</v>
          </cell>
          <cell r="AJ1121" t="str">
            <v>整備隊</v>
          </cell>
          <cell r="AK1121" t="str">
            <v>令和8年9月30日</v>
          </cell>
        </row>
        <row r="1122">
          <cell r="A1122" t="str">
            <v>be5</v>
          </cell>
          <cell r="B1122" t="str">
            <v>又は同等以上のもの（他社の製品を含む。）</v>
          </cell>
          <cell r="C1122">
            <v>62</v>
          </cell>
          <cell r="D1122">
            <v>19</v>
          </cell>
          <cell r="E1122" t="str">
            <v>B</v>
          </cell>
          <cell r="F1122" t="str">
            <v>b</v>
          </cell>
          <cell r="G1122" t="str">
            <v>be</v>
          </cell>
          <cell r="H1122" t="str">
            <v>個</v>
          </cell>
          <cell r="I1122">
            <v>10</v>
          </cell>
          <cell r="J1122" t="str">
            <v>ACｱﾀﾞﾌﾟﾀｰ</v>
          </cell>
          <cell r="L1122">
            <v>1</v>
          </cell>
          <cell r="M1122" t="str">
            <v>ｽﾄﾘｰﾑﾗｲﾄ 22060</v>
          </cell>
          <cell r="O1122" t="str">
            <v>又は同等以上のもの（他社の製品を含む。）</v>
          </cell>
          <cell r="Q1122">
            <v>0</v>
          </cell>
          <cell r="S1122">
            <v>100</v>
          </cell>
          <cell r="T1122">
            <v>0</v>
          </cell>
          <cell r="W1122">
            <v>0</v>
          </cell>
          <cell r="X1122">
            <v>0</v>
          </cell>
          <cell r="Y1122">
            <v>100</v>
          </cell>
          <cell r="Z1122">
            <v>0</v>
          </cell>
          <cell r="AA1122">
            <v>0</v>
          </cell>
          <cell r="AB1122">
            <v>6072</v>
          </cell>
          <cell r="AC1122">
            <v>60720</v>
          </cell>
          <cell r="AD1122" t="str">
            <v>雑備品費</v>
          </cell>
          <cell r="AE1122" t="str">
            <v>雑備</v>
          </cell>
          <cell r="AF1122">
            <v>17</v>
          </cell>
          <cell r="AG1122" t="str">
            <v>基地等経費（部隊整備費　航空機用部隊整備費）</v>
          </cell>
          <cell r="AH1122" t="str">
            <v>その他</v>
          </cell>
          <cell r="AI1122" t="str">
            <v>DF</v>
          </cell>
          <cell r="AJ1122" t="str">
            <v>整備隊</v>
          </cell>
          <cell r="AK1122" t="str">
            <v>令和8年9月30日</v>
          </cell>
        </row>
        <row r="1123">
          <cell r="A1123" t="str">
            <v>bc233</v>
          </cell>
          <cell r="B1123" t="str">
            <v>又は同等以上のもの（他社の製品を含む。）</v>
          </cell>
          <cell r="C1123">
            <v>62</v>
          </cell>
          <cell r="D1123">
            <v>20</v>
          </cell>
          <cell r="E1123" t="str">
            <v>B</v>
          </cell>
          <cell r="F1123" t="str">
            <v>b</v>
          </cell>
          <cell r="G1123" t="str">
            <v>bc</v>
          </cell>
          <cell r="H1123" t="str">
            <v>個</v>
          </cell>
          <cell r="I1123">
            <v>16</v>
          </cell>
          <cell r="J1123" t="str">
            <v>ﾍﾙﾒｯﾄ</v>
          </cell>
          <cell r="L1123">
            <v>1</v>
          </cell>
          <cell r="M1123" t="str">
            <v>ｵﾚﾝｼﾞﾌﾞｯｸ P7-1290 250-3414 A020AA03 PETZL</v>
          </cell>
          <cell r="O1123" t="str">
            <v>又は同等以上のもの（他社の製品を含む。）</v>
          </cell>
          <cell r="Q1123">
            <v>0</v>
          </cell>
          <cell r="S1123">
            <v>100</v>
          </cell>
          <cell r="T1123">
            <v>0</v>
          </cell>
          <cell r="W1123">
            <v>0</v>
          </cell>
          <cell r="X1123">
            <v>0</v>
          </cell>
          <cell r="Y1123">
            <v>100</v>
          </cell>
          <cell r="Z1123">
            <v>0</v>
          </cell>
          <cell r="AA1123">
            <v>0</v>
          </cell>
          <cell r="AB1123">
            <v>17050</v>
          </cell>
          <cell r="AC1123">
            <v>272800</v>
          </cell>
          <cell r="AD1123" t="str">
            <v>雑備品費</v>
          </cell>
          <cell r="AE1123" t="str">
            <v>雑備</v>
          </cell>
          <cell r="AF1123">
            <v>17</v>
          </cell>
          <cell r="AG1123" t="str">
            <v>基地等経費（部隊整備費　航空機用部隊整備費）</v>
          </cell>
          <cell r="AH1123" t="str">
            <v>その他</v>
          </cell>
          <cell r="AI1123" t="str">
            <v>DF</v>
          </cell>
          <cell r="AJ1123" t="str">
            <v>整備隊</v>
          </cell>
          <cell r="AK1123" t="str">
            <v>令和8年9月30日</v>
          </cell>
        </row>
        <row r="1124">
          <cell r="A1124" t="str">
            <v>bc234</v>
          </cell>
          <cell r="B1124" t="str">
            <v>又は同等以上のもの（他社の製品を含む。）</v>
          </cell>
          <cell r="C1124">
            <v>62</v>
          </cell>
          <cell r="D1124">
            <v>21</v>
          </cell>
          <cell r="E1124" t="str">
            <v>B</v>
          </cell>
          <cell r="F1124" t="str">
            <v>b</v>
          </cell>
          <cell r="G1124" t="str">
            <v>bc</v>
          </cell>
          <cell r="H1124" t="str">
            <v>個</v>
          </cell>
          <cell r="I1124">
            <v>2</v>
          </cell>
          <cell r="J1124" t="str">
            <v>勾配計</v>
          </cell>
          <cell r="L1124">
            <v>1</v>
          </cell>
          <cell r="M1124" t="str">
            <v>ｵﾚﾝｼﾞﾌﾞｯｸ P1-2002 251-1391 935DAG KLEIN TOOLS社</v>
          </cell>
          <cell r="O1124" t="str">
            <v>又は同等以上のもの（他社の製品を含む。）</v>
          </cell>
          <cell r="Q1124">
            <v>0</v>
          </cell>
          <cell r="S1124">
            <v>100</v>
          </cell>
          <cell r="T1124">
            <v>0</v>
          </cell>
          <cell r="W1124">
            <v>0</v>
          </cell>
          <cell r="X1124">
            <v>0</v>
          </cell>
          <cell r="Y1124">
            <v>100</v>
          </cell>
          <cell r="Z1124">
            <v>0</v>
          </cell>
          <cell r="AA1124">
            <v>0</v>
          </cell>
          <cell r="AB1124">
            <v>8667</v>
          </cell>
          <cell r="AC1124">
            <v>17334</v>
          </cell>
          <cell r="AD1124" t="str">
            <v>雑備品費</v>
          </cell>
          <cell r="AE1124" t="str">
            <v>雑備</v>
          </cell>
          <cell r="AF1124">
            <v>17</v>
          </cell>
          <cell r="AG1124" t="str">
            <v>基地等経費（部隊整備費　航空機用部隊整備費）</v>
          </cell>
          <cell r="AH1124" t="str">
            <v>その他</v>
          </cell>
          <cell r="AI1124" t="str">
            <v>DF</v>
          </cell>
          <cell r="AJ1124" t="str">
            <v>整備隊</v>
          </cell>
          <cell r="AK1124" t="str">
            <v>令和8年9月30日</v>
          </cell>
        </row>
        <row r="1125">
          <cell r="A1125" t="str">
            <v>fb21</v>
          </cell>
          <cell r="B1125" t="str">
            <v>又は同等以上のもの（他社の製品を含む。）</v>
          </cell>
          <cell r="C1125">
            <v>62</v>
          </cell>
          <cell r="D1125">
            <v>22</v>
          </cell>
          <cell r="E1125" t="str">
            <v>B</v>
          </cell>
          <cell r="F1125" t="str">
            <v>f</v>
          </cell>
          <cell r="G1125" t="str">
            <v>fb</v>
          </cell>
          <cell r="H1125" t="str">
            <v>個</v>
          </cell>
          <cell r="I1125">
            <v>20</v>
          </cell>
          <cell r="J1125" t="str">
            <v>ﾗﾁｪｯﾄﾚﾝﾁ</v>
          </cell>
          <cell r="L1125">
            <v>1</v>
          </cell>
          <cell r="M1125" t="str">
            <v>Snap-on 1600 P106 T72FOD Snap-on</v>
          </cell>
          <cell r="O1125" t="str">
            <v>又は同等以上のもの（他社の製品を含む。）</v>
          </cell>
          <cell r="Q1125">
            <v>0</v>
          </cell>
          <cell r="S1125">
            <v>100</v>
          </cell>
          <cell r="T1125">
            <v>0</v>
          </cell>
          <cell r="W1125">
            <v>0</v>
          </cell>
          <cell r="X1125">
            <v>0</v>
          </cell>
          <cell r="Y1125">
            <v>100</v>
          </cell>
          <cell r="Z1125">
            <v>0</v>
          </cell>
          <cell r="AA1125">
            <v>0</v>
          </cell>
          <cell r="AB1125">
            <v>15935</v>
          </cell>
          <cell r="AC1125">
            <v>318700</v>
          </cell>
          <cell r="AD1125" t="str">
            <v>雑備品費</v>
          </cell>
          <cell r="AE1125" t="str">
            <v>雑備</v>
          </cell>
          <cell r="AF1125">
            <v>17</v>
          </cell>
          <cell r="AG1125" t="str">
            <v>基地等経費（部隊整備費　航空機用部隊整備費）</v>
          </cell>
          <cell r="AH1125" t="str">
            <v>その他</v>
          </cell>
          <cell r="AI1125" t="str">
            <v>DF</v>
          </cell>
          <cell r="AJ1125" t="str">
            <v>整備隊</v>
          </cell>
          <cell r="AK1125" t="str">
            <v>令和8年9月30日</v>
          </cell>
        </row>
        <row r="1126">
          <cell r="A1126" t="str">
            <v>fb22</v>
          </cell>
          <cell r="B1126" t="str">
            <v>又は同等以上のもの（他社の製品を含む。）</v>
          </cell>
          <cell r="C1126">
            <v>62</v>
          </cell>
          <cell r="D1126">
            <v>23</v>
          </cell>
          <cell r="E1126" t="str">
            <v>B</v>
          </cell>
          <cell r="F1126" t="str">
            <v>f</v>
          </cell>
          <cell r="G1126" t="str">
            <v>fb</v>
          </cell>
          <cell r="H1126" t="str">
            <v>個</v>
          </cell>
          <cell r="I1126">
            <v>10</v>
          </cell>
          <cell r="J1126" t="str">
            <v>ﾚﾝﾁ</v>
          </cell>
          <cell r="L1126">
            <v>1</v>
          </cell>
          <cell r="M1126" t="str">
            <v>Snap-on 1600 P286 VS22B Snap-on</v>
          </cell>
          <cell r="O1126" t="str">
            <v>又は同等以上のもの（他社の製品を含む。）</v>
          </cell>
          <cell r="Q1126">
            <v>0</v>
          </cell>
          <cell r="S1126">
            <v>100</v>
          </cell>
          <cell r="T1126">
            <v>0</v>
          </cell>
          <cell r="W1126">
            <v>0</v>
          </cell>
          <cell r="X1126">
            <v>0</v>
          </cell>
          <cell r="Y1126">
            <v>100</v>
          </cell>
          <cell r="Z1126">
            <v>0</v>
          </cell>
          <cell r="AA1126">
            <v>0</v>
          </cell>
          <cell r="AB1126">
            <v>7971</v>
          </cell>
          <cell r="AC1126">
            <v>79710</v>
          </cell>
          <cell r="AD1126" t="str">
            <v>雑備品費</v>
          </cell>
          <cell r="AE1126" t="str">
            <v>雑備</v>
          </cell>
          <cell r="AF1126">
            <v>17</v>
          </cell>
          <cell r="AG1126" t="str">
            <v>基地等経費（部隊整備費　航空機用部隊整備費）</v>
          </cell>
          <cell r="AH1126" t="str">
            <v>その他</v>
          </cell>
          <cell r="AI1126" t="str">
            <v>DF</v>
          </cell>
          <cell r="AJ1126" t="str">
            <v>整備隊</v>
          </cell>
          <cell r="AK1126" t="str">
            <v>令和8年9月30日</v>
          </cell>
        </row>
        <row r="1127">
          <cell r="A1127" t="str">
            <v>fb23</v>
          </cell>
          <cell r="B1127" t="str">
            <v>又は同等以上のもの（他社の製品を含む。）</v>
          </cell>
          <cell r="C1127">
            <v>62</v>
          </cell>
          <cell r="D1127">
            <v>24</v>
          </cell>
          <cell r="E1127" t="str">
            <v>B</v>
          </cell>
          <cell r="F1127" t="str">
            <v>f</v>
          </cell>
          <cell r="G1127" t="str">
            <v>fb</v>
          </cell>
          <cell r="H1127" t="str">
            <v>個</v>
          </cell>
          <cell r="I1127">
            <v>10</v>
          </cell>
          <cell r="J1127" t="str">
            <v>ﾚﾝﾁ</v>
          </cell>
          <cell r="L1127">
            <v>1</v>
          </cell>
          <cell r="M1127" t="str">
            <v>Snap-on 1600 P277 OEX140B Snap-on</v>
          </cell>
          <cell r="O1127" t="str">
            <v>又は同等以上のもの（他社の製品を含む。）</v>
          </cell>
          <cell r="Q1127">
            <v>0</v>
          </cell>
          <cell r="S1127">
            <v>100</v>
          </cell>
          <cell r="T1127">
            <v>0</v>
          </cell>
          <cell r="W1127">
            <v>0</v>
          </cell>
          <cell r="X1127">
            <v>0</v>
          </cell>
          <cell r="Y1127">
            <v>100</v>
          </cell>
          <cell r="Z1127">
            <v>0</v>
          </cell>
          <cell r="AA1127">
            <v>0</v>
          </cell>
          <cell r="AB1127">
            <v>5407</v>
          </cell>
          <cell r="AC1127">
            <v>54070</v>
          </cell>
          <cell r="AD1127" t="str">
            <v>雑備品費</v>
          </cell>
          <cell r="AE1127" t="str">
            <v>雑備</v>
          </cell>
          <cell r="AF1127">
            <v>17</v>
          </cell>
          <cell r="AG1127" t="str">
            <v>基地等経費（部隊整備費　航空機用部隊整備費）</v>
          </cell>
          <cell r="AH1127" t="str">
            <v>その他</v>
          </cell>
          <cell r="AI1127" t="str">
            <v>DF</v>
          </cell>
          <cell r="AJ1127" t="str">
            <v>整備隊</v>
          </cell>
          <cell r="AK1127" t="str">
            <v>令和8年9月30日</v>
          </cell>
        </row>
        <row r="1128">
          <cell r="A1128" t="str">
            <v>fb24</v>
          </cell>
          <cell r="B1128" t="str">
            <v>又は同等以上のもの（他社の製品を含む。）</v>
          </cell>
          <cell r="C1128">
            <v>62</v>
          </cell>
          <cell r="D1128">
            <v>25</v>
          </cell>
          <cell r="E1128" t="str">
            <v>B</v>
          </cell>
          <cell r="F1128" t="str">
            <v>f</v>
          </cell>
          <cell r="G1128" t="str">
            <v>fb</v>
          </cell>
          <cell r="H1128" t="str">
            <v>個</v>
          </cell>
          <cell r="I1128">
            <v>10</v>
          </cell>
          <cell r="J1128" t="str">
            <v>ﾚﾝﾁ</v>
          </cell>
          <cell r="L1128">
            <v>1</v>
          </cell>
          <cell r="M1128" t="str">
            <v>Snap-on 1600 P277 OEX100B Snap-on</v>
          </cell>
          <cell r="O1128" t="str">
            <v>又は同等以上のもの（他社の製品を含む。）</v>
          </cell>
          <cell r="Q1128">
            <v>0</v>
          </cell>
          <cell r="S1128">
            <v>100</v>
          </cell>
          <cell r="T1128">
            <v>0</v>
          </cell>
          <cell r="W1128">
            <v>0</v>
          </cell>
          <cell r="X1128">
            <v>0</v>
          </cell>
          <cell r="Y1128">
            <v>100</v>
          </cell>
          <cell r="Z1128">
            <v>0</v>
          </cell>
          <cell r="AA1128">
            <v>0</v>
          </cell>
          <cell r="AB1128">
            <v>5407</v>
          </cell>
          <cell r="AC1128">
            <v>54070</v>
          </cell>
          <cell r="AD1128" t="str">
            <v>雑備品費</v>
          </cell>
          <cell r="AE1128" t="str">
            <v>雑備</v>
          </cell>
          <cell r="AF1128">
            <v>17</v>
          </cell>
          <cell r="AG1128" t="str">
            <v>基地等経費（部隊整備費　航空機用部隊整備費）</v>
          </cell>
          <cell r="AH1128" t="str">
            <v>その他</v>
          </cell>
          <cell r="AI1128" t="str">
            <v>DF</v>
          </cell>
          <cell r="AJ1128" t="str">
            <v>整備隊</v>
          </cell>
          <cell r="AK1128" t="str">
            <v>令和8年9月30日</v>
          </cell>
        </row>
        <row r="1129">
          <cell r="A1129" t="str">
            <v>bc235</v>
          </cell>
          <cell r="B1129" t="str">
            <v>又は同等以上のもの（他社の製品を含む。）</v>
          </cell>
          <cell r="C1129">
            <v>62</v>
          </cell>
          <cell r="D1129">
            <v>26</v>
          </cell>
          <cell r="E1129" t="str">
            <v>B</v>
          </cell>
          <cell r="F1129" t="str">
            <v>b</v>
          </cell>
          <cell r="G1129" t="str">
            <v>bc</v>
          </cell>
          <cell r="H1129" t="str">
            <v>個</v>
          </cell>
          <cell r="I1129">
            <v>2</v>
          </cell>
          <cell r="J1129" t="str">
            <v>ｶﾞｲﾄﾞ線</v>
          </cell>
          <cell r="L1129">
            <v>1</v>
          </cell>
          <cell r="M1129" t="str">
            <v>ｵﾚﾝｼﾞﾌﾞｯｸ P5-304 112-8848 BX-4030J-RL ｼﾞｪﾌｺﾑ</v>
          </cell>
          <cell r="O1129" t="str">
            <v>又は同等以上のもの（他社の製品を含む。）</v>
          </cell>
          <cell r="Q1129">
            <v>0</v>
          </cell>
          <cell r="S1129">
            <v>100</v>
          </cell>
          <cell r="T1129">
            <v>0</v>
          </cell>
          <cell r="W1129">
            <v>0</v>
          </cell>
          <cell r="X1129">
            <v>0</v>
          </cell>
          <cell r="Y1129">
            <v>100</v>
          </cell>
          <cell r="Z1129">
            <v>0</v>
          </cell>
          <cell r="AA1129">
            <v>0</v>
          </cell>
          <cell r="AB1129">
            <v>15180</v>
          </cell>
          <cell r="AC1129">
            <v>30360</v>
          </cell>
          <cell r="AD1129" t="str">
            <v>雑備品費</v>
          </cell>
          <cell r="AE1129" t="str">
            <v>雑備</v>
          </cell>
          <cell r="AF1129">
            <v>17</v>
          </cell>
          <cell r="AG1129" t="str">
            <v>基地等経費（部隊整備費　航空機用部隊整備費）</v>
          </cell>
          <cell r="AH1129" t="str">
            <v>その他</v>
          </cell>
          <cell r="AI1129" t="str">
            <v>DF</v>
          </cell>
          <cell r="AJ1129" t="str">
            <v>整備隊</v>
          </cell>
          <cell r="AK1129" t="str">
            <v>令和8年9月30日</v>
          </cell>
        </row>
        <row r="1130">
          <cell r="A1130" t="str">
            <v>ch105</v>
          </cell>
          <cell r="B1130" t="str">
            <v>又は同等以上のもの（他社の製品を含む。）</v>
          </cell>
          <cell r="C1130">
            <v>62</v>
          </cell>
          <cell r="D1130">
            <v>27</v>
          </cell>
          <cell r="E1130" t="str">
            <v>B</v>
          </cell>
          <cell r="F1130" t="str">
            <v>c</v>
          </cell>
          <cell r="G1130" t="str">
            <v>ch</v>
          </cell>
          <cell r="H1130" t="str">
            <v>台</v>
          </cell>
          <cell r="I1130">
            <v>2</v>
          </cell>
          <cell r="J1130" t="str">
            <v>台車</v>
          </cell>
          <cell r="L1130">
            <v>1</v>
          </cell>
          <cell r="M1130" t="str">
            <v>ｵﾚﾝｼﾞﾌﾞｯｸ P10-1060 300-0125 P-MINI 石川製作所</v>
          </cell>
          <cell r="O1130" t="str">
            <v>又は同等以上のもの（他社の製品を含む。）</v>
          </cell>
          <cell r="Q1130">
            <v>0</v>
          </cell>
          <cell r="S1130">
            <v>100</v>
          </cell>
          <cell r="T1130">
            <v>0</v>
          </cell>
          <cell r="W1130">
            <v>0</v>
          </cell>
          <cell r="X1130">
            <v>0</v>
          </cell>
          <cell r="Y1130">
            <v>100</v>
          </cell>
          <cell r="Z1130">
            <v>0</v>
          </cell>
          <cell r="AA1130">
            <v>0</v>
          </cell>
          <cell r="AB1130">
            <v>7732</v>
          </cell>
          <cell r="AC1130">
            <v>15464</v>
          </cell>
          <cell r="AD1130" t="str">
            <v>雑備品費</v>
          </cell>
          <cell r="AE1130" t="str">
            <v>雑備</v>
          </cell>
          <cell r="AF1130">
            <v>17</v>
          </cell>
          <cell r="AG1130" t="str">
            <v>基地等経費（部隊整備費　航空機用部隊整備費）</v>
          </cell>
          <cell r="AH1130" t="str">
            <v>その他</v>
          </cell>
          <cell r="AI1130" t="str">
            <v>DF</v>
          </cell>
          <cell r="AJ1130" t="str">
            <v>整備隊</v>
          </cell>
          <cell r="AK1130" t="str">
            <v>令和8年9月30日</v>
          </cell>
        </row>
        <row r="1131">
          <cell r="A1131" t="str">
            <v>cg232</v>
          </cell>
          <cell r="B1131" t="str">
            <v>又は同等以上のもの（他社の製品を含む。）</v>
          </cell>
          <cell r="C1131">
            <v>62</v>
          </cell>
          <cell r="D1131">
            <v>28</v>
          </cell>
          <cell r="E1131" t="str">
            <v>B</v>
          </cell>
          <cell r="F1131" t="str">
            <v>c</v>
          </cell>
          <cell r="G1131" t="str">
            <v>cg</v>
          </cell>
          <cell r="H1131" t="str">
            <v>個</v>
          </cell>
          <cell r="I1131">
            <v>50</v>
          </cell>
          <cell r="J1131" t="str">
            <v>電子ﾒﾓﾊﾟｯﾄﾞ</v>
          </cell>
          <cell r="L1131">
            <v>1</v>
          </cell>
          <cell r="M1131" t="str">
            <v>ｵﾚﾝｼﾞﾌﾞｯｸ.web 708-6527 BB-21-GY ｷﾝｸﾞｼﾞﾑ</v>
          </cell>
          <cell r="O1131" t="str">
            <v>又は同等以上のもの（他社の製品を含む。）</v>
          </cell>
          <cell r="Q1131">
            <v>0</v>
          </cell>
          <cell r="S1131">
            <v>100</v>
          </cell>
          <cell r="T1131">
            <v>0</v>
          </cell>
          <cell r="W1131">
            <v>0</v>
          </cell>
          <cell r="X1131">
            <v>0</v>
          </cell>
          <cell r="Y1131">
            <v>100</v>
          </cell>
          <cell r="Z1131">
            <v>0</v>
          </cell>
          <cell r="AA1131">
            <v>0</v>
          </cell>
          <cell r="AB1131">
            <v>5500</v>
          </cell>
          <cell r="AC1131">
            <v>275000</v>
          </cell>
          <cell r="AD1131" t="str">
            <v>雑備品費</v>
          </cell>
          <cell r="AE1131" t="str">
            <v>雑備</v>
          </cell>
          <cell r="AF1131">
            <v>17</v>
          </cell>
          <cell r="AG1131" t="str">
            <v>基地等経費（部隊整備費　航空機用部隊整備費）</v>
          </cell>
          <cell r="AH1131" t="str">
            <v>その他</v>
          </cell>
          <cell r="AI1131" t="str">
            <v>DF</v>
          </cell>
          <cell r="AJ1131" t="str">
            <v>整備隊</v>
          </cell>
          <cell r="AK1131" t="str">
            <v>令和8年9月30日</v>
          </cell>
        </row>
        <row r="1132">
          <cell r="A1132" t="str">
            <v>fb25</v>
          </cell>
          <cell r="B1132" t="str">
            <v>又は同等以上のもの（他社の製品を含む。）</v>
          </cell>
          <cell r="C1132">
            <v>62</v>
          </cell>
          <cell r="D1132">
            <v>29</v>
          </cell>
          <cell r="E1132" t="str">
            <v>B</v>
          </cell>
          <cell r="F1132" t="str">
            <v>f</v>
          </cell>
          <cell r="G1132" t="str">
            <v>fb</v>
          </cell>
          <cell r="H1132" t="str">
            <v>個</v>
          </cell>
          <cell r="I1132">
            <v>20</v>
          </cell>
          <cell r="J1132" t="str">
            <v>ﾊﾝﾏｰ</v>
          </cell>
          <cell r="L1132">
            <v>1</v>
          </cell>
          <cell r="M1132" t="str">
            <v>Snap-on 1600 P398 HBSE10 Snap-on</v>
          </cell>
          <cell r="O1132" t="str">
            <v>又は同等以上のもの（他社の製品を含む。）</v>
          </cell>
          <cell r="Q1132">
            <v>0</v>
          </cell>
          <cell r="S1132">
            <v>100</v>
          </cell>
          <cell r="T1132">
            <v>0</v>
          </cell>
          <cell r="W1132">
            <v>0</v>
          </cell>
          <cell r="X1132">
            <v>0</v>
          </cell>
          <cell r="Y1132">
            <v>100</v>
          </cell>
          <cell r="Z1132">
            <v>0</v>
          </cell>
          <cell r="AA1132">
            <v>0</v>
          </cell>
          <cell r="AB1132">
            <v>7510</v>
          </cell>
          <cell r="AC1132">
            <v>150200</v>
          </cell>
          <cell r="AD1132" t="str">
            <v>雑備品費</v>
          </cell>
          <cell r="AE1132" t="str">
            <v>雑備</v>
          </cell>
          <cell r="AF1132">
            <v>17</v>
          </cell>
          <cell r="AG1132" t="str">
            <v>基地等経費（部隊整備費　航空機用部隊整備費）</v>
          </cell>
          <cell r="AH1132" t="str">
            <v>その他</v>
          </cell>
          <cell r="AI1132" t="str">
            <v>DF</v>
          </cell>
          <cell r="AJ1132" t="str">
            <v>整備隊</v>
          </cell>
          <cell r="AK1132" t="str">
            <v>令和8年9月30日</v>
          </cell>
        </row>
        <row r="1133">
          <cell r="A1133" t="str">
            <v>fb26</v>
          </cell>
          <cell r="B1133" t="str">
            <v>又は同等以上のもの（他社の製品を含む。）</v>
          </cell>
          <cell r="C1133">
            <v>62</v>
          </cell>
          <cell r="D1133">
            <v>30</v>
          </cell>
          <cell r="E1133" t="str">
            <v>B</v>
          </cell>
          <cell r="F1133" t="str">
            <v>f</v>
          </cell>
          <cell r="G1133" t="str">
            <v>fb</v>
          </cell>
          <cell r="H1133" t="str">
            <v>個</v>
          </cell>
          <cell r="I1133">
            <v>20</v>
          </cell>
          <cell r="J1133" t="str">
            <v>ﾊﾝﾏｰ</v>
          </cell>
          <cell r="L1133">
            <v>1</v>
          </cell>
          <cell r="M1133" t="str">
            <v>Snap-on 1600 P400 HBPT16 Snap-on</v>
          </cell>
          <cell r="O1133" t="str">
            <v>又は同等以上のもの（他社の製品を含む。）</v>
          </cell>
          <cell r="Q1133">
            <v>0</v>
          </cell>
          <cell r="S1133">
            <v>100</v>
          </cell>
          <cell r="T1133">
            <v>0</v>
          </cell>
          <cell r="W1133">
            <v>0</v>
          </cell>
          <cell r="X1133">
            <v>0</v>
          </cell>
          <cell r="Y1133">
            <v>100</v>
          </cell>
          <cell r="Z1133">
            <v>0</v>
          </cell>
          <cell r="AA1133">
            <v>0</v>
          </cell>
          <cell r="AB1133">
            <v>11296</v>
          </cell>
          <cell r="AC1133">
            <v>225920</v>
          </cell>
          <cell r="AD1133" t="str">
            <v>雑備品費</v>
          </cell>
          <cell r="AE1133" t="str">
            <v>雑備</v>
          </cell>
          <cell r="AF1133">
            <v>17</v>
          </cell>
          <cell r="AG1133" t="str">
            <v>基地等経費（部隊整備費　航空機用部隊整備費）</v>
          </cell>
          <cell r="AH1133" t="str">
            <v>その他</v>
          </cell>
          <cell r="AI1133" t="str">
            <v>DF</v>
          </cell>
          <cell r="AJ1133" t="str">
            <v>整備隊</v>
          </cell>
          <cell r="AK1133" t="str">
            <v>令和8年9月30日</v>
          </cell>
        </row>
        <row r="1134">
          <cell r="A1134" t="str">
            <v>fb27</v>
          </cell>
          <cell r="B1134" t="str">
            <v>又は同等以上のもの（他社の製品を含む。）</v>
          </cell>
          <cell r="C1134">
            <v>62</v>
          </cell>
          <cell r="D1134">
            <v>31</v>
          </cell>
          <cell r="E1134" t="str">
            <v>B</v>
          </cell>
          <cell r="F1134" t="str">
            <v>f</v>
          </cell>
          <cell r="G1134" t="str">
            <v>fb</v>
          </cell>
          <cell r="H1134" t="str">
            <v>個</v>
          </cell>
          <cell r="I1134">
            <v>5</v>
          </cell>
          <cell r="J1134" t="str">
            <v>ﾌﾟﾗｲﾔｰ</v>
          </cell>
          <cell r="L1134">
            <v>1</v>
          </cell>
          <cell r="M1134" t="str">
            <v>Snap-on 1600 P380 496CF Snap-on</v>
          </cell>
          <cell r="O1134" t="str">
            <v>又は同等以上のもの（他社の製品を含む。）</v>
          </cell>
          <cell r="Q1134">
            <v>0</v>
          </cell>
          <cell r="S1134">
            <v>100</v>
          </cell>
          <cell r="T1134">
            <v>0</v>
          </cell>
          <cell r="W1134">
            <v>0</v>
          </cell>
          <cell r="X1134">
            <v>0</v>
          </cell>
          <cell r="Y1134">
            <v>100</v>
          </cell>
          <cell r="Z1134">
            <v>0</v>
          </cell>
          <cell r="AA1134">
            <v>0</v>
          </cell>
          <cell r="AB1134">
            <v>9561</v>
          </cell>
          <cell r="AC1134">
            <v>47805</v>
          </cell>
          <cell r="AD1134" t="str">
            <v>雑備品費</v>
          </cell>
          <cell r="AE1134" t="str">
            <v>雑備</v>
          </cell>
          <cell r="AF1134">
            <v>17</v>
          </cell>
          <cell r="AG1134" t="str">
            <v>基地等経費（部隊整備費　航空機用部隊整備費）</v>
          </cell>
          <cell r="AH1134" t="str">
            <v>その他</v>
          </cell>
          <cell r="AI1134" t="str">
            <v>DF</v>
          </cell>
          <cell r="AJ1134" t="str">
            <v>整備隊</v>
          </cell>
          <cell r="AK1134" t="str">
            <v>令和8年9月30日</v>
          </cell>
        </row>
        <row r="1135">
          <cell r="A1135" t="str">
            <v>fb28</v>
          </cell>
          <cell r="B1135" t="str">
            <v>又は同等以上のもの（他社の製品を含む。）</v>
          </cell>
          <cell r="C1135">
            <v>62</v>
          </cell>
          <cell r="D1135">
            <v>32</v>
          </cell>
          <cell r="E1135" t="str">
            <v>B</v>
          </cell>
          <cell r="F1135" t="str">
            <v>f</v>
          </cell>
          <cell r="G1135" t="str">
            <v>fb</v>
          </cell>
          <cell r="H1135" t="str">
            <v>個</v>
          </cell>
          <cell r="I1135">
            <v>5</v>
          </cell>
          <cell r="J1135" t="str">
            <v>ﾚﾝﾁ</v>
          </cell>
          <cell r="L1135">
            <v>1</v>
          </cell>
          <cell r="M1135" t="str">
            <v>Snap-on 1600 P282 XDH2428 Snap-on</v>
          </cell>
          <cell r="O1135" t="str">
            <v>又は同等以上のもの（他社の製品を含む。）</v>
          </cell>
          <cell r="Q1135">
            <v>0</v>
          </cell>
          <cell r="S1135">
            <v>100</v>
          </cell>
          <cell r="T1135">
            <v>0</v>
          </cell>
          <cell r="W1135">
            <v>0</v>
          </cell>
          <cell r="X1135">
            <v>0</v>
          </cell>
          <cell r="Y1135">
            <v>100</v>
          </cell>
          <cell r="Z1135">
            <v>0</v>
          </cell>
          <cell r="AA1135">
            <v>0</v>
          </cell>
          <cell r="AB1135">
            <v>13243</v>
          </cell>
          <cell r="AC1135">
            <v>66215</v>
          </cell>
          <cell r="AD1135" t="str">
            <v>雑備品費</v>
          </cell>
          <cell r="AE1135" t="str">
            <v>雑備</v>
          </cell>
          <cell r="AF1135">
            <v>17</v>
          </cell>
          <cell r="AG1135" t="str">
            <v>基地等経費（部隊整備費　航空機用部隊整備費）</v>
          </cell>
          <cell r="AH1135" t="str">
            <v>その他</v>
          </cell>
          <cell r="AI1135" t="str">
            <v>DF</v>
          </cell>
          <cell r="AJ1135" t="str">
            <v>整備隊</v>
          </cell>
          <cell r="AK1135" t="str">
            <v>令和8年9月30日</v>
          </cell>
        </row>
        <row r="1136">
          <cell r="A1136" t="str">
            <v>bc236</v>
          </cell>
          <cell r="B1136" t="str">
            <v>又は同等以上のもの（他社の製品を含む。）</v>
          </cell>
          <cell r="C1136">
            <v>62</v>
          </cell>
          <cell r="D1136">
            <v>33</v>
          </cell>
          <cell r="E1136" t="str">
            <v>B</v>
          </cell>
          <cell r="F1136" t="str">
            <v>b</v>
          </cell>
          <cell r="G1136" t="str">
            <v>bc</v>
          </cell>
          <cell r="H1136" t="str">
            <v>個</v>
          </cell>
          <cell r="I1136">
            <v>1</v>
          </cell>
          <cell r="J1136" t="str">
            <v>ﾀﾞｲﾔﾙｹﾞｰｼﾞ</v>
          </cell>
          <cell r="L1136">
            <v>1</v>
          </cell>
          <cell r="M1136" t="str">
            <v>ｵﾚﾝｼﾞﾌﾞｯｸ P1-1113 242-1968 2052A ﾐﾂﾄﾖ</v>
          </cell>
          <cell r="O1136" t="str">
            <v>又は同等以上のもの（他社の製品を含む。）</v>
          </cell>
          <cell r="Q1136">
            <v>0</v>
          </cell>
          <cell r="S1136">
            <v>100</v>
          </cell>
          <cell r="T1136">
            <v>0</v>
          </cell>
          <cell r="W1136">
            <v>0</v>
          </cell>
          <cell r="X1136">
            <v>0</v>
          </cell>
          <cell r="Y1136">
            <v>100</v>
          </cell>
          <cell r="Z1136">
            <v>0</v>
          </cell>
          <cell r="AA1136">
            <v>0</v>
          </cell>
          <cell r="AB1136">
            <v>19182</v>
          </cell>
          <cell r="AC1136">
            <v>19182</v>
          </cell>
          <cell r="AD1136" t="str">
            <v>雑備品費</v>
          </cell>
          <cell r="AE1136" t="str">
            <v>雑備</v>
          </cell>
          <cell r="AF1136">
            <v>17</v>
          </cell>
          <cell r="AG1136" t="str">
            <v>基地等経費（部隊整備費　航空機用部隊整備費）</v>
          </cell>
          <cell r="AH1136" t="str">
            <v>その他</v>
          </cell>
          <cell r="AI1136" t="str">
            <v>DF</v>
          </cell>
          <cell r="AJ1136" t="str">
            <v>整備隊</v>
          </cell>
          <cell r="AK1136" t="str">
            <v>令和8年9月30日</v>
          </cell>
        </row>
        <row r="1137">
          <cell r="A1137" t="str">
            <v>bc237</v>
          </cell>
          <cell r="B1137" t="str">
            <v>又は同等以上のもの（他社の製品を含む。）</v>
          </cell>
          <cell r="C1137">
            <v>62</v>
          </cell>
          <cell r="D1137">
            <v>34</v>
          </cell>
          <cell r="E1137" t="str">
            <v>B</v>
          </cell>
          <cell r="F1137" t="str">
            <v>b</v>
          </cell>
          <cell r="G1137" t="str">
            <v>bc</v>
          </cell>
          <cell r="H1137" t="str">
            <v>個</v>
          </cell>
          <cell r="I1137">
            <v>1</v>
          </cell>
          <cell r="J1137" t="str">
            <v>ﾀﾞｲﾔﾙｹﾞｰｼﾞ</v>
          </cell>
          <cell r="L1137">
            <v>1</v>
          </cell>
          <cell r="M1137" t="str">
            <v>ｵﾚﾝｼﾞﾌﾞｯｸ P1-1138 102-8316 KM-131 ﾃｸﾛｯｸ</v>
          </cell>
          <cell r="O1137" t="str">
            <v>又は同等以上のもの（他社の製品を含む。）</v>
          </cell>
          <cell r="Q1137">
            <v>0</v>
          </cell>
          <cell r="S1137">
            <v>100</v>
          </cell>
          <cell r="T1137">
            <v>0</v>
          </cell>
          <cell r="W1137">
            <v>0</v>
          </cell>
          <cell r="X1137">
            <v>0</v>
          </cell>
          <cell r="Y1137">
            <v>100</v>
          </cell>
          <cell r="Z1137">
            <v>0</v>
          </cell>
          <cell r="AA1137">
            <v>0</v>
          </cell>
          <cell r="AB1137">
            <v>10890</v>
          </cell>
          <cell r="AC1137">
            <v>10890</v>
          </cell>
          <cell r="AD1137" t="str">
            <v>雑備品費</v>
          </cell>
          <cell r="AE1137" t="str">
            <v>雑備</v>
          </cell>
          <cell r="AF1137">
            <v>17</v>
          </cell>
          <cell r="AG1137" t="str">
            <v>基地等経費（部隊整備費　航空機用部隊整備費）</v>
          </cell>
          <cell r="AH1137" t="str">
            <v>その他</v>
          </cell>
          <cell r="AI1137" t="str">
            <v>DF</v>
          </cell>
          <cell r="AJ1137" t="str">
            <v>整備隊</v>
          </cell>
          <cell r="AK1137" t="str">
            <v>令和8年9月30日</v>
          </cell>
        </row>
        <row r="1138">
          <cell r="A1138" t="str">
            <v>bd215</v>
          </cell>
          <cell r="B1138" t="str">
            <v>又は同等以上のもの（他社の製品を含む。）</v>
          </cell>
          <cell r="C1138">
            <v>62</v>
          </cell>
          <cell r="D1138">
            <v>35</v>
          </cell>
          <cell r="E1138" t="str">
            <v>B</v>
          </cell>
          <cell r="F1138" t="str">
            <v>b</v>
          </cell>
          <cell r="G1138" t="str">
            <v>bd</v>
          </cell>
          <cell r="H1138" t="str">
            <v>個</v>
          </cell>
          <cell r="I1138">
            <v>10</v>
          </cell>
          <cell r="J1138" t="str">
            <v>容器</v>
          </cell>
          <cell r="L1138">
            <v>1</v>
          </cell>
          <cell r="M1138" t="str">
            <v>ｴｽｺ P615 EA508SR-14</v>
          </cell>
          <cell r="O1138" t="str">
            <v>又は同等以上のもの（他社の製品を含む。）</v>
          </cell>
          <cell r="Q1138">
            <v>0</v>
          </cell>
          <cell r="S1138">
            <v>100</v>
          </cell>
          <cell r="T1138">
            <v>0</v>
          </cell>
          <cell r="W1138">
            <v>0</v>
          </cell>
          <cell r="X1138">
            <v>0</v>
          </cell>
          <cell r="Y1138">
            <v>100</v>
          </cell>
          <cell r="Z1138">
            <v>0</v>
          </cell>
          <cell r="AA1138">
            <v>0</v>
          </cell>
          <cell r="AB1138">
            <v>3135</v>
          </cell>
          <cell r="AC1138">
            <v>31350</v>
          </cell>
          <cell r="AD1138" t="str">
            <v>雑備品費</v>
          </cell>
          <cell r="AE1138" t="str">
            <v>雑備</v>
          </cell>
          <cell r="AF1138">
            <v>17</v>
          </cell>
          <cell r="AG1138" t="str">
            <v>基地等経費（部隊整備費　航空機用部隊整備費）</v>
          </cell>
          <cell r="AH1138" t="str">
            <v>その他</v>
          </cell>
          <cell r="AI1138" t="str">
            <v>DF</v>
          </cell>
          <cell r="AJ1138" t="str">
            <v>整備隊</v>
          </cell>
          <cell r="AK1138" t="str">
            <v>令和8年9月30日</v>
          </cell>
        </row>
        <row r="1139">
          <cell r="A1139" t="str">
            <v>bc238</v>
          </cell>
          <cell r="B1139" t="str">
            <v>又は同等以上のもの（他社の製品を含む。）</v>
          </cell>
          <cell r="C1139">
            <v>62</v>
          </cell>
          <cell r="D1139">
            <v>36</v>
          </cell>
          <cell r="E1139" t="str">
            <v>B</v>
          </cell>
          <cell r="F1139" t="str">
            <v>b</v>
          </cell>
          <cell r="G1139" t="str">
            <v>bc</v>
          </cell>
          <cell r="H1139" t="str">
            <v>ｾｯﾄ</v>
          </cell>
          <cell r="I1139">
            <v>1</v>
          </cell>
          <cell r="J1139" t="str">
            <v>ﾋﾟﾝﾎﾟﾝﾁ</v>
          </cell>
          <cell r="L1139">
            <v>1</v>
          </cell>
          <cell r="M1139" t="str">
            <v>ｵﾚﾝｼﾞﾌﾞｯｸ P5-1023 764-6020 715H PBｽｲｽﾂｰﾙｽﾞ社</v>
          </cell>
          <cell r="O1139" t="str">
            <v>又は同等以上のもの（他社の製品を含む。）</v>
          </cell>
          <cell r="Q1139">
            <v>0</v>
          </cell>
          <cell r="S1139">
            <v>100</v>
          </cell>
          <cell r="T1139">
            <v>0</v>
          </cell>
          <cell r="W1139">
            <v>0</v>
          </cell>
          <cell r="X1139">
            <v>0</v>
          </cell>
          <cell r="Y1139">
            <v>100</v>
          </cell>
          <cell r="Z1139">
            <v>0</v>
          </cell>
          <cell r="AA1139">
            <v>0</v>
          </cell>
          <cell r="AB1139">
            <v>19640</v>
          </cell>
          <cell r="AC1139">
            <v>19640</v>
          </cell>
          <cell r="AD1139" t="str">
            <v>雑備品費</v>
          </cell>
          <cell r="AE1139" t="str">
            <v>雑備</v>
          </cell>
          <cell r="AF1139">
            <v>17</v>
          </cell>
          <cell r="AG1139" t="str">
            <v>基地等経費（部隊整備費　航空機用部隊整備費）</v>
          </cell>
          <cell r="AH1139" t="str">
            <v>その他</v>
          </cell>
          <cell r="AI1139" t="str">
            <v>DF</v>
          </cell>
          <cell r="AJ1139" t="str">
            <v>整備隊</v>
          </cell>
          <cell r="AK1139" t="str">
            <v>令和8年9月30日</v>
          </cell>
        </row>
        <row r="1140">
          <cell r="A1140" t="str">
            <v>bc239</v>
          </cell>
          <cell r="B1140" t="str">
            <v>又は同等以上のもの（他社の製品を含む。）</v>
          </cell>
          <cell r="C1140">
            <v>62</v>
          </cell>
          <cell r="D1140">
            <v>37</v>
          </cell>
          <cell r="E1140" t="str">
            <v>B</v>
          </cell>
          <cell r="F1140" t="str">
            <v>b</v>
          </cell>
          <cell r="G1140" t="str">
            <v>bc</v>
          </cell>
          <cell r="H1140" t="str">
            <v>個</v>
          </cell>
          <cell r="I1140">
            <v>2</v>
          </cell>
          <cell r="J1140" t="str">
            <v>安全ﾊｰﾈｽ</v>
          </cell>
          <cell r="L1140">
            <v>1</v>
          </cell>
          <cell r="M1140" t="str">
            <v>ｵﾚﾝｼﾞﾌﾞｯｸ P7-1397 524-3869 A1HAKR-WL8BK TJMﾃﾞｻﾞｲﾝ</v>
          </cell>
          <cell r="O1140" t="str">
            <v>又は同等以上のもの（他社の製品を含む。）</v>
          </cell>
          <cell r="Q1140">
            <v>0</v>
          </cell>
          <cell r="S1140">
            <v>100</v>
          </cell>
          <cell r="T1140">
            <v>0</v>
          </cell>
          <cell r="W1140">
            <v>0</v>
          </cell>
          <cell r="X1140">
            <v>0</v>
          </cell>
          <cell r="Y1140">
            <v>100</v>
          </cell>
          <cell r="Z1140">
            <v>0</v>
          </cell>
          <cell r="AA1140">
            <v>0</v>
          </cell>
          <cell r="AB1140">
            <v>60157</v>
          </cell>
          <cell r="AC1140">
            <v>120314</v>
          </cell>
          <cell r="AD1140" t="str">
            <v>雑備品費</v>
          </cell>
          <cell r="AE1140" t="str">
            <v>雑備</v>
          </cell>
          <cell r="AF1140">
            <v>17</v>
          </cell>
          <cell r="AG1140" t="str">
            <v>基地等経費（部隊整備費　航空機用部隊整備費）</v>
          </cell>
          <cell r="AH1140" t="str">
            <v>その他</v>
          </cell>
          <cell r="AI1140" t="str">
            <v>DF</v>
          </cell>
          <cell r="AJ1140" t="str">
            <v>整備隊</v>
          </cell>
          <cell r="AK1140" t="str">
            <v>令和8年9月30日</v>
          </cell>
        </row>
        <row r="1141">
          <cell r="A1141" t="str">
            <v>bd216</v>
          </cell>
          <cell r="B1141" t="str">
            <v>又は同等以上のもの（他社の製品を含む。）</v>
          </cell>
          <cell r="C1141">
            <v>62</v>
          </cell>
          <cell r="D1141">
            <v>38</v>
          </cell>
          <cell r="E1141" t="str">
            <v>B</v>
          </cell>
          <cell r="F1141" t="str">
            <v>b</v>
          </cell>
          <cell r="G1141" t="str">
            <v>bd</v>
          </cell>
          <cell r="H1141" t="str">
            <v>個</v>
          </cell>
          <cell r="I1141">
            <v>10</v>
          </cell>
          <cell r="J1141" t="str">
            <v>電子ﾎｲｯｽﾙ</v>
          </cell>
          <cell r="L1141">
            <v>1</v>
          </cell>
          <cell r="M1141" t="str">
            <v>ｴｽｺ P2246 EA916XK-41 YUYPRO</v>
          </cell>
          <cell r="O1141" t="str">
            <v>又は同等以上のもの（他社の製品を含む。）</v>
          </cell>
          <cell r="Q1141">
            <v>0</v>
          </cell>
          <cell r="S1141">
            <v>100</v>
          </cell>
          <cell r="T1141">
            <v>0</v>
          </cell>
          <cell r="W1141">
            <v>0</v>
          </cell>
          <cell r="X1141">
            <v>0</v>
          </cell>
          <cell r="Y1141">
            <v>100</v>
          </cell>
          <cell r="Z1141">
            <v>0</v>
          </cell>
          <cell r="AA1141">
            <v>0</v>
          </cell>
          <cell r="AB1141">
            <v>4345</v>
          </cell>
          <cell r="AC1141">
            <v>43450</v>
          </cell>
          <cell r="AD1141" t="str">
            <v>雑備品費</v>
          </cell>
          <cell r="AE1141" t="str">
            <v>雑備</v>
          </cell>
          <cell r="AF1141">
            <v>17</v>
          </cell>
          <cell r="AG1141" t="str">
            <v>基地等経費（部隊整備費　航空機用部隊整備費）</v>
          </cell>
          <cell r="AH1141" t="str">
            <v>その他</v>
          </cell>
          <cell r="AI1141" t="str">
            <v>DF</v>
          </cell>
          <cell r="AJ1141" t="str">
            <v>整備隊</v>
          </cell>
          <cell r="AK1141" t="str">
            <v>令和8年9月30日</v>
          </cell>
        </row>
        <row r="1142">
          <cell r="A1142" t="str">
            <v>bc240</v>
          </cell>
          <cell r="B1142" t="str">
            <v>又は同等以上のもの（他社の製品を含む。）</v>
          </cell>
          <cell r="C1142">
            <v>62</v>
          </cell>
          <cell r="D1142">
            <v>39</v>
          </cell>
          <cell r="E1142" t="str">
            <v>B</v>
          </cell>
          <cell r="F1142" t="str">
            <v>b</v>
          </cell>
          <cell r="G1142" t="str">
            <v>bc</v>
          </cell>
          <cell r="H1142" t="str">
            <v>個</v>
          </cell>
          <cell r="I1142">
            <v>2</v>
          </cell>
          <cell r="J1142" t="str">
            <v>ﾂｰﾙﾊﾞｯｸﾞ</v>
          </cell>
          <cell r="L1142">
            <v>1</v>
          </cell>
          <cell r="M1142" t="str">
            <v>ｵﾚﾝｼﾞﾌﾞｯｸ P5-1156 116-1533 MTB-3A ﾏｰﾍﾞﾙ</v>
          </cell>
          <cell r="O1142" t="str">
            <v>又は同等以上のもの（他社の製品を含む。）</v>
          </cell>
          <cell r="Q1142">
            <v>0</v>
          </cell>
          <cell r="S1142">
            <v>100</v>
          </cell>
          <cell r="T1142">
            <v>0</v>
          </cell>
          <cell r="W1142">
            <v>0</v>
          </cell>
          <cell r="X1142">
            <v>0</v>
          </cell>
          <cell r="Y1142">
            <v>100</v>
          </cell>
          <cell r="Z1142">
            <v>0</v>
          </cell>
          <cell r="AA1142">
            <v>0</v>
          </cell>
          <cell r="AB1142">
            <v>6864</v>
          </cell>
          <cell r="AC1142">
            <v>13728</v>
          </cell>
          <cell r="AD1142" t="str">
            <v>雑備品費</v>
          </cell>
          <cell r="AE1142" t="str">
            <v>雑備</v>
          </cell>
          <cell r="AF1142">
            <v>17</v>
          </cell>
          <cell r="AG1142" t="str">
            <v>基地等経費（部隊整備費　航空機用部隊整備費）</v>
          </cell>
          <cell r="AH1142" t="str">
            <v>その他</v>
          </cell>
          <cell r="AI1142" t="str">
            <v>DF</v>
          </cell>
          <cell r="AJ1142" t="str">
            <v>整備隊</v>
          </cell>
          <cell r="AK1142" t="str">
            <v>令和8年9月30日</v>
          </cell>
        </row>
        <row r="1143">
          <cell r="A1143" t="str">
            <v>bc241</v>
          </cell>
          <cell r="B1143" t="str">
            <v>又は同等以上のもの（他社の製品を含む。）</v>
          </cell>
          <cell r="C1143">
            <v>62</v>
          </cell>
          <cell r="D1143">
            <v>40</v>
          </cell>
          <cell r="E1143" t="str">
            <v>B</v>
          </cell>
          <cell r="F1143" t="str">
            <v>b</v>
          </cell>
          <cell r="G1143" t="str">
            <v>bc</v>
          </cell>
          <cell r="H1143" t="str">
            <v>個</v>
          </cell>
          <cell r="I1143">
            <v>1</v>
          </cell>
          <cell r="J1143" t="str">
            <v>はんだごて</v>
          </cell>
          <cell r="L1143">
            <v>1</v>
          </cell>
          <cell r="M1143" t="str">
            <v>ｵﾚﾝｼﾞﾌﾞｯｸ P3-1048 207-3560 TQ-T90B ﾄﾗｽｺ中山</v>
          </cell>
          <cell r="O1143" t="str">
            <v>又は同等以上のもの（他社の製品を含む。）</v>
          </cell>
          <cell r="Q1143">
            <v>0</v>
          </cell>
          <cell r="S1143">
            <v>100</v>
          </cell>
          <cell r="T1143">
            <v>0</v>
          </cell>
          <cell r="W1143">
            <v>0</v>
          </cell>
          <cell r="X1143">
            <v>0</v>
          </cell>
          <cell r="Y1143">
            <v>100</v>
          </cell>
          <cell r="Z1143">
            <v>0</v>
          </cell>
          <cell r="AA1143">
            <v>0</v>
          </cell>
          <cell r="AB1143">
            <v>3282</v>
          </cell>
          <cell r="AC1143">
            <v>3282</v>
          </cell>
          <cell r="AD1143" t="str">
            <v>雑備品費</v>
          </cell>
          <cell r="AE1143" t="str">
            <v>雑備</v>
          </cell>
          <cell r="AF1143">
            <v>17</v>
          </cell>
          <cell r="AG1143" t="str">
            <v>基地等経費（部隊整備費　航空機用部隊整備費）</v>
          </cell>
          <cell r="AH1143" t="str">
            <v>その他</v>
          </cell>
          <cell r="AI1143" t="str">
            <v>DF</v>
          </cell>
          <cell r="AJ1143" t="str">
            <v>整備隊</v>
          </cell>
          <cell r="AK1143" t="str">
            <v>令和8年9月30日</v>
          </cell>
        </row>
        <row r="1144">
          <cell r="A1144" t="str">
            <v>bc242</v>
          </cell>
          <cell r="B1144" t="str">
            <v>又は同等以上のもの（他社の製品を含む。）</v>
          </cell>
          <cell r="C1144">
            <v>62</v>
          </cell>
          <cell r="D1144">
            <v>41</v>
          </cell>
          <cell r="E1144" t="str">
            <v>B</v>
          </cell>
          <cell r="F1144" t="str">
            <v>b</v>
          </cell>
          <cell r="G1144" t="str">
            <v>bc</v>
          </cell>
          <cell r="H1144" t="str">
            <v>台</v>
          </cell>
          <cell r="I1144">
            <v>3</v>
          </cell>
          <cell r="J1144" t="str">
            <v>LEDﾗｲﾄ</v>
          </cell>
          <cell r="L1144">
            <v>1</v>
          </cell>
          <cell r="M1144" t="str">
            <v>ｵﾚﾝｼﾞﾌﾞｯｸ P9-1614 646-4533 GZ-X233 ｼﾞｪﾝﾄｽ</v>
          </cell>
          <cell r="O1144" t="str">
            <v>又は同等以上のもの（他社の製品を含む。）</v>
          </cell>
          <cell r="Q1144">
            <v>0</v>
          </cell>
          <cell r="S1144">
            <v>100</v>
          </cell>
          <cell r="T1144">
            <v>0</v>
          </cell>
          <cell r="W1144">
            <v>0</v>
          </cell>
          <cell r="X1144">
            <v>0</v>
          </cell>
          <cell r="Y1144">
            <v>100</v>
          </cell>
          <cell r="Z1144">
            <v>0</v>
          </cell>
          <cell r="AA1144">
            <v>0</v>
          </cell>
          <cell r="AB1144">
            <v>9429</v>
          </cell>
          <cell r="AC1144">
            <v>28287</v>
          </cell>
          <cell r="AD1144" t="str">
            <v>雑備品費</v>
          </cell>
          <cell r="AE1144" t="str">
            <v>雑備</v>
          </cell>
          <cell r="AF1144">
            <v>17</v>
          </cell>
          <cell r="AG1144" t="str">
            <v>基地等経費（部隊整備費　航空機用部隊整備費）</v>
          </cell>
          <cell r="AH1144" t="str">
            <v>その他</v>
          </cell>
          <cell r="AI1144" t="str">
            <v>DF</v>
          </cell>
          <cell r="AJ1144" t="str">
            <v>整備隊</v>
          </cell>
          <cell r="AK1144" t="str">
            <v>令和8年9月30日</v>
          </cell>
        </row>
        <row r="1145">
          <cell r="A1145" t="str">
            <v>bc243</v>
          </cell>
          <cell r="B1145" t="str">
            <v>又は同等以上のもの（他社の製品を含む。）</v>
          </cell>
          <cell r="C1145">
            <v>62</v>
          </cell>
          <cell r="D1145">
            <v>42</v>
          </cell>
          <cell r="E1145" t="str">
            <v>B</v>
          </cell>
          <cell r="F1145" t="str">
            <v>b</v>
          </cell>
          <cell r="G1145" t="str">
            <v>bc</v>
          </cell>
          <cell r="H1145" t="str">
            <v>個</v>
          </cell>
          <cell r="I1145">
            <v>3</v>
          </cell>
          <cell r="J1145" t="str">
            <v>LEDﾗｲﾄ</v>
          </cell>
          <cell r="L1145">
            <v>1</v>
          </cell>
          <cell r="M1145" t="str">
            <v>ｵﾚﾝｼﾞﾌﾞｯｸ P9-1620 206-4806 LED/345 GROZ社</v>
          </cell>
          <cell r="O1145" t="str">
            <v>又は同等以上のもの（他社の製品を含む。）</v>
          </cell>
          <cell r="Q1145">
            <v>0</v>
          </cell>
          <cell r="S1145">
            <v>100</v>
          </cell>
          <cell r="T1145">
            <v>0</v>
          </cell>
          <cell r="W1145">
            <v>0</v>
          </cell>
          <cell r="X1145">
            <v>0</v>
          </cell>
          <cell r="Y1145">
            <v>100</v>
          </cell>
          <cell r="Z1145">
            <v>0</v>
          </cell>
          <cell r="AA1145">
            <v>0</v>
          </cell>
          <cell r="AB1145">
            <v>11791</v>
          </cell>
          <cell r="AC1145">
            <v>35373</v>
          </cell>
          <cell r="AD1145" t="str">
            <v>雑備品費</v>
          </cell>
          <cell r="AE1145" t="str">
            <v>雑備</v>
          </cell>
          <cell r="AF1145">
            <v>17</v>
          </cell>
          <cell r="AG1145" t="str">
            <v>基地等経費（部隊整備費　航空機用部隊整備費）</v>
          </cell>
          <cell r="AH1145" t="str">
            <v>その他</v>
          </cell>
          <cell r="AI1145" t="str">
            <v>DF</v>
          </cell>
          <cell r="AJ1145" t="str">
            <v>整備隊</v>
          </cell>
          <cell r="AK1145" t="str">
            <v>令和8年9月30日</v>
          </cell>
        </row>
        <row r="1146">
          <cell r="A1146" t="str">
            <v>bc244</v>
          </cell>
          <cell r="B1146" t="str">
            <v>又は同等以上のもの（他社の製品を含む。）</v>
          </cell>
          <cell r="C1146">
            <v>62</v>
          </cell>
          <cell r="D1146">
            <v>43</v>
          </cell>
          <cell r="E1146" t="str">
            <v>B</v>
          </cell>
          <cell r="F1146" t="str">
            <v>b</v>
          </cell>
          <cell r="G1146" t="str">
            <v>bc</v>
          </cell>
          <cell r="H1146" t="str">
            <v>台</v>
          </cell>
          <cell r="I1146">
            <v>2</v>
          </cell>
          <cell r="J1146" t="str">
            <v>変圧器</v>
          </cell>
          <cell r="L1146">
            <v>1</v>
          </cell>
          <cell r="M1146" t="str">
            <v>ｵﾚﾝｼﾞﾌﾞｯｸ P3-1374 451-4327 SU-1500 ｽﾜﾛｰ電機</v>
          </cell>
          <cell r="O1146" t="str">
            <v>又は同等以上のもの（他社の製品を含む。）</v>
          </cell>
          <cell r="Q1146">
            <v>0</v>
          </cell>
          <cell r="S1146">
            <v>100</v>
          </cell>
          <cell r="T1146">
            <v>0</v>
          </cell>
          <cell r="W1146">
            <v>0</v>
          </cell>
          <cell r="X1146">
            <v>0</v>
          </cell>
          <cell r="Y1146">
            <v>100</v>
          </cell>
          <cell r="Z1146">
            <v>0</v>
          </cell>
          <cell r="AA1146">
            <v>0</v>
          </cell>
          <cell r="AB1146">
            <v>42653</v>
          </cell>
          <cell r="AC1146">
            <v>85306</v>
          </cell>
          <cell r="AD1146" t="str">
            <v>雑備品費</v>
          </cell>
          <cell r="AE1146" t="str">
            <v>雑備</v>
          </cell>
          <cell r="AF1146">
            <v>17</v>
          </cell>
          <cell r="AG1146" t="str">
            <v>基地等経費（部隊整備費　航空機用部隊整備費）</v>
          </cell>
          <cell r="AH1146" t="str">
            <v>その他</v>
          </cell>
          <cell r="AI1146" t="str">
            <v>DF</v>
          </cell>
          <cell r="AJ1146" t="str">
            <v>整備隊</v>
          </cell>
          <cell r="AK1146" t="str">
            <v>令和8年9月30日</v>
          </cell>
        </row>
        <row r="1147">
          <cell r="A1147" t="str">
            <v>bd217</v>
          </cell>
          <cell r="B1147" t="str">
            <v>又は同等以上のもの（他社の製品を含む。）</v>
          </cell>
          <cell r="C1147">
            <v>63</v>
          </cell>
          <cell r="D1147">
            <v>1</v>
          </cell>
          <cell r="E1147" t="str">
            <v>B</v>
          </cell>
          <cell r="F1147" t="str">
            <v>b</v>
          </cell>
          <cell r="G1147" t="str">
            <v>bd</v>
          </cell>
          <cell r="H1147" t="str">
            <v>缶</v>
          </cell>
          <cell r="I1147">
            <v>2</v>
          </cell>
          <cell r="J1147" t="str">
            <v>ﾍﾟｰﾙ缶</v>
          </cell>
          <cell r="L1147">
            <v>1</v>
          </cell>
          <cell r="M1147" t="str">
            <v>ｴｽｺ P635 EA991AG-2 ｼﾞｬﾊﾟﾝﾍﾟｰﾙ</v>
          </cell>
          <cell r="O1147" t="str">
            <v>又は同等以上のもの（他社の製品を含む。）</v>
          </cell>
          <cell r="Q1147">
            <v>0</v>
          </cell>
          <cell r="S1147">
            <v>100</v>
          </cell>
          <cell r="T1147">
            <v>0</v>
          </cell>
          <cell r="W1147">
            <v>0</v>
          </cell>
          <cell r="X1147">
            <v>0</v>
          </cell>
          <cell r="Y1147">
            <v>100</v>
          </cell>
          <cell r="Z1147">
            <v>0</v>
          </cell>
          <cell r="AA1147">
            <v>0</v>
          </cell>
          <cell r="AB1147">
            <v>5830</v>
          </cell>
          <cell r="AC1147">
            <v>11660</v>
          </cell>
          <cell r="AD1147" t="str">
            <v>雑備品費</v>
          </cell>
          <cell r="AE1147" t="str">
            <v>雑備</v>
          </cell>
          <cell r="AF1147">
            <v>17</v>
          </cell>
          <cell r="AG1147" t="str">
            <v>基地等経費（部隊整備費　航空機用部隊整備費）</v>
          </cell>
          <cell r="AH1147" t="str">
            <v>その他</v>
          </cell>
          <cell r="AI1147" t="str">
            <v>DF</v>
          </cell>
          <cell r="AJ1147" t="str">
            <v>整備隊</v>
          </cell>
          <cell r="AK1147" t="str">
            <v>令和8年9月30日</v>
          </cell>
        </row>
        <row r="1148">
          <cell r="A1148" t="str">
            <v>df28</v>
          </cell>
          <cell r="B1148" t="str">
            <v>又は同等以上のもの（他社の製品を含む。）</v>
          </cell>
          <cell r="C1148">
            <v>64</v>
          </cell>
          <cell r="D1148">
            <v>1</v>
          </cell>
          <cell r="E1148" t="str">
            <v>B</v>
          </cell>
          <cell r="F1148" t="str">
            <v>d</v>
          </cell>
          <cell r="G1148" t="str">
            <v>df</v>
          </cell>
          <cell r="H1148" t="str">
            <v>台</v>
          </cell>
          <cell r="I1148">
            <v>2</v>
          </cell>
          <cell r="J1148" t="str">
            <v>ﾊﾞｯｸｶﾒﾗ</v>
          </cell>
          <cell r="L1148">
            <v>1</v>
          </cell>
          <cell r="M1148" t="str">
            <v>ASKUL.web XX31448 car-125-7i2TY-15M ﾍﾞｽﾄ･ｱﾝｻｰ</v>
          </cell>
          <cell r="O1148" t="str">
            <v>又は同等以上のもの（他社の製品を含む。）</v>
          </cell>
          <cell r="Q1148">
            <v>0</v>
          </cell>
          <cell r="S1148">
            <v>100</v>
          </cell>
          <cell r="T1148">
            <v>0</v>
          </cell>
          <cell r="W1148">
            <v>0</v>
          </cell>
          <cell r="X1148">
            <v>0</v>
          </cell>
          <cell r="Y1148">
            <v>100</v>
          </cell>
          <cell r="Z1148">
            <v>0</v>
          </cell>
          <cell r="AA1148">
            <v>0</v>
          </cell>
          <cell r="AB1148">
            <v>26191</v>
          </cell>
          <cell r="AC1148">
            <v>52382</v>
          </cell>
          <cell r="AD1148" t="str">
            <v>雑備品費</v>
          </cell>
          <cell r="AE1148" t="str">
            <v>雑備</v>
          </cell>
          <cell r="AF1148">
            <v>17</v>
          </cell>
          <cell r="AG1148" t="str">
            <v>基地等経費（部隊整備費　車両整備用部隊整備費）</v>
          </cell>
          <cell r="AH1148" t="str">
            <v>その他</v>
          </cell>
          <cell r="AI1148" t="str">
            <v>DG</v>
          </cell>
          <cell r="AJ1148" t="str">
            <v>装備隊</v>
          </cell>
          <cell r="AK1148" t="str">
            <v>令和8年9月30日</v>
          </cell>
        </row>
        <row r="1149">
          <cell r="A1149" t="str">
            <v>df29</v>
          </cell>
          <cell r="B1149" t="str">
            <v>又は同等以上のもの（他社の製品を含む。）</v>
          </cell>
          <cell r="C1149">
            <v>64</v>
          </cell>
          <cell r="D1149">
            <v>2</v>
          </cell>
          <cell r="E1149" t="str">
            <v>B</v>
          </cell>
          <cell r="F1149" t="str">
            <v>d</v>
          </cell>
          <cell r="G1149" t="str">
            <v>df</v>
          </cell>
          <cell r="H1149" t="str">
            <v>台</v>
          </cell>
          <cell r="I1149">
            <v>1</v>
          </cell>
          <cell r="J1149" t="str">
            <v>ﾊﾞｯｸｶﾒﾗ</v>
          </cell>
          <cell r="L1149">
            <v>1</v>
          </cell>
          <cell r="M1149" t="str">
            <v>ASKUL.web XX31449 car-125-7i2TY-20M ﾍﾞｽﾄ･ｱﾝｻｰ</v>
          </cell>
          <cell r="O1149" t="str">
            <v>又は同等以上のもの（他社の製品を含む。）</v>
          </cell>
          <cell r="Q1149">
            <v>0</v>
          </cell>
          <cell r="S1149">
            <v>100</v>
          </cell>
          <cell r="T1149">
            <v>0</v>
          </cell>
          <cell r="W1149">
            <v>0</v>
          </cell>
          <cell r="X1149">
            <v>0</v>
          </cell>
          <cell r="Y1149">
            <v>100</v>
          </cell>
          <cell r="Z1149">
            <v>0</v>
          </cell>
          <cell r="AA1149">
            <v>0</v>
          </cell>
          <cell r="AB1149">
            <v>26801</v>
          </cell>
          <cell r="AC1149">
            <v>26801</v>
          </cell>
          <cell r="AD1149" t="str">
            <v>雑備品費</v>
          </cell>
          <cell r="AE1149" t="str">
            <v>雑備</v>
          </cell>
          <cell r="AF1149">
            <v>17</v>
          </cell>
          <cell r="AG1149" t="str">
            <v>基地等経費（部隊整備費　車両整備用部隊整備費）</v>
          </cell>
          <cell r="AH1149" t="str">
            <v>その他</v>
          </cell>
          <cell r="AI1149" t="str">
            <v>DG</v>
          </cell>
          <cell r="AJ1149" t="str">
            <v>装備隊</v>
          </cell>
          <cell r="AK1149" t="str">
            <v>令和8年9月30日</v>
          </cell>
        </row>
        <row r="1150">
          <cell r="A1150" t="str">
            <v>fe2</v>
          </cell>
          <cell r="B1150" t="str">
            <v>又は同等以上のもの（他社の製品を含む。）</v>
          </cell>
          <cell r="C1150">
            <v>64</v>
          </cell>
          <cell r="D1150">
            <v>3</v>
          </cell>
          <cell r="E1150" t="str">
            <v>B</v>
          </cell>
          <cell r="F1150" t="str">
            <v>f</v>
          </cell>
          <cell r="G1150" t="str">
            <v>fe</v>
          </cell>
          <cell r="H1150" t="str">
            <v>台</v>
          </cell>
          <cell r="I1150">
            <v>2</v>
          </cell>
          <cell r="J1150" t="str">
            <v>ﾙｰﾑﾐﾗｰ</v>
          </cell>
          <cell r="L1150">
            <v>1</v>
          </cell>
          <cell r="M1150" t="str">
            <v>MAXWIN MR-C001</v>
          </cell>
          <cell r="O1150" t="str">
            <v>又は同等以上のもの（他社の製品を含む。）</v>
          </cell>
          <cell r="Q1150">
            <v>0</v>
          </cell>
          <cell r="S1150">
            <v>100</v>
          </cell>
          <cell r="T1150">
            <v>0</v>
          </cell>
          <cell r="W1150">
            <v>0</v>
          </cell>
          <cell r="X1150">
            <v>0</v>
          </cell>
          <cell r="Y1150">
            <v>100</v>
          </cell>
          <cell r="Z1150">
            <v>0</v>
          </cell>
          <cell r="AA1150">
            <v>0</v>
          </cell>
          <cell r="AB1150">
            <v>26400</v>
          </cell>
          <cell r="AC1150">
            <v>52800</v>
          </cell>
          <cell r="AD1150" t="str">
            <v>雑備品費</v>
          </cell>
          <cell r="AE1150" t="str">
            <v>雑備</v>
          </cell>
          <cell r="AF1150">
            <v>17</v>
          </cell>
          <cell r="AG1150" t="str">
            <v>基地等経費（部隊整備費　車両整備用部隊整備費）</v>
          </cell>
          <cell r="AH1150" t="str">
            <v>その他</v>
          </cell>
          <cell r="AI1150" t="str">
            <v>DG</v>
          </cell>
          <cell r="AJ1150" t="str">
            <v>装備隊</v>
          </cell>
          <cell r="AK1150" t="str">
            <v>令和8年9月30日</v>
          </cell>
        </row>
        <row r="1151">
          <cell r="A1151" t="str">
            <v>bd218</v>
          </cell>
          <cell r="B1151" t="str">
            <v>又は同等以上のもの（他社の製品を含む。）</v>
          </cell>
          <cell r="C1151">
            <v>64</v>
          </cell>
          <cell r="D1151">
            <v>4</v>
          </cell>
          <cell r="E1151" t="str">
            <v>B</v>
          </cell>
          <cell r="F1151" t="str">
            <v>b</v>
          </cell>
          <cell r="G1151" t="str">
            <v>bd</v>
          </cell>
          <cell r="H1151" t="str">
            <v>個</v>
          </cell>
          <cell r="I1151">
            <v>3</v>
          </cell>
          <cell r="J1151" t="str">
            <v>ﾊﾞｯｸｶﾒﾗ</v>
          </cell>
          <cell r="L1151">
            <v>1</v>
          </cell>
          <cell r="M1151" t="str">
            <v>ｴｽｺ P272 EA763AA-126A F.R.C</v>
          </cell>
          <cell r="O1151" t="str">
            <v>又は同等以上のもの（他社の製品を含む。）</v>
          </cell>
          <cell r="Q1151">
            <v>0</v>
          </cell>
          <cell r="S1151">
            <v>100</v>
          </cell>
          <cell r="T1151">
            <v>0</v>
          </cell>
          <cell r="W1151">
            <v>0</v>
          </cell>
          <cell r="X1151">
            <v>0</v>
          </cell>
          <cell r="Y1151">
            <v>100</v>
          </cell>
          <cell r="Z1151">
            <v>0</v>
          </cell>
          <cell r="AA1151">
            <v>0</v>
          </cell>
          <cell r="AB1151">
            <v>41250</v>
          </cell>
          <cell r="AC1151">
            <v>123750</v>
          </cell>
          <cell r="AD1151" t="str">
            <v>雑備品費</v>
          </cell>
          <cell r="AE1151" t="str">
            <v>雑備</v>
          </cell>
          <cell r="AF1151">
            <v>17</v>
          </cell>
          <cell r="AG1151" t="str">
            <v>基地等経費（部隊整備費　車両整備用部隊整備費）</v>
          </cell>
          <cell r="AH1151" t="str">
            <v>その他</v>
          </cell>
          <cell r="AI1151" t="str">
            <v>DG</v>
          </cell>
          <cell r="AJ1151" t="str">
            <v>装備隊</v>
          </cell>
          <cell r="AK1151" t="str">
            <v>令和8年9月30日</v>
          </cell>
        </row>
        <row r="1152">
          <cell r="A1152" t="str">
            <v>cg233</v>
          </cell>
          <cell r="B1152" t="str">
            <v>又は同等以上のもの（他社の製品を含む。）</v>
          </cell>
          <cell r="C1152">
            <v>64</v>
          </cell>
          <cell r="D1152">
            <v>5</v>
          </cell>
          <cell r="E1152" t="str">
            <v>B</v>
          </cell>
          <cell r="F1152" t="str">
            <v>c</v>
          </cell>
          <cell r="G1152" t="str">
            <v>cg</v>
          </cell>
          <cell r="H1152" t="str">
            <v>個</v>
          </cell>
          <cell r="I1152">
            <v>1</v>
          </cell>
          <cell r="J1152" t="str">
            <v>ﾄﾙｸﾚﾝﾁ</v>
          </cell>
          <cell r="L1152">
            <v>1</v>
          </cell>
          <cell r="M1152" t="str">
            <v>ｵﾚﾝｼﾞﾌﾞｯｸ.web 808-6371 N3SPK10 中村製作所</v>
          </cell>
          <cell r="O1152" t="str">
            <v>又は同等以上のもの（他社の製品を含む。）</v>
          </cell>
          <cell r="Q1152">
            <v>0</v>
          </cell>
          <cell r="S1152">
            <v>100</v>
          </cell>
          <cell r="T1152">
            <v>0</v>
          </cell>
          <cell r="W1152">
            <v>0</v>
          </cell>
          <cell r="X1152">
            <v>0</v>
          </cell>
          <cell r="Y1152">
            <v>100</v>
          </cell>
          <cell r="Z1152">
            <v>0</v>
          </cell>
          <cell r="AA1152">
            <v>0</v>
          </cell>
          <cell r="AB1152">
            <v>10829</v>
          </cell>
          <cell r="AC1152">
            <v>10829</v>
          </cell>
          <cell r="AD1152" t="str">
            <v>雑備品費</v>
          </cell>
          <cell r="AE1152" t="str">
            <v>雑備</v>
          </cell>
          <cell r="AF1152">
            <v>17</v>
          </cell>
          <cell r="AG1152" t="str">
            <v>基地等経費（部隊整備費　航空機用部隊整備費）</v>
          </cell>
          <cell r="AH1152" t="str">
            <v>その他</v>
          </cell>
          <cell r="AI1152" t="str">
            <v>DG</v>
          </cell>
          <cell r="AJ1152" t="str">
            <v>装備隊</v>
          </cell>
          <cell r="AK1152" t="str">
            <v>令和8年9月30日</v>
          </cell>
        </row>
        <row r="1153">
          <cell r="A1153" t="str">
            <v>cg234</v>
          </cell>
          <cell r="B1153" t="str">
            <v>又は同等以上のもの（他社の製品を含む。）</v>
          </cell>
          <cell r="C1153">
            <v>64</v>
          </cell>
          <cell r="D1153">
            <v>6</v>
          </cell>
          <cell r="E1153" t="str">
            <v>B</v>
          </cell>
          <cell r="F1153" t="str">
            <v>c</v>
          </cell>
          <cell r="G1153" t="str">
            <v>cg</v>
          </cell>
          <cell r="H1153" t="str">
            <v>個</v>
          </cell>
          <cell r="I1153">
            <v>1</v>
          </cell>
          <cell r="J1153" t="str">
            <v>ﾄﾙｸﾚﾝﾁ</v>
          </cell>
          <cell r="L1153">
            <v>1</v>
          </cell>
          <cell r="M1153" t="str">
            <v>ｵﾚﾝｼﾞﾌﾞｯｸ.web 701-9233 2001000010646 ﾜｰﾙﾄﾞﾂｰﾙ</v>
          </cell>
          <cell r="O1153" t="str">
            <v>又は同等以上のもの（他社の製品を含む。）</v>
          </cell>
          <cell r="Q1153">
            <v>0</v>
          </cell>
          <cell r="S1153">
            <v>100</v>
          </cell>
          <cell r="T1153">
            <v>0</v>
          </cell>
          <cell r="W1153">
            <v>0</v>
          </cell>
          <cell r="X1153">
            <v>0</v>
          </cell>
          <cell r="Y1153">
            <v>100</v>
          </cell>
          <cell r="Z1153">
            <v>0</v>
          </cell>
          <cell r="AA1153">
            <v>0</v>
          </cell>
          <cell r="AB1153">
            <v>6148</v>
          </cell>
          <cell r="AC1153">
            <v>6148</v>
          </cell>
          <cell r="AD1153" t="str">
            <v>雑備品費</v>
          </cell>
          <cell r="AE1153" t="str">
            <v>雑備</v>
          </cell>
          <cell r="AF1153">
            <v>17</v>
          </cell>
          <cell r="AG1153" t="str">
            <v>基地等経費（部隊整備費　航空機用部隊整備費）</v>
          </cell>
          <cell r="AH1153" t="str">
            <v>その他</v>
          </cell>
          <cell r="AI1153" t="str">
            <v>DG</v>
          </cell>
          <cell r="AJ1153" t="str">
            <v>装備隊</v>
          </cell>
          <cell r="AK1153" t="str">
            <v>令和8年9月30日</v>
          </cell>
        </row>
        <row r="1154">
          <cell r="A1154" t="str">
            <v>cg235</v>
          </cell>
          <cell r="B1154" t="str">
            <v>又は同等以上のもの（他社の製品を含む。）</v>
          </cell>
          <cell r="C1154">
            <v>64</v>
          </cell>
          <cell r="D1154">
            <v>7</v>
          </cell>
          <cell r="E1154" t="str">
            <v>B</v>
          </cell>
          <cell r="F1154" t="str">
            <v>c</v>
          </cell>
          <cell r="G1154" t="str">
            <v>cg</v>
          </cell>
          <cell r="H1154" t="str">
            <v>個</v>
          </cell>
          <cell r="I1154">
            <v>2</v>
          </cell>
          <cell r="J1154" t="str">
            <v>金属ｶｯﾌﾟﾘﾝｸﾞ</v>
          </cell>
          <cell r="L1154">
            <v>1</v>
          </cell>
          <cell r="M1154" t="str">
            <v>ｵﾚﾝｼﾞﾌﾞｯｸ.web 113-6488 02PM STEEL 日東工器</v>
          </cell>
          <cell r="O1154" t="str">
            <v>又は同等以上のもの（他社の製品を含む。）</v>
          </cell>
          <cell r="Q1154">
            <v>0</v>
          </cell>
          <cell r="S1154">
            <v>100</v>
          </cell>
          <cell r="T1154">
            <v>0</v>
          </cell>
          <cell r="W1154">
            <v>0</v>
          </cell>
          <cell r="X1154">
            <v>0</v>
          </cell>
          <cell r="Y1154">
            <v>100</v>
          </cell>
          <cell r="Z1154">
            <v>0</v>
          </cell>
          <cell r="AA1154">
            <v>0</v>
          </cell>
          <cell r="AB1154">
            <v>392</v>
          </cell>
          <cell r="AC1154">
            <v>784</v>
          </cell>
          <cell r="AD1154" t="str">
            <v>雑備品費</v>
          </cell>
          <cell r="AE1154" t="str">
            <v>雑備</v>
          </cell>
          <cell r="AF1154">
            <v>17</v>
          </cell>
          <cell r="AG1154" t="str">
            <v>基地等経費（部隊整備費　航空機用部隊整備費）</v>
          </cell>
          <cell r="AH1154" t="str">
            <v>その他</v>
          </cell>
          <cell r="AI1154" t="str">
            <v>DG</v>
          </cell>
          <cell r="AJ1154" t="str">
            <v>装備隊</v>
          </cell>
          <cell r="AK1154" t="str">
            <v>令和8年9月30日</v>
          </cell>
        </row>
        <row r="1155">
          <cell r="A1155" t="str">
            <v>cg236</v>
          </cell>
          <cell r="B1155" t="str">
            <v>又は同等以上のもの（他社の製品を含む。）</v>
          </cell>
          <cell r="C1155">
            <v>64</v>
          </cell>
          <cell r="D1155">
            <v>8</v>
          </cell>
          <cell r="E1155" t="str">
            <v>B</v>
          </cell>
          <cell r="F1155" t="str">
            <v>c</v>
          </cell>
          <cell r="G1155" t="str">
            <v>cg</v>
          </cell>
          <cell r="H1155" t="str">
            <v>個</v>
          </cell>
          <cell r="I1155">
            <v>2</v>
          </cell>
          <cell r="J1155" t="str">
            <v>金属ｶｯﾌﾟﾘﾝｸﾞ</v>
          </cell>
          <cell r="L1155">
            <v>1</v>
          </cell>
          <cell r="M1155" t="str">
            <v>ｵﾚﾝｼﾞﾌﾞｯｸ.web 113-2709 02SM STEEL NBR 日東工器</v>
          </cell>
          <cell r="O1155" t="str">
            <v>又は同等以上のもの（他社の製品を含む。）</v>
          </cell>
          <cell r="Q1155">
            <v>0</v>
          </cell>
          <cell r="S1155">
            <v>100</v>
          </cell>
          <cell r="T1155">
            <v>0</v>
          </cell>
          <cell r="W1155">
            <v>0</v>
          </cell>
          <cell r="X1155">
            <v>0</v>
          </cell>
          <cell r="Y1155">
            <v>100</v>
          </cell>
          <cell r="Z1155">
            <v>0</v>
          </cell>
          <cell r="AA1155">
            <v>0</v>
          </cell>
          <cell r="AB1155">
            <v>1390</v>
          </cell>
          <cell r="AC1155">
            <v>2780</v>
          </cell>
          <cell r="AD1155" t="str">
            <v>雑備品費</v>
          </cell>
          <cell r="AE1155" t="str">
            <v>雑備</v>
          </cell>
          <cell r="AF1155">
            <v>17</v>
          </cell>
          <cell r="AG1155" t="str">
            <v>基地等経費（部隊整備費　航空機用部隊整備費）</v>
          </cell>
          <cell r="AH1155" t="str">
            <v>その他</v>
          </cell>
          <cell r="AI1155" t="str">
            <v>DG</v>
          </cell>
          <cell r="AJ1155" t="str">
            <v>装備隊</v>
          </cell>
          <cell r="AK1155" t="str">
            <v>令和8年9月30日</v>
          </cell>
        </row>
        <row r="1156">
          <cell r="A1156" t="str">
            <v>cg237</v>
          </cell>
          <cell r="B1156" t="str">
            <v>又は同等以上のもの（他社の製品を含む。）</v>
          </cell>
          <cell r="C1156">
            <v>64</v>
          </cell>
          <cell r="D1156">
            <v>9</v>
          </cell>
          <cell r="E1156" t="str">
            <v>B</v>
          </cell>
          <cell r="F1156" t="str">
            <v>c</v>
          </cell>
          <cell r="G1156" t="str">
            <v>cg</v>
          </cell>
          <cell r="H1156" t="str">
            <v>個</v>
          </cell>
          <cell r="I1156">
            <v>1</v>
          </cell>
          <cell r="J1156" t="str">
            <v>測定工具</v>
          </cell>
          <cell r="L1156">
            <v>1</v>
          </cell>
          <cell r="M1156" t="str">
            <v>ｵﾚﾝｼﾞﾌﾞｯｸ.web 556-3319 NO.601645 ﾐﾂﾄﾖ</v>
          </cell>
          <cell r="O1156" t="str">
            <v>又は同等以上のもの（他社の製品を含む。）</v>
          </cell>
          <cell r="Q1156">
            <v>0</v>
          </cell>
          <cell r="S1156">
            <v>100</v>
          </cell>
          <cell r="T1156">
            <v>0</v>
          </cell>
          <cell r="W1156">
            <v>0</v>
          </cell>
          <cell r="X1156">
            <v>0</v>
          </cell>
          <cell r="Y1156">
            <v>100</v>
          </cell>
          <cell r="Z1156">
            <v>0</v>
          </cell>
          <cell r="AA1156">
            <v>0</v>
          </cell>
          <cell r="AB1156">
            <v>18830</v>
          </cell>
          <cell r="AC1156">
            <v>18830</v>
          </cell>
          <cell r="AD1156" t="str">
            <v>雑備品費</v>
          </cell>
          <cell r="AE1156" t="str">
            <v>雑備</v>
          </cell>
          <cell r="AF1156">
            <v>17</v>
          </cell>
          <cell r="AG1156" t="str">
            <v>基地等経費（部隊整備費　航空機用部隊整備費）</v>
          </cell>
          <cell r="AH1156" t="str">
            <v>その他</v>
          </cell>
          <cell r="AI1156" t="str">
            <v>DG</v>
          </cell>
          <cell r="AJ1156" t="str">
            <v>装備隊</v>
          </cell>
          <cell r="AK1156" t="str">
            <v>令和8年9月30日</v>
          </cell>
        </row>
        <row r="1157">
          <cell r="A1157" t="str">
            <v>cg238</v>
          </cell>
          <cell r="B1157" t="str">
            <v>又は同等以上のもの（他社の製品を含む。）</v>
          </cell>
          <cell r="C1157">
            <v>64</v>
          </cell>
          <cell r="D1157">
            <v>10</v>
          </cell>
          <cell r="E1157" t="str">
            <v>B</v>
          </cell>
          <cell r="F1157" t="str">
            <v>c</v>
          </cell>
          <cell r="G1157" t="str">
            <v>cg</v>
          </cell>
          <cell r="H1157" t="str">
            <v>個</v>
          </cell>
          <cell r="I1157">
            <v>2</v>
          </cell>
          <cell r="J1157" t="str">
            <v>荷締ﾍﾞﾙﾄ</v>
          </cell>
          <cell r="L1157">
            <v>1</v>
          </cell>
          <cell r="M1157" t="str">
            <v>ｵﾚﾝｼﾞﾌﾞｯｸ.web 528-7352 DNJRTD1 ﾌｧｸﾄﾘｰｷﾞｱ</v>
          </cell>
          <cell r="O1157" t="str">
            <v>又は同等以上のもの（他社の製品を含む。）</v>
          </cell>
          <cell r="Q1157">
            <v>0</v>
          </cell>
          <cell r="S1157">
            <v>100</v>
          </cell>
          <cell r="T1157">
            <v>0</v>
          </cell>
          <cell r="W1157">
            <v>0</v>
          </cell>
          <cell r="X1157">
            <v>0</v>
          </cell>
          <cell r="Y1157">
            <v>100</v>
          </cell>
          <cell r="Z1157">
            <v>0</v>
          </cell>
          <cell r="AA1157">
            <v>0</v>
          </cell>
          <cell r="AB1157">
            <v>3141</v>
          </cell>
          <cell r="AC1157">
            <v>6282</v>
          </cell>
          <cell r="AD1157" t="str">
            <v>雑備品費</v>
          </cell>
          <cell r="AE1157" t="str">
            <v>雑備</v>
          </cell>
          <cell r="AF1157">
            <v>17</v>
          </cell>
          <cell r="AG1157" t="str">
            <v>基地等経費（部隊整備費　航空機用部隊整備費）</v>
          </cell>
          <cell r="AH1157" t="str">
            <v>その他</v>
          </cell>
          <cell r="AI1157" t="str">
            <v>DG</v>
          </cell>
          <cell r="AJ1157" t="str">
            <v>装備隊</v>
          </cell>
          <cell r="AK1157" t="str">
            <v>令和8年9月30日</v>
          </cell>
        </row>
        <row r="1158">
          <cell r="A1158" t="str">
            <v>cg239</v>
          </cell>
          <cell r="B1158" t="str">
            <v>又は同等以上のもの（他社の製品を含む。）</v>
          </cell>
          <cell r="C1158">
            <v>64</v>
          </cell>
          <cell r="D1158">
            <v>11</v>
          </cell>
          <cell r="E1158" t="str">
            <v>B</v>
          </cell>
          <cell r="F1158" t="str">
            <v>c</v>
          </cell>
          <cell r="G1158" t="str">
            <v>cg</v>
          </cell>
          <cell r="H1158" t="str">
            <v>組</v>
          </cell>
          <cell r="I1158">
            <v>5</v>
          </cell>
          <cell r="J1158" t="str">
            <v>荷締ﾍﾞﾙﾄ</v>
          </cell>
          <cell r="L1158">
            <v>1</v>
          </cell>
          <cell r="M1158" t="str">
            <v>ｵﾚﾝｼﾞﾌﾞｯｸ.web 253-0105 2007000012307 ﾜｰﾙﾄﾞﾂｰﾙ</v>
          </cell>
          <cell r="O1158" t="str">
            <v>又は同等以上のもの（他社の製品を含む。）</v>
          </cell>
          <cell r="Q1158">
            <v>0</v>
          </cell>
          <cell r="S1158">
            <v>100</v>
          </cell>
          <cell r="T1158">
            <v>0</v>
          </cell>
          <cell r="W1158">
            <v>0</v>
          </cell>
          <cell r="X1158">
            <v>0</v>
          </cell>
          <cell r="Y1158">
            <v>100</v>
          </cell>
          <cell r="Z1158">
            <v>0</v>
          </cell>
          <cell r="AA1158">
            <v>0</v>
          </cell>
          <cell r="AB1158">
            <v>1430</v>
          </cell>
          <cell r="AC1158">
            <v>7150</v>
          </cell>
          <cell r="AD1158" t="str">
            <v>雑備品費</v>
          </cell>
          <cell r="AE1158" t="str">
            <v>雑備</v>
          </cell>
          <cell r="AF1158">
            <v>17</v>
          </cell>
          <cell r="AG1158" t="str">
            <v>基地等経費（部隊整備費　航空機用部隊整備費）</v>
          </cell>
          <cell r="AH1158" t="str">
            <v>その他</v>
          </cell>
          <cell r="AI1158" t="str">
            <v>DG</v>
          </cell>
          <cell r="AJ1158" t="str">
            <v>装備隊</v>
          </cell>
          <cell r="AK1158" t="str">
            <v>令和8年9月30日</v>
          </cell>
        </row>
        <row r="1159">
          <cell r="A1159" t="str">
            <v>cg240</v>
          </cell>
          <cell r="B1159" t="str">
            <v>又は同等以上のもの（他社の製品を含む。）</v>
          </cell>
          <cell r="C1159">
            <v>64</v>
          </cell>
          <cell r="D1159">
            <v>12</v>
          </cell>
          <cell r="E1159" t="str">
            <v>B</v>
          </cell>
          <cell r="F1159" t="str">
            <v>c</v>
          </cell>
          <cell r="G1159" t="str">
            <v>cg</v>
          </cell>
          <cell r="H1159" t="str">
            <v>個</v>
          </cell>
          <cell r="I1159">
            <v>1</v>
          </cell>
          <cell r="J1159" t="str">
            <v>圧力計用工具</v>
          </cell>
          <cell r="L1159">
            <v>1</v>
          </cell>
          <cell r="M1159" t="str">
            <v>ｵﾚﾝｼﾞﾌﾞｯｸ.web 567-8976 878-000-349 高島計器</v>
          </cell>
          <cell r="O1159" t="str">
            <v>又は同等以上のもの（他社の製品を含む。）</v>
          </cell>
          <cell r="Q1159">
            <v>0</v>
          </cell>
          <cell r="S1159">
            <v>100</v>
          </cell>
          <cell r="T1159">
            <v>0</v>
          </cell>
          <cell r="W1159">
            <v>0</v>
          </cell>
          <cell r="X1159">
            <v>0</v>
          </cell>
          <cell r="Y1159">
            <v>100</v>
          </cell>
          <cell r="Z1159">
            <v>0</v>
          </cell>
          <cell r="AA1159">
            <v>0</v>
          </cell>
          <cell r="AB1159">
            <v>13283</v>
          </cell>
          <cell r="AC1159">
            <v>13283</v>
          </cell>
          <cell r="AD1159" t="str">
            <v>雑備品費</v>
          </cell>
          <cell r="AE1159" t="str">
            <v>雑備</v>
          </cell>
          <cell r="AF1159">
            <v>17</v>
          </cell>
          <cell r="AG1159" t="str">
            <v>基地等経費（部隊整備費　航空機用部隊整備費）</v>
          </cell>
          <cell r="AH1159" t="str">
            <v>その他</v>
          </cell>
          <cell r="AI1159" t="str">
            <v>DG</v>
          </cell>
          <cell r="AJ1159" t="str">
            <v>装備隊</v>
          </cell>
          <cell r="AK1159" t="str">
            <v>令和8年9月30日</v>
          </cell>
        </row>
        <row r="1160">
          <cell r="A1160" t="str">
            <v>cg241</v>
          </cell>
          <cell r="B1160" t="str">
            <v>又は同等以上のもの（他社の製品を含む。）</v>
          </cell>
          <cell r="C1160">
            <v>64</v>
          </cell>
          <cell r="D1160">
            <v>13</v>
          </cell>
          <cell r="E1160" t="str">
            <v>B</v>
          </cell>
          <cell r="F1160" t="str">
            <v>c</v>
          </cell>
          <cell r="G1160" t="str">
            <v>cg</v>
          </cell>
          <cell r="H1160" t="str">
            <v>個</v>
          </cell>
          <cell r="I1160">
            <v>3</v>
          </cell>
          <cell r="J1160" t="str">
            <v>LEDﾗｲﾄ</v>
          </cell>
          <cell r="L1160">
            <v>1</v>
          </cell>
          <cell r="M1160" t="str">
            <v>ｵﾚﾝｼﾞﾌﾞｯｸ.web 421-0275 AL815P 京都機械工具</v>
          </cell>
          <cell r="O1160" t="str">
            <v>又は同等以上のもの（他社の製品を含む。）</v>
          </cell>
          <cell r="Q1160">
            <v>0</v>
          </cell>
          <cell r="S1160">
            <v>100</v>
          </cell>
          <cell r="T1160">
            <v>0</v>
          </cell>
          <cell r="W1160">
            <v>0</v>
          </cell>
          <cell r="X1160">
            <v>0</v>
          </cell>
          <cell r="Y1160">
            <v>100</v>
          </cell>
          <cell r="Z1160">
            <v>0</v>
          </cell>
          <cell r="AA1160">
            <v>0</v>
          </cell>
          <cell r="AB1160">
            <v>5082</v>
          </cell>
          <cell r="AC1160">
            <v>15246</v>
          </cell>
          <cell r="AD1160" t="str">
            <v>雑備品費</v>
          </cell>
          <cell r="AE1160" t="str">
            <v>雑備</v>
          </cell>
          <cell r="AF1160">
            <v>17</v>
          </cell>
          <cell r="AG1160" t="str">
            <v>基地等経費（部隊整備費　航空機用部隊整備費）</v>
          </cell>
          <cell r="AH1160" t="str">
            <v>その他</v>
          </cell>
          <cell r="AI1160" t="str">
            <v>DG</v>
          </cell>
          <cell r="AJ1160" t="str">
            <v>装備隊</v>
          </cell>
          <cell r="AK1160" t="str">
            <v>令和8年9月30日</v>
          </cell>
        </row>
        <row r="1161">
          <cell r="A1161" t="str">
            <v>cg242</v>
          </cell>
          <cell r="B1161" t="str">
            <v>又は同等以上のもの（他社の製品を含む。）</v>
          </cell>
          <cell r="C1161">
            <v>64</v>
          </cell>
          <cell r="D1161">
            <v>14</v>
          </cell>
          <cell r="E1161" t="str">
            <v>B</v>
          </cell>
          <cell r="F1161" t="str">
            <v>c</v>
          </cell>
          <cell r="G1161" t="str">
            <v>cg</v>
          </cell>
          <cell r="H1161" t="str">
            <v>個</v>
          </cell>
          <cell r="I1161">
            <v>3</v>
          </cell>
          <cell r="J1161" t="str">
            <v>LEDﾗｲﾄ</v>
          </cell>
          <cell r="L1161">
            <v>1</v>
          </cell>
          <cell r="M1161" t="str">
            <v>ｵﾚﾝｼﾞﾌﾞｯｸ.web 394-0389 C6V30 FENIX社</v>
          </cell>
          <cell r="O1161" t="str">
            <v>又は同等以上のもの（他社の製品を含む。）</v>
          </cell>
          <cell r="Q1161">
            <v>0</v>
          </cell>
          <cell r="S1161">
            <v>100</v>
          </cell>
          <cell r="T1161">
            <v>0</v>
          </cell>
          <cell r="W1161">
            <v>0</v>
          </cell>
          <cell r="X1161">
            <v>0</v>
          </cell>
          <cell r="Y1161">
            <v>100</v>
          </cell>
          <cell r="Z1161">
            <v>0</v>
          </cell>
          <cell r="AA1161">
            <v>0</v>
          </cell>
          <cell r="AB1161">
            <v>10124</v>
          </cell>
          <cell r="AC1161">
            <v>30372</v>
          </cell>
          <cell r="AD1161" t="str">
            <v>雑備品費</v>
          </cell>
          <cell r="AE1161" t="str">
            <v>雑備</v>
          </cell>
          <cell r="AF1161">
            <v>17</v>
          </cell>
          <cell r="AG1161" t="str">
            <v>基地等経費（部隊整備費　航空機用部隊整備費）</v>
          </cell>
          <cell r="AH1161" t="str">
            <v>その他</v>
          </cell>
          <cell r="AI1161" t="str">
            <v>DG</v>
          </cell>
          <cell r="AJ1161" t="str">
            <v>装備隊</v>
          </cell>
          <cell r="AK1161" t="str">
            <v>令和8年9月30日</v>
          </cell>
        </row>
        <row r="1162">
          <cell r="A1162" t="str">
            <v>bd219</v>
          </cell>
          <cell r="B1162" t="str">
            <v>又は同等以上のもの（他社の製品を含む。）</v>
          </cell>
          <cell r="C1162">
            <v>64</v>
          </cell>
          <cell r="D1162">
            <v>15</v>
          </cell>
          <cell r="E1162" t="str">
            <v>B</v>
          </cell>
          <cell r="F1162" t="str">
            <v>b</v>
          </cell>
          <cell r="G1162" t="str">
            <v>bd</v>
          </cell>
          <cell r="H1162" t="str">
            <v>双</v>
          </cell>
          <cell r="I1162">
            <v>1</v>
          </cell>
          <cell r="J1162" t="str">
            <v>ｺﾞﾑ手袋</v>
          </cell>
          <cell r="L1162">
            <v>1</v>
          </cell>
          <cell r="M1162" t="str">
            <v>ｴｽｺ P222 EA640ZE-1</v>
          </cell>
          <cell r="O1162" t="str">
            <v>又は同等以上のもの（他社の製品を含む。）</v>
          </cell>
          <cell r="Q1162">
            <v>0</v>
          </cell>
          <cell r="S1162">
            <v>100</v>
          </cell>
          <cell r="T1162">
            <v>0</v>
          </cell>
          <cell r="W1162">
            <v>0</v>
          </cell>
          <cell r="X1162">
            <v>0</v>
          </cell>
          <cell r="Y1162">
            <v>100</v>
          </cell>
          <cell r="Z1162">
            <v>0</v>
          </cell>
          <cell r="AA1162">
            <v>0</v>
          </cell>
          <cell r="AB1162">
            <v>28380</v>
          </cell>
          <cell r="AC1162">
            <v>28380</v>
          </cell>
          <cell r="AD1162" t="str">
            <v>雑備品費</v>
          </cell>
          <cell r="AE1162" t="str">
            <v>雑備</v>
          </cell>
          <cell r="AF1162">
            <v>17</v>
          </cell>
          <cell r="AG1162" t="str">
            <v>基地等経費（部隊整備費　航空機用部隊整備費）</v>
          </cell>
          <cell r="AH1162" t="str">
            <v>その他</v>
          </cell>
          <cell r="AI1162" t="str">
            <v>DG</v>
          </cell>
          <cell r="AJ1162" t="str">
            <v>装備隊</v>
          </cell>
          <cell r="AK1162" t="str">
            <v>令和8年9月30日</v>
          </cell>
        </row>
        <row r="1163">
          <cell r="A1163" t="str">
            <v>df30</v>
          </cell>
          <cell r="B1163" t="str">
            <v>又は同等以上のもの（他社の製品を含む。）</v>
          </cell>
          <cell r="C1163">
            <v>64</v>
          </cell>
          <cell r="D1163">
            <v>16</v>
          </cell>
          <cell r="E1163" t="str">
            <v>B</v>
          </cell>
          <cell r="F1163" t="str">
            <v>d</v>
          </cell>
          <cell r="G1163" t="str">
            <v>df</v>
          </cell>
          <cell r="H1163" t="str">
            <v>個</v>
          </cell>
          <cell r="I1163">
            <v>1</v>
          </cell>
          <cell r="J1163" t="str">
            <v>ﾚｽｷｭｰﾌｯｸ</v>
          </cell>
          <cell r="L1163">
            <v>1</v>
          </cell>
          <cell r="M1163" t="str">
            <v>ｱｽﾞﾜﾝ63-5180-10 TP12EC Sibille</v>
          </cell>
          <cell r="O1163" t="str">
            <v>又は同等以上のもの（他社の製品を含む。）</v>
          </cell>
          <cell r="Q1163">
            <v>0</v>
          </cell>
          <cell r="S1163">
            <v>100</v>
          </cell>
          <cell r="T1163">
            <v>0</v>
          </cell>
          <cell r="W1163">
            <v>0</v>
          </cell>
          <cell r="X1163">
            <v>0</v>
          </cell>
          <cell r="Y1163">
            <v>100</v>
          </cell>
          <cell r="Z1163">
            <v>0</v>
          </cell>
          <cell r="AA1163">
            <v>0</v>
          </cell>
          <cell r="AB1163">
            <v>35530</v>
          </cell>
          <cell r="AC1163">
            <v>35530</v>
          </cell>
          <cell r="AD1163" t="str">
            <v>雑備品費</v>
          </cell>
          <cell r="AE1163" t="str">
            <v>雑備</v>
          </cell>
          <cell r="AF1163">
            <v>17</v>
          </cell>
          <cell r="AG1163" t="str">
            <v>基地等経費（部隊整備費　航空機用部隊整備費）</v>
          </cell>
          <cell r="AH1163" t="str">
            <v>その他</v>
          </cell>
          <cell r="AI1163" t="str">
            <v>DG</v>
          </cell>
          <cell r="AJ1163" t="str">
            <v>装備隊</v>
          </cell>
          <cell r="AK1163" t="str">
            <v>令和8年9月30日</v>
          </cell>
        </row>
        <row r="1164">
          <cell r="A1164" t="str">
            <v>cg243</v>
          </cell>
          <cell r="B1164" t="str">
            <v>又は同等以上のもの（他社の製品を含む。）</v>
          </cell>
          <cell r="C1164">
            <v>64</v>
          </cell>
          <cell r="D1164">
            <v>17</v>
          </cell>
          <cell r="E1164" t="str">
            <v>B</v>
          </cell>
          <cell r="F1164" t="str">
            <v>c</v>
          </cell>
          <cell r="G1164" t="str">
            <v>cg</v>
          </cell>
          <cell r="H1164" t="str">
            <v>個</v>
          </cell>
          <cell r="I1164">
            <v>2</v>
          </cell>
          <cell r="J1164" t="str">
            <v>はんだ吸取器</v>
          </cell>
          <cell r="L1164">
            <v>1</v>
          </cell>
          <cell r="M1164" t="str">
            <v>ｵﾚﾝｼﾞﾌﾞｯｸ.web 368-8526 SS-01 ｴﾝｼﾞﾆｱ</v>
          </cell>
          <cell r="O1164" t="str">
            <v>又は同等以上のもの（他社の製品を含む。）</v>
          </cell>
          <cell r="Q1164">
            <v>0</v>
          </cell>
          <cell r="S1164">
            <v>100</v>
          </cell>
          <cell r="T1164">
            <v>0</v>
          </cell>
          <cell r="W1164">
            <v>0</v>
          </cell>
          <cell r="X1164">
            <v>0</v>
          </cell>
          <cell r="Y1164">
            <v>100</v>
          </cell>
          <cell r="Z1164">
            <v>0</v>
          </cell>
          <cell r="AA1164">
            <v>0</v>
          </cell>
          <cell r="AB1164">
            <v>2950</v>
          </cell>
          <cell r="AC1164">
            <v>5900</v>
          </cell>
          <cell r="AD1164" t="str">
            <v>雑備品費</v>
          </cell>
          <cell r="AE1164" t="str">
            <v>雑備</v>
          </cell>
          <cell r="AF1164">
            <v>17</v>
          </cell>
          <cell r="AG1164" t="str">
            <v>基地等経費（部隊整備費　航空機用部隊整備費）</v>
          </cell>
          <cell r="AH1164" t="str">
            <v>その他</v>
          </cell>
          <cell r="AI1164" t="str">
            <v>DG</v>
          </cell>
          <cell r="AJ1164" t="str">
            <v>装備隊</v>
          </cell>
          <cell r="AK1164" t="str">
            <v>令和8年9月30日</v>
          </cell>
        </row>
        <row r="1165">
          <cell r="A1165" t="str">
            <v>df31</v>
          </cell>
          <cell r="B1165" t="str">
            <v>又は同等以上のもの（他社の製品を含む。）</v>
          </cell>
          <cell r="C1165">
            <v>64</v>
          </cell>
          <cell r="D1165">
            <v>18</v>
          </cell>
          <cell r="E1165" t="str">
            <v>B</v>
          </cell>
          <cell r="F1165" t="str">
            <v>d</v>
          </cell>
          <cell r="G1165" t="str">
            <v>df</v>
          </cell>
          <cell r="H1165" t="str">
            <v>個</v>
          </cell>
          <cell r="I1165">
            <v>4</v>
          </cell>
          <cell r="J1165" t="str">
            <v>ｹｰﾌﾞﾙﾗｯｸ</v>
          </cell>
          <cell r="L1165">
            <v>1</v>
          </cell>
          <cell r="M1165" t="str">
            <v>ﾄｷﾜｴﾚﾈｯﾄ4408 POMONA</v>
          </cell>
          <cell r="O1165" t="str">
            <v>又は同等以上のもの（他社の製品を含む。）</v>
          </cell>
          <cell r="Q1165">
            <v>0</v>
          </cell>
          <cell r="S1165">
            <v>100</v>
          </cell>
          <cell r="T1165">
            <v>0</v>
          </cell>
          <cell r="W1165">
            <v>0</v>
          </cell>
          <cell r="X1165">
            <v>0</v>
          </cell>
          <cell r="Y1165">
            <v>100</v>
          </cell>
          <cell r="Z1165">
            <v>0</v>
          </cell>
          <cell r="AA1165">
            <v>0</v>
          </cell>
          <cell r="AB1165">
            <v>2684</v>
          </cell>
          <cell r="AC1165">
            <v>10736</v>
          </cell>
          <cell r="AD1165" t="str">
            <v>雑備品費</v>
          </cell>
          <cell r="AE1165" t="str">
            <v>雑備</v>
          </cell>
          <cell r="AF1165">
            <v>17</v>
          </cell>
          <cell r="AG1165" t="str">
            <v>基地等経費（部隊整備費　航空機用部隊整備費）</v>
          </cell>
          <cell r="AH1165" t="str">
            <v>その他</v>
          </cell>
          <cell r="AI1165" t="str">
            <v>DG</v>
          </cell>
          <cell r="AJ1165" t="str">
            <v>装備隊</v>
          </cell>
          <cell r="AK1165" t="str">
            <v>令和8年9月30日</v>
          </cell>
        </row>
        <row r="1166">
          <cell r="A1166" t="str">
            <v>cg244</v>
          </cell>
          <cell r="B1166" t="str">
            <v>又は同等以上のもの（他社の製品を含む。）</v>
          </cell>
          <cell r="C1166">
            <v>64</v>
          </cell>
          <cell r="D1166">
            <v>19</v>
          </cell>
          <cell r="E1166" t="str">
            <v>B</v>
          </cell>
          <cell r="F1166" t="str">
            <v>c</v>
          </cell>
          <cell r="G1166" t="str">
            <v>cg</v>
          </cell>
          <cell r="H1166" t="str">
            <v>個</v>
          </cell>
          <cell r="I1166">
            <v>5</v>
          </cell>
          <cell r="J1166" t="str">
            <v>折りたたみｺﾝﾃﾅ</v>
          </cell>
          <cell r="L1166">
            <v>1</v>
          </cell>
          <cell r="M1166" t="str">
            <v>ｵﾚﾝｼﾞﾌﾞｯｸ.web 692-7287 HOF50-LG ﾄﾗｽｺ中山</v>
          </cell>
          <cell r="O1166" t="str">
            <v>又は同等以上のもの（他社の製品を含む。）</v>
          </cell>
          <cell r="Q1166">
            <v>0</v>
          </cell>
          <cell r="S1166">
            <v>100</v>
          </cell>
          <cell r="T1166">
            <v>0</v>
          </cell>
          <cell r="W1166">
            <v>0</v>
          </cell>
          <cell r="X1166">
            <v>0</v>
          </cell>
          <cell r="Y1166">
            <v>100</v>
          </cell>
          <cell r="Z1166">
            <v>0</v>
          </cell>
          <cell r="AA1166">
            <v>0</v>
          </cell>
          <cell r="AB1166">
            <v>4243</v>
          </cell>
          <cell r="AC1166">
            <v>21215</v>
          </cell>
          <cell r="AD1166" t="str">
            <v>雑備品費</v>
          </cell>
          <cell r="AE1166" t="str">
            <v>雑備</v>
          </cell>
          <cell r="AF1166">
            <v>17</v>
          </cell>
          <cell r="AG1166" t="str">
            <v>基地等経費（部隊整備費　航空機用部隊整備費）</v>
          </cell>
          <cell r="AH1166" t="str">
            <v>その他</v>
          </cell>
          <cell r="AI1166" t="str">
            <v>DG</v>
          </cell>
          <cell r="AJ1166" t="str">
            <v>装備隊</v>
          </cell>
          <cell r="AK1166" t="str">
            <v>令和8年9月30日</v>
          </cell>
        </row>
        <row r="1167">
          <cell r="A1167" t="str">
            <v>cg245</v>
          </cell>
          <cell r="B1167" t="str">
            <v>又は同等以上のもの（他社の製品を含む。）</v>
          </cell>
          <cell r="C1167">
            <v>64</v>
          </cell>
          <cell r="D1167">
            <v>20</v>
          </cell>
          <cell r="E1167" t="str">
            <v>B</v>
          </cell>
          <cell r="F1167" t="str">
            <v>c</v>
          </cell>
          <cell r="G1167" t="str">
            <v>cg</v>
          </cell>
          <cell r="H1167" t="str">
            <v>個</v>
          </cell>
          <cell r="I1167">
            <v>2</v>
          </cell>
          <cell r="J1167" t="str">
            <v>ｺﾝﾃﾅ</v>
          </cell>
          <cell r="L1167">
            <v>1</v>
          </cell>
          <cell r="M1167" t="str">
            <v>ｵﾚﾝｼﾞﾌﾞｯｸ.web 629-3753 BL-65R-CL ｱｲﾘｽｵｰﾔﾏ</v>
          </cell>
          <cell r="O1167" t="str">
            <v>又は同等以上のもの（他社の製品を含む。）</v>
          </cell>
          <cell r="Q1167">
            <v>0</v>
          </cell>
          <cell r="S1167">
            <v>100</v>
          </cell>
          <cell r="T1167">
            <v>0</v>
          </cell>
          <cell r="W1167">
            <v>0</v>
          </cell>
          <cell r="X1167">
            <v>0</v>
          </cell>
          <cell r="Y1167">
            <v>100</v>
          </cell>
          <cell r="Z1167">
            <v>0</v>
          </cell>
          <cell r="AA1167">
            <v>0</v>
          </cell>
          <cell r="AB1167">
            <v>4542</v>
          </cell>
          <cell r="AC1167">
            <v>9084</v>
          </cell>
          <cell r="AD1167" t="str">
            <v>雑備品費</v>
          </cell>
          <cell r="AE1167" t="str">
            <v>雑備</v>
          </cell>
          <cell r="AF1167">
            <v>17</v>
          </cell>
          <cell r="AG1167" t="str">
            <v>基地等経費（部隊整備費　航空機用部隊整備費）</v>
          </cell>
          <cell r="AH1167" t="str">
            <v>その他</v>
          </cell>
          <cell r="AI1167" t="str">
            <v>DG</v>
          </cell>
          <cell r="AJ1167" t="str">
            <v>装備隊</v>
          </cell>
          <cell r="AK1167" t="str">
            <v>令和8年9月30日</v>
          </cell>
        </row>
        <row r="1168">
          <cell r="A1168" t="str">
            <v>cg246</v>
          </cell>
          <cell r="B1168" t="str">
            <v>又は同等以上のもの（他社の製品を含む。）</v>
          </cell>
          <cell r="C1168">
            <v>64</v>
          </cell>
          <cell r="D1168">
            <v>21</v>
          </cell>
          <cell r="E1168" t="str">
            <v>B</v>
          </cell>
          <cell r="F1168" t="str">
            <v>c</v>
          </cell>
          <cell r="G1168" t="str">
            <v>cg</v>
          </cell>
          <cell r="H1168" t="str">
            <v>台</v>
          </cell>
          <cell r="I1168">
            <v>1</v>
          </cell>
          <cell r="J1168" t="str">
            <v>ﾎｰｽﾘｰﾙ</v>
          </cell>
          <cell r="L1168">
            <v>1</v>
          </cell>
          <cell r="M1168" t="str">
            <v>ｵﾚﾝｼﾞﾌﾞｯｸ.web 818-7569 R330ZE ﾀｶｷﾞ</v>
          </cell>
          <cell r="O1168" t="str">
            <v>又は同等以上のもの（他社の製品を含む。）</v>
          </cell>
          <cell r="Q1168">
            <v>0</v>
          </cell>
          <cell r="S1168">
            <v>100</v>
          </cell>
          <cell r="T1168">
            <v>0</v>
          </cell>
          <cell r="W1168">
            <v>0</v>
          </cell>
          <cell r="X1168">
            <v>0</v>
          </cell>
          <cell r="Y1168">
            <v>100</v>
          </cell>
          <cell r="Z1168">
            <v>0</v>
          </cell>
          <cell r="AA1168">
            <v>0</v>
          </cell>
          <cell r="AB1168">
            <v>9429</v>
          </cell>
          <cell r="AC1168">
            <v>9429</v>
          </cell>
          <cell r="AD1168" t="str">
            <v>雑備品費</v>
          </cell>
          <cell r="AE1168" t="str">
            <v>雑備</v>
          </cell>
          <cell r="AF1168">
            <v>17</v>
          </cell>
          <cell r="AG1168" t="str">
            <v>基地等経費（部隊整備費　航空機用部隊整備費）</v>
          </cell>
          <cell r="AH1168" t="str">
            <v>その他</v>
          </cell>
          <cell r="AI1168" t="str">
            <v>DG</v>
          </cell>
          <cell r="AJ1168" t="str">
            <v>装備隊</v>
          </cell>
          <cell r="AK1168" t="str">
            <v>令和8年9月30日</v>
          </cell>
        </row>
        <row r="1169">
          <cell r="A1169" t="str">
            <v>cg247</v>
          </cell>
          <cell r="B1169" t="str">
            <v>又は同等以上のもの（他社の製品を含む。）</v>
          </cell>
          <cell r="C1169">
            <v>64</v>
          </cell>
          <cell r="D1169">
            <v>22</v>
          </cell>
          <cell r="E1169" t="str">
            <v>B</v>
          </cell>
          <cell r="F1169" t="str">
            <v>c</v>
          </cell>
          <cell r="G1169" t="str">
            <v>cg</v>
          </cell>
          <cell r="H1169" t="str">
            <v>台</v>
          </cell>
          <cell r="I1169">
            <v>2</v>
          </cell>
          <cell r="J1169" t="str">
            <v>ﾗｯｸ</v>
          </cell>
          <cell r="L1169">
            <v>1</v>
          </cell>
          <cell r="M1169" t="str">
            <v>ｵﾚﾝｼﾞﾌﾞｯｸ.web 450-1250 M3-6672Y2 ﾄﾗｽｺ中山</v>
          </cell>
          <cell r="O1169" t="str">
            <v>又は同等以上のもの（他社の製品を含む。）</v>
          </cell>
          <cell r="Q1169">
            <v>0</v>
          </cell>
          <cell r="S1169">
            <v>100</v>
          </cell>
          <cell r="T1169">
            <v>0</v>
          </cell>
          <cell r="W1169">
            <v>0</v>
          </cell>
          <cell r="X1169">
            <v>0</v>
          </cell>
          <cell r="Y1169">
            <v>100</v>
          </cell>
          <cell r="Z1169">
            <v>0</v>
          </cell>
          <cell r="AA1169">
            <v>0</v>
          </cell>
          <cell r="AB1169">
            <v>70950</v>
          </cell>
          <cell r="AC1169">
            <v>141900</v>
          </cell>
          <cell r="AD1169" t="str">
            <v>雑備品費</v>
          </cell>
          <cell r="AE1169" t="str">
            <v>雑備</v>
          </cell>
          <cell r="AF1169">
            <v>17</v>
          </cell>
          <cell r="AG1169" t="str">
            <v>基地等経費（部隊整備費　航空機用部隊整備費）</v>
          </cell>
          <cell r="AH1169" t="str">
            <v>その他</v>
          </cell>
          <cell r="AI1169" t="str">
            <v>DG</v>
          </cell>
          <cell r="AJ1169" t="str">
            <v>装備隊</v>
          </cell>
          <cell r="AK1169" t="str">
            <v>令和8年9月30日</v>
          </cell>
        </row>
        <row r="1170">
          <cell r="A1170" t="str">
            <v>bd220</v>
          </cell>
          <cell r="B1170" t="str">
            <v>又は同等以上のもの（他社の製品を含む。）</v>
          </cell>
          <cell r="C1170">
            <v>64</v>
          </cell>
          <cell r="D1170">
            <v>23</v>
          </cell>
          <cell r="E1170" t="str">
            <v>B</v>
          </cell>
          <cell r="F1170" t="str">
            <v>b</v>
          </cell>
          <cell r="G1170" t="str">
            <v>bd</v>
          </cell>
          <cell r="H1170" t="str">
            <v>個</v>
          </cell>
          <cell r="I1170">
            <v>2</v>
          </cell>
          <cell r="J1170" t="str">
            <v>LED作業灯</v>
          </cell>
          <cell r="L1170">
            <v>1</v>
          </cell>
          <cell r="M1170" t="str">
            <v>ｴｽｺ P2056 EA815LD-45S saga</v>
          </cell>
          <cell r="O1170" t="str">
            <v>又は同等以上のもの（他社の製品を含む。）</v>
          </cell>
          <cell r="Q1170">
            <v>0</v>
          </cell>
          <cell r="S1170">
            <v>100</v>
          </cell>
          <cell r="T1170">
            <v>0</v>
          </cell>
          <cell r="W1170">
            <v>0</v>
          </cell>
          <cell r="X1170">
            <v>0</v>
          </cell>
          <cell r="Y1170">
            <v>100</v>
          </cell>
          <cell r="Z1170">
            <v>0</v>
          </cell>
          <cell r="AA1170">
            <v>0</v>
          </cell>
          <cell r="AB1170">
            <v>37290</v>
          </cell>
          <cell r="AC1170">
            <v>74580</v>
          </cell>
          <cell r="AD1170" t="str">
            <v>雑備品費</v>
          </cell>
          <cell r="AE1170" t="str">
            <v>雑備</v>
          </cell>
          <cell r="AF1170">
            <v>17</v>
          </cell>
          <cell r="AG1170" t="str">
            <v>基地等経費（部隊整備費　航空機用部隊整備費）</v>
          </cell>
          <cell r="AH1170" t="str">
            <v>その他</v>
          </cell>
          <cell r="AI1170" t="str">
            <v>DG</v>
          </cell>
          <cell r="AJ1170" t="str">
            <v>装備隊</v>
          </cell>
          <cell r="AK1170" t="str">
            <v>令和8年9月30日</v>
          </cell>
        </row>
        <row r="1171">
          <cell r="A1171" t="str">
            <v>fb29</v>
          </cell>
          <cell r="B1171" t="str">
            <v>又は同等以上のもの（他社の製品を含む。）</v>
          </cell>
          <cell r="C1171">
            <v>64</v>
          </cell>
          <cell r="D1171">
            <v>24</v>
          </cell>
          <cell r="E1171" t="str">
            <v>B</v>
          </cell>
          <cell r="F1171" t="str">
            <v>f</v>
          </cell>
          <cell r="G1171" t="str">
            <v>fb</v>
          </cell>
          <cell r="H1171" t="str">
            <v>個</v>
          </cell>
          <cell r="I1171">
            <v>4</v>
          </cell>
          <cell r="J1171" t="str">
            <v>ﾈｯｸﾗｲﾄ</v>
          </cell>
          <cell r="L1171">
            <v>1</v>
          </cell>
          <cell r="M1171" t="str">
            <v>Snap-on P1600-727 ECHDD012A Snap-on</v>
          </cell>
          <cell r="O1171" t="str">
            <v>又は同等以上のもの（他社の製品を含む。）</v>
          </cell>
          <cell r="Q1171">
            <v>0</v>
          </cell>
          <cell r="S1171">
            <v>100</v>
          </cell>
          <cell r="T1171">
            <v>0</v>
          </cell>
          <cell r="W1171">
            <v>0</v>
          </cell>
          <cell r="X1171">
            <v>0</v>
          </cell>
          <cell r="Y1171">
            <v>100</v>
          </cell>
          <cell r="Z1171">
            <v>0</v>
          </cell>
          <cell r="AA1171">
            <v>0</v>
          </cell>
          <cell r="AB1171">
            <v>11500</v>
          </cell>
          <cell r="AC1171">
            <v>46000</v>
          </cell>
          <cell r="AD1171" t="str">
            <v>雑備品費</v>
          </cell>
          <cell r="AE1171" t="str">
            <v>雑備</v>
          </cell>
          <cell r="AF1171">
            <v>17</v>
          </cell>
          <cell r="AG1171" t="str">
            <v>基地等経費（部隊整備費　航空機用部隊整備費）</v>
          </cell>
          <cell r="AH1171" t="str">
            <v>その他</v>
          </cell>
          <cell r="AI1171" t="str">
            <v>DG</v>
          </cell>
          <cell r="AJ1171" t="str">
            <v>装備隊</v>
          </cell>
          <cell r="AK1171" t="str">
            <v>令和8年9月30日</v>
          </cell>
        </row>
        <row r="1172">
          <cell r="A1172" t="str">
            <v>cg248</v>
          </cell>
          <cell r="B1172" t="str">
            <v>又は同等以上のもの（他社の製品を含む。）</v>
          </cell>
          <cell r="C1172">
            <v>64</v>
          </cell>
          <cell r="D1172">
            <v>25</v>
          </cell>
          <cell r="E1172" t="str">
            <v>B</v>
          </cell>
          <cell r="F1172" t="str">
            <v>c</v>
          </cell>
          <cell r="G1172" t="str">
            <v>cg</v>
          </cell>
          <cell r="H1172" t="str">
            <v>個</v>
          </cell>
          <cell r="I1172">
            <v>3</v>
          </cell>
          <cell r="J1172" t="str">
            <v>小型ﾌﾞﾛﾜｰ</v>
          </cell>
          <cell r="L1172">
            <v>1</v>
          </cell>
          <cell r="M1172" t="str">
            <v>ｵﾚﾝｼﾞﾌﾞｯｸ.web 718-5520 SGBW-01R ｼﾞｪﾝﾄｽ</v>
          </cell>
          <cell r="O1172" t="str">
            <v>又は同等以上のもの（他社の製品を含む。）</v>
          </cell>
          <cell r="Q1172">
            <v>0</v>
          </cell>
          <cell r="S1172">
            <v>100</v>
          </cell>
          <cell r="T1172">
            <v>0</v>
          </cell>
          <cell r="W1172">
            <v>0</v>
          </cell>
          <cell r="X1172">
            <v>0</v>
          </cell>
          <cell r="Y1172">
            <v>100</v>
          </cell>
          <cell r="Z1172">
            <v>0</v>
          </cell>
          <cell r="AA1172">
            <v>0</v>
          </cell>
          <cell r="AB1172">
            <v>18810</v>
          </cell>
          <cell r="AC1172">
            <v>56430</v>
          </cell>
          <cell r="AD1172" t="str">
            <v>雑備品費</v>
          </cell>
          <cell r="AE1172" t="str">
            <v>雑備</v>
          </cell>
          <cell r="AF1172">
            <v>17</v>
          </cell>
          <cell r="AG1172" t="str">
            <v>基地等経費（部隊整備費　航空機用部隊整備費）</v>
          </cell>
          <cell r="AH1172" t="str">
            <v>その他</v>
          </cell>
          <cell r="AI1172" t="str">
            <v>DG</v>
          </cell>
          <cell r="AJ1172" t="str">
            <v>装備隊</v>
          </cell>
          <cell r="AK1172" t="str">
            <v>令和8年9月30日</v>
          </cell>
        </row>
        <row r="1173">
          <cell r="A1173" t="str">
            <v>cg249</v>
          </cell>
          <cell r="B1173" t="str">
            <v>又は同等以上のもの（他社の製品を含む。）</v>
          </cell>
          <cell r="C1173">
            <v>64</v>
          </cell>
          <cell r="D1173">
            <v>26</v>
          </cell>
          <cell r="E1173" t="str">
            <v>B</v>
          </cell>
          <cell r="F1173" t="str">
            <v>c</v>
          </cell>
          <cell r="G1173" t="str">
            <v>cg</v>
          </cell>
          <cell r="H1173" t="str">
            <v>個</v>
          </cell>
          <cell r="I1173">
            <v>1</v>
          </cell>
          <cell r="J1173" t="str">
            <v>ｽﾋﾟﾝﾅﾊﾝﾄﾞﾙ</v>
          </cell>
          <cell r="L1173">
            <v>1</v>
          </cell>
          <cell r="M1173" t="str">
            <v>ｵﾚﾝｼﾞﾌﾞｯｸ.web 344-8223 BS6-1050 京都機械工具</v>
          </cell>
          <cell r="O1173" t="str">
            <v>又は同等以上のもの（他社の製品を含む。）</v>
          </cell>
          <cell r="Q1173">
            <v>0</v>
          </cell>
          <cell r="S1173">
            <v>100</v>
          </cell>
          <cell r="T1173">
            <v>0</v>
          </cell>
          <cell r="W1173">
            <v>0</v>
          </cell>
          <cell r="X1173">
            <v>0</v>
          </cell>
          <cell r="Y1173">
            <v>100</v>
          </cell>
          <cell r="Z1173">
            <v>0</v>
          </cell>
          <cell r="AA1173">
            <v>0</v>
          </cell>
          <cell r="AB1173">
            <v>31963</v>
          </cell>
          <cell r="AC1173">
            <v>31963</v>
          </cell>
          <cell r="AD1173" t="str">
            <v>雑備品費</v>
          </cell>
          <cell r="AE1173" t="str">
            <v>雑備</v>
          </cell>
          <cell r="AF1173">
            <v>17</v>
          </cell>
          <cell r="AG1173" t="str">
            <v>基地等経費（部隊整備費　航空機用部隊整備費）</v>
          </cell>
          <cell r="AH1173" t="str">
            <v>その他</v>
          </cell>
          <cell r="AI1173" t="str">
            <v>DG</v>
          </cell>
          <cell r="AJ1173" t="str">
            <v>装備隊</v>
          </cell>
          <cell r="AK1173" t="str">
            <v>令和8年9月30日</v>
          </cell>
        </row>
        <row r="1174">
          <cell r="A1174" t="str">
            <v>cg250</v>
          </cell>
          <cell r="B1174" t="str">
            <v>又は同等以上のもの（他社の製品を含む。）</v>
          </cell>
          <cell r="C1174">
            <v>64</v>
          </cell>
          <cell r="D1174">
            <v>27</v>
          </cell>
          <cell r="E1174" t="str">
            <v>B</v>
          </cell>
          <cell r="F1174" t="str">
            <v>c</v>
          </cell>
          <cell r="G1174" t="str">
            <v>cg</v>
          </cell>
          <cell r="H1174" t="str">
            <v>個</v>
          </cell>
          <cell r="I1174">
            <v>1</v>
          </cell>
          <cell r="J1174" t="str">
            <v>ｿｹｯﾄ</v>
          </cell>
          <cell r="L1174">
            <v>1</v>
          </cell>
          <cell r="M1174" t="str">
            <v>ｵﾚﾝｼﾞﾌﾞｯｸ.web 396-3993 6NV-32L150 TONE</v>
          </cell>
          <cell r="O1174" t="str">
            <v>又は同等以上のもの（他社の製品を含む。）</v>
          </cell>
          <cell r="Q1174">
            <v>0</v>
          </cell>
          <cell r="S1174">
            <v>100</v>
          </cell>
          <cell r="T1174">
            <v>0</v>
          </cell>
          <cell r="W1174">
            <v>0</v>
          </cell>
          <cell r="X1174">
            <v>0</v>
          </cell>
          <cell r="Y1174">
            <v>100</v>
          </cell>
          <cell r="Z1174">
            <v>0</v>
          </cell>
          <cell r="AA1174">
            <v>0</v>
          </cell>
          <cell r="AB1174">
            <v>5595</v>
          </cell>
          <cell r="AC1174">
            <v>5595</v>
          </cell>
          <cell r="AD1174" t="str">
            <v>雑備品費</v>
          </cell>
          <cell r="AE1174" t="str">
            <v>雑備</v>
          </cell>
          <cell r="AF1174">
            <v>17</v>
          </cell>
          <cell r="AG1174" t="str">
            <v>基地等経費（部隊整備費　航空機用部隊整備費）</v>
          </cell>
          <cell r="AH1174" t="str">
            <v>その他</v>
          </cell>
          <cell r="AI1174" t="str">
            <v>DG</v>
          </cell>
          <cell r="AJ1174" t="str">
            <v>装備隊</v>
          </cell>
          <cell r="AK1174" t="str">
            <v>令和8年9月30日</v>
          </cell>
        </row>
        <row r="1175">
          <cell r="A1175" t="str">
            <v>cg251</v>
          </cell>
          <cell r="B1175" t="str">
            <v>又は同等以上のもの（他社の製品を含む。）</v>
          </cell>
          <cell r="C1175">
            <v>64</v>
          </cell>
          <cell r="D1175">
            <v>28</v>
          </cell>
          <cell r="E1175" t="str">
            <v>B</v>
          </cell>
          <cell r="F1175" t="str">
            <v>c</v>
          </cell>
          <cell r="G1175" t="str">
            <v>cg</v>
          </cell>
          <cell r="H1175" t="str">
            <v>個</v>
          </cell>
          <cell r="I1175">
            <v>1</v>
          </cell>
          <cell r="J1175" t="str">
            <v>ｿｹｯﾄ</v>
          </cell>
          <cell r="L1175">
            <v>1</v>
          </cell>
          <cell r="M1175" t="str">
            <v>ｵﾚﾝｼﾞﾌﾞｯｸ.web 818-8741 6A-17BA TONE</v>
          </cell>
          <cell r="O1175" t="str">
            <v>又は同等以上のもの（他社の製品を含む。）</v>
          </cell>
          <cell r="Q1175">
            <v>0</v>
          </cell>
          <cell r="S1175">
            <v>100</v>
          </cell>
          <cell r="T1175">
            <v>0</v>
          </cell>
          <cell r="W1175">
            <v>0</v>
          </cell>
          <cell r="X1175">
            <v>0</v>
          </cell>
          <cell r="Y1175">
            <v>100</v>
          </cell>
          <cell r="Z1175">
            <v>0</v>
          </cell>
          <cell r="AA1175">
            <v>0</v>
          </cell>
          <cell r="AB1175">
            <v>3363</v>
          </cell>
          <cell r="AC1175">
            <v>3363</v>
          </cell>
          <cell r="AD1175" t="str">
            <v>雑備品費</v>
          </cell>
          <cell r="AE1175" t="str">
            <v>雑備</v>
          </cell>
          <cell r="AF1175">
            <v>17</v>
          </cell>
          <cell r="AG1175" t="str">
            <v>基地等経費（部隊整備費　航空機用部隊整備費）</v>
          </cell>
          <cell r="AH1175" t="str">
            <v>その他</v>
          </cell>
          <cell r="AI1175" t="str">
            <v>DG</v>
          </cell>
          <cell r="AJ1175" t="str">
            <v>装備隊</v>
          </cell>
          <cell r="AK1175" t="str">
            <v>令和8年9月30日</v>
          </cell>
        </row>
        <row r="1176">
          <cell r="A1176" t="str">
            <v>cg252</v>
          </cell>
          <cell r="B1176" t="str">
            <v>又は同等以上のもの（他社の製品を含む。）</v>
          </cell>
          <cell r="C1176">
            <v>64</v>
          </cell>
          <cell r="D1176">
            <v>29</v>
          </cell>
          <cell r="E1176" t="str">
            <v>B</v>
          </cell>
          <cell r="F1176" t="str">
            <v>c</v>
          </cell>
          <cell r="G1176" t="str">
            <v>cg</v>
          </cell>
          <cell r="H1176" t="str">
            <v>個</v>
          </cell>
          <cell r="I1176">
            <v>1</v>
          </cell>
          <cell r="J1176" t="str">
            <v>ﾋｰﾄｶﾞﾝ</v>
          </cell>
          <cell r="L1176">
            <v>1</v>
          </cell>
          <cell r="M1176" t="str">
            <v>ｵﾚﾝｼﾞﾌﾞｯｸ.web 387-0348 HG6031VK ﾏｷﾀ</v>
          </cell>
          <cell r="O1176" t="str">
            <v>又は同等以上のもの（他社の製品を含む。）</v>
          </cell>
          <cell r="Q1176">
            <v>0</v>
          </cell>
          <cell r="S1176">
            <v>100</v>
          </cell>
          <cell r="T1176">
            <v>0</v>
          </cell>
          <cell r="W1176">
            <v>0</v>
          </cell>
          <cell r="X1176">
            <v>0</v>
          </cell>
          <cell r="Y1176">
            <v>100</v>
          </cell>
          <cell r="Z1176">
            <v>0</v>
          </cell>
          <cell r="AA1176">
            <v>0</v>
          </cell>
          <cell r="AB1176">
            <v>13090</v>
          </cell>
          <cell r="AC1176">
            <v>13090</v>
          </cell>
          <cell r="AD1176" t="str">
            <v>雑備品費</v>
          </cell>
          <cell r="AE1176" t="str">
            <v>雑備</v>
          </cell>
          <cell r="AF1176">
            <v>17</v>
          </cell>
          <cell r="AG1176" t="str">
            <v>基地等経費（部隊整備費　航空機用部隊整備費）</v>
          </cell>
          <cell r="AH1176" t="str">
            <v>その他</v>
          </cell>
          <cell r="AI1176" t="str">
            <v>DG</v>
          </cell>
          <cell r="AJ1176" t="str">
            <v>装備隊</v>
          </cell>
          <cell r="AK1176" t="str">
            <v>令和8年9月30日</v>
          </cell>
        </row>
        <row r="1177">
          <cell r="A1177" t="str">
            <v>bd221</v>
          </cell>
          <cell r="B1177" t="str">
            <v>又は同等以上のもの（他社の製品を含む。）</v>
          </cell>
          <cell r="C1177">
            <v>64</v>
          </cell>
          <cell r="D1177">
            <v>30</v>
          </cell>
          <cell r="E1177" t="str">
            <v>B</v>
          </cell>
          <cell r="F1177" t="str">
            <v>b</v>
          </cell>
          <cell r="G1177" t="str">
            <v>bd</v>
          </cell>
          <cell r="H1177" t="str">
            <v>個</v>
          </cell>
          <cell r="I1177">
            <v>1</v>
          </cell>
          <cell r="J1177" t="str">
            <v>ﾛｰﾗｰﾊﾞｹｯﾄ</v>
          </cell>
          <cell r="L1177">
            <v>1</v>
          </cell>
          <cell r="M1177" t="str">
            <v>ｴｽｺ P157 EA109NF-51</v>
          </cell>
          <cell r="O1177" t="str">
            <v>又は同等以上のもの（他社の製品を含む。）</v>
          </cell>
          <cell r="Q1177">
            <v>0</v>
          </cell>
          <cell r="S1177">
            <v>100</v>
          </cell>
          <cell r="T1177">
            <v>0</v>
          </cell>
          <cell r="W1177">
            <v>0</v>
          </cell>
          <cell r="X1177">
            <v>0</v>
          </cell>
          <cell r="Y1177">
            <v>100</v>
          </cell>
          <cell r="Z1177">
            <v>0</v>
          </cell>
          <cell r="AA1177">
            <v>0</v>
          </cell>
          <cell r="AB1177">
            <v>6512</v>
          </cell>
          <cell r="AC1177">
            <v>6512</v>
          </cell>
          <cell r="AD1177" t="str">
            <v>雑備品費</v>
          </cell>
          <cell r="AE1177" t="str">
            <v>雑備</v>
          </cell>
          <cell r="AF1177">
            <v>17</v>
          </cell>
          <cell r="AG1177" t="str">
            <v>基地等経費（部隊整備費　航空機用部隊整備費）</v>
          </cell>
          <cell r="AH1177" t="str">
            <v>その他</v>
          </cell>
          <cell r="AI1177" t="str">
            <v>DG</v>
          </cell>
          <cell r="AJ1177" t="str">
            <v>装備隊</v>
          </cell>
          <cell r="AK1177" t="str">
            <v>令和8年9月30日</v>
          </cell>
        </row>
        <row r="1178">
          <cell r="A1178" t="str">
            <v>cg253</v>
          </cell>
          <cell r="B1178" t="str">
            <v>又は同等以上のもの（他社の製品を含む。）</v>
          </cell>
          <cell r="C1178">
            <v>64</v>
          </cell>
          <cell r="D1178">
            <v>31</v>
          </cell>
          <cell r="E1178" t="str">
            <v>B</v>
          </cell>
          <cell r="F1178" t="str">
            <v>c</v>
          </cell>
          <cell r="G1178" t="str">
            <v>cg</v>
          </cell>
          <cell r="H1178" t="str">
            <v>丁</v>
          </cell>
          <cell r="I1178">
            <v>1</v>
          </cell>
          <cell r="J1178" t="str">
            <v>ｽﾄﾘｯﾊﾟｰ</v>
          </cell>
          <cell r="L1178">
            <v>1</v>
          </cell>
          <cell r="M1178" t="str">
            <v>ｵﾚﾝｼﾞﾌﾞｯｸ.web 351-7641 P-960 ﾎｰｻﾞﾝ</v>
          </cell>
          <cell r="O1178" t="str">
            <v>又は同等以上のもの（他社の製品を含む。）</v>
          </cell>
          <cell r="Q1178">
            <v>0</v>
          </cell>
          <cell r="S1178">
            <v>100</v>
          </cell>
          <cell r="T1178">
            <v>0</v>
          </cell>
          <cell r="W1178">
            <v>0</v>
          </cell>
          <cell r="X1178">
            <v>0</v>
          </cell>
          <cell r="Y1178">
            <v>100</v>
          </cell>
          <cell r="Z1178">
            <v>0</v>
          </cell>
          <cell r="AA1178">
            <v>0</v>
          </cell>
          <cell r="AB1178">
            <v>3434</v>
          </cell>
          <cell r="AC1178">
            <v>3434</v>
          </cell>
          <cell r="AD1178" t="str">
            <v>雑備品費</v>
          </cell>
          <cell r="AE1178" t="str">
            <v>雑備</v>
          </cell>
          <cell r="AF1178">
            <v>17</v>
          </cell>
          <cell r="AG1178" t="str">
            <v>基地等経費（部隊整備費　航空機用部隊整備費）</v>
          </cell>
          <cell r="AH1178" t="str">
            <v>その他</v>
          </cell>
          <cell r="AI1178" t="str">
            <v>DG</v>
          </cell>
          <cell r="AJ1178" t="str">
            <v>装備隊</v>
          </cell>
          <cell r="AK1178" t="str">
            <v>令和8年9月30日</v>
          </cell>
        </row>
        <row r="1179">
          <cell r="A1179" t="str">
            <v>cg254</v>
          </cell>
          <cell r="B1179" t="str">
            <v>又は同等以上のもの（他社の製品を含む。）</v>
          </cell>
          <cell r="C1179">
            <v>64</v>
          </cell>
          <cell r="D1179">
            <v>32</v>
          </cell>
          <cell r="E1179" t="str">
            <v>B</v>
          </cell>
          <cell r="F1179" t="str">
            <v>c</v>
          </cell>
          <cell r="G1179" t="str">
            <v>cg</v>
          </cell>
          <cell r="H1179" t="str">
            <v>丁</v>
          </cell>
          <cell r="I1179">
            <v>1</v>
          </cell>
          <cell r="J1179" t="str">
            <v>ｽﾄﾘｯﾊﾟｰ</v>
          </cell>
          <cell r="L1179">
            <v>1</v>
          </cell>
          <cell r="M1179" t="str">
            <v>ｵﾚﾝｼﾞﾌﾞｯｸ.web 351-7667 P-967 ﾎｰｻﾞﾝ</v>
          </cell>
          <cell r="O1179" t="str">
            <v>又は同等以上のもの（他社の製品を含む。）</v>
          </cell>
          <cell r="Q1179">
            <v>0</v>
          </cell>
          <cell r="S1179">
            <v>100</v>
          </cell>
          <cell r="T1179">
            <v>0</v>
          </cell>
          <cell r="W1179">
            <v>0</v>
          </cell>
          <cell r="X1179">
            <v>0</v>
          </cell>
          <cell r="Y1179">
            <v>100</v>
          </cell>
          <cell r="Z1179">
            <v>0</v>
          </cell>
          <cell r="AA1179">
            <v>0</v>
          </cell>
          <cell r="AB1179">
            <v>3672</v>
          </cell>
          <cell r="AC1179">
            <v>3672</v>
          </cell>
          <cell r="AD1179" t="str">
            <v>雑備品費</v>
          </cell>
          <cell r="AE1179" t="str">
            <v>雑備</v>
          </cell>
          <cell r="AF1179">
            <v>17</v>
          </cell>
          <cell r="AG1179" t="str">
            <v>基地等経費（部隊整備費　航空機用部隊整備費）</v>
          </cell>
          <cell r="AH1179" t="str">
            <v>その他</v>
          </cell>
          <cell r="AI1179" t="str">
            <v>DG</v>
          </cell>
          <cell r="AJ1179" t="str">
            <v>装備隊</v>
          </cell>
          <cell r="AK1179" t="str">
            <v>令和8年9月30日</v>
          </cell>
        </row>
        <row r="1180">
          <cell r="A1180" t="str">
            <v>cg255</v>
          </cell>
          <cell r="B1180" t="str">
            <v>又は同等以上のもの（他社の製品を含む。）</v>
          </cell>
          <cell r="C1180">
            <v>64</v>
          </cell>
          <cell r="D1180">
            <v>33</v>
          </cell>
          <cell r="E1180" t="str">
            <v>B</v>
          </cell>
          <cell r="F1180" t="str">
            <v>c</v>
          </cell>
          <cell r="G1180" t="str">
            <v>cg</v>
          </cell>
          <cell r="H1180" t="str">
            <v>個</v>
          </cell>
          <cell r="I1180">
            <v>3</v>
          </cell>
          <cell r="J1180" t="str">
            <v>工具箱</v>
          </cell>
          <cell r="L1180">
            <v>1</v>
          </cell>
          <cell r="M1180" t="str">
            <v>ｵﾚﾝｼﾞﾌﾞｯｸ.web 478-9661 Y-350-OD ﾄﾗｽｺ中山</v>
          </cell>
          <cell r="O1180" t="str">
            <v>又は同等以上のもの（他社の製品を含む。）</v>
          </cell>
          <cell r="Q1180">
            <v>0</v>
          </cell>
          <cell r="S1180">
            <v>100</v>
          </cell>
          <cell r="T1180">
            <v>0</v>
          </cell>
          <cell r="W1180">
            <v>0</v>
          </cell>
          <cell r="X1180">
            <v>0</v>
          </cell>
          <cell r="Y1180">
            <v>100</v>
          </cell>
          <cell r="Z1180">
            <v>0</v>
          </cell>
          <cell r="AA1180">
            <v>0</v>
          </cell>
          <cell r="AB1180">
            <v>2838</v>
          </cell>
          <cell r="AC1180">
            <v>8514</v>
          </cell>
          <cell r="AD1180" t="str">
            <v>雑備品費</v>
          </cell>
          <cell r="AE1180" t="str">
            <v>雑備</v>
          </cell>
          <cell r="AF1180">
            <v>17</v>
          </cell>
          <cell r="AG1180" t="str">
            <v>基地等経費（部隊整備費　航空機用部隊整備費）</v>
          </cell>
          <cell r="AH1180" t="str">
            <v>その他</v>
          </cell>
          <cell r="AI1180" t="str">
            <v>DG</v>
          </cell>
          <cell r="AJ1180" t="str">
            <v>装備隊</v>
          </cell>
          <cell r="AK1180" t="str">
            <v>令和8年9月30日</v>
          </cell>
        </row>
        <row r="1181">
          <cell r="A1181" t="str">
            <v>cg256</v>
          </cell>
          <cell r="B1181" t="str">
            <v>又は同等以上のもの（他社の製品を含む。）</v>
          </cell>
          <cell r="C1181">
            <v>64</v>
          </cell>
          <cell r="D1181">
            <v>34</v>
          </cell>
          <cell r="E1181" t="str">
            <v>B</v>
          </cell>
          <cell r="F1181" t="str">
            <v>c</v>
          </cell>
          <cell r="G1181" t="str">
            <v>cg</v>
          </cell>
          <cell r="H1181" t="str">
            <v>個</v>
          </cell>
          <cell r="I1181">
            <v>5</v>
          </cell>
          <cell r="J1181" t="str">
            <v>工具箱</v>
          </cell>
          <cell r="L1181">
            <v>1</v>
          </cell>
          <cell r="M1181" t="str">
            <v>ｵﾚﾝｼﾞﾌﾞｯｸ.web 487-4323 SR-385-GY ﾘﾝｸﾞｽﾀｰ</v>
          </cell>
          <cell r="O1181" t="str">
            <v>又は同等以上のもの（他社の製品を含む。）</v>
          </cell>
          <cell r="Q1181">
            <v>0</v>
          </cell>
          <cell r="S1181">
            <v>100</v>
          </cell>
          <cell r="T1181">
            <v>0</v>
          </cell>
          <cell r="W1181">
            <v>0</v>
          </cell>
          <cell r="X1181">
            <v>0</v>
          </cell>
          <cell r="Y1181">
            <v>100</v>
          </cell>
          <cell r="Z1181">
            <v>0</v>
          </cell>
          <cell r="AA1181">
            <v>0</v>
          </cell>
          <cell r="AB1181">
            <v>1885</v>
          </cell>
          <cell r="AC1181">
            <v>9425</v>
          </cell>
          <cell r="AD1181" t="str">
            <v>雑備品費</v>
          </cell>
          <cell r="AE1181" t="str">
            <v>雑備</v>
          </cell>
          <cell r="AF1181">
            <v>17</v>
          </cell>
          <cell r="AG1181" t="str">
            <v>基地等経費（部隊整備費　航空機用部隊整備費）</v>
          </cell>
          <cell r="AH1181" t="str">
            <v>その他</v>
          </cell>
          <cell r="AI1181" t="str">
            <v>DG</v>
          </cell>
          <cell r="AJ1181" t="str">
            <v>装備隊</v>
          </cell>
          <cell r="AK1181" t="str">
            <v>令和8年9月30日</v>
          </cell>
        </row>
        <row r="1182">
          <cell r="A1182" t="str">
            <v>cg257</v>
          </cell>
          <cell r="B1182" t="str">
            <v>又は同等以上のもの（他社の製品を含む。）</v>
          </cell>
          <cell r="C1182">
            <v>64</v>
          </cell>
          <cell r="D1182">
            <v>35</v>
          </cell>
          <cell r="E1182" t="str">
            <v>B</v>
          </cell>
          <cell r="F1182" t="str">
            <v>c</v>
          </cell>
          <cell r="G1182" t="str">
            <v>cg</v>
          </cell>
          <cell r="H1182" t="str">
            <v>組</v>
          </cell>
          <cell r="I1182">
            <v>1</v>
          </cell>
          <cell r="J1182" t="str">
            <v>折りたたみｺﾝﾃﾅ</v>
          </cell>
          <cell r="L1182">
            <v>1</v>
          </cell>
          <cell r="M1182" t="str">
            <v>ｵﾚﾝｼﾞﾌﾞｯｸ.web 575-4193 CT50-OD-10P ﾄﾗｽｺ中山</v>
          </cell>
          <cell r="O1182" t="str">
            <v>又は同等以上のもの（他社の製品を含む。）</v>
          </cell>
          <cell r="Q1182">
            <v>0</v>
          </cell>
          <cell r="S1182">
            <v>100</v>
          </cell>
          <cell r="T1182">
            <v>0</v>
          </cell>
          <cell r="W1182">
            <v>0</v>
          </cell>
          <cell r="X1182">
            <v>0</v>
          </cell>
          <cell r="Y1182">
            <v>100</v>
          </cell>
          <cell r="Z1182">
            <v>0</v>
          </cell>
          <cell r="AA1182">
            <v>0</v>
          </cell>
          <cell r="AB1182">
            <v>28399</v>
          </cell>
          <cell r="AC1182">
            <v>28399</v>
          </cell>
          <cell r="AD1182" t="str">
            <v>雑備品費</v>
          </cell>
          <cell r="AE1182" t="str">
            <v>雑備</v>
          </cell>
          <cell r="AF1182">
            <v>17</v>
          </cell>
          <cell r="AG1182" t="str">
            <v>基地等経費（部隊整備費　航空機用部隊整備費）</v>
          </cell>
          <cell r="AH1182" t="str">
            <v>その他</v>
          </cell>
          <cell r="AI1182" t="str">
            <v>DG</v>
          </cell>
          <cell r="AJ1182" t="str">
            <v>装備隊</v>
          </cell>
          <cell r="AK1182" t="str">
            <v>令和8年9月30日</v>
          </cell>
        </row>
        <row r="1183">
          <cell r="A1183" t="str">
            <v>bd222</v>
          </cell>
          <cell r="B1183" t="str">
            <v>又は同等以上のもの（他社の製品を含む。）</v>
          </cell>
          <cell r="C1183">
            <v>64</v>
          </cell>
          <cell r="D1183">
            <v>36</v>
          </cell>
          <cell r="E1183" t="str">
            <v>B</v>
          </cell>
          <cell r="F1183" t="str">
            <v>b</v>
          </cell>
          <cell r="G1183" t="str">
            <v>bd</v>
          </cell>
          <cell r="H1183" t="str">
            <v>個</v>
          </cell>
          <cell r="I1183">
            <v>3</v>
          </cell>
          <cell r="J1183" t="str">
            <v>切断砥石</v>
          </cell>
          <cell r="L1183">
            <v>1</v>
          </cell>
          <cell r="M1183" t="str">
            <v>ｴｽｺ P974 EA809-62 LENOX</v>
          </cell>
          <cell r="O1183" t="str">
            <v>又は同等以上のもの（他社の製品を含む。）</v>
          </cell>
          <cell r="Q1183">
            <v>0</v>
          </cell>
          <cell r="S1183">
            <v>100</v>
          </cell>
          <cell r="T1183">
            <v>0</v>
          </cell>
          <cell r="W1183">
            <v>0</v>
          </cell>
          <cell r="X1183">
            <v>0</v>
          </cell>
          <cell r="Y1183">
            <v>100</v>
          </cell>
          <cell r="Z1183">
            <v>0</v>
          </cell>
          <cell r="AA1183">
            <v>0</v>
          </cell>
          <cell r="AB1183">
            <v>3212</v>
          </cell>
          <cell r="AC1183">
            <v>9636</v>
          </cell>
          <cell r="AD1183" t="str">
            <v>雑備品費</v>
          </cell>
          <cell r="AE1183" t="str">
            <v>雑備</v>
          </cell>
          <cell r="AF1183">
            <v>17</v>
          </cell>
          <cell r="AG1183" t="str">
            <v>基地等経費（部隊整備費　航空機用部隊整備費）</v>
          </cell>
          <cell r="AH1183" t="str">
            <v>その他</v>
          </cell>
          <cell r="AI1183" t="str">
            <v>DG</v>
          </cell>
          <cell r="AJ1183" t="str">
            <v>装備隊</v>
          </cell>
          <cell r="AK1183" t="str">
            <v>令和8年9月30日</v>
          </cell>
        </row>
        <row r="1184">
          <cell r="A1184" t="str">
            <v>df32</v>
          </cell>
          <cell r="B1184" t="str">
            <v>又は同等以上のもの（他社の製品を含む。）</v>
          </cell>
          <cell r="C1184">
            <v>64</v>
          </cell>
          <cell r="D1184">
            <v>37</v>
          </cell>
          <cell r="E1184" t="str">
            <v>B</v>
          </cell>
          <cell r="F1184" t="str">
            <v>d</v>
          </cell>
          <cell r="G1184" t="str">
            <v>df</v>
          </cell>
          <cell r="H1184" t="str">
            <v>台</v>
          </cell>
          <cell r="I1184">
            <v>10</v>
          </cell>
          <cell r="J1184" t="str">
            <v>ﾊﾟﾈﾙﾋｰﾀｰ</v>
          </cell>
          <cell r="L1184">
            <v>1</v>
          </cell>
          <cell r="M1184" t="str">
            <v>ASKUL.web RU86399 TA70021A ｸﾞﾘｰﾝｸﾛｽ</v>
          </cell>
          <cell r="O1184" t="str">
            <v>又は同等以上のもの（他社の製品を含む。）</v>
          </cell>
          <cell r="Q1184">
            <v>0</v>
          </cell>
          <cell r="S1184">
            <v>100</v>
          </cell>
          <cell r="T1184">
            <v>0</v>
          </cell>
          <cell r="W1184">
            <v>0</v>
          </cell>
          <cell r="X1184">
            <v>0</v>
          </cell>
          <cell r="Y1184">
            <v>100</v>
          </cell>
          <cell r="Z1184">
            <v>0</v>
          </cell>
          <cell r="AA1184">
            <v>0</v>
          </cell>
          <cell r="AB1184">
            <v>6785</v>
          </cell>
          <cell r="AC1184">
            <v>67850</v>
          </cell>
          <cell r="AD1184" t="str">
            <v>雑備品費</v>
          </cell>
          <cell r="AE1184" t="str">
            <v>雑備</v>
          </cell>
          <cell r="AF1184">
            <v>17</v>
          </cell>
          <cell r="AG1184" t="str">
            <v>基地等経費（部隊整備費　航空機用部隊整備費）</v>
          </cell>
          <cell r="AH1184" t="str">
            <v>その他</v>
          </cell>
          <cell r="AI1184" t="str">
            <v>DG</v>
          </cell>
          <cell r="AJ1184" t="str">
            <v>装備隊</v>
          </cell>
          <cell r="AK1184" t="str">
            <v>令和8年9月30日</v>
          </cell>
        </row>
        <row r="1185">
          <cell r="A1185" t="str">
            <v>cg258</v>
          </cell>
          <cell r="B1185" t="str">
            <v>又は同等以上のもの（他社の製品を含む。）</v>
          </cell>
          <cell r="C1185">
            <v>64</v>
          </cell>
          <cell r="D1185">
            <v>38</v>
          </cell>
          <cell r="E1185" t="str">
            <v>B</v>
          </cell>
          <cell r="F1185" t="str">
            <v>c</v>
          </cell>
          <cell r="G1185" t="str">
            <v>cg</v>
          </cell>
          <cell r="H1185" t="str">
            <v>台</v>
          </cell>
          <cell r="I1185">
            <v>5</v>
          </cell>
          <cell r="J1185" t="str">
            <v>連結台車</v>
          </cell>
          <cell r="L1185">
            <v>1</v>
          </cell>
          <cell r="M1185" t="str">
            <v>ｵﾚﾝｼﾞﾌﾞｯｸ.web 597-3099 CART-FA8BK ｻﾝﾜｻﾌﾟﾗｲ</v>
          </cell>
          <cell r="O1185" t="str">
            <v>又は同等以上のもの（他社の製品を含む。）</v>
          </cell>
          <cell r="Q1185">
            <v>0</v>
          </cell>
          <cell r="S1185">
            <v>100</v>
          </cell>
          <cell r="T1185">
            <v>0</v>
          </cell>
          <cell r="W1185">
            <v>0</v>
          </cell>
          <cell r="X1185">
            <v>0</v>
          </cell>
          <cell r="Y1185">
            <v>100</v>
          </cell>
          <cell r="Z1185">
            <v>0</v>
          </cell>
          <cell r="AA1185">
            <v>0</v>
          </cell>
          <cell r="AB1185">
            <v>9680</v>
          </cell>
          <cell r="AC1185">
            <v>48400</v>
          </cell>
          <cell r="AD1185" t="str">
            <v>雑備品費</v>
          </cell>
          <cell r="AE1185" t="str">
            <v>雑備</v>
          </cell>
          <cell r="AF1185">
            <v>17</v>
          </cell>
          <cell r="AG1185" t="str">
            <v>基地等経費（部隊整備費　航空機用部隊整備費）</v>
          </cell>
          <cell r="AH1185" t="str">
            <v>その他</v>
          </cell>
          <cell r="AI1185" t="str">
            <v>DG</v>
          </cell>
          <cell r="AJ1185" t="str">
            <v>装備隊</v>
          </cell>
          <cell r="AK1185" t="str">
            <v>令和8年9月30日</v>
          </cell>
        </row>
        <row r="1186">
          <cell r="A1186" t="str">
            <v>cg259</v>
          </cell>
          <cell r="B1186" t="str">
            <v>又は同等以上のもの（他社の製品を含む。）</v>
          </cell>
          <cell r="C1186">
            <v>64</v>
          </cell>
          <cell r="D1186">
            <v>39</v>
          </cell>
          <cell r="E1186" t="str">
            <v>B</v>
          </cell>
          <cell r="F1186" t="str">
            <v>c</v>
          </cell>
          <cell r="G1186" t="str">
            <v>cg</v>
          </cell>
          <cell r="H1186" t="str">
            <v>個</v>
          </cell>
          <cell r="I1186">
            <v>1</v>
          </cell>
          <cell r="J1186" t="str">
            <v>電動ﾄﾞﾗｲﾊﾞｰ</v>
          </cell>
          <cell r="L1186">
            <v>1</v>
          </cell>
          <cell r="M1186" t="str">
            <v>ｵﾚﾝｼﾞﾌﾞｯｸ.web 705-6773 HFE0025GL HOTOTOOLS</v>
          </cell>
          <cell r="O1186" t="str">
            <v>又は同等以上のもの（他社の製品を含む。）</v>
          </cell>
          <cell r="Q1186">
            <v>0</v>
          </cell>
          <cell r="S1186">
            <v>100</v>
          </cell>
          <cell r="T1186">
            <v>0</v>
          </cell>
          <cell r="W1186">
            <v>0</v>
          </cell>
          <cell r="X1186">
            <v>0</v>
          </cell>
          <cell r="Y1186">
            <v>100</v>
          </cell>
          <cell r="Z1186">
            <v>0</v>
          </cell>
          <cell r="AA1186">
            <v>0</v>
          </cell>
          <cell r="AB1186">
            <v>18431</v>
          </cell>
          <cell r="AC1186">
            <v>18431</v>
          </cell>
          <cell r="AD1186" t="str">
            <v>雑備品費</v>
          </cell>
          <cell r="AE1186" t="str">
            <v>雑備</v>
          </cell>
          <cell r="AF1186">
            <v>17</v>
          </cell>
          <cell r="AG1186" t="str">
            <v>基地等経費（部隊整備費　航空機用部隊整備費）</v>
          </cell>
          <cell r="AH1186" t="str">
            <v>その他</v>
          </cell>
          <cell r="AI1186" t="str">
            <v>DG</v>
          </cell>
          <cell r="AJ1186" t="str">
            <v>装備隊</v>
          </cell>
          <cell r="AK1186" t="str">
            <v>令和8年9月30日</v>
          </cell>
        </row>
        <row r="1187">
          <cell r="A1187" t="str">
            <v>cg260</v>
          </cell>
          <cell r="B1187" t="str">
            <v>又は同等以上のもの（他社の製品を含む。）</v>
          </cell>
          <cell r="C1187">
            <v>64</v>
          </cell>
          <cell r="D1187">
            <v>40</v>
          </cell>
          <cell r="E1187" t="str">
            <v>B</v>
          </cell>
          <cell r="F1187" t="str">
            <v>c</v>
          </cell>
          <cell r="G1187" t="str">
            <v>cg</v>
          </cell>
          <cell r="H1187" t="str">
            <v>個</v>
          </cell>
          <cell r="I1187">
            <v>2</v>
          </cell>
          <cell r="J1187" t="str">
            <v>ﾊﾝﾀﾞ吸取器</v>
          </cell>
          <cell r="L1187">
            <v>1</v>
          </cell>
          <cell r="M1187" t="str">
            <v>ｵﾚﾝｼﾞﾌﾞｯｸ.web 682-9085 SS-03 ｴﾝｼﾞﾆｱ</v>
          </cell>
          <cell r="O1187" t="str">
            <v>又は同等以上のもの（他社の製品を含む。）</v>
          </cell>
          <cell r="Q1187">
            <v>0</v>
          </cell>
          <cell r="S1187">
            <v>100</v>
          </cell>
          <cell r="T1187">
            <v>0</v>
          </cell>
          <cell r="W1187">
            <v>0</v>
          </cell>
          <cell r="X1187">
            <v>0</v>
          </cell>
          <cell r="Y1187">
            <v>100</v>
          </cell>
          <cell r="Z1187">
            <v>0</v>
          </cell>
          <cell r="AA1187">
            <v>0</v>
          </cell>
          <cell r="AB1187">
            <v>3353</v>
          </cell>
          <cell r="AC1187">
            <v>6706</v>
          </cell>
          <cell r="AD1187" t="str">
            <v>雑備品費</v>
          </cell>
          <cell r="AE1187" t="str">
            <v>雑備</v>
          </cell>
          <cell r="AF1187">
            <v>17</v>
          </cell>
          <cell r="AG1187" t="str">
            <v>基地等経費（部隊整備費　航空機用部隊整備費）</v>
          </cell>
          <cell r="AH1187" t="str">
            <v>その他</v>
          </cell>
          <cell r="AI1187" t="str">
            <v>DG</v>
          </cell>
          <cell r="AJ1187" t="str">
            <v>装備隊</v>
          </cell>
          <cell r="AK1187" t="str">
            <v>令和8年9月30日</v>
          </cell>
        </row>
        <row r="1188">
          <cell r="A1188" t="str">
            <v>cg261</v>
          </cell>
          <cell r="B1188" t="str">
            <v>又は同等以上のもの（他社の製品を含む。）</v>
          </cell>
          <cell r="C1188">
            <v>64</v>
          </cell>
          <cell r="D1188">
            <v>41</v>
          </cell>
          <cell r="E1188" t="str">
            <v>B</v>
          </cell>
          <cell r="F1188" t="str">
            <v>c</v>
          </cell>
          <cell r="G1188" t="str">
            <v>cg</v>
          </cell>
          <cell r="H1188" t="str">
            <v>台</v>
          </cell>
          <cell r="I1188">
            <v>2</v>
          </cell>
          <cell r="J1188" t="str">
            <v>踏台</v>
          </cell>
          <cell r="L1188">
            <v>1</v>
          </cell>
          <cell r="M1188" t="str">
            <v>ｵﾚﾝｼﾞﾌﾞｯｸ.web 250-1833 811000767 天馬</v>
          </cell>
          <cell r="O1188" t="str">
            <v>又は同等以上のもの（他社の製品を含む。）</v>
          </cell>
          <cell r="Q1188">
            <v>0</v>
          </cell>
          <cell r="S1188">
            <v>100</v>
          </cell>
          <cell r="T1188">
            <v>0</v>
          </cell>
          <cell r="W1188">
            <v>0</v>
          </cell>
          <cell r="X1188">
            <v>0</v>
          </cell>
          <cell r="Y1188">
            <v>100</v>
          </cell>
          <cell r="Z1188">
            <v>0</v>
          </cell>
          <cell r="AA1188">
            <v>0</v>
          </cell>
          <cell r="AB1188">
            <v>1883</v>
          </cell>
          <cell r="AC1188">
            <v>3766</v>
          </cell>
          <cell r="AD1188" t="str">
            <v>雑備品費</v>
          </cell>
          <cell r="AE1188" t="str">
            <v>雑備</v>
          </cell>
          <cell r="AF1188">
            <v>17</v>
          </cell>
          <cell r="AG1188" t="str">
            <v>基地等経費（部隊整備費　航空機用部隊整備費）</v>
          </cell>
          <cell r="AH1188" t="str">
            <v>その他</v>
          </cell>
          <cell r="AI1188" t="str">
            <v>DG</v>
          </cell>
          <cell r="AJ1188" t="str">
            <v>装備隊</v>
          </cell>
          <cell r="AK1188" t="str">
            <v>令和8年9月30日</v>
          </cell>
        </row>
        <row r="1189">
          <cell r="A1189" t="str">
            <v>cg262</v>
          </cell>
          <cell r="B1189" t="str">
            <v>又は同等以上のもの（他社の製品を含む。）</v>
          </cell>
          <cell r="C1189">
            <v>64</v>
          </cell>
          <cell r="D1189">
            <v>42</v>
          </cell>
          <cell r="E1189" t="str">
            <v>B</v>
          </cell>
          <cell r="F1189" t="str">
            <v>c</v>
          </cell>
          <cell r="G1189" t="str">
            <v>cg</v>
          </cell>
          <cell r="H1189" t="str">
            <v>個</v>
          </cell>
          <cell r="I1189">
            <v>6</v>
          </cell>
          <cell r="J1189" t="str">
            <v>小型ﾌﾞﾛﾜｰ</v>
          </cell>
          <cell r="L1189">
            <v>1</v>
          </cell>
          <cell r="M1189" t="str">
            <v>ｵﾚﾝｼﾞﾌﾞｯｸ.web 706-5597 HYT-SL ｼﾞｪﾝﾄｽ</v>
          </cell>
          <cell r="O1189" t="str">
            <v>又は同等以上のもの（他社の製品を含む。）</v>
          </cell>
          <cell r="Q1189">
            <v>0</v>
          </cell>
          <cell r="S1189">
            <v>100</v>
          </cell>
          <cell r="T1189">
            <v>0</v>
          </cell>
          <cell r="W1189">
            <v>0</v>
          </cell>
          <cell r="X1189">
            <v>0</v>
          </cell>
          <cell r="Y1189">
            <v>100</v>
          </cell>
          <cell r="Z1189">
            <v>0</v>
          </cell>
          <cell r="AA1189">
            <v>0</v>
          </cell>
          <cell r="AB1189">
            <v>11360</v>
          </cell>
          <cell r="AC1189">
            <v>68160</v>
          </cell>
          <cell r="AD1189" t="str">
            <v>雑備品費</v>
          </cell>
          <cell r="AE1189" t="str">
            <v>雑備</v>
          </cell>
          <cell r="AF1189">
            <v>17</v>
          </cell>
          <cell r="AG1189" t="str">
            <v>基地等経費（部隊整備費　航空機用部隊整備費）</v>
          </cell>
          <cell r="AH1189" t="str">
            <v>その他</v>
          </cell>
          <cell r="AI1189" t="str">
            <v>DG</v>
          </cell>
          <cell r="AJ1189" t="str">
            <v>装備隊</v>
          </cell>
          <cell r="AK1189" t="str">
            <v>令和8年9月30日</v>
          </cell>
        </row>
        <row r="1190">
          <cell r="A1190" t="str">
            <v>cg263</v>
          </cell>
          <cell r="B1190" t="str">
            <v>又は同等以上のもの（他社の製品を含む。）</v>
          </cell>
          <cell r="C1190">
            <v>64</v>
          </cell>
          <cell r="D1190">
            <v>43</v>
          </cell>
          <cell r="E1190" t="str">
            <v>B</v>
          </cell>
          <cell r="F1190" t="str">
            <v>c</v>
          </cell>
          <cell r="G1190" t="str">
            <v>cg</v>
          </cell>
          <cell r="H1190" t="str">
            <v>個</v>
          </cell>
          <cell r="I1190">
            <v>20</v>
          </cell>
          <cell r="J1190" t="str">
            <v>BOXｺﾝﾃﾅ</v>
          </cell>
          <cell r="L1190">
            <v>1</v>
          </cell>
          <cell r="M1190" t="str">
            <v>ｵﾚﾝｼﾞﾌﾞｯｸ.web 629-3737 B-13R-BL ｱｲﾘｽｵｰﾔﾏ</v>
          </cell>
          <cell r="O1190" t="str">
            <v>又は同等以上のもの（他社の製品を含む。）</v>
          </cell>
          <cell r="Q1190">
            <v>0</v>
          </cell>
          <cell r="S1190">
            <v>100</v>
          </cell>
          <cell r="T1190">
            <v>0</v>
          </cell>
          <cell r="W1190">
            <v>0</v>
          </cell>
          <cell r="X1190">
            <v>0</v>
          </cell>
          <cell r="Y1190">
            <v>100</v>
          </cell>
          <cell r="Z1190">
            <v>0</v>
          </cell>
          <cell r="AA1190">
            <v>0</v>
          </cell>
          <cell r="AB1190">
            <v>979</v>
          </cell>
          <cell r="AC1190">
            <v>19580</v>
          </cell>
          <cell r="AD1190" t="str">
            <v>雑備品費</v>
          </cell>
          <cell r="AE1190" t="str">
            <v>雑備</v>
          </cell>
          <cell r="AF1190">
            <v>17</v>
          </cell>
          <cell r="AG1190" t="str">
            <v>基地等経費（部隊整備費　航空機用部隊整備費）</v>
          </cell>
          <cell r="AH1190" t="str">
            <v>その他</v>
          </cell>
          <cell r="AI1190" t="str">
            <v>DG</v>
          </cell>
          <cell r="AJ1190" t="str">
            <v>装備隊</v>
          </cell>
          <cell r="AK1190" t="str">
            <v>令和8年9月30日</v>
          </cell>
        </row>
        <row r="1191">
          <cell r="A1191" t="str">
            <v>df33</v>
          </cell>
          <cell r="B1191" t="str">
            <v>又は同等以上のもの（他社の製品を含む。）</v>
          </cell>
          <cell r="C1191">
            <v>64</v>
          </cell>
          <cell r="D1191">
            <v>44</v>
          </cell>
          <cell r="E1191" t="str">
            <v>B</v>
          </cell>
          <cell r="F1191" t="str">
            <v>d</v>
          </cell>
          <cell r="G1191" t="str">
            <v>df</v>
          </cell>
          <cell r="H1191" t="str">
            <v>個</v>
          </cell>
          <cell r="I1191">
            <v>2</v>
          </cell>
          <cell r="J1191" t="str">
            <v>ｹｰﾌﾞﾙｸﾞﾗﾝﾄﾞﾚﾝﾁ</v>
          </cell>
          <cell r="L1191">
            <v>1</v>
          </cell>
          <cell r="M1191" t="str">
            <v>RS Web 280-5862 36414 Wiha</v>
          </cell>
          <cell r="O1191" t="str">
            <v>又は同等以上のもの（他社の製品を含む。）</v>
          </cell>
          <cell r="Q1191">
            <v>0</v>
          </cell>
          <cell r="S1191">
            <v>100</v>
          </cell>
          <cell r="T1191">
            <v>0</v>
          </cell>
          <cell r="W1191">
            <v>0</v>
          </cell>
          <cell r="X1191">
            <v>0</v>
          </cell>
          <cell r="Y1191">
            <v>100</v>
          </cell>
          <cell r="Z1191">
            <v>0</v>
          </cell>
          <cell r="AA1191">
            <v>0</v>
          </cell>
          <cell r="AB1191">
            <v>8150</v>
          </cell>
          <cell r="AC1191">
            <v>16300</v>
          </cell>
          <cell r="AD1191" t="str">
            <v>雑備品費</v>
          </cell>
          <cell r="AE1191" t="str">
            <v>雑備</v>
          </cell>
          <cell r="AF1191">
            <v>17</v>
          </cell>
          <cell r="AG1191" t="str">
            <v>基地等経費（部隊整備費　航空機用部隊整備費）</v>
          </cell>
          <cell r="AH1191" t="str">
            <v>その他</v>
          </cell>
          <cell r="AI1191" t="str">
            <v>DG</v>
          </cell>
          <cell r="AJ1191" t="str">
            <v>装備隊</v>
          </cell>
          <cell r="AK1191" t="str">
            <v>令和8年9月30日</v>
          </cell>
        </row>
        <row r="1192">
          <cell r="A1192" t="str">
            <v>cg264</v>
          </cell>
          <cell r="B1192" t="str">
            <v>又は同等以上のもの（他社の製品を含む。）</v>
          </cell>
          <cell r="C1192">
            <v>64</v>
          </cell>
          <cell r="D1192">
            <v>45</v>
          </cell>
          <cell r="E1192" t="str">
            <v>B</v>
          </cell>
          <cell r="F1192" t="str">
            <v>c</v>
          </cell>
          <cell r="G1192" t="str">
            <v>cg</v>
          </cell>
          <cell r="H1192" t="str">
            <v>台</v>
          </cell>
          <cell r="I1192">
            <v>1</v>
          </cell>
          <cell r="J1192" t="str">
            <v>ﾊﾝﾄﾞﾘﾌﾀｰ</v>
          </cell>
          <cell r="L1192">
            <v>1</v>
          </cell>
          <cell r="M1192" t="str">
            <v>ｵﾚﾝｼﾞﾌﾞｯｸ.web 115-7956 HLFMA-S150 ﾄﾗｽｺ中山</v>
          </cell>
          <cell r="O1192" t="str">
            <v>又は同等以上のもの（他社の製品を含む。）</v>
          </cell>
          <cell r="Q1192">
            <v>0</v>
          </cell>
          <cell r="S1192">
            <v>100</v>
          </cell>
          <cell r="T1192">
            <v>0</v>
          </cell>
          <cell r="W1192">
            <v>0</v>
          </cell>
          <cell r="X1192">
            <v>0</v>
          </cell>
          <cell r="Y1192">
            <v>100</v>
          </cell>
          <cell r="Z1192">
            <v>0</v>
          </cell>
          <cell r="AA1192">
            <v>0</v>
          </cell>
          <cell r="AB1192">
            <v>81950</v>
          </cell>
          <cell r="AC1192">
            <v>81950</v>
          </cell>
          <cell r="AD1192" t="str">
            <v>雑備品費</v>
          </cell>
          <cell r="AE1192" t="str">
            <v>雑備</v>
          </cell>
          <cell r="AF1192">
            <v>17</v>
          </cell>
          <cell r="AG1192" t="str">
            <v>基地等経費（部隊整備費　航空機用部隊整備費）</v>
          </cell>
          <cell r="AH1192" t="str">
            <v>その他</v>
          </cell>
          <cell r="AI1192" t="str">
            <v>DG</v>
          </cell>
          <cell r="AJ1192" t="str">
            <v>装備隊</v>
          </cell>
          <cell r="AK1192" t="str">
            <v>令和8年9月30日</v>
          </cell>
        </row>
        <row r="1193">
          <cell r="A1193" t="str">
            <v>bd223</v>
          </cell>
          <cell r="B1193" t="str">
            <v>又は同等以上のもの（他社の製品を含む。）</v>
          </cell>
          <cell r="C1193">
            <v>64</v>
          </cell>
          <cell r="D1193">
            <v>46</v>
          </cell>
          <cell r="E1193" t="str">
            <v>B</v>
          </cell>
          <cell r="F1193" t="str">
            <v>b</v>
          </cell>
          <cell r="G1193" t="str">
            <v>bd</v>
          </cell>
          <cell r="H1193" t="str">
            <v>個</v>
          </cell>
          <cell r="I1193">
            <v>1</v>
          </cell>
          <cell r="J1193" t="str">
            <v>ｽﾛｰﾌﾟ台</v>
          </cell>
          <cell r="L1193">
            <v>1</v>
          </cell>
          <cell r="M1193" t="str">
            <v>ｴｽｺ P1649 EA520MZ-41A</v>
          </cell>
          <cell r="O1193" t="str">
            <v>又は同等以上のもの（他社の製品を含む。）</v>
          </cell>
          <cell r="Q1193">
            <v>0</v>
          </cell>
          <cell r="S1193">
            <v>100</v>
          </cell>
          <cell r="T1193">
            <v>0</v>
          </cell>
          <cell r="W1193">
            <v>0</v>
          </cell>
          <cell r="X1193">
            <v>0</v>
          </cell>
          <cell r="Y1193">
            <v>100</v>
          </cell>
          <cell r="Z1193">
            <v>0</v>
          </cell>
          <cell r="AA1193">
            <v>0</v>
          </cell>
          <cell r="AB1193">
            <v>132000</v>
          </cell>
          <cell r="AC1193">
            <v>132000</v>
          </cell>
          <cell r="AD1193" t="str">
            <v>雑備品費</v>
          </cell>
          <cell r="AE1193" t="str">
            <v>雑備</v>
          </cell>
          <cell r="AF1193">
            <v>17</v>
          </cell>
          <cell r="AG1193" t="str">
            <v>基地等経費（部隊整備費　航空機用部隊整備費）</v>
          </cell>
          <cell r="AH1193" t="str">
            <v>その他</v>
          </cell>
          <cell r="AI1193" t="str">
            <v>DG</v>
          </cell>
          <cell r="AJ1193" t="str">
            <v>装備隊</v>
          </cell>
          <cell r="AK1193" t="str">
            <v>令和8年9月30日</v>
          </cell>
        </row>
        <row r="1194">
          <cell r="A1194" t="str">
            <v>cg265</v>
          </cell>
          <cell r="B1194" t="str">
            <v>又は同等以上のもの（他社の製品を含む。）</v>
          </cell>
          <cell r="C1194">
            <v>64</v>
          </cell>
          <cell r="D1194">
            <v>47</v>
          </cell>
          <cell r="E1194" t="str">
            <v>B</v>
          </cell>
          <cell r="F1194" t="str">
            <v>c</v>
          </cell>
          <cell r="G1194" t="str">
            <v>cg</v>
          </cell>
          <cell r="H1194" t="str">
            <v>丁</v>
          </cell>
          <cell r="I1194">
            <v>2</v>
          </cell>
          <cell r="J1194" t="str">
            <v>ﾓﾝｷｰﾚﾝﾁ</v>
          </cell>
          <cell r="L1194">
            <v>1</v>
          </cell>
          <cell r="M1194" t="str">
            <v>ｵﾚﾝｼﾞﾌﾞｯｸ.web 696-3606 SWO99-10 IREGA社</v>
          </cell>
          <cell r="O1194" t="str">
            <v>又は同等以上のもの（他社の製品を含む。）</v>
          </cell>
          <cell r="Q1194">
            <v>0</v>
          </cell>
          <cell r="S1194">
            <v>100</v>
          </cell>
          <cell r="T1194">
            <v>0</v>
          </cell>
          <cell r="W1194">
            <v>0</v>
          </cell>
          <cell r="X1194">
            <v>0</v>
          </cell>
          <cell r="Y1194">
            <v>100</v>
          </cell>
          <cell r="Z1194">
            <v>0</v>
          </cell>
          <cell r="AA1194">
            <v>0</v>
          </cell>
          <cell r="AB1194">
            <v>7281</v>
          </cell>
          <cell r="AC1194">
            <v>14562</v>
          </cell>
          <cell r="AD1194" t="str">
            <v>雑備品費</v>
          </cell>
          <cell r="AE1194" t="str">
            <v>雑備</v>
          </cell>
          <cell r="AF1194">
            <v>17</v>
          </cell>
          <cell r="AG1194" t="str">
            <v>基地等経費（部隊整備費　航空機用部隊整備費）</v>
          </cell>
          <cell r="AH1194" t="str">
            <v>その他</v>
          </cell>
          <cell r="AI1194" t="str">
            <v>DG</v>
          </cell>
          <cell r="AJ1194" t="str">
            <v>装備隊</v>
          </cell>
          <cell r="AK1194" t="str">
            <v>令和8年9月30日</v>
          </cell>
        </row>
        <row r="1195">
          <cell r="A1195" t="str">
            <v>cg266</v>
          </cell>
          <cell r="B1195" t="str">
            <v>又は同等以上のもの（他社の製品を含む。）</v>
          </cell>
          <cell r="C1195">
            <v>64</v>
          </cell>
          <cell r="D1195">
            <v>48</v>
          </cell>
          <cell r="E1195" t="str">
            <v>B</v>
          </cell>
          <cell r="F1195" t="str">
            <v>c</v>
          </cell>
          <cell r="G1195" t="str">
            <v>cg</v>
          </cell>
          <cell r="H1195" t="str">
            <v>個</v>
          </cell>
          <cell r="I1195">
            <v>5</v>
          </cell>
          <cell r="J1195" t="str">
            <v>ｾﾝﾀｰﾎﾟﾝﾁ</v>
          </cell>
          <cell r="L1195">
            <v>1</v>
          </cell>
          <cell r="M1195" t="str">
            <v>ｵﾚﾝｼﾞﾌﾞｯｸ.web 806-9952 E7-100 小山刃物製作所</v>
          </cell>
          <cell r="O1195" t="str">
            <v>又は同等以上のもの（他社の製品を含む。）</v>
          </cell>
          <cell r="Q1195">
            <v>0</v>
          </cell>
          <cell r="S1195">
            <v>100</v>
          </cell>
          <cell r="T1195">
            <v>0</v>
          </cell>
          <cell r="W1195">
            <v>0</v>
          </cell>
          <cell r="X1195">
            <v>0</v>
          </cell>
          <cell r="Y1195">
            <v>100</v>
          </cell>
          <cell r="Z1195">
            <v>0</v>
          </cell>
          <cell r="AA1195">
            <v>0</v>
          </cell>
          <cell r="AB1195">
            <v>1375</v>
          </cell>
          <cell r="AC1195">
            <v>6875</v>
          </cell>
          <cell r="AD1195" t="str">
            <v>雑備品費</v>
          </cell>
          <cell r="AE1195" t="str">
            <v>雑備</v>
          </cell>
          <cell r="AF1195">
            <v>17</v>
          </cell>
          <cell r="AG1195" t="str">
            <v>基地等経費（部隊整備費　航空機用部隊整備費）</v>
          </cell>
          <cell r="AH1195" t="str">
            <v>その他</v>
          </cell>
          <cell r="AI1195" t="str">
            <v>DG</v>
          </cell>
          <cell r="AJ1195" t="str">
            <v>装備隊</v>
          </cell>
          <cell r="AK1195" t="str">
            <v>令和8年9月30日</v>
          </cell>
        </row>
        <row r="1196">
          <cell r="A1196" t="str">
            <v>cg267</v>
          </cell>
          <cell r="B1196" t="str">
            <v>又は同等以上のもの（他社の製品を含む。）</v>
          </cell>
          <cell r="C1196">
            <v>64</v>
          </cell>
          <cell r="D1196">
            <v>49</v>
          </cell>
          <cell r="E1196" t="str">
            <v>B</v>
          </cell>
          <cell r="F1196" t="str">
            <v>c</v>
          </cell>
          <cell r="G1196" t="str">
            <v>cg</v>
          </cell>
          <cell r="H1196" t="str">
            <v>個</v>
          </cell>
          <cell r="I1196">
            <v>5</v>
          </cell>
          <cell r="J1196" t="str">
            <v>ﾋﾟﾝﾎﾟﾝﾁ</v>
          </cell>
          <cell r="L1196">
            <v>1</v>
          </cell>
          <cell r="M1196" t="str">
            <v>ｵﾚﾝｼﾞﾌﾞｯｸ.web 764-6101 750-2 PBｽｲｽﾂｰﾙｽﾞ社</v>
          </cell>
          <cell r="O1196" t="str">
            <v>又は同等以上のもの（他社の製品を含む。）</v>
          </cell>
          <cell r="Q1196">
            <v>0</v>
          </cell>
          <cell r="S1196">
            <v>100</v>
          </cell>
          <cell r="T1196">
            <v>0</v>
          </cell>
          <cell r="W1196">
            <v>0</v>
          </cell>
          <cell r="X1196">
            <v>0</v>
          </cell>
          <cell r="Y1196">
            <v>100</v>
          </cell>
          <cell r="Z1196">
            <v>0</v>
          </cell>
          <cell r="AA1196">
            <v>0</v>
          </cell>
          <cell r="AB1196">
            <v>2112</v>
          </cell>
          <cell r="AC1196">
            <v>10560</v>
          </cell>
          <cell r="AD1196" t="str">
            <v>雑備品費</v>
          </cell>
          <cell r="AE1196" t="str">
            <v>雑備</v>
          </cell>
          <cell r="AF1196">
            <v>17</v>
          </cell>
          <cell r="AG1196" t="str">
            <v>基地等経費（部隊整備費　航空機用部隊整備費）</v>
          </cell>
          <cell r="AH1196" t="str">
            <v>その他</v>
          </cell>
          <cell r="AI1196" t="str">
            <v>DG</v>
          </cell>
          <cell r="AJ1196" t="str">
            <v>装備隊</v>
          </cell>
          <cell r="AK1196" t="str">
            <v>令和8年9月30日</v>
          </cell>
        </row>
        <row r="1197">
          <cell r="A1197" t="str">
            <v>cg268</v>
          </cell>
          <cell r="B1197" t="str">
            <v>又は同等以上のもの（他社の製品を含む。）</v>
          </cell>
          <cell r="C1197">
            <v>64</v>
          </cell>
          <cell r="D1197">
            <v>50</v>
          </cell>
          <cell r="E1197" t="str">
            <v>B</v>
          </cell>
          <cell r="F1197" t="str">
            <v>c</v>
          </cell>
          <cell r="G1197" t="str">
            <v>cg</v>
          </cell>
          <cell r="H1197" t="str">
            <v>個</v>
          </cell>
          <cell r="I1197">
            <v>5</v>
          </cell>
          <cell r="J1197" t="str">
            <v>ﾋﾟﾝﾎﾟﾝﾁ</v>
          </cell>
          <cell r="L1197">
            <v>1</v>
          </cell>
          <cell r="M1197" t="str">
            <v>ｵﾚﾝｼﾞﾌﾞｯｸ.web 137-4529 2004658 GEDORE社</v>
          </cell>
          <cell r="O1197" t="str">
            <v>又は同等以上のもの（他社の製品を含む。）</v>
          </cell>
          <cell r="Q1197">
            <v>0</v>
          </cell>
          <cell r="S1197">
            <v>100</v>
          </cell>
          <cell r="T1197">
            <v>0</v>
          </cell>
          <cell r="W1197">
            <v>0</v>
          </cell>
          <cell r="X1197">
            <v>0</v>
          </cell>
          <cell r="Y1197">
            <v>100</v>
          </cell>
          <cell r="Z1197">
            <v>0</v>
          </cell>
          <cell r="AA1197">
            <v>0</v>
          </cell>
          <cell r="AB1197">
            <v>1462</v>
          </cell>
          <cell r="AC1197">
            <v>7310</v>
          </cell>
          <cell r="AD1197" t="str">
            <v>雑備品費</v>
          </cell>
          <cell r="AE1197" t="str">
            <v>雑備</v>
          </cell>
          <cell r="AF1197">
            <v>17</v>
          </cell>
          <cell r="AG1197" t="str">
            <v>基地等経費（部隊整備費　航空機用部隊整備費）</v>
          </cell>
          <cell r="AH1197" t="str">
            <v>その他</v>
          </cell>
          <cell r="AI1197" t="str">
            <v>DG</v>
          </cell>
          <cell r="AJ1197" t="str">
            <v>装備隊</v>
          </cell>
          <cell r="AK1197" t="str">
            <v>令和8年9月30日</v>
          </cell>
        </row>
        <row r="1198">
          <cell r="A1198" t="str">
            <v>cg269</v>
          </cell>
          <cell r="B1198" t="str">
            <v>又は同等以上のもの（他社の製品を含む。）</v>
          </cell>
          <cell r="C1198">
            <v>64</v>
          </cell>
          <cell r="D1198">
            <v>51</v>
          </cell>
          <cell r="E1198" t="str">
            <v>B</v>
          </cell>
          <cell r="F1198" t="str">
            <v>c</v>
          </cell>
          <cell r="G1198" t="str">
            <v>cg</v>
          </cell>
          <cell r="H1198" t="str">
            <v>台</v>
          </cell>
          <cell r="I1198">
            <v>2</v>
          </cell>
          <cell r="J1198" t="str">
            <v>ﾂｰﾙﾜｺﾞﾝ</v>
          </cell>
          <cell r="L1198">
            <v>1</v>
          </cell>
          <cell r="M1198" t="str">
            <v>ｵﾚﾝｼﾞﾌﾞｯｸ.web 369-8166 TWT-490G JEJｱｽﾃｰｼﾞ</v>
          </cell>
          <cell r="O1198" t="str">
            <v>又は同等以上のもの（他社の製品を含む。）</v>
          </cell>
          <cell r="Q1198">
            <v>0</v>
          </cell>
          <cell r="S1198">
            <v>100</v>
          </cell>
          <cell r="T1198">
            <v>0</v>
          </cell>
          <cell r="W1198">
            <v>0</v>
          </cell>
          <cell r="X1198">
            <v>0</v>
          </cell>
          <cell r="Y1198">
            <v>100</v>
          </cell>
          <cell r="Z1198">
            <v>0</v>
          </cell>
          <cell r="AA1198">
            <v>0</v>
          </cell>
          <cell r="AB1198">
            <v>7606</v>
          </cell>
          <cell r="AC1198">
            <v>15212</v>
          </cell>
          <cell r="AD1198" t="str">
            <v>雑備品費</v>
          </cell>
          <cell r="AE1198" t="str">
            <v>雑備</v>
          </cell>
          <cell r="AF1198">
            <v>17</v>
          </cell>
          <cell r="AG1198" t="str">
            <v>基地等経費（部隊整備費　航空機用部隊整備費）</v>
          </cell>
          <cell r="AH1198" t="str">
            <v>その他</v>
          </cell>
          <cell r="AI1198" t="str">
            <v>DG</v>
          </cell>
          <cell r="AJ1198" t="str">
            <v>装備隊</v>
          </cell>
          <cell r="AK1198" t="str">
            <v>令和8年9月30日</v>
          </cell>
        </row>
        <row r="1199">
          <cell r="A1199" t="str">
            <v>cg270</v>
          </cell>
          <cell r="B1199" t="str">
            <v>又は同等以上のもの（他社の製品を含む。）</v>
          </cell>
          <cell r="C1199">
            <v>64</v>
          </cell>
          <cell r="D1199">
            <v>52</v>
          </cell>
          <cell r="E1199" t="str">
            <v>B</v>
          </cell>
          <cell r="F1199" t="str">
            <v>c</v>
          </cell>
          <cell r="G1199" t="str">
            <v>cg</v>
          </cell>
          <cell r="H1199" t="str">
            <v>台</v>
          </cell>
          <cell r="I1199">
            <v>2</v>
          </cell>
          <cell r="J1199" t="str">
            <v>ﾂｰﾙﾜｺﾞﾝ</v>
          </cell>
          <cell r="L1199">
            <v>1</v>
          </cell>
          <cell r="M1199" t="str">
            <v>ｵﾚﾝｼﾞﾌﾞｯｸ.web 454-8175 DLWS-973UJ-W ﾄﾗｽｺ中山</v>
          </cell>
          <cell r="O1199" t="str">
            <v>又は同等以上のもの（他社の製品を含む。）</v>
          </cell>
          <cell r="Q1199">
            <v>0</v>
          </cell>
          <cell r="S1199">
            <v>100</v>
          </cell>
          <cell r="T1199">
            <v>0</v>
          </cell>
          <cell r="W1199">
            <v>0</v>
          </cell>
          <cell r="X1199">
            <v>0</v>
          </cell>
          <cell r="Y1199">
            <v>100</v>
          </cell>
          <cell r="Z1199">
            <v>0</v>
          </cell>
          <cell r="AA1199">
            <v>0</v>
          </cell>
          <cell r="AB1199">
            <v>40260</v>
          </cell>
          <cell r="AC1199">
            <v>80520</v>
          </cell>
          <cell r="AD1199" t="str">
            <v>雑備品費</v>
          </cell>
          <cell r="AE1199" t="str">
            <v>雑備</v>
          </cell>
          <cell r="AF1199">
            <v>17</v>
          </cell>
          <cell r="AG1199" t="str">
            <v>基地等経費（部隊整備費　航空機用部隊整備費）</v>
          </cell>
          <cell r="AH1199" t="str">
            <v>その他</v>
          </cell>
          <cell r="AI1199" t="str">
            <v>DG</v>
          </cell>
          <cell r="AJ1199" t="str">
            <v>装備隊</v>
          </cell>
          <cell r="AK1199" t="str">
            <v>令和8年9月30日</v>
          </cell>
        </row>
        <row r="1200">
          <cell r="A1200" t="str">
            <v>cg271</v>
          </cell>
          <cell r="B1200" t="str">
            <v>製品指定</v>
          </cell>
          <cell r="C1200">
            <v>64</v>
          </cell>
          <cell r="D1200">
            <v>53</v>
          </cell>
          <cell r="E1200" t="str">
            <v>B</v>
          </cell>
          <cell r="F1200" t="str">
            <v>c</v>
          </cell>
          <cell r="G1200" t="str">
            <v>cg</v>
          </cell>
          <cell r="H1200" t="str">
            <v>個</v>
          </cell>
          <cell r="I1200">
            <v>30</v>
          </cell>
          <cell r="J1200" t="str">
            <v>LEDﾗｲﾄ</v>
          </cell>
          <cell r="L1200">
            <v>1</v>
          </cell>
          <cell r="M1200" t="str">
            <v>ｵﾚﾝｼﾞﾌﾞｯｸ.web 696-6238 ST-186R ｼﾞｪﾝﾄｽ</v>
          </cell>
          <cell r="O1200" t="str">
            <v>製品指定</v>
          </cell>
          <cell r="Q1200">
            <v>0</v>
          </cell>
          <cell r="S1200">
            <v>100</v>
          </cell>
          <cell r="T1200">
            <v>0</v>
          </cell>
          <cell r="W1200">
            <v>0</v>
          </cell>
          <cell r="X1200">
            <v>0</v>
          </cell>
          <cell r="Y1200">
            <v>100</v>
          </cell>
          <cell r="Z1200">
            <v>0</v>
          </cell>
          <cell r="AA1200">
            <v>0</v>
          </cell>
          <cell r="AB1200">
            <v>5901</v>
          </cell>
          <cell r="AC1200">
            <v>177030</v>
          </cell>
          <cell r="AD1200" t="str">
            <v>雑備品費</v>
          </cell>
          <cell r="AE1200" t="str">
            <v>雑備</v>
          </cell>
          <cell r="AF1200">
            <v>17</v>
          </cell>
          <cell r="AG1200" t="str">
            <v>基地等経費（部隊整備費　航空機用部隊整備費）</v>
          </cell>
          <cell r="AH1200" t="str">
            <v>その他</v>
          </cell>
          <cell r="AI1200" t="str">
            <v>DG</v>
          </cell>
          <cell r="AJ1200" t="str">
            <v>装備隊</v>
          </cell>
          <cell r="AK1200" t="str">
            <v>令和8年9月30日</v>
          </cell>
        </row>
        <row r="1201">
          <cell r="A1201" t="str">
            <v>cg272</v>
          </cell>
          <cell r="B1201" t="str">
            <v>又は同等以上のもの（他社の製品を含む。）</v>
          </cell>
          <cell r="C1201">
            <v>64</v>
          </cell>
          <cell r="D1201">
            <v>54</v>
          </cell>
          <cell r="E1201" t="str">
            <v>B</v>
          </cell>
          <cell r="F1201" t="str">
            <v>c</v>
          </cell>
          <cell r="G1201" t="str">
            <v>cg</v>
          </cell>
          <cell r="H1201" t="str">
            <v>台</v>
          </cell>
          <cell r="I1201">
            <v>5</v>
          </cell>
          <cell r="J1201" t="str">
            <v>ﾂｰﾙﾜｺﾞﾝ</v>
          </cell>
          <cell r="L1201">
            <v>1</v>
          </cell>
          <cell r="M1201" t="str">
            <v>ｵﾚﾝｼﾞﾌﾞｯｸ.web 618-0125 2003000010985 ﾜｰﾙﾄﾞﾂｰﾙ</v>
          </cell>
          <cell r="O1201" t="str">
            <v>又は同等以上のもの（他社の製品を含む。）</v>
          </cell>
          <cell r="Q1201">
            <v>0</v>
          </cell>
          <cell r="S1201">
            <v>100</v>
          </cell>
          <cell r="T1201">
            <v>0</v>
          </cell>
          <cell r="W1201">
            <v>0</v>
          </cell>
          <cell r="X1201">
            <v>0</v>
          </cell>
          <cell r="Y1201">
            <v>100</v>
          </cell>
          <cell r="Z1201">
            <v>0</v>
          </cell>
          <cell r="AA1201">
            <v>0</v>
          </cell>
          <cell r="AB1201">
            <v>19367</v>
          </cell>
          <cell r="AC1201">
            <v>96835</v>
          </cell>
          <cell r="AD1201" t="str">
            <v>雑備品費</v>
          </cell>
          <cell r="AE1201" t="str">
            <v>雑備</v>
          </cell>
          <cell r="AF1201">
            <v>17</v>
          </cell>
          <cell r="AG1201" t="str">
            <v>基地等経費（部隊整備費　航空機用部隊整備費）</v>
          </cell>
          <cell r="AH1201" t="str">
            <v>その他</v>
          </cell>
          <cell r="AI1201" t="str">
            <v>DG</v>
          </cell>
          <cell r="AJ1201" t="str">
            <v>装備隊</v>
          </cell>
          <cell r="AK1201" t="str">
            <v>令和8年9月30日</v>
          </cell>
        </row>
        <row r="1202">
          <cell r="A1202" t="str">
            <v>bd224</v>
          </cell>
          <cell r="B1202" t="str">
            <v>又は同等以上のもの（他社の製品を含む。）</v>
          </cell>
          <cell r="C1202">
            <v>64</v>
          </cell>
          <cell r="D1202">
            <v>55</v>
          </cell>
          <cell r="E1202" t="str">
            <v>B</v>
          </cell>
          <cell r="F1202" t="str">
            <v>b</v>
          </cell>
          <cell r="G1202" t="str">
            <v>bd</v>
          </cell>
          <cell r="H1202" t="str">
            <v>ｾｯﾄ</v>
          </cell>
          <cell r="I1202">
            <v>2</v>
          </cell>
          <cell r="J1202" t="str">
            <v>ﾋﾞｯﾄｿｹｯﾄ</v>
          </cell>
          <cell r="L1202">
            <v>1</v>
          </cell>
          <cell r="M1202" t="str">
            <v>ｴｽｺ P415 EA687BM-100 SATA</v>
          </cell>
          <cell r="O1202" t="str">
            <v>又は同等以上のもの（他社の製品を含む。）</v>
          </cell>
          <cell r="Q1202">
            <v>0</v>
          </cell>
          <cell r="S1202">
            <v>100</v>
          </cell>
          <cell r="T1202">
            <v>0</v>
          </cell>
          <cell r="W1202">
            <v>0</v>
          </cell>
          <cell r="X1202">
            <v>0</v>
          </cell>
          <cell r="Y1202">
            <v>100</v>
          </cell>
          <cell r="Z1202">
            <v>0</v>
          </cell>
          <cell r="AA1202">
            <v>0</v>
          </cell>
          <cell r="AB1202">
            <v>2409</v>
          </cell>
          <cell r="AC1202">
            <v>4818</v>
          </cell>
          <cell r="AD1202" t="str">
            <v>雑備品費</v>
          </cell>
          <cell r="AE1202" t="str">
            <v>雑備</v>
          </cell>
          <cell r="AF1202">
            <v>17</v>
          </cell>
          <cell r="AG1202" t="str">
            <v>基地等経費（部隊整備費　航空機用部隊整備費）</v>
          </cell>
          <cell r="AH1202" t="str">
            <v>その他</v>
          </cell>
          <cell r="AI1202" t="str">
            <v>DG</v>
          </cell>
          <cell r="AJ1202" t="str">
            <v>装備隊</v>
          </cell>
          <cell r="AK1202" t="str">
            <v>令和8年9月30日</v>
          </cell>
        </row>
        <row r="1203">
          <cell r="A1203" t="str">
            <v>cg273</v>
          </cell>
          <cell r="B1203" t="str">
            <v>又は同等以上のもの（他社の製品を含む。）</v>
          </cell>
          <cell r="C1203">
            <v>64</v>
          </cell>
          <cell r="D1203">
            <v>56</v>
          </cell>
          <cell r="E1203" t="str">
            <v>B</v>
          </cell>
          <cell r="F1203" t="str">
            <v>c</v>
          </cell>
          <cell r="G1203" t="str">
            <v>cg</v>
          </cell>
          <cell r="H1203" t="str">
            <v>台</v>
          </cell>
          <cell r="I1203">
            <v>1</v>
          </cell>
          <cell r="J1203" t="str">
            <v>ﾊﾞｯﾃﾘｰ充電器</v>
          </cell>
          <cell r="L1203">
            <v>1</v>
          </cell>
          <cell r="M1203" t="str">
            <v>ｵﾚﾝｼﾞﾌﾞｯｸ.web 433-8401 2708 大橋産業</v>
          </cell>
          <cell r="O1203" t="str">
            <v>又は同等以上のもの（他社の製品を含む。）</v>
          </cell>
          <cell r="Q1203">
            <v>0</v>
          </cell>
          <cell r="S1203">
            <v>100</v>
          </cell>
          <cell r="T1203">
            <v>0</v>
          </cell>
          <cell r="W1203">
            <v>0</v>
          </cell>
          <cell r="X1203">
            <v>0</v>
          </cell>
          <cell r="Y1203">
            <v>100</v>
          </cell>
          <cell r="Z1203">
            <v>0</v>
          </cell>
          <cell r="AA1203">
            <v>0</v>
          </cell>
          <cell r="AB1203">
            <v>18640</v>
          </cell>
          <cell r="AC1203">
            <v>18640</v>
          </cell>
          <cell r="AD1203" t="str">
            <v>雑備品費</v>
          </cell>
          <cell r="AE1203" t="str">
            <v>雑備</v>
          </cell>
          <cell r="AF1203">
            <v>17</v>
          </cell>
          <cell r="AG1203" t="str">
            <v>基地等経費（部隊整備費　航空機用部隊整備費）</v>
          </cell>
          <cell r="AH1203" t="str">
            <v>その他</v>
          </cell>
          <cell r="AI1203" t="str">
            <v>DG</v>
          </cell>
          <cell r="AJ1203" t="str">
            <v>装備隊</v>
          </cell>
          <cell r="AK1203" t="str">
            <v>令和8年9月30日</v>
          </cell>
        </row>
        <row r="1204">
          <cell r="A1204" t="str">
            <v>fb30</v>
          </cell>
          <cell r="B1204" t="str">
            <v>又は同等以上のもの（他社の製品を含む。）</v>
          </cell>
          <cell r="C1204">
            <v>64</v>
          </cell>
          <cell r="D1204">
            <v>57</v>
          </cell>
          <cell r="E1204" t="str">
            <v>B</v>
          </cell>
          <cell r="F1204" t="str">
            <v>f</v>
          </cell>
          <cell r="G1204" t="str">
            <v>fb</v>
          </cell>
          <cell r="H1204" t="str">
            <v>個</v>
          </cell>
          <cell r="I1204">
            <v>2</v>
          </cell>
          <cell r="J1204" t="str">
            <v>ﾄﾙｸﾚﾝﾁ</v>
          </cell>
          <cell r="L1204">
            <v>1</v>
          </cell>
          <cell r="M1204" t="str">
            <v>ｽﾅｯﾌﾟｵﾝ ATECH1FS240N</v>
          </cell>
          <cell r="O1204" t="str">
            <v>又は同等以上のもの（他社の製品を含む。）</v>
          </cell>
          <cell r="Q1204">
            <v>0</v>
          </cell>
          <cell r="S1204">
            <v>100</v>
          </cell>
          <cell r="T1204">
            <v>0</v>
          </cell>
          <cell r="W1204">
            <v>0</v>
          </cell>
          <cell r="X1204">
            <v>0</v>
          </cell>
          <cell r="Y1204">
            <v>100</v>
          </cell>
          <cell r="Z1204">
            <v>0</v>
          </cell>
          <cell r="AA1204">
            <v>0</v>
          </cell>
          <cell r="AB1204">
            <v>79649</v>
          </cell>
          <cell r="AC1204">
            <v>159298</v>
          </cell>
          <cell r="AD1204" t="str">
            <v>雑備品費</v>
          </cell>
          <cell r="AE1204" t="str">
            <v>雑備</v>
          </cell>
          <cell r="AF1204">
            <v>17</v>
          </cell>
          <cell r="AG1204" t="str">
            <v>基地等経費（部隊整備費　航空機用部隊整備費）</v>
          </cell>
          <cell r="AH1204" t="str">
            <v>その他</v>
          </cell>
          <cell r="AI1204" t="str">
            <v>DG</v>
          </cell>
          <cell r="AJ1204" t="str">
            <v>装備隊</v>
          </cell>
          <cell r="AK1204" t="str">
            <v>令和8年9月30日</v>
          </cell>
        </row>
        <row r="1205">
          <cell r="A1205" t="str">
            <v>cg274</v>
          </cell>
          <cell r="B1205" t="str">
            <v>又は同等以上のもの（他社の製品を含む。）</v>
          </cell>
          <cell r="C1205">
            <v>64</v>
          </cell>
          <cell r="D1205">
            <v>58</v>
          </cell>
          <cell r="E1205" t="str">
            <v>B</v>
          </cell>
          <cell r="F1205" t="str">
            <v>c</v>
          </cell>
          <cell r="G1205" t="str">
            <v>cg</v>
          </cell>
          <cell r="H1205" t="str">
            <v>台</v>
          </cell>
          <cell r="I1205">
            <v>1</v>
          </cell>
          <cell r="J1205" t="str">
            <v>ﾊﾞｯﾃﾘｰ充電器</v>
          </cell>
          <cell r="L1205">
            <v>1</v>
          </cell>
          <cell r="M1205" t="str">
            <v>ｵﾚﾝｼﾞﾌﾞｯｸ.web 252-2336 ANB-1248V2 日動工業</v>
          </cell>
          <cell r="O1205" t="str">
            <v>又は同等以上のもの（他社の製品を含む。）</v>
          </cell>
          <cell r="Q1205">
            <v>0</v>
          </cell>
          <cell r="S1205">
            <v>100</v>
          </cell>
          <cell r="T1205">
            <v>0</v>
          </cell>
          <cell r="W1205">
            <v>0</v>
          </cell>
          <cell r="X1205">
            <v>0</v>
          </cell>
          <cell r="Y1205">
            <v>100</v>
          </cell>
          <cell r="Z1205">
            <v>0</v>
          </cell>
          <cell r="AA1205">
            <v>0</v>
          </cell>
          <cell r="AB1205">
            <v>111720</v>
          </cell>
          <cell r="AC1205">
            <v>111720</v>
          </cell>
          <cell r="AD1205" t="str">
            <v>雑備品費</v>
          </cell>
          <cell r="AE1205" t="str">
            <v>雑備</v>
          </cell>
          <cell r="AF1205">
            <v>17</v>
          </cell>
          <cell r="AG1205" t="str">
            <v>基地等経費（部隊整備費　航空機用部隊整備費）</v>
          </cell>
          <cell r="AH1205" t="str">
            <v>その他</v>
          </cell>
          <cell r="AI1205" t="str">
            <v>DG</v>
          </cell>
          <cell r="AJ1205" t="str">
            <v>装備隊</v>
          </cell>
          <cell r="AK1205" t="str">
            <v>令和8年9月30日</v>
          </cell>
        </row>
        <row r="1206">
          <cell r="A1206" t="str">
            <v>cg275</v>
          </cell>
          <cell r="B1206" t="str">
            <v>又は同等以上のもの（他社の製品を含む。）</v>
          </cell>
          <cell r="C1206">
            <v>64</v>
          </cell>
          <cell r="D1206">
            <v>59</v>
          </cell>
          <cell r="E1206" t="str">
            <v>B</v>
          </cell>
          <cell r="F1206" t="str">
            <v>c</v>
          </cell>
          <cell r="G1206" t="str">
            <v>cg</v>
          </cell>
          <cell r="H1206" t="str">
            <v>台</v>
          </cell>
          <cell r="I1206">
            <v>1</v>
          </cell>
          <cell r="J1206" t="str">
            <v>ｲﾝﾊﾟｸﾄﾚﾝﾁ</v>
          </cell>
          <cell r="L1206">
            <v>1</v>
          </cell>
          <cell r="M1206" t="str">
            <v>ｵﾚﾝｼﾞﾌﾞｯｸ.web 261-3994 KW-1600PROZ空研</v>
          </cell>
          <cell r="O1206" t="str">
            <v>又は同等以上のもの（他社の製品を含む。）</v>
          </cell>
          <cell r="Q1206">
            <v>0</v>
          </cell>
          <cell r="S1206">
            <v>100</v>
          </cell>
          <cell r="T1206">
            <v>0</v>
          </cell>
          <cell r="W1206">
            <v>0</v>
          </cell>
          <cell r="X1206">
            <v>0</v>
          </cell>
          <cell r="Y1206">
            <v>100</v>
          </cell>
          <cell r="Z1206">
            <v>0</v>
          </cell>
          <cell r="AA1206">
            <v>0</v>
          </cell>
          <cell r="AB1206">
            <v>49500</v>
          </cell>
          <cell r="AC1206">
            <v>49500</v>
          </cell>
          <cell r="AD1206" t="str">
            <v>雑備品費</v>
          </cell>
          <cell r="AE1206" t="str">
            <v>雑備</v>
          </cell>
          <cell r="AF1206">
            <v>17</v>
          </cell>
          <cell r="AG1206" t="str">
            <v>基地等経費（部隊整備費　航空機用部隊整備費）</v>
          </cell>
          <cell r="AH1206" t="str">
            <v>その他</v>
          </cell>
          <cell r="AI1206" t="str">
            <v>DG</v>
          </cell>
          <cell r="AJ1206" t="str">
            <v>装備隊</v>
          </cell>
          <cell r="AK1206" t="str">
            <v>令和8年9月30日</v>
          </cell>
        </row>
        <row r="1207">
          <cell r="A1207" t="str">
            <v>cg276</v>
          </cell>
          <cell r="B1207" t="str">
            <v>製品指定</v>
          </cell>
          <cell r="C1207">
            <v>64</v>
          </cell>
          <cell r="D1207">
            <v>60</v>
          </cell>
          <cell r="E1207" t="str">
            <v>B</v>
          </cell>
          <cell r="F1207" t="str">
            <v>c</v>
          </cell>
          <cell r="G1207" t="str">
            <v>cg</v>
          </cell>
          <cell r="H1207" t="str">
            <v>個</v>
          </cell>
          <cell r="I1207">
            <v>3</v>
          </cell>
          <cell r="J1207" t="str">
            <v>充電式ﾗｲﾄ</v>
          </cell>
          <cell r="L1207">
            <v>1</v>
          </cell>
          <cell r="M1207" t="str">
            <v>ｵﾚﾝｼﾞﾌﾞｯｸ.web 708-0438 503146 ﾚｯﾄﾞﾚﾝｻﾞｰｼﾞｬﾊﾟﾝ</v>
          </cell>
          <cell r="O1207" t="str">
            <v>製品指定</v>
          </cell>
          <cell r="Q1207">
            <v>0</v>
          </cell>
          <cell r="S1207">
            <v>100</v>
          </cell>
          <cell r="T1207">
            <v>0</v>
          </cell>
          <cell r="W1207">
            <v>0</v>
          </cell>
          <cell r="X1207">
            <v>0</v>
          </cell>
          <cell r="Y1207">
            <v>100</v>
          </cell>
          <cell r="Z1207">
            <v>0</v>
          </cell>
          <cell r="AA1207">
            <v>0</v>
          </cell>
          <cell r="AB1207">
            <v>21573</v>
          </cell>
          <cell r="AC1207">
            <v>64719</v>
          </cell>
          <cell r="AD1207" t="str">
            <v>雑備品費</v>
          </cell>
          <cell r="AE1207" t="str">
            <v>雑備</v>
          </cell>
          <cell r="AF1207">
            <v>17</v>
          </cell>
          <cell r="AG1207" t="str">
            <v>基地等経費（部隊整備費　航空機用部隊整備費）</v>
          </cell>
          <cell r="AH1207" t="str">
            <v>その他</v>
          </cell>
          <cell r="AI1207" t="str">
            <v>DG</v>
          </cell>
          <cell r="AJ1207" t="str">
            <v>装備隊</v>
          </cell>
          <cell r="AK1207" t="str">
            <v>令和8年9月30日</v>
          </cell>
        </row>
        <row r="1208">
          <cell r="A1208" t="str">
            <v>cg277</v>
          </cell>
          <cell r="B1208" t="str">
            <v>又は同等以上のもの（他社の製品を含む。）</v>
          </cell>
          <cell r="C1208">
            <v>64</v>
          </cell>
          <cell r="D1208">
            <v>61</v>
          </cell>
          <cell r="E1208" t="str">
            <v>B</v>
          </cell>
          <cell r="F1208" t="str">
            <v>c</v>
          </cell>
          <cell r="G1208" t="str">
            <v>cg</v>
          </cell>
          <cell r="H1208" t="str">
            <v>個</v>
          </cell>
          <cell r="I1208">
            <v>2</v>
          </cell>
          <cell r="J1208" t="str">
            <v>携行缶</v>
          </cell>
          <cell r="L1208">
            <v>1</v>
          </cell>
          <cell r="M1208" t="str">
            <v>ｵﾚﾝｼﾞﾌﾞｯｸ.web 481-7621 2007000009529ﾜｰﾙﾄﾞﾂｰﾙ</v>
          </cell>
          <cell r="O1208" t="str">
            <v>又は同等以上のもの（他社の製品を含む。）</v>
          </cell>
          <cell r="Q1208">
            <v>0</v>
          </cell>
          <cell r="S1208">
            <v>100</v>
          </cell>
          <cell r="T1208">
            <v>0</v>
          </cell>
          <cell r="W1208">
            <v>0</v>
          </cell>
          <cell r="X1208">
            <v>0</v>
          </cell>
          <cell r="Y1208">
            <v>100</v>
          </cell>
          <cell r="Z1208">
            <v>0</v>
          </cell>
          <cell r="AA1208">
            <v>0</v>
          </cell>
          <cell r="AB1208">
            <v>14190</v>
          </cell>
          <cell r="AC1208">
            <v>28380</v>
          </cell>
          <cell r="AD1208" t="str">
            <v>雑備品費</v>
          </cell>
          <cell r="AE1208" t="str">
            <v>雑備</v>
          </cell>
          <cell r="AF1208">
            <v>17</v>
          </cell>
          <cell r="AG1208" t="str">
            <v>基地等経費（部隊整備費　航空機用部隊整備費）</v>
          </cell>
          <cell r="AH1208" t="str">
            <v>その他</v>
          </cell>
          <cell r="AI1208" t="str">
            <v>DG</v>
          </cell>
          <cell r="AJ1208" t="str">
            <v>装備隊</v>
          </cell>
          <cell r="AK1208" t="str">
            <v>令和8年9月30日</v>
          </cell>
        </row>
        <row r="1209">
          <cell r="A1209" t="str">
            <v>cg278</v>
          </cell>
          <cell r="B1209" t="str">
            <v>又は同等以上のもの（他社の製品を含む。）</v>
          </cell>
          <cell r="C1209">
            <v>64</v>
          </cell>
          <cell r="D1209">
            <v>62</v>
          </cell>
          <cell r="E1209" t="str">
            <v>B</v>
          </cell>
          <cell r="F1209" t="str">
            <v>c</v>
          </cell>
          <cell r="G1209" t="str">
            <v>cg</v>
          </cell>
          <cell r="H1209" t="str">
            <v>個</v>
          </cell>
          <cell r="I1209">
            <v>1</v>
          </cell>
          <cell r="J1209" t="str">
            <v>携行缶</v>
          </cell>
          <cell r="L1209">
            <v>1</v>
          </cell>
          <cell r="M1209" t="str">
            <v>ｵﾚﾝｼﾞﾌﾞｯｸ.web 481-7613 2007000009512ﾜｰﾙﾄﾞﾂｰﾙ</v>
          </cell>
          <cell r="O1209" t="str">
            <v>又は同等以上のもの（他社の製品を含む。）</v>
          </cell>
          <cell r="Q1209">
            <v>0</v>
          </cell>
          <cell r="S1209">
            <v>100</v>
          </cell>
          <cell r="T1209">
            <v>0</v>
          </cell>
          <cell r="W1209">
            <v>0</v>
          </cell>
          <cell r="X1209">
            <v>0</v>
          </cell>
          <cell r="Y1209">
            <v>100</v>
          </cell>
          <cell r="Z1209">
            <v>0</v>
          </cell>
          <cell r="AA1209">
            <v>0</v>
          </cell>
          <cell r="AB1209">
            <v>16390</v>
          </cell>
          <cell r="AC1209">
            <v>16390</v>
          </cell>
          <cell r="AD1209" t="str">
            <v>雑備品費</v>
          </cell>
          <cell r="AE1209" t="str">
            <v>雑備</v>
          </cell>
          <cell r="AF1209">
            <v>17</v>
          </cell>
          <cell r="AG1209" t="str">
            <v>基地等経費（部隊整備費　航空機用部隊整備費）</v>
          </cell>
          <cell r="AH1209" t="str">
            <v>その他</v>
          </cell>
          <cell r="AI1209" t="str">
            <v>DG</v>
          </cell>
          <cell r="AJ1209" t="str">
            <v>装備隊</v>
          </cell>
          <cell r="AK1209" t="str">
            <v>令和8年9月30日</v>
          </cell>
        </row>
        <row r="1210">
          <cell r="A1210" t="str">
            <v>df34</v>
          </cell>
          <cell r="B1210" t="str">
            <v>又は同等以上のもの（他社の製品を含む。）</v>
          </cell>
          <cell r="C1210">
            <v>64</v>
          </cell>
          <cell r="D1210">
            <v>63</v>
          </cell>
          <cell r="E1210" t="str">
            <v>B</v>
          </cell>
          <cell r="F1210" t="str">
            <v>d</v>
          </cell>
          <cell r="G1210" t="str">
            <v>df</v>
          </cell>
          <cell r="H1210" t="str">
            <v>個</v>
          </cell>
          <cell r="I1210">
            <v>5</v>
          </cell>
          <cell r="J1210" t="str">
            <v>ﾙｰﾍﾟ</v>
          </cell>
          <cell r="L1210">
            <v>1</v>
          </cell>
          <cell r="M1210" t="str">
            <v>ASKUL.web P239332 20081210 Hazuki Company</v>
          </cell>
          <cell r="O1210" t="str">
            <v>又は同等以上のもの（他社の製品を含む。）</v>
          </cell>
          <cell r="Q1210">
            <v>0</v>
          </cell>
          <cell r="S1210">
            <v>100</v>
          </cell>
          <cell r="T1210">
            <v>0</v>
          </cell>
          <cell r="W1210">
            <v>0</v>
          </cell>
          <cell r="X1210">
            <v>0</v>
          </cell>
          <cell r="Y1210">
            <v>100</v>
          </cell>
          <cell r="Z1210">
            <v>0</v>
          </cell>
          <cell r="AA1210">
            <v>0</v>
          </cell>
          <cell r="AB1210">
            <v>11184</v>
          </cell>
          <cell r="AC1210">
            <v>55920</v>
          </cell>
          <cell r="AD1210" t="str">
            <v>雑備品費</v>
          </cell>
          <cell r="AE1210" t="str">
            <v>雑備</v>
          </cell>
          <cell r="AF1210">
            <v>17</v>
          </cell>
          <cell r="AG1210" t="str">
            <v>基地等経費（部隊整備費　航空機用部隊整備費）</v>
          </cell>
          <cell r="AH1210" t="str">
            <v>その他</v>
          </cell>
          <cell r="AI1210" t="str">
            <v>DG</v>
          </cell>
          <cell r="AJ1210" t="str">
            <v>装備隊</v>
          </cell>
          <cell r="AK1210" t="str">
            <v>令和8年9月30日</v>
          </cell>
        </row>
        <row r="1211">
          <cell r="A1211" t="str">
            <v>df35</v>
          </cell>
          <cell r="B1211" t="str">
            <v>又は同等以上のもの（他社の製品を含む。）</v>
          </cell>
          <cell r="C1211">
            <v>64</v>
          </cell>
          <cell r="D1211">
            <v>64</v>
          </cell>
          <cell r="E1211" t="str">
            <v>B</v>
          </cell>
          <cell r="F1211" t="str">
            <v>d</v>
          </cell>
          <cell r="G1211" t="str">
            <v>df</v>
          </cell>
          <cell r="H1211" t="str">
            <v>個</v>
          </cell>
          <cell r="I1211">
            <v>5</v>
          </cell>
          <cell r="J1211" t="str">
            <v>ﾙｰﾍﾟ</v>
          </cell>
          <cell r="L1211">
            <v>1</v>
          </cell>
          <cell r="M1211" t="str">
            <v>ASKUL.web P245223 20080900 Hazuki Company</v>
          </cell>
          <cell r="O1211" t="str">
            <v>又は同等以上のもの（他社の製品を含む。）</v>
          </cell>
          <cell r="Q1211">
            <v>0</v>
          </cell>
          <cell r="S1211">
            <v>100</v>
          </cell>
          <cell r="T1211">
            <v>0</v>
          </cell>
          <cell r="W1211">
            <v>0</v>
          </cell>
          <cell r="X1211">
            <v>0</v>
          </cell>
          <cell r="Y1211">
            <v>100</v>
          </cell>
          <cell r="Z1211">
            <v>0</v>
          </cell>
          <cell r="AA1211">
            <v>0</v>
          </cell>
          <cell r="AB1211">
            <v>11184</v>
          </cell>
          <cell r="AC1211">
            <v>55920</v>
          </cell>
          <cell r="AD1211" t="str">
            <v>雑備品費</v>
          </cell>
          <cell r="AE1211" t="str">
            <v>雑備</v>
          </cell>
          <cell r="AF1211">
            <v>17</v>
          </cell>
          <cell r="AG1211" t="str">
            <v>基地等経費（部隊整備費　航空機用部隊整備費）</v>
          </cell>
          <cell r="AH1211" t="str">
            <v>その他</v>
          </cell>
          <cell r="AI1211" t="str">
            <v>DG</v>
          </cell>
          <cell r="AJ1211" t="str">
            <v>装備隊</v>
          </cell>
          <cell r="AK1211" t="str">
            <v>令和8年9月30日</v>
          </cell>
        </row>
        <row r="1212">
          <cell r="A1212" t="str">
            <v>cg279</v>
          </cell>
          <cell r="B1212" t="str">
            <v>又は同等以上のもの（他社の製品を含む。）</v>
          </cell>
          <cell r="C1212">
            <v>64</v>
          </cell>
          <cell r="D1212">
            <v>65</v>
          </cell>
          <cell r="E1212" t="str">
            <v>B</v>
          </cell>
          <cell r="F1212" t="str">
            <v>c</v>
          </cell>
          <cell r="G1212" t="str">
            <v>cg</v>
          </cell>
          <cell r="H1212" t="str">
            <v>台</v>
          </cell>
          <cell r="I1212">
            <v>5</v>
          </cell>
          <cell r="J1212" t="str">
            <v>丸椅子</v>
          </cell>
          <cell r="L1212">
            <v>1</v>
          </cell>
          <cell r="M1212" t="str">
            <v>ｵﾚﾝｼﾞﾌﾞｯｸ.web 211-3330 R-101KBK ﾌﾟﾗｽ</v>
          </cell>
          <cell r="O1212" t="str">
            <v>又は同等以上のもの（他社の製品を含む。）</v>
          </cell>
          <cell r="Q1212">
            <v>0</v>
          </cell>
          <cell r="S1212">
            <v>100</v>
          </cell>
          <cell r="T1212">
            <v>0</v>
          </cell>
          <cell r="W1212">
            <v>0</v>
          </cell>
          <cell r="X1212">
            <v>0</v>
          </cell>
          <cell r="Y1212">
            <v>100</v>
          </cell>
          <cell r="Z1212">
            <v>0</v>
          </cell>
          <cell r="AA1212">
            <v>0</v>
          </cell>
          <cell r="AB1212">
            <v>11880</v>
          </cell>
          <cell r="AC1212">
            <v>59400</v>
          </cell>
          <cell r="AD1212" t="str">
            <v>雑備品費</v>
          </cell>
          <cell r="AE1212" t="str">
            <v>雑備</v>
          </cell>
          <cell r="AF1212">
            <v>17</v>
          </cell>
          <cell r="AG1212" t="str">
            <v>基地等経費（部隊整備費　航空機用部隊整備費）</v>
          </cell>
          <cell r="AH1212" t="str">
            <v>その他</v>
          </cell>
          <cell r="AI1212" t="str">
            <v>DG</v>
          </cell>
          <cell r="AJ1212" t="str">
            <v>装備隊</v>
          </cell>
          <cell r="AK1212" t="str">
            <v>令和8年9月30日</v>
          </cell>
        </row>
        <row r="1213">
          <cell r="A1213" t="str">
            <v>df36</v>
          </cell>
          <cell r="B1213" t="str">
            <v>又は同等以上のもの（他社の製品を含む。）</v>
          </cell>
          <cell r="C1213">
            <v>64</v>
          </cell>
          <cell r="D1213">
            <v>66</v>
          </cell>
          <cell r="E1213" t="str">
            <v>B</v>
          </cell>
          <cell r="F1213" t="str">
            <v>d</v>
          </cell>
          <cell r="G1213" t="str">
            <v>df</v>
          </cell>
          <cell r="H1213" t="str">
            <v>台</v>
          </cell>
          <cell r="I1213">
            <v>1</v>
          </cell>
          <cell r="J1213" t="str">
            <v>血圧計</v>
          </cell>
          <cell r="L1213">
            <v>1</v>
          </cell>
          <cell r="M1213" t="str">
            <v>ASKUL.web RJ89735 HCR-1602 ｵﾑﾛﾝﾍﾙｽｹｱ</v>
          </cell>
          <cell r="O1213" t="str">
            <v>又は同等以上のもの（他社の製品を含む。）</v>
          </cell>
          <cell r="Q1213">
            <v>0</v>
          </cell>
          <cell r="S1213">
            <v>100</v>
          </cell>
          <cell r="T1213">
            <v>0</v>
          </cell>
          <cell r="W1213">
            <v>0</v>
          </cell>
          <cell r="X1213">
            <v>0</v>
          </cell>
          <cell r="Y1213">
            <v>100</v>
          </cell>
          <cell r="Z1213">
            <v>0</v>
          </cell>
          <cell r="AA1213">
            <v>0</v>
          </cell>
          <cell r="AB1213">
            <v>21971</v>
          </cell>
          <cell r="AC1213">
            <v>21971</v>
          </cell>
          <cell r="AD1213" t="str">
            <v>雑備品費</v>
          </cell>
          <cell r="AE1213" t="str">
            <v>雑備</v>
          </cell>
          <cell r="AF1213">
            <v>17</v>
          </cell>
          <cell r="AG1213" t="str">
            <v>基地等経費（部隊等用備品）</v>
          </cell>
          <cell r="AH1213" t="str">
            <v>その他</v>
          </cell>
          <cell r="AI1213" t="str">
            <v>DG</v>
          </cell>
          <cell r="AJ1213" t="str">
            <v>装備隊</v>
          </cell>
          <cell r="AK1213" t="str">
            <v>令和8年9月30日</v>
          </cell>
        </row>
        <row r="1214">
          <cell r="A1214" t="str">
            <v>fb31</v>
          </cell>
          <cell r="B1214" t="str">
            <v>又は同等以上のもの（他社の製品を含む。）</v>
          </cell>
          <cell r="C1214">
            <v>65</v>
          </cell>
          <cell r="D1214">
            <v>1</v>
          </cell>
          <cell r="E1214" t="str">
            <v>B</v>
          </cell>
          <cell r="F1214" t="str">
            <v>f</v>
          </cell>
          <cell r="G1214" t="str">
            <v>fb</v>
          </cell>
          <cell r="H1214" t="str">
            <v>個</v>
          </cell>
          <cell r="I1214">
            <v>10</v>
          </cell>
          <cell r="J1214" t="str">
            <v>ｿｹｯﾄ</v>
          </cell>
          <cell r="L1214">
            <v>1</v>
          </cell>
          <cell r="M1214" t="str">
            <v>Snap-On YSTM7</v>
          </cell>
          <cell r="O1214" t="str">
            <v>又は同等以上のもの（他社の製品を含む。）</v>
          </cell>
          <cell r="Q1214">
            <v>0</v>
          </cell>
          <cell r="S1214">
            <v>100</v>
          </cell>
          <cell r="T1214">
            <v>0</v>
          </cell>
          <cell r="W1214">
            <v>0</v>
          </cell>
          <cell r="X1214">
            <v>0</v>
          </cell>
          <cell r="Y1214">
            <v>100</v>
          </cell>
          <cell r="Z1214">
            <v>0</v>
          </cell>
          <cell r="AA1214">
            <v>0</v>
          </cell>
          <cell r="AB1214">
            <v>3053</v>
          </cell>
          <cell r="AC1214">
            <v>30530</v>
          </cell>
          <cell r="AD1214" t="str">
            <v>雑備品費</v>
          </cell>
          <cell r="AE1214" t="str">
            <v>雑備</v>
          </cell>
          <cell r="AF1214">
            <v>17</v>
          </cell>
          <cell r="AG1214" t="str">
            <v>基地等経費（部隊整備費　航空機用部隊整備費）</v>
          </cell>
          <cell r="AH1214" t="str">
            <v>その他</v>
          </cell>
          <cell r="AI1214" t="str">
            <v>DH</v>
          </cell>
          <cell r="AJ1214" t="str">
            <v>修理隊</v>
          </cell>
          <cell r="AK1214" t="str">
            <v>令和8年9月30日</v>
          </cell>
        </row>
        <row r="1215">
          <cell r="A1215" t="str">
            <v>fb32</v>
          </cell>
          <cell r="B1215" t="str">
            <v>又は同等以上のもの（他社の製品を含む。）</v>
          </cell>
          <cell r="C1215">
            <v>65</v>
          </cell>
          <cell r="D1215">
            <v>2</v>
          </cell>
          <cell r="E1215" t="str">
            <v>B</v>
          </cell>
          <cell r="F1215" t="str">
            <v>f</v>
          </cell>
          <cell r="G1215" t="str">
            <v>fb</v>
          </cell>
          <cell r="H1215" t="str">
            <v>個</v>
          </cell>
          <cell r="I1215">
            <v>10</v>
          </cell>
          <cell r="J1215" t="str">
            <v>ﾚﾝﾁ</v>
          </cell>
          <cell r="L1215">
            <v>1</v>
          </cell>
          <cell r="M1215" t="str">
            <v>Snap-On FRH120S</v>
          </cell>
          <cell r="O1215" t="str">
            <v>又は同等以上のもの（他社の製品を含む。）</v>
          </cell>
          <cell r="Q1215">
            <v>0</v>
          </cell>
          <cell r="S1215">
            <v>100</v>
          </cell>
          <cell r="T1215">
            <v>0</v>
          </cell>
          <cell r="W1215">
            <v>0</v>
          </cell>
          <cell r="X1215">
            <v>0</v>
          </cell>
          <cell r="Y1215">
            <v>100</v>
          </cell>
          <cell r="Z1215">
            <v>0</v>
          </cell>
          <cell r="AA1215">
            <v>0</v>
          </cell>
          <cell r="AB1215">
            <v>2539</v>
          </cell>
          <cell r="AC1215">
            <v>25390</v>
          </cell>
          <cell r="AD1215" t="str">
            <v>雑備品費</v>
          </cell>
          <cell r="AE1215" t="str">
            <v>雑備</v>
          </cell>
          <cell r="AF1215">
            <v>17</v>
          </cell>
          <cell r="AG1215" t="str">
            <v>基地等経費（部隊整備費　航空機用部隊整備費）</v>
          </cell>
          <cell r="AH1215" t="str">
            <v>その他</v>
          </cell>
          <cell r="AI1215" t="str">
            <v>DH</v>
          </cell>
          <cell r="AJ1215" t="str">
            <v>修理隊</v>
          </cell>
          <cell r="AK1215" t="str">
            <v>令和8年9月30日</v>
          </cell>
        </row>
        <row r="1216">
          <cell r="A1216" t="str">
            <v>fb33</v>
          </cell>
          <cell r="B1216" t="str">
            <v>又は同等以上のもの（他社の製品を含む。）</v>
          </cell>
          <cell r="C1216">
            <v>65</v>
          </cell>
          <cell r="D1216">
            <v>3</v>
          </cell>
          <cell r="E1216" t="str">
            <v>B</v>
          </cell>
          <cell r="F1216" t="str">
            <v>f</v>
          </cell>
          <cell r="G1216" t="str">
            <v>fb</v>
          </cell>
          <cell r="H1216" t="str">
            <v>個</v>
          </cell>
          <cell r="I1216">
            <v>10</v>
          </cell>
          <cell r="J1216" t="str">
            <v>ﾚﾝﾁ</v>
          </cell>
          <cell r="L1216">
            <v>1</v>
          </cell>
          <cell r="M1216" t="str">
            <v>Snap-On BFCR12A</v>
          </cell>
          <cell r="O1216" t="str">
            <v>又は同等以上のもの（他社の製品を含む。）</v>
          </cell>
          <cell r="Q1216">
            <v>0</v>
          </cell>
          <cell r="S1216">
            <v>100</v>
          </cell>
          <cell r="T1216">
            <v>0</v>
          </cell>
          <cell r="W1216">
            <v>0</v>
          </cell>
          <cell r="X1216">
            <v>0</v>
          </cell>
          <cell r="Y1216">
            <v>100</v>
          </cell>
          <cell r="Z1216">
            <v>0</v>
          </cell>
          <cell r="AA1216">
            <v>0</v>
          </cell>
          <cell r="AB1216">
            <v>2486</v>
          </cell>
          <cell r="AC1216">
            <v>24860</v>
          </cell>
          <cell r="AD1216" t="str">
            <v>雑備品費</v>
          </cell>
          <cell r="AE1216" t="str">
            <v>雑備</v>
          </cell>
          <cell r="AF1216">
            <v>17</v>
          </cell>
          <cell r="AG1216" t="str">
            <v>基地等経費（部隊整備費　航空機用部隊整備費）</v>
          </cell>
          <cell r="AH1216" t="str">
            <v>その他</v>
          </cell>
          <cell r="AI1216" t="str">
            <v>DH</v>
          </cell>
          <cell r="AJ1216" t="str">
            <v>修理隊</v>
          </cell>
          <cell r="AK1216" t="str">
            <v>令和8年9月30日</v>
          </cell>
        </row>
        <row r="1217">
          <cell r="A1217" t="str">
            <v>fb34</v>
          </cell>
          <cell r="B1217" t="str">
            <v>又は同等以上のもの（他社の製品を含む。）</v>
          </cell>
          <cell r="C1217">
            <v>65</v>
          </cell>
          <cell r="D1217">
            <v>4</v>
          </cell>
          <cell r="E1217" t="str">
            <v>B</v>
          </cell>
          <cell r="F1217" t="str">
            <v>f</v>
          </cell>
          <cell r="G1217" t="str">
            <v>fb</v>
          </cell>
          <cell r="H1217" t="str">
            <v>個</v>
          </cell>
          <cell r="I1217">
            <v>10</v>
          </cell>
          <cell r="J1217" t="str">
            <v>ﾚﾝﾁｾｯﾄ</v>
          </cell>
          <cell r="L1217">
            <v>1</v>
          </cell>
          <cell r="M1217" t="str">
            <v>Snap-On BFCR708A</v>
          </cell>
          <cell r="O1217" t="str">
            <v>又は同等以上のもの（他社の製品を含む。）</v>
          </cell>
          <cell r="Q1217">
            <v>0</v>
          </cell>
          <cell r="S1217">
            <v>100</v>
          </cell>
          <cell r="T1217">
            <v>0</v>
          </cell>
          <cell r="W1217">
            <v>0</v>
          </cell>
          <cell r="X1217">
            <v>0</v>
          </cell>
          <cell r="Y1217">
            <v>100</v>
          </cell>
          <cell r="Z1217">
            <v>0</v>
          </cell>
          <cell r="AA1217">
            <v>0</v>
          </cell>
          <cell r="AB1217">
            <v>21903</v>
          </cell>
          <cell r="AC1217">
            <v>219030</v>
          </cell>
          <cell r="AD1217" t="str">
            <v>雑備品費</v>
          </cell>
          <cell r="AE1217" t="str">
            <v>雑備</v>
          </cell>
          <cell r="AF1217">
            <v>17</v>
          </cell>
          <cell r="AG1217" t="str">
            <v>基地等経費（部隊整備費　航空機用部隊整備費）</v>
          </cell>
          <cell r="AH1217" t="str">
            <v>その他</v>
          </cell>
          <cell r="AI1217" t="str">
            <v>DH</v>
          </cell>
          <cell r="AJ1217" t="str">
            <v>修理隊</v>
          </cell>
          <cell r="AK1217" t="str">
            <v>令和8年9月30日</v>
          </cell>
        </row>
        <row r="1218">
          <cell r="A1218" t="str">
            <v>fb35</v>
          </cell>
          <cell r="B1218" t="str">
            <v>又は同等以上のもの（他社の製品を含む。）</v>
          </cell>
          <cell r="C1218">
            <v>65</v>
          </cell>
          <cell r="D1218">
            <v>5</v>
          </cell>
          <cell r="E1218" t="str">
            <v>B</v>
          </cell>
          <cell r="F1218" t="str">
            <v>f</v>
          </cell>
          <cell r="G1218" t="str">
            <v>fb</v>
          </cell>
          <cell r="H1218" t="str">
            <v>個</v>
          </cell>
          <cell r="I1218">
            <v>10</v>
          </cell>
          <cell r="J1218" t="str">
            <v>ﾌﾟﾗｲﾔｰｾｯﾄ</v>
          </cell>
          <cell r="L1218">
            <v>1</v>
          </cell>
          <cell r="M1218" t="str">
            <v>Snap-On MPK4A</v>
          </cell>
          <cell r="O1218" t="str">
            <v>又は同等以上のもの（他社の製品を含む。）</v>
          </cell>
          <cell r="Q1218">
            <v>0</v>
          </cell>
          <cell r="S1218">
            <v>100</v>
          </cell>
          <cell r="T1218">
            <v>0</v>
          </cell>
          <cell r="W1218">
            <v>0</v>
          </cell>
          <cell r="X1218">
            <v>0</v>
          </cell>
          <cell r="Y1218">
            <v>100</v>
          </cell>
          <cell r="Z1218">
            <v>0</v>
          </cell>
          <cell r="AA1218">
            <v>0</v>
          </cell>
          <cell r="AB1218">
            <v>8191</v>
          </cell>
          <cell r="AC1218">
            <v>81910</v>
          </cell>
          <cell r="AD1218" t="str">
            <v>雑備品費</v>
          </cell>
          <cell r="AE1218" t="str">
            <v>雑備</v>
          </cell>
          <cell r="AF1218">
            <v>17</v>
          </cell>
          <cell r="AG1218" t="str">
            <v>基地等経費（部隊整備費　航空機用部隊整備費）</v>
          </cell>
          <cell r="AH1218" t="str">
            <v>その他</v>
          </cell>
          <cell r="AI1218" t="str">
            <v>DH</v>
          </cell>
          <cell r="AJ1218" t="str">
            <v>修理隊</v>
          </cell>
          <cell r="AK1218" t="str">
            <v>令和8年9月30日</v>
          </cell>
        </row>
        <row r="1219">
          <cell r="A1219" t="str">
            <v>fb36</v>
          </cell>
          <cell r="B1219" t="str">
            <v>又は同等以上のもの（他社の製品を含む。）</v>
          </cell>
          <cell r="C1219">
            <v>65</v>
          </cell>
          <cell r="D1219">
            <v>6</v>
          </cell>
          <cell r="E1219" t="str">
            <v>B</v>
          </cell>
          <cell r="F1219" t="str">
            <v>f</v>
          </cell>
          <cell r="G1219" t="str">
            <v>fb</v>
          </cell>
          <cell r="H1219" t="str">
            <v>個</v>
          </cell>
          <cell r="I1219">
            <v>10</v>
          </cell>
          <cell r="J1219" t="str">
            <v>ｹｶﾞｷ針</v>
          </cell>
          <cell r="L1219">
            <v>1</v>
          </cell>
          <cell r="M1219" t="str">
            <v>Snap-On YA339A</v>
          </cell>
          <cell r="O1219" t="str">
            <v>又は同等以上のもの（他社の製品を含む。）</v>
          </cell>
          <cell r="Q1219">
            <v>0</v>
          </cell>
          <cell r="S1219">
            <v>100</v>
          </cell>
          <cell r="T1219">
            <v>0</v>
          </cell>
          <cell r="W1219">
            <v>0</v>
          </cell>
          <cell r="X1219">
            <v>0</v>
          </cell>
          <cell r="Y1219">
            <v>100</v>
          </cell>
          <cell r="Z1219">
            <v>0</v>
          </cell>
          <cell r="AA1219">
            <v>0</v>
          </cell>
          <cell r="AB1219">
            <v>1319</v>
          </cell>
          <cell r="AC1219">
            <v>13190</v>
          </cell>
          <cell r="AD1219" t="str">
            <v>雑備品費</v>
          </cell>
          <cell r="AE1219" t="str">
            <v>雑備</v>
          </cell>
          <cell r="AF1219">
            <v>17</v>
          </cell>
          <cell r="AG1219" t="str">
            <v>基地等経費（部隊整備費　航空機用部隊整備費）</v>
          </cell>
          <cell r="AH1219" t="str">
            <v>その他</v>
          </cell>
          <cell r="AI1219" t="str">
            <v>DH</v>
          </cell>
          <cell r="AJ1219" t="str">
            <v>修理隊</v>
          </cell>
          <cell r="AK1219" t="str">
            <v>令和8年9月30日</v>
          </cell>
        </row>
        <row r="1220">
          <cell r="A1220" t="str">
            <v>fb37</v>
          </cell>
          <cell r="B1220" t="str">
            <v>又は同等以上のもの（他社の製品を含む。）</v>
          </cell>
          <cell r="C1220">
            <v>65</v>
          </cell>
          <cell r="D1220">
            <v>7</v>
          </cell>
          <cell r="E1220" t="str">
            <v>B</v>
          </cell>
          <cell r="F1220" t="str">
            <v>f</v>
          </cell>
          <cell r="G1220" t="str">
            <v>fb</v>
          </cell>
          <cell r="H1220" t="str">
            <v>個</v>
          </cell>
          <cell r="I1220">
            <v>10</v>
          </cell>
          <cell r="J1220" t="str">
            <v>ｿｹｯﾄ</v>
          </cell>
          <cell r="L1220">
            <v>1</v>
          </cell>
          <cell r="M1220" t="str">
            <v>Snap-On TMUS81A</v>
          </cell>
          <cell r="O1220" t="str">
            <v>又は同等以上のもの（他社の製品を含む。）</v>
          </cell>
          <cell r="Q1220">
            <v>0</v>
          </cell>
          <cell r="S1220">
            <v>100</v>
          </cell>
          <cell r="T1220">
            <v>0</v>
          </cell>
          <cell r="W1220">
            <v>0</v>
          </cell>
          <cell r="X1220">
            <v>0</v>
          </cell>
          <cell r="Y1220">
            <v>100</v>
          </cell>
          <cell r="Z1220">
            <v>0</v>
          </cell>
          <cell r="AA1220">
            <v>0</v>
          </cell>
          <cell r="AB1220">
            <v>5254</v>
          </cell>
          <cell r="AC1220">
            <v>52540</v>
          </cell>
          <cell r="AD1220" t="str">
            <v>雑備品費</v>
          </cell>
          <cell r="AE1220" t="str">
            <v>雑備</v>
          </cell>
          <cell r="AF1220">
            <v>17</v>
          </cell>
          <cell r="AG1220" t="str">
            <v>基地等経費（部隊整備費　航空機用部隊整備費）</v>
          </cell>
          <cell r="AH1220" t="str">
            <v>その他</v>
          </cell>
          <cell r="AI1220" t="str">
            <v>DH</v>
          </cell>
          <cell r="AJ1220" t="str">
            <v>修理隊</v>
          </cell>
          <cell r="AK1220" t="str">
            <v>令和8年9月30日</v>
          </cell>
        </row>
        <row r="1221">
          <cell r="A1221" t="str">
            <v>fb38</v>
          </cell>
          <cell r="B1221" t="str">
            <v>又は同等以上のもの（他社の製品を含む。）</v>
          </cell>
          <cell r="C1221">
            <v>65</v>
          </cell>
          <cell r="D1221">
            <v>8</v>
          </cell>
          <cell r="E1221" t="str">
            <v>B</v>
          </cell>
          <cell r="F1221" t="str">
            <v>f</v>
          </cell>
          <cell r="G1221" t="str">
            <v>fb</v>
          </cell>
          <cell r="H1221" t="str">
            <v>個</v>
          </cell>
          <cell r="I1221">
            <v>10</v>
          </cell>
          <cell r="J1221" t="str">
            <v>ｿｹｯﾄ</v>
          </cell>
          <cell r="L1221">
            <v>1</v>
          </cell>
          <cell r="M1221" t="str">
            <v>Snap-On SFS261</v>
          </cell>
          <cell r="O1221" t="str">
            <v>又は同等以上のもの（他社の製品を含む。）</v>
          </cell>
          <cell r="Q1221">
            <v>0</v>
          </cell>
          <cell r="S1221">
            <v>100</v>
          </cell>
          <cell r="T1221">
            <v>0</v>
          </cell>
          <cell r="W1221">
            <v>0</v>
          </cell>
          <cell r="X1221">
            <v>0</v>
          </cell>
          <cell r="Y1221">
            <v>100</v>
          </cell>
          <cell r="Z1221">
            <v>0</v>
          </cell>
          <cell r="AA1221">
            <v>0</v>
          </cell>
          <cell r="AB1221">
            <v>4041</v>
          </cell>
          <cell r="AC1221">
            <v>40410</v>
          </cell>
          <cell r="AD1221" t="str">
            <v>雑備品費</v>
          </cell>
          <cell r="AE1221" t="str">
            <v>雑備</v>
          </cell>
          <cell r="AF1221">
            <v>17</v>
          </cell>
          <cell r="AG1221" t="str">
            <v>基地等経費（部隊整備費　航空機用部隊整備費）</v>
          </cell>
          <cell r="AH1221" t="str">
            <v>その他</v>
          </cell>
          <cell r="AI1221" t="str">
            <v>DH</v>
          </cell>
          <cell r="AJ1221" t="str">
            <v>修理隊</v>
          </cell>
          <cell r="AK1221" t="str">
            <v>令和8年9月30日</v>
          </cell>
        </row>
        <row r="1222">
          <cell r="A1222" t="str">
            <v>bd225</v>
          </cell>
          <cell r="B1222" t="str">
            <v>又は同等以上のもの（他社の製品を含む。）</v>
          </cell>
          <cell r="C1222">
            <v>65</v>
          </cell>
          <cell r="D1222">
            <v>9</v>
          </cell>
          <cell r="E1222" t="str">
            <v>B</v>
          </cell>
          <cell r="F1222" t="str">
            <v>b</v>
          </cell>
          <cell r="G1222" t="str">
            <v>bd</v>
          </cell>
          <cell r="H1222" t="str">
            <v>個</v>
          </cell>
          <cell r="I1222">
            <v>2</v>
          </cell>
          <cell r="J1222" t="str">
            <v>ﾊﾝﾏｰ</v>
          </cell>
          <cell r="L1222">
            <v>1</v>
          </cell>
          <cell r="M1222" t="str">
            <v>ｴｽｺ P113 EA575WT-46 OH</v>
          </cell>
          <cell r="O1222" t="str">
            <v>又は同等以上のもの（他社の製品を含む。）</v>
          </cell>
          <cell r="Q1222">
            <v>0</v>
          </cell>
          <cell r="S1222">
            <v>100</v>
          </cell>
          <cell r="T1222">
            <v>0</v>
          </cell>
          <cell r="W1222">
            <v>0</v>
          </cell>
          <cell r="X1222">
            <v>0</v>
          </cell>
          <cell r="Y1222">
            <v>100</v>
          </cell>
          <cell r="Z1222">
            <v>0</v>
          </cell>
          <cell r="AA1222">
            <v>0</v>
          </cell>
          <cell r="AB1222">
            <v>13310</v>
          </cell>
          <cell r="AC1222">
            <v>26620</v>
          </cell>
          <cell r="AD1222" t="str">
            <v>雑備品費</v>
          </cell>
          <cell r="AE1222" t="str">
            <v>雑備</v>
          </cell>
          <cell r="AF1222">
            <v>17</v>
          </cell>
          <cell r="AG1222" t="str">
            <v>基地等経費（部隊整備費　航空機用部隊整備費）</v>
          </cell>
          <cell r="AH1222" t="str">
            <v>その他</v>
          </cell>
          <cell r="AI1222" t="str">
            <v>DH</v>
          </cell>
          <cell r="AJ1222" t="str">
            <v>修理隊</v>
          </cell>
          <cell r="AK1222" t="str">
            <v>令和8年9月30日</v>
          </cell>
        </row>
        <row r="1223">
          <cell r="A1223" t="str">
            <v>bc245</v>
          </cell>
          <cell r="B1223" t="str">
            <v>又は同等以上のもの（他社の製品を含む。）</v>
          </cell>
          <cell r="C1223">
            <v>65</v>
          </cell>
          <cell r="D1223">
            <v>10</v>
          </cell>
          <cell r="E1223" t="str">
            <v>B</v>
          </cell>
          <cell r="F1223" t="str">
            <v>b</v>
          </cell>
          <cell r="G1223" t="str">
            <v>bc</v>
          </cell>
          <cell r="H1223" t="str">
            <v>ｾｯﾄ</v>
          </cell>
          <cell r="I1223">
            <v>2</v>
          </cell>
          <cell r="J1223" t="str">
            <v>ｲﾝﾊﾟｸﾄﾄﾞﾗｲﾊﾞｰｾｯﾄ</v>
          </cell>
          <cell r="L1223">
            <v>1</v>
          </cell>
          <cell r="M1223" t="str">
            <v>ｵﾚﾝｼﾞﾌﾞｯｸ P4-735 424-1776 SD6A 京都機械工具</v>
          </cell>
          <cell r="O1223" t="str">
            <v>又は同等以上のもの（他社の製品を含む。）</v>
          </cell>
          <cell r="Q1223">
            <v>0</v>
          </cell>
          <cell r="S1223">
            <v>100</v>
          </cell>
          <cell r="T1223">
            <v>0</v>
          </cell>
          <cell r="W1223">
            <v>0</v>
          </cell>
          <cell r="X1223">
            <v>0</v>
          </cell>
          <cell r="Y1223">
            <v>100</v>
          </cell>
          <cell r="Z1223">
            <v>0</v>
          </cell>
          <cell r="AA1223">
            <v>0</v>
          </cell>
          <cell r="AB1223">
            <v>11503</v>
          </cell>
          <cell r="AC1223">
            <v>23006</v>
          </cell>
          <cell r="AD1223" t="str">
            <v>雑備品費</v>
          </cell>
          <cell r="AE1223" t="str">
            <v>雑備</v>
          </cell>
          <cell r="AF1223">
            <v>17</v>
          </cell>
          <cell r="AG1223" t="str">
            <v>基地等経費（部隊整備費　航空機用部隊整備費）</v>
          </cell>
          <cell r="AH1223" t="str">
            <v>その他</v>
          </cell>
          <cell r="AI1223" t="str">
            <v>DH</v>
          </cell>
          <cell r="AJ1223" t="str">
            <v>修理隊</v>
          </cell>
          <cell r="AK1223" t="str">
            <v>令和8年9月30日</v>
          </cell>
        </row>
        <row r="1224">
          <cell r="A1224" t="str">
            <v>bd226</v>
          </cell>
          <cell r="B1224" t="str">
            <v>又は同等以上のもの（他社の製品を含む。）</v>
          </cell>
          <cell r="C1224">
            <v>65</v>
          </cell>
          <cell r="D1224">
            <v>11</v>
          </cell>
          <cell r="E1224" t="str">
            <v>B</v>
          </cell>
          <cell r="F1224" t="str">
            <v>b</v>
          </cell>
          <cell r="G1224" t="str">
            <v>bd</v>
          </cell>
          <cell r="H1224" t="str">
            <v>個</v>
          </cell>
          <cell r="I1224">
            <v>5</v>
          </cell>
          <cell r="J1224" t="str">
            <v>ﾄﾞﾗｲﾊﾞｰｾｯﾄ</v>
          </cell>
          <cell r="L1224">
            <v>1</v>
          </cell>
          <cell r="M1224" t="str">
            <v>ｴｽｺ P505 EA552GC</v>
          </cell>
          <cell r="O1224" t="str">
            <v>又は同等以上のもの（他社の製品を含む。）</v>
          </cell>
          <cell r="Q1224">
            <v>0</v>
          </cell>
          <cell r="S1224">
            <v>100</v>
          </cell>
          <cell r="T1224">
            <v>0</v>
          </cell>
          <cell r="W1224">
            <v>0</v>
          </cell>
          <cell r="X1224">
            <v>0</v>
          </cell>
          <cell r="Y1224">
            <v>100</v>
          </cell>
          <cell r="Z1224">
            <v>0</v>
          </cell>
          <cell r="AA1224">
            <v>0</v>
          </cell>
          <cell r="AB1224">
            <v>1507</v>
          </cell>
          <cell r="AC1224">
            <v>7535</v>
          </cell>
          <cell r="AD1224" t="str">
            <v>雑備品費</v>
          </cell>
          <cell r="AE1224" t="str">
            <v>雑備</v>
          </cell>
          <cell r="AF1224">
            <v>17</v>
          </cell>
          <cell r="AG1224" t="str">
            <v>基地等経費（部隊整備費　航空機用部隊整備費）</v>
          </cell>
          <cell r="AH1224" t="str">
            <v>その他</v>
          </cell>
          <cell r="AI1224" t="str">
            <v>DH</v>
          </cell>
          <cell r="AJ1224" t="str">
            <v>修理隊</v>
          </cell>
          <cell r="AK1224" t="str">
            <v>令和8年9月30日</v>
          </cell>
        </row>
        <row r="1225">
          <cell r="A1225" t="str">
            <v>bc246</v>
          </cell>
          <cell r="B1225" t="str">
            <v>又は同等以上のもの（他社の製品を含む。）</v>
          </cell>
          <cell r="C1225">
            <v>65</v>
          </cell>
          <cell r="D1225">
            <v>12</v>
          </cell>
          <cell r="E1225" t="str">
            <v>B</v>
          </cell>
          <cell r="F1225" t="str">
            <v>b</v>
          </cell>
          <cell r="G1225" t="str">
            <v>bc</v>
          </cell>
          <cell r="H1225" t="str">
            <v>台</v>
          </cell>
          <cell r="I1225">
            <v>1</v>
          </cell>
          <cell r="J1225" t="str">
            <v>電気ﾄﾞﾘﾙ</v>
          </cell>
          <cell r="L1225">
            <v>1</v>
          </cell>
          <cell r="M1225" t="str">
            <v>ｵﾚﾝｼﾞﾌﾞｯｸ P6-127 422-7441 6412 ﾏｷﾀ</v>
          </cell>
          <cell r="O1225" t="str">
            <v>又は同等以上のもの（他社の製品を含む。）</v>
          </cell>
          <cell r="Q1225">
            <v>0</v>
          </cell>
          <cell r="S1225">
            <v>100</v>
          </cell>
          <cell r="T1225">
            <v>0</v>
          </cell>
          <cell r="W1225">
            <v>0</v>
          </cell>
          <cell r="X1225">
            <v>0</v>
          </cell>
          <cell r="Y1225">
            <v>100</v>
          </cell>
          <cell r="Z1225">
            <v>0</v>
          </cell>
          <cell r="AA1225">
            <v>0</v>
          </cell>
          <cell r="AB1225">
            <v>13750</v>
          </cell>
          <cell r="AC1225">
            <v>13750</v>
          </cell>
          <cell r="AD1225" t="str">
            <v>雑備品費</v>
          </cell>
          <cell r="AE1225" t="str">
            <v>雑備</v>
          </cell>
          <cell r="AF1225">
            <v>17</v>
          </cell>
          <cell r="AG1225" t="str">
            <v>基地等経費（部隊整備費　航空機用部隊整備費）</v>
          </cell>
          <cell r="AH1225" t="str">
            <v>その他</v>
          </cell>
          <cell r="AI1225" t="str">
            <v>DH</v>
          </cell>
          <cell r="AJ1225" t="str">
            <v>修理隊</v>
          </cell>
          <cell r="AK1225" t="str">
            <v>令和8年9月30日</v>
          </cell>
        </row>
        <row r="1226">
          <cell r="A1226" t="str">
            <v>bd227</v>
          </cell>
          <cell r="B1226" t="str">
            <v>又は同等以上のもの（他社の製品を含む。）</v>
          </cell>
          <cell r="C1226">
            <v>65</v>
          </cell>
          <cell r="D1226">
            <v>13</v>
          </cell>
          <cell r="E1226" t="str">
            <v>B</v>
          </cell>
          <cell r="F1226" t="str">
            <v>b</v>
          </cell>
          <cell r="G1226" t="str">
            <v>bd</v>
          </cell>
          <cell r="H1226" t="str">
            <v>個</v>
          </cell>
          <cell r="I1226">
            <v>3</v>
          </cell>
          <cell r="J1226" t="str">
            <v>半田ごて</v>
          </cell>
          <cell r="L1226">
            <v>1</v>
          </cell>
          <cell r="M1226" t="str">
            <v>ｴｽｺ P689 EA305E-130S HAKKO</v>
          </cell>
          <cell r="O1226" t="str">
            <v>又は同等以上のもの（他社の製品を含む。）</v>
          </cell>
          <cell r="Q1226">
            <v>0</v>
          </cell>
          <cell r="S1226">
            <v>100</v>
          </cell>
          <cell r="T1226">
            <v>0</v>
          </cell>
          <cell r="W1226">
            <v>0</v>
          </cell>
          <cell r="X1226">
            <v>0</v>
          </cell>
          <cell r="Y1226">
            <v>100</v>
          </cell>
          <cell r="Z1226">
            <v>0</v>
          </cell>
          <cell r="AA1226">
            <v>0</v>
          </cell>
          <cell r="AB1226">
            <v>4301</v>
          </cell>
          <cell r="AC1226">
            <v>12903</v>
          </cell>
          <cell r="AD1226" t="str">
            <v>雑備品費</v>
          </cell>
          <cell r="AE1226" t="str">
            <v>雑備</v>
          </cell>
          <cell r="AF1226">
            <v>17</v>
          </cell>
          <cell r="AG1226" t="str">
            <v>基地等経費（部隊整備費　航空機用部隊整備費）</v>
          </cell>
          <cell r="AH1226" t="str">
            <v>その他</v>
          </cell>
          <cell r="AI1226" t="str">
            <v>DH</v>
          </cell>
          <cell r="AJ1226" t="str">
            <v>修理隊</v>
          </cell>
          <cell r="AK1226" t="str">
            <v>令和8年9月30日</v>
          </cell>
        </row>
        <row r="1227">
          <cell r="A1227" t="str">
            <v>bc247</v>
          </cell>
          <cell r="B1227" t="str">
            <v>又は同等以上のもの（他社の製品を含む。）</v>
          </cell>
          <cell r="C1227">
            <v>65</v>
          </cell>
          <cell r="D1227">
            <v>14</v>
          </cell>
          <cell r="E1227" t="str">
            <v>B</v>
          </cell>
          <cell r="F1227" t="str">
            <v>b</v>
          </cell>
          <cell r="G1227" t="str">
            <v>bc</v>
          </cell>
          <cell r="H1227" t="str">
            <v>個</v>
          </cell>
          <cell r="I1227">
            <v>1</v>
          </cell>
          <cell r="J1227" t="str">
            <v>ｺﾝﾍﾞｯｸｽ</v>
          </cell>
          <cell r="L1227">
            <v>1</v>
          </cell>
          <cell r="M1227" t="str">
            <v>ｵﾚﾝｼﾞﾌﾞｯｸ P1-1878 292-0158 GL25-100BL TJMﾃﾞｻﾞｲﾝ</v>
          </cell>
          <cell r="O1227" t="str">
            <v>又は同等以上のもの（他社の製品を含む。）</v>
          </cell>
          <cell r="Q1227">
            <v>0</v>
          </cell>
          <cell r="S1227">
            <v>100</v>
          </cell>
          <cell r="T1227">
            <v>0</v>
          </cell>
          <cell r="W1227">
            <v>0</v>
          </cell>
          <cell r="X1227">
            <v>0</v>
          </cell>
          <cell r="Y1227">
            <v>100</v>
          </cell>
          <cell r="Z1227">
            <v>0</v>
          </cell>
          <cell r="AA1227">
            <v>0</v>
          </cell>
          <cell r="AB1227">
            <v>4400</v>
          </cell>
          <cell r="AC1227">
            <v>4400</v>
          </cell>
          <cell r="AD1227" t="str">
            <v>雑備品費</v>
          </cell>
          <cell r="AE1227" t="str">
            <v>雑備</v>
          </cell>
          <cell r="AF1227">
            <v>17</v>
          </cell>
          <cell r="AG1227" t="str">
            <v>基地等経費（部隊整備費　航空機用部隊整備費）</v>
          </cell>
          <cell r="AH1227" t="str">
            <v>その他</v>
          </cell>
          <cell r="AI1227" t="str">
            <v>DH</v>
          </cell>
          <cell r="AJ1227" t="str">
            <v>修理隊</v>
          </cell>
          <cell r="AK1227" t="str">
            <v>令和8年9月30日</v>
          </cell>
        </row>
        <row r="1228">
          <cell r="A1228" t="str">
            <v>bc248</v>
          </cell>
          <cell r="B1228" t="str">
            <v>又は同等以上のもの（他社の製品を含む。）</v>
          </cell>
          <cell r="C1228">
            <v>65</v>
          </cell>
          <cell r="D1228">
            <v>15</v>
          </cell>
          <cell r="E1228" t="str">
            <v>B</v>
          </cell>
          <cell r="F1228" t="str">
            <v>b</v>
          </cell>
          <cell r="G1228" t="str">
            <v>bc</v>
          </cell>
          <cell r="H1228" t="str">
            <v>ｾｯﾄ</v>
          </cell>
          <cell r="I1228">
            <v>10</v>
          </cell>
          <cell r="J1228" t="str">
            <v>はんだ用工具</v>
          </cell>
          <cell r="L1228">
            <v>1</v>
          </cell>
          <cell r="M1228" t="str">
            <v>ｵﾚﾝｼﾞﾌﾞｯｸ P3-1094 370-7814 H-740 ﾎｰｻﾞﾝ</v>
          </cell>
          <cell r="O1228" t="str">
            <v>又は同等以上のもの（他社の製品を含む。）</v>
          </cell>
          <cell r="Q1228">
            <v>0</v>
          </cell>
          <cell r="S1228">
            <v>100</v>
          </cell>
          <cell r="T1228">
            <v>0</v>
          </cell>
          <cell r="W1228">
            <v>0</v>
          </cell>
          <cell r="X1228">
            <v>0</v>
          </cell>
          <cell r="Y1228">
            <v>100</v>
          </cell>
          <cell r="Z1228">
            <v>0</v>
          </cell>
          <cell r="AA1228">
            <v>0</v>
          </cell>
          <cell r="AB1228">
            <v>1754</v>
          </cell>
          <cell r="AC1228">
            <v>17540</v>
          </cell>
          <cell r="AD1228" t="str">
            <v>雑備品費</v>
          </cell>
          <cell r="AE1228" t="str">
            <v>雑備</v>
          </cell>
          <cell r="AF1228">
            <v>17</v>
          </cell>
          <cell r="AG1228" t="str">
            <v>基地等経費（部隊整備費　航空機用部隊整備費）</v>
          </cell>
          <cell r="AH1228" t="str">
            <v>その他</v>
          </cell>
          <cell r="AI1228" t="str">
            <v>DH</v>
          </cell>
          <cell r="AJ1228" t="str">
            <v>修理隊</v>
          </cell>
          <cell r="AK1228" t="str">
            <v>令和8年9月30日</v>
          </cell>
        </row>
        <row r="1229">
          <cell r="A1229" t="str">
            <v>bc249</v>
          </cell>
          <cell r="B1229" t="str">
            <v>又は同等以上のもの（他社の製品を含む。）</v>
          </cell>
          <cell r="C1229">
            <v>65</v>
          </cell>
          <cell r="D1229">
            <v>16</v>
          </cell>
          <cell r="E1229" t="str">
            <v>B</v>
          </cell>
          <cell r="F1229" t="str">
            <v>b</v>
          </cell>
          <cell r="G1229" t="str">
            <v>bc</v>
          </cell>
          <cell r="H1229" t="str">
            <v>個</v>
          </cell>
          <cell r="I1229">
            <v>2</v>
          </cell>
          <cell r="J1229" t="str">
            <v>ｴｱｰｶﾞﾝ</v>
          </cell>
          <cell r="L1229">
            <v>1</v>
          </cell>
          <cell r="M1229" t="str">
            <v>ｵﾚﾝｼﾞﾌﾞｯｸ P6-698 409-5464 AD-4 NF-150 ﾍﾞｯｾﾙ</v>
          </cell>
          <cell r="O1229" t="str">
            <v>又は同等以上のもの（他社の製品を含む。）</v>
          </cell>
          <cell r="Q1229">
            <v>0</v>
          </cell>
          <cell r="S1229">
            <v>100</v>
          </cell>
          <cell r="T1229">
            <v>0</v>
          </cell>
          <cell r="W1229">
            <v>0</v>
          </cell>
          <cell r="X1229">
            <v>0</v>
          </cell>
          <cell r="Y1229">
            <v>100</v>
          </cell>
          <cell r="Z1229">
            <v>0</v>
          </cell>
          <cell r="AA1229">
            <v>0</v>
          </cell>
          <cell r="AB1229">
            <v>3112</v>
          </cell>
          <cell r="AC1229">
            <v>6224</v>
          </cell>
          <cell r="AD1229" t="str">
            <v>雑備品費</v>
          </cell>
          <cell r="AE1229" t="str">
            <v>雑備</v>
          </cell>
          <cell r="AF1229">
            <v>17</v>
          </cell>
          <cell r="AG1229" t="str">
            <v>基地等経費（部隊整備費　航空機用部隊整備費）</v>
          </cell>
          <cell r="AH1229" t="str">
            <v>その他</v>
          </cell>
          <cell r="AI1229" t="str">
            <v>DH</v>
          </cell>
          <cell r="AJ1229" t="str">
            <v>修理隊</v>
          </cell>
          <cell r="AK1229" t="str">
            <v>令和8年9月30日</v>
          </cell>
        </row>
        <row r="1230">
          <cell r="A1230" t="str">
            <v>bc250</v>
          </cell>
          <cell r="B1230" t="str">
            <v>又は同等以上のもの（他社の製品を含む。）</v>
          </cell>
          <cell r="C1230">
            <v>65</v>
          </cell>
          <cell r="D1230">
            <v>17</v>
          </cell>
          <cell r="E1230" t="str">
            <v>B</v>
          </cell>
          <cell r="F1230" t="str">
            <v>b</v>
          </cell>
          <cell r="G1230" t="str">
            <v>bc</v>
          </cell>
          <cell r="H1230" t="str">
            <v>個</v>
          </cell>
          <cell r="I1230">
            <v>2</v>
          </cell>
          <cell r="J1230" t="str">
            <v>ｴｱｰｶﾞﾝ</v>
          </cell>
          <cell r="L1230">
            <v>1</v>
          </cell>
          <cell r="M1230" t="str">
            <v>ｵﾚﾝｼﾞﾌﾞｯｸ P6-698 409-5472 AD-4 NF-300 ﾍﾞｯｾﾙ</v>
          </cell>
          <cell r="O1230" t="str">
            <v>又は同等以上のもの（他社の製品を含む。）</v>
          </cell>
          <cell r="Q1230">
            <v>0</v>
          </cell>
          <cell r="S1230">
            <v>100</v>
          </cell>
          <cell r="T1230">
            <v>0</v>
          </cell>
          <cell r="W1230">
            <v>0</v>
          </cell>
          <cell r="X1230">
            <v>0</v>
          </cell>
          <cell r="Y1230">
            <v>100</v>
          </cell>
          <cell r="Z1230">
            <v>0</v>
          </cell>
          <cell r="AA1230">
            <v>0</v>
          </cell>
          <cell r="AB1230">
            <v>3335</v>
          </cell>
          <cell r="AC1230">
            <v>6670</v>
          </cell>
          <cell r="AD1230" t="str">
            <v>雑備品費</v>
          </cell>
          <cell r="AE1230" t="str">
            <v>雑備</v>
          </cell>
          <cell r="AF1230">
            <v>17</v>
          </cell>
          <cell r="AG1230" t="str">
            <v>基地等経費（部隊整備費　航空機用部隊整備費）</v>
          </cell>
          <cell r="AH1230" t="str">
            <v>その他</v>
          </cell>
          <cell r="AI1230" t="str">
            <v>DH</v>
          </cell>
          <cell r="AJ1230" t="str">
            <v>修理隊</v>
          </cell>
          <cell r="AK1230" t="str">
            <v>令和8年9月30日</v>
          </cell>
        </row>
        <row r="1231">
          <cell r="A1231" t="str">
            <v>bc251</v>
          </cell>
          <cell r="B1231" t="str">
            <v>又は同等以上のもの（他社の製品を含む。）</v>
          </cell>
          <cell r="C1231">
            <v>65</v>
          </cell>
          <cell r="D1231">
            <v>18</v>
          </cell>
          <cell r="E1231" t="str">
            <v>B</v>
          </cell>
          <cell r="F1231" t="str">
            <v>b</v>
          </cell>
          <cell r="G1231" t="str">
            <v>bc</v>
          </cell>
          <cell r="H1231" t="str">
            <v>個</v>
          </cell>
          <cell r="I1231">
            <v>1</v>
          </cell>
          <cell r="J1231" t="str">
            <v>ﾌｧｲﾊﾞｰｽｺｰﾌﾟ</v>
          </cell>
          <cell r="L1231">
            <v>1</v>
          </cell>
          <cell r="M1231" t="str">
            <v>ｵﾚﾝｼﾞﾌﾞｯｸ P5-520 618-6656 SKDYSNS2M ｻﾝｺｰ</v>
          </cell>
          <cell r="O1231" t="str">
            <v>又は同等以上のもの（他社の製品を含む。）</v>
          </cell>
          <cell r="Q1231">
            <v>0</v>
          </cell>
          <cell r="S1231">
            <v>100</v>
          </cell>
          <cell r="T1231">
            <v>0</v>
          </cell>
          <cell r="W1231">
            <v>0</v>
          </cell>
          <cell r="X1231">
            <v>0</v>
          </cell>
          <cell r="Y1231">
            <v>100</v>
          </cell>
          <cell r="Z1231">
            <v>0</v>
          </cell>
          <cell r="AA1231">
            <v>0</v>
          </cell>
          <cell r="AB1231">
            <v>69800</v>
          </cell>
          <cell r="AC1231">
            <v>69800</v>
          </cell>
          <cell r="AD1231" t="str">
            <v>雑備品費</v>
          </cell>
          <cell r="AE1231" t="str">
            <v>雑備</v>
          </cell>
          <cell r="AF1231">
            <v>17</v>
          </cell>
          <cell r="AG1231" t="str">
            <v>基地等経費（部隊整備費　航空機用部隊整備費）</v>
          </cell>
          <cell r="AH1231" t="str">
            <v>その他</v>
          </cell>
          <cell r="AI1231" t="str">
            <v>DH</v>
          </cell>
          <cell r="AJ1231" t="str">
            <v>修理隊</v>
          </cell>
          <cell r="AK1231" t="str">
            <v>令和8年9月30日</v>
          </cell>
        </row>
        <row r="1232">
          <cell r="A1232" t="str">
            <v>bc252</v>
          </cell>
          <cell r="B1232" t="str">
            <v>又は同等以上のもの（他社の製品を含む。）</v>
          </cell>
          <cell r="C1232">
            <v>65</v>
          </cell>
          <cell r="D1232">
            <v>19</v>
          </cell>
          <cell r="E1232" t="str">
            <v>B</v>
          </cell>
          <cell r="F1232" t="str">
            <v>b</v>
          </cell>
          <cell r="G1232" t="str">
            <v>bc</v>
          </cell>
          <cell r="H1232" t="str">
            <v>台</v>
          </cell>
          <cell r="I1232">
            <v>1</v>
          </cell>
          <cell r="J1232" t="str">
            <v>ﾗｲﾄﾙｰﾍﾟ</v>
          </cell>
          <cell r="L1232">
            <v>1</v>
          </cell>
          <cell r="M1232" t="str">
            <v>ｵﾚﾝｼﾞﾌﾞｯｸ P1-1350 408-4594 SL-22 ｴﾝｼﾞﾆｱ</v>
          </cell>
          <cell r="O1232" t="str">
            <v>又は同等以上のもの（他社の製品を含む。）</v>
          </cell>
          <cell r="Q1232">
            <v>0</v>
          </cell>
          <cell r="S1232">
            <v>100</v>
          </cell>
          <cell r="T1232">
            <v>0</v>
          </cell>
          <cell r="W1232">
            <v>0</v>
          </cell>
          <cell r="X1232">
            <v>0</v>
          </cell>
          <cell r="Y1232">
            <v>100</v>
          </cell>
          <cell r="Z1232">
            <v>0</v>
          </cell>
          <cell r="AA1232">
            <v>0</v>
          </cell>
          <cell r="AB1232">
            <v>17697</v>
          </cell>
          <cell r="AC1232">
            <v>17697</v>
          </cell>
          <cell r="AD1232" t="str">
            <v>雑備品費</v>
          </cell>
          <cell r="AE1232" t="str">
            <v>雑備</v>
          </cell>
          <cell r="AF1232">
            <v>17</v>
          </cell>
          <cell r="AG1232" t="str">
            <v>基地等経費（部隊整備費　航空機用部隊整備費）</v>
          </cell>
          <cell r="AH1232" t="str">
            <v>その他</v>
          </cell>
          <cell r="AI1232" t="str">
            <v>DH</v>
          </cell>
          <cell r="AJ1232" t="str">
            <v>修理隊</v>
          </cell>
          <cell r="AK1232" t="str">
            <v>令和8年9月30日</v>
          </cell>
        </row>
        <row r="1233">
          <cell r="A1233" t="str">
            <v>bc253</v>
          </cell>
          <cell r="B1233" t="str">
            <v>又は同等以上のもの（他社の製品を含む。）</v>
          </cell>
          <cell r="C1233">
            <v>65</v>
          </cell>
          <cell r="D1233">
            <v>20</v>
          </cell>
          <cell r="E1233" t="str">
            <v>B</v>
          </cell>
          <cell r="F1233" t="str">
            <v>b</v>
          </cell>
          <cell r="G1233" t="str">
            <v>bc</v>
          </cell>
          <cell r="H1233" t="str">
            <v>丁</v>
          </cell>
          <cell r="I1233">
            <v>3</v>
          </cell>
          <cell r="J1233" t="str">
            <v>ﾆｯﾊﾟ</v>
          </cell>
          <cell r="L1233">
            <v>1</v>
          </cell>
          <cell r="M1233" t="str">
            <v>ｵﾚﾝｼﾞﾌﾞｯｸ P4-990 446-8449 6701-160 KNIPEX社</v>
          </cell>
          <cell r="O1233" t="str">
            <v>又は同等以上のもの（他社の製品を含む。）</v>
          </cell>
          <cell r="Q1233">
            <v>0</v>
          </cell>
          <cell r="S1233">
            <v>100</v>
          </cell>
          <cell r="T1233">
            <v>0</v>
          </cell>
          <cell r="W1233">
            <v>0</v>
          </cell>
          <cell r="X1233">
            <v>0</v>
          </cell>
          <cell r="Y1233">
            <v>100</v>
          </cell>
          <cell r="Z1233">
            <v>0</v>
          </cell>
          <cell r="AA1233">
            <v>0</v>
          </cell>
          <cell r="AB1233">
            <v>7669</v>
          </cell>
          <cell r="AC1233">
            <v>23007</v>
          </cell>
          <cell r="AD1233" t="str">
            <v>雑備品費</v>
          </cell>
          <cell r="AE1233" t="str">
            <v>雑備</v>
          </cell>
          <cell r="AF1233">
            <v>17</v>
          </cell>
          <cell r="AG1233" t="str">
            <v>基地等経費（部隊整備費　航空機用部隊整備費）</v>
          </cell>
          <cell r="AH1233" t="str">
            <v>その他</v>
          </cell>
          <cell r="AI1233" t="str">
            <v>DH</v>
          </cell>
          <cell r="AJ1233" t="str">
            <v>修理隊</v>
          </cell>
          <cell r="AK1233" t="str">
            <v>令和8年9月30日</v>
          </cell>
        </row>
        <row r="1234">
          <cell r="A1234" t="str">
            <v>bc254</v>
          </cell>
          <cell r="B1234" t="str">
            <v>又は同等以上のもの（他社の製品を含む。）</v>
          </cell>
          <cell r="C1234">
            <v>65</v>
          </cell>
          <cell r="D1234">
            <v>21</v>
          </cell>
          <cell r="E1234" t="str">
            <v>B</v>
          </cell>
          <cell r="F1234" t="str">
            <v>b</v>
          </cell>
          <cell r="G1234" t="str">
            <v>bc</v>
          </cell>
          <cell r="H1234" t="str">
            <v>丁</v>
          </cell>
          <cell r="I1234">
            <v>3</v>
          </cell>
          <cell r="J1234" t="str">
            <v>ﾆｯﾊﾟ</v>
          </cell>
          <cell r="L1234">
            <v>1</v>
          </cell>
          <cell r="M1234" t="str">
            <v>ｵﾚﾝｼﾞﾌﾞｯｸ P4-991 446-8457 6901-130 KNIPEX社</v>
          </cell>
          <cell r="O1234" t="str">
            <v>又は同等以上のもの（他社の製品を含む。）</v>
          </cell>
          <cell r="Q1234">
            <v>0</v>
          </cell>
          <cell r="S1234">
            <v>100</v>
          </cell>
          <cell r="T1234">
            <v>0</v>
          </cell>
          <cell r="W1234">
            <v>0</v>
          </cell>
          <cell r="X1234">
            <v>0</v>
          </cell>
          <cell r="Y1234">
            <v>100</v>
          </cell>
          <cell r="Z1234">
            <v>0</v>
          </cell>
          <cell r="AA1234">
            <v>0</v>
          </cell>
          <cell r="AB1234">
            <v>7634</v>
          </cell>
          <cell r="AC1234">
            <v>22902</v>
          </cell>
          <cell r="AD1234" t="str">
            <v>雑備品費</v>
          </cell>
          <cell r="AE1234" t="str">
            <v>雑備</v>
          </cell>
          <cell r="AF1234">
            <v>17</v>
          </cell>
          <cell r="AG1234" t="str">
            <v>基地等経費（部隊整備費　航空機用部隊整備費）</v>
          </cell>
          <cell r="AH1234" t="str">
            <v>その他</v>
          </cell>
          <cell r="AI1234" t="str">
            <v>DH</v>
          </cell>
          <cell r="AJ1234" t="str">
            <v>修理隊</v>
          </cell>
          <cell r="AK1234" t="str">
            <v>令和8年9月30日</v>
          </cell>
        </row>
        <row r="1235">
          <cell r="A1235" t="str">
            <v>bc255</v>
          </cell>
          <cell r="B1235" t="str">
            <v>又は同等以上のもの（他社の製品を含む。）</v>
          </cell>
          <cell r="C1235">
            <v>65</v>
          </cell>
          <cell r="D1235">
            <v>22</v>
          </cell>
          <cell r="E1235" t="str">
            <v>B</v>
          </cell>
          <cell r="F1235" t="str">
            <v>b</v>
          </cell>
          <cell r="G1235" t="str">
            <v>bc</v>
          </cell>
          <cell r="H1235" t="str">
            <v>丁</v>
          </cell>
          <cell r="I1235">
            <v>3</v>
          </cell>
          <cell r="J1235" t="str">
            <v>ﾆｯﾊﾟ</v>
          </cell>
          <cell r="L1235">
            <v>1</v>
          </cell>
          <cell r="M1235" t="str">
            <v>ｵﾚﾝｼﾞﾌﾞｯｸ P4-996 836-1581 700N-175 ﾌｼﾞ矢</v>
          </cell>
          <cell r="O1235" t="str">
            <v>又は同等以上のもの（他社の製品を含む。）</v>
          </cell>
          <cell r="Q1235">
            <v>0</v>
          </cell>
          <cell r="S1235">
            <v>100</v>
          </cell>
          <cell r="T1235">
            <v>0</v>
          </cell>
          <cell r="W1235">
            <v>0</v>
          </cell>
          <cell r="X1235">
            <v>0</v>
          </cell>
          <cell r="Y1235">
            <v>100</v>
          </cell>
          <cell r="Z1235">
            <v>0</v>
          </cell>
          <cell r="AA1235">
            <v>0</v>
          </cell>
          <cell r="AB1235">
            <v>4770</v>
          </cell>
          <cell r="AC1235">
            <v>14310</v>
          </cell>
          <cell r="AD1235" t="str">
            <v>雑備品費</v>
          </cell>
          <cell r="AE1235" t="str">
            <v>雑備</v>
          </cell>
          <cell r="AF1235">
            <v>17</v>
          </cell>
          <cell r="AG1235" t="str">
            <v>基地等経費（部隊整備費　航空機用部隊整備費）</v>
          </cell>
          <cell r="AH1235" t="str">
            <v>その他</v>
          </cell>
          <cell r="AI1235" t="str">
            <v>DH</v>
          </cell>
          <cell r="AJ1235" t="str">
            <v>修理隊</v>
          </cell>
          <cell r="AK1235" t="str">
            <v>令和8年9月30日</v>
          </cell>
        </row>
        <row r="1236">
          <cell r="A1236" t="str">
            <v>bc256</v>
          </cell>
          <cell r="B1236" t="str">
            <v>又は同等以上のもの（他社の製品を含む。）</v>
          </cell>
          <cell r="C1236">
            <v>65</v>
          </cell>
          <cell r="D1236">
            <v>23</v>
          </cell>
          <cell r="E1236" t="str">
            <v>B</v>
          </cell>
          <cell r="F1236" t="str">
            <v>b</v>
          </cell>
          <cell r="G1236" t="str">
            <v>bc</v>
          </cell>
          <cell r="H1236" t="str">
            <v>個</v>
          </cell>
          <cell r="I1236">
            <v>3</v>
          </cell>
          <cell r="J1236" t="str">
            <v>ﾆｯﾊﾟ</v>
          </cell>
          <cell r="L1236">
            <v>1</v>
          </cell>
          <cell r="M1236" t="str">
            <v>ｵﾚﾝｼﾞﾌﾞｯｸ P4-984 760-8721 PU-266R ﾏﾙﾄ長谷川工作所</v>
          </cell>
          <cell r="O1236" t="str">
            <v>又は同等以上のもの（他社の製品を含む。）</v>
          </cell>
          <cell r="Q1236">
            <v>0</v>
          </cell>
          <cell r="S1236">
            <v>100</v>
          </cell>
          <cell r="T1236">
            <v>0</v>
          </cell>
          <cell r="W1236">
            <v>0</v>
          </cell>
          <cell r="X1236">
            <v>0</v>
          </cell>
          <cell r="Y1236">
            <v>100</v>
          </cell>
          <cell r="Z1236">
            <v>0</v>
          </cell>
          <cell r="AA1236">
            <v>0</v>
          </cell>
          <cell r="AB1236">
            <v>4497</v>
          </cell>
          <cell r="AC1236">
            <v>13491</v>
          </cell>
          <cell r="AD1236" t="str">
            <v>雑備品費</v>
          </cell>
          <cell r="AE1236" t="str">
            <v>雑備</v>
          </cell>
          <cell r="AF1236">
            <v>17</v>
          </cell>
          <cell r="AG1236" t="str">
            <v>基地等経費（部隊整備費　航空機用部隊整備費）</v>
          </cell>
          <cell r="AH1236" t="str">
            <v>その他</v>
          </cell>
          <cell r="AI1236" t="str">
            <v>DH</v>
          </cell>
          <cell r="AJ1236" t="str">
            <v>修理隊</v>
          </cell>
          <cell r="AK1236" t="str">
            <v>令和8年9月30日</v>
          </cell>
        </row>
        <row r="1237">
          <cell r="A1237" t="str">
            <v>bd228</v>
          </cell>
          <cell r="B1237" t="str">
            <v>又は同等以上のもの（他社の製品を含む。）</v>
          </cell>
          <cell r="C1237">
            <v>65</v>
          </cell>
          <cell r="D1237">
            <v>24</v>
          </cell>
          <cell r="E1237" t="str">
            <v>B</v>
          </cell>
          <cell r="F1237" t="str">
            <v>b</v>
          </cell>
          <cell r="G1237" t="str">
            <v>bd</v>
          </cell>
          <cell r="H1237" t="str">
            <v>ｾｯﾄ</v>
          </cell>
          <cell r="I1237">
            <v>1</v>
          </cell>
          <cell r="J1237" t="str">
            <v>ﾏﾙﾁﾂｰﾙ</v>
          </cell>
          <cell r="L1237">
            <v>1</v>
          </cell>
          <cell r="M1237" t="str">
            <v>ｴｽｺ P850 EA813WA-1 EV0185B1 BLACK+DECKER</v>
          </cell>
          <cell r="O1237" t="str">
            <v>又は同等以上のもの（他社の製品を含む。）</v>
          </cell>
          <cell r="Q1237">
            <v>0</v>
          </cell>
          <cell r="S1237">
            <v>100</v>
          </cell>
          <cell r="T1237">
            <v>0</v>
          </cell>
          <cell r="W1237">
            <v>0</v>
          </cell>
          <cell r="X1237">
            <v>0</v>
          </cell>
          <cell r="Y1237">
            <v>100</v>
          </cell>
          <cell r="Z1237">
            <v>0</v>
          </cell>
          <cell r="AA1237">
            <v>0</v>
          </cell>
          <cell r="AB1237">
            <v>30470</v>
          </cell>
          <cell r="AC1237">
            <v>30470</v>
          </cell>
          <cell r="AD1237" t="str">
            <v>雑備品費</v>
          </cell>
          <cell r="AE1237" t="str">
            <v>雑備</v>
          </cell>
          <cell r="AF1237">
            <v>17</v>
          </cell>
          <cell r="AG1237" t="str">
            <v>基地等経費（部隊整備費　航空機用部隊整備費）</v>
          </cell>
          <cell r="AH1237" t="str">
            <v>その他</v>
          </cell>
          <cell r="AI1237" t="str">
            <v>DH</v>
          </cell>
          <cell r="AJ1237" t="str">
            <v>修理隊</v>
          </cell>
          <cell r="AK1237" t="str">
            <v>令和8年9月30日</v>
          </cell>
        </row>
        <row r="1238">
          <cell r="A1238" t="str">
            <v>cg280</v>
          </cell>
          <cell r="B1238" t="str">
            <v>又は同等以上のもの（他社の製品を含む。）</v>
          </cell>
          <cell r="C1238">
            <v>65</v>
          </cell>
          <cell r="D1238">
            <v>25</v>
          </cell>
          <cell r="E1238" t="str">
            <v>B</v>
          </cell>
          <cell r="F1238" t="str">
            <v>c</v>
          </cell>
          <cell r="G1238" t="str">
            <v>cg</v>
          </cell>
          <cell r="H1238" t="str">
            <v>個</v>
          </cell>
          <cell r="I1238">
            <v>1</v>
          </cell>
          <cell r="J1238" t="str">
            <v>ﾜｰｷﾝｸﾞｽﾂｰﾙ</v>
          </cell>
          <cell r="L1238">
            <v>1</v>
          </cell>
          <cell r="M1238" t="str">
            <v>ｵﾚﾝｼﾞﾌﾞｯｸ.web 467-6962 GS010-VBK 東洋工芸</v>
          </cell>
          <cell r="O1238" t="str">
            <v>又は同等以上のもの（他社の製品を含む。）</v>
          </cell>
          <cell r="Q1238">
            <v>0</v>
          </cell>
          <cell r="S1238">
            <v>100</v>
          </cell>
          <cell r="T1238">
            <v>0</v>
          </cell>
          <cell r="W1238">
            <v>0</v>
          </cell>
          <cell r="X1238">
            <v>0</v>
          </cell>
          <cell r="Y1238">
            <v>100</v>
          </cell>
          <cell r="Z1238">
            <v>0</v>
          </cell>
          <cell r="AA1238">
            <v>0</v>
          </cell>
          <cell r="AB1238">
            <v>10692</v>
          </cell>
          <cell r="AC1238">
            <v>10692</v>
          </cell>
          <cell r="AD1238" t="str">
            <v>雑備品費</v>
          </cell>
          <cell r="AE1238" t="str">
            <v>雑備</v>
          </cell>
          <cell r="AF1238">
            <v>17</v>
          </cell>
          <cell r="AG1238" t="str">
            <v>基地等経費（部隊整備費　航空機用部隊整備費）</v>
          </cell>
          <cell r="AH1238" t="str">
            <v>その他</v>
          </cell>
          <cell r="AI1238" t="str">
            <v>DH</v>
          </cell>
          <cell r="AJ1238" t="str">
            <v>修理隊</v>
          </cell>
          <cell r="AK1238" t="str">
            <v>令和8年9月30日</v>
          </cell>
        </row>
        <row r="1239">
          <cell r="A1239" t="str">
            <v>cg281</v>
          </cell>
          <cell r="B1239" t="str">
            <v>又は同等以上のもの（他社の製品を含む。）</v>
          </cell>
          <cell r="C1239">
            <v>65</v>
          </cell>
          <cell r="D1239">
            <v>26</v>
          </cell>
          <cell r="E1239" t="str">
            <v>B</v>
          </cell>
          <cell r="F1239" t="str">
            <v>c</v>
          </cell>
          <cell r="G1239" t="str">
            <v>cg</v>
          </cell>
          <cell r="H1239" t="str">
            <v>台</v>
          </cell>
          <cell r="I1239">
            <v>2</v>
          </cell>
          <cell r="J1239" t="str">
            <v>運搬ﾊﾝﾄﾞﾙ</v>
          </cell>
          <cell r="L1239">
            <v>1</v>
          </cell>
          <cell r="M1239" t="str">
            <v>ｵﾚﾝｼﾞﾌﾞｯｸ.web 354-6890 FS-804A A-Gas Japan</v>
          </cell>
          <cell r="O1239" t="str">
            <v>又は同等以上のもの（他社の製品を含む。）</v>
          </cell>
          <cell r="Q1239">
            <v>0</v>
          </cell>
          <cell r="S1239">
            <v>100</v>
          </cell>
          <cell r="T1239">
            <v>0</v>
          </cell>
          <cell r="W1239">
            <v>0</v>
          </cell>
          <cell r="X1239">
            <v>0</v>
          </cell>
          <cell r="Y1239">
            <v>100</v>
          </cell>
          <cell r="Z1239">
            <v>0</v>
          </cell>
          <cell r="AA1239">
            <v>0</v>
          </cell>
          <cell r="AB1239">
            <v>46200</v>
          </cell>
          <cell r="AC1239">
            <v>92400</v>
          </cell>
          <cell r="AD1239" t="str">
            <v>雑備品費</v>
          </cell>
          <cell r="AE1239" t="str">
            <v>雑備</v>
          </cell>
          <cell r="AF1239">
            <v>17</v>
          </cell>
          <cell r="AG1239" t="str">
            <v>基地等経費（部隊整備費　航空機用部隊整備費）</v>
          </cell>
          <cell r="AH1239" t="str">
            <v>その他</v>
          </cell>
          <cell r="AI1239" t="str">
            <v>DH</v>
          </cell>
          <cell r="AJ1239" t="str">
            <v>修理隊</v>
          </cell>
          <cell r="AK1239" t="str">
            <v>令和8年9月30日</v>
          </cell>
        </row>
        <row r="1240">
          <cell r="A1240" t="str">
            <v>cg282</v>
          </cell>
          <cell r="B1240" t="str">
            <v>又は同等以上のもの（他社の製品を含む。）</v>
          </cell>
          <cell r="C1240">
            <v>65</v>
          </cell>
          <cell r="D1240">
            <v>27</v>
          </cell>
          <cell r="E1240" t="str">
            <v>B</v>
          </cell>
          <cell r="F1240" t="str">
            <v>c</v>
          </cell>
          <cell r="G1240" t="str">
            <v>cg</v>
          </cell>
          <cell r="H1240" t="str">
            <v>個</v>
          </cell>
          <cell r="I1240">
            <v>2</v>
          </cell>
          <cell r="J1240" t="str">
            <v>ｶﾞｽﾄｰﾁ</v>
          </cell>
          <cell r="L1240">
            <v>1</v>
          </cell>
          <cell r="M1240" t="str">
            <v>ｵﾚﾝｼﾞﾌﾞｯｸ.web 709-6049 GT-XTYPEﾌｶｼﾛ</v>
          </cell>
          <cell r="O1240" t="str">
            <v>又は同等以上のもの（他社の製品を含む。）</v>
          </cell>
          <cell r="Q1240">
            <v>0</v>
          </cell>
          <cell r="S1240">
            <v>100</v>
          </cell>
          <cell r="T1240">
            <v>0</v>
          </cell>
          <cell r="W1240">
            <v>0</v>
          </cell>
          <cell r="X1240">
            <v>0</v>
          </cell>
          <cell r="Y1240">
            <v>100</v>
          </cell>
          <cell r="Z1240">
            <v>0</v>
          </cell>
          <cell r="AA1240">
            <v>0</v>
          </cell>
          <cell r="AB1240">
            <v>7347</v>
          </cell>
          <cell r="AC1240">
            <v>14694</v>
          </cell>
          <cell r="AD1240" t="str">
            <v>雑備品費</v>
          </cell>
          <cell r="AE1240" t="str">
            <v>雑備</v>
          </cell>
          <cell r="AF1240">
            <v>17</v>
          </cell>
          <cell r="AG1240" t="str">
            <v>基地等経費（部隊整備費　航空機用部隊整備費）</v>
          </cell>
          <cell r="AH1240" t="str">
            <v>その他</v>
          </cell>
          <cell r="AI1240" t="str">
            <v>DH</v>
          </cell>
          <cell r="AJ1240" t="str">
            <v>修理隊</v>
          </cell>
          <cell r="AK1240" t="str">
            <v>令和8年9月30日</v>
          </cell>
        </row>
        <row r="1241">
          <cell r="A1241" t="str">
            <v>cg283</v>
          </cell>
          <cell r="B1241" t="str">
            <v>又は同等以上のもの（他社の製品を含む。）</v>
          </cell>
          <cell r="C1241">
            <v>65</v>
          </cell>
          <cell r="D1241">
            <v>28</v>
          </cell>
          <cell r="E1241" t="str">
            <v>B</v>
          </cell>
          <cell r="F1241" t="str">
            <v>c</v>
          </cell>
          <cell r="G1241" t="str">
            <v>cg</v>
          </cell>
          <cell r="H1241" t="str">
            <v>個</v>
          </cell>
          <cell r="I1241">
            <v>2</v>
          </cell>
          <cell r="J1241" t="str">
            <v>ｶﾞｽﾄｰﾁﾉｽﾞﾙ</v>
          </cell>
          <cell r="L1241">
            <v>1</v>
          </cell>
          <cell r="M1241" t="str">
            <v>ｵﾚﾝｼﾞﾌﾞｯｸ.web 342-8958 GT-X AR ﾌｶｼﾛ</v>
          </cell>
          <cell r="O1241" t="str">
            <v>又は同等以上のもの（他社の製品を含む。）</v>
          </cell>
          <cell r="Q1241">
            <v>0</v>
          </cell>
          <cell r="S1241">
            <v>100</v>
          </cell>
          <cell r="T1241">
            <v>0</v>
          </cell>
          <cell r="W1241">
            <v>0</v>
          </cell>
          <cell r="X1241">
            <v>0</v>
          </cell>
          <cell r="Y1241">
            <v>100</v>
          </cell>
          <cell r="Z1241">
            <v>0</v>
          </cell>
          <cell r="AA1241">
            <v>0</v>
          </cell>
          <cell r="AB1241">
            <v>3222</v>
          </cell>
          <cell r="AC1241">
            <v>6444</v>
          </cell>
          <cell r="AD1241" t="str">
            <v>雑備品費</v>
          </cell>
          <cell r="AE1241" t="str">
            <v>雑備</v>
          </cell>
          <cell r="AF1241">
            <v>17</v>
          </cell>
          <cell r="AG1241" t="str">
            <v>基地等経費（部隊整備費　航空機用部隊整備費）</v>
          </cell>
          <cell r="AH1241" t="str">
            <v>その他</v>
          </cell>
          <cell r="AI1241" t="str">
            <v>DH</v>
          </cell>
          <cell r="AJ1241" t="str">
            <v>修理隊</v>
          </cell>
          <cell r="AK1241" t="str">
            <v>令和8年9月30日</v>
          </cell>
        </row>
        <row r="1242">
          <cell r="A1242" t="str">
            <v>cg284</v>
          </cell>
          <cell r="B1242" t="str">
            <v>又は同等以上のもの（他社の製品を含む。）</v>
          </cell>
          <cell r="C1242">
            <v>65</v>
          </cell>
          <cell r="D1242">
            <v>29</v>
          </cell>
          <cell r="E1242" t="str">
            <v>B</v>
          </cell>
          <cell r="F1242" t="str">
            <v>c</v>
          </cell>
          <cell r="G1242" t="str">
            <v>cg</v>
          </cell>
          <cell r="H1242" t="str">
            <v>個</v>
          </cell>
          <cell r="I1242">
            <v>2</v>
          </cell>
          <cell r="J1242" t="str">
            <v>ｶﾞｽﾄｰﾁﾉｽﾞﾙ</v>
          </cell>
          <cell r="L1242">
            <v>1</v>
          </cell>
          <cell r="M1242" t="str">
            <v>ｵﾚﾝｼﾞﾌﾞｯｸ.web 342-8966 GT-X AS ﾌｶｼﾛ</v>
          </cell>
          <cell r="O1242" t="str">
            <v>又は同等以上のもの（他社の製品を含む。）</v>
          </cell>
          <cell r="Q1242">
            <v>0</v>
          </cell>
          <cell r="S1242">
            <v>100</v>
          </cell>
          <cell r="T1242">
            <v>0</v>
          </cell>
          <cell r="W1242">
            <v>0</v>
          </cell>
          <cell r="X1242">
            <v>0</v>
          </cell>
          <cell r="Y1242">
            <v>100</v>
          </cell>
          <cell r="Z1242">
            <v>0</v>
          </cell>
          <cell r="AA1242">
            <v>0</v>
          </cell>
          <cell r="AB1242">
            <v>3426</v>
          </cell>
          <cell r="AC1242">
            <v>6852</v>
          </cell>
          <cell r="AD1242" t="str">
            <v>雑備品費</v>
          </cell>
          <cell r="AE1242" t="str">
            <v>雑備</v>
          </cell>
          <cell r="AF1242">
            <v>17</v>
          </cell>
          <cell r="AG1242" t="str">
            <v>基地等経費（部隊整備費　航空機用部隊整備費）</v>
          </cell>
          <cell r="AH1242" t="str">
            <v>その他</v>
          </cell>
          <cell r="AI1242" t="str">
            <v>DH</v>
          </cell>
          <cell r="AJ1242" t="str">
            <v>修理隊</v>
          </cell>
          <cell r="AK1242" t="str">
            <v>令和8年9月30日</v>
          </cell>
        </row>
        <row r="1243">
          <cell r="A1243" t="str">
            <v>cg285</v>
          </cell>
          <cell r="B1243" t="str">
            <v>又は同等以上のもの（他社の製品を含む。）</v>
          </cell>
          <cell r="C1243">
            <v>65</v>
          </cell>
          <cell r="D1243">
            <v>30</v>
          </cell>
          <cell r="E1243" t="str">
            <v>B</v>
          </cell>
          <cell r="F1243" t="str">
            <v>c</v>
          </cell>
          <cell r="G1243" t="str">
            <v>cg</v>
          </cell>
          <cell r="H1243" t="str">
            <v>個</v>
          </cell>
          <cell r="I1243">
            <v>2</v>
          </cell>
          <cell r="J1243" t="str">
            <v>ｶﾞｽﾄｰﾁﾉｽﾞﾙ</v>
          </cell>
          <cell r="L1243">
            <v>1</v>
          </cell>
          <cell r="M1243" t="str">
            <v>ｵﾚﾝｼﾞﾌﾞｯｸ.web 342-8974 GT-X AT ﾌｶｼﾛ</v>
          </cell>
          <cell r="O1243" t="str">
            <v>又は同等以上のもの（他社の製品を含む。）</v>
          </cell>
          <cell r="Q1243">
            <v>0</v>
          </cell>
          <cell r="S1243">
            <v>100</v>
          </cell>
          <cell r="T1243">
            <v>0</v>
          </cell>
          <cell r="W1243">
            <v>0</v>
          </cell>
          <cell r="X1243">
            <v>0</v>
          </cell>
          <cell r="Y1243">
            <v>100</v>
          </cell>
          <cell r="Z1243">
            <v>0</v>
          </cell>
          <cell r="AA1243">
            <v>0</v>
          </cell>
          <cell r="AB1243">
            <v>4400</v>
          </cell>
          <cell r="AC1243">
            <v>8800</v>
          </cell>
          <cell r="AD1243" t="str">
            <v>雑備品費</v>
          </cell>
          <cell r="AE1243" t="str">
            <v>雑備</v>
          </cell>
          <cell r="AF1243">
            <v>17</v>
          </cell>
          <cell r="AG1243" t="str">
            <v>基地等経費（部隊整備費　航空機用部隊整備費）</v>
          </cell>
          <cell r="AH1243" t="str">
            <v>その他</v>
          </cell>
          <cell r="AI1243" t="str">
            <v>DH</v>
          </cell>
          <cell r="AJ1243" t="str">
            <v>修理隊</v>
          </cell>
          <cell r="AK1243" t="str">
            <v>令和8年9月30日</v>
          </cell>
        </row>
        <row r="1244">
          <cell r="A1244" t="str">
            <v>bc257</v>
          </cell>
          <cell r="B1244" t="str">
            <v>又は同等以上のもの（他社の製品を含む。）</v>
          </cell>
          <cell r="C1244">
            <v>65</v>
          </cell>
          <cell r="D1244">
            <v>31</v>
          </cell>
          <cell r="E1244" t="str">
            <v>B</v>
          </cell>
          <cell r="F1244" t="str">
            <v>b</v>
          </cell>
          <cell r="G1244" t="str">
            <v>bc</v>
          </cell>
          <cell r="H1244" t="str">
            <v>個</v>
          </cell>
          <cell r="I1244">
            <v>5</v>
          </cell>
          <cell r="J1244" t="str">
            <v>ﾀｯﾌﾟﾎﾙﾀﾞｰ</v>
          </cell>
          <cell r="L1244">
            <v>1</v>
          </cell>
          <cell r="M1244" t="str">
            <v>ｵﾚﾝｼﾞﾌﾞｯｸ P1-480 387-9143 3131-M3 山下工業研究所</v>
          </cell>
          <cell r="O1244" t="str">
            <v>又は同等以上のもの（他社の製品を含む。）</v>
          </cell>
          <cell r="Q1244">
            <v>0</v>
          </cell>
          <cell r="S1244">
            <v>100</v>
          </cell>
          <cell r="T1244">
            <v>0</v>
          </cell>
          <cell r="W1244">
            <v>0</v>
          </cell>
          <cell r="X1244">
            <v>0</v>
          </cell>
          <cell r="Y1244">
            <v>100</v>
          </cell>
          <cell r="Z1244">
            <v>0</v>
          </cell>
          <cell r="AA1244">
            <v>0</v>
          </cell>
          <cell r="AB1244">
            <v>2248</v>
          </cell>
          <cell r="AC1244">
            <v>11240</v>
          </cell>
          <cell r="AD1244" t="str">
            <v>雑備品費</v>
          </cell>
          <cell r="AE1244" t="str">
            <v>雑備</v>
          </cell>
          <cell r="AF1244">
            <v>17</v>
          </cell>
          <cell r="AG1244" t="str">
            <v>基地等経費（部隊整備費　航空機用部隊整備費）</v>
          </cell>
          <cell r="AH1244" t="str">
            <v>その他</v>
          </cell>
          <cell r="AI1244" t="str">
            <v>DH</v>
          </cell>
          <cell r="AJ1244" t="str">
            <v>修理隊</v>
          </cell>
          <cell r="AK1244" t="str">
            <v>令和8年9月30日</v>
          </cell>
        </row>
        <row r="1245">
          <cell r="A1245" t="str">
            <v>bc258</v>
          </cell>
          <cell r="B1245" t="str">
            <v>又は同等以上のもの（他社の製品を含む。）</v>
          </cell>
          <cell r="C1245">
            <v>65</v>
          </cell>
          <cell r="D1245">
            <v>32</v>
          </cell>
          <cell r="E1245" t="str">
            <v>B</v>
          </cell>
          <cell r="F1245" t="str">
            <v>b</v>
          </cell>
          <cell r="G1245" t="str">
            <v>bc</v>
          </cell>
          <cell r="H1245" t="str">
            <v>個</v>
          </cell>
          <cell r="I1245">
            <v>5</v>
          </cell>
          <cell r="J1245" t="str">
            <v>ﾀｯﾌﾟﾎﾙﾀﾞｰ</v>
          </cell>
          <cell r="L1245">
            <v>1</v>
          </cell>
          <cell r="M1245" t="str">
            <v>ｵﾚﾝｼﾞﾌﾞｯｸ P1-480 387-9151 3131-M4 山下工業研究所</v>
          </cell>
          <cell r="O1245" t="str">
            <v>又は同等以上のもの（他社の製品を含む。）</v>
          </cell>
          <cell r="Q1245">
            <v>0</v>
          </cell>
          <cell r="S1245">
            <v>100</v>
          </cell>
          <cell r="T1245">
            <v>0</v>
          </cell>
          <cell r="W1245">
            <v>0</v>
          </cell>
          <cell r="X1245">
            <v>0</v>
          </cell>
          <cell r="Y1245">
            <v>100</v>
          </cell>
          <cell r="Z1245">
            <v>0</v>
          </cell>
          <cell r="AA1245">
            <v>0</v>
          </cell>
          <cell r="AB1245">
            <v>2248</v>
          </cell>
          <cell r="AC1245">
            <v>11240</v>
          </cell>
          <cell r="AD1245" t="str">
            <v>雑備品費</v>
          </cell>
          <cell r="AE1245" t="str">
            <v>雑備</v>
          </cell>
          <cell r="AF1245">
            <v>17</v>
          </cell>
          <cell r="AG1245" t="str">
            <v>基地等経費（部隊整備費　航空機用部隊整備費）</v>
          </cell>
          <cell r="AH1245" t="str">
            <v>その他</v>
          </cell>
          <cell r="AI1245" t="str">
            <v>DH</v>
          </cell>
          <cell r="AJ1245" t="str">
            <v>修理隊</v>
          </cell>
          <cell r="AK1245" t="str">
            <v>令和8年9月30日</v>
          </cell>
        </row>
        <row r="1246">
          <cell r="A1246" t="str">
            <v>bc259</v>
          </cell>
          <cell r="B1246" t="str">
            <v>又は同等以上のもの（他社の製品を含む。）</v>
          </cell>
          <cell r="C1246">
            <v>65</v>
          </cell>
          <cell r="D1246">
            <v>33</v>
          </cell>
          <cell r="E1246" t="str">
            <v>B</v>
          </cell>
          <cell r="F1246" t="str">
            <v>b</v>
          </cell>
          <cell r="G1246" t="str">
            <v>bc</v>
          </cell>
          <cell r="H1246" t="str">
            <v>個</v>
          </cell>
          <cell r="I1246">
            <v>5</v>
          </cell>
          <cell r="J1246" t="str">
            <v>ﾀｯﾌﾟﾎﾙﾀﾞｰ</v>
          </cell>
          <cell r="L1246">
            <v>1</v>
          </cell>
          <cell r="M1246" t="str">
            <v>ｵﾚﾝｼﾞﾌﾞｯｸ P1-480 387-9160 3131-M5 山下工業研究所</v>
          </cell>
          <cell r="O1246" t="str">
            <v>又は同等以上のもの（他社の製品を含む。）</v>
          </cell>
          <cell r="Q1246">
            <v>0</v>
          </cell>
          <cell r="S1246">
            <v>100</v>
          </cell>
          <cell r="T1246">
            <v>0</v>
          </cell>
          <cell r="W1246">
            <v>0</v>
          </cell>
          <cell r="X1246">
            <v>0</v>
          </cell>
          <cell r="Y1246">
            <v>100</v>
          </cell>
          <cell r="Z1246">
            <v>0</v>
          </cell>
          <cell r="AA1246">
            <v>0</v>
          </cell>
          <cell r="AB1246">
            <v>2248</v>
          </cell>
          <cell r="AC1246">
            <v>11240</v>
          </cell>
          <cell r="AD1246" t="str">
            <v>雑備品費</v>
          </cell>
          <cell r="AE1246" t="str">
            <v>雑備</v>
          </cell>
          <cell r="AF1246">
            <v>17</v>
          </cell>
          <cell r="AG1246" t="str">
            <v>基地等経費（部隊整備費　航空機用部隊整備費）</v>
          </cell>
          <cell r="AH1246" t="str">
            <v>その他</v>
          </cell>
          <cell r="AI1246" t="str">
            <v>DH</v>
          </cell>
          <cell r="AJ1246" t="str">
            <v>修理隊</v>
          </cell>
          <cell r="AK1246" t="str">
            <v>令和8年9月30日</v>
          </cell>
        </row>
        <row r="1247">
          <cell r="A1247" t="str">
            <v>bc260</v>
          </cell>
          <cell r="B1247" t="str">
            <v>又は同等以上のもの（他社の製品を含む。）</v>
          </cell>
          <cell r="C1247">
            <v>65</v>
          </cell>
          <cell r="D1247">
            <v>34</v>
          </cell>
          <cell r="E1247" t="str">
            <v>B</v>
          </cell>
          <cell r="F1247" t="str">
            <v>b</v>
          </cell>
          <cell r="G1247" t="str">
            <v>bc</v>
          </cell>
          <cell r="H1247" t="str">
            <v>個</v>
          </cell>
          <cell r="I1247">
            <v>5</v>
          </cell>
          <cell r="J1247" t="str">
            <v>ﾀｯﾌﾟﾎﾙﾀﾞｰ</v>
          </cell>
          <cell r="L1247">
            <v>1</v>
          </cell>
          <cell r="M1247" t="str">
            <v>ｵﾚﾝｼﾞﾌﾞｯｸ P1-480 387-9178 3131-M6 山下工業研究所</v>
          </cell>
          <cell r="O1247" t="str">
            <v>又は同等以上のもの（他社の製品を含む。）</v>
          </cell>
          <cell r="Q1247">
            <v>0</v>
          </cell>
          <cell r="S1247">
            <v>100</v>
          </cell>
          <cell r="T1247">
            <v>0</v>
          </cell>
          <cell r="W1247">
            <v>0</v>
          </cell>
          <cell r="X1247">
            <v>0</v>
          </cell>
          <cell r="Y1247">
            <v>100</v>
          </cell>
          <cell r="Z1247">
            <v>0</v>
          </cell>
          <cell r="AA1247">
            <v>0</v>
          </cell>
          <cell r="AB1247">
            <v>2248</v>
          </cell>
          <cell r="AC1247">
            <v>11240</v>
          </cell>
          <cell r="AD1247" t="str">
            <v>雑備品費</v>
          </cell>
          <cell r="AE1247" t="str">
            <v>雑備</v>
          </cell>
          <cell r="AF1247">
            <v>17</v>
          </cell>
          <cell r="AG1247" t="str">
            <v>基地等経費（部隊整備費　航空機用部隊整備費）</v>
          </cell>
          <cell r="AH1247" t="str">
            <v>その他</v>
          </cell>
          <cell r="AI1247" t="str">
            <v>DH</v>
          </cell>
          <cell r="AJ1247" t="str">
            <v>修理隊</v>
          </cell>
          <cell r="AK1247" t="str">
            <v>令和8年9月30日</v>
          </cell>
        </row>
        <row r="1248">
          <cell r="A1248" t="str">
            <v>bc261</v>
          </cell>
          <cell r="B1248" t="str">
            <v>又は同等以上のもの（他社の製品を含む。）</v>
          </cell>
          <cell r="C1248">
            <v>65</v>
          </cell>
          <cell r="D1248">
            <v>35</v>
          </cell>
          <cell r="E1248" t="str">
            <v>B</v>
          </cell>
          <cell r="F1248" t="str">
            <v>b</v>
          </cell>
          <cell r="G1248" t="str">
            <v>bc</v>
          </cell>
          <cell r="H1248" t="str">
            <v>個</v>
          </cell>
          <cell r="I1248">
            <v>5</v>
          </cell>
          <cell r="J1248" t="str">
            <v>ﾀｯﾌﾟﾎﾙﾀﾞｰ</v>
          </cell>
          <cell r="L1248">
            <v>1</v>
          </cell>
          <cell r="M1248" t="str">
            <v>ｵﾚﾝｼﾞﾌﾞｯｸ P1-480 387-9186 3131-M8 山下工業研究所</v>
          </cell>
          <cell r="O1248" t="str">
            <v>又は同等以上のもの（他社の製品を含む。）</v>
          </cell>
          <cell r="Q1248">
            <v>0</v>
          </cell>
          <cell r="S1248">
            <v>100</v>
          </cell>
          <cell r="T1248">
            <v>0</v>
          </cell>
          <cell r="W1248">
            <v>0</v>
          </cell>
          <cell r="X1248">
            <v>0</v>
          </cell>
          <cell r="Y1248">
            <v>100</v>
          </cell>
          <cell r="Z1248">
            <v>0</v>
          </cell>
          <cell r="AA1248">
            <v>0</v>
          </cell>
          <cell r="AB1248">
            <v>2248</v>
          </cell>
          <cell r="AC1248">
            <v>11240</v>
          </cell>
          <cell r="AD1248" t="str">
            <v>雑備品費</v>
          </cell>
          <cell r="AE1248" t="str">
            <v>雑備</v>
          </cell>
          <cell r="AF1248">
            <v>17</v>
          </cell>
          <cell r="AG1248" t="str">
            <v>基地等経費（部隊整備費　航空機用部隊整備費）</v>
          </cell>
          <cell r="AH1248" t="str">
            <v>その他</v>
          </cell>
          <cell r="AI1248" t="str">
            <v>DH</v>
          </cell>
          <cell r="AJ1248" t="str">
            <v>修理隊</v>
          </cell>
          <cell r="AK1248" t="str">
            <v>令和8年9月30日</v>
          </cell>
        </row>
        <row r="1249">
          <cell r="A1249" t="str">
            <v>bc262</v>
          </cell>
          <cell r="B1249" t="str">
            <v>又は同等以上のもの（他社の製品を含む。）</v>
          </cell>
          <cell r="C1249">
            <v>65</v>
          </cell>
          <cell r="D1249">
            <v>36</v>
          </cell>
          <cell r="E1249" t="str">
            <v>B</v>
          </cell>
          <cell r="F1249" t="str">
            <v>b</v>
          </cell>
          <cell r="G1249" t="str">
            <v>bc</v>
          </cell>
          <cell r="H1249" t="str">
            <v>個</v>
          </cell>
          <cell r="I1249">
            <v>5</v>
          </cell>
          <cell r="J1249" t="str">
            <v>ﾀｯﾌﾟﾎﾙﾀﾞｰ</v>
          </cell>
          <cell r="L1249">
            <v>1</v>
          </cell>
          <cell r="M1249" t="str">
            <v>ｵﾚﾝｼﾞﾌﾞｯｸ P1-480 387-9127 3131-M12 山下工業研究所</v>
          </cell>
          <cell r="O1249" t="str">
            <v>又は同等以上のもの（他社の製品を含む。）</v>
          </cell>
          <cell r="Q1249">
            <v>0</v>
          </cell>
          <cell r="S1249">
            <v>100</v>
          </cell>
          <cell r="T1249">
            <v>0</v>
          </cell>
          <cell r="W1249">
            <v>0</v>
          </cell>
          <cell r="X1249">
            <v>0</v>
          </cell>
          <cell r="Y1249">
            <v>100</v>
          </cell>
          <cell r="Z1249">
            <v>0</v>
          </cell>
          <cell r="AA1249">
            <v>0</v>
          </cell>
          <cell r="AB1249">
            <v>2248</v>
          </cell>
          <cell r="AC1249">
            <v>11240</v>
          </cell>
          <cell r="AD1249" t="str">
            <v>雑備品費</v>
          </cell>
          <cell r="AE1249" t="str">
            <v>雑備</v>
          </cell>
          <cell r="AF1249">
            <v>17</v>
          </cell>
          <cell r="AG1249" t="str">
            <v>基地等経費（部隊整備費　航空機用部隊整備費）</v>
          </cell>
          <cell r="AH1249" t="str">
            <v>その他</v>
          </cell>
          <cell r="AI1249" t="str">
            <v>DH</v>
          </cell>
          <cell r="AJ1249" t="str">
            <v>修理隊</v>
          </cell>
          <cell r="AK1249" t="str">
            <v>令和8年9月30日</v>
          </cell>
        </row>
        <row r="1250">
          <cell r="A1250" t="str">
            <v>bc263</v>
          </cell>
          <cell r="B1250" t="str">
            <v>又は同等以上のもの（他社の製品を含む。）</v>
          </cell>
          <cell r="C1250">
            <v>65</v>
          </cell>
          <cell r="D1250">
            <v>37</v>
          </cell>
          <cell r="E1250" t="str">
            <v>B</v>
          </cell>
          <cell r="F1250" t="str">
            <v>b</v>
          </cell>
          <cell r="G1250" t="str">
            <v>bc</v>
          </cell>
          <cell r="H1250" t="str">
            <v>個</v>
          </cell>
          <cell r="I1250">
            <v>5</v>
          </cell>
          <cell r="J1250" t="str">
            <v>ﾀｯﾌﾟﾎﾙﾀﾞｰ</v>
          </cell>
          <cell r="L1250">
            <v>1</v>
          </cell>
          <cell r="M1250" t="str">
            <v>ｵﾚﾝｼﾞﾌﾞｯｸ P1-480 398-5458 3131-M14 山下工業研究所</v>
          </cell>
          <cell r="O1250" t="str">
            <v>又は同等以上のもの（他社の製品を含む。）</v>
          </cell>
          <cell r="Q1250">
            <v>0</v>
          </cell>
          <cell r="S1250">
            <v>100</v>
          </cell>
          <cell r="T1250">
            <v>0</v>
          </cell>
          <cell r="W1250">
            <v>0</v>
          </cell>
          <cell r="X1250">
            <v>0</v>
          </cell>
          <cell r="Y1250">
            <v>100</v>
          </cell>
          <cell r="Z1250">
            <v>0</v>
          </cell>
          <cell r="AA1250">
            <v>0</v>
          </cell>
          <cell r="AB1250">
            <v>2248</v>
          </cell>
          <cell r="AC1250">
            <v>11240</v>
          </cell>
          <cell r="AD1250" t="str">
            <v>雑備品費</v>
          </cell>
          <cell r="AE1250" t="str">
            <v>雑備</v>
          </cell>
          <cell r="AF1250">
            <v>17</v>
          </cell>
          <cell r="AG1250" t="str">
            <v>基地等経費（部隊整備費　航空機用部隊整備費）</v>
          </cell>
          <cell r="AH1250" t="str">
            <v>その他</v>
          </cell>
          <cell r="AI1250" t="str">
            <v>DH</v>
          </cell>
          <cell r="AJ1250" t="str">
            <v>修理隊</v>
          </cell>
          <cell r="AK1250" t="str">
            <v>令和8年9月30日</v>
          </cell>
        </row>
        <row r="1251">
          <cell r="A1251" t="str">
            <v>bc264</v>
          </cell>
          <cell r="B1251" t="str">
            <v>又は同等以上のもの（他社の製品を含む。）</v>
          </cell>
          <cell r="C1251">
            <v>65</v>
          </cell>
          <cell r="D1251">
            <v>38</v>
          </cell>
          <cell r="E1251" t="str">
            <v>B</v>
          </cell>
          <cell r="F1251" t="str">
            <v>b</v>
          </cell>
          <cell r="G1251" t="str">
            <v>bc</v>
          </cell>
          <cell r="H1251" t="str">
            <v>個</v>
          </cell>
          <cell r="I1251">
            <v>5</v>
          </cell>
          <cell r="J1251" t="str">
            <v>ﾀｯﾌﾟﾎﾙﾀﾞｰ</v>
          </cell>
          <cell r="L1251">
            <v>1</v>
          </cell>
          <cell r="M1251" t="str">
            <v>ｵﾚﾝｼﾞﾌﾞｯｸ P1-480 812-1665 3131-M16 山下工業研究所</v>
          </cell>
          <cell r="O1251" t="str">
            <v>又は同等以上のもの（他社の製品を含む。）</v>
          </cell>
          <cell r="Q1251">
            <v>0</v>
          </cell>
          <cell r="S1251">
            <v>100</v>
          </cell>
          <cell r="T1251">
            <v>0</v>
          </cell>
          <cell r="W1251">
            <v>0</v>
          </cell>
          <cell r="X1251">
            <v>0</v>
          </cell>
          <cell r="Y1251">
            <v>100</v>
          </cell>
          <cell r="Z1251">
            <v>0</v>
          </cell>
          <cell r="AA1251">
            <v>0</v>
          </cell>
          <cell r="AB1251">
            <v>2912</v>
          </cell>
          <cell r="AC1251">
            <v>14560</v>
          </cell>
          <cell r="AD1251" t="str">
            <v>雑備品費</v>
          </cell>
          <cell r="AE1251" t="str">
            <v>雑備</v>
          </cell>
          <cell r="AF1251">
            <v>17</v>
          </cell>
          <cell r="AG1251" t="str">
            <v>基地等経費（部隊整備費　航空機用部隊整備費）</v>
          </cell>
          <cell r="AH1251" t="str">
            <v>その他</v>
          </cell>
          <cell r="AI1251" t="str">
            <v>DH</v>
          </cell>
          <cell r="AJ1251" t="str">
            <v>修理隊</v>
          </cell>
          <cell r="AK1251" t="str">
            <v>令和8年9月30日</v>
          </cell>
        </row>
        <row r="1252">
          <cell r="A1252" t="str">
            <v>bc265</v>
          </cell>
          <cell r="B1252" t="str">
            <v>又は同等以上のもの（他社の製品を含む。）</v>
          </cell>
          <cell r="C1252">
            <v>65</v>
          </cell>
          <cell r="D1252">
            <v>39</v>
          </cell>
          <cell r="E1252" t="str">
            <v>B</v>
          </cell>
          <cell r="F1252" t="str">
            <v>b</v>
          </cell>
          <cell r="G1252" t="str">
            <v>bc</v>
          </cell>
          <cell r="H1252" t="str">
            <v>個</v>
          </cell>
          <cell r="I1252">
            <v>5</v>
          </cell>
          <cell r="J1252" t="str">
            <v>ｴｸｽﾃﾝｼｮﾝﾊﾞｰ</v>
          </cell>
          <cell r="L1252">
            <v>1</v>
          </cell>
          <cell r="M1252" t="str">
            <v>ｵﾚﾝｼﾞﾌﾞｯｸ P1-481 492-3782 TTEX3-125 ﾄﾗｽｺ中山</v>
          </cell>
          <cell r="O1252" t="str">
            <v>又は同等以上のもの（他社の製品を含む。）</v>
          </cell>
          <cell r="Q1252">
            <v>0</v>
          </cell>
          <cell r="S1252">
            <v>100</v>
          </cell>
          <cell r="T1252">
            <v>0</v>
          </cell>
          <cell r="W1252">
            <v>0</v>
          </cell>
          <cell r="X1252">
            <v>0</v>
          </cell>
          <cell r="Y1252">
            <v>100</v>
          </cell>
          <cell r="Z1252">
            <v>0</v>
          </cell>
          <cell r="AA1252">
            <v>0</v>
          </cell>
          <cell r="AB1252">
            <v>1613</v>
          </cell>
          <cell r="AC1252">
            <v>8065</v>
          </cell>
          <cell r="AD1252" t="str">
            <v>雑備品費</v>
          </cell>
          <cell r="AE1252" t="str">
            <v>雑備</v>
          </cell>
          <cell r="AF1252">
            <v>17</v>
          </cell>
          <cell r="AG1252" t="str">
            <v>基地等経費（部隊整備費　航空機用部隊整備費）</v>
          </cell>
          <cell r="AH1252" t="str">
            <v>その他</v>
          </cell>
          <cell r="AI1252" t="str">
            <v>DH</v>
          </cell>
          <cell r="AJ1252" t="str">
            <v>修理隊</v>
          </cell>
          <cell r="AK1252" t="str">
            <v>令和8年9月30日</v>
          </cell>
        </row>
        <row r="1253">
          <cell r="A1253" t="str">
            <v>bc266</v>
          </cell>
          <cell r="B1253" t="str">
            <v>又は同等以上のもの（他社の製品を含む。）</v>
          </cell>
          <cell r="C1253">
            <v>65</v>
          </cell>
          <cell r="D1253">
            <v>40</v>
          </cell>
          <cell r="E1253" t="str">
            <v>B</v>
          </cell>
          <cell r="F1253" t="str">
            <v>b</v>
          </cell>
          <cell r="G1253" t="str">
            <v>bc</v>
          </cell>
          <cell r="H1253" t="str">
            <v>個</v>
          </cell>
          <cell r="I1253">
            <v>5</v>
          </cell>
          <cell r="J1253" t="str">
            <v>ﾀｯﾌﾟﾊﾝﾄﾞﾙ</v>
          </cell>
          <cell r="L1253">
            <v>1</v>
          </cell>
          <cell r="M1253" t="str">
            <v>ｵﾚﾝｼﾞﾌﾞｯｸ P1-481 387-9101 160K 山下工業研究所</v>
          </cell>
          <cell r="O1253" t="str">
            <v>又は同等以上のもの（他社の製品を含む。）</v>
          </cell>
          <cell r="Q1253">
            <v>0</v>
          </cell>
          <cell r="S1253">
            <v>100</v>
          </cell>
          <cell r="T1253">
            <v>0</v>
          </cell>
          <cell r="W1253">
            <v>0</v>
          </cell>
          <cell r="X1253">
            <v>0</v>
          </cell>
          <cell r="Y1253">
            <v>100</v>
          </cell>
          <cell r="Z1253">
            <v>0</v>
          </cell>
          <cell r="AA1253">
            <v>0</v>
          </cell>
          <cell r="AB1253">
            <v>4433</v>
          </cell>
          <cell r="AC1253">
            <v>22165</v>
          </cell>
          <cell r="AD1253" t="str">
            <v>雑備品費</v>
          </cell>
          <cell r="AE1253" t="str">
            <v>雑備</v>
          </cell>
          <cell r="AF1253">
            <v>17</v>
          </cell>
          <cell r="AG1253" t="str">
            <v>基地等経費（部隊整備費　航空機用部隊整備費）</v>
          </cell>
          <cell r="AH1253" t="str">
            <v>その他</v>
          </cell>
          <cell r="AI1253" t="str">
            <v>DH</v>
          </cell>
          <cell r="AJ1253" t="str">
            <v>修理隊</v>
          </cell>
          <cell r="AK1253" t="str">
            <v>令和8年9月30日</v>
          </cell>
        </row>
        <row r="1254">
          <cell r="A1254" t="str">
            <v>bc267</v>
          </cell>
          <cell r="B1254" t="str">
            <v>又は同等以上のもの（他社の製品を含む。）</v>
          </cell>
          <cell r="C1254">
            <v>65</v>
          </cell>
          <cell r="D1254">
            <v>41</v>
          </cell>
          <cell r="E1254" t="str">
            <v>B</v>
          </cell>
          <cell r="F1254" t="str">
            <v>b</v>
          </cell>
          <cell r="G1254" t="str">
            <v>bc</v>
          </cell>
          <cell r="H1254" t="str">
            <v>個</v>
          </cell>
          <cell r="I1254">
            <v>20</v>
          </cell>
          <cell r="J1254" t="str">
            <v>ｴｷｽﾄﾗｸﾀｰ</v>
          </cell>
          <cell r="L1254">
            <v>1</v>
          </cell>
          <cell r="M1254" t="str">
            <v>ｵﾚﾝｼﾞﾌﾞｯｸ P1-539 692-3088 49-1 KUKKO社</v>
          </cell>
          <cell r="O1254" t="str">
            <v>又は同等以上のもの（他社の製品を含む。）</v>
          </cell>
          <cell r="Q1254">
            <v>0</v>
          </cell>
          <cell r="S1254">
            <v>100</v>
          </cell>
          <cell r="T1254">
            <v>0</v>
          </cell>
          <cell r="W1254">
            <v>0</v>
          </cell>
          <cell r="X1254">
            <v>0</v>
          </cell>
          <cell r="Y1254">
            <v>100</v>
          </cell>
          <cell r="Z1254">
            <v>0</v>
          </cell>
          <cell r="AA1254">
            <v>0</v>
          </cell>
          <cell r="AB1254">
            <v>1135</v>
          </cell>
          <cell r="AC1254">
            <v>22700</v>
          </cell>
          <cell r="AD1254" t="str">
            <v>雑備品費</v>
          </cell>
          <cell r="AE1254" t="str">
            <v>雑備</v>
          </cell>
          <cell r="AF1254">
            <v>17</v>
          </cell>
          <cell r="AG1254" t="str">
            <v>基地等経費（部隊整備費　航空機用部隊整備費）</v>
          </cell>
          <cell r="AH1254" t="str">
            <v>その他</v>
          </cell>
          <cell r="AI1254" t="str">
            <v>DH</v>
          </cell>
          <cell r="AJ1254" t="str">
            <v>修理隊</v>
          </cell>
          <cell r="AK1254" t="str">
            <v>令和8年9月30日</v>
          </cell>
        </row>
        <row r="1255">
          <cell r="A1255" t="str">
            <v>bc268</v>
          </cell>
          <cell r="B1255" t="str">
            <v>又は同等以上のもの（他社の製品を含む。）</v>
          </cell>
          <cell r="C1255">
            <v>65</v>
          </cell>
          <cell r="D1255">
            <v>42</v>
          </cell>
          <cell r="E1255" t="str">
            <v>B</v>
          </cell>
          <cell r="F1255" t="str">
            <v>b</v>
          </cell>
          <cell r="G1255" t="str">
            <v>bc</v>
          </cell>
          <cell r="H1255" t="str">
            <v>個</v>
          </cell>
          <cell r="I1255">
            <v>20</v>
          </cell>
          <cell r="J1255" t="str">
            <v>ｴｷｽﾄﾗｸﾀｰ</v>
          </cell>
          <cell r="L1255">
            <v>1</v>
          </cell>
          <cell r="M1255" t="str">
            <v>ｵﾚﾝｼﾞﾌﾞｯｸ P1-539 691-9993 49-2 KUKKO社</v>
          </cell>
          <cell r="O1255" t="str">
            <v>又は同等以上のもの（他社の製品を含む。）</v>
          </cell>
          <cell r="Q1255">
            <v>0</v>
          </cell>
          <cell r="S1255">
            <v>100</v>
          </cell>
          <cell r="T1255">
            <v>0</v>
          </cell>
          <cell r="W1255">
            <v>0</v>
          </cell>
          <cell r="X1255">
            <v>0</v>
          </cell>
          <cell r="Y1255">
            <v>100</v>
          </cell>
          <cell r="Z1255">
            <v>0</v>
          </cell>
          <cell r="AA1255">
            <v>0</v>
          </cell>
          <cell r="AB1255">
            <v>1135</v>
          </cell>
          <cell r="AC1255">
            <v>22700</v>
          </cell>
          <cell r="AD1255" t="str">
            <v>雑備品費</v>
          </cell>
          <cell r="AE1255" t="str">
            <v>雑備</v>
          </cell>
          <cell r="AF1255">
            <v>17</v>
          </cell>
          <cell r="AG1255" t="str">
            <v>基地等経費（部隊整備費　航空機用部隊整備費）</v>
          </cell>
          <cell r="AH1255" t="str">
            <v>その他</v>
          </cell>
          <cell r="AI1255" t="str">
            <v>DH</v>
          </cell>
          <cell r="AJ1255" t="str">
            <v>修理隊</v>
          </cell>
          <cell r="AK1255" t="str">
            <v>令和8年9月30日</v>
          </cell>
        </row>
        <row r="1256">
          <cell r="A1256" t="str">
            <v>bc269</v>
          </cell>
          <cell r="B1256" t="str">
            <v>又は同等以上のもの（他社の製品を含む。）</v>
          </cell>
          <cell r="C1256">
            <v>65</v>
          </cell>
          <cell r="D1256">
            <v>43</v>
          </cell>
          <cell r="E1256" t="str">
            <v>B</v>
          </cell>
          <cell r="F1256" t="str">
            <v>b</v>
          </cell>
          <cell r="G1256" t="str">
            <v>bc</v>
          </cell>
          <cell r="H1256" t="str">
            <v>ｾｯﾄ</v>
          </cell>
          <cell r="I1256">
            <v>5</v>
          </cell>
          <cell r="J1256" t="str">
            <v>ﾎﾞﾙﾄﾂｲｽﾀｰ</v>
          </cell>
          <cell r="L1256">
            <v>1</v>
          </cell>
          <cell r="M1256" t="str">
            <v>ｵﾚﾝｼﾞﾌﾞｯｸ P1-541 811-7391 RS3129/6-L32 山下工業研究所</v>
          </cell>
          <cell r="O1256" t="str">
            <v>又は同等以上のもの（他社の製品を含む。）</v>
          </cell>
          <cell r="Q1256">
            <v>0</v>
          </cell>
          <cell r="S1256">
            <v>100</v>
          </cell>
          <cell r="T1256">
            <v>0</v>
          </cell>
          <cell r="W1256">
            <v>0</v>
          </cell>
          <cell r="X1256">
            <v>0</v>
          </cell>
          <cell r="Y1256">
            <v>100</v>
          </cell>
          <cell r="Z1256">
            <v>0</v>
          </cell>
          <cell r="AA1256">
            <v>0</v>
          </cell>
          <cell r="AB1256">
            <v>8254</v>
          </cell>
          <cell r="AC1256">
            <v>41270</v>
          </cell>
          <cell r="AD1256" t="str">
            <v>雑備品費</v>
          </cell>
          <cell r="AE1256" t="str">
            <v>雑備</v>
          </cell>
          <cell r="AF1256">
            <v>17</v>
          </cell>
          <cell r="AG1256" t="str">
            <v>基地等経費（部隊整備費　航空機用部隊整備費）</v>
          </cell>
          <cell r="AH1256" t="str">
            <v>その他</v>
          </cell>
          <cell r="AI1256" t="str">
            <v>DH</v>
          </cell>
          <cell r="AJ1256" t="str">
            <v>修理隊</v>
          </cell>
          <cell r="AK1256" t="str">
            <v>令和8年9月30日</v>
          </cell>
        </row>
        <row r="1257">
          <cell r="A1257" t="str">
            <v>bc270</v>
          </cell>
          <cell r="B1257" t="str">
            <v>又は同等以上のもの（他社の製品を含む。）</v>
          </cell>
          <cell r="C1257">
            <v>65</v>
          </cell>
          <cell r="D1257">
            <v>44</v>
          </cell>
          <cell r="E1257" t="str">
            <v>B</v>
          </cell>
          <cell r="F1257" t="str">
            <v>b</v>
          </cell>
          <cell r="G1257" t="str">
            <v>bc</v>
          </cell>
          <cell r="H1257" t="str">
            <v>個</v>
          </cell>
          <cell r="I1257">
            <v>3</v>
          </cell>
          <cell r="J1257" t="str">
            <v>永磁ﾎﾙﾀﾞ</v>
          </cell>
          <cell r="L1257">
            <v>1</v>
          </cell>
          <cell r="M1257" t="str">
            <v>ｵﾚﾝｼﾞﾌﾞｯｸ P1-1012 107-6752 KM-05C ｶﾈﾃｯｸ</v>
          </cell>
          <cell r="O1257" t="str">
            <v>又は同等以上のもの（他社の製品を含む。）</v>
          </cell>
          <cell r="Q1257">
            <v>0</v>
          </cell>
          <cell r="S1257">
            <v>100</v>
          </cell>
          <cell r="T1257">
            <v>0</v>
          </cell>
          <cell r="W1257">
            <v>0</v>
          </cell>
          <cell r="X1257">
            <v>0</v>
          </cell>
          <cell r="Y1257">
            <v>100</v>
          </cell>
          <cell r="Z1257">
            <v>0</v>
          </cell>
          <cell r="AA1257">
            <v>0</v>
          </cell>
          <cell r="AB1257">
            <v>5318</v>
          </cell>
          <cell r="AC1257">
            <v>15954</v>
          </cell>
          <cell r="AD1257" t="str">
            <v>雑備品費</v>
          </cell>
          <cell r="AE1257" t="str">
            <v>雑備</v>
          </cell>
          <cell r="AF1257">
            <v>17</v>
          </cell>
          <cell r="AG1257" t="str">
            <v>基地等経費（部隊整備費　航空機用部隊整備費）</v>
          </cell>
          <cell r="AH1257" t="str">
            <v>その他</v>
          </cell>
          <cell r="AI1257" t="str">
            <v>DH</v>
          </cell>
          <cell r="AJ1257" t="str">
            <v>修理隊</v>
          </cell>
          <cell r="AK1257" t="str">
            <v>令和8年9月30日</v>
          </cell>
        </row>
        <row r="1258">
          <cell r="A1258" t="str">
            <v>bc271</v>
          </cell>
          <cell r="B1258" t="str">
            <v>又は同等以上のもの（他社の製品を含む。）</v>
          </cell>
          <cell r="C1258">
            <v>65</v>
          </cell>
          <cell r="D1258">
            <v>45</v>
          </cell>
          <cell r="E1258" t="str">
            <v>B</v>
          </cell>
          <cell r="F1258" t="str">
            <v>b</v>
          </cell>
          <cell r="G1258" t="str">
            <v>bc</v>
          </cell>
          <cell r="H1258" t="str">
            <v>個</v>
          </cell>
          <cell r="I1258">
            <v>3</v>
          </cell>
          <cell r="J1258" t="str">
            <v>ﾏｸﾞﾈｯﾄﾊﾝﾄﾞ</v>
          </cell>
          <cell r="L1258">
            <v>1</v>
          </cell>
          <cell r="M1258" t="str">
            <v>ｵﾚﾝｼﾞﾌﾞｯｸ P1-1050 226-6116 2002000029188 ﾜｰﾙﾄﾞﾂｰﾙ</v>
          </cell>
          <cell r="O1258" t="str">
            <v>又は同等以上のもの（他社の製品を含む。）</v>
          </cell>
          <cell r="Q1258">
            <v>0</v>
          </cell>
          <cell r="S1258">
            <v>100</v>
          </cell>
          <cell r="T1258">
            <v>0</v>
          </cell>
          <cell r="W1258">
            <v>0</v>
          </cell>
          <cell r="X1258">
            <v>0</v>
          </cell>
          <cell r="Y1258">
            <v>100</v>
          </cell>
          <cell r="Z1258">
            <v>0</v>
          </cell>
          <cell r="AA1258">
            <v>0</v>
          </cell>
          <cell r="AB1258">
            <v>1325</v>
          </cell>
          <cell r="AC1258">
            <v>3975</v>
          </cell>
          <cell r="AD1258" t="str">
            <v>雑備品費</v>
          </cell>
          <cell r="AE1258" t="str">
            <v>雑備</v>
          </cell>
          <cell r="AF1258">
            <v>17</v>
          </cell>
          <cell r="AG1258" t="str">
            <v>基地等経費（部隊整備費　航空機用部隊整備費）</v>
          </cell>
          <cell r="AH1258" t="str">
            <v>その他</v>
          </cell>
          <cell r="AI1258" t="str">
            <v>DH</v>
          </cell>
          <cell r="AJ1258" t="str">
            <v>修理隊</v>
          </cell>
          <cell r="AK1258" t="str">
            <v>令和8年9月30日</v>
          </cell>
        </row>
        <row r="1259">
          <cell r="A1259" t="str">
            <v>bc272</v>
          </cell>
          <cell r="B1259" t="str">
            <v>又は同等以上のもの（他社の製品を含む。）</v>
          </cell>
          <cell r="C1259">
            <v>65</v>
          </cell>
          <cell r="D1259">
            <v>46</v>
          </cell>
          <cell r="E1259" t="str">
            <v>B</v>
          </cell>
          <cell r="F1259" t="str">
            <v>b</v>
          </cell>
          <cell r="G1259" t="str">
            <v>bc</v>
          </cell>
          <cell r="H1259" t="str">
            <v>個</v>
          </cell>
          <cell r="I1259">
            <v>2</v>
          </cell>
          <cell r="J1259" t="str">
            <v>ｹｶﾞｷ針</v>
          </cell>
          <cell r="L1259">
            <v>1</v>
          </cell>
          <cell r="M1259" t="str">
            <v>ｵﾚﾝｼﾞﾌﾞｯｸ P1-1294 159-1463 73250 ｼﾝﾜ測定</v>
          </cell>
          <cell r="O1259" t="str">
            <v>又は同等以上のもの（他社の製品を含む。）</v>
          </cell>
          <cell r="Q1259">
            <v>0</v>
          </cell>
          <cell r="S1259">
            <v>100</v>
          </cell>
          <cell r="T1259">
            <v>0</v>
          </cell>
          <cell r="W1259">
            <v>0</v>
          </cell>
          <cell r="X1259">
            <v>0</v>
          </cell>
          <cell r="Y1259">
            <v>100</v>
          </cell>
          <cell r="Z1259">
            <v>0</v>
          </cell>
          <cell r="AA1259">
            <v>0</v>
          </cell>
          <cell r="AB1259">
            <v>1155</v>
          </cell>
          <cell r="AC1259">
            <v>2310</v>
          </cell>
          <cell r="AD1259" t="str">
            <v>雑備品費</v>
          </cell>
          <cell r="AE1259" t="str">
            <v>雑備</v>
          </cell>
          <cell r="AF1259">
            <v>17</v>
          </cell>
          <cell r="AG1259" t="str">
            <v>基地等経費（部隊整備費　航空機用部隊整備費）</v>
          </cell>
          <cell r="AH1259" t="str">
            <v>その他</v>
          </cell>
          <cell r="AI1259" t="str">
            <v>DH</v>
          </cell>
          <cell r="AJ1259" t="str">
            <v>修理隊</v>
          </cell>
          <cell r="AK1259" t="str">
            <v>令和8年9月30日</v>
          </cell>
        </row>
        <row r="1260">
          <cell r="A1260" t="str">
            <v>bc273</v>
          </cell>
          <cell r="B1260" t="str">
            <v>又は同等以上のもの（他社の製品を含む。）</v>
          </cell>
          <cell r="C1260">
            <v>65</v>
          </cell>
          <cell r="D1260">
            <v>47</v>
          </cell>
          <cell r="E1260" t="str">
            <v>B</v>
          </cell>
          <cell r="F1260" t="str">
            <v>b</v>
          </cell>
          <cell r="G1260" t="str">
            <v>bc</v>
          </cell>
          <cell r="H1260" t="str">
            <v>個</v>
          </cell>
          <cell r="I1260">
            <v>5</v>
          </cell>
          <cell r="J1260" t="str">
            <v>点検鏡</v>
          </cell>
          <cell r="L1260">
            <v>1</v>
          </cell>
          <cell r="M1260" t="str">
            <v>ｵﾚﾝｼﾞﾌﾞｯｸ P1-1380 229-6080 TT-20M ﾄﾗｽｺ中山</v>
          </cell>
          <cell r="O1260" t="str">
            <v>又は同等以上のもの（他社の製品を含む。）</v>
          </cell>
          <cell r="Q1260">
            <v>0</v>
          </cell>
          <cell r="S1260">
            <v>100</v>
          </cell>
          <cell r="T1260">
            <v>0</v>
          </cell>
          <cell r="W1260">
            <v>0</v>
          </cell>
          <cell r="X1260">
            <v>0</v>
          </cell>
          <cell r="Y1260">
            <v>100</v>
          </cell>
          <cell r="Z1260">
            <v>0</v>
          </cell>
          <cell r="AA1260">
            <v>0</v>
          </cell>
          <cell r="AB1260">
            <v>1151</v>
          </cell>
          <cell r="AC1260">
            <v>5755</v>
          </cell>
          <cell r="AD1260" t="str">
            <v>雑備品費</v>
          </cell>
          <cell r="AE1260" t="str">
            <v>雑備</v>
          </cell>
          <cell r="AF1260">
            <v>17</v>
          </cell>
          <cell r="AG1260" t="str">
            <v>基地等経費（部隊整備費　航空機用部隊整備費）</v>
          </cell>
          <cell r="AH1260" t="str">
            <v>その他</v>
          </cell>
          <cell r="AI1260" t="str">
            <v>DH</v>
          </cell>
          <cell r="AJ1260" t="str">
            <v>修理隊</v>
          </cell>
          <cell r="AK1260" t="str">
            <v>令和8年9月30日</v>
          </cell>
        </row>
        <row r="1261">
          <cell r="A1261" t="str">
            <v>bc274</v>
          </cell>
          <cell r="B1261" t="str">
            <v>又は同等以上のもの（他社の製品を含む。）</v>
          </cell>
          <cell r="C1261">
            <v>65</v>
          </cell>
          <cell r="D1261">
            <v>48</v>
          </cell>
          <cell r="E1261" t="str">
            <v>B</v>
          </cell>
          <cell r="F1261" t="str">
            <v>b</v>
          </cell>
          <cell r="G1261" t="str">
            <v>bc</v>
          </cell>
          <cell r="H1261" t="str">
            <v>個</v>
          </cell>
          <cell r="I1261">
            <v>5</v>
          </cell>
          <cell r="J1261" t="str">
            <v>点検鏡</v>
          </cell>
          <cell r="L1261">
            <v>1</v>
          </cell>
          <cell r="M1261" t="str">
            <v>ｵﾚﾝｼﾞﾌﾞｯｸ P1-1380 229-6098 TT-30M ﾄﾗｽｺ中山</v>
          </cell>
          <cell r="O1261" t="str">
            <v>又は同等以上のもの（他社の製品を含む。）</v>
          </cell>
          <cell r="Q1261">
            <v>0</v>
          </cell>
          <cell r="S1261">
            <v>100</v>
          </cell>
          <cell r="T1261">
            <v>0</v>
          </cell>
          <cell r="W1261">
            <v>0</v>
          </cell>
          <cell r="X1261">
            <v>0</v>
          </cell>
          <cell r="Y1261">
            <v>100</v>
          </cell>
          <cell r="Z1261">
            <v>0</v>
          </cell>
          <cell r="AA1261">
            <v>0</v>
          </cell>
          <cell r="AB1261">
            <v>1160</v>
          </cell>
          <cell r="AC1261">
            <v>5800</v>
          </cell>
          <cell r="AD1261" t="str">
            <v>雑備品費</v>
          </cell>
          <cell r="AE1261" t="str">
            <v>雑備</v>
          </cell>
          <cell r="AF1261">
            <v>17</v>
          </cell>
          <cell r="AG1261" t="str">
            <v>基地等経費（部隊整備費　航空機用部隊整備費）</v>
          </cell>
          <cell r="AH1261" t="str">
            <v>その他</v>
          </cell>
          <cell r="AI1261" t="str">
            <v>DH</v>
          </cell>
          <cell r="AJ1261" t="str">
            <v>修理隊</v>
          </cell>
          <cell r="AK1261" t="str">
            <v>令和8年9月30日</v>
          </cell>
        </row>
        <row r="1262">
          <cell r="A1262" t="str">
            <v>bc275</v>
          </cell>
          <cell r="B1262" t="str">
            <v>又は同等以上のもの（他社の製品を含む。）</v>
          </cell>
          <cell r="C1262">
            <v>65</v>
          </cell>
          <cell r="D1262">
            <v>49</v>
          </cell>
          <cell r="E1262" t="str">
            <v>B</v>
          </cell>
          <cell r="F1262" t="str">
            <v>b</v>
          </cell>
          <cell r="G1262" t="str">
            <v>bc</v>
          </cell>
          <cell r="H1262" t="str">
            <v>個</v>
          </cell>
          <cell r="I1262">
            <v>5</v>
          </cell>
          <cell r="J1262" t="str">
            <v>ｴｱﾎｰｽｶﾌﾟﾗ</v>
          </cell>
          <cell r="L1262">
            <v>1</v>
          </cell>
          <cell r="M1262" t="str">
            <v>ｵﾚﾝｼﾞﾌﾞｯｸ P3-727 113-3667 DCS-65PNG STEEL NBR 日東工器</v>
          </cell>
          <cell r="O1262" t="str">
            <v>又は同等以上のもの（他社の製品を含む。）</v>
          </cell>
          <cell r="Q1262">
            <v>0</v>
          </cell>
          <cell r="S1262">
            <v>100</v>
          </cell>
          <cell r="T1262">
            <v>0</v>
          </cell>
          <cell r="W1262">
            <v>0</v>
          </cell>
          <cell r="X1262">
            <v>0</v>
          </cell>
          <cell r="Y1262">
            <v>100</v>
          </cell>
          <cell r="Z1262">
            <v>0</v>
          </cell>
          <cell r="AA1262">
            <v>0</v>
          </cell>
          <cell r="AB1262">
            <v>4703</v>
          </cell>
          <cell r="AC1262">
            <v>23515</v>
          </cell>
          <cell r="AD1262" t="str">
            <v>雑備品費</v>
          </cell>
          <cell r="AE1262" t="str">
            <v>雑備</v>
          </cell>
          <cell r="AF1262">
            <v>17</v>
          </cell>
          <cell r="AG1262" t="str">
            <v>基地等経費（部隊整備費　航空機用部隊整備費）</v>
          </cell>
          <cell r="AH1262" t="str">
            <v>その他</v>
          </cell>
          <cell r="AI1262" t="str">
            <v>DH</v>
          </cell>
          <cell r="AJ1262" t="str">
            <v>修理隊</v>
          </cell>
          <cell r="AK1262" t="str">
            <v>令和8年9月30日</v>
          </cell>
        </row>
        <row r="1263">
          <cell r="A1263" t="str">
            <v>bc276</v>
          </cell>
          <cell r="B1263" t="str">
            <v>又は同等以上のもの（他社の製品を含む。）</v>
          </cell>
          <cell r="C1263">
            <v>65</v>
          </cell>
          <cell r="D1263">
            <v>50</v>
          </cell>
          <cell r="E1263" t="str">
            <v>B</v>
          </cell>
          <cell r="F1263" t="str">
            <v>b</v>
          </cell>
          <cell r="G1263" t="str">
            <v>bc</v>
          </cell>
          <cell r="H1263" t="str">
            <v>個</v>
          </cell>
          <cell r="I1263">
            <v>5</v>
          </cell>
          <cell r="J1263" t="str">
            <v>ｴｱﾎｰｽｶﾌﾟﾗ</v>
          </cell>
          <cell r="L1263">
            <v>1</v>
          </cell>
          <cell r="M1263" t="str">
            <v>ｵﾚﾝｼﾞﾌﾞｯｸ P3-790 102-6047 BLB22-SN-P ﾔﾏﾄｴﾝｼﾞﾆｱﾘﾝｸﾞ</v>
          </cell>
          <cell r="O1263" t="str">
            <v>又は同等以上のもの（他社の製品を含む。）</v>
          </cell>
          <cell r="Q1263">
            <v>0</v>
          </cell>
          <cell r="S1263">
            <v>100</v>
          </cell>
          <cell r="T1263">
            <v>0</v>
          </cell>
          <cell r="W1263">
            <v>0</v>
          </cell>
          <cell r="X1263">
            <v>0</v>
          </cell>
          <cell r="Y1263">
            <v>100</v>
          </cell>
          <cell r="Z1263">
            <v>0</v>
          </cell>
          <cell r="AA1263">
            <v>0</v>
          </cell>
          <cell r="AB1263">
            <v>2925</v>
          </cell>
          <cell r="AC1263">
            <v>14625</v>
          </cell>
          <cell r="AD1263" t="str">
            <v>雑備品費</v>
          </cell>
          <cell r="AE1263" t="str">
            <v>雑備</v>
          </cell>
          <cell r="AF1263">
            <v>17</v>
          </cell>
          <cell r="AG1263" t="str">
            <v>基地等経費（部隊整備費　航空機用部隊整備費）</v>
          </cell>
          <cell r="AH1263" t="str">
            <v>その他</v>
          </cell>
          <cell r="AI1263" t="str">
            <v>DH</v>
          </cell>
          <cell r="AJ1263" t="str">
            <v>修理隊</v>
          </cell>
          <cell r="AK1263" t="str">
            <v>令和8年9月30日</v>
          </cell>
        </row>
        <row r="1264">
          <cell r="A1264" t="str">
            <v>bc277</v>
          </cell>
          <cell r="B1264" t="str">
            <v>又は同等以上のもの（他社の製品を含む。）</v>
          </cell>
          <cell r="C1264">
            <v>65</v>
          </cell>
          <cell r="D1264">
            <v>51</v>
          </cell>
          <cell r="E1264" t="str">
            <v>B</v>
          </cell>
          <cell r="F1264" t="str">
            <v>b</v>
          </cell>
          <cell r="G1264" t="str">
            <v>bc</v>
          </cell>
          <cell r="H1264" t="str">
            <v>個</v>
          </cell>
          <cell r="I1264">
            <v>5</v>
          </cell>
          <cell r="J1264" t="str">
            <v>工具箱</v>
          </cell>
          <cell r="L1264">
            <v>1</v>
          </cell>
          <cell r="M1264" t="str">
            <v>ｵﾚﾝｼﾞﾌﾞｯｸ P5-34 497-1647 TSHB-400 ﾄﾗｽｺ中山</v>
          </cell>
          <cell r="O1264" t="str">
            <v>又は同等以上のもの（他社の製品を含む。）</v>
          </cell>
          <cell r="Q1264">
            <v>0</v>
          </cell>
          <cell r="S1264">
            <v>100</v>
          </cell>
          <cell r="T1264">
            <v>0</v>
          </cell>
          <cell r="W1264">
            <v>0</v>
          </cell>
          <cell r="X1264">
            <v>0</v>
          </cell>
          <cell r="Y1264">
            <v>100</v>
          </cell>
          <cell r="Z1264">
            <v>0</v>
          </cell>
          <cell r="AA1264">
            <v>0</v>
          </cell>
          <cell r="AB1264">
            <v>3093</v>
          </cell>
          <cell r="AC1264">
            <v>15465</v>
          </cell>
          <cell r="AD1264" t="str">
            <v>雑備品費</v>
          </cell>
          <cell r="AE1264" t="str">
            <v>雑備</v>
          </cell>
          <cell r="AF1264">
            <v>17</v>
          </cell>
          <cell r="AG1264" t="str">
            <v>基地等経費（部隊整備費　航空機用部隊整備費）</v>
          </cell>
          <cell r="AH1264" t="str">
            <v>その他</v>
          </cell>
          <cell r="AI1264" t="str">
            <v>DH</v>
          </cell>
          <cell r="AJ1264" t="str">
            <v>修理隊</v>
          </cell>
          <cell r="AK1264" t="str">
            <v>令和8年9月30日</v>
          </cell>
        </row>
        <row r="1265">
          <cell r="A1265" t="str">
            <v>bc278</v>
          </cell>
          <cell r="B1265" t="str">
            <v>又は同等以上のもの（他社の製品を含む。）</v>
          </cell>
          <cell r="C1265">
            <v>65</v>
          </cell>
          <cell r="D1265">
            <v>52</v>
          </cell>
          <cell r="E1265" t="str">
            <v>B</v>
          </cell>
          <cell r="F1265" t="str">
            <v>b</v>
          </cell>
          <cell r="G1265" t="str">
            <v>bc</v>
          </cell>
          <cell r="H1265" t="str">
            <v>丁</v>
          </cell>
          <cell r="I1265">
            <v>2</v>
          </cell>
          <cell r="J1265" t="str">
            <v>ﾌﾟﾗｲﾔｰ</v>
          </cell>
          <cell r="L1265">
            <v>1</v>
          </cell>
          <cell r="M1265" t="str">
            <v>ｵﾚﾝｼﾞﾌﾞｯｸ P5-447 446-9241 8603-180 KNIPEX社</v>
          </cell>
          <cell r="O1265" t="str">
            <v>又は同等以上のもの（他社の製品を含む。）</v>
          </cell>
          <cell r="Q1265">
            <v>0</v>
          </cell>
          <cell r="S1265">
            <v>100</v>
          </cell>
          <cell r="T1265">
            <v>0</v>
          </cell>
          <cell r="W1265">
            <v>0</v>
          </cell>
          <cell r="X1265">
            <v>0</v>
          </cell>
          <cell r="Y1265">
            <v>100</v>
          </cell>
          <cell r="Z1265">
            <v>0</v>
          </cell>
          <cell r="AA1265">
            <v>0</v>
          </cell>
          <cell r="AB1265">
            <v>13633</v>
          </cell>
          <cell r="AC1265">
            <v>27266</v>
          </cell>
          <cell r="AD1265" t="str">
            <v>雑備品費</v>
          </cell>
          <cell r="AE1265" t="str">
            <v>雑備</v>
          </cell>
          <cell r="AF1265">
            <v>17</v>
          </cell>
          <cell r="AG1265" t="str">
            <v>基地等経費（部隊整備費　航空機用部隊整備費）</v>
          </cell>
          <cell r="AH1265" t="str">
            <v>その他</v>
          </cell>
          <cell r="AI1265" t="str">
            <v>DH</v>
          </cell>
          <cell r="AJ1265" t="str">
            <v>修理隊</v>
          </cell>
          <cell r="AK1265" t="str">
            <v>令和8年9月30日</v>
          </cell>
        </row>
        <row r="1266">
          <cell r="A1266" t="str">
            <v>bc279</v>
          </cell>
          <cell r="B1266" t="str">
            <v>又は同等以上のもの（他社の製品を含む。）</v>
          </cell>
          <cell r="C1266">
            <v>65</v>
          </cell>
          <cell r="D1266">
            <v>53</v>
          </cell>
          <cell r="E1266" t="str">
            <v>B</v>
          </cell>
          <cell r="F1266" t="str">
            <v>b</v>
          </cell>
          <cell r="G1266" t="str">
            <v>bc</v>
          </cell>
          <cell r="H1266" t="str">
            <v>丁</v>
          </cell>
          <cell r="I1266">
            <v>2</v>
          </cell>
          <cell r="J1266" t="str">
            <v>ﾌﾟﾗｲﾔｰ</v>
          </cell>
          <cell r="L1266">
            <v>1</v>
          </cell>
          <cell r="M1266" t="str">
            <v>ｵﾚﾝｼﾞﾌﾞｯｸ P5-447 446-9259 8603-250 KNIPEX社</v>
          </cell>
          <cell r="O1266" t="str">
            <v>又は同等以上のもの（他社の製品を含む。）</v>
          </cell>
          <cell r="Q1266">
            <v>0</v>
          </cell>
          <cell r="S1266">
            <v>100</v>
          </cell>
          <cell r="T1266">
            <v>0</v>
          </cell>
          <cell r="W1266">
            <v>0</v>
          </cell>
          <cell r="X1266">
            <v>0</v>
          </cell>
          <cell r="Y1266">
            <v>100</v>
          </cell>
          <cell r="Z1266">
            <v>0</v>
          </cell>
          <cell r="AA1266">
            <v>0</v>
          </cell>
          <cell r="AB1266">
            <v>15613</v>
          </cell>
          <cell r="AC1266">
            <v>31226</v>
          </cell>
          <cell r="AD1266" t="str">
            <v>雑備品費</v>
          </cell>
          <cell r="AE1266" t="str">
            <v>雑備</v>
          </cell>
          <cell r="AF1266">
            <v>17</v>
          </cell>
          <cell r="AG1266" t="str">
            <v>基地等経費（部隊整備費　航空機用部隊整備費）</v>
          </cell>
          <cell r="AH1266" t="str">
            <v>その他</v>
          </cell>
          <cell r="AI1266" t="str">
            <v>DH</v>
          </cell>
          <cell r="AJ1266" t="str">
            <v>修理隊</v>
          </cell>
          <cell r="AK1266" t="str">
            <v>令和8年9月30日</v>
          </cell>
        </row>
        <row r="1267">
          <cell r="A1267" t="str">
            <v>bc280</v>
          </cell>
          <cell r="B1267" t="str">
            <v>又は同等以上のもの（他社の製品を含む。）</v>
          </cell>
          <cell r="C1267">
            <v>65</v>
          </cell>
          <cell r="D1267">
            <v>54</v>
          </cell>
          <cell r="E1267" t="str">
            <v>B</v>
          </cell>
          <cell r="F1267" t="str">
            <v>b</v>
          </cell>
          <cell r="G1267" t="str">
            <v>bc</v>
          </cell>
          <cell r="H1267" t="str">
            <v>丁</v>
          </cell>
          <cell r="I1267">
            <v>5</v>
          </cell>
          <cell r="J1267" t="str">
            <v>ｸﾞﾘｯﾌﾟﾌﾟﾗｲﾔｰ</v>
          </cell>
          <cell r="L1267">
            <v>1</v>
          </cell>
          <cell r="M1267" t="str">
            <v>ｵﾚﾝｼﾞﾌﾞｯｸ P5-829 856-2097 SGP100 ｽｰﾊﾟｰﾂｰﾙ</v>
          </cell>
          <cell r="O1267" t="str">
            <v>又は同等以上のもの（他社の製品を含む。）</v>
          </cell>
          <cell r="Q1267">
            <v>0</v>
          </cell>
          <cell r="S1267">
            <v>100</v>
          </cell>
          <cell r="T1267">
            <v>0</v>
          </cell>
          <cell r="W1267">
            <v>0</v>
          </cell>
          <cell r="X1267">
            <v>0</v>
          </cell>
          <cell r="Y1267">
            <v>100</v>
          </cell>
          <cell r="Z1267">
            <v>0</v>
          </cell>
          <cell r="AA1267">
            <v>0</v>
          </cell>
          <cell r="AB1267">
            <v>1018</v>
          </cell>
          <cell r="AC1267">
            <v>5090</v>
          </cell>
          <cell r="AD1267" t="str">
            <v>雑備品費</v>
          </cell>
          <cell r="AE1267" t="str">
            <v>雑備</v>
          </cell>
          <cell r="AF1267">
            <v>17</v>
          </cell>
          <cell r="AG1267" t="str">
            <v>基地等経費（部隊整備費　航空機用部隊整備費）</v>
          </cell>
          <cell r="AH1267" t="str">
            <v>その他</v>
          </cell>
          <cell r="AI1267" t="str">
            <v>DH</v>
          </cell>
          <cell r="AJ1267" t="str">
            <v>修理隊</v>
          </cell>
          <cell r="AK1267" t="str">
            <v>令和8年9月30日</v>
          </cell>
        </row>
        <row r="1268">
          <cell r="A1268" t="str">
            <v>bc281</v>
          </cell>
          <cell r="B1268" t="str">
            <v>又は同等以上のもの（他社の製品を含む。）</v>
          </cell>
          <cell r="C1268">
            <v>65</v>
          </cell>
          <cell r="D1268">
            <v>55</v>
          </cell>
          <cell r="E1268" t="str">
            <v>B</v>
          </cell>
          <cell r="F1268" t="str">
            <v>b</v>
          </cell>
          <cell r="G1268" t="str">
            <v>bc</v>
          </cell>
          <cell r="H1268" t="str">
            <v>丁</v>
          </cell>
          <cell r="I1268">
            <v>5</v>
          </cell>
          <cell r="J1268" t="str">
            <v>ｸﾞﾘｯﾌﾟﾌﾟﾗｲﾔｰ</v>
          </cell>
          <cell r="L1268">
            <v>1</v>
          </cell>
          <cell r="M1268" t="str">
            <v>ｵﾚﾝｼﾞﾌﾞｯｸ P5-829 856-2098 SGP130 ｽｰﾊﾟｰﾂｰﾙ</v>
          </cell>
          <cell r="O1268" t="str">
            <v>又は同等以上のもの（他社の製品を含む。）</v>
          </cell>
          <cell r="Q1268">
            <v>0</v>
          </cell>
          <cell r="S1268">
            <v>100</v>
          </cell>
          <cell r="T1268">
            <v>0</v>
          </cell>
          <cell r="W1268">
            <v>0</v>
          </cell>
          <cell r="X1268">
            <v>0</v>
          </cell>
          <cell r="Y1268">
            <v>100</v>
          </cell>
          <cell r="Z1268">
            <v>0</v>
          </cell>
          <cell r="AA1268">
            <v>0</v>
          </cell>
          <cell r="AB1268">
            <v>1032</v>
          </cell>
          <cell r="AC1268">
            <v>5160</v>
          </cell>
          <cell r="AD1268" t="str">
            <v>雑備品費</v>
          </cell>
          <cell r="AE1268" t="str">
            <v>雑備</v>
          </cell>
          <cell r="AF1268">
            <v>17</v>
          </cell>
          <cell r="AG1268" t="str">
            <v>基地等経費（部隊整備費　航空機用部隊整備費）</v>
          </cell>
          <cell r="AH1268" t="str">
            <v>その他</v>
          </cell>
          <cell r="AI1268" t="str">
            <v>DH</v>
          </cell>
          <cell r="AJ1268" t="str">
            <v>修理隊</v>
          </cell>
          <cell r="AK1268" t="str">
            <v>令和8年9月30日</v>
          </cell>
        </row>
        <row r="1269">
          <cell r="A1269" t="str">
            <v>bc282</v>
          </cell>
          <cell r="B1269" t="str">
            <v>又は同等以上のもの（他社の製品を含む。）</v>
          </cell>
          <cell r="C1269">
            <v>65</v>
          </cell>
          <cell r="D1269">
            <v>56</v>
          </cell>
          <cell r="E1269" t="str">
            <v>B</v>
          </cell>
          <cell r="F1269" t="str">
            <v>b</v>
          </cell>
          <cell r="G1269" t="str">
            <v>bc</v>
          </cell>
          <cell r="H1269" t="str">
            <v>丁</v>
          </cell>
          <cell r="I1269">
            <v>5</v>
          </cell>
          <cell r="J1269" t="str">
            <v>ｸﾞﾘｯﾌﾟﾌﾟﾗｲﾔｰ</v>
          </cell>
          <cell r="L1269">
            <v>1</v>
          </cell>
          <cell r="M1269" t="str">
            <v>ｵﾚﾝｼﾞﾌﾞｯｸ P5-829 856-2099 SGP175 ｽｰﾊﾟｰﾂｰﾙ</v>
          </cell>
          <cell r="O1269" t="str">
            <v>又は同等以上のもの（他社の製品を含む。）</v>
          </cell>
          <cell r="Q1269">
            <v>0</v>
          </cell>
          <cell r="S1269">
            <v>100</v>
          </cell>
          <cell r="T1269">
            <v>0</v>
          </cell>
          <cell r="W1269">
            <v>0</v>
          </cell>
          <cell r="X1269">
            <v>0</v>
          </cell>
          <cell r="Y1269">
            <v>100</v>
          </cell>
          <cell r="Z1269">
            <v>0</v>
          </cell>
          <cell r="AA1269">
            <v>0</v>
          </cell>
          <cell r="AB1269">
            <v>1458</v>
          </cell>
          <cell r="AC1269">
            <v>7290</v>
          </cell>
          <cell r="AD1269" t="str">
            <v>雑備品費</v>
          </cell>
          <cell r="AE1269" t="str">
            <v>雑備</v>
          </cell>
          <cell r="AF1269">
            <v>17</v>
          </cell>
          <cell r="AG1269" t="str">
            <v>基地等経費（部隊整備費　航空機用部隊整備費）</v>
          </cell>
          <cell r="AH1269" t="str">
            <v>その他</v>
          </cell>
          <cell r="AI1269" t="str">
            <v>DH</v>
          </cell>
          <cell r="AJ1269" t="str">
            <v>修理隊</v>
          </cell>
          <cell r="AK1269" t="str">
            <v>令和8年9月30日</v>
          </cell>
        </row>
        <row r="1270">
          <cell r="A1270" t="str">
            <v>bc283</v>
          </cell>
          <cell r="B1270" t="str">
            <v>又は同等以上のもの（他社の製品を含む。）</v>
          </cell>
          <cell r="C1270">
            <v>65</v>
          </cell>
          <cell r="D1270">
            <v>57</v>
          </cell>
          <cell r="E1270" t="str">
            <v>B</v>
          </cell>
          <cell r="F1270" t="str">
            <v>b</v>
          </cell>
          <cell r="G1270" t="str">
            <v>bc</v>
          </cell>
          <cell r="H1270" t="str">
            <v>丁</v>
          </cell>
          <cell r="I1270">
            <v>5</v>
          </cell>
          <cell r="J1270" t="str">
            <v>ｸﾞﾘｯﾌﾟﾌﾟﾗｲﾔｰ</v>
          </cell>
          <cell r="L1270">
            <v>1</v>
          </cell>
          <cell r="M1270" t="str">
            <v>ｵﾚﾝｼﾞﾌﾞｯｸ P5-829 856-2100 SGP250 ｽｰﾊﾟｰﾂｰﾙ</v>
          </cell>
          <cell r="O1270" t="str">
            <v>又は同等以上のもの（他社の製品を含む。）</v>
          </cell>
          <cell r="Q1270">
            <v>0</v>
          </cell>
          <cell r="S1270">
            <v>100</v>
          </cell>
          <cell r="T1270">
            <v>0</v>
          </cell>
          <cell r="W1270">
            <v>0</v>
          </cell>
          <cell r="X1270">
            <v>0</v>
          </cell>
          <cell r="Y1270">
            <v>100</v>
          </cell>
          <cell r="Z1270">
            <v>0</v>
          </cell>
          <cell r="AA1270">
            <v>0</v>
          </cell>
          <cell r="AB1270">
            <v>1898</v>
          </cell>
          <cell r="AC1270">
            <v>9490</v>
          </cell>
          <cell r="AD1270" t="str">
            <v>雑備品費</v>
          </cell>
          <cell r="AE1270" t="str">
            <v>雑備</v>
          </cell>
          <cell r="AF1270">
            <v>17</v>
          </cell>
          <cell r="AG1270" t="str">
            <v>基地等経費（部隊整備費　航空機用部隊整備費）</v>
          </cell>
          <cell r="AH1270" t="str">
            <v>その他</v>
          </cell>
          <cell r="AI1270" t="str">
            <v>DH</v>
          </cell>
          <cell r="AJ1270" t="str">
            <v>修理隊</v>
          </cell>
          <cell r="AK1270" t="str">
            <v>令和8年9月30日</v>
          </cell>
        </row>
        <row r="1271">
          <cell r="A1271" t="str">
            <v>bc284</v>
          </cell>
          <cell r="B1271" t="str">
            <v>又は同等以上のもの（他社の製品を含む。）</v>
          </cell>
          <cell r="C1271">
            <v>65</v>
          </cell>
          <cell r="D1271">
            <v>58</v>
          </cell>
          <cell r="E1271" t="str">
            <v>B</v>
          </cell>
          <cell r="F1271" t="str">
            <v>b</v>
          </cell>
          <cell r="G1271" t="str">
            <v>bc</v>
          </cell>
          <cell r="H1271" t="str">
            <v>丁</v>
          </cell>
          <cell r="I1271">
            <v>5</v>
          </cell>
          <cell r="J1271" t="str">
            <v>ｸﾞﾘｯﾌﾟﾌﾟﾗｲﾔｰ</v>
          </cell>
          <cell r="L1271">
            <v>1</v>
          </cell>
          <cell r="M1271" t="str">
            <v>ｵﾚﾝｼﾞﾌﾞｯｸ P5-838 760-7831 VPL-150 TONE</v>
          </cell>
          <cell r="O1271" t="str">
            <v>又は同等以上のもの（他社の製品を含む。）</v>
          </cell>
          <cell r="Q1271">
            <v>0</v>
          </cell>
          <cell r="S1271">
            <v>100</v>
          </cell>
          <cell r="T1271">
            <v>0</v>
          </cell>
          <cell r="W1271">
            <v>0</v>
          </cell>
          <cell r="X1271">
            <v>0</v>
          </cell>
          <cell r="Y1271">
            <v>100</v>
          </cell>
          <cell r="Z1271">
            <v>0</v>
          </cell>
          <cell r="AA1271">
            <v>0</v>
          </cell>
          <cell r="AB1271">
            <v>2373</v>
          </cell>
          <cell r="AC1271">
            <v>11865</v>
          </cell>
          <cell r="AD1271" t="str">
            <v>雑備品費</v>
          </cell>
          <cell r="AE1271" t="str">
            <v>雑備</v>
          </cell>
          <cell r="AF1271">
            <v>17</v>
          </cell>
          <cell r="AG1271" t="str">
            <v>基地等経費（部隊整備費　航空機用部隊整備費）</v>
          </cell>
          <cell r="AH1271" t="str">
            <v>その他</v>
          </cell>
          <cell r="AI1271" t="str">
            <v>DH</v>
          </cell>
          <cell r="AJ1271" t="str">
            <v>修理隊</v>
          </cell>
          <cell r="AK1271" t="str">
            <v>令和8年9月30日</v>
          </cell>
        </row>
        <row r="1272">
          <cell r="A1272" t="str">
            <v>bc285</v>
          </cell>
          <cell r="B1272" t="str">
            <v>又は同等以上のもの（他社の製品を含む。）</v>
          </cell>
          <cell r="C1272">
            <v>65</v>
          </cell>
          <cell r="D1272">
            <v>59</v>
          </cell>
          <cell r="E1272" t="str">
            <v>P</v>
          </cell>
          <cell r="F1272" t="str">
            <v>b</v>
          </cell>
          <cell r="G1272" t="str">
            <v>bc</v>
          </cell>
          <cell r="H1272" t="str">
            <v>丁</v>
          </cell>
          <cell r="I1272">
            <v>5</v>
          </cell>
          <cell r="J1272" t="str">
            <v>ｸﾞﾘｯﾌﾟﾌﾟﾗｲﾔｰ</v>
          </cell>
          <cell r="L1272">
            <v>1</v>
          </cell>
          <cell r="M1272" t="str">
            <v>ｵﾚﾝｼﾞﾌﾞｯｸ P5-838 760-7849 VPL-250 TONE</v>
          </cell>
          <cell r="O1272" t="str">
            <v>又は同等以上のもの（他社の製品を含む。）</v>
          </cell>
          <cell r="Q1272">
            <v>0</v>
          </cell>
          <cell r="S1272">
            <v>100</v>
          </cell>
          <cell r="T1272">
            <v>0</v>
          </cell>
          <cell r="W1272">
            <v>0</v>
          </cell>
          <cell r="X1272">
            <v>0</v>
          </cell>
          <cell r="Y1272">
            <v>100</v>
          </cell>
          <cell r="Z1272">
            <v>0</v>
          </cell>
          <cell r="AA1272">
            <v>0</v>
          </cell>
          <cell r="AB1272">
            <v>3269</v>
          </cell>
          <cell r="AC1272">
            <v>16345</v>
          </cell>
          <cell r="AD1272" t="str">
            <v>雑備品費</v>
          </cell>
          <cell r="AE1272" t="str">
            <v>雑備</v>
          </cell>
          <cell r="AF1272">
            <v>17</v>
          </cell>
          <cell r="AG1272" t="str">
            <v>基地等経費（部隊整備費　航空機用部隊整備費）</v>
          </cell>
          <cell r="AH1272" t="str">
            <v>その他</v>
          </cell>
          <cell r="AI1272" t="str">
            <v>DH</v>
          </cell>
          <cell r="AJ1272" t="str">
            <v>修理隊</v>
          </cell>
          <cell r="AK1272" t="str">
            <v>令和8年9月30日</v>
          </cell>
        </row>
        <row r="1273">
          <cell r="A1273" t="str">
            <v>bc286</v>
          </cell>
          <cell r="B1273" t="str">
            <v>又は同等以上のもの（他社の製品を含む。）</v>
          </cell>
          <cell r="C1273">
            <v>65</v>
          </cell>
          <cell r="D1273">
            <v>60</v>
          </cell>
          <cell r="E1273" t="str">
            <v>B</v>
          </cell>
          <cell r="F1273" t="str">
            <v>b</v>
          </cell>
          <cell r="G1273" t="str">
            <v>bc</v>
          </cell>
          <cell r="H1273" t="str">
            <v>丁</v>
          </cell>
          <cell r="I1273">
            <v>10</v>
          </cell>
          <cell r="J1273" t="str">
            <v>ﾊﾝﾄﾞﾊﾞｲｽ</v>
          </cell>
          <cell r="L1273">
            <v>1</v>
          </cell>
          <cell r="M1273" t="str">
            <v>ｵﾚﾝｼﾞﾌﾞｯｸ P5-847 121-8603 KH-0 大阪角田興業</v>
          </cell>
          <cell r="O1273" t="str">
            <v>又は同等以上のもの（他社の製品を含む。）</v>
          </cell>
          <cell r="Q1273">
            <v>0</v>
          </cell>
          <cell r="S1273">
            <v>100</v>
          </cell>
          <cell r="T1273">
            <v>0</v>
          </cell>
          <cell r="W1273">
            <v>0</v>
          </cell>
          <cell r="X1273">
            <v>0</v>
          </cell>
          <cell r="Y1273">
            <v>100</v>
          </cell>
          <cell r="Z1273">
            <v>0</v>
          </cell>
          <cell r="AA1273">
            <v>0</v>
          </cell>
          <cell r="AB1273">
            <v>3536</v>
          </cell>
          <cell r="AC1273">
            <v>35360</v>
          </cell>
          <cell r="AD1273" t="str">
            <v>雑備品費</v>
          </cell>
          <cell r="AE1273" t="str">
            <v>雑備</v>
          </cell>
          <cell r="AF1273">
            <v>17</v>
          </cell>
          <cell r="AG1273" t="str">
            <v>基地等経費（部隊整備費　航空機用部隊整備費）</v>
          </cell>
          <cell r="AH1273" t="str">
            <v>その他</v>
          </cell>
          <cell r="AI1273" t="str">
            <v>DH</v>
          </cell>
          <cell r="AJ1273" t="str">
            <v>修理隊</v>
          </cell>
          <cell r="AK1273" t="str">
            <v>令和8年9月30日</v>
          </cell>
        </row>
        <row r="1274">
          <cell r="A1274" t="str">
            <v>bc287</v>
          </cell>
          <cell r="B1274" t="str">
            <v>又は同等以上のもの（他社の製品を含む。）</v>
          </cell>
          <cell r="C1274">
            <v>65</v>
          </cell>
          <cell r="D1274">
            <v>61</v>
          </cell>
          <cell r="E1274" t="str">
            <v>B</v>
          </cell>
          <cell r="F1274" t="str">
            <v>b</v>
          </cell>
          <cell r="G1274" t="str">
            <v>bc</v>
          </cell>
          <cell r="H1274" t="str">
            <v>台</v>
          </cell>
          <cell r="I1274">
            <v>5</v>
          </cell>
          <cell r="J1274" t="str">
            <v>ｴｱﾄﾞﾘﾙ</v>
          </cell>
          <cell r="L1274">
            <v>1</v>
          </cell>
          <cell r="M1274" t="str">
            <v>ｵﾚﾝｼﾞﾌﾞｯｸ P6-545 469-0672 SP-1511 ﾍﾞｯｾﾙ</v>
          </cell>
          <cell r="O1274" t="str">
            <v>又は同等以上のもの（他社の製品を含む。）</v>
          </cell>
          <cell r="Q1274">
            <v>0</v>
          </cell>
          <cell r="S1274">
            <v>100</v>
          </cell>
          <cell r="T1274">
            <v>0</v>
          </cell>
          <cell r="W1274">
            <v>0</v>
          </cell>
          <cell r="X1274">
            <v>0</v>
          </cell>
          <cell r="Y1274">
            <v>100</v>
          </cell>
          <cell r="Z1274">
            <v>0</v>
          </cell>
          <cell r="AA1274">
            <v>0</v>
          </cell>
          <cell r="AB1274">
            <v>18563</v>
          </cell>
          <cell r="AC1274">
            <v>92815</v>
          </cell>
          <cell r="AD1274" t="str">
            <v>雑備品費</v>
          </cell>
          <cell r="AE1274" t="str">
            <v>雑備</v>
          </cell>
          <cell r="AF1274">
            <v>17</v>
          </cell>
          <cell r="AG1274" t="str">
            <v>基地等経費（部隊整備費　航空機用部隊整備費）</v>
          </cell>
          <cell r="AH1274" t="str">
            <v>その他</v>
          </cell>
          <cell r="AI1274" t="str">
            <v>DH</v>
          </cell>
          <cell r="AJ1274" t="str">
            <v>修理隊</v>
          </cell>
          <cell r="AK1274" t="str">
            <v>令和8年9月30日</v>
          </cell>
        </row>
        <row r="1275">
          <cell r="A1275" t="str">
            <v>bc288</v>
          </cell>
          <cell r="B1275" t="str">
            <v>又は同等以上のもの（他社の製品を含む。）</v>
          </cell>
          <cell r="C1275">
            <v>65</v>
          </cell>
          <cell r="D1275">
            <v>62</v>
          </cell>
          <cell r="E1275" t="str">
            <v>B</v>
          </cell>
          <cell r="F1275" t="str">
            <v>b</v>
          </cell>
          <cell r="G1275" t="str">
            <v>bc</v>
          </cell>
          <cell r="H1275" t="str">
            <v>台</v>
          </cell>
          <cell r="I1275">
            <v>5</v>
          </cell>
          <cell r="J1275" t="str">
            <v>ｴｱｸﾞﾗｲﾝﾀﾞｰ</v>
          </cell>
          <cell r="L1275">
            <v>1</v>
          </cell>
          <cell r="M1275" t="str">
            <v>ｵﾚﾝｼﾞﾌﾞｯｸ P6-553 301-9128 TMAG10SN ﾄﾗｽｺ中山</v>
          </cell>
          <cell r="O1275" t="str">
            <v>又は同等以上のもの（他社の製品を含む。）</v>
          </cell>
          <cell r="Q1275">
            <v>0</v>
          </cell>
          <cell r="S1275">
            <v>100</v>
          </cell>
          <cell r="T1275">
            <v>0</v>
          </cell>
          <cell r="W1275">
            <v>0</v>
          </cell>
          <cell r="X1275">
            <v>0</v>
          </cell>
          <cell r="Y1275">
            <v>100</v>
          </cell>
          <cell r="Z1275">
            <v>0</v>
          </cell>
          <cell r="AA1275">
            <v>0</v>
          </cell>
          <cell r="AB1275">
            <v>20625</v>
          </cell>
          <cell r="AC1275">
            <v>103125</v>
          </cell>
          <cell r="AD1275" t="str">
            <v>雑備品費</v>
          </cell>
          <cell r="AE1275" t="str">
            <v>雑備</v>
          </cell>
          <cell r="AF1275">
            <v>17</v>
          </cell>
          <cell r="AG1275" t="str">
            <v>基地等経費（部隊整備費　航空機用部隊整備費）</v>
          </cell>
          <cell r="AH1275" t="str">
            <v>その他</v>
          </cell>
          <cell r="AI1275" t="str">
            <v>DH</v>
          </cell>
          <cell r="AJ1275" t="str">
            <v>修理隊</v>
          </cell>
          <cell r="AK1275" t="str">
            <v>令和8年9月30日</v>
          </cell>
        </row>
        <row r="1276">
          <cell r="A1276" t="str">
            <v>bc289</v>
          </cell>
          <cell r="B1276" t="str">
            <v>又は同等以上のもの（他社の製品を含む。）</v>
          </cell>
          <cell r="C1276">
            <v>65</v>
          </cell>
          <cell r="D1276">
            <v>63</v>
          </cell>
          <cell r="E1276" t="str">
            <v>B</v>
          </cell>
          <cell r="F1276" t="str">
            <v>b</v>
          </cell>
          <cell r="G1276" t="str">
            <v>bc</v>
          </cell>
          <cell r="H1276" t="str">
            <v>台</v>
          </cell>
          <cell r="I1276">
            <v>10</v>
          </cell>
          <cell r="J1276" t="str">
            <v>ｴｱｸﾞﾗｲﾝﾀﾞｰ</v>
          </cell>
          <cell r="L1276">
            <v>1</v>
          </cell>
          <cell r="M1276" t="str">
            <v>ｵﾚﾝｼﾞﾌﾞｯｸ P6-574 217-3295 2004000007838 ﾜｰﾙﾄﾞﾂｰﾙ</v>
          </cell>
          <cell r="O1276" t="str">
            <v>又は同等以上のもの（他社の製品を含む。）</v>
          </cell>
          <cell r="Q1276">
            <v>0</v>
          </cell>
          <cell r="S1276">
            <v>100</v>
          </cell>
          <cell r="T1276">
            <v>0</v>
          </cell>
          <cell r="W1276">
            <v>0</v>
          </cell>
          <cell r="X1276">
            <v>0</v>
          </cell>
          <cell r="Y1276">
            <v>100</v>
          </cell>
          <cell r="Z1276">
            <v>0</v>
          </cell>
          <cell r="AA1276">
            <v>0</v>
          </cell>
          <cell r="AB1276">
            <v>2628</v>
          </cell>
          <cell r="AC1276">
            <v>26280</v>
          </cell>
          <cell r="AD1276" t="str">
            <v>雑備品費</v>
          </cell>
          <cell r="AE1276" t="str">
            <v>雑備</v>
          </cell>
          <cell r="AF1276">
            <v>17</v>
          </cell>
          <cell r="AG1276" t="str">
            <v>基地等経費（部隊整備費　航空機用部隊整備費）</v>
          </cell>
          <cell r="AH1276" t="str">
            <v>その他</v>
          </cell>
          <cell r="AI1276" t="str">
            <v>DH</v>
          </cell>
          <cell r="AJ1276" t="str">
            <v>修理隊</v>
          </cell>
          <cell r="AK1276" t="str">
            <v>令和8年9月30日</v>
          </cell>
        </row>
        <row r="1277">
          <cell r="A1277" t="str">
            <v>bc290</v>
          </cell>
          <cell r="B1277" t="str">
            <v>又は同等以上のもの（他社の製品を含む。）</v>
          </cell>
          <cell r="C1277">
            <v>65</v>
          </cell>
          <cell r="D1277">
            <v>64</v>
          </cell>
          <cell r="E1277" t="str">
            <v>B</v>
          </cell>
          <cell r="F1277" t="str">
            <v>b</v>
          </cell>
          <cell r="G1277" t="str">
            <v>bc</v>
          </cell>
          <cell r="H1277" t="str">
            <v>台</v>
          </cell>
          <cell r="I1277">
            <v>10</v>
          </cell>
          <cell r="J1277" t="str">
            <v>ｴｱﾍﾞﾙﾄｻﾝﾀﾞｰ</v>
          </cell>
          <cell r="L1277">
            <v>1</v>
          </cell>
          <cell r="M1277" t="str">
            <v>ｵﾚﾝｼﾞﾌﾞｯｸ P6-645 217-1740 2004000007975 ﾜｰﾙﾄﾞﾂｰﾙ</v>
          </cell>
          <cell r="O1277" t="str">
            <v>又は同等以上のもの（他社の製品を含む。）</v>
          </cell>
          <cell r="Q1277">
            <v>0</v>
          </cell>
          <cell r="S1277">
            <v>100</v>
          </cell>
          <cell r="T1277">
            <v>0</v>
          </cell>
          <cell r="W1277">
            <v>0</v>
          </cell>
          <cell r="X1277">
            <v>0</v>
          </cell>
          <cell r="Y1277">
            <v>100</v>
          </cell>
          <cell r="Z1277">
            <v>0</v>
          </cell>
          <cell r="AA1277">
            <v>0</v>
          </cell>
          <cell r="AB1277">
            <v>6591</v>
          </cell>
          <cell r="AC1277">
            <v>65910</v>
          </cell>
          <cell r="AD1277" t="str">
            <v>雑備品費</v>
          </cell>
          <cell r="AE1277" t="str">
            <v>雑備</v>
          </cell>
          <cell r="AF1277">
            <v>17</v>
          </cell>
          <cell r="AG1277" t="str">
            <v>基地等経費（部隊整備費　航空機用部隊整備費）</v>
          </cell>
          <cell r="AH1277" t="str">
            <v>その他</v>
          </cell>
          <cell r="AI1277" t="str">
            <v>DH</v>
          </cell>
          <cell r="AJ1277" t="str">
            <v>修理隊</v>
          </cell>
          <cell r="AK1277" t="str">
            <v>令和8年9月30日</v>
          </cell>
        </row>
        <row r="1278">
          <cell r="A1278" t="str">
            <v>bc291</v>
          </cell>
          <cell r="B1278" t="str">
            <v>又は同等以上のもの（他社の製品を含む。）</v>
          </cell>
          <cell r="C1278">
            <v>65</v>
          </cell>
          <cell r="D1278">
            <v>65</v>
          </cell>
          <cell r="E1278" t="str">
            <v>B</v>
          </cell>
          <cell r="F1278" t="str">
            <v>b</v>
          </cell>
          <cell r="G1278" t="str">
            <v>bc</v>
          </cell>
          <cell r="H1278" t="str">
            <v>台</v>
          </cell>
          <cell r="I1278">
            <v>5</v>
          </cell>
          <cell r="J1278" t="str">
            <v>ｸﾘｰﾅｰ</v>
          </cell>
          <cell r="L1278">
            <v>1</v>
          </cell>
          <cell r="M1278" t="str">
            <v>ｵﾚﾝｼﾞﾌﾞｯｸ P6-754 556-7294 MP5050 ｱﾈｽﾄ岩田</v>
          </cell>
          <cell r="O1278" t="str">
            <v>又は同等以上のもの（他社の製品を含む。）</v>
          </cell>
          <cell r="Q1278">
            <v>0</v>
          </cell>
          <cell r="S1278">
            <v>100</v>
          </cell>
          <cell r="T1278">
            <v>0</v>
          </cell>
          <cell r="W1278">
            <v>0</v>
          </cell>
          <cell r="X1278">
            <v>0</v>
          </cell>
          <cell r="Y1278">
            <v>100</v>
          </cell>
          <cell r="Z1278">
            <v>0</v>
          </cell>
          <cell r="AA1278">
            <v>0</v>
          </cell>
          <cell r="AB1278">
            <v>7220</v>
          </cell>
          <cell r="AC1278">
            <v>36100</v>
          </cell>
          <cell r="AD1278" t="str">
            <v>雑備品費</v>
          </cell>
          <cell r="AE1278" t="str">
            <v>雑備</v>
          </cell>
          <cell r="AF1278">
            <v>17</v>
          </cell>
          <cell r="AG1278" t="str">
            <v>基地等経費（部隊整備費　航空機用部隊整備費）</v>
          </cell>
          <cell r="AH1278" t="str">
            <v>その他</v>
          </cell>
          <cell r="AI1278" t="str">
            <v>DH</v>
          </cell>
          <cell r="AJ1278" t="str">
            <v>修理隊</v>
          </cell>
          <cell r="AK1278" t="str">
            <v>令和8年9月30日</v>
          </cell>
        </row>
        <row r="1279">
          <cell r="A1279" t="str">
            <v>bc292</v>
          </cell>
          <cell r="B1279" t="str">
            <v>又は同等以上のもの（他社の製品を含む。）</v>
          </cell>
          <cell r="C1279">
            <v>65</v>
          </cell>
          <cell r="D1279">
            <v>66</v>
          </cell>
          <cell r="E1279" t="str">
            <v>B</v>
          </cell>
          <cell r="F1279" t="str">
            <v>b</v>
          </cell>
          <cell r="G1279" t="str">
            <v>bc</v>
          </cell>
          <cell r="H1279" t="str">
            <v>個</v>
          </cell>
          <cell r="I1279">
            <v>5</v>
          </cell>
          <cell r="J1279" t="str">
            <v>ｽｸﾘｭｰ用ﾋﾞｯﾄ</v>
          </cell>
          <cell r="L1279">
            <v>1</v>
          </cell>
          <cell r="M1279" t="str">
            <v>ｵﾚﾝｼﾞﾌﾞｯｸ P6-855 490-6365 ATIHTS-2 ｽﾅｯﾌﾟｵﾝ･ﾂｰﾙｽﾞ</v>
          </cell>
          <cell r="O1279" t="str">
            <v>又は同等以上のもの（他社の製品を含む。）</v>
          </cell>
          <cell r="Q1279">
            <v>0</v>
          </cell>
          <cell r="S1279">
            <v>100</v>
          </cell>
          <cell r="T1279">
            <v>0</v>
          </cell>
          <cell r="W1279">
            <v>0</v>
          </cell>
          <cell r="X1279">
            <v>0</v>
          </cell>
          <cell r="Y1279">
            <v>100</v>
          </cell>
          <cell r="Z1279">
            <v>0</v>
          </cell>
          <cell r="AA1279">
            <v>0</v>
          </cell>
          <cell r="AB1279">
            <v>5093</v>
          </cell>
          <cell r="AC1279">
            <v>25465</v>
          </cell>
          <cell r="AD1279" t="str">
            <v>雑備品費</v>
          </cell>
          <cell r="AE1279" t="str">
            <v>雑備</v>
          </cell>
          <cell r="AF1279">
            <v>17</v>
          </cell>
          <cell r="AG1279" t="str">
            <v>基地等経費（部隊整備費　航空機用部隊整備費）</v>
          </cell>
          <cell r="AH1279" t="str">
            <v>その他</v>
          </cell>
          <cell r="AI1279" t="str">
            <v>DH</v>
          </cell>
          <cell r="AJ1279" t="str">
            <v>修理隊</v>
          </cell>
          <cell r="AK1279" t="str">
            <v>令和8年9月30日</v>
          </cell>
        </row>
        <row r="1280">
          <cell r="A1280" t="str">
            <v>cg286</v>
          </cell>
          <cell r="B1280" t="str">
            <v>又は同等以上のもの（他社の製品を含む。）</v>
          </cell>
          <cell r="C1280">
            <v>65</v>
          </cell>
          <cell r="D1280">
            <v>67</v>
          </cell>
          <cell r="E1280" t="str">
            <v>B</v>
          </cell>
          <cell r="F1280" t="str">
            <v>c</v>
          </cell>
          <cell r="G1280" t="str">
            <v>cg</v>
          </cell>
          <cell r="H1280" t="str">
            <v>ﾊﾟｯｸ</v>
          </cell>
          <cell r="I1280">
            <v>1</v>
          </cell>
          <cell r="J1280" t="str">
            <v>ﾋﾞｯﾄ</v>
          </cell>
          <cell r="L1280">
            <v>1</v>
          </cell>
          <cell r="M1280" t="str">
            <v>ｵﾚﾝｼﾞﾌﾞｯｸ.web 240-2214 GS10P2110F ﾍﾞｯｾﾙ</v>
          </cell>
          <cell r="O1280" t="str">
            <v>又は同等以上のもの（他社の製品を含む。）</v>
          </cell>
          <cell r="Q1280">
            <v>0</v>
          </cell>
          <cell r="S1280">
            <v>100</v>
          </cell>
          <cell r="T1280">
            <v>0</v>
          </cell>
          <cell r="W1280">
            <v>0</v>
          </cell>
          <cell r="X1280">
            <v>0</v>
          </cell>
          <cell r="Y1280">
            <v>100</v>
          </cell>
          <cell r="Z1280">
            <v>0</v>
          </cell>
          <cell r="AA1280">
            <v>0</v>
          </cell>
          <cell r="AB1280">
            <v>1538</v>
          </cell>
          <cell r="AC1280">
            <v>1538</v>
          </cell>
          <cell r="AD1280" t="str">
            <v>雑備品費</v>
          </cell>
          <cell r="AE1280" t="str">
            <v>雑備</v>
          </cell>
          <cell r="AF1280">
            <v>17</v>
          </cell>
          <cell r="AG1280" t="str">
            <v>基地等経費（部隊整備費　航空機用部隊整備費）</v>
          </cell>
          <cell r="AH1280" t="str">
            <v>その他</v>
          </cell>
          <cell r="AI1280" t="str">
            <v>DH</v>
          </cell>
          <cell r="AJ1280" t="str">
            <v>修理隊</v>
          </cell>
          <cell r="AK1280" t="str">
            <v>令和8年9月30日</v>
          </cell>
        </row>
        <row r="1281">
          <cell r="A1281" t="str">
            <v>cg287</v>
          </cell>
          <cell r="B1281" t="str">
            <v>又は同等以上のもの（他社の製品を含む。）</v>
          </cell>
          <cell r="C1281">
            <v>65</v>
          </cell>
          <cell r="D1281">
            <v>68</v>
          </cell>
          <cell r="E1281" t="str">
            <v>B</v>
          </cell>
          <cell r="F1281" t="str">
            <v>c</v>
          </cell>
          <cell r="G1281" t="str">
            <v>cg</v>
          </cell>
          <cell r="H1281" t="str">
            <v>ﾊﾟｯｸ</v>
          </cell>
          <cell r="I1281">
            <v>1</v>
          </cell>
          <cell r="J1281" t="str">
            <v>ﾋﾞｯﾄ</v>
          </cell>
          <cell r="L1281">
            <v>1</v>
          </cell>
          <cell r="M1281" t="str">
            <v>ｵﾚﾝｼﾞﾌﾞｯｸ.web 240-2213 GS10P2065F ﾍﾞｯｾﾙ</v>
          </cell>
          <cell r="O1281" t="str">
            <v>又は同等以上のもの（他社の製品を含む。）</v>
          </cell>
          <cell r="Q1281">
            <v>0</v>
          </cell>
          <cell r="S1281">
            <v>100</v>
          </cell>
          <cell r="T1281">
            <v>0</v>
          </cell>
          <cell r="W1281">
            <v>0</v>
          </cell>
          <cell r="X1281">
            <v>0</v>
          </cell>
          <cell r="Y1281">
            <v>100</v>
          </cell>
          <cell r="Z1281">
            <v>0</v>
          </cell>
          <cell r="AA1281">
            <v>0</v>
          </cell>
          <cell r="AB1281">
            <v>1192</v>
          </cell>
          <cell r="AC1281">
            <v>1192</v>
          </cell>
          <cell r="AD1281" t="str">
            <v>雑備品費</v>
          </cell>
          <cell r="AE1281" t="str">
            <v>雑備</v>
          </cell>
          <cell r="AF1281">
            <v>17</v>
          </cell>
          <cell r="AG1281" t="str">
            <v>基地等経費（部隊整備費　航空機用部隊整備費）</v>
          </cell>
          <cell r="AH1281" t="str">
            <v>その他</v>
          </cell>
          <cell r="AI1281" t="str">
            <v>DH</v>
          </cell>
          <cell r="AJ1281" t="str">
            <v>修理隊</v>
          </cell>
          <cell r="AK1281" t="str">
            <v>令和8年9月30日</v>
          </cell>
        </row>
        <row r="1282">
          <cell r="A1282" t="str">
            <v>eh28</v>
          </cell>
          <cell r="B1282" t="str">
            <v>又は同等以上のもの（他社の製品を含む。）</v>
          </cell>
          <cell r="C1282">
            <v>65</v>
          </cell>
          <cell r="D1282">
            <v>69</v>
          </cell>
          <cell r="E1282" t="str">
            <v>B</v>
          </cell>
          <cell r="F1282" t="str">
            <v>e</v>
          </cell>
          <cell r="G1282" t="str">
            <v>eh</v>
          </cell>
          <cell r="H1282" t="str">
            <v>台</v>
          </cell>
          <cell r="I1282">
            <v>2</v>
          </cell>
          <cell r="J1282" t="str">
            <v>脚立</v>
          </cell>
          <cell r="L1282">
            <v>1</v>
          </cell>
          <cell r="M1282" t="str">
            <v>ｼﾞｮｲﾝﾃｯｸｽ P1140 207-598 RZB-18b 長谷川工業</v>
          </cell>
          <cell r="O1282" t="str">
            <v>又は同等以上のもの（他社の製品を含む。）</v>
          </cell>
          <cell r="Q1282">
            <v>0</v>
          </cell>
          <cell r="S1282">
            <v>100</v>
          </cell>
          <cell r="T1282">
            <v>0</v>
          </cell>
          <cell r="W1282">
            <v>0</v>
          </cell>
          <cell r="X1282">
            <v>0</v>
          </cell>
          <cell r="Y1282">
            <v>100</v>
          </cell>
          <cell r="Z1282">
            <v>0</v>
          </cell>
          <cell r="AA1282">
            <v>0</v>
          </cell>
          <cell r="AB1282">
            <v>39820</v>
          </cell>
          <cell r="AC1282">
            <v>79640</v>
          </cell>
          <cell r="AD1282" t="str">
            <v>雑備品費</v>
          </cell>
          <cell r="AE1282" t="str">
            <v>雑備</v>
          </cell>
          <cell r="AF1282">
            <v>17</v>
          </cell>
          <cell r="AG1282" t="str">
            <v>基地等経費（部隊整備費　航空機用部隊整備費）</v>
          </cell>
          <cell r="AH1282" t="str">
            <v>その他</v>
          </cell>
          <cell r="AI1282" t="str">
            <v>DH</v>
          </cell>
          <cell r="AJ1282" t="str">
            <v>修理隊</v>
          </cell>
          <cell r="AK1282" t="str">
            <v>令和8年9月30日</v>
          </cell>
        </row>
        <row r="1283">
          <cell r="A1283" t="str">
            <v>eh29</v>
          </cell>
          <cell r="B1283" t="str">
            <v>又は同等以上のもの（他社の製品を含む。）</v>
          </cell>
          <cell r="C1283">
            <v>65</v>
          </cell>
          <cell r="D1283">
            <v>70</v>
          </cell>
          <cell r="E1283" t="str">
            <v>B</v>
          </cell>
          <cell r="F1283" t="str">
            <v>e</v>
          </cell>
          <cell r="G1283" t="str">
            <v>eh</v>
          </cell>
          <cell r="H1283" t="str">
            <v>台</v>
          </cell>
          <cell r="I1283">
            <v>1</v>
          </cell>
          <cell r="J1283" t="str">
            <v>保冷庫</v>
          </cell>
          <cell r="L1283">
            <v>1</v>
          </cell>
          <cell r="M1283" t="str">
            <v>日本ﾌﾘｰｻﾞｰ UKS-390HC</v>
          </cell>
          <cell r="O1283" t="str">
            <v>又は同等以上のもの（他社の製品を含む。）</v>
          </cell>
          <cell r="Q1283">
            <v>0</v>
          </cell>
          <cell r="S1283">
            <v>100</v>
          </cell>
          <cell r="T1283">
            <v>0</v>
          </cell>
          <cell r="W1283">
            <v>0</v>
          </cell>
          <cell r="X1283">
            <v>0</v>
          </cell>
          <cell r="Y1283">
            <v>100</v>
          </cell>
          <cell r="Z1283">
            <v>0</v>
          </cell>
          <cell r="AA1283">
            <v>0</v>
          </cell>
          <cell r="AB1283">
            <v>572000</v>
          </cell>
          <cell r="AC1283">
            <v>572000</v>
          </cell>
          <cell r="AD1283" t="str">
            <v>雑備品費</v>
          </cell>
          <cell r="AE1283" t="str">
            <v>雑備</v>
          </cell>
          <cell r="AF1283">
            <v>17</v>
          </cell>
          <cell r="AG1283" t="str">
            <v>基地等経費（部隊整備費　航空機用部隊整備費）</v>
          </cell>
          <cell r="AH1283" t="str">
            <v>その他</v>
          </cell>
          <cell r="AI1283" t="str">
            <v>DH</v>
          </cell>
          <cell r="AJ1283" t="str">
            <v>修理隊</v>
          </cell>
          <cell r="AK1283" t="str">
            <v>令和8年9月30日</v>
          </cell>
        </row>
        <row r="1284">
          <cell r="A1284" t="str">
            <v>bc293</v>
          </cell>
          <cell r="B1284" t="str">
            <v>又は同等以上のもの（他社の製品を含む。）</v>
          </cell>
          <cell r="C1284">
            <v>65</v>
          </cell>
          <cell r="D1284">
            <v>71</v>
          </cell>
          <cell r="E1284" t="str">
            <v>B</v>
          </cell>
          <cell r="F1284" t="str">
            <v>b</v>
          </cell>
          <cell r="G1284" t="str">
            <v>bc</v>
          </cell>
          <cell r="H1284" t="str">
            <v>個</v>
          </cell>
          <cell r="I1284">
            <v>2</v>
          </cell>
          <cell r="J1284" t="str">
            <v>ｴｱﾀﾝｸ</v>
          </cell>
          <cell r="L1284">
            <v>1</v>
          </cell>
          <cell r="M1284" t="str">
            <v>ｵﾚﾝｼﾞﾌﾞｯｸ P3-365 811-1022 AK-T20R ﾏｯｸｽ</v>
          </cell>
          <cell r="O1284" t="str">
            <v>又は同等以上のもの（他社の製品を含む。）</v>
          </cell>
          <cell r="Q1284">
            <v>0</v>
          </cell>
          <cell r="S1284">
            <v>100</v>
          </cell>
          <cell r="T1284">
            <v>0</v>
          </cell>
          <cell r="W1284">
            <v>0</v>
          </cell>
          <cell r="X1284">
            <v>0</v>
          </cell>
          <cell r="Y1284">
            <v>100</v>
          </cell>
          <cell r="Z1284">
            <v>0</v>
          </cell>
          <cell r="AA1284">
            <v>0</v>
          </cell>
          <cell r="AB1284">
            <v>28490</v>
          </cell>
          <cell r="AC1284">
            <v>56980</v>
          </cell>
          <cell r="AD1284" t="str">
            <v>雑備品費</v>
          </cell>
          <cell r="AE1284" t="str">
            <v>雑備</v>
          </cell>
          <cell r="AF1284">
            <v>17</v>
          </cell>
          <cell r="AG1284" t="str">
            <v>基地等経費（部隊整備費　航空機用部隊整備費）</v>
          </cell>
          <cell r="AH1284" t="str">
            <v>その他</v>
          </cell>
          <cell r="AI1284" t="str">
            <v>DH</v>
          </cell>
          <cell r="AJ1284" t="str">
            <v>修理隊</v>
          </cell>
          <cell r="AK1284" t="str">
            <v>令和8年9月30日</v>
          </cell>
        </row>
        <row r="1285">
          <cell r="A1285" t="str">
            <v>bd229</v>
          </cell>
          <cell r="B1285" t="str">
            <v>又は同等以上のもの（他社の製品を含む。）</v>
          </cell>
          <cell r="C1285">
            <v>65</v>
          </cell>
          <cell r="D1285">
            <v>72</v>
          </cell>
          <cell r="E1285" t="str">
            <v>B</v>
          </cell>
          <cell r="F1285" t="str">
            <v>b</v>
          </cell>
          <cell r="G1285" t="str">
            <v>bd</v>
          </cell>
          <cell r="H1285" t="str">
            <v>個</v>
          </cell>
          <cell r="I1285">
            <v>2</v>
          </cell>
          <cell r="J1285" t="str">
            <v>じょうご</v>
          </cell>
          <cell r="L1285">
            <v>1</v>
          </cell>
          <cell r="M1285" t="str">
            <v>ｴｽｺ P638 EA992BM-17 LUMAX</v>
          </cell>
          <cell r="O1285" t="str">
            <v>又は同等以上のもの（他社の製品を含む。）</v>
          </cell>
          <cell r="Q1285">
            <v>0</v>
          </cell>
          <cell r="S1285">
            <v>100</v>
          </cell>
          <cell r="T1285">
            <v>0</v>
          </cell>
          <cell r="W1285">
            <v>0</v>
          </cell>
          <cell r="X1285">
            <v>0</v>
          </cell>
          <cell r="Y1285">
            <v>100</v>
          </cell>
          <cell r="Z1285">
            <v>0</v>
          </cell>
          <cell r="AA1285">
            <v>0</v>
          </cell>
          <cell r="AB1285">
            <v>6149</v>
          </cell>
          <cell r="AC1285">
            <v>12298</v>
          </cell>
          <cell r="AD1285" t="str">
            <v>雑備品費</v>
          </cell>
          <cell r="AE1285" t="str">
            <v>雑備</v>
          </cell>
          <cell r="AF1285">
            <v>17</v>
          </cell>
          <cell r="AG1285" t="str">
            <v>基地等経費（部隊整備費　航空機用部隊整備費）</v>
          </cell>
          <cell r="AH1285" t="str">
            <v>その他</v>
          </cell>
          <cell r="AI1285" t="str">
            <v>DH</v>
          </cell>
          <cell r="AJ1285" t="str">
            <v>修理隊</v>
          </cell>
          <cell r="AK1285" t="str">
            <v>令和8年9月30日</v>
          </cell>
        </row>
        <row r="1286">
          <cell r="A1286" t="str">
            <v>bd230</v>
          </cell>
          <cell r="B1286" t="str">
            <v>又は同等以上のもの（他社の製品を含む。）</v>
          </cell>
          <cell r="C1286">
            <v>65</v>
          </cell>
          <cell r="D1286">
            <v>73</v>
          </cell>
          <cell r="E1286" t="str">
            <v>B</v>
          </cell>
          <cell r="F1286" t="str">
            <v>b</v>
          </cell>
          <cell r="G1286" t="str">
            <v>bd</v>
          </cell>
          <cell r="H1286" t="str">
            <v>個</v>
          </cell>
          <cell r="I1286">
            <v>3</v>
          </cell>
          <cell r="J1286" t="str">
            <v>ｵｲﾙﾘﾌﾄﾄﾞﾚﾝ</v>
          </cell>
          <cell r="L1286">
            <v>1</v>
          </cell>
          <cell r="M1286" t="str">
            <v>ｴｽｺ P633 EA992DB-10 Lisle</v>
          </cell>
          <cell r="O1286" t="str">
            <v>又は同等以上のもの（他社の製品を含む。）</v>
          </cell>
          <cell r="Q1286">
            <v>0</v>
          </cell>
          <cell r="S1286">
            <v>100</v>
          </cell>
          <cell r="T1286">
            <v>0</v>
          </cell>
          <cell r="W1286">
            <v>0</v>
          </cell>
          <cell r="X1286">
            <v>0</v>
          </cell>
          <cell r="Y1286">
            <v>100</v>
          </cell>
          <cell r="Z1286">
            <v>0</v>
          </cell>
          <cell r="AA1286">
            <v>0</v>
          </cell>
          <cell r="AB1286">
            <v>68860</v>
          </cell>
          <cell r="AC1286">
            <v>206580</v>
          </cell>
          <cell r="AD1286" t="str">
            <v>雑備品費</v>
          </cell>
          <cell r="AE1286" t="str">
            <v>雑備</v>
          </cell>
          <cell r="AF1286">
            <v>17</v>
          </cell>
          <cell r="AG1286" t="str">
            <v>基地等経費（部隊整備費　航空機用部隊整備費）</v>
          </cell>
          <cell r="AH1286" t="str">
            <v>その他</v>
          </cell>
          <cell r="AI1286" t="str">
            <v>DH</v>
          </cell>
          <cell r="AJ1286" t="str">
            <v>修理隊</v>
          </cell>
          <cell r="AK1286" t="str">
            <v>令和8年9月30日</v>
          </cell>
        </row>
        <row r="1287">
          <cell r="A1287" t="str">
            <v>bc294</v>
          </cell>
          <cell r="B1287" t="str">
            <v>又は同等以上のもの（他社の製品を含む。）</v>
          </cell>
          <cell r="C1287">
            <v>65</v>
          </cell>
          <cell r="D1287">
            <v>74</v>
          </cell>
          <cell r="E1287" t="str">
            <v>B</v>
          </cell>
          <cell r="F1287" t="str">
            <v>b</v>
          </cell>
          <cell r="G1287" t="str">
            <v>bc</v>
          </cell>
          <cell r="H1287" t="str">
            <v>個</v>
          </cell>
          <cell r="I1287">
            <v>3</v>
          </cell>
          <cell r="J1287" t="str">
            <v>ｽﾄｯﾌﾟｳｵｯﾁ</v>
          </cell>
          <cell r="L1287">
            <v>1</v>
          </cell>
          <cell r="M1287" t="str">
            <v>ｵﾚﾝｼﾞﾌﾞｯｸ P1-1553 197-7457 T-709RN-A ﾄﾗｽｺ中山</v>
          </cell>
          <cell r="O1287" t="str">
            <v>又は同等以上のもの（他社の製品を含む。）</v>
          </cell>
          <cell r="Q1287">
            <v>0</v>
          </cell>
          <cell r="S1287">
            <v>100</v>
          </cell>
          <cell r="T1287">
            <v>0</v>
          </cell>
          <cell r="W1287">
            <v>0</v>
          </cell>
          <cell r="X1287">
            <v>0</v>
          </cell>
          <cell r="Y1287">
            <v>100</v>
          </cell>
          <cell r="Z1287">
            <v>0</v>
          </cell>
          <cell r="AA1287">
            <v>0</v>
          </cell>
          <cell r="AB1287">
            <v>3111</v>
          </cell>
          <cell r="AC1287">
            <v>9333</v>
          </cell>
          <cell r="AD1287" t="str">
            <v>雑備品費</v>
          </cell>
          <cell r="AE1287" t="str">
            <v>雑備</v>
          </cell>
          <cell r="AF1287">
            <v>17</v>
          </cell>
          <cell r="AG1287" t="str">
            <v>基地等経費（部隊整備費　航空機用部隊整備費）</v>
          </cell>
          <cell r="AH1287" t="str">
            <v>その他</v>
          </cell>
          <cell r="AI1287" t="str">
            <v>DH</v>
          </cell>
          <cell r="AJ1287" t="str">
            <v>修理隊</v>
          </cell>
          <cell r="AK1287" t="str">
            <v>令和8年9月30日</v>
          </cell>
        </row>
        <row r="1288">
          <cell r="A1288" t="str">
            <v>bc295</v>
          </cell>
          <cell r="B1288" t="str">
            <v>又は同等以上のもの（他社の製品を含む。）</v>
          </cell>
          <cell r="C1288">
            <v>65</v>
          </cell>
          <cell r="D1288">
            <v>75</v>
          </cell>
          <cell r="E1288" t="str">
            <v>B</v>
          </cell>
          <cell r="F1288" t="str">
            <v>b</v>
          </cell>
          <cell r="G1288" t="str">
            <v>bc</v>
          </cell>
          <cell r="H1288" t="str">
            <v>個</v>
          </cell>
          <cell r="I1288">
            <v>3</v>
          </cell>
          <cell r="J1288" t="str">
            <v>水平器</v>
          </cell>
          <cell r="L1288">
            <v>1</v>
          </cell>
          <cell r="M1288" t="str">
            <v>ｵﾚﾝｼﾞﾌﾞｯｸ P1-1979 410-5150 ED-30IL ｴﾋﾞｽ</v>
          </cell>
          <cell r="O1288" t="str">
            <v>又は同等以上のもの（他社の製品を含む。）</v>
          </cell>
          <cell r="Q1288">
            <v>0</v>
          </cell>
          <cell r="S1288">
            <v>100</v>
          </cell>
          <cell r="T1288">
            <v>0</v>
          </cell>
          <cell r="W1288">
            <v>0</v>
          </cell>
          <cell r="X1288">
            <v>0</v>
          </cell>
          <cell r="Y1288">
            <v>100</v>
          </cell>
          <cell r="Z1288">
            <v>0</v>
          </cell>
          <cell r="AA1288">
            <v>0</v>
          </cell>
          <cell r="AB1288">
            <v>1832</v>
          </cell>
          <cell r="AC1288">
            <v>5496</v>
          </cell>
          <cell r="AD1288" t="str">
            <v>雑備品費</v>
          </cell>
          <cell r="AE1288" t="str">
            <v>雑備</v>
          </cell>
          <cell r="AF1288">
            <v>17</v>
          </cell>
          <cell r="AG1288" t="str">
            <v>基地等経費（部隊整備費　航空機用部隊整備費）</v>
          </cell>
          <cell r="AH1288" t="str">
            <v>その他</v>
          </cell>
          <cell r="AI1288" t="str">
            <v>DH</v>
          </cell>
          <cell r="AJ1288" t="str">
            <v>修理隊</v>
          </cell>
          <cell r="AK1288" t="str">
            <v>令和8年9月30日</v>
          </cell>
        </row>
        <row r="1289">
          <cell r="A1289" t="str">
            <v>ch106</v>
          </cell>
          <cell r="B1289" t="str">
            <v>又は同等以上のもの（他社の製品を含む。）</v>
          </cell>
          <cell r="C1289">
            <v>65</v>
          </cell>
          <cell r="D1289">
            <v>76</v>
          </cell>
          <cell r="E1289" t="str">
            <v>B</v>
          </cell>
          <cell r="F1289" t="str">
            <v>c</v>
          </cell>
          <cell r="G1289" t="str">
            <v>ch</v>
          </cell>
          <cell r="H1289" t="str">
            <v>個</v>
          </cell>
          <cell r="I1289">
            <v>2</v>
          </cell>
          <cell r="J1289" t="str">
            <v>拡声器</v>
          </cell>
          <cell r="L1289">
            <v>1</v>
          </cell>
          <cell r="M1289" t="str">
            <v>ｵﾚﾝｼﾞﾌﾞｯｸ P8-194 582-7164 ATP-SP303 ｵｰﾃﾞｨｵﾃｸﾆｶ</v>
          </cell>
          <cell r="O1289" t="str">
            <v>又は同等以上のもの（他社の製品を含む。）</v>
          </cell>
          <cell r="Q1289">
            <v>0</v>
          </cell>
          <cell r="S1289">
            <v>100</v>
          </cell>
          <cell r="T1289">
            <v>0</v>
          </cell>
          <cell r="W1289">
            <v>0</v>
          </cell>
          <cell r="X1289">
            <v>0</v>
          </cell>
          <cell r="Y1289">
            <v>100</v>
          </cell>
          <cell r="Z1289">
            <v>0</v>
          </cell>
          <cell r="AA1289">
            <v>0</v>
          </cell>
          <cell r="AB1289">
            <v>23100</v>
          </cell>
          <cell r="AC1289">
            <v>46200</v>
          </cell>
          <cell r="AD1289" t="str">
            <v>雑備品費</v>
          </cell>
          <cell r="AE1289" t="str">
            <v>雑備</v>
          </cell>
          <cell r="AF1289">
            <v>17</v>
          </cell>
          <cell r="AG1289" t="str">
            <v>基地等経費（部隊整備費　航空機用部隊整備費）</v>
          </cell>
          <cell r="AH1289" t="str">
            <v>その他</v>
          </cell>
          <cell r="AI1289" t="str">
            <v>DH</v>
          </cell>
          <cell r="AJ1289" t="str">
            <v>修理隊</v>
          </cell>
          <cell r="AK1289" t="str">
            <v>令和8年9月30日</v>
          </cell>
        </row>
        <row r="1290">
          <cell r="A1290" t="str">
            <v>bd231</v>
          </cell>
          <cell r="B1290" t="str">
            <v>又は同等以上のもの（他社の製品を含む。）</v>
          </cell>
          <cell r="C1290">
            <v>65</v>
          </cell>
          <cell r="D1290">
            <v>77</v>
          </cell>
          <cell r="E1290" t="str">
            <v>B</v>
          </cell>
          <cell r="F1290" t="str">
            <v>b</v>
          </cell>
          <cell r="G1290" t="str">
            <v>bd</v>
          </cell>
          <cell r="H1290" t="str">
            <v>個</v>
          </cell>
          <cell r="I1290">
            <v>6</v>
          </cell>
          <cell r="J1290" t="str">
            <v>ｽｸﾚｰﾊﾟｰ</v>
          </cell>
          <cell r="L1290">
            <v>1</v>
          </cell>
          <cell r="M1290" t="str">
            <v>ｴｽｺ P129 EA524-11A KTC</v>
          </cell>
          <cell r="O1290" t="str">
            <v>又は同等以上のもの（他社の製品を含む。）</v>
          </cell>
          <cell r="Q1290">
            <v>0</v>
          </cell>
          <cell r="S1290">
            <v>100</v>
          </cell>
          <cell r="T1290">
            <v>0</v>
          </cell>
          <cell r="W1290">
            <v>0</v>
          </cell>
          <cell r="X1290">
            <v>0</v>
          </cell>
          <cell r="Y1290">
            <v>100</v>
          </cell>
          <cell r="Z1290">
            <v>0</v>
          </cell>
          <cell r="AA1290">
            <v>0</v>
          </cell>
          <cell r="AB1290">
            <v>3003</v>
          </cell>
          <cell r="AC1290">
            <v>18018</v>
          </cell>
          <cell r="AD1290" t="str">
            <v>雑備品費</v>
          </cell>
          <cell r="AE1290" t="str">
            <v>雑備</v>
          </cell>
          <cell r="AF1290">
            <v>17</v>
          </cell>
          <cell r="AG1290" t="str">
            <v>基地等経費（部隊整備費　航空機用部隊整備費）</v>
          </cell>
          <cell r="AH1290" t="str">
            <v>その他</v>
          </cell>
          <cell r="AI1290" t="str">
            <v>DH</v>
          </cell>
          <cell r="AJ1290" t="str">
            <v>修理隊</v>
          </cell>
          <cell r="AK1290" t="str">
            <v>令和8年9月30日</v>
          </cell>
        </row>
        <row r="1291">
          <cell r="A1291" t="str">
            <v>bd232</v>
          </cell>
          <cell r="B1291" t="str">
            <v>又は同等以上のもの（他社の製品を含む。）</v>
          </cell>
          <cell r="C1291">
            <v>65</v>
          </cell>
          <cell r="D1291">
            <v>78</v>
          </cell>
          <cell r="E1291" t="str">
            <v>B</v>
          </cell>
          <cell r="F1291" t="str">
            <v>b</v>
          </cell>
          <cell r="G1291" t="str">
            <v>bd</v>
          </cell>
          <cell r="H1291" t="str">
            <v>個</v>
          </cell>
          <cell r="I1291">
            <v>1</v>
          </cell>
          <cell r="J1291" t="str">
            <v>丸鋸</v>
          </cell>
          <cell r="L1291">
            <v>1</v>
          </cell>
          <cell r="M1291" t="str">
            <v>ｴｽｺ P850 EA813WA-19 BLACK+DECKER</v>
          </cell>
          <cell r="O1291" t="str">
            <v>又は同等以上のもの（他社の製品を含む。）</v>
          </cell>
          <cell r="Q1291">
            <v>0</v>
          </cell>
          <cell r="S1291">
            <v>100</v>
          </cell>
          <cell r="T1291">
            <v>0</v>
          </cell>
          <cell r="W1291">
            <v>0</v>
          </cell>
          <cell r="X1291">
            <v>0</v>
          </cell>
          <cell r="Y1291">
            <v>100</v>
          </cell>
          <cell r="Z1291">
            <v>0</v>
          </cell>
          <cell r="AA1291">
            <v>0</v>
          </cell>
          <cell r="AB1291">
            <v>7997</v>
          </cell>
          <cell r="AC1291">
            <v>7997</v>
          </cell>
          <cell r="AD1291" t="str">
            <v>雑備品費</v>
          </cell>
          <cell r="AE1291" t="str">
            <v>雑備</v>
          </cell>
          <cell r="AF1291">
            <v>17</v>
          </cell>
          <cell r="AG1291" t="str">
            <v>基地等経費（部隊整備費　航空機用部隊整備費）</v>
          </cell>
          <cell r="AH1291" t="str">
            <v>その他</v>
          </cell>
          <cell r="AI1291" t="str">
            <v>DH</v>
          </cell>
          <cell r="AJ1291" t="str">
            <v>修理隊</v>
          </cell>
          <cell r="AK1291" t="str">
            <v>令和8年9月30日</v>
          </cell>
        </row>
        <row r="1292">
          <cell r="A1292" t="str">
            <v>bd233</v>
          </cell>
          <cell r="B1292" t="str">
            <v>又は同等以上のもの（他社の製品を含む。）</v>
          </cell>
          <cell r="C1292">
            <v>65</v>
          </cell>
          <cell r="D1292">
            <v>79</v>
          </cell>
          <cell r="E1292" t="str">
            <v>B</v>
          </cell>
          <cell r="F1292" t="str">
            <v>b</v>
          </cell>
          <cell r="G1292" t="str">
            <v>bd</v>
          </cell>
          <cell r="H1292" t="str">
            <v>ｾｯﾄ</v>
          </cell>
          <cell r="I1292">
            <v>1</v>
          </cell>
          <cell r="J1292" t="str">
            <v>ﾙｰﾀｰﾋﾞｯﾄ</v>
          </cell>
          <cell r="L1292">
            <v>1</v>
          </cell>
          <cell r="M1292" t="str">
            <v>ｴｽｺ P959 EA828A-42 BOSCH</v>
          </cell>
          <cell r="O1292" t="str">
            <v>又は同等以上のもの（他社の製品を含む。）</v>
          </cell>
          <cell r="Q1292">
            <v>0</v>
          </cell>
          <cell r="S1292">
            <v>100</v>
          </cell>
          <cell r="T1292">
            <v>0</v>
          </cell>
          <cell r="W1292">
            <v>0</v>
          </cell>
          <cell r="X1292">
            <v>0</v>
          </cell>
          <cell r="Y1292">
            <v>100</v>
          </cell>
          <cell r="Z1292">
            <v>0</v>
          </cell>
          <cell r="AA1292">
            <v>0</v>
          </cell>
          <cell r="AB1292">
            <v>10527</v>
          </cell>
          <cell r="AC1292">
            <v>10527</v>
          </cell>
          <cell r="AD1292" t="str">
            <v>雑備品費</v>
          </cell>
          <cell r="AE1292" t="str">
            <v>雑備</v>
          </cell>
          <cell r="AF1292">
            <v>17</v>
          </cell>
          <cell r="AG1292" t="str">
            <v>基地等経費（部隊整備費　航空機用部隊整備費）</v>
          </cell>
          <cell r="AH1292" t="str">
            <v>その他</v>
          </cell>
          <cell r="AI1292" t="str">
            <v>DH</v>
          </cell>
          <cell r="AJ1292" t="str">
            <v>修理隊</v>
          </cell>
          <cell r="AK1292" t="str">
            <v>令和8年9月30日</v>
          </cell>
        </row>
        <row r="1293">
          <cell r="A1293" t="str">
            <v>bd234</v>
          </cell>
          <cell r="B1293" t="str">
            <v>又は同等以上のもの（他社の製品を含む。）</v>
          </cell>
          <cell r="C1293">
            <v>65</v>
          </cell>
          <cell r="D1293">
            <v>80</v>
          </cell>
          <cell r="E1293" t="str">
            <v>B</v>
          </cell>
          <cell r="F1293" t="str">
            <v>b</v>
          </cell>
          <cell r="G1293" t="str">
            <v>bd</v>
          </cell>
          <cell r="H1293" t="str">
            <v>個</v>
          </cell>
          <cell r="I1293">
            <v>1</v>
          </cell>
          <cell r="J1293" t="str">
            <v>ﾎｰﾙｿｰ</v>
          </cell>
          <cell r="L1293">
            <v>1</v>
          </cell>
          <cell r="M1293" t="str">
            <v>ｴｽｺ P136 EA827A-1 KANZAWA</v>
          </cell>
          <cell r="O1293" t="str">
            <v>又は同等以上のもの（他社の製品を含む。）</v>
          </cell>
          <cell r="Q1293">
            <v>0</v>
          </cell>
          <cell r="S1293">
            <v>100</v>
          </cell>
          <cell r="T1293">
            <v>0</v>
          </cell>
          <cell r="W1293">
            <v>0</v>
          </cell>
          <cell r="X1293">
            <v>0</v>
          </cell>
          <cell r="Y1293">
            <v>100</v>
          </cell>
          <cell r="Z1293">
            <v>0</v>
          </cell>
          <cell r="AA1293">
            <v>0</v>
          </cell>
          <cell r="AB1293">
            <v>5104</v>
          </cell>
          <cell r="AC1293">
            <v>5104</v>
          </cell>
          <cell r="AD1293" t="str">
            <v>雑備品費</v>
          </cell>
          <cell r="AE1293" t="str">
            <v>雑備</v>
          </cell>
          <cell r="AF1293">
            <v>17</v>
          </cell>
          <cell r="AG1293" t="str">
            <v>基地等経費（部隊整備費　航空機用部隊整備費）</v>
          </cell>
          <cell r="AH1293" t="str">
            <v>その他</v>
          </cell>
          <cell r="AI1293" t="str">
            <v>DH</v>
          </cell>
          <cell r="AJ1293" t="str">
            <v>修理隊</v>
          </cell>
          <cell r="AK1293" t="str">
            <v>令和8年9月30日</v>
          </cell>
        </row>
        <row r="1294">
          <cell r="A1294" t="str">
            <v>bd235</v>
          </cell>
          <cell r="B1294" t="str">
            <v>又は同等以上のもの（他社の製品を含む。）</v>
          </cell>
          <cell r="C1294">
            <v>65</v>
          </cell>
          <cell r="D1294">
            <v>81</v>
          </cell>
          <cell r="E1294" t="str">
            <v>B</v>
          </cell>
          <cell r="F1294" t="str">
            <v>b</v>
          </cell>
          <cell r="G1294" t="str">
            <v>bd</v>
          </cell>
          <cell r="H1294" t="str">
            <v>個</v>
          </cell>
          <cell r="I1294">
            <v>3</v>
          </cell>
          <cell r="J1294" t="str">
            <v>ﾊﾝﾏｰ</v>
          </cell>
          <cell r="L1294">
            <v>1</v>
          </cell>
          <cell r="M1294" t="str">
            <v>ｴｽｺ P318 EA604FW-21 KUKKO</v>
          </cell>
          <cell r="O1294" t="str">
            <v>又は同等以上のもの（他社の製品を含む。）</v>
          </cell>
          <cell r="Q1294">
            <v>0</v>
          </cell>
          <cell r="S1294">
            <v>100</v>
          </cell>
          <cell r="T1294">
            <v>0</v>
          </cell>
          <cell r="W1294">
            <v>0</v>
          </cell>
          <cell r="X1294">
            <v>0</v>
          </cell>
          <cell r="Y1294">
            <v>100</v>
          </cell>
          <cell r="Z1294">
            <v>0</v>
          </cell>
          <cell r="AA1294">
            <v>0</v>
          </cell>
          <cell r="AB1294">
            <v>15620</v>
          </cell>
          <cell r="AC1294">
            <v>46860</v>
          </cell>
          <cell r="AD1294" t="str">
            <v>雑備品費</v>
          </cell>
          <cell r="AE1294" t="str">
            <v>雑備</v>
          </cell>
          <cell r="AF1294">
            <v>17</v>
          </cell>
          <cell r="AG1294" t="str">
            <v>基地等経費（部隊整備費　航空機用部隊整備費）</v>
          </cell>
          <cell r="AH1294" t="str">
            <v>その他</v>
          </cell>
          <cell r="AI1294" t="str">
            <v>DH</v>
          </cell>
          <cell r="AJ1294" t="str">
            <v>修理隊</v>
          </cell>
          <cell r="AK1294" t="str">
            <v>令和8年9月30日</v>
          </cell>
        </row>
        <row r="1295">
          <cell r="A1295" t="str">
            <v>bd236</v>
          </cell>
          <cell r="B1295" t="str">
            <v>又は同等以上のもの（他社の製品を含む。）</v>
          </cell>
          <cell r="C1295">
            <v>65</v>
          </cell>
          <cell r="D1295">
            <v>82</v>
          </cell>
          <cell r="E1295" t="str">
            <v>B</v>
          </cell>
          <cell r="F1295" t="str">
            <v>b</v>
          </cell>
          <cell r="G1295" t="str">
            <v>bd</v>
          </cell>
          <cell r="H1295" t="str">
            <v>個</v>
          </cell>
          <cell r="I1295">
            <v>3</v>
          </cell>
          <cell r="J1295" t="str">
            <v>ｴｱｰﾀﾞｽﾀｰ</v>
          </cell>
          <cell r="L1295">
            <v>1</v>
          </cell>
          <cell r="M1295" t="str">
            <v>ｴｽｺ P1005 EA123AB-14 LUDECKE</v>
          </cell>
          <cell r="O1295" t="str">
            <v>又は同等以上のもの（他社の製品を含む。）</v>
          </cell>
          <cell r="Q1295">
            <v>0</v>
          </cell>
          <cell r="S1295">
            <v>100</v>
          </cell>
          <cell r="T1295">
            <v>0</v>
          </cell>
          <cell r="W1295">
            <v>0</v>
          </cell>
          <cell r="X1295">
            <v>0</v>
          </cell>
          <cell r="Y1295">
            <v>100</v>
          </cell>
          <cell r="Z1295">
            <v>0</v>
          </cell>
          <cell r="AA1295">
            <v>0</v>
          </cell>
          <cell r="AB1295">
            <v>5181</v>
          </cell>
          <cell r="AC1295">
            <v>15543</v>
          </cell>
          <cell r="AD1295" t="str">
            <v>雑備品費</v>
          </cell>
          <cell r="AE1295" t="str">
            <v>雑備</v>
          </cell>
          <cell r="AF1295">
            <v>17</v>
          </cell>
          <cell r="AG1295" t="str">
            <v>基地等経費（部隊整備費　航空機用部隊整備費）</v>
          </cell>
          <cell r="AH1295" t="str">
            <v>その他</v>
          </cell>
          <cell r="AI1295" t="str">
            <v>DH</v>
          </cell>
          <cell r="AJ1295" t="str">
            <v>修理隊</v>
          </cell>
          <cell r="AK1295" t="str">
            <v>令和8年9月30日</v>
          </cell>
        </row>
        <row r="1296">
          <cell r="A1296" t="str">
            <v>bd237</v>
          </cell>
          <cell r="B1296" t="str">
            <v>又は同等以上のもの（他社の製品を含む。）</v>
          </cell>
          <cell r="C1296">
            <v>65</v>
          </cell>
          <cell r="D1296">
            <v>83</v>
          </cell>
          <cell r="E1296" t="str">
            <v>B</v>
          </cell>
          <cell r="F1296" t="str">
            <v>b</v>
          </cell>
          <cell r="G1296" t="str">
            <v>bd</v>
          </cell>
          <cell r="H1296" t="str">
            <v>個</v>
          </cell>
          <cell r="I1296">
            <v>3</v>
          </cell>
          <cell r="J1296" t="str">
            <v>ｴｱｰﾀﾞｽﾀｰ</v>
          </cell>
          <cell r="L1296">
            <v>1</v>
          </cell>
          <cell r="M1296" t="str">
            <v>ｴｽｺ P1005 EA123AB-16 LUDECKE</v>
          </cell>
          <cell r="O1296" t="str">
            <v>又は同等以上のもの（他社の製品を含む。）</v>
          </cell>
          <cell r="Q1296">
            <v>0</v>
          </cell>
          <cell r="S1296">
            <v>100</v>
          </cell>
          <cell r="T1296">
            <v>0</v>
          </cell>
          <cell r="W1296">
            <v>0</v>
          </cell>
          <cell r="X1296">
            <v>0</v>
          </cell>
          <cell r="Y1296">
            <v>100</v>
          </cell>
          <cell r="Z1296">
            <v>0</v>
          </cell>
          <cell r="AA1296">
            <v>0</v>
          </cell>
          <cell r="AB1296">
            <v>5324</v>
          </cell>
          <cell r="AC1296">
            <v>15972</v>
          </cell>
          <cell r="AD1296" t="str">
            <v>雑備品費</v>
          </cell>
          <cell r="AE1296" t="str">
            <v>雑備</v>
          </cell>
          <cell r="AF1296">
            <v>17</v>
          </cell>
          <cell r="AG1296" t="str">
            <v>基地等経費（部隊整備費　航空機用部隊整備費）</v>
          </cell>
          <cell r="AH1296" t="str">
            <v>その他</v>
          </cell>
          <cell r="AI1296" t="str">
            <v>DH</v>
          </cell>
          <cell r="AJ1296" t="str">
            <v>修理隊</v>
          </cell>
          <cell r="AK1296" t="str">
            <v>令和8年9月30日</v>
          </cell>
        </row>
        <row r="1297">
          <cell r="A1297" t="str">
            <v>bc296</v>
          </cell>
          <cell r="B1297" t="str">
            <v>又は同等以上のもの（他社の製品を含む。）</v>
          </cell>
          <cell r="C1297">
            <v>65</v>
          </cell>
          <cell r="D1297">
            <v>84</v>
          </cell>
          <cell r="E1297" t="str">
            <v>B</v>
          </cell>
          <cell r="F1297" t="str">
            <v>b</v>
          </cell>
          <cell r="G1297" t="str">
            <v>bc</v>
          </cell>
          <cell r="H1297" t="str">
            <v>個</v>
          </cell>
          <cell r="I1297">
            <v>5</v>
          </cell>
          <cell r="J1297" t="str">
            <v>ｽｸﾘｭｰ用ﾋﾞｯﾄ</v>
          </cell>
          <cell r="L1297">
            <v>1</v>
          </cell>
          <cell r="M1297" t="str">
            <v>ｵﾚﾝｼﾞﾌﾞｯｸ P6-855 490-6373 ATIHTS-3 ｽﾅｯﾌﾟｵﾝ･ﾂｰﾙｽﾞ</v>
          </cell>
          <cell r="O1297" t="str">
            <v>又は同等以上のもの（他社の製品を含む。）</v>
          </cell>
          <cell r="Q1297">
            <v>0</v>
          </cell>
          <cell r="S1297">
            <v>100</v>
          </cell>
          <cell r="T1297">
            <v>0</v>
          </cell>
          <cell r="W1297">
            <v>0</v>
          </cell>
          <cell r="X1297">
            <v>0</v>
          </cell>
          <cell r="Y1297">
            <v>100</v>
          </cell>
          <cell r="Z1297">
            <v>0</v>
          </cell>
          <cell r="AA1297">
            <v>0</v>
          </cell>
          <cell r="AB1297">
            <v>5093</v>
          </cell>
          <cell r="AC1297">
            <v>25465</v>
          </cell>
          <cell r="AD1297" t="str">
            <v>雑備品費</v>
          </cell>
          <cell r="AE1297" t="str">
            <v>雑備</v>
          </cell>
          <cell r="AF1297">
            <v>17</v>
          </cell>
          <cell r="AG1297" t="str">
            <v>基地等経費（部隊整備費　航空機用部隊整備費）</v>
          </cell>
          <cell r="AH1297" t="str">
            <v>その他</v>
          </cell>
          <cell r="AI1297" t="str">
            <v>DH</v>
          </cell>
          <cell r="AJ1297" t="str">
            <v>修理隊</v>
          </cell>
          <cell r="AK1297" t="str">
            <v>令和8年9月30日</v>
          </cell>
        </row>
        <row r="1298">
          <cell r="A1298" t="str">
            <v>bc297</v>
          </cell>
          <cell r="B1298" t="str">
            <v>又は同等以上のもの（他社の製品を含む。）</v>
          </cell>
          <cell r="C1298">
            <v>65</v>
          </cell>
          <cell r="D1298">
            <v>85</v>
          </cell>
          <cell r="E1298" t="str">
            <v>B</v>
          </cell>
          <cell r="F1298" t="str">
            <v>b</v>
          </cell>
          <cell r="G1298" t="str">
            <v>bc</v>
          </cell>
          <cell r="H1298" t="str">
            <v>個</v>
          </cell>
          <cell r="I1298">
            <v>5</v>
          </cell>
          <cell r="J1298" t="str">
            <v>ｽｸﾘｭｰ用ﾋﾞｯﾄ</v>
          </cell>
          <cell r="L1298">
            <v>1</v>
          </cell>
          <cell r="M1298" t="str">
            <v>ｵﾚﾝｼﾞﾌﾞｯｸ P6-855 490-6381 ATIHTS-4 ｽﾅｯﾌﾟｵﾝ･ﾂｰﾙｽﾞ</v>
          </cell>
          <cell r="O1298" t="str">
            <v>又は同等以上のもの（他社の製品を含む。）</v>
          </cell>
          <cell r="Q1298">
            <v>0</v>
          </cell>
          <cell r="S1298">
            <v>100</v>
          </cell>
          <cell r="T1298">
            <v>0</v>
          </cell>
          <cell r="W1298">
            <v>0</v>
          </cell>
          <cell r="X1298">
            <v>0</v>
          </cell>
          <cell r="Y1298">
            <v>100</v>
          </cell>
          <cell r="Z1298">
            <v>0</v>
          </cell>
          <cell r="AA1298">
            <v>0</v>
          </cell>
          <cell r="AB1298">
            <v>5093</v>
          </cell>
          <cell r="AC1298">
            <v>25465</v>
          </cell>
          <cell r="AD1298" t="str">
            <v>雑備品費</v>
          </cell>
          <cell r="AE1298" t="str">
            <v>雑備</v>
          </cell>
          <cell r="AF1298">
            <v>17</v>
          </cell>
          <cell r="AG1298" t="str">
            <v>基地等経費（部隊整備費　航空機用部隊整備費）</v>
          </cell>
          <cell r="AH1298" t="str">
            <v>その他</v>
          </cell>
          <cell r="AI1298" t="str">
            <v>DH</v>
          </cell>
          <cell r="AJ1298" t="str">
            <v>修理隊</v>
          </cell>
          <cell r="AK1298" t="str">
            <v>令和8年9月30日</v>
          </cell>
        </row>
        <row r="1299">
          <cell r="A1299" t="str">
            <v>bc298</v>
          </cell>
          <cell r="B1299" t="str">
            <v>又は同等以上のもの（他社の製品を含む。）</v>
          </cell>
          <cell r="C1299">
            <v>65</v>
          </cell>
          <cell r="D1299">
            <v>86</v>
          </cell>
          <cell r="E1299" t="str">
            <v>B</v>
          </cell>
          <cell r="F1299" t="str">
            <v>b</v>
          </cell>
          <cell r="G1299" t="str">
            <v>bc</v>
          </cell>
          <cell r="H1299" t="str">
            <v>個</v>
          </cell>
          <cell r="I1299">
            <v>2</v>
          </cell>
          <cell r="J1299" t="str">
            <v>ﾔｽﾘ</v>
          </cell>
          <cell r="L1299">
            <v>1</v>
          </cell>
          <cell r="M1299" t="str">
            <v>ｵﾚﾝｼﾞﾌﾞｯｸ P6-1478 331-1716 ED-1 呉英製作所</v>
          </cell>
          <cell r="O1299" t="str">
            <v>又は同等以上のもの（他社の製品を含む。）</v>
          </cell>
          <cell r="Q1299">
            <v>0</v>
          </cell>
          <cell r="S1299">
            <v>100</v>
          </cell>
          <cell r="T1299">
            <v>0</v>
          </cell>
          <cell r="W1299">
            <v>0</v>
          </cell>
          <cell r="X1299">
            <v>0</v>
          </cell>
          <cell r="Y1299">
            <v>100</v>
          </cell>
          <cell r="Z1299">
            <v>0</v>
          </cell>
          <cell r="AA1299">
            <v>0</v>
          </cell>
          <cell r="AB1299">
            <v>5532</v>
          </cell>
          <cell r="AC1299">
            <v>11064</v>
          </cell>
          <cell r="AD1299" t="str">
            <v>雑備品費</v>
          </cell>
          <cell r="AE1299" t="str">
            <v>雑備</v>
          </cell>
          <cell r="AF1299">
            <v>17</v>
          </cell>
          <cell r="AG1299" t="str">
            <v>基地等経費（部隊整備費　航空機用部隊整備費）</v>
          </cell>
          <cell r="AH1299" t="str">
            <v>その他</v>
          </cell>
          <cell r="AI1299" t="str">
            <v>DH</v>
          </cell>
          <cell r="AJ1299" t="str">
            <v>修理隊</v>
          </cell>
          <cell r="AK1299" t="str">
            <v>令和8年9月30日</v>
          </cell>
        </row>
        <row r="1300">
          <cell r="A1300" t="str">
            <v>bc299</v>
          </cell>
          <cell r="B1300" t="str">
            <v>又は同等以上のもの（他社の製品を含む。）</v>
          </cell>
          <cell r="C1300">
            <v>65</v>
          </cell>
          <cell r="D1300">
            <v>87</v>
          </cell>
          <cell r="E1300" t="str">
            <v>B</v>
          </cell>
          <cell r="F1300" t="str">
            <v>b</v>
          </cell>
          <cell r="G1300" t="str">
            <v>bc</v>
          </cell>
          <cell r="H1300" t="str">
            <v>個</v>
          </cell>
          <cell r="I1300">
            <v>2</v>
          </cell>
          <cell r="J1300" t="str">
            <v>ﾔｽﾘ</v>
          </cell>
          <cell r="L1300">
            <v>1</v>
          </cell>
          <cell r="M1300" t="str">
            <v>ｵﾚﾝｼﾞﾌﾞｯｸ P6-1478 331-1821 ED-2 呉英製作所</v>
          </cell>
          <cell r="O1300" t="str">
            <v>又は同等以上のもの（他社の製品を含む。）</v>
          </cell>
          <cell r="Q1300">
            <v>0</v>
          </cell>
          <cell r="S1300">
            <v>100</v>
          </cell>
          <cell r="T1300">
            <v>0</v>
          </cell>
          <cell r="W1300">
            <v>0</v>
          </cell>
          <cell r="X1300">
            <v>0</v>
          </cell>
          <cell r="Y1300">
            <v>100</v>
          </cell>
          <cell r="Z1300">
            <v>0</v>
          </cell>
          <cell r="AA1300">
            <v>0</v>
          </cell>
          <cell r="AB1300">
            <v>4840</v>
          </cell>
          <cell r="AC1300">
            <v>9680</v>
          </cell>
          <cell r="AD1300" t="str">
            <v>雑備品費</v>
          </cell>
          <cell r="AE1300" t="str">
            <v>雑備</v>
          </cell>
          <cell r="AF1300">
            <v>17</v>
          </cell>
          <cell r="AG1300" t="str">
            <v>基地等経費（部隊整備費　航空機用部隊整備費）</v>
          </cell>
          <cell r="AH1300" t="str">
            <v>その他</v>
          </cell>
          <cell r="AI1300" t="str">
            <v>DH</v>
          </cell>
          <cell r="AJ1300" t="str">
            <v>修理隊</v>
          </cell>
          <cell r="AK1300" t="str">
            <v>令和8年9月30日</v>
          </cell>
        </row>
        <row r="1301">
          <cell r="A1301" t="str">
            <v>bc300</v>
          </cell>
          <cell r="B1301" t="str">
            <v>又は同等以上のもの（他社の製品を含む。）</v>
          </cell>
          <cell r="C1301">
            <v>65</v>
          </cell>
          <cell r="D1301">
            <v>88</v>
          </cell>
          <cell r="E1301" t="str">
            <v>B</v>
          </cell>
          <cell r="F1301" t="str">
            <v>b</v>
          </cell>
          <cell r="G1301" t="str">
            <v>bc</v>
          </cell>
          <cell r="H1301" t="str">
            <v>個</v>
          </cell>
          <cell r="I1301">
            <v>2</v>
          </cell>
          <cell r="J1301" t="str">
            <v>ﾔｽﾘ</v>
          </cell>
          <cell r="L1301">
            <v>1</v>
          </cell>
          <cell r="M1301" t="str">
            <v>ｵﾚﾝｼﾞﾌﾞｯｸ P6-1478 331-1881 ED-3 呉英製作所</v>
          </cell>
          <cell r="O1301" t="str">
            <v>又は同等以上のもの（他社の製品を含む。）</v>
          </cell>
          <cell r="Q1301">
            <v>0</v>
          </cell>
          <cell r="S1301">
            <v>100</v>
          </cell>
          <cell r="T1301">
            <v>0</v>
          </cell>
          <cell r="W1301">
            <v>0</v>
          </cell>
          <cell r="X1301">
            <v>0</v>
          </cell>
          <cell r="Y1301">
            <v>100</v>
          </cell>
          <cell r="Z1301">
            <v>0</v>
          </cell>
          <cell r="AA1301">
            <v>0</v>
          </cell>
          <cell r="AB1301">
            <v>3976</v>
          </cell>
          <cell r="AC1301">
            <v>7952</v>
          </cell>
          <cell r="AD1301" t="str">
            <v>雑備品費</v>
          </cell>
          <cell r="AE1301" t="str">
            <v>雑備</v>
          </cell>
          <cell r="AF1301">
            <v>17</v>
          </cell>
          <cell r="AG1301" t="str">
            <v>基地等経費（部隊整備費　航空機用部隊整備費）</v>
          </cell>
          <cell r="AH1301" t="str">
            <v>その他</v>
          </cell>
          <cell r="AI1301" t="str">
            <v>DH</v>
          </cell>
          <cell r="AJ1301" t="str">
            <v>修理隊</v>
          </cell>
          <cell r="AK1301" t="str">
            <v>令和8年9月30日</v>
          </cell>
        </row>
        <row r="1302">
          <cell r="A1302" t="str">
            <v>bc301</v>
          </cell>
          <cell r="B1302" t="str">
            <v>又は同等以上のもの（他社の製品を含む。）</v>
          </cell>
          <cell r="C1302">
            <v>65</v>
          </cell>
          <cell r="D1302">
            <v>89</v>
          </cell>
          <cell r="E1302" t="str">
            <v>B</v>
          </cell>
          <cell r="F1302" t="str">
            <v>b</v>
          </cell>
          <cell r="G1302" t="str">
            <v>bc</v>
          </cell>
          <cell r="H1302" t="str">
            <v>個</v>
          </cell>
          <cell r="I1302">
            <v>2</v>
          </cell>
          <cell r="J1302" t="str">
            <v>ﾔｽﾘ</v>
          </cell>
          <cell r="L1302">
            <v>1</v>
          </cell>
          <cell r="M1302" t="str">
            <v>ｵﾚﾝｼﾞﾌﾞｯｸ P6-1478 331-1899 ED-4 呉英製作所</v>
          </cell>
          <cell r="O1302" t="str">
            <v>又は同等以上のもの（他社の製品を含む。）</v>
          </cell>
          <cell r="Q1302">
            <v>0</v>
          </cell>
          <cell r="S1302">
            <v>100</v>
          </cell>
          <cell r="T1302">
            <v>0</v>
          </cell>
          <cell r="W1302">
            <v>0</v>
          </cell>
          <cell r="X1302">
            <v>0</v>
          </cell>
          <cell r="Y1302">
            <v>100</v>
          </cell>
          <cell r="Z1302">
            <v>0</v>
          </cell>
          <cell r="AA1302">
            <v>0</v>
          </cell>
          <cell r="AB1302">
            <v>3285</v>
          </cell>
          <cell r="AC1302">
            <v>6570</v>
          </cell>
          <cell r="AD1302" t="str">
            <v>雑備品費</v>
          </cell>
          <cell r="AE1302" t="str">
            <v>雑備</v>
          </cell>
          <cell r="AF1302">
            <v>17</v>
          </cell>
          <cell r="AG1302" t="str">
            <v>基地等経費（部隊整備費　航空機用部隊整備費）</v>
          </cell>
          <cell r="AH1302" t="str">
            <v>その他</v>
          </cell>
          <cell r="AI1302" t="str">
            <v>DH</v>
          </cell>
          <cell r="AJ1302" t="str">
            <v>修理隊</v>
          </cell>
          <cell r="AK1302" t="str">
            <v>令和8年9月30日</v>
          </cell>
        </row>
        <row r="1303">
          <cell r="A1303" t="str">
            <v>bc302</v>
          </cell>
          <cell r="B1303" t="str">
            <v>又は同等以上のもの（他社の製品を含む。）</v>
          </cell>
          <cell r="C1303">
            <v>65</v>
          </cell>
          <cell r="D1303">
            <v>90</v>
          </cell>
          <cell r="E1303" t="str">
            <v>B</v>
          </cell>
          <cell r="F1303" t="str">
            <v>b</v>
          </cell>
          <cell r="G1303" t="str">
            <v>bc</v>
          </cell>
          <cell r="H1303" t="str">
            <v>個</v>
          </cell>
          <cell r="I1303">
            <v>2</v>
          </cell>
          <cell r="J1303" t="str">
            <v>ﾔｽﾘ</v>
          </cell>
          <cell r="L1303">
            <v>1</v>
          </cell>
          <cell r="M1303" t="str">
            <v>ｵﾚﾝｼﾞﾌﾞｯｸ P6-1478 331-1902 ED-5 呉英製作所</v>
          </cell>
          <cell r="O1303" t="str">
            <v>又は同等以上のもの（他社の製品を含む。）</v>
          </cell>
          <cell r="Q1303">
            <v>0</v>
          </cell>
          <cell r="S1303">
            <v>100</v>
          </cell>
          <cell r="T1303">
            <v>0</v>
          </cell>
          <cell r="W1303">
            <v>0</v>
          </cell>
          <cell r="X1303">
            <v>0</v>
          </cell>
          <cell r="Y1303">
            <v>100</v>
          </cell>
          <cell r="Z1303">
            <v>0</v>
          </cell>
          <cell r="AA1303">
            <v>0</v>
          </cell>
          <cell r="AB1303">
            <v>3458</v>
          </cell>
          <cell r="AC1303">
            <v>6916</v>
          </cell>
          <cell r="AD1303" t="str">
            <v>雑備品費</v>
          </cell>
          <cell r="AE1303" t="str">
            <v>雑備</v>
          </cell>
          <cell r="AF1303">
            <v>17</v>
          </cell>
          <cell r="AG1303" t="str">
            <v>基地等経費（部隊整備費　航空機用部隊整備費）</v>
          </cell>
          <cell r="AH1303" t="str">
            <v>その他</v>
          </cell>
          <cell r="AI1303" t="str">
            <v>DH</v>
          </cell>
          <cell r="AJ1303" t="str">
            <v>修理隊</v>
          </cell>
          <cell r="AK1303" t="str">
            <v>令和8年9月30日</v>
          </cell>
        </row>
        <row r="1304">
          <cell r="A1304" t="str">
            <v>bc303</v>
          </cell>
          <cell r="B1304" t="str">
            <v>又は同等以上のもの（他社の製品を含む。）</v>
          </cell>
          <cell r="C1304">
            <v>65</v>
          </cell>
          <cell r="D1304">
            <v>91</v>
          </cell>
          <cell r="E1304" t="str">
            <v>B</v>
          </cell>
          <cell r="F1304" t="str">
            <v>b</v>
          </cell>
          <cell r="G1304" t="str">
            <v>bc</v>
          </cell>
          <cell r="H1304" t="str">
            <v>個</v>
          </cell>
          <cell r="I1304">
            <v>2</v>
          </cell>
          <cell r="J1304" t="str">
            <v>ﾔｽﾘ</v>
          </cell>
          <cell r="L1304">
            <v>1</v>
          </cell>
          <cell r="M1304" t="str">
            <v>ｵﾚﾝｼﾞﾌﾞｯｸ P6-1478 331-1911 ED-6 呉英製作所</v>
          </cell>
          <cell r="O1304" t="str">
            <v>又は同等以上のもの（他社の製品を含む。）</v>
          </cell>
          <cell r="Q1304">
            <v>0</v>
          </cell>
          <cell r="S1304">
            <v>100</v>
          </cell>
          <cell r="T1304">
            <v>0</v>
          </cell>
          <cell r="W1304">
            <v>0</v>
          </cell>
          <cell r="X1304">
            <v>0</v>
          </cell>
          <cell r="Y1304">
            <v>100</v>
          </cell>
          <cell r="Z1304">
            <v>0</v>
          </cell>
          <cell r="AA1304">
            <v>0</v>
          </cell>
          <cell r="AB1304">
            <v>2766</v>
          </cell>
          <cell r="AC1304">
            <v>5532</v>
          </cell>
          <cell r="AD1304" t="str">
            <v>雑備品費</v>
          </cell>
          <cell r="AE1304" t="str">
            <v>雑備</v>
          </cell>
          <cell r="AF1304">
            <v>17</v>
          </cell>
          <cell r="AG1304" t="str">
            <v>基地等経費（部隊整備費　航空機用部隊整備費）</v>
          </cell>
          <cell r="AH1304" t="str">
            <v>その他</v>
          </cell>
          <cell r="AI1304" t="str">
            <v>DH</v>
          </cell>
          <cell r="AJ1304" t="str">
            <v>修理隊</v>
          </cell>
          <cell r="AK1304" t="str">
            <v>令和8年9月30日</v>
          </cell>
        </row>
        <row r="1305">
          <cell r="A1305" t="str">
            <v>bc304</v>
          </cell>
          <cell r="B1305" t="str">
            <v>又は同等以上のもの（他社の製品を含む。）</v>
          </cell>
          <cell r="C1305">
            <v>65</v>
          </cell>
          <cell r="D1305">
            <v>92</v>
          </cell>
          <cell r="E1305" t="str">
            <v>B</v>
          </cell>
          <cell r="F1305" t="str">
            <v>b</v>
          </cell>
          <cell r="G1305" t="str">
            <v>bc</v>
          </cell>
          <cell r="H1305" t="str">
            <v>個</v>
          </cell>
          <cell r="I1305">
            <v>2</v>
          </cell>
          <cell r="J1305" t="str">
            <v>ﾔｽﾘ</v>
          </cell>
          <cell r="L1305">
            <v>1</v>
          </cell>
          <cell r="M1305" t="str">
            <v>ｵﾚﾝｼﾞﾌﾞｯｸ P6-1478 331-1929 ED-7 呉英製作所</v>
          </cell>
          <cell r="O1305" t="str">
            <v>又は同等以上のもの（他社の製品を含む。）</v>
          </cell>
          <cell r="Q1305">
            <v>0</v>
          </cell>
          <cell r="S1305">
            <v>100</v>
          </cell>
          <cell r="T1305">
            <v>0</v>
          </cell>
          <cell r="W1305">
            <v>0</v>
          </cell>
          <cell r="X1305">
            <v>0</v>
          </cell>
          <cell r="Y1305">
            <v>100</v>
          </cell>
          <cell r="Z1305">
            <v>0</v>
          </cell>
          <cell r="AA1305">
            <v>0</v>
          </cell>
          <cell r="AB1305">
            <v>4408</v>
          </cell>
          <cell r="AC1305">
            <v>8816</v>
          </cell>
          <cell r="AD1305" t="str">
            <v>雑備品費</v>
          </cell>
          <cell r="AE1305" t="str">
            <v>雑備</v>
          </cell>
          <cell r="AF1305">
            <v>17</v>
          </cell>
          <cell r="AG1305" t="str">
            <v>基地等経費（部隊整備費　航空機用部隊整備費）</v>
          </cell>
          <cell r="AH1305" t="str">
            <v>その他</v>
          </cell>
          <cell r="AI1305" t="str">
            <v>DH</v>
          </cell>
          <cell r="AJ1305" t="str">
            <v>修理隊</v>
          </cell>
          <cell r="AK1305" t="str">
            <v>令和8年9月30日</v>
          </cell>
        </row>
        <row r="1306">
          <cell r="A1306" t="str">
            <v>bc305</v>
          </cell>
          <cell r="B1306" t="str">
            <v>又は同等以上のもの（他社の製品を含む。）</v>
          </cell>
          <cell r="C1306">
            <v>65</v>
          </cell>
          <cell r="D1306">
            <v>93</v>
          </cell>
          <cell r="E1306" t="str">
            <v>B</v>
          </cell>
          <cell r="F1306" t="str">
            <v>b</v>
          </cell>
          <cell r="G1306" t="str">
            <v>bc</v>
          </cell>
          <cell r="H1306" t="str">
            <v>個</v>
          </cell>
          <cell r="I1306">
            <v>2</v>
          </cell>
          <cell r="J1306" t="str">
            <v>ﾔｽﾘ</v>
          </cell>
          <cell r="L1306">
            <v>1</v>
          </cell>
          <cell r="M1306" t="str">
            <v>ｵﾚﾝｼﾞﾌﾞｯｸ P6-1478 331-1937 ED-8 呉英製作所</v>
          </cell>
          <cell r="O1306" t="str">
            <v>又は同等以上のもの（他社の製品を含む。）</v>
          </cell>
          <cell r="Q1306">
            <v>0</v>
          </cell>
          <cell r="S1306">
            <v>100</v>
          </cell>
          <cell r="T1306">
            <v>0</v>
          </cell>
          <cell r="W1306">
            <v>0</v>
          </cell>
          <cell r="X1306">
            <v>0</v>
          </cell>
          <cell r="Y1306">
            <v>100</v>
          </cell>
          <cell r="Z1306">
            <v>0</v>
          </cell>
          <cell r="AA1306">
            <v>0</v>
          </cell>
          <cell r="AB1306">
            <v>3630</v>
          </cell>
          <cell r="AC1306">
            <v>7260</v>
          </cell>
          <cell r="AD1306" t="str">
            <v>雑備品費</v>
          </cell>
          <cell r="AE1306" t="str">
            <v>雑備</v>
          </cell>
          <cell r="AF1306">
            <v>17</v>
          </cell>
          <cell r="AG1306" t="str">
            <v>基地等経費（部隊整備費　航空機用部隊整備費）</v>
          </cell>
          <cell r="AH1306" t="str">
            <v>その他</v>
          </cell>
          <cell r="AI1306" t="str">
            <v>DH</v>
          </cell>
          <cell r="AJ1306" t="str">
            <v>修理隊</v>
          </cell>
          <cell r="AK1306" t="str">
            <v>令和8年9月30日</v>
          </cell>
        </row>
        <row r="1307">
          <cell r="A1307" t="str">
            <v>bc306</v>
          </cell>
          <cell r="B1307" t="str">
            <v>又は同等以上のもの（他社の製品を含む。）</v>
          </cell>
          <cell r="C1307">
            <v>65</v>
          </cell>
          <cell r="D1307">
            <v>94</v>
          </cell>
          <cell r="E1307" t="str">
            <v>B</v>
          </cell>
          <cell r="F1307" t="str">
            <v>b</v>
          </cell>
          <cell r="G1307" t="str">
            <v>bc</v>
          </cell>
          <cell r="H1307" t="str">
            <v>個</v>
          </cell>
          <cell r="I1307">
            <v>2</v>
          </cell>
          <cell r="J1307" t="str">
            <v>ﾔｽﾘ</v>
          </cell>
          <cell r="L1307">
            <v>1</v>
          </cell>
          <cell r="M1307" t="str">
            <v>ｵﾚﾝｼﾞﾌﾞｯｸ P6-1478 331-1945 ED-9 呉英製作所</v>
          </cell>
          <cell r="O1307" t="str">
            <v>又は同等以上のもの（他社の製品を含む。）</v>
          </cell>
          <cell r="Q1307">
            <v>0</v>
          </cell>
          <cell r="S1307">
            <v>100</v>
          </cell>
          <cell r="T1307">
            <v>0</v>
          </cell>
          <cell r="W1307">
            <v>0</v>
          </cell>
          <cell r="X1307">
            <v>0</v>
          </cell>
          <cell r="Y1307">
            <v>100</v>
          </cell>
          <cell r="Z1307">
            <v>0</v>
          </cell>
          <cell r="AA1307">
            <v>0</v>
          </cell>
          <cell r="AB1307">
            <v>2680</v>
          </cell>
          <cell r="AC1307">
            <v>5360</v>
          </cell>
          <cell r="AD1307" t="str">
            <v>雑備品費</v>
          </cell>
          <cell r="AE1307" t="str">
            <v>雑備</v>
          </cell>
          <cell r="AF1307">
            <v>17</v>
          </cell>
          <cell r="AG1307" t="str">
            <v>基地等経費（部隊整備費　航空機用部隊整備費）</v>
          </cell>
          <cell r="AH1307" t="str">
            <v>その他</v>
          </cell>
          <cell r="AI1307" t="str">
            <v>DH</v>
          </cell>
          <cell r="AJ1307" t="str">
            <v>修理隊</v>
          </cell>
          <cell r="AK1307" t="str">
            <v>令和8年9月30日</v>
          </cell>
        </row>
        <row r="1308">
          <cell r="A1308" t="str">
            <v>bc307</v>
          </cell>
          <cell r="B1308" t="str">
            <v>又は同等以上のもの（他社の製品を含む。）</v>
          </cell>
          <cell r="C1308">
            <v>65</v>
          </cell>
          <cell r="D1308">
            <v>95</v>
          </cell>
          <cell r="E1308" t="str">
            <v>B</v>
          </cell>
          <cell r="F1308" t="str">
            <v>b</v>
          </cell>
          <cell r="G1308" t="str">
            <v>bc</v>
          </cell>
          <cell r="H1308" t="str">
            <v>個</v>
          </cell>
          <cell r="I1308">
            <v>2</v>
          </cell>
          <cell r="J1308" t="str">
            <v>ﾔｽﾘ</v>
          </cell>
          <cell r="L1308">
            <v>1</v>
          </cell>
          <cell r="M1308" t="str">
            <v>ｵﾚﾝｼﾞﾌﾞｯｸ P6-1478 331-1724 ED-10 呉英製作所</v>
          </cell>
          <cell r="O1308" t="str">
            <v>又は同等以上のもの（他社の製品を含む。）</v>
          </cell>
          <cell r="Q1308">
            <v>0</v>
          </cell>
          <cell r="S1308">
            <v>100</v>
          </cell>
          <cell r="T1308">
            <v>0</v>
          </cell>
          <cell r="W1308">
            <v>0</v>
          </cell>
          <cell r="X1308">
            <v>0</v>
          </cell>
          <cell r="Y1308">
            <v>100</v>
          </cell>
          <cell r="Z1308">
            <v>0</v>
          </cell>
          <cell r="AA1308">
            <v>0</v>
          </cell>
          <cell r="AB1308">
            <v>2161</v>
          </cell>
          <cell r="AC1308">
            <v>4322</v>
          </cell>
          <cell r="AD1308" t="str">
            <v>雑備品費</v>
          </cell>
          <cell r="AE1308" t="str">
            <v>雑備</v>
          </cell>
          <cell r="AF1308">
            <v>17</v>
          </cell>
          <cell r="AG1308" t="str">
            <v>基地等経費（部隊整備費　航空機用部隊整備費）</v>
          </cell>
          <cell r="AH1308" t="str">
            <v>その他</v>
          </cell>
          <cell r="AI1308" t="str">
            <v>DH</v>
          </cell>
          <cell r="AJ1308" t="str">
            <v>修理隊</v>
          </cell>
          <cell r="AK1308" t="str">
            <v>令和8年9月30日</v>
          </cell>
        </row>
        <row r="1309">
          <cell r="A1309" t="str">
            <v>bc308</v>
          </cell>
          <cell r="B1309" t="str">
            <v>又は同等以上のもの（他社の製品を含む。）</v>
          </cell>
          <cell r="C1309">
            <v>65</v>
          </cell>
          <cell r="D1309">
            <v>96</v>
          </cell>
          <cell r="E1309" t="str">
            <v>B</v>
          </cell>
          <cell r="F1309" t="str">
            <v>b</v>
          </cell>
          <cell r="G1309" t="str">
            <v>bc</v>
          </cell>
          <cell r="H1309" t="str">
            <v>個</v>
          </cell>
          <cell r="I1309">
            <v>2</v>
          </cell>
          <cell r="J1309" t="str">
            <v>ﾔｽﾘ</v>
          </cell>
          <cell r="L1309">
            <v>1</v>
          </cell>
          <cell r="M1309" t="str">
            <v>ｵﾚﾝｼﾞﾌﾞｯｸ P6-1478 331-1732 ED-11 呉英製作所</v>
          </cell>
          <cell r="O1309" t="str">
            <v>又は同等以上のもの（他社の製品を含む。）</v>
          </cell>
          <cell r="Q1309">
            <v>0</v>
          </cell>
          <cell r="S1309">
            <v>100</v>
          </cell>
          <cell r="T1309">
            <v>0</v>
          </cell>
          <cell r="W1309">
            <v>0</v>
          </cell>
          <cell r="X1309">
            <v>0</v>
          </cell>
          <cell r="Y1309">
            <v>100</v>
          </cell>
          <cell r="Z1309">
            <v>0</v>
          </cell>
          <cell r="AA1309">
            <v>0</v>
          </cell>
          <cell r="AB1309">
            <v>2593</v>
          </cell>
          <cell r="AC1309">
            <v>5186</v>
          </cell>
          <cell r="AD1309" t="str">
            <v>雑備品費</v>
          </cell>
          <cell r="AE1309" t="str">
            <v>雑備</v>
          </cell>
          <cell r="AF1309">
            <v>17</v>
          </cell>
          <cell r="AG1309" t="str">
            <v>基地等経費（部隊整備費　航空機用部隊整備費）</v>
          </cell>
          <cell r="AH1309" t="str">
            <v>その他</v>
          </cell>
          <cell r="AI1309" t="str">
            <v>DH</v>
          </cell>
          <cell r="AJ1309" t="str">
            <v>修理隊</v>
          </cell>
          <cell r="AK1309" t="str">
            <v>令和8年9月30日</v>
          </cell>
        </row>
        <row r="1310">
          <cell r="A1310" t="str">
            <v>bc309</v>
          </cell>
          <cell r="B1310" t="str">
            <v>又は同等以上のもの（他社の製品を含む。）</v>
          </cell>
          <cell r="C1310">
            <v>65</v>
          </cell>
          <cell r="D1310">
            <v>97</v>
          </cell>
          <cell r="E1310" t="str">
            <v>B</v>
          </cell>
          <cell r="F1310" t="str">
            <v>b</v>
          </cell>
          <cell r="G1310" t="str">
            <v>bc</v>
          </cell>
          <cell r="H1310" t="str">
            <v>個</v>
          </cell>
          <cell r="I1310">
            <v>2</v>
          </cell>
          <cell r="J1310" t="str">
            <v>ﾔｽﾘ</v>
          </cell>
          <cell r="L1310">
            <v>1</v>
          </cell>
          <cell r="M1310" t="str">
            <v>ｵﾚﾝｼﾞﾌﾞｯｸ P6-1478 331-1741 ED-12 呉英製作所</v>
          </cell>
          <cell r="O1310" t="str">
            <v>又は同等以上のもの（他社の製品を含む。）</v>
          </cell>
          <cell r="Q1310">
            <v>0</v>
          </cell>
          <cell r="S1310">
            <v>100</v>
          </cell>
          <cell r="T1310">
            <v>0</v>
          </cell>
          <cell r="W1310">
            <v>0</v>
          </cell>
          <cell r="X1310">
            <v>0</v>
          </cell>
          <cell r="Y1310">
            <v>100</v>
          </cell>
          <cell r="Z1310">
            <v>0</v>
          </cell>
          <cell r="AA1310">
            <v>0</v>
          </cell>
          <cell r="AB1310">
            <v>2939</v>
          </cell>
          <cell r="AC1310">
            <v>5878</v>
          </cell>
          <cell r="AD1310" t="str">
            <v>雑備品費</v>
          </cell>
          <cell r="AE1310" t="str">
            <v>雑備</v>
          </cell>
          <cell r="AF1310">
            <v>17</v>
          </cell>
          <cell r="AG1310" t="str">
            <v>基地等経費（部隊整備費　航空機用部隊整備費）</v>
          </cell>
          <cell r="AH1310" t="str">
            <v>その他</v>
          </cell>
          <cell r="AI1310" t="str">
            <v>DH</v>
          </cell>
          <cell r="AJ1310" t="str">
            <v>修理隊</v>
          </cell>
          <cell r="AK1310" t="str">
            <v>令和8年9月30日</v>
          </cell>
        </row>
        <row r="1311">
          <cell r="A1311" t="str">
            <v>bc310</v>
          </cell>
          <cell r="B1311" t="str">
            <v>又は同等以上のもの（他社の製品を含む。）</v>
          </cell>
          <cell r="C1311">
            <v>65</v>
          </cell>
          <cell r="D1311">
            <v>98</v>
          </cell>
          <cell r="E1311" t="str">
            <v>B</v>
          </cell>
          <cell r="F1311" t="str">
            <v>b</v>
          </cell>
          <cell r="G1311" t="str">
            <v>bc</v>
          </cell>
          <cell r="H1311" t="str">
            <v>個</v>
          </cell>
          <cell r="I1311">
            <v>2</v>
          </cell>
          <cell r="J1311" t="str">
            <v>ﾔｽﾘ</v>
          </cell>
          <cell r="L1311">
            <v>1</v>
          </cell>
          <cell r="M1311" t="str">
            <v>ｵﾚﾝｼﾞﾌﾞｯｸ P6-1478 331-1759 ED-13 呉英製作所</v>
          </cell>
          <cell r="O1311" t="str">
            <v>又は同等以上のもの（他社の製品を含む。）</v>
          </cell>
          <cell r="Q1311">
            <v>0</v>
          </cell>
          <cell r="S1311">
            <v>100</v>
          </cell>
          <cell r="T1311">
            <v>0</v>
          </cell>
          <cell r="W1311">
            <v>0</v>
          </cell>
          <cell r="X1311">
            <v>0</v>
          </cell>
          <cell r="Y1311">
            <v>100</v>
          </cell>
          <cell r="Z1311">
            <v>0</v>
          </cell>
          <cell r="AA1311">
            <v>0</v>
          </cell>
          <cell r="AB1311">
            <v>2939</v>
          </cell>
          <cell r="AC1311">
            <v>5878</v>
          </cell>
          <cell r="AD1311" t="str">
            <v>雑備品費</v>
          </cell>
          <cell r="AE1311" t="str">
            <v>雑備</v>
          </cell>
          <cell r="AF1311">
            <v>17</v>
          </cell>
          <cell r="AG1311" t="str">
            <v>基地等経費（部隊整備費　航空機用部隊整備費）</v>
          </cell>
          <cell r="AH1311" t="str">
            <v>その他</v>
          </cell>
          <cell r="AI1311" t="str">
            <v>DH</v>
          </cell>
          <cell r="AJ1311" t="str">
            <v>修理隊</v>
          </cell>
          <cell r="AK1311" t="str">
            <v>令和8年9月30日</v>
          </cell>
        </row>
        <row r="1312">
          <cell r="A1312" t="str">
            <v>bc311</v>
          </cell>
          <cell r="B1312" t="str">
            <v>又は同等以上のもの（他社の製品を含む。）</v>
          </cell>
          <cell r="C1312">
            <v>65</v>
          </cell>
          <cell r="D1312">
            <v>99</v>
          </cell>
          <cell r="E1312" t="str">
            <v>B</v>
          </cell>
          <cell r="F1312" t="str">
            <v>b</v>
          </cell>
          <cell r="G1312" t="str">
            <v>bc</v>
          </cell>
          <cell r="H1312" t="str">
            <v>個</v>
          </cell>
          <cell r="I1312">
            <v>2</v>
          </cell>
          <cell r="J1312" t="str">
            <v>ﾔｽﾘ</v>
          </cell>
          <cell r="L1312">
            <v>1</v>
          </cell>
          <cell r="M1312" t="str">
            <v>ｵﾚﾝｼﾞﾌﾞｯｸ P6-1478 331-1767 ED-14 呉英製作所</v>
          </cell>
          <cell r="O1312" t="str">
            <v>又は同等以上のもの（他社の製品を含む。）</v>
          </cell>
          <cell r="Q1312">
            <v>0</v>
          </cell>
          <cell r="S1312">
            <v>100</v>
          </cell>
          <cell r="T1312">
            <v>0</v>
          </cell>
          <cell r="W1312">
            <v>0</v>
          </cell>
          <cell r="X1312">
            <v>0</v>
          </cell>
          <cell r="Y1312">
            <v>100</v>
          </cell>
          <cell r="Z1312">
            <v>0</v>
          </cell>
          <cell r="AA1312">
            <v>0</v>
          </cell>
          <cell r="AB1312">
            <v>2939</v>
          </cell>
          <cell r="AC1312">
            <v>5878</v>
          </cell>
          <cell r="AD1312" t="str">
            <v>雑備品費</v>
          </cell>
          <cell r="AE1312" t="str">
            <v>雑備</v>
          </cell>
          <cell r="AF1312">
            <v>17</v>
          </cell>
          <cell r="AG1312" t="str">
            <v>基地等経費（部隊整備費　航空機用部隊整備費）</v>
          </cell>
          <cell r="AH1312" t="str">
            <v>その他</v>
          </cell>
          <cell r="AI1312" t="str">
            <v>DH</v>
          </cell>
          <cell r="AJ1312" t="str">
            <v>修理隊</v>
          </cell>
          <cell r="AK1312" t="str">
            <v>令和8年9月30日</v>
          </cell>
        </row>
        <row r="1313">
          <cell r="A1313" t="str">
            <v>bc312</v>
          </cell>
          <cell r="B1313" t="str">
            <v>又は同等以上のもの（他社の製品を含む。）</v>
          </cell>
          <cell r="C1313">
            <v>65</v>
          </cell>
          <cell r="D1313">
            <v>100</v>
          </cell>
          <cell r="E1313" t="str">
            <v>B</v>
          </cell>
          <cell r="F1313" t="str">
            <v>b</v>
          </cell>
          <cell r="G1313" t="str">
            <v>bc</v>
          </cell>
          <cell r="H1313" t="str">
            <v>個</v>
          </cell>
          <cell r="I1313">
            <v>2</v>
          </cell>
          <cell r="J1313" t="str">
            <v>ﾔｽﾘ</v>
          </cell>
          <cell r="L1313">
            <v>1</v>
          </cell>
          <cell r="M1313" t="str">
            <v>ｵﾚﾝｼﾞﾌﾞｯｸ P6-1478 331-1775 ED-15 呉英製作所</v>
          </cell>
          <cell r="O1313" t="str">
            <v>又は同等以上のもの（他社の製品を含む。）</v>
          </cell>
          <cell r="Q1313">
            <v>0</v>
          </cell>
          <cell r="S1313">
            <v>100</v>
          </cell>
          <cell r="T1313">
            <v>0</v>
          </cell>
          <cell r="W1313">
            <v>0</v>
          </cell>
          <cell r="X1313">
            <v>0</v>
          </cell>
          <cell r="Y1313">
            <v>100</v>
          </cell>
          <cell r="Z1313">
            <v>0</v>
          </cell>
          <cell r="AA1313">
            <v>0</v>
          </cell>
          <cell r="AB1313">
            <v>2939</v>
          </cell>
          <cell r="AC1313">
            <v>5878</v>
          </cell>
          <cell r="AD1313" t="str">
            <v>雑備品費</v>
          </cell>
          <cell r="AE1313" t="str">
            <v>雑備</v>
          </cell>
          <cell r="AF1313">
            <v>17</v>
          </cell>
          <cell r="AG1313" t="str">
            <v>基地等経費（部隊整備費　航空機用部隊整備費）</v>
          </cell>
          <cell r="AH1313" t="str">
            <v>その他</v>
          </cell>
          <cell r="AI1313" t="str">
            <v>DH</v>
          </cell>
          <cell r="AJ1313" t="str">
            <v>修理隊</v>
          </cell>
          <cell r="AK1313" t="str">
            <v>令和8年9月30日</v>
          </cell>
        </row>
        <row r="1314">
          <cell r="A1314" t="str">
            <v>bc313</v>
          </cell>
          <cell r="B1314" t="str">
            <v>又は同等以上のもの（他社の製品を含む。）</v>
          </cell>
          <cell r="C1314">
            <v>65</v>
          </cell>
          <cell r="D1314">
            <v>101</v>
          </cell>
          <cell r="E1314" t="str">
            <v>B</v>
          </cell>
          <cell r="F1314" t="str">
            <v>b</v>
          </cell>
          <cell r="G1314" t="str">
            <v>bc</v>
          </cell>
          <cell r="H1314" t="str">
            <v>個</v>
          </cell>
          <cell r="I1314">
            <v>2</v>
          </cell>
          <cell r="J1314" t="str">
            <v>ﾔｽﾘ</v>
          </cell>
          <cell r="L1314">
            <v>1</v>
          </cell>
          <cell r="M1314" t="str">
            <v>ｵﾚﾝｼﾞﾌﾞｯｸ P6-1478 331-1783 ED-16 呉英製作所</v>
          </cell>
          <cell r="O1314" t="str">
            <v>又は同等以上のもの（他社の製品を含む。）</v>
          </cell>
          <cell r="Q1314">
            <v>0</v>
          </cell>
          <cell r="S1314">
            <v>100</v>
          </cell>
          <cell r="T1314">
            <v>0</v>
          </cell>
          <cell r="W1314">
            <v>0</v>
          </cell>
          <cell r="X1314">
            <v>0</v>
          </cell>
          <cell r="Y1314">
            <v>100</v>
          </cell>
          <cell r="Z1314">
            <v>0</v>
          </cell>
          <cell r="AA1314">
            <v>0</v>
          </cell>
          <cell r="AB1314">
            <v>2075</v>
          </cell>
          <cell r="AC1314">
            <v>4150</v>
          </cell>
          <cell r="AD1314" t="str">
            <v>雑備品費</v>
          </cell>
          <cell r="AE1314" t="str">
            <v>雑備</v>
          </cell>
          <cell r="AF1314">
            <v>17</v>
          </cell>
          <cell r="AG1314" t="str">
            <v>基地等経費（部隊整備費　航空機用部隊整備費）</v>
          </cell>
          <cell r="AH1314" t="str">
            <v>その他</v>
          </cell>
          <cell r="AI1314" t="str">
            <v>DH</v>
          </cell>
          <cell r="AJ1314" t="str">
            <v>修理隊</v>
          </cell>
          <cell r="AK1314" t="str">
            <v>令和8年9月30日</v>
          </cell>
        </row>
        <row r="1315">
          <cell r="A1315" t="str">
            <v>bc314</v>
          </cell>
          <cell r="B1315" t="str">
            <v>又は同等以上のもの（他社の製品を含む。）</v>
          </cell>
          <cell r="C1315">
            <v>65</v>
          </cell>
          <cell r="D1315">
            <v>102</v>
          </cell>
          <cell r="E1315" t="str">
            <v>B</v>
          </cell>
          <cell r="F1315" t="str">
            <v>b</v>
          </cell>
          <cell r="G1315" t="str">
            <v>bc</v>
          </cell>
          <cell r="H1315" t="str">
            <v>個</v>
          </cell>
          <cell r="I1315">
            <v>2</v>
          </cell>
          <cell r="J1315" t="str">
            <v>ﾔｽﾘ</v>
          </cell>
          <cell r="L1315">
            <v>1</v>
          </cell>
          <cell r="M1315" t="str">
            <v>ｵﾚﾝｼﾞﾌﾞｯｸ P6-1478 331-1791 ED-17 呉英製作所</v>
          </cell>
          <cell r="O1315" t="str">
            <v>又は同等以上のもの（他社の製品を含む。）</v>
          </cell>
          <cell r="Q1315">
            <v>0</v>
          </cell>
          <cell r="S1315">
            <v>100</v>
          </cell>
          <cell r="T1315">
            <v>0</v>
          </cell>
          <cell r="W1315">
            <v>0</v>
          </cell>
          <cell r="X1315">
            <v>0</v>
          </cell>
          <cell r="Y1315">
            <v>100</v>
          </cell>
          <cell r="Z1315">
            <v>0</v>
          </cell>
          <cell r="AA1315">
            <v>0</v>
          </cell>
          <cell r="AB1315">
            <v>2075</v>
          </cell>
          <cell r="AC1315">
            <v>4150</v>
          </cell>
          <cell r="AD1315" t="str">
            <v>雑備品費</v>
          </cell>
          <cell r="AE1315" t="str">
            <v>雑備</v>
          </cell>
          <cell r="AF1315">
            <v>17</v>
          </cell>
          <cell r="AG1315" t="str">
            <v>基地等経費（部隊整備費　航空機用部隊整備費）</v>
          </cell>
          <cell r="AH1315" t="str">
            <v>その他</v>
          </cell>
          <cell r="AI1315" t="str">
            <v>DH</v>
          </cell>
          <cell r="AJ1315" t="str">
            <v>修理隊</v>
          </cell>
          <cell r="AK1315" t="str">
            <v>令和8年9月30日</v>
          </cell>
        </row>
        <row r="1316">
          <cell r="A1316" t="str">
            <v>bc315</v>
          </cell>
          <cell r="B1316" t="str">
            <v>又は同等以上のもの（他社の製品を含む。）</v>
          </cell>
          <cell r="C1316">
            <v>65</v>
          </cell>
          <cell r="D1316">
            <v>103</v>
          </cell>
          <cell r="E1316" t="str">
            <v>B</v>
          </cell>
          <cell r="F1316" t="str">
            <v>b</v>
          </cell>
          <cell r="G1316" t="str">
            <v>bc</v>
          </cell>
          <cell r="H1316" t="str">
            <v>個</v>
          </cell>
          <cell r="I1316">
            <v>2</v>
          </cell>
          <cell r="J1316" t="str">
            <v>ﾔｽﾘ</v>
          </cell>
          <cell r="L1316">
            <v>1</v>
          </cell>
          <cell r="M1316" t="str">
            <v>ｵﾚﾝｼﾞﾌﾞｯｸ P6-1478 331-1848 ED-21 呉英製作所</v>
          </cell>
          <cell r="O1316" t="str">
            <v>又は同等以上のもの（他社の製品を含む。）</v>
          </cell>
          <cell r="Q1316">
            <v>0</v>
          </cell>
          <cell r="S1316">
            <v>100</v>
          </cell>
          <cell r="T1316">
            <v>0</v>
          </cell>
          <cell r="W1316">
            <v>0</v>
          </cell>
          <cell r="X1316">
            <v>0</v>
          </cell>
          <cell r="Y1316">
            <v>100</v>
          </cell>
          <cell r="Z1316">
            <v>0</v>
          </cell>
          <cell r="AA1316">
            <v>0</v>
          </cell>
          <cell r="AB1316">
            <v>1556</v>
          </cell>
          <cell r="AC1316">
            <v>3112</v>
          </cell>
          <cell r="AD1316" t="str">
            <v>雑備品費</v>
          </cell>
          <cell r="AE1316" t="str">
            <v>雑備</v>
          </cell>
          <cell r="AF1316">
            <v>17</v>
          </cell>
          <cell r="AG1316" t="str">
            <v>基地等経費（部隊整備費　航空機用部隊整備費）</v>
          </cell>
          <cell r="AH1316" t="str">
            <v>その他</v>
          </cell>
          <cell r="AI1316" t="str">
            <v>DH</v>
          </cell>
          <cell r="AJ1316" t="str">
            <v>修理隊</v>
          </cell>
          <cell r="AK1316" t="str">
            <v>令和8年9月30日</v>
          </cell>
        </row>
        <row r="1317">
          <cell r="A1317" t="str">
            <v>bc316</v>
          </cell>
          <cell r="B1317" t="str">
            <v>又は同等以上のもの（他社の製品を含む。）</v>
          </cell>
          <cell r="C1317">
            <v>65</v>
          </cell>
          <cell r="D1317">
            <v>104</v>
          </cell>
          <cell r="E1317" t="str">
            <v>B</v>
          </cell>
          <cell r="F1317" t="str">
            <v>b</v>
          </cell>
          <cell r="G1317" t="str">
            <v>bc</v>
          </cell>
          <cell r="H1317" t="str">
            <v>個</v>
          </cell>
          <cell r="I1317">
            <v>2</v>
          </cell>
          <cell r="J1317" t="str">
            <v>ﾔｽﾘ</v>
          </cell>
          <cell r="L1317">
            <v>1</v>
          </cell>
          <cell r="M1317" t="str">
            <v>ｵﾚﾝｼﾞﾌﾞｯｸ P6-1478 331-1805 ED-18 呉英製作所</v>
          </cell>
          <cell r="O1317" t="str">
            <v>又は同等以上のもの（他社の製品を含む。）</v>
          </cell>
          <cell r="Q1317">
            <v>0</v>
          </cell>
          <cell r="S1317">
            <v>100</v>
          </cell>
          <cell r="T1317">
            <v>0</v>
          </cell>
          <cell r="W1317">
            <v>0</v>
          </cell>
          <cell r="X1317">
            <v>0</v>
          </cell>
          <cell r="Y1317">
            <v>100</v>
          </cell>
          <cell r="Z1317">
            <v>0</v>
          </cell>
          <cell r="AA1317">
            <v>0</v>
          </cell>
          <cell r="AB1317">
            <v>2766</v>
          </cell>
          <cell r="AC1317">
            <v>5532</v>
          </cell>
          <cell r="AD1317" t="str">
            <v>雑備品費</v>
          </cell>
          <cell r="AE1317" t="str">
            <v>雑備</v>
          </cell>
          <cell r="AF1317">
            <v>17</v>
          </cell>
          <cell r="AG1317" t="str">
            <v>基地等経費（部隊整備費　航空機用部隊整備費）</v>
          </cell>
          <cell r="AH1317" t="str">
            <v>その他</v>
          </cell>
          <cell r="AI1317" t="str">
            <v>DH</v>
          </cell>
          <cell r="AJ1317" t="str">
            <v>修理隊</v>
          </cell>
          <cell r="AK1317" t="str">
            <v>令和8年9月30日</v>
          </cell>
        </row>
        <row r="1318">
          <cell r="A1318" t="str">
            <v>bc317</v>
          </cell>
          <cell r="B1318" t="str">
            <v>又は同等以上のもの（他社の製品を含む。）</v>
          </cell>
          <cell r="C1318">
            <v>65</v>
          </cell>
          <cell r="D1318">
            <v>105</v>
          </cell>
          <cell r="E1318" t="str">
            <v>B</v>
          </cell>
          <cell r="F1318" t="str">
            <v>b</v>
          </cell>
          <cell r="G1318" t="str">
            <v>bc</v>
          </cell>
          <cell r="H1318" t="str">
            <v>個</v>
          </cell>
          <cell r="I1318">
            <v>2</v>
          </cell>
          <cell r="J1318" t="str">
            <v>ﾔｽﾘ</v>
          </cell>
          <cell r="L1318">
            <v>1</v>
          </cell>
          <cell r="M1318" t="str">
            <v>ｵﾚﾝｼﾞﾌﾞｯｸ P6-1478 331-1856 ED-22 呉英製作所</v>
          </cell>
          <cell r="O1318" t="str">
            <v>又は同等以上のもの（他社の製品を含む。）</v>
          </cell>
          <cell r="Q1318">
            <v>0</v>
          </cell>
          <cell r="S1318">
            <v>100</v>
          </cell>
          <cell r="T1318">
            <v>0</v>
          </cell>
          <cell r="W1318">
            <v>0</v>
          </cell>
          <cell r="X1318">
            <v>0</v>
          </cell>
          <cell r="Y1318">
            <v>100</v>
          </cell>
          <cell r="Z1318">
            <v>0</v>
          </cell>
          <cell r="AA1318">
            <v>0</v>
          </cell>
          <cell r="AB1318">
            <v>1815</v>
          </cell>
          <cell r="AC1318">
            <v>3630</v>
          </cell>
          <cell r="AD1318" t="str">
            <v>雑備品費</v>
          </cell>
          <cell r="AE1318" t="str">
            <v>雑備</v>
          </cell>
          <cell r="AF1318">
            <v>17</v>
          </cell>
          <cell r="AG1318" t="str">
            <v>基地等経費（部隊整備費　航空機用部隊整備費）</v>
          </cell>
          <cell r="AH1318" t="str">
            <v>その他</v>
          </cell>
          <cell r="AI1318" t="str">
            <v>DH</v>
          </cell>
          <cell r="AJ1318" t="str">
            <v>修理隊</v>
          </cell>
          <cell r="AK1318" t="str">
            <v>令和8年9月30日</v>
          </cell>
        </row>
        <row r="1319">
          <cell r="A1319" t="str">
            <v>bc318</v>
          </cell>
          <cell r="B1319" t="str">
            <v>又は同等以上のもの（他社の製品を含む。）</v>
          </cell>
          <cell r="C1319">
            <v>65</v>
          </cell>
          <cell r="D1319">
            <v>106</v>
          </cell>
          <cell r="E1319" t="str">
            <v>B</v>
          </cell>
          <cell r="F1319" t="str">
            <v>b</v>
          </cell>
          <cell r="G1319" t="str">
            <v>bc</v>
          </cell>
          <cell r="H1319" t="str">
            <v>個</v>
          </cell>
          <cell r="I1319">
            <v>2</v>
          </cell>
          <cell r="J1319" t="str">
            <v>ﾔｽﾘ</v>
          </cell>
          <cell r="L1319">
            <v>1</v>
          </cell>
          <cell r="M1319" t="str">
            <v>ｵﾚﾝｼﾞﾌﾞｯｸ P6-1478 331-1813 ED-19 呉英製作所</v>
          </cell>
          <cell r="O1319" t="str">
            <v>又は同等以上のもの（他社の製品を含む。）</v>
          </cell>
          <cell r="Q1319">
            <v>0</v>
          </cell>
          <cell r="S1319">
            <v>100</v>
          </cell>
          <cell r="T1319">
            <v>0</v>
          </cell>
          <cell r="W1319">
            <v>0</v>
          </cell>
          <cell r="X1319">
            <v>0</v>
          </cell>
          <cell r="Y1319">
            <v>100</v>
          </cell>
          <cell r="Z1319">
            <v>0</v>
          </cell>
          <cell r="AA1319">
            <v>0</v>
          </cell>
          <cell r="AB1319">
            <v>2766</v>
          </cell>
          <cell r="AC1319">
            <v>5532</v>
          </cell>
          <cell r="AD1319" t="str">
            <v>雑備品費</v>
          </cell>
          <cell r="AE1319" t="str">
            <v>雑備</v>
          </cell>
          <cell r="AF1319">
            <v>17</v>
          </cell>
          <cell r="AG1319" t="str">
            <v>基地等経費（部隊整備費　航空機用部隊整備費）</v>
          </cell>
          <cell r="AH1319" t="str">
            <v>その他</v>
          </cell>
          <cell r="AI1319" t="str">
            <v>DH</v>
          </cell>
          <cell r="AJ1319" t="str">
            <v>修理隊</v>
          </cell>
          <cell r="AK1319" t="str">
            <v>令和8年9月30日</v>
          </cell>
        </row>
        <row r="1320">
          <cell r="A1320" t="str">
            <v>bc319</v>
          </cell>
          <cell r="B1320" t="str">
            <v>又は同等以上のもの（他社の製品を含む。）</v>
          </cell>
          <cell r="C1320">
            <v>65</v>
          </cell>
          <cell r="D1320">
            <v>107</v>
          </cell>
          <cell r="E1320" t="str">
            <v>B</v>
          </cell>
          <cell r="F1320" t="str">
            <v>b</v>
          </cell>
          <cell r="G1320" t="str">
            <v>bc</v>
          </cell>
          <cell r="H1320" t="str">
            <v>個</v>
          </cell>
          <cell r="I1320">
            <v>2</v>
          </cell>
          <cell r="J1320" t="str">
            <v>ﾔｽﾘ</v>
          </cell>
          <cell r="L1320">
            <v>1</v>
          </cell>
          <cell r="M1320" t="str">
            <v>ｵﾚﾝｼﾞﾌﾞｯｸ P6-1478 331-1830 ED-20 呉英製作所</v>
          </cell>
          <cell r="O1320" t="str">
            <v>又は同等以上のもの（他社の製品を含む。）</v>
          </cell>
          <cell r="Q1320">
            <v>0</v>
          </cell>
          <cell r="S1320">
            <v>100</v>
          </cell>
          <cell r="T1320">
            <v>0</v>
          </cell>
          <cell r="W1320">
            <v>0</v>
          </cell>
          <cell r="X1320">
            <v>0</v>
          </cell>
          <cell r="Y1320">
            <v>100</v>
          </cell>
          <cell r="Z1320">
            <v>0</v>
          </cell>
          <cell r="AA1320">
            <v>0</v>
          </cell>
          <cell r="AB1320">
            <v>2075</v>
          </cell>
          <cell r="AC1320">
            <v>4150</v>
          </cell>
          <cell r="AD1320" t="str">
            <v>雑備品費</v>
          </cell>
          <cell r="AE1320" t="str">
            <v>雑備</v>
          </cell>
          <cell r="AF1320">
            <v>17</v>
          </cell>
          <cell r="AG1320" t="str">
            <v>基地等経費（部隊整備費　航空機用部隊整備費）</v>
          </cell>
          <cell r="AH1320" t="str">
            <v>その他</v>
          </cell>
          <cell r="AI1320" t="str">
            <v>DH</v>
          </cell>
          <cell r="AJ1320" t="str">
            <v>修理隊</v>
          </cell>
          <cell r="AK1320" t="str">
            <v>令和8年9月30日</v>
          </cell>
        </row>
        <row r="1321">
          <cell r="A1321" t="str">
            <v>bc320</v>
          </cell>
          <cell r="B1321" t="str">
            <v>又は同等以上のもの（他社の製品を含む。）</v>
          </cell>
          <cell r="C1321">
            <v>65</v>
          </cell>
          <cell r="D1321">
            <v>108</v>
          </cell>
          <cell r="E1321" t="str">
            <v>B</v>
          </cell>
          <cell r="F1321" t="str">
            <v>b</v>
          </cell>
          <cell r="G1321" t="str">
            <v>bc</v>
          </cell>
          <cell r="H1321" t="str">
            <v>個</v>
          </cell>
          <cell r="I1321">
            <v>2</v>
          </cell>
          <cell r="J1321" t="str">
            <v>ﾔｽﾘ</v>
          </cell>
          <cell r="L1321">
            <v>1</v>
          </cell>
          <cell r="M1321" t="str">
            <v>ｵﾚﾝｼﾞﾌﾞｯｸ P6-1478 331-1864 ED-23 呉英製作所</v>
          </cell>
          <cell r="O1321" t="str">
            <v>又は同等以上のもの（他社の製品を含む。）</v>
          </cell>
          <cell r="Q1321">
            <v>0</v>
          </cell>
          <cell r="S1321">
            <v>100</v>
          </cell>
          <cell r="T1321">
            <v>0</v>
          </cell>
          <cell r="W1321">
            <v>0</v>
          </cell>
          <cell r="X1321">
            <v>0</v>
          </cell>
          <cell r="Y1321">
            <v>100</v>
          </cell>
          <cell r="Z1321">
            <v>0</v>
          </cell>
          <cell r="AA1321">
            <v>0</v>
          </cell>
          <cell r="AB1321">
            <v>1988</v>
          </cell>
          <cell r="AC1321">
            <v>3976</v>
          </cell>
          <cell r="AD1321" t="str">
            <v>雑備品費</v>
          </cell>
          <cell r="AE1321" t="str">
            <v>雑備</v>
          </cell>
          <cell r="AF1321">
            <v>17</v>
          </cell>
          <cell r="AG1321" t="str">
            <v>基地等経費（部隊整備費　航空機用部隊整備費）</v>
          </cell>
          <cell r="AH1321" t="str">
            <v>その他</v>
          </cell>
          <cell r="AI1321" t="str">
            <v>DH</v>
          </cell>
          <cell r="AJ1321" t="str">
            <v>修理隊</v>
          </cell>
          <cell r="AK1321" t="str">
            <v>令和8年9月30日</v>
          </cell>
        </row>
        <row r="1322">
          <cell r="A1322" t="str">
            <v>bc321</v>
          </cell>
          <cell r="B1322" t="str">
            <v>又は同等以上のもの（他社の製品を含む。）</v>
          </cell>
          <cell r="C1322">
            <v>65</v>
          </cell>
          <cell r="D1322">
            <v>109</v>
          </cell>
          <cell r="E1322" t="str">
            <v>B</v>
          </cell>
          <cell r="F1322" t="str">
            <v>b</v>
          </cell>
          <cell r="G1322" t="str">
            <v>bc</v>
          </cell>
          <cell r="H1322" t="str">
            <v>個</v>
          </cell>
          <cell r="I1322">
            <v>20</v>
          </cell>
          <cell r="J1322" t="str">
            <v>作業灯</v>
          </cell>
          <cell r="L1322">
            <v>1</v>
          </cell>
          <cell r="M1322" t="str">
            <v>ｵﾚﾝｼﾞﾌﾞｯｸ P9-1492 338-4563 RX-285R ｼﾞｪﾝﾄｽ</v>
          </cell>
          <cell r="O1322" t="str">
            <v>又は同等以上のもの（他社の製品を含む。）</v>
          </cell>
          <cell r="Q1322">
            <v>0</v>
          </cell>
          <cell r="S1322">
            <v>100</v>
          </cell>
          <cell r="T1322">
            <v>0</v>
          </cell>
          <cell r="W1322">
            <v>0</v>
          </cell>
          <cell r="X1322">
            <v>0</v>
          </cell>
          <cell r="Y1322">
            <v>100</v>
          </cell>
          <cell r="Z1322">
            <v>0</v>
          </cell>
          <cell r="AA1322">
            <v>0</v>
          </cell>
          <cell r="AB1322">
            <v>4713</v>
          </cell>
          <cell r="AC1322">
            <v>94260</v>
          </cell>
          <cell r="AD1322" t="str">
            <v>雑備品費</v>
          </cell>
          <cell r="AE1322" t="str">
            <v>雑備</v>
          </cell>
          <cell r="AF1322">
            <v>17</v>
          </cell>
          <cell r="AG1322" t="str">
            <v>基地等経費（部隊整備費　航空機用部隊整備費）</v>
          </cell>
          <cell r="AH1322" t="str">
            <v>その他</v>
          </cell>
          <cell r="AI1322" t="str">
            <v>DH</v>
          </cell>
          <cell r="AJ1322" t="str">
            <v>修理隊</v>
          </cell>
          <cell r="AK1322" t="str">
            <v>令和8年9月30日</v>
          </cell>
        </row>
        <row r="1323">
          <cell r="A1323" t="str">
            <v>bc322</v>
          </cell>
          <cell r="B1323" t="str">
            <v>又は同等以上のもの（他社の製品を含む。）</v>
          </cell>
          <cell r="C1323">
            <v>65</v>
          </cell>
          <cell r="D1323">
            <v>110</v>
          </cell>
          <cell r="E1323" t="str">
            <v>B</v>
          </cell>
          <cell r="F1323" t="str">
            <v>b</v>
          </cell>
          <cell r="G1323" t="str">
            <v>bc</v>
          </cell>
          <cell r="H1323" t="str">
            <v>個</v>
          </cell>
          <cell r="I1323">
            <v>2</v>
          </cell>
          <cell r="J1323" t="str">
            <v>ｽﾀﾝﾄﾞﾗｲﾄ</v>
          </cell>
          <cell r="L1323">
            <v>1</v>
          </cell>
          <cell r="M1323" t="str">
            <v>ｵﾚﾝｼﾞﾌﾞｯｸ P9-1663 567-7088 CME-1 ﾃｸﾉﾌﾟﾗﾝ</v>
          </cell>
          <cell r="O1323" t="str">
            <v>又は同等以上のもの（他社の製品を含む。）</v>
          </cell>
          <cell r="Q1323">
            <v>0</v>
          </cell>
          <cell r="S1323">
            <v>100</v>
          </cell>
          <cell r="T1323">
            <v>0</v>
          </cell>
          <cell r="W1323">
            <v>0</v>
          </cell>
          <cell r="X1323">
            <v>0</v>
          </cell>
          <cell r="Y1323">
            <v>100</v>
          </cell>
          <cell r="Z1323">
            <v>0</v>
          </cell>
          <cell r="AA1323">
            <v>0</v>
          </cell>
          <cell r="AB1323">
            <v>6710</v>
          </cell>
          <cell r="AC1323">
            <v>13420</v>
          </cell>
          <cell r="AD1323" t="str">
            <v>雑備品費</v>
          </cell>
          <cell r="AE1323" t="str">
            <v>雑備</v>
          </cell>
          <cell r="AF1323">
            <v>17</v>
          </cell>
          <cell r="AG1323" t="str">
            <v>基地等経費（部隊整備費　航空機用部隊整備費）</v>
          </cell>
          <cell r="AH1323" t="str">
            <v>その他</v>
          </cell>
          <cell r="AI1323" t="str">
            <v>DH</v>
          </cell>
          <cell r="AJ1323" t="str">
            <v>修理隊</v>
          </cell>
          <cell r="AK1323" t="str">
            <v>令和8年9月30日</v>
          </cell>
        </row>
        <row r="1324">
          <cell r="A1324" t="str">
            <v>bc323</v>
          </cell>
          <cell r="B1324" t="str">
            <v>又は同等以上のもの（他社の製品を含む。）</v>
          </cell>
          <cell r="C1324">
            <v>65</v>
          </cell>
          <cell r="D1324">
            <v>111</v>
          </cell>
          <cell r="E1324" t="str">
            <v>B</v>
          </cell>
          <cell r="F1324" t="str">
            <v>b</v>
          </cell>
          <cell r="G1324" t="str">
            <v>bc</v>
          </cell>
          <cell r="H1324" t="str">
            <v>台</v>
          </cell>
          <cell r="I1324">
            <v>1</v>
          </cell>
          <cell r="J1324" t="str">
            <v>踏台</v>
          </cell>
          <cell r="L1324">
            <v>1</v>
          </cell>
          <cell r="M1324" t="str">
            <v>ｵﾚﾝｼﾞﾌﾞｯｸ P9-1829 253-7478 TAF-2 ﾄﾗｽｺ中山</v>
          </cell>
          <cell r="O1324" t="str">
            <v>又は同等以上のもの（他社の製品を含む。）</v>
          </cell>
          <cell r="Q1324">
            <v>0</v>
          </cell>
          <cell r="S1324">
            <v>100</v>
          </cell>
          <cell r="T1324">
            <v>0</v>
          </cell>
          <cell r="W1324">
            <v>0</v>
          </cell>
          <cell r="X1324">
            <v>0</v>
          </cell>
          <cell r="Y1324">
            <v>100</v>
          </cell>
          <cell r="Z1324">
            <v>0</v>
          </cell>
          <cell r="AA1324">
            <v>0</v>
          </cell>
          <cell r="AB1324">
            <v>7807</v>
          </cell>
          <cell r="AC1324">
            <v>7807</v>
          </cell>
          <cell r="AD1324" t="str">
            <v>雑備品費</v>
          </cell>
          <cell r="AE1324" t="str">
            <v>雑備</v>
          </cell>
          <cell r="AF1324">
            <v>17</v>
          </cell>
          <cell r="AG1324" t="str">
            <v>基地等経費（部隊整備費　航空機用部隊整備費）</v>
          </cell>
          <cell r="AH1324" t="str">
            <v>その他</v>
          </cell>
          <cell r="AI1324" t="str">
            <v>DH</v>
          </cell>
          <cell r="AJ1324" t="str">
            <v>修理隊</v>
          </cell>
          <cell r="AK1324" t="str">
            <v>令和8年9月30日</v>
          </cell>
        </row>
        <row r="1325">
          <cell r="A1325" t="str">
            <v>bd238</v>
          </cell>
          <cell r="B1325" t="str">
            <v>又は同等以上のもの（他社の製品を含む。）</v>
          </cell>
          <cell r="C1325">
            <v>65</v>
          </cell>
          <cell r="D1325">
            <v>112</v>
          </cell>
          <cell r="E1325" t="str">
            <v>B</v>
          </cell>
          <cell r="F1325" t="str">
            <v>b</v>
          </cell>
          <cell r="G1325" t="str">
            <v>bd</v>
          </cell>
          <cell r="H1325" t="str">
            <v>ｾｯﾄ</v>
          </cell>
          <cell r="I1325">
            <v>1</v>
          </cell>
          <cell r="J1325" t="str">
            <v>ｽﾃﾝｼﾙﾌﾟﾚｰﾄ</v>
          </cell>
          <cell r="L1325">
            <v>1</v>
          </cell>
          <cell r="M1325" t="str">
            <v>ｴｽｺ P1496 EA591BX-3 HANSON</v>
          </cell>
          <cell r="O1325" t="str">
            <v>又は同等以上のもの（他社の製品を含む。）</v>
          </cell>
          <cell r="Q1325">
            <v>0</v>
          </cell>
          <cell r="S1325">
            <v>100</v>
          </cell>
          <cell r="T1325">
            <v>0</v>
          </cell>
          <cell r="W1325">
            <v>0</v>
          </cell>
          <cell r="X1325">
            <v>0</v>
          </cell>
          <cell r="Y1325">
            <v>100</v>
          </cell>
          <cell r="Z1325">
            <v>0</v>
          </cell>
          <cell r="AA1325">
            <v>0</v>
          </cell>
          <cell r="AB1325">
            <v>11990</v>
          </cell>
          <cell r="AC1325">
            <v>11990</v>
          </cell>
          <cell r="AD1325" t="str">
            <v>雑備品費</v>
          </cell>
          <cell r="AE1325" t="str">
            <v>雑備</v>
          </cell>
          <cell r="AF1325">
            <v>17</v>
          </cell>
          <cell r="AG1325" t="str">
            <v>基地等経費（部隊整備費　航空機用部隊整備費）</v>
          </cell>
          <cell r="AH1325" t="str">
            <v>その他</v>
          </cell>
          <cell r="AI1325" t="str">
            <v>DH</v>
          </cell>
          <cell r="AJ1325" t="str">
            <v>修理隊</v>
          </cell>
          <cell r="AK1325" t="str">
            <v>令和8年9月30日</v>
          </cell>
        </row>
        <row r="1326">
          <cell r="A1326" t="str">
            <v>bd239</v>
          </cell>
          <cell r="B1326" t="str">
            <v>又は同等以上のもの（他社の製品を含む。）</v>
          </cell>
          <cell r="C1326">
            <v>65</v>
          </cell>
          <cell r="D1326">
            <v>113</v>
          </cell>
          <cell r="E1326" t="str">
            <v>B</v>
          </cell>
          <cell r="F1326" t="str">
            <v>b</v>
          </cell>
          <cell r="G1326" t="str">
            <v>bd</v>
          </cell>
          <cell r="H1326" t="str">
            <v>個</v>
          </cell>
          <cell r="I1326">
            <v>1</v>
          </cell>
          <cell r="J1326" t="str">
            <v>ﾌｨﾙﾀｰﾚﾝﾁ</v>
          </cell>
          <cell r="L1326">
            <v>1</v>
          </cell>
          <cell r="M1326" t="str">
            <v>ｴｽｺ P312 EA604AF-3 Lisle</v>
          </cell>
          <cell r="O1326" t="str">
            <v>又は同等以上のもの（他社の製品を含む。）</v>
          </cell>
          <cell r="Q1326">
            <v>0</v>
          </cell>
          <cell r="S1326">
            <v>100</v>
          </cell>
          <cell r="T1326">
            <v>0</v>
          </cell>
          <cell r="W1326">
            <v>0</v>
          </cell>
          <cell r="X1326">
            <v>0</v>
          </cell>
          <cell r="Y1326">
            <v>100</v>
          </cell>
          <cell r="Z1326">
            <v>0</v>
          </cell>
          <cell r="AA1326">
            <v>0</v>
          </cell>
          <cell r="AB1326">
            <v>4224</v>
          </cell>
          <cell r="AC1326">
            <v>4224</v>
          </cell>
          <cell r="AD1326" t="str">
            <v>雑備品費</v>
          </cell>
          <cell r="AE1326" t="str">
            <v>雑備</v>
          </cell>
          <cell r="AF1326">
            <v>17</v>
          </cell>
          <cell r="AG1326" t="str">
            <v>基地等経費（部隊整備費　航空機用部隊整備費）</v>
          </cell>
          <cell r="AH1326" t="str">
            <v>その他</v>
          </cell>
          <cell r="AI1326" t="str">
            <v>DH</v>
          </cell>
          <cell r="AJ1326" t="str">
            <v>修理隊</v>
          </cell>
          <cell r="AK1326" t="str">
            <v>令和8年9月30日</v>
          </cell>
        </row>
        <row r="1327">
          <cell r="A1327" t="str">
            <v>bd240</v>
          </cell>
          <cell r="B1327" t="str">
            <v>又は同等以上のもの（他社の製品を含む。）</v>
          </cell>
          <cell r="C1327">
            <v>65</v>
          </cell>
          <cell r="D1327">
            <v>114</v>
          </cell>
          <cell r="E1327" t="str">
            <v>B</v>
          </cell>
          <cell r="F1327" t="str">
            <v>b</v>
          </cell>
          <cell r="G1327" t="str">
            <v>bd</v>
          </cell>
          <cell r="H1327" t="str">
            <v>個</v>
          </cell>
          <cell r="I1327">
            <v>2</v>
          </cell>
          <cell r="J1327" t="str">
            <v>ﾍﾞﾙﾄﾚﾝﾁ</v>
          </cell>
          <cell r="L1327">
            <v>1</v>
          </cell>
          <cell r="M1327" t="str">
            <v>ｴｽｺ P312 EA546YC-180 KUKKO</v>
          </cell>
          <cell r="O1327" t="str">
            <v>又は同等以上のもの（他社の製品を含む。）</v>
          </cell>
          <cell r="Q1327">
            <v>0</v>
          </cell>
          <cell r="S1327">
            <v>100</v>
          </cell>
          <cell r="T1327">
            <v>0</v>
          </cell>
          <cell r="W1327">
            <v>0</v>
          </cell>
          <cell r="X1327">
            <v>0</v>
          </cell>
          <cell r="Y1327">
            <v>100</v>
          </cell>
          <cell r="Z1327">
            <v>0</v>
          </cell>
          <cell r="AA1327">
            <v>0</v>
          </cell>
          <cell r="AB1327">
            <v>11550</v>
          </cell>
          <cell r="AC1327">
            <v>23100</v>
          </cell>
          <cell r="AD1327" t="str">
            <v>雑備品費</v>
          </cell>
          <cell r="AE1327" t="str">
            <v>雑備</v>
          </cell>
          <cell r="AF1327">
            <v>17</v>
          </cell>
          <cell r="AG1327" t="str">
            <v>基地等経費（部隊整備費　航空機用部隊整備費）</v>
          </cell>
          <cell r="AH1327" t="str">
            <v>その他</v>
          </cell>
          <cell r="AI1327" t="str">
            <v>DH</v>
          </cell>
          <cell r="AJ1327" t="str">
            <v>修理隊</v>
          </cell>
          <cell r="AK1327" t="str">
            <v>令和8年9月30日</v>
          </cell>
        </row>
        <row r="1328">
          <cell r="A1328" t="str">
            <v>bd241</v>
          </cell>
          <cell r="B1328" t="str">
            <v>又は同等以上のもの（他社の製品を含む。）</v>
          </cell>
          <cell r="C1328">
            <v>65</v>
          </cell>
          <cell r="D1328">
            <v>115</v>
          </cell>
          <cell r="E1328" t="str">
            <v>B</v>
          </cell>
          <cell r="F1328" t="str">
            <v>b</v>
          </cell>
          <cell r="G1328" t="str">
            <v>bd</v>
          </cell>
          <cell r="H1328" t="str">
            <v>個</v>
          </cell>
          <cell r="I1328">
            <v>2</v>
          </cell>
          <cell r="J1328" t="str">
            <v>ﾍﾞﾙﾄﾚﾝﾁ</v>
          </cell>
          <cell r="L1328">
            <v>1</v>
          </cell>
          <cell r="M1328" t="str">
            <v>ｴｽｺ P312 EA546YS-6 STAHLWILLE</v>
          </cell>
          <cell r="O1328" t="str">
            <v>又は同等以上のもの（他社の製品を含む。）</v>
          </cell>
          <cell r="Q1328">
            <v>0</v>
          </cell>
          <cell r="S1328">
            <v>100</v>
          </cell>
          <cell r="T1328">
            <v>0</v>
          </cell>
          <cell r="W1328">
            <v>0</v>
          </cell>
          <cell r="X1328">
            <v>0</v>
          </cell>
          <cell r="Y1328">
            <v>100</v>
          </cell>
          <cell r="Z1328">
            <v>0</v>
          </cell>
          <cell r="AA1328">
            <v>0</v>
          </cell>
          <cell r="AB1328">
            <v>8965</v>
          </cell>
          <cell r="AC1328">
            <v>17930</v>
          </cell>
          <cell r="AD1328" t="str">
            <v>雑備品費</v>
          </cell>
          <cell r="AE1328" t="str">
            <v>雑備</v>
          </cell>
          <cell r="AF1328">
            <v>17</v>
          </cell>
          <cell r="AG1328" t="str">
            <v>基地等経費（部隊整備費　航空機用部隊整備費）</v>
          </cell>
          <cell r="AH1328" t="str">
            <v>その他</v>
          </cell>
          <cell r="AI1328" t="str">
            <v>DH</v>
          </cell>
          <cell r="AJ1328" t="str">
            <v>修理隊</v>
          </cell>
          <cell r="AK1328" t="str">
            <v>令和8年9月30日</v>
          </cell>
        </row>
        <row r="1329">
          <cell r="A1329" t="str">
            <v>bc324</v>
          </cell>
          <cell r="B1329" t="str">
            <v>又は同等以上のもの（他社の製品を含む。）</v>
          </cell>
          <cell r="C1329">
            <v>65</v>
          </cell>
          <cell r="D1329">
            <v>116</v>
          </cell>
          <cell r="E1329" t="str">
            <v>B</v>
          </cell>
          <cell r="F1329" t="str">
            <v>b</v>
          </cell>
          <cell r="G1329" t="str">
            <v>bc</v>
          </cell>
          <cell r="H1329" t="str">
            <v>個</v>
          </cell>
          <cell r="I1329">
            <v>2</v>
          </cell>
          <cell r="J1329" t="str">
            <v>曲尺</v>
          </cell>
          <cell r="L1329">
            <v>1</v>
          </cell>
          <cell r="M1329" t="str">
            <v>ｵﾚﾝｼﾞﾌﾞｯｸ P1-1247 158-9892 10634 ｼﾝﾜ測定</v>
          </cell>
          <cell r="O1329" t="str">
            <v>又は同等以上のもの（他社の製品を含む。）</v>
          </cell>
          <cell r="Q1329">
            <v>0</v>
          </cell>
          <cell r="S1329">
            <v>100</v>
          </cell>
          <cell r="T1329">
            <v>0</v>
          </cell>
          <cell r="W1329">
            <v>0</v>
          </cell>
          <cell r="X1329">
            <v>0</v>
          </cell>
          <cell r="Y1329">
            <v>100</v>
          </cell>
          <cell r="Z1329">
            <v>0</v>
          </cell>
          <cell r="AA1329">
            <v>0</v>
          </cell>
          <cell r="AB1329">
            <v>7143</v>
          </cell>
          <cell r="AC1329">
            <v>14286</v>
          </cell>
          <cell r="AD1329" t="str">
            <v>雑備品費</v>
          </cell>
          <cell r="AE1329" t="str">
            <v>雑備</v>
          </cell>
          <cell r="AF1329">
            <v>17</v>
          </cell>
          <cell r="AG1329" t="str">
            <v>基地等経費（部隊整備費　航空機用部隊整備費）</v>
          </cell>
          <cell r="AH1329" t="str">
            <v>その他</v>
          </cell>
          <cell r="AI1329" t="str">
            <v>DH</v>
          </cell>
          <cell r="AJ1329" t="str">
            <v>修理隊</v>
          </cell>
          <cell r="AK1329" t="str">
            <v>令和8年9月30日</v>
          </cell>
        </row>
        <row r="1330">
          <cell r="A1330" t="str">
            <v>ea3</v>
          </cell>
          <cell r="B1330" t="str">
            <v>又は同等以上のもの（他社の製品を含む。）</v>
          </cell>
          <cell r="C1330">
            <v>65</v>
          </cell>
          <cell r="D1330">
            <v>117</v>
          </cell>
          <cell r="E1330" t="str">
            <v>B</v>
          </cell>
          <cell r="F1330" t="str">
            <v>e</v>
          </cell>
          <cell r="G1330" t="str">
            <v>ea</v>
          </cell>
          <cell r="H1330" t="str">
            <v>台</v>
          </cell>
          <cell r="I1330">
            <v>12</v>
          </cell>
          <cell r="J1330" t="str">
            <v>ｽﾛｰﾌﾟ</v>
          </cell>
          <cell r="L1330">
            <v>1</v>
          </cell>
          <cell r="M1330" t="str">
            <v>ｼｺｸ 630-120</v>
          </cell>
          <cell r="O1330" t="str">
            <v>又は同等以上のもの（他社の製品を含む。）</v>
          </cell>
          <cell r="Q1330">
            <v>0</v>
          </cell>
          <cell r="S1330">
            <v>100</v>
          </cell>
          <cell r="T1330">
            <v>0</v>
          </cell>
          <cell r="W1330">
            <v>0</v>
          </cell>
          <cell r="X1330">
            <v>0</v>
          </cell>
          <cell r="Y1330">
            <v>100</v>
          </cell>
          <cell r="Z1330">
            <v>0</v>
          </cell>
          <cell r="AA1330">
            <v>0</v>
          </cell>
          <cell r="AB1330">
            <v>93500</v>
          </cell>
          <cell r="AC1330">
            <v>1122000</v>
          </cell>
          <cell r="AD1330" t="str">
            <v>雑備品費</v>
          </cell>
          <cell r="AE1330" t="str">
            <v>雑備</v>
          </cell>
          <cell r="AF1330">
            <v>17</v>
          </cell>
          <cell r="AG1330" t="str">
            <v>基地等経費（部隊整備費　航空機用部隊整備費）</v>
          </cell>
          <cell r="AH1330" t="str">
            <v>その他</v>
          </cell>
          <cell r="AI1330" t="str">
            <v>DH</v>
          </cell>
          <cell r="AJ1330" t="str">
            <v>修理隊</v>
          </cell>
          <cell r="AK1330" t="str">
            <v>令和8年7月31日</v>
          </cell>
        </row>
        <row r="1331">
          <cell r="A1331" t="str">
            <v>eh30</v>
          </cell>
          <cell r="B1331" t="str">
            <v>又は同等以上のもの（他社の製品を含む。）</v>
          </cell>
          <cell r="C1331">
            <v>65</v>
          </cell>
          <cell r="D1331">
            <v>118</v>
          </cell>
          <cell r="E1331" t="str">
            <v>B</v>
          </cell>
          <cell r="F1331" t="str">
            <v>e</v>
          </cell>
          <cell r="G1331" t="str">
            <v>eh</v>
          </cell>
          <cell r="H1331" t="str">
            <v>台</v>
          </cell>
          <cell r="I1331">
            <v>1</v>
          </cell>
          <cell r="J1331" t="str">
            <v>ﾊﾝﾄﾞﾘﾌﾄ</v>
          </cell>
          <cell r="L1331">
            <v>1</v>
          </cell>
          <cell r="M1331" t="str">
            <v>ｽｷﾞﾔｽ BM10C-L40</v>
          </cell>
          <cell r="O1331" t="str">
            <v>又は同等以上のもの（他社の製品を含む。）</v>
          </cell>
          <cell r="Q1331">
            <v>0</v>
          </cell>
          <cell r="S1331">
            <v>100</v>
          </cell>
          <cell r="T1331">
            <v>0</v>
          </cell>
          <cell r="W1331">
            <v>0</v>
          </cell>
          <cell r="X1331">
            <v>0</v>
          </cell>
          <cell r="Y1331">
            <v>100</v>
          </cell>
          <cell r="Z1331">
            <v>0</v>
          </cell>
          <cell r="AA1331">
            <v>0</v>
          </cell>
          <cell r="AB1331">
            <v>308000</v>
          </cell>
          <cell r="AC1331">
            <v>308000</v>
          </cell>
          <cell r="AD1331" t="str">
            <v>雑備品費</v>
          </cell>
          <cell r="AE1331" t="str">
            <v>雑備</v>
          </cell>
          <cell r="AF1331">
            <v>17</v>
          </cell>
          <cell r="AG1331" t="str">
            <v>基地等経費（部隊整備費　航空機用部隊整備費）</v>
          </cell>
          <cell r="AH1331" t="str">
            <v>その他</v>
          </cell>
          <cell r="AI1331" t="str">
            <v>DH</v>
          </cell>
          <cell r="AJ1331" t="str">
            <v>修理隊</v>
          </cell>
          <cell r="AK1331" t="str">
            <v>令和8年9月30日</v>
          </cell>
        </row>
        <row r="1332">
          <cell r="A1332" t="str">
            <v>bc325</v>
          </cell>
          <cell r="B1332" t="str">
            <v>又は同等以上のもの（他社の製品を含む。）</v>
          </cell>
          <cell r="C1332">
            <v>65</v>
          </cell>
          <cell r="D1332">
            <v>119</v>
          </cell>
          <cell r="E1332" t="str">
            <v>B</v>
          </cell>
          <cell r="F1332" t="str">
            <v>b</v>
          </cell>
          <cell r="G1332" t="str">
            <v>bc</v>
          </cell>
          <cell r="H1332" t="str">
            <v>個</v>
          </cell>
          <cell r="I1332">
            <v>1</v>
          </cell>
          <cell r="J1332" t="str">
            <v>荷役用品</v>
          </cell>
          <cell r="L1332">
            <v>1</v>
          </cell>
          <cell r="M1332" t="str">
            <v>ｵﾚﾝｼﾞﾌﾞｯｸ P9-216 217-1962 TS-24A 丸善織物</v>
          </cell>
          <cell r="O1332" t="str">
            <v>又は同等以上のもの（他社の製品を含む。）</v>
          </cell>
          <cell r="Q1332">
            <v>0</v>
          </cell>
          <cell r="S1332">
            <v>100</v>
          </cell>
          <cell r="T1332">
            <v>0</v>
          </cell>
          <cell r="W1332">
            <v>0</v>
          </cell>
          <cell r="X1332">
            <v>0</v>
          </cell>
          <cell r="Y1332">
            <v>100</v>
          </cell>
          <cell r="Z1332">
            <v>0</v>
          </cell>
          <cell r="AA1332">
            <v>0</v>
          </cell>
          <cell r="AB1332">
            <v>49139</v>
          </cell>
          <cell r="AC1332">
            <v>49139</v>
          </cell>
          <cell r="AD1332" t="str">
            <v>雑備品費</v>
          </cell>
          <cell r="AE1332" t="str">
            <v>雑備</v>
          </cell>
          <cell r="AF1332">
            <v>17</v>
          </cell>
          <cell r="AG1332" t="str">
            <v>基地等経費（部隊等用備品）</v>
          </cell>
          <cell r="AH1332" t="str">
            <v>その他</v>
          </cell>
          <cell r="AI1332" t="str">
            <v>DH</v>
          </cell>
          <cell r="AJ1332" t="str">
            <v>修理隊</v>
          </cell>
          <cell r="AK1332" t="str">
            <v>令和8年9月30日</v>
          </cell>
        </row>
        <row r="1333">
          <cell r="A1333" t="str">
            <v>ch107</v>
          </cell>
          <cell r="B1333" t="str">
            <v>又は同等以上のもの（他社の製品を含む。）</v>
          </cell>
          <cell r="C1333">
            <v>66</v>
          </cell>
          <cell r="D1333">
            <v>1</v>
          </cell>
          <cell r="E1333" t="str">
            <v>B</v>
          </cell>
          <cell r="F1333" t="str">
            <v>c</v>
          </cell>
          <cell r="G1333" t="str">
            <v>ch</v>
          </cell>
          <cell r="H1333" t="str">
            <v>台</v>
          </cell>
          <cell r="I1333">
            <v>2</v>
          </cell>
          <cell r="J1333" t="str">
            <v>台車</v>
          </cell>
          <cell r="L1333">
            <v>1</v>
          </cell>
          <cell r="M1333" t="str">
            <v>ｵﾚﾝｼﾞﾌﾞｯｸ P10-1187 509-4704 ND-CR ﾄﾗｽｺ</v>
          </cell>
          <cell r="O1333" t="str">
            <v>又は同等以上のもの（他社の製品を含む。）</v>
          </cell>
          <cell r="Q1333">
            <v>0</v>
          </cell>
          <cell r="S1333">
            <v>100</v>
          </cell>
          <cell r="T1333">
            <v>0</v>
          </cell>
          <cell r="W1333">
            <v>0</v>
          </cell>
          <cell r="X1333">
            <v>0</v>
          </cell>
          <cell r="Y1333">
            <v>100</v>
          </cell>
          <cell r="Z1333">
            <v>0</v>
          </cell>
          <cell r="AA1333">
            <v>0</v>
          </cell>
          <cell r="AB1333">
            <v>11051</v>
          </cell>
          <cell r="AC1333">
            <v>22102</v>
          </cell>
          <cell r="AD1333" t="str">
            <v>雑備品費</v>
          </cell>
          <cell r="AE1333" t="str">
            <v>雑備</v>
          </cell>
          <cell r="AF1333">
            <v>17</v>
          </cell>
          <cell r="AG1333" t="str">
            <v>基地等経費（部隊等用備品）</v>
          </cell>
          <cell r="AH1333" t="str">
            <v>その他</v>
          </cell>
          <cell r="AI1333" t="str">
            <v>DI</v>
          </cell>
          <cell r="AJ1333" t="str">
            <v>車器隊</v>
          </cell>
          <cell r="AK1333" t="str">
            <v>令和8年9月30日</v>
          </cell>
        </row>
        <row r="1334">
          <cell r="A1334" t="str">
            <v>df37</v>
          </cell>
          <cell r="B1334" t="str">
            <v>又は同等以上のもの（他社の製品を含む。）</v>
          </cell>
          <cell r="C1334">
            <v>66</v>
          </cell>
          <cell r="D1334">
            <v>2</v>
          </cell>
          <cell r="E1334" t="str">
            <v>B</v>
          </cell>
          <cell r="F1334" t="str">
            <v>d</v>
          </cell>
          <cell r="G1334" t="str">
            <v>df</v>
          </cell>
          <cell r="H1334" t="str">
            <v>台</v>
          </cell>
          <cell r="I1334">
            <v>4</v>
          </cell>
          <cell r="J1334" t="str">
            <v>ﾘｼﾞｯﾄﾞﾗｯｸ</v>
          </cell>
          <cell r="L1334">
            <v>1</v>
          </cell>
          <cell r="M1334" t="str">
            <v>ﾔﾏﾄのｶﾀﾛｸﾞ P2-24 NRR-15-900 長崎ｼﾞｬｯｷ</v>
          </cell>
          <cell r="O1334" t="str">
            <v>又は同等以上のもの（他社の製品を含む。）</v>
          </cell>
          <cell r="Q1334">
            <v>0</v>
          </cell>
          <cell r="S1334">
            <v>100</v>
          </cell>
          <cell r="T1334">
            <v>0</v>
          </cell>
          <cell r="W1334">
            <v>0</v>
          </cell>
          <cell r="X1334">
            <v>0</v>
          </cell>
          <cell r="Y1334">
            <v>100</v>
          </cell>
          <cell r="Z1334">
            <v>0</v>
          </cell>
          <cell r="AA1334">
            <v>0</v>
          </cell>
          <cell r="AB1334">
            <v>69190</v>
          </cell>
          <cell r="AC1334">
            <v>276760</v>
          </cell>
          <cell r="AD1334" t="str">
            <v>雑備品費</v>
          </cell>
          <cell r="AE1334" t="str">
            <v>雑備</v>
          </cell>
          <cell r="AF1334">
            <v>17</v>
          </cell>
          <cell r="AG1334" t="str">
            <v>基地等経費（部隊整備費　航空機用部隊整備費）</v>
          </cell>
          <cell r="AH1334" t="str">
            <v>その他</v>
          </cell>
          <cell r="AI1334" t="str">
            <v>DI</v>
          </cell>
          <cell r="AJ1334" t="str">
            <v>車器隊</v>
          </cell>
          <cell r="AK1334" t="str">
            <v>令和8年9月30日</v>
          </cell>
        </row>
        <row r="1335">
          <cell r="A1335" t="str">
            <v>bd242</v>
          </cell>
          <cell r="B1335" t="str">
            <v>又は同等以上のもの（他社の製品を含む。）</v>
          </cell>
          <cell r="C1335">
            <v>66</v>
          </cell>
          <cell r="D1335">
            <v>3</v>
          </cell>
          <cell r="E1335" t="str">
            <v>B</v>
          </cell>
          <cell r="F1335" t="str">
            <v>b</v>
          </cell>
          <cell r="G1335" t="str">
            <v>bd</v>
          </cell>
          <cell r="H1335" t="str">
            <v>台</v>
          </cell>
          <cell r="I1335">
            <v>2</v>
          </cell>
          <cell r="J1335" t="str">
            <v>ﾊﾞｲｽ</v>
          </cell>
          <cell r="L1335">
            <v>1</v>
          </cell>
          <cell r="M1335" t="str">
            <v>ｴｽｺ P652 EA525BH-1 BESSEY</v>
          </cell>
          <cell r="O1335" t="str">
            <v>又は同等以上のもの（他社の製品を含む。）</v>
          </cell>
          <cell r="Q1335">
            <v>0</v>
          </cell>
          <cell r="S1335">
            <v>100</v>
          </cell>
          <cell r="T1335">
            <v>0</v>
          </cell>
          <cell r="W1335">
            <v>0</v>
          </cell>
          <cell r="X1335">
            <v>0</v>
          </cell>
          <cell r="Y1335">
            <v>100</v>
          </cell>
          <cell r="Z1335">
            <v>0</v>
          </cell>
          <cell r="AA1335">
            <v>0</v>
          </cell>
          <cell r="AB1335">
            <v>11066</v>
          </cell>
          <cell r="AC1335">
            <v>22132</v>
          </cell>
          <cell r="AD1335" t="str">
            <v>雑備品費</v>
          </cell>
          <cell r="AE1335" t="str">
            <v>雑備</v>
          </cell>
          <cell r="AF1335">
            <v>17</v>
          </cell>
          <cell r="AG1335" t="str">
            <v>基地等経費（部隊整備費　航空機用部隊整備費）</v>
          </cell>
          <cell r="AH1335" t="str">
            <v>その他</v>
          </cell>
          <cell r="AI1335" t="str">
            <v>DI</v>
          </cell>
          <cell r="AJ1335" t="str">
            <v>車器隊</v>
          </cell>
          <cell r="AK1335" t="str">
            <v>令和8年9月30日</v>
          </cell>
        </row>
        <row r="1336">
          <cell r="A1336" t="str">
            <v>bd243</v>
          </cell>
          <cell r="B1336" t="str">
            <v>又は同等以上のもの（他社の製品を含む。）</v>
          </cell>
          <cell r="C1336">
            <v>66</v>
          </cell>
          <cell r="D1336">
            <v>4</v>
          </cell>
          <cell r="E1336" t="str">
            <v>B</v>
          </cell>
          <cell r="F1336" t="str">
            <v>b</v>
          </cell>
          <cell r="G1336" t="str">
            <v>bd</v>
          </cell>
          <cell r="H1336" t="str">
            <v>個</v>
          </cell>
          <cell r="I1336">
            <v>3</v>
          </cell>
          <cell r="J1336" t="str">
            <v>ﾒｼﾞｬｰ</v>
          </cell>
          <cell r="L1336">
            <v>1</v>
          </cell>
          <cell r="M1336" t="str">
            <v>ｴｽｺ P717 EA720JG-5.5A Tajima</v>
          </cell>
          <cell r="O1336" t="str">
            <v>又は同等以上のもの（他社の製品を含む。）</v>
          </cell>
          <cell r="Q1336">
            <v>0</v>
          </cell>
          <cell r="S1336">
            <v>100</v>
          </cell>
          <cell r="T1336">
            <v>0</v>
          </cell>
          <cell r="W1336">
            <v>0</v>
          </cell>
          <cell r="X1336">
            <v>0</v>
          </cell>
          <cell r="Y1336">
            <v>100</v>
          </cell>
          <cell r="Z1336">
            <v>0</v>
          </cell>
          <cell r="AA1336">
            <v>0</v>
          </cell>
          <cell r="AB1336">
            <v>5522</v>
          </cell>
          <cell r="AC1336">
            <v>16566</v>
          </cell>
          <cell r="AD1336" t="str">
            <v>雑備品費</v>
          </cell>
          <cell r="AE1336" t="str">
            <v>雑備</v>
          </cell>
          <cell r="AF1336">
            <v>17</v>
          </cell>
          <cell r="AG1336" t="str">
            <v>基地等経費（部隊整備費　航空機用部隊整備費）</v>
          </cell>
          <cell r="AH1336" t="str">
            <v>その他</v>
          </cell>
          <cell r="AI1336" t="str">
            <v>DI</v>
          </cell>
          <cell r="AJ1336" t="str">
            <v>車器隊</v>
          </cell>
          <cell r="AK1336" t="str">
            <v>令和8年9月30日</v>
          </cell>
        </row>
        <row r="1337">
          <cell r="A1337" t="str">
            <v>df38</v>
          </cell>
          <cell r="B1337" t="str">
            <v>又は同等以上のもの（他社の製品を含む。）</v>
          </cell>
          <cell r="C1337">
            <v>66</v>
          </cell>
          <cell r="D1337">
            <v>5</v>
          </cell>
          <cell r="E1337" t="str">
            <v>B</v>
          </cell>
          <cell r="F1337" t="str">
            <v>d</v>
          </cell>
          <cell r="G1337" t="str">
            <v>df</v>
          </cell>
          <cell r="H1337" t="str">
            <v>個</v>
          </cell>
          <cell r="I1337">
            <v>1</v>
          </cell>
          <cell r="J1337" t="str">
            <v>ｸﾞﾘｰｽﾁｬｰｼﾞｬｰ</v>
          </cell>
          <cell r="L1337">
            <v>1</v>
          </cell>
          <cell r="M1337" t="str">
            <v>ﾔﾏﾄのｶﾀﾛｸﾞ P157 GZ18 KTC</v>
          </cell>
          <cell r="O1337" t="str">
            <v>又は同等以上のもの（他社の製品を含む。）</v>
          </cell>
          <cell r="Q1337">
            <v>0</v>
          </cell>
          <cell r="S1337">
            <v>100</v>
          </cell>
          <cell r="T1337">
            <v>0</v>
          </cell>
          <cell r="W1337">
            <v>0</v>
          </cell>
          <cell r="X1337">
            <v>0</v>
          </cell>
          <cell r="Y1337">
            <v>100</v>
          </cell>
          <cell r="Z1337">
            <v>0</v>
          </cell>
          <cell r="AA1337">
            <v>0</v>
          </cell>
          <cell r="AB1337">
            <v>114400</v>
          </cell>
          <cell r="AC1337">
            <v>114400</v>
          </cell>
          <cell r="AD1337" t="str">
            <v>雑備品費</v>
          </cell>
          <cell r="AE1337" t="str">
            <v>雑備</v>
          </cell>
          <cell r="AF1337">
            <v>17</v>
          </cell>
          <cell r="AG1337" t="str">
            <v>基地等経費（部隊整備費　航空機用部隊整備費）</v>
          </cell>
          <cell r="AH1337" t="str">
            <v>その他</v>
          </cell>
          <cell r="AI1337" t="str">
            <v>DI</v>
          </cell>
          <cell r="AJ1337" t="str">
            <v>車器隊</v>
          </cell>
          <cell r="AK1337" t="str">
            <v>令和8年9月30日</v>
          </cell>
        </row>
        <row r="1338">
          <cell r="A1338" t="str">
            <v>bd244</v>
          </cell>
          <cell r="B1338" t="str">
            <v>又は同等以上のもの（他社の製品を含む。）</v>
          </cell>
          <cell r="C1338">
            <v>66</v>
          </cell>
          <cell r="D1338">
            <v>6</v>
          </cell>
          <cell r="E1338" t="str">
            <v>B</v>
          </cell>
          <cell r="F1338" t="str">
            <v>b</v>
          </cell>
          <cell r="G1338" t="str">
            <v>bd</v>
          </cell>
          <cell r="H1338" t="str">
            <v>個</v>
          </cell>
          <cell r="I1338">
            <v>1</v>
          </cell>
          <cell r="J1338" t="str">
            <v>丸鋸ｶﾞｲﾄﾞ</v>
          </cell>
          <cell r="L1338">
            <v>1</v>
          </cell>
          <cell r="M1338" t="str">
            <v>ｴｽｺ P858 EA851X-42 ｼﾝﾜ</v>
          </cell>
          <cell r="O1338" t="str">
            <v>又は同等以上のもの（他社の製品を含む。）</v>
          </cell>
          <cell r="Q1338">
            <v>0</v>
          </cell>
          <cell r="S1338">
            <v>100</v>
          </cell>
          <cell r="T1338">
            <v>0</v>
          </cell>
          <cell r="W1338">
            <v>0</v>
          </cell>
          <cell r="X1338">
            <v>0</v>
          </cell>
          <cell r="Y1338">
            <v>100</v>
          </cell>
          <cell r="Z1338">
            <v>0</v>
          </cell>
          <cell r="AA1338">
            <v>0</v>
          </cell>
          <cell r="AB1338">
            <v>8107</v>
          </cell>
          <cell r="AC1338">
            <v>8107</v>
          </cell>
          <cell r="AD1338" t="str">
            <v>雑備品費</v>
          </cell>
          <cell r="AE1338" t="str">
            <v>雑備</v>
          </cell>
          <cell r="AF1338">
            <v>17</v>
          </cell>
          <cell r="AG1338" t="str">
            <v>基地等経費（部隊整備費　航空機用部隊整備費）</v>
          </cell>
          <cell r="AH1338" t="str">
            <v>その他</v>
          </cell>
          <cell r="AI1338" t="str">
            <v>DI</v>
          </cell>
          <cell r="AJ1338" t="str">
            <v>車器隊</v>
          </cell>
          <cell r="AK1338" t="str">
            <v>令和8年9月30日</v>
          </cell>
        </row>
        <row r="1339">
          <cell r="A1339" t="str">
            <v>bd245</v>
          </cell>
          <cell r="B1339" t="str">
            <v>又は同等以上のもの（他社の製品を含む。）</v>
          </cell>
          <cell r="C1339">
            <v>66</v>
          </cell>
          <cell r="D1339">
            <v>7</v>
          </cell>
          <cell r="E1339" t="str">
            <v>B</v>
          </cell>
          <cell r="F1339" t="str">
            <v>b</v>
          </cell>
          <cell r="G1339" t="str">
            <v>bd</v>
          </cell>
          <cell r="H1339" t="str">
            <v>台</v>
          </cell>
          <cell r="I1339">
            <v>1</v>
          </cell>
          <cell r="J1339" t="str">
            <v>ｲﾝﾊﾟｸﾄﾚﾝﾁ</v>
          </cell>
          <cell r="L1339">
            <v>1</v>
          </cell>
          <cell r="M1339" t="str">
            <v>ｴｽｺ P994 EA155DL-1 ESCO</v>
          </cell>
          <cell r="O1339" t="str">
            <v>又は同等以上のもの（他社の製品を含む。）</v>
          </cell>
          <cell r="Q1339">
            <v>0</v>
          </cell>
          <cell r="S1339">
            <v>100</v>
          </cell>
          <cell r="T1339">
            <v>0</v>
          </cell>
          <cell r="W1339">
            <v>0</v>
          </cell>
          <cell r="X1339">
            <v>0</v>
          </cell>
          <cell r="Y1339">
            <v>100</v>
          </cell>
          <cell r="Z1339">
            <v>0</v>
          </cell>
          <cell r="AA1339">
            <v>0</v>
          </cell>
          <cell r="AB1339">
            <v>73040</v>
          </cell>
          <cell r="AC1339">
            <v>73040</v>
          </cell>
          <cell r="AD1339" t="str">
            <v>雑備品費</v>
          </cell>
          <cell r="AE1339" t="str">
            <v>雑備</v>
          </cell>
          <cell r="AF1339">
            <v>17</v>
          </cell>
          <cell r="AG1339" t="str">
            <v>基地等経費（部隊整備費　航空機用部隊整備費）</v>
          </cell>
          <cell r="AH1339" t="str">
            <v>その他</v>
          </cell>
          <cell r="AI1339" t="str">
            <v>DI</v>
          </cell>
          <cell r="AJ1339" t="str">
            <v>車器隊</v>
          </cell>
          <cell r="AK1339" t="str">
            <v>令和8年9月30日</v>
          </cell>
        </row>
        <row r="1340">
          <cell r="A1340" t="str">
            <v>df39</v>
          </cell>
          <cell r="B1340" t="str">
            <v>又は同等以上のもの（他社の製品を含む。）</v>
          </cell>
          <cell r="C1340">
            <v>66</v>
          </cell>
          <cell r="D1340">
            <v>8</v>
          </cell>
          <cell r="E1340" t="str">
            <v>B</v>
          </cell>
          <cell r="F1340" t="str">
            <v>d</v>
          </cell>
          <cell r="G1340" t="str">
            <v>df</v>
          </cell>
          <cell r="H1340" t="str">
            <v>個</v>
          </cell>
          <cell r="I1340">
            <v>3</v>
          </cell>
          <cell r="J1340" t="str">
            <v>ﾎﾞﾝﾍﾞｱﾀﾞﾌﾟﾀ</v>
          </cell>
          <cell r="L1340">
            <v>1</v>
          </cell>
          <cell r="M1340" t="str">
            <v>ASKUL.web J141517 TA165B ｲﾁﾈﾝTASCO</v>
          </cell>
          <cell r="O1340" t="str">
            <v>又は同等以上のもの（他社の製品を含む。）</v>
          </cell>
          <cell r="Q1340">
            <v>0</v>
          </cell>
          <cell r="S1340">
            <v>100</v>
          </cell>
          <cell r="T1340">
            <v>0</v>
          </cell>
          <cell r="W1340">
            <v>0</v>
          </cell>
          <cell r="X1340">
            <v>0</v>
          </cell>
          <cell r="Y1340">
            <v>100</v>
          </cell>
          <cell r="Z1340">
            <v>0</v>
          </cell>
          <cell r="AA1340">
            <v>0</v>
          </cell>
          <cell r="AB1340">
            <v>2549</v>
          </cell>
          <cell r="AC1340">
            <v>7647</v>
          </cell>
          <cell r="AD1340" t="str">
            <v>雑備品費</v>
          </cell>
          <cell r="AE1340" t="str">
            <v>雑備</v>
          </cell>
          <cell r="AF1340">
            <v>17</v>
          </cell>
          <cell r="AG1340" t="str">
            <v>基地等経費（部隊整備費　航空機用部隊整備費）</v>
          </cell>
          <cell r="AH1340" t="str">
            <v>その他</v>
          </cell>
          <cell r="AI1340" t="str">
            <v>DI</v>
          </cell>
          <cell r="AJ1340" t="str">
            <v>車器隊</v>
          </cell>
          <cell r="AK1340" t="str">
            <v>令和8年9月30日</v>
          </cell>
        </row>
        <row r="1341">
          <cell r="A1341" t="str">
            <v>df40</v>
          </cell>
          <cell r="B1341" t="str">
            <v>又は同等以上のもの（他社の製品を含む。）</v>
          </cell>
          <cell r="C1341">
            <v>66</v>
          </cell>
          <cell r="D1341">
            <v>9</v>
          </cell>
          <cell r="E1341" t="str">
            <v>B</v>
          </cell>
          <cell r="F1341" t="str">
            <v>d</v>
          </cell>
          <cell r="G1341" t="str">
            <v>df</v>
          </cell>
          <cell r="H1341" t="str">
            <v>台</v>
          </cell>
          <cell r="I1341">
            <v>1</v>
          </cell>
          <cell r="J1341" t="str">
            <v>ｼﾞｬﾝﾌﾟｽﾀｰﾀｰ</v>
          </cell>
          <cell r="L1341">
            <v>1</v>
          </cell>
          <cell r="M1341" t="str">
            <v>ﾔﾏﾄのｶﾀﾛｸﾞ P2-98 PRO12/24 ｼｭｰﾏｯﾊ</v>
          </cell>
          <cell r="O1341" t="str">
            <v>又は同等以上のもの（他社の製品を含む。）</v>
          </cell>
          <cell r="Q1341">
            <v>0</v>
          </cell>
          <cell r="S1341">
            <v>100</v>
          </cell>
          <cell r="T1341">
            <v>0</v>
          </cell>
          <cell r="W1341">
            <v>0</v>
          </cell>
          <cell r="X1341">
            <v>0</v>
          </cell>
          <cell r="Y1341">
            <v>100</v>
          </cell>
          <cell r="Z1341">
            <v>0</v>
          </cell>
          <cell r="AA1341">
            <v>0</v>
          </cell>
          <cell r="AB1341">
            <v>330000</v>
          </cell>
          <cell r="AC1341">
            <v>330000</v>
          </cell>
          <cell r="AD1341" t="str">
            <v>雑備品費</v>
          </cell>
          <cell r="AE1341" t="str">
            <v>雑備</v>
          </cell>
          <cell r="AF1341">
            <v>17</v>
          </cell>
          <cell r="AG1341" t="str">
            <v>基地等経費（部隊整備費　航空機用部隊整備費）</v>
          </cell>
          <cell r="AH1341" t="str">
            <v>その他</v>
          </cell>
          <cell r="AI1341" t="str">
            <v>DI</v>
          </cell>
          <cell r="AJ1341" t="str">
            <v>車器隊</v>
          </cell>
          <cell r="AK1341" t="str">
            <v>令和8年9月30日</v>
          </cell>
        </row>
        <row r="1342">
          <cell r="A1342" t="str">
            <v>bd246</v>
          </cell>
          <cell r="B1342" t="str">
            <v>又は同等以上のもの（他社の製品を含む。）</v>
          </cell>
          <cell r="C1342">
            <v>66</v>
          </cell>
          <cell r="D1342">
            <v>10</v>
          </cell>
          <cell r="E1342" t="str">
            <v>B</v>
          </cell>
          <cell r="F1342" t="str">
            <v>b</v>
          </cell>
          <cell r="G1342" t="str">
            <v>bd</v>
          </cell>
          <cell r="H1342" t="str">
            <v>個</v>
          </cell>
          <cell r="I1342">
            <v>2</v>
          </cell>
          <cell r="J1342" t="str">
            <v>ﾚﾝﾁ</v>
          </cell>
          <cell r="L1342">
            <v>1</v>
          </cell>
          <cell r="M1342" t="str">
            <v>ｴｽｺ P312 EA546YS-61</v>
          </cell>
          <cell r="O1342" t="str">
            <v>又は同等以上のもの（他社の製品を含む。）</v>
          </cell>
          <cell r="Q1342">
            <v>0</v>
          </cell>
          <cell r="S1342">
            <v>100</v>
          </cell>
          <cell r="T1342">
            <v>0</v>
          </cell>
          <cell r="W1342">
            <v>0</v>
          </cell>
          <cell r="X1342">
            <v>0</v>
          </cell>
          <cell r="Y1342">
            <v>100</v>
          </cell>
          <cell r="Z1342">
            <v>0</v>
          </cell>
          <cell r="AA1342">
            <v>0</v>
          </cell>
          <cell r="AB1342">
            <v>7304</v>
          </cell>
          <cell r="AC1342">
            <v>14608</v>
          </cell>
          <cell r="AD1342" t="str">
            <v>雑備品費</v>
          </cell>
          <cell r="AE1342" t="str">
            <v>雑備</v>
          </cell>
          <cell r="AF1342">
            <v>17</v>
          </cell>
          <cell r="AG1342" t="str">
            <v>基地等経費（部隊整備費　航空機用部隊整備費）</v>
          </cell>
          <cell r="AH1342" t="str">
            <v>その他</v>
          </cell>
          <cell r="AI1342" t="str">
            <v>DI</v>
          </cell>
          <cell r="AJ1342" t="str">
            <v>車器隊</v>
          </cell>
          <cell r="AK1342" t="str">
            <v>令和8年9月30日</v>
          </cell>
        </row>
        <row r="1343">
          <cell r="A1343" t="str">
            <v>bd247</v>
          </cell>
          <cell r="B1343" t="str">
            <v>又は同等以上のもの（他社の製品を含む。）</v>
          </cell>
          <cell r="C1343">
            <v>66</v>
          </cell>
          <cell r="D1343">
            <v>11</v>
          </cell>
          <cell r="E1343" t="str">
            <v>B</v>
          </cell>
          <cell r="F1343" t="str">
            <v>b</v>
          </cell>
          <cell r="G1343" t="str">
            <v>bd</v>
          </cell>
          <cell r="H1343" t="str">
            <v>個</v>
          </cell>
          <cell r="I1343">
            <v>2</v>
          </cell>
          <cell r="J1343" t="str">
            <v>ｽﾌﾟﾚｰｶﾞﾝ</v>
          </cell>
          <cell r="L1343">
            <v>1</v>
          </cell>
          <cell r="M1343" t="str">
            <v>ｴｽｺ P1485 EA930TC-10</v>
          </cell>
          <cell r="O1343" t="str">
            <v>又は同等以上のもの（他社の製品を含む。）</v>
          </cell>
          <cell r="Q1343">
            <v>0</v>
          </cell>
          <cell r="S1343">
            <v>100</v>
          </cell>
          <cell r="T1343">
            <v>0</v>
          </cell>
          <cell r="W1343">
            <v>0</v>
          </cell>
          <cell r="X1343">
            <v>0</v>
          </cell>
          <cell r="Y1343">
            <v>100</v>
          </cell>
          <cell r="Z1343">
            <v>0</v>
          </cell>
          <cell r="AA1343">
            <v>0</v>
          </cell>
          <cell r="AB1343">
            <v>23980</v>
          </cell>
          <cell r="AC1343">
            <v>47960</v>
          </cell>
          <cell r="AD1343" t="str">
            <v>雑備品費</v>
          </cell>
          <cell r="AE1343" t="str">
            <v>雑備</v>
          </cell>
          <cell r="AF1343">
            <v>17</v>
          </cell>
          <cell r="AG1343" t="str">
            <v>基地等経費（部隊整備費　航空機用部隊整備費）</v>
          </cell>
          <cell r="AH1343" t="str">
            <v>その他</v>
          </cell>
          <cell r="AI1343" t="str">
            <v>DI</v>
          </cell>
          <cell r="AJ1343" t="str">
            <v>車器隊</v>
          </cell>
          <cell r="AK1343" t="str">
            <v>令和8年9月30日</v>
          </cell>
        </row>
        <row r="1344">
          <cell r="A1344" t="str">
            <v>bd248</v>
          </cell>
          <cell r="B1344" t="str">
            <v>製品指定</v>
          </cell>
          <cell r="C1344">
            <v>66</v>
          </cell>
          <cell r="D1344">
            <v>12</v>
          </cell>
          <cell r="E1344" t="str">
            <v>B</v>
          </cell>
          <cell r="F1344" t="str">
            <v>b</v>
          </cell>
          <cell r="G1344" t="str">
            <v>bd</v>
          </cell>
          <cell r="H1344" t="str">
            <v>台</v>
          </cell>
          <cell r="I1344">
            <v>1</v>
          </cell>
          <cell r="J1344" t="str">
            <v>ﾌﾞﾚｰｷﾌﾞﾘｰﾀﾞｰ</v>
          </cell>
          <cell r="L1344">
            <v>1</v>
          </cell>
          <cell r="M1344" t="str">
            <v>ｴｽｺ P314 EA604FE-70 KTC</v>
          </cell>
          <cell r="O1344" t="str">
            <v>製品指定</v>
          </cell>
          <cell r="Q1344">
            <v>0</v>
          </cell>
          <cell r="S1344">
            <v>100</v>
          </cell>
          <cell r="T1344">
            <v>0</v>
          </cell>
          <cell r="W1344">
            <v>0</v>
          </cell>
          <cell r="X1344">
            <v>0</v>
          </cell>
          <cell r="Y1344">
            <v>100</v>
          </cell>
          <cell r="Z1344">
            <v>0</v>
          </cell>
          <cell r="AA1344">
            <v>0</v>
          </cell>
          <cell r="AB1344">
            <v>124630</v>
          </cell>
          <cell r="AC1344">
            <v>124630</v>
          </cell>
          <cell r="AD1344" t="str">
            <v>雑備品費</v>
          </cell>
          <cell r="AE1344" t="str">
            <v>雑備</v>
          </cell>
          <cell r="AF1344">
            <v>17</v>
          </cell>
          <cell r="AG1344" t="str">
            <v>基地等経費（部隊整備費　航空機用部隊整備費）</v>
          </cell>
          <cell r="AH1344" t="str">
            <v>その他</v>
          </cell>
          <cell r="AI1344" t="str">
            <v>DI</v>
          </cell>
          <cell r="AJ1344" t="str">
            <v>車器隊</v>
          </cell>
          <cell r="AK1344" t="str">
            <v>令和8年9月30日</v>
          </cell>
        </row>
        <row r="1345">
          <cell r="A1345" t="str">
            <v>bd249</v>
          </cell>
          <cell r="B1345" t="str">
            <v>製品指定</v>
          </cell>
          <cell r="C1345">
            <v>66</v>
          </cell>
          <cell r="D1345">
            <v>13</v>
          </cell>
          <cell r="E1345" t="str">
            <v>B</v>
          </cell>
          <cell r="F1345" t="str">
            <v>b</v>
          </cell>
          <cell r="G1345" t="str">
            <v>bd</v>
          </cell>
          <cell r="H1345" t="str">
            <v>個</v>
          </cell>
          <cell r="I1345">
            <v>3</v>
          </cell>
          <cell r="J1345" t="str">
            <v>ｱﾀｯﾁﾒﾝﾄ</v>
          </cell>
          <cell r="L1345">
            <v>1</v>
          </cell>
          <cell r="M1345" t="str">
            <v>ｴｽｺ P314 EA604FE-72 KTC</v>
          </cell>
          <cell r="O1345" t="str">
            <v>製品指定</v>
          </cell>
          <cell r="Q1345">
            <v>0</v>
          </cell>
          <cell r="S1345">
            <v>100</v>
          </cell>
          <cell r="T1345">
            <v>0</v>
          </cell>
          <cell r="W1345">
            <v>0</v>
          </cell>
          <cell r="X1345">
            <v>0</v>
          </cell>
          <cell r="Y1345">
            <v>100</v>
          </cell>
          <cell r="Z1345">
            <v>0</v>
          </cell>
          <cell r="AA1345">
            <v>0</v>
          </cell>
          <cell r="AB1345">
            <v>10714</v>
          </cell>
          <cell r="AC1345">
            <v>32142</v>
          </cell>
          <cell r="AD1345" t="str">
            <v>雑備品費</v>
          </cell>
          <cell r="AE1345" t="str">
            <v>雑備</v>
          </cell>
          <cell r="AF1345">
            <v>17</v>
          </cell>
          <cell r="AG1345" t="str">
            <v>基地等経費（部隊整備費　航空機用部隊整備費）</v>
          </cell>
          <cell r="AH1345" t="str">
            <v>その他</v>
          </cell>
          <cell r="AI1345" t="str">
            <v>DI</v>
          </cell>
          <cell r="AJ1345" t="str">
            <v>車器隊</v>
          </cell>
          <cell r="AK1345" t="str">
            <v>令和8年9月30日</v>
          </cell>
        </row>
        <row r="1346">
          <cell r="A1346" t="str">
            <v>bd250</v>
          </cell>
          <cell r="B1346" t="str">
            <v>製品指定</v>
          </cell>
          <cell r="C1346">
            <v>66</v>
          </cell>
          <cell r="D1346">
            <v>14</v>
          </cell>
          <cell r="E1346" t="str">
            <v>B</v>
          </cell>
          <cell r="F1346" t="str">
            <v>b</v>
          </cell>
          <cell r="G1346" t="str">
            <v>bd</v>
          </cell>
          <cell r="H1346" t="str">
            <v>個</v>
          </cell>
          <cell r="I1346">
            <v>3</v>
          </cell>
          <cell r="J1346" t="str">
            <v>ｱﾀｯﾁﾒﾝﾄ</v>
          </cell>
          <cell r="L1346">
            <v>1</v>
          </cell>
          <cell r="M1346" t="str">
            <v>ｴｽｺ P314 EA604FE-73 KTC</v>
          </cell>
          <cell r="O1346" t="str">
            <v>製品指定</v>
          </cell>
          <cell r="Q1346">
            <v>0</v>
          </cell>
          <cell r="S1346">
            <v>100</v>
          </cell>
          <cell r="T1346">
            <v>0</v>
          </cell>
          <cell r="W1346">
            <v>0</v>
          </cell>
          <cell r="X1346">
            <v>0</v>
          </cell>
          <cell r="Y1346">
            <v>100</v>
          </cell>
          <cell r="Z1346">
            <v>0</v>
          </cell>
          <cell r="AA1346">
            <v>0</v>
          </cell>
          <cell r="AB1346">
            <v>10439</v>
          </cell>
          <cell r="AC1346">
            <v>31317</v>
          </cell>
          <cell r="AD1346" t="str">
            <v>雑備品費</v>
          </cell>
          <cell r="AE1346" t="str">
            <v>雑備</v>
          </cell>
          <cell r="AF1346">
            <v>17</v>
          </cell>
          <cell r="AG1346" t="str">
            <v>基地等経費（部隊整備費　航空機用部隊整備費）</v>
          </cell>
          <cell r="AH1346" t="str">
            <v>その他</v>
          </cell>
          <cell r="AI1346" t="str">
            <v>DI</v>
          </cell>
          <cell r="AJ1346" t="str">
            <v>車器隊</v>
          </cell>
          <cell r="AK1346" t="str">
            <v>令和8年9月30日</v>
          </cell>
        </row>
        <row r="1347">
          <cell r="A1347" t="str">
            <v>df41</v>
          </cell>
          <cell r="B1347" t="str">
            <v>又は同等以上のもの（他社の製品を含む。）</v>
          </cell>
          <cell r="C1347">
            <v>66</v>
          </cell>
          <cell r="D1347">
            <v>15</v>
          </cell>
          <cell r="E1347" t="str">
            <v>B</v>
          </cell>
          <cell r="F1347" t="str">
            <v>d</v>
          </cell>
          <cell r="G1347" t="str">
            <v>df</v>
          </cell>
          <cell r="H1347" t="str">
            <v>個</v>
          </cell>
          <cell r="I1347">
            <v>4</v>
          </cell>
          <cell r="J1347" t="str">
            <v>ﾘﾍﾟｱｷｯﾄ</v>
          </cell>
          <cell r="L1347">
            <v>1</v>
          </cell>
          <cell r="M1347" t="str">
            <v>ASKUL.web RP94741 MH3939 武蔵ﾎﾙﾄ</v>
          </cell>
          <cell r="O1347" t="str">
            <v>又は同等以上のもの（他社の製品を含む。）</v>
          </cell>
          <cell r="Q1347">
            <v>0</v>
          </cell>
          <cell r="S1347">
            <v>100</v>
          </cell>
          <cell r="T1347">
            <v>0</v>
          </cell>
          <cell r="W1347">
            <v>0</v>
          </cell>
          <cell r="X1347">
            <v>0</v>
          </cell>
          <cell r="Y1347">
            <v>100</v>
          </cell>
          <cell r="Z1347">
            <v>0</v>
          </cell>
          <cell r="AA1347">
            <v>0</v>
          </cell>
          <cell r="AB1347">
            <v>7476</v>
          </cell>
          <cell r="AC1347">
            <v>29904</v>
          </cell>
          <cell r="AD1347" t="str">
            <v>雑備品費</v>
          </cell>
          <cell r="AE1347" t="str">
            <v>雑備</v>
          </cell>
          <cell r="AF1347">
            <v>17</v>
          </cell>
          <cell r="AG1347" t="str">
            <v>基地等経費（部隊整備費　航空機用部隊整備費）</v>
          </cell>
          <cell r="AH1347" t="str">
            <v>その他</v>
          </cell>
          <cell r="AI1347" t="str">
            <v>DI</v>
          </cell>
          <cell r="AJ1347" t="str">
            <v>車器隊</v>
          </cell>
          <cell r="AK1347" t="str">
            <v>令和8年9月30日</v>
          </cell>
        </row>
        <row r="1348">
          <cell r="A1348" t="str">
            <v>df42</v>
          </cell>
          <cell r="B1348" t="str">
            <v>又は同等以上のもの（他社の製品を含む。）</v>
          </cell>
          <cell r="C1348">
            <v>66</v>
          </cell>
          <cell r="D1348">
            <v>16</v>
          </cell>
          <cell r="E1348" t="str">
            <v>B</v>
          </cell>
          <cell r="F1348" t="str">
            <v>d</v>
          </cell>
          <cell r="G1348" t="str">
            <v>df</v>
          </cell>
          <cell r="H1348" t="str">
            <v>個</v>
          </cell>
          <cell r="I1348">
            <v>6</v>
          </cell>
          <cell r="J1348" t="str">
            <v>ｶﾞｲﾄﾞﾊﾟｲﾌﾟ</v>
          </cell>
          <cell r="L1348">
            <v>1</v>
          </cell>
          <cell r="M1348" t="str">
            <v>ﾔﾏﾄのｶﾀﾛｸﾞ P2-223 NSG-L NISHINO</v>
          </cell>
          <cell r="O1348" t="str">
            <v>又は同等以上のもの（他社の製品を含む。）</v>
          </cell>
          <cell r="Q1348">
            <v>0</v>
          </cell>
          <cell r="S1348">
            <v>100</v>
          </cell>
          <cell r="T1348">
            <v>0</v>
          </cell>
          <cell r="W1348">
            <v>0</v>
          </cell>
          <cell r="X1348">
            <v>0</v>
          </cell>
          <cell r="Y1348">
            <v>100</v>
          </cell>
          <cell r="Z1348">
            <v>0</v>
          </cell>
          <cell r="AA1348">
            <v>0</v>
          </cell>
          <cell r="AB1348">
            <v>2200</v>
          </cell>
          <cell r="AC1348">
            <v>13200</v>
          </cell>
          <cell r="AD1348" t="str">
            <v>雑備品費</v>
          </cell>
          <cell r="AE1348" t="str">
            <v>雑備</v>
          </cell>
          <cell r="AF1348">
            <v>17</v>
          </cell>
          <cell r="AG1348" t="str">
            <v>基地等経費（部隊整備費　航空機用部隊整備費）</v>
          </cell>
          <cell r="AH1348" t="str">
            <v>その他</v>
          </cell>
          <cell r="AI1348" t="str">
            <v>DI</v>
          </cell>
          <cell r="AJ1348" t="str">
            <v>車器隊</v>
          </cell>
          <cell r="AK1348" t="str">
            <v>令和8年9月30日</v>
          </cell>
        </row>
        <row r="1349">
          <cell r="A1349" t="str">
            <v>df43</v>
          </cell>
          <cell r="B1349" t="str">
            <v>又は同等以上のもの（他社の製品を含む。）</v>
          </cell>
          <cell r="C1349">
            <v>66</v>
          </cell>
          <cell r="D1349">
            <v>17</v>
          </cell>
          <cell r="E1349" t="str">
            <v>B</v>
          </cell>
          <cell r="F1349" t="str">
            <v>d</v>
          </cell>
          <cell r="G1349" t="str">
            <v>df</v>
          </cell>
          <cell r="H1349" t="str">
            <v>個</v>
          </cell>
          <cell r="I1349">
            <v>6</v>
          </cell>
          <cell r="J1349" t="str">
            <v>ｶﾞｲﾄﾞﾊﾟｲﾌﾟ</v>
          </cell>
          <cell r="L1349">
            <v>1</v>
          </cell>
          <cell r="M1349" t="str">
            <v>ﾔﾏﾄのｶﾀﾛｸﾞ P2-223 NSG-S NISHINO</v>
          </cell>
          <cell r="O1349" t="str">
            <v>又は同等以上のもの（他社の製品を含む。）</v>
          </cell>
          <cell r="Q1349">
            <v>0</v>
          </cell>
          <cell r="S1349">
            <v>100</v>
          </cell>
          <cell r="T1349">
            <v>0</v>
          </cell>
          <cell r="W1349">
            <v>0</v>
          </cell>
          <cell r="X1349">
            <v>0</v>
          </cell>
          <cell r="Y1349">
            <v>100</v>
          </cell>
          <cell r="Z1349">
            <v>0</v>
          </cell>
          <cell r="AA1349">
            <v>0</v>
          </cell>
          <cell r="AB1349">
            <v>2200</v>
          </cell>
          <cell r="AC1349">
            <v>13200</v>
          </cell>
          <cell r="AD1349" t="str">
            <v>雑備品費</v>
          </cell>
          <cell r="AE1349" t="str">
            <v>雑備</v>
          </cell>
          <cell r="AF1349">
            <v>17</v>
          </cell>
          <cell r="AG1349" t="str">
            <v>基地等経費（部隊整備費　航空機用部隊整備費）</v>
          </cell>
          <cell r="AH1349" t="str">
            <v>その他</v>
          </cell>
          <cell r="AI1349" t="str">
            <v>DI</v>
          </cell>
          <cell r="AJ1349" t="str">
            <v>車器隊</v>
          </cell>
          <cell r="AK1349" t="str">
            <v>令和8年9月30日</v>
          </cell>
        </row>
        <row r="1350">
          <cell r="A1350" t="str">
            <v>bc326</v>
          </cell>
          <cell r="B1350" t="str">
            <v>又は同等以上のもの（他社の製品を含む。）</v>
          </cell>
          <cell r="C1350">
            <v>66</v>
          </cell>
          <cell r="D1350">
            <v>18</v>
          </cell>
          <cell r="E1350" t="str">
            <v>B</v>
          </cell>
          <cell r="F1350" t="str">
            <v>b</v>
          </cell>
          <cell r="G1350" t="str">
            <v>bc</v>
          </cell>
          <cell r="H1350" t="str">
            <v>個</v>
          </cell>
          <cell r="I1350">
            <v>2</v>
          </cell>
          <cell r="J1350" t="str">
            <v>火花防止ｶﾊﾞｰ</v>
          </cell>
          <cell r="L1350">
            <v>1</v>
          </cell>
          <cell r="M1350" t="str">
            <v>ｵﾚﾝｼﾞﾌﾞｯｸ P6-376 465-8113 LCS-330 ｱｲｶﾞｰﾄﾞﾂｰﾙ</v>
          </cell>
          <cell r="O1350" t="str">
            <v>又は同等以上のもの（他社の製品を含む。）</v>
          </cell>
          <cell r="Q1350">
            <v>0</v>
          </cell>
          <cell r="S1350">
            <v>100</v>
          </cell>
          <cell r="T1350">
            <v>0</v>
          </cell>
          <cell r="W1350">
            <v>0</v>
          </cell>
          <cell r="X1350">
            <v>0</v>
          </cell>
          <cell r="Y1350">
            <v>100</v>
          </cell>
          <cell r="Z1350">
            <v>0</v>
          </cell>
          <cell r="AA1350">
            <v>0</v>
          </cell>
          <cell r="AB1350">
            <v>8250</v>
          </cell>
          <cell r="AC1350">
            <v>16500</v>
          </cell>
          <cell r="AD1350" t="str">
            <v>雑備品費</v>
          </cell>
          <cell r="AE1350" t="str">
            <v>雑備</v>
          </cell>
          <cell r="AF1350">
            <v>17</v>
          </cell>
          <cell r="AG1350" t="str">
            <v>基地等経費（部隊整備費　航空機用部隊整備費）</v>
          </cell>
          <cell r="AH1350" t="str">
            <v>その他</v>
          </cell>
          <cell r="AI1350" t="str">
            <v>DI</v>
          </cell>
          <cell r="AJ1350" t="str">
            <v>車器隊</v>
          </cell>
          <cell r="AK1350" t="str">
            <v>令和8年9月30日</v>
          </cell>
        </row>
        <row r="1351">
          <cell r="A1351" t="str">
            <v>bd251</v>
          </cell>
          <cell r="B1351" t="str">
            <v>又は同等以上のもの（他社の製品を含む。）</v>
          </cell>
          <cell r="C1351">
            <v>66</v>
          </cell>
          <cell r="D1351">
            <v>19</v>
          </cell>
          <cell r="E1351" t="str">
            <v>B</v>
          </cell>
          <cell r="F1351" t="str">
            <v>b</v>
          </cell>
          <cell r="G1351" t="str">
            <v>bd</v>
          </cell>
          <cell r="H1351" t="str">
            <v>個</v>
          </cell>
          <cell r="I1351">
            <v>1</v>
          </cell>
          <cell r="J1351" t="str">
            <v>ｺﾞﾑﾊﾝﾏｰ</v>
          </cell>
          <cell r="L1351">
            <v>1</v>
          </cell>
          <cell r="M1351" t="str">
            <v>ｴｽｺ P111 EA575WB-33</v>
          </cell>
          <cell r="O1351" t="str">
            <v>又は同等以上のもの（他社の製品を含む。）</v>
          </cell>
          <cell r="Q1351">
            <v>0</v>
          </cell>
          <cell r="S1351">
            <v>100</v>
          </cell>
          <cell r="T1351">
            <v>0</v>
          </cell>
          <cell r="W1351">
            <v>0</v>
          </cell>
          <cell r="X1351">
            <v>0</v>
          </cell>
          <cell r="Y1351">
            <v>100</v>
          </cell>
          <cell r="Z1351">
            <v>0</v>
          </cell>
          <cell r="AA1351">
            <v>0</v>
          </cell>
          <cell r="AB1351">
            <v>1584</v>
          </cell>
          <cell r="AC1351">
            <v>1584</v>
          </cell>
          <cell r="AD1351" t="str">
            <v>雑備品費</v>
          </cell>
          <cell r="AE1351" t="str">
            <v>雑備</v>
          </cell>
          <cell r="AF1351">
            <v>17</v>
          </cell>
          <cell r="AG1351" t="str">
            <v>基地等経費（部隊整備費　航空機用部隊整備費）</v>
          </cell>
          <cell r="AH1351" t="str">
            <v>その他</v>
          </cell>
          <cell r="AI1351" t="str">
            <v>DI</v>
          </cell>
          <cell r="AJ1351" t="str">
            <v>車器隊</v>
          </cell>
          <cell r="AK1351" t="str">
            <v>令和8年9月30日</v>
          </cell>
        </row>
        <row r="1352">
          <cell r="A1352" t="str">
            <v>bd252</v>
          </cell>
          <cell r="B1352" t="str">
            <v>又は同等以上のもの（他社の製品を含む。）</v>
          </cell>
          <cell r="C1352">
            <v>66</v>
          </cell>
          <cell r="D1352">
            <v>20</v>
          </cell>
          <cell r="E1352" t="str">
            <v>B</v>
          </cell>
          <cell r="F1352" t="str">
            <v>b</v>
          </cell>
          <cell r="G1352" t="str">
            <v>bd</v>
          </cell>
          <cell r="H1352" t="str">
            <v>個</v>
          </cell>
          <cell r="I1352">
            <v>4</v>
          </cell>
          <cell r="J1352" t="str">
            <v>ｺﾞﾑﾊﾝﾏｰ</v>
          </cell>
          <cell r="L1352">
            <v>1</v>
          </cell>
          <cell r="M1352" t="str">
            <v>ｴｽｺ P111 EA575WB-21</v>
          </cell>
          <cell r="O1352" t="str">
            <v>又は同等以上のもの（他社の製品を含む。）</v>
          </cell>
          <cell r="Q1352">
            <v>0</v>
          </cell>
          <cell r="S1352">
            <v>100</v>
          </cell>
          <cell r="T1352">
            <v>0</v>
          </cell>
          <cell r="W1352">
            <v>0</v>
          </cell>
          <cell r="X1352">
            <v>0</v>
          </cell>
          <cell r="Y1352">
            <v>100</v>
          </cell>
          <cell r="Z1352">
            <v>0</v>
          </cell>
          <cell r="AA1352">
            <v>0</v>
          </cell>
          <cell r="AB1352">
            <v>1397</v>
          </cell>
          <cell r="AC1352">
            <v>5588</v>
          </cell>
          <cell r="AD1352" t="str">
            <v>雑備品費</v>
          </cell>
          <cell r="AE1352" t="str">
            <v>雑備</v>
          </cell>
          <cell r="AF1352">
            <v>17</v>
          </cell>
          <cell r="AG1352" t="str">
            <v>基地等経費（部隊整備費　航空機用部隊整備費）</v>
          </cell>
          <cell r="AH1352" t="str">
            <v>その他</v>
          </cell>
          <cell r="AI1352" t="str">
            <v>DI</v>
          </cell>
          <cell r="AJ1352" t="str">
            <v>車器隊</v>
          </cell>
          <cell r="AK1352" t="str">
            <v>令和8年9月30日</v>
          </cell>
        </row>
        <row r="1353">
          <cell r="A1353" t="str">
            <v>bd253</v>
          </cell>
          <cell r="B1353" t="str">
            <v>又は同等以上のもの（他社の製品を含む。）</v>
          </cell>
          <cell r="C1353">
            <v>66</v>
          </cell>
          <cell r="D1353">
            <v>21</v>
          </cell>
          <cell r="E1353" t="str">
            <v>B</v>
          </cell>
          <cell r="F1353" t="str">
            <v>b</v>
          </cell>
          <cell r="G1353" t="str">
            <v>bd</v>
          </cell>
          <cell r="H1353" t="str">
            <v>個</v>
          </cell>
          <cell r="I1353">
            <v>1</v>
          </cell>
          <cell r="J1353" t="str">
            <v>ﾅｲﾛﾝｿﾌﾄﾊﾝﾏｰ</v>
          </cell>
          <cell r="L1353">
            <v>1</v>
          </cell>
          <cell r="M1353" t="str">
            <v>ｴｽｺ P116 EA570BC-35</v>
          </cell>
          <cell r="O1353" t="str">
            <v>又は同等以上のもの（他社の製品を含む。）</v>
          </cell>
          <cell r="Q1353">
            <v>0</v>
          </cell>
          <cell r="S1353">
            <v>100</v>
          </cell>
          <cell r="T1353">
            <v>0</v>
          </cell>
          <cell r="W1353">
            <v>0</v>
          </cell>
          <cell r="X1353">
            <v>0</v>
          </cell>
          <cell r="Y1353">
            <v>100</v>
          </cell>
          <cell r="Z1353">
            <v>0</v>
          </cell>
          <cell r="AA1353">
            <v>0</v>
          </cell>
          <cell r="AB1353">
            <v>6875</v>
          </cell>
          <cell r="AC1353">
            <v>6875</v>
          </cell>
          <cell r="AD1353" t="str">
            <v>雑備品費</v>
          </cell>
          <cell r="AE1353" t="str">
            <v>雑備</v>
          </cell>
          <cell r="AF1353">
            <v>17</v>
          </cell>
          <cell r="AG1353" t="str">
            <v>基地等経費（部隊整備費　航空機用部隊整備費）</v>
          </cell>
          <cell r="AH1353" t="str">
            <v>その他</v>
          </cell>
          <cell r="AI1353" t="str">
            <v>DI</v>
          </cell>
          <cell r="AJ1353" t="str">
            <v>車器隊</v>
          </cell>
          <cell r="AK1353" t="str">
            <v>令和8年9月30日</v>
          </cell>
        </row>
        <row r="1354">
          <cell r="A1354" t="str">
            <v>bd254</v>
          </cell>
          <cell r="B1354" t="str">
            <v>又は同等以上のもの（他社の製品を含む。）</v>
          </cell>
          <cell r="C1354">
            <v>66</v>
          </cell>
          <cell r="D1354">
            <v>22</v>
          </cell>
          <cell r="E1354" t="str">
            <v>B</v>
          </cell>
          <cell r="F1354" t="str">
            <v>b</v>
          </cell>
          <cell r="G1354" t="str">
            <v>bd</v>
          </cell>
          <cell r="H1354" t="str">
            <v>個</v>
          </cell>
          <cell r="I1354">
            <v>1</v>
          </cell>
          <cell r="J1354" t="str">
            <v>ﾅｲﾛﾝｿﾌﾄﾊﾝﾏｰ</v>
          </cell>
          <cell r="L1354">
            <v>1</v>
          </cell>
          <cell r="M1354" t="str">
            <v>ｴｽｺ P116 EA570BC-40</v>
          </cell>
          <cell r="O1354" t="str">
            <v>又は同等以上のもの（他社の製品を含む。）</v>
          </cell>
          <cell r="Q1354">
            <v>0</v>
          </cell>
          <cell r="S1354">
            <v>100</v>
          </cell>
          <cell r="T1354">
            <v>0</v>
          </cell>
          <cell r="W1354">
            <v>0</v>
          </cell>
          <cell r="X1354">
            <v>0</v>
          </cell>
          <cell r="Y1354">
            <v>100</v>
          </cell>
          <cell r="Z1354">
            <v>0</v>
          </cell>
          <cell r="AA1354">
            <v>0</v>
          </cell>
          <cell r="AB1354">
            <v>8151</v>
          </cell>
          <cell r="AC1354">
            <v>8151</v>
          </cell>
          <cell r="AD1354" t="str">
            <v>雑備品費</v>
          </cell>
          <cell r="AE1354" t="str">
            <v>雑備</v>
          </cell>
          <cell r="AF1354">
            <v>17</v>
          </cell>
          <cell r="AG1354" t="str">
            <v>基地等経費（部隊整備費　航空機用部隊整備費）</v>
          </cell>
          <cell r="AH1354" t="str">
            <v>その他</v>
          </cell>
          <cell r="AI1354" t="str">
            <v>DI</v>
          </cell>
          <cell r="AJ1354" t="str">
            <v>車器隊</v>
          </cell>
          <cell r="AK1354" t="str">
            <v>令和8年9月30日</v>
          </cell>
        </row>
        <row r="1355">
          <cell r="A1355" t="str">
            <v>bd255</v>
          </cell>
          <cell r="B1355" t="str">
            <v>又は同等以上のもの（他社の製品を含む。）</v>
          </cell>
          <cell r="C1355">
            <v>66</v>
          </cell>
          <cell r="D1355">
            <v>23</v>
          </cell>
          <cell r="E1355" t="str">
            <v>B</v>
          </cell>
          <cell r="F1355" t="str">
            <v>b</v>
          </cell>
          <cell r="G1355" t="str">
            <v>bd</v>
          </cell>
          <cell r="H1355" t="str">
            <v>個</v>
          </cell>
          <cell r="I1355">
            <v>1</v>
          </cell>
          <cell r="J1355" t="str">
            <v>ﾅｲﾛﾝｿﾌﾄﾊﾝﾏｰ</v>
          </cell>
          <cell r="L1355">
            <v>1</v>
          </cell>
          <cell r="M1355" t="str">
            <v>ｴｽｺ P116 EA570BC-50</v>
          </cell>
          <cell r="O1355" t="str">
            <v>又は同等以上のもの（他社の製品を含む。）</v>
          </cell>
          <cell r="Q1355">
            <v>0</v>
          </cell>
          <cell r="S1355">
            <v>100</v>
          </cell>
          <cell r="T1355">
            <v>0</v>
          </cell>
          <cell r="W1355">
            <v>0</v>
          </cell>
          <cell r="X1355">
            <v>0</v>
          </cell>
          <cell r="Y1355">
            <v>100</v>
          </cell>
          <cell r="Z1355">
            <v>0</v>
          </cell>
          <cell r="AA1355">
            <v>0</v>
          </cell>
          <cell r="AB1355">
            <v>12210</v>
          </cell>
          <cell r="AC1355">
            <v>12210</v>
          </cell>
          <cell r="AD1355" t="str">
            <v>雑備品費</v>
          </cell>
          <cell r="AE1355" t="str">
            <v>雑備</v>
          </cell>
          <cell r="AF1355">
            <v>17</v>
          </cell>
          <cell r="AG1355" t="str">
            <v>基地等経費（部隊整備費　航空機用部隊整備費）</v>
          </cell>
          <cell r="AH1355" t="str">
            <v>その他</v>
          </cell>
          <cell r="AI1355" t="str">
            <v>DI</v>
          </cell>
          <cell r="AJ1355" t="str">
            <v>車器隊</v>
          </cell>
          <cell r="AK1355" t="str">
            <v>令和8年9月30日</v>
          </cell>
        </row>
        <row r="1356">
          <cell r="A1356" t="str">
            <v>bd256</v>
          </cell>
          <cell r="B1356" t="str">
            <v>又は同等以上のもの（他社の製品を含む。）</v>
          </cell>
          <cell r="C1356">
            <v>66</v>
          </cell>
          <cell r="D1356">
            <v>24</v>
          </cell>
          <cell r="E1356" t="str">
            <v>B</v>
          </cell>
          <cell r="F1356" t="str">
            <v>b</v>
          </cell>
          <cell r="G1356" t="str">
            <v>bd</v>
          </cell>
          <cell r="H1356" t="str">
            <v>個</v>
          </cell>
          <cell r="I1356">
            <v>5</v>
          </cell>
          <cell r="J1356" t="str">
            <v>ﾚｷﾞｭﾚｰﾀｰ</v>
          </cell>
          <cell r="L1356">
            <v>1</v>
          </cell>
          <cell r="M1356" t="str">
            <v>ｴｽｺ P1015 EA153CA-13</v>
          </cell>
          <cell r="O1356" t="str">
            <v>又は同等以上のもの（他社の製品を含む。）</v>
          </cell>
          <cell r="Q1356">
            <v>0</v>
          </cell>
          <cell r="S1356">
            <v>100</v>
          </cell>
          <cell r="T1356">
            <v>0</v>
          </cell>
          <cell r="W1356">
            <v>0</v>
          </cell>
          <cell r="X1356">
            <v>0</v>
          </cell>
          <cell r="Y1356">
            <v>100</v>
          </cell>
          <cell r="Z1356">
            <v>0</v>
          </cell>
          <cell r="AA1356">
            <v>0</v>
          </cell>
          <cell r="AB1356">
            <v>8096</v>
          </cell>
          <cell r="AC1356">
            <v>40480</v>
          </cell>
          <cell r="AD1356" t="str">
            <v>雑備品費</v>
          </cell>
          <cell r="AE1356" t="str">
            <v>雑備</v>
          </cell>
          <cell r="AF1356">
            <v>17</v>
          </cell>
          <cell r="AG1356" t="str">
            <v>基地等経費（部隊整備費　航空機用部隊整備費）</v>
          </cell>
          <cell r="AH1356" t="str">
            <v>その他</v>
          </cell>
          <cell r="AI1356" t="str">
            <v>DI</v>
          </cell>
          <cell r="AJ1356" t="str">
            <v>車器隊</v>
          </cell>
          <cell r="AK1356" t="str">
            <v>令和8年9月30日</v>
          </cell>
        </row>
        <row r="1357">
          <cell r="A1357" t="str">
            <v>bd257</v>
          </cell>
          <cell r="B1357" t="str">
            <v>又は同等以上のもの（他社の製品を含む。）</v>
          </cell>
          <cell r="C1357">
            <v>66</v>
          </cell>
          <cell r="D1357">
            <v>25</v>
          </cell>
          <cell r="E1357" t="str">
            <v>B</v>
          </cell>
          <cell r="F1357" t="str">
            <v>b</v>
          </cell>
          <cell r="G1357" t="str">
            <v>bd</v>
          </cell>
          <cell r="H1357" t="str">
            <v>個</v>
          </cell>
          <cell r="I1357">
            <v>1</v>
          </cell>
          <cell r="J1357" t="str">
            <v>ﾊﾝﾄﾞﾘﾍﾞｯﾄ</v>
          </cell>
          <cell r="L1357">
            <v>1</v>
          </cell>
          <cell r="M1357" t="str">
            <v>ｴｽｺ P1236 EA527KT</v>
          </cell>
          <cell r="O1357" t="str">
            <v>又は同等以上のもの（他社の製品を含む。）</v>
          </cell>
          <cell r="Q1357">
            <v>0</v>
          </cell>
          <cell r="S1357">
            <v>100</v>
          </cell>
          <cell r="T1357">
            <v>0</v>
          </cell>
          <cell r="W1357">
            <v>0</v>
          </cell>
          <cell r="X1357">
            <v>0</v>
          </cell>
          <cell r="Y1357">
            <v>100</v>
          </cell>
          <cell r="Z1357">
            <v>0</v>
          </cell>
          <cell r="AA1357">
            <v>0</v>
          </cell>
          <cell r="AB1357">
            <v>6556</v>
          </cell>
          <cell r="AC1357">
            <v>6556</v>
          </cell>
          <cell r="AD1357" t="str">
            <v>雑備品費</v>
          </cell>
          <cell r="AE1357" t="str">
            <v>雑備</v>
          </cell>
          <cell r="AF1357">
            <v>17</v>
          </cell>
          <cell r="AG1357" t="str">
            <v>基地等経費（部隊整備費　航空機用部隊整備費）</v>
          </cell>
          <cell r="AH1357" t="str">
            <v>その他</v>
          </cell>
          <cell r="AI1357" t="str">
            <v>DI</v>
          </cell>
          <cell r="AJ1357" t="str">
            <v>車器隊</v>
          </cell>
          <cell r="AK1357" t="str">
            <v>令和8年9月30日</v>
          </cell>
        </row>
        <row r="1358">
          <cell r="A1358" t="str">
            <v>df44</v>
          </cell>
          <cell r="B1358" t="str">
            <v>製品指定</v>
          </cell>
          <cell r="C1358">
            <v>66</v>
          </cell>
          <cell r="D1358">
            <v>26</v>
          </cell>
          <cell r="E1358" t="str">
            <v>B</v>
          </cell>
          <cell r="F1358" t="str">
            <v>d</v>
          </cell>
          <cell r="G1358" t="str">
            <v>df</v>
          </cell>
          <cell r="H1358" t="str">
            <v>台</v>
          </cell>
          <cell r="I1358">
            <v>1</v>
          </cell>
          <cell r="J1358" t="str">
            <v>洗車ｶﾞﾝ</v>
          </cell>
          <cell r="L1358">
            <v>1</v>
          </cell>
          <cell r="M1358" t="str">
            <v>ASKUL.web HR47116 04P500610 ｽｰﾊﾟｰ工業</v>
          </cell>
          <cell r="O1358" t="str">
            <v>製品指定</v>
          </cell>
          <cell r="Q1358">
            <v>0</v>
          </cell>
          <cell r="S1358">
            <v>100</v>
          </cell>
          <cell r="T1358">
            <v>0</v>
          </cell>
          <cell r="W1358">
            <v>0</v>
          </cell>
          <cell r="X1358">
            <v>0</v>
          </cell>
          <cell r="Y1358">
            <v>100</v>
          </cell>
          <cell r="Z1358">
            <v>0</v>
          </cell>
          <cell r="AA1358">
            <v>0</v>
          </cell>
          <cell r="AB1358">
            <v>49720</v>
          </cell>
          <cell r="AC1358">
            <v>49720</v>
          </cell>
          <cell r="AD1358" t="str">
            <v>雑備品費</v>
          </cell>
          <cell r="AE1358" t="str">
            <v>雑備</v>
          </cell>
          <cell r="AF1358">
            <v>17</v>
          </cell>
          <cell r="AG1358" t="str">
            <v>基地等経費（部隊整備費　航空機用部隊整備費）</v>
          </cell>
          <cell r="AH1358" t="str">
            <v>その他</v>
          </cell>
          <cell r="AI1358" t="str">
            <v>DI</v>
          </cell>
          <cell r="AJ1358" t="str">
            <v>車器隊</v>
          </cell>
          <cell r="AK1358" t="str">
            <v>令和8年9月30日</v>
          </cell>
        </row>
        <row r="1359">
          <cell r="A1359" t="str">
            <v>bc327</v>
          </cell>
          <cell r="B1359" t="str">
            <v>又は同等以上のもの（他社の製品を含む。）</v>
          </cell>
          <cell r="C1359">
            <v>66</v>
          </cell>
          <cell r="D1359">
            <v>27</v>
          </cell>
          <cell r="E1359" t="str">
            <v>B</v>
          </cell>
          <cell r="F1359" t="str">
            <v>b</v>
          </cell>
          <cell r="G1359" t="str">
            <v>bc</v>
          </cell>
          <cell r="H1359" t="str">
            <v>ｾｯﾄ</v>
          </cell>
          <cell r="I1359">
            <v>1</v>
          </cell>
          <cell r="J1359" t="str">
            <v>ﾋﾞｯﾄｾｯﾄ</v>
          </cell>
          <cell r="L1359">
            <v>1</v>
          </cell>
          <cell r="M1359" t="str">
            <v>ｵﾚﾝｼﾞﾌﾞｯｸ P4-224 206-8712 NTQ4T07L 京都機械工具</v>
          </cell>
          <cell r="O1359" t="str">
            <v>又は同等以上のもの（他社の製品を含む。）</v>
          </cell>
          <cell r="Q1359">
            <v>0</v>
          </cell>
          <cell r="S1359">
            <v>100</v>
          </cell>
          <cell r="T1359">
            <v>0</v>
          </cell>
          <cell r="W1359">
            <v>0</v>
          </cell>
          <cell r="X1359">
            <v>0</v>
          </cell>
          <cell r="Y1359">
            <v>100</v>
          </cell>
          <cell r="Z1359">
            <v>0</v>
          </cell>
          <cell r="AA1359">
            <v>0</v>
          </cell>
          <cell r="AB1359">
            <v>27720</v>
          </cell>
          <cell r="AC1359">
            <v>27720</v>
          </cell>
          <cell r="AD1359" t="str">
            <v>雑備品費</v>
          </cell>
          <cell r="AE1359" t="str">
            <v>雑備</v>
          </cell>
          <cell r="AF1359">
            <v>17</v>
          </cell>
          <cell r="AG1359" t="str">
            <v>基地等経費（部隊整備費　車両整備用部隊整備費）</v>
          </cell>
          <cell r="AH1359" t="str">
            <v>その他</v>
          </cell>
          <cell r="AI1359" t="str">
            <v>DI</v>
          </cell>
          <cell r="AJ1359" t="str">
            <v>車器隊</v>
          </cell>
          <cell r="AK1359" t="str">
            <v>令和8年9月30日</v>
          </cell>
        </row>
        <row r="1360">
          <cell r="A1360" t="str">
            <v>bd258</v>
          </cell>
          <cell r="B1360" t="str">
            <v>又は同等以上のもの（他社の製品を含む。）</v>
          </cell>
          <cell r="C1360">
            <v>66</v>
          </cell>
          <cell r="D1360">
            <v>28</v>
          </cell>
          <cell r="E1360" t="str">
            <v>B</v>
          </cell>
          <cell r="F1360" t="str">
            <v>b</v>
          </cell>
          <cell r="G1360" t="str">
            <v>bd</v>
          </cell>
          <cell r="H1360" t="str">
            <v>ｾｯﾄ</v>
          </cell>
          <cell r="I1360">
            <v>1</v>
          </cell>
          <cell r="J1360" t="str">
            <v>ﾋﾞｯﾄｿｹｯﾄ</v>
          </cell>
          <cell r="L1360">
            <v>1</v>
          </cell>
          <cell r="M1360" t="str">
            <v>ｴｽｺ P440 EA618RS-200 KTC</v>
          </cell>
          <cell r="O1360" t="str">
            <v>又は同等以上のもの（他社の製品を含む。）</v>
          </cell>
          <cell r="Q1360">
            <v>0</v>
          </cell>
          <cell r="S1360">
            <v>100</v>
          </cell>
          <cell r="T1360">
            <v>0</v>
          </cell>
          <cell r="W1360">
            <v>0</v>
          </cell>
          <cell r="X1360">
            <v>0</v>
          </cell>
          <cell r="Y1360">
            <v>100</v>
          </cell>
          <cell r="Z1360">
            <v>0</v>
          </cell>
          <cell r="AA1360">
            <v>0</v>
          </cell>
          <cell r="AB1360">
            <v>19690</v>
          </cell>
          <cell r="AC1360">
            <v>19690</v>
          </cell>
          <cell r="AD1360" t="str">
            <v>雑備品費</v>
          </cell>
          <cell r="AE1360" t="str">
            <v>雑備</v>
          </cell>
          <cell r="AF1360">
            <v>17</v>
          </cell>
          <cell r="AG1360" t="str">
            <v>基地等経費（部隊整備費　車両整備用部隊整備費）</v>
          </cell>
          <cell r="AH1360" t="str">
            <v>その他</v>
          </cell>
          <cell r="AI1360" t="str">
            <v>DI</v>
          </cell>
          <cell r="AJ1360" t="str">
            <v>車器隊</v>
          </cell>
          <cell r="AK1360" t="str">
            <v>令和8年9月30日</v>
          </cell>
        </row>
        <row r="1361">
          <cell r="A1361" t="str">
            <v>bc328</v>
          </cell>
          <cell r="B1361" t="str">
            <v>又は同等以上のもの（他社の製品を含む。）</v>
          </cell>
          <cell r="C1361">
            <v>66</v>
          </cell>
          <cell r="D1361">
            <v>29</v>
          </cell>
          <cell r="E1361" t="str">
            <v>B</v>
          </cell>
          <cell r="F1361" t="str">
            <v>b</v>
          </cell>
          <cell r="G1361" t="str">
            <v>bc</v>
          </cell>
          <cell r="H1361" t="str">
            <v>ｾｯﾄ</v>
          </cell>
          <cell r="I1361">
            <v>1</v>
          </cell>
          <cell r="J1361" t="str">
            <v>ﾄﾞﾗｲﾊﾞｾｯﾄ</v>
          </cell>
          <cell r="L1361">
            <v>1</v>
          </cell>
          <cell r="M1361" t="str">
            <v>ｵﾚﾝｼﾞﾌﾞｯｸ P4-759 383-9664 TD1T12 京都機械工具</v>
          </cell>
          <cell r="O1361" t="str">
            <v>又は同等以上のもの（他社の製品を含む。）</v>
          </cell>
          <cell r="Q1361">
            <v>0</v>
          </cell>
          <cell r="S1361">
            <v>100</v>
          </cell>
          <cell r="T1361">
            <v>0</v>
          </cell>
          <cell r="W1361">
            <v>0</v>
          </cell>
          <cell r="X1361">
            <v>0</v>
          </cell>
          <cell r="Y1361">
            <v>100</v>
          </cell>
          <cell r="Z1361">
            <v>0</v>
          </cell>
          <cell r="AA1361">
            <v>0</v>
          </cell>
          <cell r="AB1361">
            <v>30172</v>
          </cell>
          <cell r="AC1361">
            <v>30172</v>
          </cell>
          <cell r="AD1361" t="str">
            <v>雑備品費</v>
          </cell>
          <cell r="AE1361" t="str">
            <v>雑備</v>
          </cell>
          <cell r="AF1361">
            <v>17</v>
          </cell>
          <cell r="AG1361" t="str">
            <v>基地等経費（部隊整備費　車両整備用部隊整備費）</v>
          </cell>
          <cell r="AH1361" t="str">
            <v>その他</v>
          </cell>
          <cell r="AI1361" t="str">
            <v>DI</v>
          </cell>
          <cell r="AJ1361" t="str">
            <v>車器隊</v>
          </cell>
          <cell r="AK1361" t="str">
            <v>令和8年9月30日</v>
          </cell>
        </row>
        <row r="1362">
          <cell r="A1362" t="str">
            <v>bc329</v>
          </cell>
          <cell r="B1362" t="str">
            <v>又は同等以上のもの（他社の製品を含む。）</v>
          </cell>
          <cell r="C1362">
            <v>66</v>
          </cell>
          <cell r="D1362">
            <v>30</v>
          </cell>
          <cell r="E1362" t="str">
            <v>B</v>
          </cell>
          <cell r="F1362" t="str">
            <v>b</v>
          </cell>
          <cell r="G1362" t="str">
            <v>bc</v>
          </cell>
          <cell r="H1362" t="str">
            <v>ｾｯﾄ</v>
          </cell>
          <cell r="I1362">
            <v>1</v>
          </cell>
          <cell r="J1362" t="str">
            <v>ﾊﾝﾄﾞﾙﾚﾝﾁｾｯﾄ</v>
          </cell>
          <cell r="L1362">
            <v>1</v>
          </cell>
          <cell r="M1362" t="str">
            <v>ｵﾚﾝｼﾞﾌﾞｯｸ P4-855 807-0202 LTXH11 京都機械工具</v>
          </cell>
          <cell r="O1362" t="str">
            <v>又は同等以上のもの（他社の製品を含む。）</v>
          </cell>
          <cell r="Q1362">
            <v>0</v>
          </cell>
          <cell r="S1362">
            <v>100</v>
          </cell>
          <cell r="T1362">
            <v>0</v>
          </cell>
          <cell r="W1362">
            <v>0</v>
          </cell>
          <cell r="X1362">
            <v>0</v>
          </cell>
          <cell r="Y1362">
            <v>100</v>
          </cell>
          <cell r="Z1362">
            <v>0</v>
          </cell>
          <cell r="AA1362">
            <v>0</v>
          </cell>
          <cell r="AB1362">
            <v>19423</v>
          </cell>
          <cell r="AC1362">
            <v>19423</v>
          </cell>
          <cell r="AD1362" t="str">
            <v>雑備品費</v>
          </cell>
          <cell r="AE1362" t="str">
            <v>雑備</v>
          </cell>
          <cell r="AF1362">
            <v>17</v>
          </cell>
          <cell r="AG1362" t="str">
            <v>基地等経費（部隊整備費　車両整備用部隊整備費）</v>
          </cell>
          <cell r="AH1362" t="str">
            <v>その他</v>
          </cell>
          <cell r="AI1362" t="str">
            <v>DI</v>
          </cell>
          <cell r="AJ1362" t="str">
            <v>車器隊</v>
          </cell>
          <cell r="AK1362" t="str">
            <v>令和8年9月30日</v>
          </cell>
        </row>
        <row r="1363">
          <cell r="A1363" t="str">
            <v>bc330</v>
          </cell>
          <cell r="B1363" t="str">
            <v>又は同等以上のもの（他社の製品を含む。）</v>
          </cell>
          <cell r="C1363">
            <v>66</v>
          </cell>
          <cell r="D1363">
            <v>31</v>
          </cell>
          <cell r="E1363" t="str">
            <v>B</v>
          </cell>
          <cell r="F1363" t="str">
            <v>b</v>
          </cell>
          <cell r="G1363" t="str">
            <v>bc</v>
          </cell>
          <cell r="H1363" t="str">
            <v>個</v>
          </cell>
          <cell r="I1363">
            <v>5</v>
          </cell>
          <cell r="J1363" t="str">
            <v>ﾌﾙｰﾄﾞﾃｽﾀ</v>
          </cell>
          <cell r="L1363">
            <v>1</v>
          </cell>
          <cell r="M1363" t="str">
            <v>ｵﾚﾝｼﾞﾌﾞｯｸ P5-615 112-7420 AG602 京都機械工具</v>
          </cell>
          <cell r="O1363" t="str">
            <v>又は同等以上のもの（他社の製品を含む。）</v>
          </cell>
          <cell r="Q1363">
            <v>0</v>
          </cell>
          <cell r="S1363">
            <v>100</v>
          </cell>
          <cell r="T1363">
            <v>0</v>
          </cell>
          <cell r="W1363">
            <v>0</v>
          </cell>
          <cell r="X1363">
            <v>0</v>
          </cell>
          <cell r="Y1363">
            <v>100</v>
          </cell>
          <cell r="Z1363">
            <v>0</v>
          </cell>
          <cell r="AA1363">
            <v>0</v>
          </cell>
          <cell r="AB1363">
            <v>27626</v>
          </cell>
          <cell r="AC1363">
            <v>138130</v>
          </cell>
          <cell r="AD1363" t="str">
            <v>雑備品費</v>
          </cell>
          <cell r="AE1363" t="str">
            <v>雑備</v>
          </cell>
          <cell r="AF1363">
            <v>17</v>
          </cell>
          <cell r="AG1363" t="str">
            <v>基地等経費（部隊整備費　車両整備用部隊整備費）</v>
          </cell>
          <cell r="AH1363" t="str">
            <v>その他</v>
          </cell>
          <cell r="AI1363" t="str">
            <v>DI</v>
          </cell>
          <cell r="AJ1363" t="str">
            <v>車器隊</v>
          </cell>
          <cell r="AK1363" t="str">
            <v>令和8年9月30日</v>
          </cell>
        </row>
        <row r="1364">
          <cell r="A1364" t="str">
            <v>bc331</v>
          </cell>
          <cell r="B1364" t="str">
            <v>又は同等以上のもの（他社の製品を含む。）</v>
          </cell>
          <cell r="C1364">
            <v>66</v>
          </cell>
          <cell r="D1364">
            <v>32</v>
          </cell>
          <cell r="E1364" t="str">
            <v>B</v>
          </cell>
          <cell r="F1364" t="str">
            <v>b</v>
          </cell>
          <cell r="G1364" t="str">
            <v>bc</v>
          </cell>
          <cell r="H1364" t="str">
            <v>個</v>
          </cell>
          <cell r="I1364">
            <v>10</v>
          </cell>
          <cell r="J1364" t="str">
            <v>ｽﾋﾟﾝﾅﾊﾝﾄﾞﾙ</v>
          </cell>
          <cell r="L1364">
            <v>1</v>
          </cell>
          <cell r="M1364" t="str">
            <v>ｵﾚﾝｼﾞﾌﾞｯｸ P4-293 395-2797 NBS3 京都機械工具</v>
          </cell>
          <cell r="O1364" t="str">
            <v>又は同等以上のもの（他社の製品を含む。）</v>
          </cell>
          <cell r="Q1364">
            <v>0</v>
          </cell>
          <cell r="S1364">
            <v>100</v>
          </cell>
          <cell r="T1364">
            <v>0</v>
          </cell>
          <cell r="W1364">
            <v>0</v>
          </cell>
          <cell r="X1364">
            <v>0</v>
          </cell>
          <cell r="Y1364">
            <v>100</v>
          </cell>
          <cell r="Z1364">
            <v>0</v>
          </cell>
          <cell r="AA1364">
            <v>0</v>
          </cell>
          <cell r="AB1364">
            <v>10010</v>
          </cell>
          <cell r="AC1364">
            <v>100100</v>
          </cell>
          <cell r="AD1364" t="str">
            <v>雑備品費</v>
          </cell>
          <cell r="AE1364" t="str">
            <v>雑備</v>
          </cell>
          <cell r="AF1364">
            <v>17</v>
          </cell>
          <cell r="AG1364" t="str">
            <v>基地等経費（部隊整備費　車両整備用部隊整備費）</v>
          </cell>
          <cell r="AH1364" t="str">
            <v>その他</v>
          </cell>
          <cell r="AI1364" t="str">
            <v>DI</v>
          </cell>
          <cell r="AJ1364" t="str">
            <v>車器隊</v>
          </cell>
          <cell r="AK1364" t="str">
            <v>令和8年9月30日</v>
          </cell>
        </row>
        <row r="1365">
          <cell r="A1365" t="str">
            <v>bd259</v>
          </cell>
          <cell r="B1365" t="str">
            <v>又は同等以上のもの（他社の製品を含む。）</v>
          </cell>
          <cell r="C1365">
            <v>67</v>
          </cell>
          <cell r="D1365">
            <v>1</v>
          </cell>
          <cell r="E1365" t="str">
            <v>B</v>
          </cell>
          <cell r="F1365" t="str">
            <v>b</v>
          </cell>
          <cell r="G1365" t="str">
            <v>bd</v>
          </cell>
          <cell r="H1365" t="str">
            <v>個</v>
          </cell>
          <cell r="I1365">
            <v>2</v>
          </cell>
          <cell r="J1365" t="str">
            <v>ﾌﾙｵﾛｶｰﾎﾞﾝﾎﾞﾝﾍﾞ</v>
          </cell>
          <cell r="L1365">
            <v>1</v>
          </cell>
          <cell r="M1365" t="str">
            <v>ｴｽｺ P32 EA994C-21A ROTEX</v>
          </cell>
          <cell r="O1365" t="str">
            <v>又は同等以上のもの（他社の製品を含む。）</v>
          </cell>
          <cell r="Q1365">
            <v>0</v>
          </cell>
          <cell r="S1365">
            <v>100</v>
          </cell>
          <cell r="T1365">
            <v>0</v>
          </cell>
          <cell r="W1365">
            <v>0</v>
          </cell>
          <cell r="X1365">
            <v>0</v>
          </cell>
          <cell r="Y1365">
            <v>100</v>
          </cell>
          <cell r="Z1365">
            <v>0</v>
          </cell>
          <cell r="AA1365">
            <v>0</v>
          </cell>
          <cell r="AB1365">
            <v>68970</v>
          </cell>
          <cell r="AC1365">
            <v>137940</v>
          </cell>
          <cell r="AD1365" t="str">
            <v>雑備品費</v>
          </cell>
          <cell r="AE1365" t="str">
            <v>雑備</v>
          </cell>
          <cell r="AF1365">
            <v>17</v>
          </cell>
          <cell r="AG1365" t="str">
            <v>基地等経費（部隊整備費　航空機用部隊整備費）</v>
          </cell>
          <cell r="AH1365" t="str">
            <v>その他</v>
          </cell>
          <cell r="AI1365" t="str">
            <v>DI</v>
          </cell>
          <cell r="AJ1365" t="str">
            <v>車器隊</v>
          </cell>
          <cell r="AK1365" t="str">
            <v>令和8年9月30日</v>
          </cell>
        </row>
        <row r="1366">
          <cell r="A1366" t="str">
            <v>ec11</v>
          </cell>
          <cell r="B1366" t="str">
            <v>又は同等以上のもの（他社の製品を含む。）</v>
          </cell>
          <cell r="C1366">
            <v>68</v>
          </cell>
          <cell r="D1366">
            <v>1</v>
          </cell>
          <cell r="E1366" t="str">
            <v>B</v>
          </cell>
          <cell r="F1366" t="str">
            <v>e</v>
          </cell>
          <cell r="G1366" t="str">
            <v>ec</v>
          </cell>
          <cell r="H1366" t="str">
            <v>ｾｯﾄ</v>
          </cell>
          <cell r="I1366">
            <v>1</v>
          </cell>
          <cell r="J1366" t="str">
            <v>ｽﾄﾛﾎﾞ</v>
          </cell>
          <cell r="L1366">
            <v>1</v>
          </cell>
          <cell r="M1366" t="str">
            <v>COMET P5 82705 COMET</v>
          </cell>
          <cell r="O1366" t="str">
            <v>又は同等以上のもの（他社の製品を含む。）</v>
          </cell>
          <cell r="Q1366">
            <v>0</v>
          </cell>
          <cell r="S1366">
            <v>100</v>
          </cell>
          <cell r="T1366">
            <v>0</v>
          </cell>
          <cell r="W1366">
            <v>0</v>
          </cell>
          <cell r="X1366">
            <v>0</v>
          </cell>
          <cell r="Y1366">
            <v>100</v>
          </cell>
          <cell r="Z1366">
            <v>0</v>
          </cell>
          <cell r="AA1366">
            <v>0</v>
          </cell>
          <cell r="AB1366">
            <v>425920</v>
          </cell>
          <cell r="AC1366">
            <v>425920</v>
          </cell>
          <cell r="AD1366" t="str">
            <v>雑備品費</v>
          </cell>
          <cell r="AE1366" t="str">
            <v>雑備</v>
          </cell>
          <cell r="AF1366">
            <v>17</v>
          </cell>
          <cell r="AG1366" t="str">
            <v>基地等経費（需品燃料器材等　老朽器材更新　写真器材用）</v>
          </cell>
          <cell r="AH1366" t="str">
            <v>その他</v>
          </cell>
          <cell r="AI1366" t="str">
            <v>DK</v>
          </cell>
          <cell r="AJ1366" t="str">
            <v>基群本部</v>
          </cell>
          <cell r="AK1366" t="str">
            <v>令和8年9月30日</v>
          </cell>
        </row>
        <row r="1367">
          <cell r="A1367" t="str">
            <v>ec12</v>
          </cell>
          <cell r="B1367" t="str">
            <v>又は同等以上のもの（他社の製品を含む。）</v>
          </cell>
          <cell r="C1367">
            <v>68</v>
          </cell>
          <cell r="D1367">
            <v>2</v>
          </cell>
          <cell r="E1367" t="str">
            <v>B</v>
          </cell>
          <cell r="F1367" t="str">
            <v>e</v>
          </cell>
          <cell r="G1367" t="str">
            <v>ec</v>
          </cell>
          <cell r="H1367" t="str">
            <v>個</v>
          </cell>
          <cell r="I1367">
            <v>1</v>
          </cell>
          <cell r="J1367" t="str">
            <v>ｽﾄﾛﾎﾞ</v>
          </cell>
          <cell r="L1367">
            <v>1</v>
          </cell>
          <cell r="M1367" t="str">
            <v>COMET P5 82675 COMET</v>
          </cell>
          <cell r="O1367" t="str">
            <v>又は同等以上のもの（他社の製品を含む。）</v>
          </cell>
          <cell r="Q1367">
            <v>0</v>
          </cell>
          <cell r="S1367">
            <v>100</v>
          </cell>
          <cell r="T1367">
            <v>0</v>
          </cell>
          <cell r="W1367">
            <v>0</v>
          </cell>
          <cell r="X1367">
            <v>0</v>
          </cell>
          <cell r="Y1367">
            <v>100</v>
          </cell>
          <cell r="Z1367">
            <v>0</v>
          </cell>
          <cell r="AA1367">
            <v>0</v>
          </cell>
          <cell r="AB1367">
            <v>204380</v>
          </cell>
          <cell r="AC1367">
            <v>204380</v>
          </cell>
          <cell r="AD1367" t="str">
            <v>雑備品費</v>
          </cell>
          <cell r="AE1367" t="str">
            <v>雑備</v>
          </cell>
          <cell r="AF1367">
            <v>17</v>
          </cell>
          <cell r="AG1367" t="str">
            <v>基地等経費（需品燃料器材等　老朽器材更新　写真器材用）</v>
          </cell>
          <cell r="AH1367" t="str">
            <v>その他</v>
          </cell>
          <cell r="AI1367" t="str">
            <v>DK</v>
          </cell>
          <cell r="AJ1367" t="str">
            <v>基群本部</v>
          </cell>
          <cell r="AK1367" t="str">
            <v>令和8年9月30日</v>
          </cell>
        </row>
        <row r="1368">
          <cell r="A1368" t="str">
            <v>ec13</v>
          </cell>
          <cell r="B1368" t="str">
            <v>又は同等以上のもの（他社の製品を含む。）</v>
          </cell>
          <cell r="C1368">
            <v>68</v>
          </cell>
          <cell r="D1368">
            <v>3</v>
          </cell>
          <cell r="E1368" t="str">
            <v>B</v>
          </cell>
          <cell r="F1368" t="str">
            <v>e</v>
          </cell>
          <cell r="G1368" t="str">
            <v>ec</v>
          </cell>
          <cell r="H1368" t="str">
            <v>個</v>
          </cell>
          <cell r="I1368">
            <v>1</v>
          </cell>
          <cell r="J1368" t="str">
            <v>ｽﾄﾛﾎﾞ発信機</v>
          </cell>
          <cell r="L1368">
            <v>1</v>
          </cell>
          <cell r="M1368" t="str">
            <v>COMET P24 84136 COMET</v>
          </cell>
          <cell r="O1368" t="str">
            <v>又は同等以上のもの（他社の製品を含む。）</v>
          </cell>
          <cell r="Q1368">
            <v>0</v>
          </cell>
          <cell r="S1368">
            <v>100</v>
          </cell>
          <cell r="T1368">
            <v>0</v>
          </cell>
          <cell r="W1368">
            <v>0</v>
          </cell>
          <cell r="X1368">
            <v>0</v>
          </cell>
          <cell r="Y1368">
            <v>100</v>
          </cell>
          <cell r="Z1368">
            <v>0</v>
          </cell>
          <cell r="AA1368">
            <v>0</v>
          </cell>
          <cell r="AB1368">
            <v>25300</v>
          </cell>
          <cell r="AC1368">
            <v>25300</v>
          </cell>
          <cell r="AD1368" t="str">
            <v>雑備品費</v>
          </cell>
          <cell r="AE1368" t="str">
            <v>雑備</v>
          </cell>
          <cell r="AF1368">
            <v>17</v>
          </cell>
          <cell r="AG1368" t="str">
            <v>基地等経費（需品燃料器材等　老朽器材更新　写真器材用）</v>
          </cell>
          <cell r="AH1368" t="str">
            <v>その他</v>
          </cell>
          <cell r="AI1368" t="str">
            <v>DK</v>
          </cell>
          <cell r="AJ1368" t="str">
            <v>基群本部</v>
          </cell>
          <cell r="AK1368" t="str">
            <v>令和8年9月30日</v>
          </cell>
        </row>
        <row r="1369">
          <cell r="A1369" t="str">
            <v>ec14</v>
          </cell>
          <cell r="B1369" t="str">
            <v>又は同等以上のもの（他社の製品を含む。）</v>
          </cell>
          <cell r="C1369">
            <v>68</v>
          </cell>
          <cell r="D1369">
            <v>4</v>
          </cell>
          <cell r="E1369" t="str">
            <v>B</v>
          </cell>
          <cell r="F1369" t="str">
            <v>e</v>
          </cell>
          <cell r="G1369" t="str">
            <v>ec</v>
          </cell>
          <cell r="H1369" t="str">
            <v>個</v>
          </cell>
          <cell r="I1369">
            <v>1</v>
          </cell>
          <cell r="J1369" t="str">
            <v>ｽﾄﾛﾎﾞ発信機</v>
          </cell>
          <cell r="L1369">
            <v>1</v>
          </cell>
          <cell r="M1369" t="str">
            <v>COMET P24 84143 COMET</v>
          </cell>
          <cell r="O1369" t="str">
            <v>又は同等以上のもの（他社の製品を含む。）</v>
          </cell>
          <cell r="Q1369">
            <v>0</v>
          </cell>
          <cell r="S1369">
            <v>100</v>
          </cell>
          <cell r="T1369">
            <v>0</v>
          </cell>
          <cell r="W1369">
            <v>0</v>
          </cell>
          <cell r="X1369">
            <v>0</v>
          </cell>
          <cell r="Y1369">
            <v>100</v>
          </cell>
          <cell r="Z1369">
            <v>0</v>
          </cell>
          <cell r="AA1369">
            <v>0</v>
          </cell>
          <cell r="AB1369">
            <v>29700</v>
          </cell>
          <cell r="AC1369">
            <v>29700</v>
          </cell>
          <cell r="AD1369" t="str">
            <v>雑備品費</v>
          </cell>
          <cell r="AE1369" t="str">
            <v>雑備</v>
          </cell>
          <cell r="AF1369">
            <v>17</v>
          </cell>
          <cell r="AG1369" t="str">
            <v>基地等経費（需品燃料器材等　老朽器材更新　写真器材用）</v>
          </cell>
          <cell r="AH1369" t="str">
            <v>その他</v>
          </cell>
          <cell r="AI1369" t="str">
            <v>DK</v>
          </cell>
          <cell r="AJ1369" t="str">
            <v>基群本部</v>
          </cell>
          <cell r="AK1369" t="str">
            <v>令和8年9月30日</v>
          </cell>
        </row>
        <row r="1370">
          <cell r="A1370" t="str">
            <v>bd260</v>
          </cell>
          <cell r="B1370" t="str">
            <v>又は同等以上のもの（他社の製品を含む。）</v>
          </cell>
          <cell r="C1370">
            <v>69</v>
          </cell>
          <cell r="D1370">
            <v>1</v>
          </cell>
          <cell r="E1370" t="str">
            <v>B</v>
          </cell>
          <cell r="F1370" t="str">
            <v>b</v>
          </cell>
          <cell r="G1370" t="str">
            <v>bd</v>
          </cell>
          <cell r="H1370" t="str">
            <v>組</v>
          </cell>
          <cell r="I1370">
            <v>2</v>
          </cell>
          <cell r="J1370" t="str">
            <v>ﾌﾞﾛﾜ</v>
          </cell>
          <cell r="L1370">
            <v>1</v>
          </cell>
          <cell r="M1370" t="str">
            <v>ｴｽｺ P844 EA897BB-59B DBL180 KYOCERA</v>
          </cell>
          <cell r="O1370" t="str">
            <v>又は同等以上のもの（他社の製品を含む。）</v>
          </cell>
          <cell r="Q1370">
            <v>0</v>
          </cell>
          <cell r="S1370">
            <v>100</v>
          </cell>
          <cell r="T1370">
            <v>0</v>
          </cell>
          <cell r="W1370">
            <v>0</v>
          </cell>
          <cell r="X1370">
            <v>0</v>
          </cell>
          <cell r="Y1370">
            <v>100</v>
          </cell>
          <cell r="Z1370">
            <v>0</v>
          </cell>
          <cell r="AA1370">
            <v>0</v>
          </cell>
          <cell r="AB1370">
            <v>40400</v>
          </cell>
          <cell r="AC1370">
            <v>80800</v>
          </cell>
          <cell r="AD1370" t="str">
            <v>雑備品費</v>
          </cell>
          <cell r="AE1370" t="str">
            <v>雑備</v>
          </cell>
          <cell r="AF1370">
            <v>17</v>
          </cell>
          <cell r="AG1370" t="str">
            <v>基地等経費（部隊整備費　施設用部隊整備費）</v>
          </cell>
          <cell r="AH1370" t="str">
            <v>その他</v>
          </cell>
          <cell r="AI1370" t="str">
            <v>DM</v>
          </cell>
          <cell r="AJ1370" t="str">
            <v>施設隊</v>
          </cell>
          <cell r="AK1370" t="str">
            <v>令和8年9月30日</v>
          </cell>
        </row>
        <row r="1371">
          <cell r="A1371" t="str">
            <v>bd261</v>
          </cell>
          <cell r="B1371" t="str">
            <v>又は同等以上のもの（他社の製品を含む。）</v>
          </cell>
          <cell r="C1371">
            <v>69</v>
          </cell>
          <cell r="D1371">
            <v>2</v>
          </cell>
          <cell r="E1371" t="str">
            <v>B</v>
          </cell>
          <cell r="F1371" t="str">
            <v>b</v>
          </cell>
          <cell r="G1371" t="str">
            <v>bd</v>
          </cell>
          <cell r="H1371" t="str">
            <v>台</v>
          </cell>
          <cell r="I1371">
            <v>2</v>
          </cell>
          <cell r="J1371" t="str">
            <v>水中ﾎﾟﾝﾌﾟ</v>
          </cell>
          <cell r="L1371">
            <v>1</v>
          </cell>
          <cell r="M1371" t="str">
            <v>ｴｽｺ P2515 EA345RP-50 40TM2.25S 鶴見製作所</v>
          </cell>
          <cell r="O1371" t="str">
            <v>又は同等以上のもの（他社の製品を含む。）</v>
          </cell>
          <cell r="Q1371">
            <v>0</v>
          </cell>
          <cell r="S1371">
            <v>100</v>
          </cell>
          <cell r="T1371">
            <v>0</v>
          </cell>
          <cell r="W1371">
            <v>0</v>
          </cell>
          <cell r="X1371">
            <v>0</v>
          </cell>
          <cell r="Y1371">
            <v>100</v>
          </cell>
          <cell r="Z1371">
            <v>0</v>
          </cell>
          <cell r="AA1371">
            <v>0</v>
          </cell>
          <cell r="AB1371">
            <v>95700</v>
          </cell>
          <cell r="AC1371">
            <v>191400</v>
          </cell>
          <cell r="AD1371" t="str">
            <v>雑備品費</v>
          </cell>
          <cell r="AE1371" t="str">
            <v>雑備</v>
          </cell>
          <cell r="AF1371">
            <v>17</v>
          </cell>
          <cell r="AG1371" t="str">
            <v>基地等経費（部隊整備費　施設用部隊整備費）</v>
          </cell>
          <cell r="AH1371" t="str">
            <v>その他</v>
          </cell>
          <cell r="AI1371" t="str">
            <v>DM</v>
          </cell>
          <cell r="AJ1371" t="str">
            <v>施設隊</v>
          </cell>
          <cell r="AK1371" t="str">
            <v>令和8年9月30日</v>
          </cell>
        </row>
        <row r="1372">
          <cell r="A1372" t="str">
            <v>bc332</v>
          </cell>
          <cell r="B1372" t="str">
            <v>又は同等以上のもの（他社の製品を含む。）</v>
          </cell>
          <cell r="C1372">
            <v>69</v>
          </cell>
          <cell r="D1372">
            <v>3</v>
          </cell>
          <cell r="E1372" t="str">
            <v>B</v>
          </cell>
          <cell r="F1372" t="str">
            <v>b</v>
          </cell>
          <cell r="G1372" t="str">
            <v>bc</v>
          </cell>
          <cell r="H1372" t="str">
            <v>台</v>
          </cell>
          <cell r="I1372">
            <v>1</v>
          </cell>
          <cell r="J1372" t="str">
            <v>ｼﾞｬｯｷ</v>
          </cell>
          <cell r="L1372">
            <v>1</v>
          </cell>
          <cell r="M1372" t="str">
            <v>ｵﾚﾝｼﾞﾌﾞｯｸ P9-270 253-9513 2006000001427 ｱｽﾄﾛﾌﾟﾛﾀﾞｸﾂ</v>
          </cell>
          <cell r="O1372" t="str">
            <v>又は同等以上のもの（他社の製品を含む。）</v>
          </cell>
          <cell r="Q1372">
            <v>0</v>
          </cell>
          <cell r="S1372">
            <v>100</v>
          </cell>
          <cell r="T1372">
            <v>0</v>
          </cell>
          <cell r="W1372">
            <v>0</v>
          </cell>
          <cell r="X1372">
            <v>0</v>
          </cell>
          <cell r="Y1372">
            <v>100</v>
          </cell>
          <cell r="Z1372">
            <v>0</v>
          </cell>
          <cell r="AA1372">
            <v>0</v>
          </cell>
          <cell r="AB1372">
            <v>32258</v>
          </cell>
          <cell r="AC1372">
            <v>32258</v>
          </cell>
          <cell r="AD1372" t="str">
            <v>雑備品費</v>
          </cell>
          <cell r="AE1372" t="str">
            <v>雑備</v>
          </cell>
          <cell r="AF1372">
            <v>17</v>
          </cell>
          <cell r="AG1372" t="str">
            <v>基地等経費（部隊整備費　施設用部隊整備費）</v>
          </cell>
          <cell r="AH1372" t="str">
            <v>その他</v>
          </cell>
          <cell r="AI1372" t="str">
            <v>DM</v>
          </cell>
          <cell r="AJ1372" t="str">
            <v>施設隊</v>
          </cell>
          <cell r="AK1372" t="str">
            <v>令和8年9月30日</v>
          </cell>
        </row>
        <row r="1373">
          <cell r="A1373" t="str">
            <v>bd262</v>
          </cell>
          <cell r="B1373" t="str">
            <v>又は同等以上のもの（他社の製品を含む。）</v>
          </cell>
          <cell r="C1373">
            <v>69</v>
          </cell>
          <cell r="D1373">
            <v>4</v>
          </cell>
          <cell r="E1373" t="str">
            <v>B</v>
          </cell>
          <cell r="F1373" t="str">
            <v>b</v>
          </cell>
          <cell r="G1373" t="str">
            <v>bd</v>
          </cell>
          <cell r="H1373" t="str">
            <v>個</v>
          </cell>
          <cell r="I1373">
            <v>3</v>
          </cell>
          <cell r="J1373" t="str">
            <v>ｽﾘﾝｸﾞ</v>
          </cell>
          <cell r="L1373">
            <v>1</v>
          </cell>
          <cell r="M1373" t="str">
            <v>ｴｽｺ P1718 EA982ST-17 RK-35 1+6 NH200</v>
          </cell>
          <cell r="O1373" t="str">
            <v>又は同等以上のもの（他社の製品を含む。）</v>
          </cell>
          <cell r="Q1373">
            <v>0</v>
          </cell>
          <cell r="S1373">
            <v>100</v>
          </cell>
          <cell r="T1373">
            <v>0</v>
          </cell>
          <cell r="W1373">
            <v>0</v>
          </cell>
          <cell r="X1373">
            <v>0</v>
          </cell>
          <cell r="Y1373">
            <v>100</v>
          </cell>
          <cell r="Z1373">
            <v>0</v>
          </cell>
          <cell r="AA1373">
            <v>0</v>
          </cell>
          <cell r="AB1373">
            <v>10450</v>
          </cell>
          <cell r="AC1373">
            <v>31350</v>
          </cell>
          <cell r="AD1373" t="str">
            <v>雑備品費</v>
          </cell>
          <cell r="AE1373" t="str">
            <v>雑備</v>
          </cell>
          <cell r="AF1373">
            <v>17</v>
          </cell>
          <cell r="AG1373" t="str">
            <v>基地等経費（部隊整備費　施設用部隊整備費）</v>
          </cell>
          <cell r="AH1373" t="str">
            <v>その他</v>
          </cell>
          <cell r="AI1373" t="str">
            <v>DM</v>
          </cell>
          <cell r="AJ1373" t="str">
            <v>施設隊</v>
          </cell>
          <cell r="AK1373" t="str">
            <v>令和8年9月30日</v>
          </cell>
        </row>
        <row r="1374">
          <cell r="A1374" t="str">
            <v>df45</v>
          </cell>
          <cell r="B1374" t="str">
            <v>製品指定</v>
          </cell>
          <cell r="C1374">
            <v>69</v>
          </cell>
          <cell r="D1374">
            <v>5</v>
          </cell>
          <cell r="E1374" t="str">
            <v>B</v>
          </cell>
          <cell r="F1374" t="str">
            <v>d</v>
          </cell>
          <cell r="G1374" t="str">
            <v>df</v>
          </cell>
          <cell r="H1374" t="str">
            <v>組</v>
          </cell>
          <cell r="I1374">
            <v>10</v>
          </cell>
          <cell r="J1374" t="str">
            <v>空調服用ﾊﾞｯﾃﾘｰ</v>
          </cell>
          <cell r="L1374">
            <v>1</v>
          </cell>
          <cell r="M1374" t="str">
            <v>FS･JAPAN P73 074-116-301</v>
          </cell>
          <cell r="O1374" t="str">
            <v>製品指定</v>
          </cell>
          <cell r="Q1374">
            <v>0</v>
          </cell>
          <cell r="S1374">
            <v>100</v>
          </cell>
          <cell r="T1374">
            <v>0</v>
          </cell>
          <cell r="W1374">
            <v>0</v>
          </cell>
          <cell r="X1374">
            <v>0</v>
          </cell>
          <cell r="Y1374">
            <v>100</v>
          </cell>
          <cell r="Z1374">
            <v>0</v>
          </cell>
          <cell r="AA1374">
            <v>0</v>
          </cell>
          <cell r="AB1374">
            <v>17050</v>
          </cell>
          <cell r="AC1374">
            <v>170500</v>
          </cell>
          <cell r="AD1374" t="str">
            <v>雑備品費</v>
          </cell>
          <cell r="AE1374" t="str">
            <v>雑備</v>
          </cell>
          <cell r="AF1374">
            <v>17</v>
          </cell>
          <cell r="AG1374" t="str">
            <v>基地等経費（部隊整備費　施設用部隊整備費）</v>
          </cell>
          <cell r="AH1374" t="str">
            <v>その他</v>
          </cell>
          <cell r="AI1374" t="str">
            <v>DM</v>
          </cell>
          <cell r="AJ1374" t="str">
            <v>施設隊</v>
          </cell>
          <cell r="AK1374" t="str">
            <v>令和8年9月30日</v>
          </cell>
        </row>
        <row r="1375">
          <cell r="A1375" t="str">
            <v>cg288</v>
          </cell>
          <cell r="B1375" t="str">
            <v>又は同等以上のもの（他社の製品を含む。）</v>
          </cell>
          <cell r="C1375">
            <v>69</v>
          </cell>
          <cell r="D1375">
            <v>6</v>
          </cell>
          <cell r="E1375" t="str">
            <v>B</v>
          </cell>
          <cell r="F1375" t="str">
            <v>c</v>
          </cell>
          <cell r="G1375" t="str">
            <v>cg</v>
          </cell>
          <cell r="H1375" t="str">
            <v>台</v>
          </cell>
          <cell r="I1375">
            <v>1</v>
          </cell>
          <cell r="J1375" t="str">
            <v>高圧洗浄機</v>
          </cell>
          <cell r="L1375">
            <v>1</v>
          </cell>
          <cell r="M1375" t="str">
            <v>ｵﾚﾝｼﾞﾌﾞｯｸ.web 556-2850 HPW1513ES2SG MEIHO</v>
          </cell>
          <cell r="O1375" t="str">
            <v>又は同等以上のもの（他社の製品を含む。）</v>
          </cell>
          <cell r="Q1375">
            <v>0</v>
          </cell>
          <cell r="S1375">
            <v>100</v>
          </cell>
          <cell r="T1375">
            <v>0</v>
          </cell>
          <cell r="W1375">
            <v>0</v>
          </cell>
          <cell r="X1375">
            <v>0</v>
          </cell>
          <cell r="Y1375">
            <v>100</v>
          </cell>
          <cell r="Z1375">
            <v>0</v>
          </cell>
          <cell r="AA1375">
            <v>0</v>
          </cell>
          <cell r="AB1375">
            <v>479738</v>
          </cell>
          <cell r="AC1375">
            <v>479738</v>
          </cell>
          <cell r="AD1375" t="str">
            <v>雑備品費</v>
          </cell>
          <cell r="AE1375" t="str">
            <v>雑備</v>
          </cell>
          <cell r="AF1375">
            <v>17</v>
          </cell>
          <cell r="AG1375" t="str">
            <v>基地等経費（部隊整備費　施設用部隊整備費）</v>
          </cell>
          <cell r="AH1375" t="str">
            <v>その他</v>
          </cell>
          <cell r="AI1375" t="str">
            <v>DM</v>
          </cell>
          <cell r="AJ1375" t="str">
            <v>施設隊</v>
          </cell>
          <cell r="AK1375" t="str">
            <v>令和8年9月30日</v>
          </cell>
        </row>
        <row r="1376">
          <cell r="A1376" t="str">
            <v>df46</v>
          </cell>
          <cell r="B1376" t="str">
            <v>製品指定</v>
          </cell>
          <cell r="C1376">
            <v>69</v>
          </cell>
          <cell r="D1376">
            <v>7</v>
          </cell>
          <cell r="E1376" t="str">
            <v>B</v>
          </cell>
          <cell r="F1376" t="str">
            <v>d</v>
          </cell>
          <cell r="G1376" t="str">
            <v>df</v>
          </cell>
          <cell r="H1376" t="str">
            <v>台</v>
          </cell>
          <cell r="I1376">
            <v>1</v>
          </cell>
          <cell r="J1376" t="str">
            <v>ﾊﾝﾏﾄﾞﾘﾙ</v>
          </cell>
          <cell r="L1376">
            <v>1</v>
          </cell>
          <cell r="M1376" t="str">
            <v>ﾏｷﾀ総合ｶﾀﾛｸﾞ2026-4 P64 HR2631F ﾏｷﾀ</v>
          </cell>
          <cell r="O1376" t="str">
            <v>製品指定</v>
          </cell>
          <cell r="Q1376">
            <v>0</v>
          </cell>
          <cell r="S1376">
            <v>100</v>
          </cell>
          <cell r="T1376">
            <v>0</v>
          </cell>
          <cell r="W1376">
            <v>0</v>
          </cell>
          <cell r="X1376">
            <v>0</v>
          </cell>
          <cell r="Y1376">
            <v>100</v>
          </cell>
          <cell r="Z1376">
            <v>0</v>
          </cell>
          <cell r="AA1376">
            <v>0</v>
          </cell>
          <cell r="AB1376">
            <v>45650</v>
          </cell>
          <cell r="AC1376">
            <v>45650</v>
          </cell>
          <cell r="AD1376" t="str">
            <v>雑備品費</v>
          </cell>
          <cell r="AE1376" t="str">
            <v>雑備</v>
          </cell>
          <cell r="AF1376">
            <v>17</v>
          </cell>
          <cell r="AG1376" t="str">
            <v>基地等経費（部隊整備費　施設用部隊整備費）</v>
          </cell>
          <cell r="AH1376" t="str">
            <v>その他</v>
          </cell>
          <cell r="AI1376" t="str">
            <v>DM</v>
          </cell>
          <cell r="AJ1376" t="str">
            <v>施設隊</v>
          </cell>
          <cell r="AK1376" t="str">
            <v>令和8年9月30日</v>
          </cell>
        </row>
        <row r="1377">
          <cell r="A1377" t="str">
            <v>df47</v>
          </cell>
          <cell r="B1377" t="str">
            <v>又は同等以上のもの（他社の製品を含む。）</v>
          </cell>
          <cell r="C1377">
            <v>69</v>
          </cell>
          <cell r="D1377">
            <v>8</v>
          </cell>
          <cell r="E1377" t="str">
            <v>B</v>
          </cell>
          <cell r="F1377" t="str">
            <v>d</v>
          </cell>
          <cell r="G1377" t="str">
            <v>df</v>
          </cell>
          <cell r="H1377" t="str">
            <v>台</v>
          </cell>
          <cell r="I1377">
            <v>2</v>
          </cell>
          <cell r="J1377" t="str">
            <v>放電棒</v>
          </cell>
          <cell r="L1377">
            <v>1</v>
          </cell>
          <cell r="M1377" t="str">
            <v>長谷川電機工業検電器総合ｶﾀﾛｸﾞ P61 HRD-27S 長谷川電機工業</v>
          </cell>
          <cell r="O1377" t="str">
            <v>又は同等以上のもの（他社の製品を含む。）</v>
          </cell>
          <cell r="Q1377">
            <v>0</v>
          </cell>
          <cell r="S1377">
            <v>100</v>
          </cell>
          <cell r="T1377">
            <v>0</v>
          </cell>
          <cell r="W1377">
            <v>0</v>
          </cell>
          <cell r="X1377">
            <v>0</v>
          </cell>
          <cell r="Y1377">
            <v>100</v>
          </cell>
          <cell r="Z1377">
            <v>0</v>
          </cell>
          <cell r="AA1377">
            <v>0</v>
          </cell>
          <cell r="AB1377">
            <v>82280</v>
          </cell>
          <cell r="AC1377">
            <v>164560</v>
          </cell>
          <cell r="AD1377" t="str">
            <v>雑備品費</v>
          </cell>
          <cell r="AE1377" t="str">
            <v>雑備</v>
          </cell>
          <cell r="AF1377">
            <v>17</v>
          </cell>
          <cell r="AG1377" t="str">
            <v>基地等経費（部隊整備費　施設用部隊整備費）</v>
          </cell>
          <cell r="AH1377" t="str">
            <v>その他</v>
          </cell>
          <cell r="AI1377" t="str">
            <v>DM</v>
          </cell>
          <cell r="AJ1377" t="str">
            <v>施設隊</v>
          </cell>
          <cell r="AK1377" t="str">
            <v>令和8年9月30日</v>
          </cell>
        </row>
        <row r="1378">
          <cell r="A1378" t="str">
            <v>df48</v>
          </cell>
          <cell r="B1378" t="str">
            <v>又は同等以上のもの（他社の製品を含む。）</v>
          </cell>
          <cell r="C1378">
            <v>69</v>
          </cell>
          <cell r="D1378">
            <v>9</v>
          </cell>
          <cell r="E1378" t="str">
            <v>B</v>
          </cell>
          <cell r="F1378" t="str">
            <v>d</v>
          </cell>
          <cell r="G1378" t="str">
            <v>df</v>
          </cell>
          <cell r="H1378" t="str">
            <v>台</v>
          </cell>
          <cell r="I1378">
            <v>1</v>
          </cell>
          <cell r="J1378" t="str">
            <v>絶縁抵抗計</v>
          </cell>
          <cell r="L1378">
            <v>1</v>
          </cell>
          <cell r="M1378" t="str">
            <v>共立電気計器 P44 KEW3551 共立電気計器</v>
          </cell>
          <cell r="O1378" t="str">
            <v>又は同等以上のもの（他社の製品を含む。）</v>
          </cell>
          <cell r="Q1378">
            <v>0</v>
          </cell>
          <cell r="S1378">
            <v>100</v>
          </cell>
          <cell r="T1378">
            <v>0</v>
          </cell>
          <cell r="W1378">
            <v>0</v>
          </cell>
          <cell r="X1378">
            <v>0</v>
          </cell>
          <cell r="Y1378">
            <v>100</v>
          </cell>
          <cell r="Z1378">
            <v>0</v>
          </cell>
          <cell r="AA1378">
            <v>0</v>
          </cell>
          <cell r="AB1378">
            <v>45100</v>
          </cell>
          <cell r="AC1378">
            <v>45100</v>
          </cell>
          <cell r="AD1378" t="str">
            <v>雑備品費</v>
          </cell>
          <cell r="AE1378" t="str">
            <v>雑備</v>
          </cell>
          <cell r="AF1378">
            <v>17</v>
          </cell>
          <cell r="AG1378" t="str">
            <v>基地等経費（部隊整備費　施設用部隊整備費）</v>
          </cell>
          <cell r="AH1378" t="str">
            <v>その他</v>
          </cell>
          <cell r="AI1378" t="str">
            <v>DM</v>
          </cell>
          <cell r="AJ1378" t="str">
            <v>施設隊</v>
          </cell>
          <cell r="AK1378" t="str">
            <v>令和8年9月30日</v>
          </cell>
        </row>
        <row r="1379">
          <cell r="A1379" t="str">
            <v>df49</v>
          </cell>
          <cell r="B1379" t="str">
            <v>製品指定</v>
          </cell>
          <cell r="C1379">
            <v>69</v>
          </cell>
          <cell r="D1379">
            <v>10</v>
          </cell>
          <cell r="E1379" t="str">
            <v>B</v>
          </cell>
          <cell r="F1379" t="str">
            <v>d</v>
          </cell>
          <cell r="G1379" t="str">
            <v>df</v>
          </cell>
          <cell r="H1379" t="str">
            <v>台</v>
          </cell>
          <cell r="I1379">
            <v>1</v>
          </cell>
          <cell r="J1379" t="str">
            <v>ｾｰﾊﾞｿｰ</v>
          </cell>
          <cell r="L1379">
            <v>1</v>
          </cell>
          <cell r="M1379" t="str">
            <v>ﾊｲｺｰｷ電動工具業務用ｶﾀﾛｸﾞ P108 CR36DA(XPZ) ﾊｲｺｰｷ</v>
          </cell>
          <cell r="O1379" t="str">
            <v>製品指定</v>
          </cell>
          <cell r="Q1379">
            <v>0</v>
          </cell>
          <cell r="S1379">
            <v>100</v>
          </cell>
          <cell r="T1379">
            <v>0</v>
          </cell>
          <cell r="W1379">
            <v>0</v>
          </cell>
          <cell r="X1379">
            <v>0</v>
          </cell>
          <cell r="Y1379">
            <v>100</v>
          </cell>
          <cell r="Z1379">
            <v>0</v>
          </cell>
          <cell r="AA1379">
            <v>0</v>
          </cell>
          <cell r="AB1379">
            <v>101970</v>
          </cell>
          <cell r="AC1379">
            <v>101970</v>
          </cell>
          <cell r="AD1379" t="str">
            <v>雑備品費</v>
          </cell>
          <cell r="AE1379" t="str">
            <v>雑備</v>
          </cell>
          <cell r="AF1379">
            <v>17</v>
          </cell>
          <cell r="AG1379" t="str">
            <v>基地等経費（部隊整備費　施設用部隊整備費）</v>
          </cell>
          <cell r="AH1379" t="str">
            <v>その他</v>
          </cell>
          <cell r="AI1379" t="str">
            <v>DM</v>
          </cell>
          <cell r="AJ1379" t="str">
            <v>施設隊</v>
          </cell>
          <cell r="AK1379" t="str">
            <v>令和8年9月30日</v>
          </cell>
        </row>
        <row r="1380">
          <cell r="A1380" t="str">
            <v>df50</v>
          </cell>
          <cell r="B1380" t="str">
            <v>又は同等以上のもの（他社の製品を含む。）</v>
          </cell>
          <cell r="C1380">
            <v>69</v>
          </cell>
          <cell r="D1380">
            <v>11</v>
          </cell>
          <cell r="E1380" t="str">
            <v>B</v>
          </cell>
          <cell r="F1380" t="str">
            <v>d</v>
          </cell>
          <cell r="G1380" t="str">
            <v>df</v>
          </cell>
          <cell r="H1380" t="str">
            <v>台</v>
          </cell>
          <cell r="I1380">
            <v>4</v>
          </cell>
          <cell r="J1380" t="str">
            <v>ﾄﾞﾗｲﾊﾞｰﾄﾞﾘﾙ</v>
          </cell>
          <cell r="L1380">
            <v>1</v>
          </cell>
          <cell r="M1380" t="str">
            <v>ﾊﾟﾅｿﾆｯｸ総合電動ｶﾀﾛｸﾞ P52 EZ7421F07D-B ﾊﾟﾅｿﾆｯｸ</v>
          </cell>
          <cell r="O1380" t="str">
            <v>又は同等以上のもの（他社の製品を含む。）</v>
          </cell>
          <cell r="Q1380">
            <v>0</v>
          </cell>
          <cell r="S1380">
            <v>100</v>
          </cell>
          <cell r="T1380">
            <v>0</v>
          </cell>
          <cell r="W1380">
            <v>0</v>
          </cell>
          <cell r="X1380">
            <v>0</v>
          </cell>
          <cell r="Y1380">
            <v>100</v>
          </cell>
          <cell r="Z1380">
            <v>0</v>
          </cell>
          <cell r="AA1380">
            <v>0</v>
          </cell>
          <cell r="AB1380">
            <v>60390</v>
          </cell>
          <cell r="AC1380">
            <v>241560</v>
          </cell>
          <cell r="AD1380" t="str">
            <v>雑備品費</v>
          </cell>
          <cell r="AE1380" t="str">
            <v>雑備</v>
          </cell>
          <cell r="AF1380">
            <v>17</v>
          </cell>
          <cell r="AG1380" t="str">
            <v>基地等経費（部隊整備費　施設用部隊整備費）</v>
          </cell>
          <cell r="AH1380" t="str">
            <v>その他</v>
          </cell>
          <cell r="AI1380" t="str">
            <v>DM</v>
          </cell>
          <cell r="AJ1380" t="str">
            <v>施設隊</v>
          </cell>
          <cell r="AK1380" t="str">
            <v>令和8年9月30日</v>
          </cell>
        </row>
        <row r="1381">
          <cell r="A1381" t="str">
            <v>ch108</v>
          </cell>
          <cell r="B1381" t="str">
            <v>又は同等以上のもの（他社の製品を含む。）</v>
          </cell>
          <cell r="C1381">
            <v>70</v>
          </cell>
          <cell r="D1381">
            <v>1</v>
          </cell>
          <cell r="E1381" t="str">
            <v>B</v>
          </cell>
          <cell r="F1381" t="str">
            <v>c</v>
          </cell>
          <cell r="G1381" t="str">
            <v>ch</v>
          </cell>
          <cell r="H1381" t="str">
            <v>台</v>
          </cell>
          <cell r="I1381">
            <v>1</v>
          </cell>
          <cell r="J1381" t="str">
            <v>物品棚</v>
          </cell>
          <cell r="L1381">
            <v>1</v>
          </cell>
          <cell r="M1381" t="str">
            <v>ｵﾚﾝｼﾞﾌﾞｯｸ P10-213 856-3280 M3-6358-C30 ﾄﾗｽｺ</v>
          </cell>
          <cell r="O1381" t="str">
            <v>又は同等以上のもの（他社の製品を含む。）</v>
          </cell>
          <cell r="Q1381">
            <v>0</v>
          </cell>
          <cell r="S1381">
            <v>100</v>
          </cell>
          <cell r="T1381">
            <v>0</v>
          </cell>
          <cell r="W1381">
            <v>0</v>
          </cell>
          <cell r="X1381">
            <v>0</v>
          </cell>
          <cell r="Y1381">
            <v>100</v>
          </cell>
          <cell r="Z1381">
            <v>0</v>
          </cell>
          <cell r="AA1381">
            <v>0</v>
          </cell>
          <cell r="AB1381">
            <v>100056</v>
          </cell>
          <cell r="AC1381">
            <v>100056</v>
          </cell>
          <cell r="AD1381" t="str">
            <v>雑備品費</v>
          </cell>
          <cell r="AE1381" t="str">
            <v>雑備</v>
          </cell>
          <cell r="AF1381">
            <v>17</v>
          </cell>
          <cell r="AG1381" t="str">
            <v>基地等経費（部隊等用備品）</v>
          </cell>
          <cell r="AH1381" t="str">
            <v>その他</v>
          </cell>
          <cell r="AI1381" t="str">
            <v>DN</v>
          </cell>
          <cell r="AJ1381" t="str">
            <v>サ運隊</v>
          </cell>
          <cell r="AK1381" t="str">
            <v>令和8年9月30日</v>
          </cell>
        </row>
        <row r="1382">
          <cell r="A1382" t="str">
            <v>ch109</v>
          </cell>
          <cell r="B1382" t="str">
            <v>又は同等以上のもの（他社の製品を含む。）</v>
          </cell>
          <cell r="C1382">
            <v>70</v>
          </cell>
          <cell r="D1382">
            <v>2</v>
          </cell>
          <cell r="E1382" t="str">
            <v>B</v>
          </cell>
          <cell r="F1382" t="str">
            <v>c</v>
          </cell>
          <cell r="G1382" t="str">
            <v>ch</v>
          </cell>
          <cell r="H1382" t="str">
            <v>台</v>
          </cell>
          <cell r="I1382">
            <v>1</v>
          </cell>
          <cell r="J1382" t="str">
            <v>高圧洗浄機</v>
          </cell>
          <cell r="L1382">
            <v>1</v>
          </cell>
          <cell r="M1382" t="str">
            <v>ｵﾚﾝｼﾞﾌﾞｯｸ P11-89 215-1499 1.520-913.0 ｹﾙﾋｬｰ</v>
          </cell>
          <cell r="O1382" t="str">
            <v>又は同等以上のもの（他社の製品を含む。）</v>
          </cell>
          <cell r="Q1382">
            <v>0</v>
          </cell>
          <cell r="S1382">
            <v>100</v>
          </cell>
          <cell r="T1382">
            <v>0</v>
          </cell>
          <cell r="W1382">
            <v>0</v>
          </cell>
          <cell r="X1382">
            <v>0</v>
          </cell>
          <cell r="Y1382">
            <v>100</v>
          </cell>
          <cell r="Z1382">
            <v>0</v>
          </cell>
          <cell r="AA1382">
            <v>0</v>
          </cell>
          <cell r="AB1382">
            <v>180470</v>
          </cell>
          <cell r="AC1382">
            <v>180470</v>
          </cell>
          <cell r="AD1382" t="str">
            <v>雑備品費</v>
          </cell>
          <cell r="AE1382" t="str">
            <v>雑備</v>
          </cell>
          <cell r="AF1382">
            <v>17</v>
          </cell>
          <cell r="AG1382" t="str">
            <v>基地等経費（需品燃料器材等　部隊整備費）</v>
          </cell>
          <cell r="AH1382" t="str">
            <v>その他</v>
          </cell>
          <cell r="AI1382" t="str">
            <v>DN</v>
          </cell>
          <cell r="AJ1382" t="str">
            <v>サ運隊</v>
          </cell>
          <cell r="AK1382" t="str">
            <v>令和8年9月30日</v>
          </cell>
        </row>
        <row r="1383">
          <cell r="A1383" t="str">
            <v>bc333</v>
          </cell>
          <cell r="B1383" t="str">
            <v>又は同等以上のもの（他社の製品を含む。）</v>
          </cell>
          <cell r="C1383">
            <v>70</v>
          </cell>
          <cell r="D1383">
            <v>3</v>
          </cell>
          <cell r="E1383" t="str">
            <v>B</v>
          </cell>
          <cell r="F1383" t="str">
            <v>b</v>
          </cell>
          <cell r="G1383" t="str">
            <v>bc</v>
          </cell>
          <cell r="H1383" t="str">
            <v>ｾｯﾄ</v>
          </cell>
          <cell r="I1383">
            <v>10</v>
          </cell>
          <cell r="J1383" t="str">
            <v>電動ﾄﾞﾗｲﾊﾞｰｾｯﾄ</v>
          </cell>
          <cell r="L1383">
            <v>1</v>
          </cell>
          <cell r="M1383" t="str">
            <v>ｵﾚﾝｼﾞﾌﾞｯｸ P6-85 425-8503 CHD221S TONE</v>
          </cell>
          <cell r="O1383" t="str">
            <v>又は同等以上のもの（他社の製品を含む。）</v>
          </cell>
          <cell r="Q1383">
            <v>0</v>
          </cell>
          <cell r="S1383">
            <v>100</v>
          </cell>
          <cell r="T1383">
            <v>0</v>
          </cell>
          <cell r="W1383">
            <v>0</v>
          </cell>
          <cell r="X1383">
            <v>0</v>
          </cell>
          <cell r="Y1383">
            <v>100</v>
          </cell>
          <cell r="Z1383">
            <v>0</v>
          </cell>
          <cell r="AA1383">
            <v>0</v>
          </cell>
          <cell r="AB1383">
            <v>10623</v>
          </cell>
          <cell r="AC1383">
            <v>106230</v>
          </cell>
          <cell r="AD1383" t="str">
            <v>雑備品費</v>
          </cell>
          <cell r="AE1383" t="str">
            <v>雑備</v>
          </cell>
          <cell r="AF1383">
            <v>17</v>
          </cell>
          <cell r="AG1383" t="str">
            <v>基地等経費（需品燃料器材等　部隊整備費）</v>
          </cell>
          <cell r="AH1383" t="str">
            <v>その他</v>
          </cell>
          <cell r="AI1383" t="str">
            <v>DN</v>
          </cell>
          <cell r="AJ1383" t="str">
            <v>サ運隊</v>
          </cell>
          <cell r="AK1383" t="str">
            <v>令和8年9月30日</v>
          </cell>
        </row>
        <row r="1384">
          <cell r="A1384" t="str">
            <v>bc334</v>
          </cell>
          <cell r="B1384" t="str">
            <v>製品指定</v>
          </cell>
          <cell r="C1384">
            <v>70</v>
          </cell>
          <cell r="D1384">
            <v>4</v>
          </cell>
          <cell r="E1384" t="str">
            <v>B</v>
          </cell>
          <cell r="F1384" t="str">
            <v>b</v>
          </cell>
          <cell r="G1384" t="str">
            <v>bc</v>
          </cell>
          <cell r="H1384" t="str">
            <v>台</v>
          </cell>
          <cell r="I1384">
            <v>1</v>
          </cell>
          <cell r="J1384" t="str">
            <v>丸のこ</v>
          </cell>
          <cell r="L1384">
            <v>1</v>
          </cell>
          <cell r="M1384" t="str">
            <v>ｵﾚﾝｼﾞﾌﾞｯｸ P6-360 387-8665 C3605DB-SK-NN ﾊｲｺｰｷ</v>
          </cell>
          <cell r="O1384" t="str">
            <v>製品指定</v>
          </cell>
          <cell r="Q1384">
            <v>0</v>
          </cell>
          <cell r="S1384">
            <v>100</v>
          </cell>
          <cell r="T1384">
            <v>0</v>
          </cell>
          <cell r="W1384">
            <v>0</v>
          </cell>
          <cell r="X1384">
            <v>0</v>
          </cell>
          <cell r="Y1384">
            <v>100</v>
          </cell>
          <cell r="Z1384">
            <v>0</v>
          </cell>
          <cell r="AA1384">
            <v>0</v>
          </cell>
          <cell r="AB1384">
            <v>43025</v>
          </cell>
          <cell r="AC1384">
            <v>43025</v>
          </cell>
          <cell r="AD1384" t="str">
            <v>雑備品費</v>
          </cell>
          <cell r="AE1384" t="str">
            <v>雑備</v>
          </cell>
          <cell r="AF1384">
            <v>17</v>
          </cell>
          <cell r="AG1384" t="str">
            <v>基地等経費（需品燃料器材等　部隊整備費）</v>
          </cell>
          <cell r="AH1384" t="str">
            <v>その他</v>
          </cell>
          <cell r="AI1384" t="str">
            <v>DN</v>
          </cell>
          <cell r="AJ1384" t="str">
            <v>サ運隊</v>
          </cell>
          <cell r="AK1384" t="str">
            <v>令和8年9月30日</v>
          </cell>
        </row>
        <row r="1385">
          <cell r="A1385" t="str">
            <v>bc335</v>
          </cell>
          <cell r="B1385" t="str">
            <v>製品指定</v>
          </cell>
          <cell r="C1385">
            <v>70</v>
          </cell>
          <cell r="D1385">
            <v>5</v>
          </cell>
          <cell r="E1385" t="str">
            <v>B</v>
          </cell>
          <cell r="F1385" t="str">
            <v>b</v>
          </cell>
          <cell r="G1385" t="str">
            <v>bc</v>
          </cell>
          <cell r="H1385" t="str">
            <v>個</v>
          </cell>
          <cell r="I1385">
            <v>1</v>
          </cell>
          <cell r="J1385" t="str">
            <v>ﾊﾞｯﾃﾘｰ</v>
          </cell>
          <cell r="L1385">
            <v>1</v>
          </cell>
          <cell r="M1385" t="str">
            <v>ｵﾚﾝｼﾞﾌﾞｯｸ P6-360 528-7220 BSL36A18X ﾊｲｺｰｷ</v>
          </cell>
          <cell r="O1385" t="str">
            <v>製品指定</v>
          </cell>
          <cell r="Q1385">
            <v>0</v>
          </cell>
          <cell r="S1385">
            <v>100</v>
          </cell>
          <cell r="T1385">
            <v>0</v>
          </cell>
          <cell r="W1385">
            <v>0</v>
          </cell>
          <cell r="X1385">
            <v>0</v>
          </cell>
          <cell r="Y1385">
            <v>100</v>
          </cell>
          <cell r="Z1385">
            <v>0</v>
          </cell>
          <cell r="AA1385">
            <v>0</v>
          </cell>
          <cell r="AB1385">
            <v>24833</v>
          </cell>
          <cell r="AC1385">
            <v>24833</v>
          </cell>
          <cell r="AD1385" t="str">
            <v>雑備品費</v>
          </cell>
          <cell r="AE1385" t="str">
            <v>雑備</v>
          </cell>
          <cell r="AF1385">
            <v>17</v>
          </cell>
          <cell r="AG1385" t="str">
            <v>基地等経費（需品燃料器材等　部隊整備費）</v>
          </cell>
          <cell r="AH1385" t="str">
            <v>その他</v>
          </cell>
          <cell r="AI1385" t="str">
            <v>DN</v>
          </cell>
          <cell r="AJ1385" t="str">
            <v>サ運隊</v>
          </cell>
          <cell r="AK1385" t="str">
            <v>令和8年9月30日</v>
          </cell>
        </row>
        <row r="1386">
          <cell r="A1386" t="str">
            <v>bc336</v>
          </cell>
          <cell r="B1386" t="str">
            <v>製品指定</v>
          </cell>
          <cell r="C1386">
            <v>70</v>
          </cell>
          <cell r="D1386">
            <v>6</v>
          </cell>
          <cell r="E1386" t="str">
            <v>B</v>
          </cell>
          <cell r="F1386" t="str">
            <v>b</v>
          </cell>
          <cell r="G1386" t="str">
            <v>bc</v>
          </cell>
          <cell r="H1386" t="str">
            <v>個</v>
          </cell>
          <cell r="I1386">
            <v>1</v>
          </cell>
          <cell r="J1386" t="str">
            <v>充電器</v>
          </cell>
          <cell r="L1386">
            <v>1</v>
          </cell>
          <cell r="M1386" t="str">
            <v>ｵﾚﾝｼﾞﾌﾞｯｸ P6-360 208-1261 UC18YDL2 ﾊｲｺｰｷ</v>
          </cell>
          <cell r="O1386" t="str">
            <v>製品指定</v>
          </cell>
          <cell r="Q1386">
            <v>0</v>
          </cell>
          <cell r="S1386">
            <v>100</v>
          </cell>
          <cell r="T1386">
            <v>0</v>
          </cell>
          <cell r="W1386">
            <v>0</v>
          </cell>
          <cell r="X1386">
            <v>0</v>
          </cell>
          <cell r="Y1386">
            <v>100</v>
          </cell>
          <cell r="Z1386">
            <v>0</v>
          </cell>
          <cell r="AA1386">
            <v>0</v>
          </cell>
          <cell r="AB1386">
            <v>20310</v>
          </cell>
          <cell r="AC1386">
            <v>20310</v>
          </cell>
          <cell r="AD1386" t="str">
            <v>雑備品費</v>
          </cell>
          <cell r="AE1386" t="str">
            <v>雑備</v>
          </cell>
          <cell r="AF1386">
            <v>17</v>
          </cell>
          <cell r="AG1386" t="str">
            <v>基地等経費（需品燃料器材等　部隊整備費）</v>
          </cell>
          <cell r="AH1386" t="str">
            <v>その他</v>
          </cell>
          <cell r="AI1386" t="str">
            <v>DN</v>
          </cell>
          <cell r="AJ1386" t="str">
            <v>サ運隊</v>
          </cell>
          <cell r="AK1386" t="str">
            <v>令和8年9月30日</v>
          </cell>
        </row>
        <row r="1387">
          <cell r="A1387" t="str">
            <v>ch110</v>
          </cell>
          <cell r="B1387" t="str">
            <v>又は同等以上のもの（他社の製品を含む。）</v>
          </cell>
          <cell r="C1387">
            <v>70</v>
          </cell>
          <cell r="D1387">
            <v>7</v>
          </cell>
          <cell r="E1387" t="str">
            <v>B</v>
          </cell>
          <cell r="F1387" t="str">
            <v>c</v>
          </cell>
          <cell r="G1387" t="str">
            <v>ch</v>
          </cell>
          <cell r="H1387" t="str">
            <v>台</v>
          </cell>
          <cell r="I1387">
            <v>1</v>
          </cell>
          <cell r="J1387" t="str">
            <v>ﾁｪﾝｿｰ</v>
          </cell>
          <cell r="L1387">
            <v>1</v>
          </cell>
          <cell r="M1387" t="str">
            <v>ｵﾚﾝｼﾞﾌﾞｯｸ P11-1780 552-3685 CS3625DC(XPZ) ﾊｲｺｰｷ</v>
          </cell>
          <cell r="O1387" t="str">
            <v>又は同等以上のもの（他社の製品を含む。）</v>
          </cell>
          <cell r="Q1387">
            <v>0</v>
          </cell>
          <cell r="S1387">
            <v>100</v>
          </cell>
          <cell r="T1387">
            <v>0</v>
          </cell>
          <cell r="W1387">
            <v>0</v>
          </cell>
          <cell r="X1387">
            <v>0</v>
          </cell>
          <cell r="Y1387">
            <v>100</v>
          </cell>
          <cell r="Z1387">
            <v>0</v>
          </cell>
          <cell r="AA1387">
            <v>0</v>
          </cell>
          <cell r="AB1387">
            <v>63333</v>
          </cell>
          <cell r="AC1387">
            <v>63333</v>
          </cell>
          <cell r="AD1387" t="str">
            <v>雑備品費</v>
          </cell>
          <cell r="AE1387" t="str">
            <v>雑備</v>
          </cell>
          <cell r="AF1387">
            <v>17</v>
          </cell>
          <cell r="AG1387" t="str">
            <v>基地等経費（需品燃料器材等　部隊整備費）</v>
          </cell>
          <cell r="AH1387" t="str">
            <v>その他</v>
          </cell>
          <cell r="AI1387" t="str">
            <v>DN</v>
          </cell>
          <cell r="AJ1387" t="str">
            <v>サ運隊</v>
          </cell>
          <cell r="AK1387" t="str">
            <v>令和8年9月30日</v>
          </cell>
        </row>
        <row r="1388">
          <cell r="A1388" t="str">
            <v>ch111</v>
          </cell>
          <cell r="B1388" t="str">
            <v>又は同等以上のもの（他社の製品を含む。）</v>
          </cell>
          <cell r="C1388">
            <v>70</v>
          </cell>
          <cell r="D1388">
            <v>8</v>
          </cell>
          <cell r="E1388" t="str">
            <v>B</v>
          </cell>
          <cell r="F1388" t="str">
            <v>c</v>
          </cell>
          <cell r="G1388" t="str">
            <v>ch</v>
          </cell>
          <cell r="H1388" t="str">
            <v>台</v>
          </cell>
          <cell r="I1388">
            <v>1</v>
          </cell>
          <cell r="J1388" t="str">
            <v>台車</v>
          </cell>
          <cell r="L1388">
            <v>1</v>
          </cell>
          <cell r="M1388" t="str">
            <v>ｵﾚﾝｼﾞﾌﾞｯｸ P10-1100 414-5364 301NS ﾄﾗｽｺ</v>
          </cell>
          <cell r="O1388" t="str">
            <v>又は同等以上のもの（他社の製品を含む。）</v>
          </cell>
          <cell r="Q1388">
            <v>0</v>
          </cell>
          <cell r="S1388">
            <v>100</v>
          </cell>
          <cell r="T1388">
            <v>0</v>
          </cell>
          <cell r="W1388">
            <v>0</v>
          </cell>
          <cell r="X1388">
            <v>0</v>
          </cell>
          <cell r="Y1388">
            <v>100</v>
          </cell>
          <cell r="Z1388">
            <v>0</v>
          </cell>
          <cell r="AA1388">
            <v>0</v>
          </cell>
          <cell r="AB1388">
            <v>40044</v>
          </cell>
          <cell r="AC1388">
            <v>40044</v>
          </cell>
          <cell r="AD1388" t="str">
            <v>雑備品費</v>
          </cell>
          <cell r="AE1388" t="str">
            <v>雑備</v>
          </cell>
          <cell r="AF1388">
            <v>17</v>
          </cell>
          <cell r="AG1388" t="str">
            <v>基地等経費（需品燃料器材等　部隊整備費）</v>
          </cell>
          <cell r="AH1388" t="str">
            <v>その他</v>
          </cell>
          <cell r="AI1388" t="str">
            <v>DN</v>
          </cell>
          <cell r="AJ1388" t="str">
            <v>サ運隊</v>
          </cell>
          <cell r="AK1388" t="str">
            <v>令和8年9月30日</v>
          </cell>
        </row>
        <row r="1389">
          <cell r="A1389" t="str">
            <v>ch112</v>
          </cell>
          <cell r="B1389" t="str">
            <v>又は同等以上のもの（他社の製品を含む。）</v>
          </cell>
          <cell r="C1389">
            <v>70</v>
          </cell>
          <cell r="D1389">
            <v>9</v>
          </cell>
          <cell r="E1389" t="str">
            <v>B</v>
          </cell>
          <cell r="F1389" t="str">
            <v>c</v>
          </cell>
          <cell r="G1389" t="str">
            <v>ch</v>
          </cell>
          <cell r="H1389" t="str">
            <v>台</v>
          </cell>
          <cell r="I1389">
            <v>1</v>
          </cell>
          <cell r="J1389" t="str">
            <v>台車</v>
          </cell>
          <cell r="L1389">
            <v>1</v>
          </cell>
          <cell r="M1389" t="str">
            <v>ｵﾚﾝｼﾞﾌﾞｯｸ P10-1100 137-1728 101NJ ﾄﾗｽｺ</v>
          </cell>
          <cell r="O1389" t="str">
            <v>又は同等以上のもの（他社の製品を含む。）</v>
          </cell>
          <cell r="Q1389">
            <v>0</v>
          </cell>
          <cell r="S1389">
            <v>100</v>
          </cell>
          <cell r="T1389">
            <v>0</v>
          </cell>
          <cell r="W1389">
            <v>0</v>
          </cell>
          <cell r="X1389">
            <v>0</v>
          </cell>
          <cell r="Y1389">
            <v>100</v>
          </cell>
          <cell r="Z1389">
            <v>0</v>
          </cell>
          <cell r="AA1389">
            <v>0</v>
          </cell>
          <cell r="AB1389">
            <v>16067</v>
          </cell>
          <cell r="AC1389">
            <v>16067</v>
          </cell>
          <cell r="AD1389" t="str">
            <v>雑備品費</v>
          </cell>
          <cell r="AE1389" t="str">
            <v>雑備</v>
          </cell>
          <cell r="AF1389">
            <v>17</v>
          </cell>
          <cell r="AG1389" t="str">
            <v>基地等経費（需品燃料器材等　部隊整備費）</v>
          </cell>
          <cell r="AH1389" t="str">
            <v>その他</v>
          </cell>
          <cell r="AI1389" t="str">
            <v>DN</v>
          </cell>
          <cell r="AJ1389" t="str">
            <v>サ運隊</v>
          </cell>
          <cell r="AK1389" t="str">
            <v>令和8年9月30日</v>
          </cell>
        </row>
        <row r="1390">
          <cell r="A1390" t="str">
            <v>bc337</v>
          </cell>
          <cell r="B1390" t="str">
            <v>又は同等以上のもの（他社の製品を含む。）</v>
          </cell>
          <cell r="C1390">
            <v>70</v>
          </cell>
          <cell r="D1390">
            <v>10</v>
          </cell>
          <cell r="E1390" t="str">
            <v>B</v>
          </cell>
          <cell r="F1390" t="str">
            <v>b</v>
          </cell>
          <cell r="G1390" t="str">
            <v>bc</v>
          </cell>
          <cell r="H1390" t="str">
            <v>個</v>
          </cell>
          <cell r="I1390">
            <v>1</v>
          </cell>
          <cell r="J1390" t="str">
            <v>温湿度計</v>
          </cell>
          <cell r="L1390">
            <v>1</v>
          </cell>
          <cell r="M1390" t="str">
            <v>ｵﾚﾝｼﾞﾌﾞｯｸ P1-1683 330-6739 AD5681 ｴｰ･ｱﾝﾄﾞ･ﾃﾞｲ</v>
          </cell>
          <cell r="O1390" t="str">
            <v>又は同等以上のもの（他社の製品を含む。）</v>
          </cell>
          <cell r="Q1390">
            <v>0</v>
          </cell>
          <cell r="S1390">
            <v>100</v>
          </cell>
          <cell r="T1390">
            <v>0</v>
          </cell>
          <cell r="W1390">
            <v>0</v>
          </cell>
          <cell r="X1390">
            <v>0</v>
          </cell>
          <cell r="Y1390">
            <v>100</v>
          </cell>
          <cell r="Z1390">
            <v>0</v>
          </cell>
          <cell r="AA1390">
            <v>0</v>
          </cell>
          <cell r="AB1390">
            <v>4332</v>
          </cell>
          <cell r="AC1390">
            <v>4332</v>
          </cell>
          <cell r="AD1390" t="str">
            <v>雑備品費</v>
          </cell>
          <cell r="AE1390" t="str">
            <v>雑備</v>
          </cell>
          <cell r="AF1390">
            <v>17</v>
          </cell>
          <cell r="AG1390" t="str">
            <v>基地等経費（需品燃料器材等　部隊整備費）</v>
          </cell>
          <cell r="AH1390" t="str">
            <v>その他</v>
          </cell>
          <cell r="AI1390" t="str">
            <v>DN</v>
          </cell>
          <cell r="AJ1390" t="str">
            <v>サ運隊</v>
          </cell>
          <cell r="AK1390" t="str">
            <v>令和8年9月30日</v>
          </cell>
        </row>
        <row r="1391">
          <cell r="A1391" t="str">
            <v>cg289</v>
          </cell>
          <cell r="B1391" t="str">
            <v>又は同等以上のもの（他社の製品を含む。）</v>
          </cell>
          <cell r="C1391">
            <v>71</v>
          </cell>
          <cell r="D1391">
            <v>1</v>
          </cell>
          <cell r="E1391" t="str">
            <v>B</v>
          </cell>
          <cell r="F1391" t="str">
            <v>c</v>
          </cell>
          <cell r="G1391" t="str">
            <v>cg</v>
          </cell>
          <cell r="H1391" t="str">
            <v>個</v>
          </cell>
          <cell r="I1391">
            <v>1</v>
          </cell>
          <cell r="J1391" t="str">
            <v>ﾄﾙｸﾚﾝﾁ</v>
          </cell>
          <cell r="L1391">
            <v>1</v>
          </cell>
          <cell r="M1391" t="str">
            <v>ｵﾚﾝｼﾞﾌﾞｯｸ.web 230-9338 GW1000-08 京都機械工具</v>
          </cell>
          <cell r="O1391" t="str">
            <v>又は同等以上のもの（他社の製品を含む。）</v>
          </cell>
          <cell r="Q1391">
            <v>0</v>
          </cell>
          <cell r="S1391">
            <v>100</v>
          </cell>
          <cell r="T1391">
            <v>0</v>
          </cell>
          <cell r="W1391">
            <v>0</v>
          </cell>
          <cell r="X1391">
            <v>0</v>
          </cell>
          <cell r="Y1391">
            <v>100</v>
          </cell>
          <cell r="Z1391">
            <v>0</v>
          </cell>
          <cell r="AA1391">
            <v>0</v>
          </cell>
          <cell r="AB1391">
            <v>120686</v>
          </cell>
          <cell r="AC1391">
            <v>120686</v>
          </cell>
          <cell r="AD1391" t="str">
            <v>雑備品費</v>
          </cell>
          <cell r="AE1391" t="str">
            <v>雑備</v>
          </cell>
          <cell r="AF1391">
            <v>17</v>
          </cell>
          <cell r="AG1391" t="str">
            <v>基地等経費（部隊整備費　車両整備用部隊整備費）</v>
          </cell>
          <cell r="AH1391" t="str">
            <v>その他</v>
          </cell>
          <cell r="AI1391" t="str">
            <v>DP</v>
          </cell>
          <cell r="AJ1391" t="str">
            <v>管理隊</v>
          </cell>
          <cell r="AK1391" t="str">
            <v>令和8年9月30日</v>
          </cell>
        </row>
        <row r="1392">
          <cell r="A1392" t="str">
            <v>df51</v>
          </cell>
          <cell r="B1392" t="str">
            <v>又は同等以上のもの（他社の製品を含む。）</v>
          </cell>
          <cell r="C1392">
            <v>71</v>
          </cell>
          <cell r="D1392">
            <v>2</v>
          </cell>
          <cell r="E1392" t="str">
            <v>B</v>
          </cell>
          <cell r="F1392" t="str">
            <v>d</v>
          </cell>
          <cell r="G1392" t="str">
            <v>df</v>
          </cell>
          <cell r="H1392" t="str">
            <v>台</v>
          </cell>
          <cell r="I1392">
            <v>1</v>
          </cell>
          <cell r="J1392" t="str">
            <v>ｴｱｲﾝﾊﾟｸﾄﾚﾝﾁ</v>
          </cell>
          <cell r="L1392">
            <v>1</v>
          </cell>
          <cell r="M1392" t="str">
            <v>ﾓﾉﾀﾛｳ.web 27682848 JAP876 KTC</v>
          </cell>
          <cell r="O1392" t="str">
            <v>又は同等以上のもの（他社の製品を含む。）</v>
          </cell>
          <cell r="Q1392">
            <v>0</v>
          </cell>
          <cell r="S1392">
            <v>100</v>
          </cell>
          <cell r="T1392">
            <v>0</v>
          </cell>
          <cell r="W1392">
            <v>0</v>
          </cell>
          <cell r="X1392">
            <v>0</v>
          </cell>
          <cell r="Y1392">
            <v>100</v>
          </cell>
          <cell r="Z1392">
            <v>0</v>
          </cell>
          <cell r="AA1392">
            <v>0</v>
          </cell>
          <cell r="AB1392">
            <v>153780</v>
          </cell>
          <cell r="AC1392">
            <v>153780</v>
          </cell>
          <cell r="AD1392" t="str">
            <v>雑備品費</v>
          </cell>
          <cell r="AE1392" t="str">
            <v>雑備</v>
          </cell>
          <cell r="AF1392">
            <v>17</v>
          </cell>
          <cell r="AG1392" t="str">
            <v>基地等経費（部隊整備費　車両整備用部隊整備費）</v>
          </cell>
          <cell r="AH1392" t="str">
            <v>その他</v>
          </cell>
          <cell r="AI1392" t="str">
            <v>DP</v>
          </cell>
          <cell r="AJ1392" t="str">
            <v>管理隊</v>
          </cell>
          <cell r="AK1392" t="str">
            <v>令和8年9月30日</v>
          </cell>
        </row>
        <row r="1393">
          <cell r="A1393" t="str">
            <v>bc338</v>
          </cell>
          <cell r="B1393" t="str">
            <v>又は同等以上のもの（他社の製品を含む。）</v>
          </cell>
          <cell r="C1393">
            <v>71</v>
          </cell>
          <cell r="D1393">
            <v>3</v>
          </cell>
          <cell r="E1393" t="str">
            <v>B</v>
          </cell>
          <cell r="F1393" t="str">
            <v>b</v>
          </cell>
          <cell r="G1393" t="str">
            <v>bc</v>
          </cell>
          <cell r="H1393" t="str">
            <v>個</v>
          </cell>
          <cell r="I1393">
            <v>5</v>
          </cell>
          <cell r="J1393" t="str">
            <v>両刃鋸</v>
          </cell>
          <cell r="L1393">
            <v>1</v>
          </cell>
          <cell r="M1393" t="str">
            <v>ｵﾚﾝｼﾞﾌﾞｯｸ P4-1245 365-1550 41150 角利産業</v>
          </cell>
          <cell r="O1393" t="str">
            <v>又は同等以上のもの（他社の製品を含む。）</v>
          </cell>
          <cell r="Q1393">
            <v>0</v>
          </cell>
          <cell r="S1393">
            <v>100</v>
          </cell>
          <cell r="T1393">
            <v>0</v>
          </cell>
          <cell r="W1393">
            <v>0</v>
          </cell>
          <cell r="X1393">
            <v>0</v>
          </cell>
          <cell r="Y1393">
            <v>100</v>
          </cell>
          <cell r="Z1393">
            <v>0</v>
          </cell>
          <cell r="AA1393">
            <v>0</v>
          </cell>
          <cell r="AB1393">
            <v>3046</v>
          </cell>
          <cell r="AC1393">
            <v>15230</v>
          </cell>
          <cell r="AD1393" t="str">
            <v>雑備品費</v>
          </cell>
          <cell r="AE1393" t="str">
            <v>雑備</v>
          </cell>
          <cell r="AF1393">
            <v>17</v>
          </cell>
          <cell r="AG1393" t="str">
            <v>基地等経費（部隊等用備品）</v>
          </cell>
          <cell r="AH1393" t="str">
            <v>その他</v>
          </cell>
          <cell r="AI1393" t="str">
            <v>DP</v>
          </cell>
          <cell r="AJ1393" t="str">
            <v>管理隊</v>
          </cell>
          <cell r="AK1393" t="str">
            <v>令和8年9月30日</v>
          </cell>
        </row>
        <row r="1394">
          <cell r="A1394" t="str">
            <v>cg290</v>
          </cell>
          <cell r="B1394" t="str">
            <v>製品指定</v>
          </cell>
          <cell r="C1394">
            <v>72</v>
          </cell>
          <cell r="D1394">
            <v>1</v>
          </cell>
          <cell r="E1394" t="str">
            <v>B</v>
          </cell>
          <cell r="F1394" t="str">
            <v>c</v>
          </cell>
          <cell r="G1394" t="str">
            <v>cg</v>
          </cell>
          <cell r="H1394" t="str">
            <v>台</v>
          </cell>
          <cell r="I1394">
            <v>1</v>
          </cell>
          <cell r="J1394" t="str">
            <v>ｲﾝﾊﾟｸﾄﾄﾞﾗｲﾊﾞｰ</v>
          </cell>
          <cell r="L1394">
            <v>1</v>
          </cell>
          <cell r="M1394" t="str">
            <v>ｵﾚﾝｼﾞﾌﾞｯｸ.web 796-8523 TD149DRFXW ﾏｷﾀ</v>
          </cell>
          <cell r="O1394" t="str">
            <v>製品指定</v>
          </cell>
          <cell r="Q1394">
            <v>0</v>
          </cell>
          <cell r="S1394">
            <v>100</v>
          </cell>
          <cell r="T1394">
            <v>0</v>
          </cell>
          <cell r="W1394">
            <v>0</v>
          </cell>
          <cell r="X1394">
            <v>0</v>
          </cell>
          <cell r="Y1394">
            <v>100</v>
          </cell>
          <cell r="Z1394">
            <v>0</v>
          </cell>
          <cell r="AA1394">
            <v>0</v>
          </cell>
          <cell r="AB1394">
            <v>65780</v>
          </cell>
          <cell r="AC1394">
            <v>65780</v>
          </cell>
          <cell r="AD1394" t="str">
            <v>雑備品費</v>
          </cell>
          <cell r="AE1394" t="str">
            <v>雑備</v>
          </cell>
          <cell r="AF1394">
            <v>17</v>
          </cell>
          <cell r="AG1394" t="str">
            <v>基地等経費（部隊等用備品）</v>
          </cell>
          <cell r="AH1394" t="str">
            <v>その他</v>
          </cell>
          <cell r="AI1394" t="str">
            <v>DQ</v>
          </cell>
          <cell r="AJ1394" t="str">
            <v>業務隊</v>
          </cell>
          <cell r="AK1394" t="str">
            <v>令和8年9月30日</v>
          </cell>
        </row>
        <row r="1395">
          <cell r="A1395" t="str">
            <v>df52</v>
          </cell>
          <cell r="B1395" t="str">
            <v>製品指定</v>
          </cell>
          <cell r="C1395">
            <v>73</v>
          </cell>
          <cell r="D1395">
            <v>1</v>
          </cell>
          <cell r="E1395" t="str">
            <v>B</v>
          </cell>
          <cell r="F1395" t="str">
            <v>d</v>
          </cell>
          <cell r="G1395" t="str">
            <v>df</v>
          </cell>
          <cell r="H1395" t="str">
            <v>個</v>
          </cell>
          <cell r="I1395">
            <v>10</v>
          </cell>
          <cell r="J1395" t="str">
            <v>棚板</v>
          </cell>
          <cell r="L1395">
            <v>1</v>
          </cell>
          <cell r="M1395" t="str">
            <v>ﾖﾄﾞｺｳ.web A2.0型 ﾖﾄﾞｺｳ</v>
          </cell>
          <cell r="O1395" t="str">
            <v>製品指定</v>
          </cell>
          <cell r="Q1395">
            <v>0</v>
          </cell>
          <cell r="S1395">
            <v>100</v>
          </cell>
          <cell r="T1395">
            <v>0</v>
          </cell>
          <cell r="W1395">
            <v>0</v>
          </cell>
          <cell r="X1395">
            <v>0</v>
          </cell>
          <cell r="Y1395">
            <v>100</v>
          </cell>
          <cell r="Z1395">
            <v>0</v>
          </cell>
          <cell r="AA1395">
            <v>0</v>
          </cell>
          <cell r="AB1395">
            <v>9350</v>
          </cell>
          <cell r="AC1395">
            <v>93500</v>
          </cell>
          <cell r="AD1395" t="str">
            <v>雑備品費</v>
          </cell>
          <cell r="AE1395" t="str">
            <v>雑備</v>
          </cell>
          <cell r="AF1395">
            <v>17</v>
          </cell>
          <cell r="AG1395" t="str">
            <v>基地等経費（部隊等用備品）</v>
          </cell>
          <cell r="AH1395" t="str">
            <v>その他</v>
          </cell>
          <cell r="AI1395" t="str">
            <v>DR</v>
          </cell>
          <cell r="AJ1395" t="str">
            <v>会計隊</v>
          </cell>
          <cell r="AK1395" t="str">
            <v>令和8年9月30日</v>
          </cell>
        </row>
        <row r="1396">
          <cell r="A1396" t="str">
            <v>bc339</v>
          </cell>
          <cell r="B1396" t="str">
            <v>又は同等以上のもの（他社の製品を含む。）</v>
          </cell>
          <cell r="C1396">
            <v>74</v>
          </cell>
          <cell r="D1396">
            <v>1</v>
          </cell>
          <cell r="E1396" t="str">
            <v>B</v>
          </cell>
          <cell r="F1396" t="str">
            <v>b</v>
          </cell>
          <cell r="G1396" t="str">
            <v>bc</v>
          </cell>
          <cell r="H1396" t="str">
            <v>個</v>
          </cell>
          <cell r="I1396">
            <v>1</v>
          </cell>
          <cell r="J1396" t="str">
            <v>ｶﾌﾟﾗｰ</v>
          </cell>
          <cell r="L1396">
            <v>1</v>
          </cell>
          <cell r="M1396" t="str">
            <v>ｵﾚﾝｼﾞﾌﾞｯｸ P3-796 113-3705 RT 日東工器</v>
          </cell>
          <cell r="O1396" t="str">
            <v>又は同等以上のもの（他社の製品を含む。）</v>
          </cell>
          <cell r="Q1396">
            <v>0</v>
          </cell>
          <cell r="S1396">
            <v>100</v>
          </cell>
          <cell r="T1396">
            <v>0</v>
          </cell>
          <cell r="W1396">
            <v>0</v>
          </cell>
          <cell r="X1396">
            <v>0</v>
          </cell>
          <cell r="Y1396">
            <v>100</v>
          </cell>
          <cell r="Z1396">
            <v>0</v>
          </cell>
          <cell r="AA1396">
            <v>0</v>
          </cell>
          <cell r="AB1396">
            <v>9530</v>
          </cell>
          <cell r="AC1396">
            <v>9530</v>
          </cell>
          <cell r="AD1396" t="str">
            <v>雑備品費</v>
          </cell>
          <cell r="AE1396" t="str">
            <v>雑備</v>
          </cell>
          <cell r="AF1396">
            <v>17</v>
          </cell>
          <cell r="AG1396" t="str">
            <v>基地等経費（部隊整備費　高射機器用部隊整備費）</v>
          </cell>
          <cell r="AH1396" t="str">
            <v>その他</v>
          </cell>
          <cell r="AI1396" t="str">
            <v>DU</v>
          </cell>
          <cell r="AJ1396" t="str">
            <v>1整隊</v>
          </cell>
          <cell r="AK1396" t="str">
            <v>令和8年9月30日</v>
          </cell>
        </row>
        <row r="1397">
          <cell r="A1397" t="str">
            <v>bc340</v>
          </cell>
          <cell r="B1397" t="str">
            <v>又は同等以上のもの（他社の製品を含む。）</v>
          </cell>
          <cell r="C1397">
            <v>74</v>
          </cell>
          <cell r="D1397">
            <v>2</v>
          </cell>
          <cell r="E1397" t="str">
            <v>B</v>
          </cell>
          <cell r="F1397" t="str">
            <v>b</v>
          </cell>
          <cell r="G1397" t="str">
            <v>bc</v>
          </cell>
          <cell r="H1397" t="str">
            <v>台</v>
          </cell>
          <cell r="I1397">
            <v>1</v>
          </cell>
          <cell r="J1397" t="str">
            <v>ｻﾝﾀﾞｰ</v>
          </cell>
          <cell r="L1397">
            <v>1</v>
          </cell>
          <cell r="M1397" t="str">
            <v>ｵﾚﾝｼﾞﾌﾞｯｸ P6-602 161-1422 TOAS-75 ﾄﾗｽｺ</v>
          </cell>
          <cell r="O1397" t="str">
            <v>又は同等以上のもの（他社の製品を含む。）</v>
          </cell>
          <cell r="Q1397">
            <v>0</v>
          </cell>
          <cell r="S1397">
            <v>100</v>
          </cell>
          <cell r="T1397">
            <v>0</v>
          </cell>
          <cell r="W1397">
            <v>0</v>
          </cell>
          <cell r="X1397">
            <v>0</v>
          </cell>
          <cell r="Y1397">
            <v>100</v>
          </cell>
          <cell r="Z1397">
            <v>0</v>
          </cell>
          <cell r="AA1397">
            <v>0</v>
          </cell>
          <cell r="AB1397">
            <v>27885</v>
          </cell>
          <cell r="AC1397">
            <v>27885</v>
          </cell>
          <cell r="AD1397" t="str">
            <v>雑備品費</v>
          </cell>
          <cell r="AE1397" t="str">
            <v>雑備</v>
          </cell>
          <cell r="AF1397">
            <v>17</v>
          </cell>
          <cell r="AG1397" t="str">
            <v>基地等経費（部隊整備費　高射機器用部隊整備費）</v>
          </cell>
          <cell r="AH1397" t="str">
            <v>その他</v>
          </cell>
          <cell r="AI1397" t="str">
            <v>DU</v>
          </cell>
          <cell r="AJ1397" t="str">
            <v>1整隊</v>
          </cell>
          <cell r="AK1397" t="str">
            <v>令和8年9月30日</v>
          </cell>
        </row>
        <row r="1398">
          <cell r="A1398" t="str">
            <v>bc341</v>
          </cell>
          <cell r="B1398" t="str">
            <v>又は同等以上のもの（他社の製品を含む。）</v>
          </cell>
          <cell r="C1398">
            <v>74</v>
          </cell>
          <cell r="D1398">
            <v>3</v>
          </cell>
          <cell r="E1398" t="str">
            <v>B</v>
          </cell>
          <cell r="F1398" t="str">
            <v>b</v>
          </cell>
          <cell r="G1398" t="str">
            <v>bc</v>
          </cell>
          <cell r="H1398" t="str">
            <v>台</v>
          </cell>
          <cell r="I1398">
            <v>1</v>
          </cell>
          <cell r="J1398" t="str">
            <v>ｻﾝﾀﾞｰ</v>
          </cell>
          <cell r="L1398">
            <v>1</v>
          </cell>
          <cell r="M1398" t="str">
            <v>ｵﾚﾝｼﾞﾌﾞｯｸ P6-640 827-9356 B-10CL 日東工器</v>
          </cell>
          <cell r="O1398" t="str">
            <v>又は同等以上のもの（他社の製品を含む。）</v>
          </cell>
          <cell r="Q1398">
            <v>0</v>
          </cell>
          <cell r="S1398">
            <v>100</v>
          </cell>
          <cell r="T1398">
            <v>0</v>
          </cell>
          <cell r="W1398">
            <v>0</v>
          </cell>
          <cell r="X1398">
            <v>0</v>
          </cell>
          <cell r="Y1398">
            <v>100</v>
          </cell>
          <cell r="Z1398">
            <v>0</v>
          </cell>
          <cell r="AA1398">
            <v>0</v>
          </cell>
          <cell r="AB1398">
            <v>55275</v>
          </cell>
          <cell r="AC1398">
            <v>55275</v>
          </cell>
          <cell r="AD1398" t="str">
            <v>雑備品費</v>
          </cell>
          <cell r="AE1398" t="str">
            <v>雑備</v>
          </cell>
          <cell r="AF1398">
            <v>17</v>
          </cell>
          <cell r="AG1398" t="str">
            <v>基地等経費（部隊整備費　高射機器用部隊整備費）</v>
          </cell>
          <cell r="AH1398" t="str">
            <v>その他</v>
          </cell>
          <cell r="AI1398" t="str">
            <v>DU</v>
          </cell>
          <cell r="AJ1398" t="str">
            <v>1整隊</v>
          </cell>
          <cell r="AK1398" t="str">
            <v>令和8年9月30日</v>
          </cell>
        </row>
        <row r="1399">
          <cell r="A1399" t="str">
            <v>bc342</v>
          </cell>
          <cell r="B1399" t="str">
            <v>又は同等以上のもの（他社の製品を含む。）</v>
          </cell>
          <cell r="C1399">
            <v>74</v>
          </cell>
          <cell r="D1399">
            <v>4</v>
          </cell>
          <cell r="E1399" t="str">
            <v>B</v>
          </cell>
          <cell r="F1399" t="str">
            <v>b</v>
          </cell>
          <cell r="G1399" t="str">
            <v>bc</v>
          </cell>
          <cell r="H1399" t="str">
            <v>台</v>
          </cell>
          <cell r="I1399">
            <v>1</v>
          </cell>
          <cell r="J1399" t="str">
            <v>ｸﾞﾗｲﾝﾀﾞｰ</v>
          </cell>
          <cell r="L1399">
            <v>1</v>
          </cell>
          <cell r="M1399" t="str">
            <v>ｵﾚﾝｼﾞﾌﾞｯｸ P6-554 182-8845 HTSG-3S UHT</v>
          </cell>
          <cell r="O1399" t="str">
            <v>又は同等以上のもの（他社の製品を含む。）</v>
          </cell>
          <cell r="Q1399">
            <v>0</v>
          </cell>
          <cell r="S1399">
            <v>100</v>
          </cell>
          <cell r="T1399">
            <v>0</v>
          </cell>
          <cell r="W1399">
            <v>0</v>
          </cell>
          <cell r="X1399">
            <v>0</v>
          </cell>
          <cell r="Y1399">
            <v>100</v>
          </cell>
          <cell r="Z1399">
            <v>0</v>
          </cell>
          <cell r="AA1399">
            <v>0</v>
          </cell>
          <cell r="AB1399">
            <v>36095</v>
          </cell>
          <cell r="AC1399">
            <v>36095</v>
          </cell>
          <cell r="AD1399" t="str">
            <v>雑備品費</v>
          </cell>
          <cell r="AE1399" t="str">
            <v>雑備</v>
          </cell>
          <cell r="AF1399">
            <v>17</v>
          </cell>
          <cell r="AG1399" t="str">
            <v>基地等経費（部隊整備費　高射機器用部隊整備費）</v>
          </cell>
          <cell r="AH1399" t="str">
            <v>その他</v>
          </cell>
          <cell r="AI1399" t="str">
            <v>DU</v>
          </cell>
          <cell r="AJ1399" t="str">
            <v>1整隊</v>
          </cell>
          <cell r="AK1399" t="str">
            <v>令和8年9月30日</v>
          </cell>
        </row>
        <row r="1400">
          <cell r="A1400" t="str">
            <v>bc343</v>
          </cell>
          <cell r="B1400" t="str">
            <v>又は同等以上のもの（他社の製品を含む。）</v>
          </cell>
          <cell r="C1400">
            <v>74</v>
          </cell>
          <cell r="D1400">
            <v>5</v>
          </cell>
          <cell r="E1400" t="str">
            <v>B</v>
          </cell>
          <cell r="F1400" t="str">
            <v>b</v>
          </cell>
          <cell r="G1400" t="str">
            <v>bc</v>
          </cell>
          <cell r="H1400" t="str">
            <v>丁</v>
          </cell>
          <cell r="I1400">
            <v>3</v>
          </cell>
          <cell r="J1400" t="str">
            <v>ｽｸﾚｰﾊﾟｰ</v>
          </cell>
          <cell r="L1400">
            <v>1</v>
          </cell>
          <cell r="M1400" t="str">
            <v>ｵﾚﾝｼﾞﾌﾞｯｸ P9-597 471-5535 02276 土牛</v>
          </cell>
          <cell r="O1400" t="str">
            <v>又は同等以上のもの（他社の製品を含む。）</v>
          </cell>
          <cell r="Q1400">
            <v>0</v>
          </cell>
          <cell r="S1400">
            <v>100</v>
          </cell>
          <cell r="T1400">
            <v>0</v>
          </cell>
          <cell r="W1400">
            <v>0</v>
          </cell>
          <cell r="X1400">
            <v>0</v>
          </cell>
          <cell r="Y1400">
            <v>100</v>
          </cell>
          <cell r="Z1400">
            <v>0</v>
          </cell>
          <cell r="AA1400">
            <v>0</v>
          </cell>
          <cell r="AB1400">
            <v>3399</v>
          </cell>
          <cell r="AC1400">
            <v>10197</v>
          </cell>
          <cell r="AD1400" t="str">
            <v>雑備品費</v>
          </cell>
          <cell r="AE1400" t="str">
            <v>雑備</v>
          </cell>
          <cell r="AF1400">
            <v>17</v>
          </cell>
          <cell r="AG1400" t="str">
            <v>基地等経費（部隊整備費　高射機器用部隊整備費）</v>
          </cell>
          <cell r="AH1400" t="str">
            <v>その他</v>
          </cell>
          <cell r="AI1400" t="str">
            <v>DU</v>
          </cell>
          <cell r="AJ1400" t="str">
            <v>1整隊</v>
          </cell>
          <cell r="AK1400" t="str">
            <v>令和8年9月30日</v>
          </cell>
        </row>
        <row r="1401">
          <cell r="A1401" t="str">
            <v>bc344</v>
          </cell>
          <cell r="B1401" t="str">
            <v>又は同等以上のもの（他社の製品を含む。）</v>
          </cell>
          <cell r="C1401">
            <v>74</v>
          </cell>
          <cell r="D1401">
            <v>6</v>
          </cell>
          <cell r="E1401" t="str">
            <v>B</v>
          </cell>
          <cell r="F1401" t="str">
            <v>b</v>
          </cell>
          <cell r="G1401" t="str">
            <v>bc</v>
          </cell>
          <cell r="H1401" t="str">
            <v>個</v>
          </cell>
          <cell r="I1401">
            <v>1</v>
          </cell>
          <cell r="J1401" t="str">
            <v>充電器</v>
          </cell>
          <cell r="L1401">
            <v>1</v>
          </cell>
          <cell r="M1401" t="str">
            <v>ｵﾚﾝｼﾞﾌﾞｯｸ P6-23 417-4849 A68317 ﾏｷﾀ</v>
          </cell>
          <cell r="O1401" t="str">
            <v>又は同等以上のもの（他社の製品を含む。）</v>
          </cell>
          <cell r="Q1401">
            <v>0</v>
          </cell>
          <cell r="S1401">
            <v>100</v>
          </cell>
          <cell r="T1401">
            <v>0</v>
          </cell>
          <cell r="W1401">
            <v>0</v>
          </cell>
          <cell r="X1401">
            <v>0</v>
          </cell>
          <cell r="Y1401">
            <v>100</v>
          </cell>
          <cell r="Z1401">
            <v>0</v>
          </cell>
          <cell r="AA1401">
            <v>0</v>
          </cell>
          <cell r="AB1401">
            <v>71390</v>
          </cell>
          <cell r="AC1401">
            <v>71390</v>
          </cell>
          <cell r="AD1401" t="str">
            <v>雑備品費</v>
          </cell>
          <cell r="AE1401" t="str">
            <v>雑備</v>
          </cell>
          <cell r="AF1401">
            <v>17</v>
          </cell>
          <cell r="AG1401" t="str">
            <v>基地等経費（部隊整備費　高射機器用部隊整備費）</v>
          </cell>
          <cell r="AH1401" t="str">
            <v>その他</v>
          </cell>
          <cell r="AI1401" t="str">
            <v>DU</v>
          </cell>
          <cell r="AJ1401" t="str">
            <v>1整隊</v>
          </cell>
          <cell r="AK1401" t="str">
            <v>令和8年9月30日</v>
          </cell>
        </row>
        <row r="1402">
          <cell r="A1402" t="str">
            <v>bc345</v>
          </cell>
          <cell r="B1402" t="str">
            <v>又は同等以上のもの（他社の製品を含む。）</v>
          </cell>
          <cell r="C1402">
            <v>74</v>
          </cell>
          <cell r="D1402">
            <v>7</v>
          </cell>
          <cell r="E1402" t="str">
            <v>B</v>
          </cell>
          <cell r="F1402" t="str">
            <v>b</v>
          </cell>
          <cell r="G1402" t="str">
            <v>bc</v>
          </cell>
          <cell r="H1402" t="str">
            <v>ｾｯﾄ</v>
          </cell>
          <cell r="I1402">
            <v>2</v>
          </cell>
          <cell r="J1402" t="str">
            <v>ﾚﾝﾁ</v>
          </cell>
          <cell r="L1402">
            <v>1</v>
          </cell>
          <cell r="M1402" t="str">
            <v>ｵﾚﾝｼﾞﾌﾞｯｸ P4-813 821-8998 SDBLX13BXL ﾎﾞﾝﾀﾞｽ</v>
          </cell>
          <cell r="O1402" t="str">
            <v>又は同等以上のもの（他社の製品を含む。）</v>
          </cell>
          <cell r="Q1402">
            <v>0</v>
          </cell>
          <cell r="S1402">
            <v>100</v>
          </cell>
          <cell r="T1402">
            <v>0</v>
          </cell>
          <cell r="W1402">
            <v>0</v>
          </cell>
          <cell r="X1402">
            <v>0</v>
          </cell>
          <cell r="Y1402">
            <v>100</v>
          </cell>
          <cell r="Z1402">
            <v>0</v>
          </cell>
          <cell r="AA1402">
            <v>0</v>
          </cell>
          <cell r="AB1402">
            <v>11000</v>
          </cell>
          <cell r="AC1402">
            <v>22000</v>
          </cell>
          <cell r="AD1402" t="str">
            <v>雑備品費</v>
          </cell>
          <cell r="AE1402" t="str">
            <v>雑備</v>
          </cell>
          <cell r="AF1402">
            <v>17</v>
          </cell>
          <cell r="AG1402" t="str">
            <v>基地等経費（部隊整備費　高射機器用部隊整備費）</v>
          </cell>
          <cell r="AH1402" t="str">
            <v>その他</v>
          </cell>
          <cell r="AI1402" t="str">
            <v>DU</v>
          </cell>
          <cell r="AJ1402" t="str">
            <v>1整隊</v>
          </cell>
          <cell r="AK1402" t="str">
            <v>令和8年9月30日</v>
          </cell>
        </row>
        <row r="1403">
          <cell r="A1403" t="str">
            <v>bc346</v>
          </cell>
          <cell r="B1403" t="str">
            <v>又は同等以上のもの（他社の製品を含む。）</v>
          </cell>
          <cell r="C1403">
            <v>74</v>
          </cell>
          <cell r="D1403">
            <v>8</v>
          </cell>
          <cell r="E1403" t="str">
            <v>B</v>
          </cell>
          <cell r="F1403" t="str">
            <v>b</v>
          </cell>
          <cell r="G1403" t="str">
            <v>bc</v>
          </cell>
          <cell r="H1403" t="str">
            <v>台</v>
          </cell>
          <cell r="I1403">
            <v>9</v>
          </cell>
          <cell r="J1403" t="str">
            <v>ﾗｯｼﾝｸﾞﾍﾞﾙﾄ</v>
          </cell>
          <cell r="L1403">
            <v>1</v>
          </cell>
          <cell r="M1403" t="str">
            <v>ｵﾚﾝｼﾞﾌﾞｯｸ P9-234 763-5460 R5IN17 ｵｰﾙｾｰﾌ</v>
          </cell>
          <cell r="O1403" t="str">
            <v>又は同等以上のもの（他社の製品を含む。）</v>
          </cell>
          <cell r="Q1403">
            <v>0</v>
          </cell>
          <cell r="S1403">
            <v>100</v>
          </cell>
          <cell r="T1403">
            <v>0</v>
          </cell>
          <cell r="W1403">
            <v>0</v>
          </cell>
          <cell r="X1403">
            <v>0</v>
          </cell>
          <cell r="Y1403">
            <v>100</v>
          </cell>
          <cell r="Z1403">
            <v>0</v>
          </cell>
          <cell r="AA1403">
            <v>0</v>
          </cell>
          <cell r="AB1403">
            <v>16060</v>
          </cell>
          <cell r="AC1403">
            <v>144540</v>
          </cell>
          <cell r="AD1403" t="str">
            <v>雑備品費</v>
          </cell>
          <cell r="AE1403" t="str">
            <v>雑備</v>
          </cell>
          <cell r="AF1403">
            <v>17</v>
          </cell>
          <cell r="AG1403" t="str">
            <v>基地等経費（部隊整備費　高射機器用部隊整備費）</v>
          </cell>
          <cell r="AH1403" t="str">
            <v>その他</v>
          </cell>
          <cell r="AI1403" t="str">
            <v>DU</v>
          </cell>
          <cell r="AJ1403" t="str">
            <v>1整隊</v>
          </cell>
          <cell r="AK1403" t="str">
            <v>令和8年9月30日</v>
          </cell>
        </row>
        <row r="1404">
          <cell r="A1404" t="str">
            <v>bc347</v>
          </cell>
          <cell r="B1404" t="str">
            <v>又は同等以上のもの（他社の製品を含む。）</v>
          </cell>
          <cell r="C1404">
            <v>74</v>
          </cell>
          <cell r="D1404">
            <v>9</v>
          </cell>
          <cell r="E1404" t="str">
            <v>B</v>
          </cell>
          <cell r="F1404" t="str">
            <v>b</v>
          </cell>
          <cell r="G1404" t="str">
            <v>bc</v>
          </cell>
          <cell r="H1404" t="str">
            <v>台</v>
          </cell>
          <cell r="I1404">
            <v>3</v>
          </cell>
          <cell r="J1404" t="str">
            <v>ﾗｯｼﾝｸﾞﾍﾞﾙﾄ</v>
          </cell>
          <cell r="L1404">
            <v>1</v>
          </cell>
          <cell r="M1404" t="str">
            <v>ｵﾚﾝｼﾞﾌﾞｯｸ P9-220 697-8228 GV25A-125J ﾄﾗｽｺ</v>
          </cell>
          <cell r="O1404" t="str">
            <v>又は同等以上のもの（他社の製品を含む。）</v>
          </cell>
          <cell r="Q1404">
            <v>0</v>
          </cell>
          <cell r="S1404">
            <v>100</v>
          </cell>
          <cell r="T1404">
            <v>0</v>
          </cell>
          <cell r="W1404">
            <v>0</v>
          </cell>
          <cell r="X1404">
            <v>0</v>
          </cell>
          <cell r="Y1404">
            <v>100</v>
          </cell>
          <cell r="Z1404">
            <v>0</v>
          </cell>
          <cell r="AA1404">
            <v>0</v>
          </cell>
          <cell r="AB1404">
            <v>4406</v>
          </cell>
          <cell r="AC1404">
            <v>13218</v>
          </cell>
          <cell r="AD1404" t="str">
            <v>雑備品費</v>
          </cell>
          <cell r="AE1404" t="str">
            <v>雑備</v>
          </cell>
          <cell r="AF1404">
            <v>17</v>
          </cell>
          <cell r="AG1404" t="str">
            <v>基地等経費（部隊整備費　高射機器用部隊整備費）</v>
          </cell>
          <cell r="AH1404" t="str">
            <v>その他</v>
          </cell>
          <cell r="AI1404" t="str">
            <v>DU</v>
          </cell>
          <cell r="AJ1404" t="str">
            <v>1整隊</v>
          </cell>
          <cell r="AK1404" t="str">
            <v>令和8年9月30日</v>
          </cell>
        </row>
        <row r="1405">
          <cell r="A1405" t="str">
            <v>ch113</v>
          </cell>
          <cell r="B1405" t="str">
            <v>又は同等以上のもの（他社の製品を含む。）</v>
          </cell>
          <cell r="C1405">
            <v>74</v>
          </cell>
          <cell r="D1405">
            <v>10</v>
          </cell>
          <cell r="E1405" t="str">
            <v>B</v>
          </cell>
          <cell r="F1405" t="str">
            <v>c</v>
          </cell>
          <cell r="G1405" t="str">
            <v>ch</v>
          </cell>
          <cell r="H1405" t="str">
            <v>個</v>
          </cell>
          <cell r="I1405">
            <v>1</v>
          </cell>
          <cell r="J1405" t="str">
            <v>ﾄﾞﾗﾑ缶蓋</v>
          </cell>
          <cell r="L1405">
            <v>1</v>
          </cell>
          <cell r="M1405" t="str">
            <v>ｵﾚﾝｼﾞﾌﾞｯｸ P12-95 206-3415 TDS-600 ﾄﾗｽｺ</v>
          </cell>
          <cell r="O1405" t="str">
            <v>又は同等以上のもの（他社の製品を含む。）</v>
          </cell>
          <cell r="Q1405">
            <v>0</v>
          </cell>
          <cell r="S1405">
            <v>100</v>
          </cell>
          <cell r="T1405">
            <v>0</v>
          </cell>
          <cell r="W1405">
            <v>0</v>
          </cell>
          <cell r="X1405">
            <v>0</v>
          </cell>
          <cell r="Y1405">
            <v>100</v>
          </cell>
          <cell r="Z1405">
            <v>0</v>
          </cell>
          <cell r="AA1405">
            <v>0</v>
          </cell>
          <cell r="AB1405">
            <v>20366</v>
          </cell>
          <cell r="AC1405">
            <v>20366</v>
          </cell>
          <cell r="AD1405" t="str">
            <v>雑備品費</v>
          </cell>
          <cell r="AE1405" t="str">
            <v>雑備</v>
          </cell>
          <cell r="AF1405">
            <v>17</v>
          </cell>
          <cell r="AG1405" t="str">
            <v>基地等経費（部隊整備費　高射機器用部隊整備費）</v>
          </cell>
          <cell r="AH1405" t="str">
            <v>その他</v>
          </cell>
          <cell r="AI1405" t="str">
            <v>DU</v>
          </cell>
          <cell r="AJ1405" t="str">
            <v>1整隊</v>
          </cell>
          <cell r="AK1405" t="str">
            <v>令和8年9月30日</v>
          </cell>
        </row>
        <row r="1406">
          <cell r="A1406" t="str">
            <v>bb1</v>
          </cell>
          <cell r="B1406" t="str">
            <v>製品指定</v>
          </cell>
          <cell r="C1406">
            <v>75</v>
          </cell>
          <cell r="D1406">
            <v>1</v>
          </cell>
          <cell r="E1406" t="str">
            <v>B</v>
          </cell>
          <cell r="F1406" t="str">
            <v>b</v>
          </cell>
          <cell r="G1406" t="str">
            <v>bb</v>
          </cell>
          <cell r="H1406" t="str">
            <v>個</v>
          </cell>
          <cell r="I1406">
            <v>2</v>
          </cell>
          <cell r="J1406" t="str">
            <v>温湿度ｾﾝｻ</v>
          </cell>
          <cell r="L1406">
            <v>1</v>
          </cell>
          <cell r="M1406" t="str">
            <v>日置電機 LR9504</v>
          </cell>
          <cell r="O1406" t="str">
            <v>製品指定</v>
          </cell>
          <cell r="Q1406">
            <v>0</v>
          </cell>
          <cell r="S1406">
            <v>100</v>
          </cell>
          <cell r="T1406">
            <v>0</v>
          </cell>
          <cell r="W1406">
            <v>0</v>
          </cell>
          <cell r="X1406">
            <v>0</v>
          </cell>
          <cell r="Y1406">
            <v>100</v>
          </cell>
          <cell r="Z1406">
            <v>0</v>
          </cell>
          <cell r="AA1406">
            <v>0</v>
          </cell>
          <cell r="AB1406">
            <v>15730</v>
          </cell>
          <cell r="AC1406">
            <v>31460</v>
          </cell>
          <cell r="AD1406" t="str">
            <v>雑備品費</v>
          </cell>
          <cell r="AE1406" t="str">
            <v>雑備</v>
          </cell>
          <cell r="AF1406">
            <v>17</v>
          </cell>
          <cell r="AG1406" t="str">
            <v>基地等経費（部隊整備費　高射機器用部隊整備費）</v>
          </cell>
          <cell r="AH1406" t="str">
            <v>その他</v>
          </cell>
          <cell r="AI1406" t="str">
            <v>DV</v>
          </cell>
          <cell r="AJ1406" t="str">
            <v>9高隊</v>
          </cell>
          <cell r="AK1406" t="str">
            <v>令和8年7月31日</v>
          </cell>
        </row>
        <row r="1407">
          <cell r="A1407" t="str">
            <v>ca20</v>
          </cell>
          <cell r="B1407" t="str">
            <v>又は同等以上のもの（他社の製品を含む。）</v>
          </cell>
          <cell r="C1407">
            <v>75</v>
          </cell>
          <cell r="D1407">
            <v>2</v>
          </cell>
          <cell r="E1407" t="str">
            <v>B</v>
          </cell>
          <cell r="F1407" t="str">
            <v>c</v>
          </cell>
          <cell r="G1407" t="str">
            <v>ca</v>
          </cell>
          <cell r="H1407" t="str">
            <v>丁</v>
          </cell>
          <cell r="I1407">
            <v>3</v>
          </cell>
          <cell r="J1407" t="str">
            <v>ﾒｶﾞﾈﾚﾝﾁ</v>
          </cell>
          <cell r="L1407">
            <v>1</v>
          </cell>
          <cell r="M1407" t="str">
            <v>ｴｽｺ P381 EA616GG-6 STAHLWILLE</v>
          </cell>
          <cell r="O1407" t="str">
            <v>又は同等以上のもの（他社の製品を含む。）</v>
          </cell>
          <cell r="Q1407">
            <v>0</v>
          </cell>
          <cell r="S1407">
            <v>100</v>
          </cell>
          <cell r="T1407">
            <v>0</v>
          </cell>
          <cell r="W1407">
            <v>0</v>
          </cell>
          <cell r="X1407">
            <v>0</v>
          </cell>
          <cell r="Y1407">
            <v>100</v>
          </cell>
          <cell r="Z1407">
            <v>0</v>
          </cell>
          <cell r="AA1407">
            <v>0</v>
          </cell>
          <cell r="AB1407">
            <v>16170</v>
          </cell>
          <cell r="AC1407">
            <v>48510</v>
          </cell>
          <cell r="AD1407" t="str">
            <v>雑備品費</v>
          </cell>
          <cell r="AE1407" t="str">
            <v>雑備</v>
          </cell>
          <cell r="AF1407">
            <v>17</v>
          </cell>
          <cell r="AG1407" t="str">
            <v>基地等経費（部隊整備費　高射機器用部隊整備費）</v>
          </cell>
          <cell r="AH1407" t="str">
            <v>その他</v>
          </cell>
          <cell r="AI1407" t="str">
            <v>DV</v>
          </cell>
          <cell r="AJ1407" t="str">
            <v>9高隊</v>
          </cell>
          <cell r="AK1407" t="str">
            <v>令和8年7月31日</v>
          </cell>
        </row>
        <row r="1408">
          <cell r="A1408" t="str">
            <v>ca21</v>
          </cell>
          <cell r="B1408" t="str">
            <v>又は同等以上のもの（他社の製品を含む。）</v>
          </cell>
          <cell r="C1408">
            <v>75</v>
          </cell>
          <cell r="D1408">
            <v>3</v>
          </cell>
          <cell r="E1408" t="str">
            <v>B</v>
          </cell>
          <cell r="F1408" t="str">
            <v>c</v>
          </cell>
          <cell r="G1408" t="str">
            <v>ca</v>
          </cell>
          <cell r="H1408" t="str">
            <v>丁</v>
          </cell>
          <cell r="I1408">
            <v>3</v>
          </cell>
          <cell r="J1408" t="str">
            <v>ﾗﾁｪｯﾄめがねﾚﾝﾁ</v>
          </cell>
          <cell r="L1408">
            <v>1</v>
          </cell>
          <cell r="M1408" t="str">
            <v>ｴｽｺ P382 EA602CD-105 STAHLWILLE</v>
          </cell>
          <cell r="O1408" t="str">
            <v>又は同等以上のもの（他社の製品を含む。）</v>
          </cell>
          <cell r="Q1408">
            <v>0</v>
          </cell>
          <cell r="S1408">
            <v>100</v>
          </cell>
          <cell r="T1408">
            <v>0</v>
          </cell>
          <cell r="W1408">
            <v>0</v>
          </cell>
          <cell r="X1408">
            <v>0</v>
          </cell>
          <cell r="Y1408">
            <v>100</v>
          </cell>
          <cell r="Z1408">
            <v>0</v>
          </cell>
          <cell r="AA1408">
            <v>0</v>
          </cell>
          <cell r="AB1408">
            <v>8723</v>
          </cell>
          <cell r="AC1408">
            <v>26169</v>
          </cell>
          <cell r="AD1408" t="str">
            <v>雑備品費</v>
          </cell>
          <cell r="AE1408" t="str">
            <v>雑備</v>
          </cell>
          <cell r="AF1408">
            <v>17</v>
          </cell>
          <cell r="AG1408" t="str">
            <v>基地等経費（部隊整備費　高射機器用部隊整備費）</v>
          </cell>
          <cell r="AH1408" t="str">
            <v>その他</v>
          </cell>
          <cell r="AI1408" t="str">
            <v>DV</v>
          </cell>
          <cell r="AJ1408" t="str">
            <v>9高隊</v>
          </cell>
          <cell r="AK1408" t="str">
            <v>令和8年7月31日</v>
          </cell>
        </row>
        <row r="1409">
          <cell r="A1409" t="str">
            <v>ca22</v>
          </cell>
          <cell r="B1409" t="str">
            <v>又は同等以上のもの（他社の製品を含む。）</v>
          </cell>
          <cell r="C1409">
            <v>75</v>
          </cell>
          <cell r="D1409">
            <v>4</v>
          </cell>
          <cell r="E1409" t="str">
            <v>B</v>
          </cell>
          <cell r="F1409" t="str">
            <v>c</v>
          </cell>
          <cell r="G1409" t="str">
            <v>ca</v>
          </cell>
          <cell r="H1409" t="str">
            <v>個</v>
          </cell>
          <cell r="I1409">
            <v>4</v>
          </cell>
          <cell r="J1409" t="str">
            <v>ｿｹｯﾄ</v>
          </cell>
          <cell r="L1409">
            <v>1</v>
          </cell>
          <cell r="M1409" t="str">
            <v>ｴｽｺ P388 EA617ZB-14 STAHLWILLE</v>
          </cell>
          <cell r="O1409" t="str">
            <v>又は同等以上のもの（他社の製品を含む。）</v>
          </cell>
          <cell r="Q1409">
            <v>0</v>
          </cell>
          <cell r="S1409">
            <v>100</v>
          </cell>
          <cell r="T1409">
            <v>0</v>
          </cell>
          <cell r="W1409">
            <v>0</v>
          </cell>
          <cell r="X1409">
            <v>0</v>
          </cell>
          <cell r="Y1409">
            <v>100</v>
          </cell>
          <cell r="Z1409">
            <v>0</v>
          </cell>
          <cell r="AA1409">
            <v>0</v>
          </cell>
          <cell r="AB1409">
            <v>4323</v>
          </cell>
          <cell r="AC1409">
            <v>17292</v>
          </cell>
          <cell r="AD1409" t="str">
            <v>雑備品費</v>
          </cell>
          <cell r="AE1409" t="str">
            <v>雑備</v>
          </cell>
          <cell r="AF1409">
            <v>17</v>
          </cell>
          <cell r="AG1409" t="str">
            <v>基地等経費（部隊整備費　高射機器用部隊整備費）</v>
          </cell>
          <cell r="AH1409" t="str">
            <v>その他</v>
          </cell>
          <cell r="AI1409" t="str">
            <v>DV</v>
          </cell>
          <cell r="AJ1409" t="str">
            <v>9高隊</v>
          </cell>
          <cell r="AK1409" t="str">
            <v>令和8年7月31日</v>
          </cell>
        </row>
        <row r="1410">
          <cell r="A1410" t="str">
            <v>fa32</v>
          </cell>
          <cell r="B1410" t="str">
            <v>又は同等以上のもの（他社の製品を含む。）</v>
          </cell>
          <cell r="C1410">
            <v>75</v>
          </cell>
          <cell r="D1410">
            <v>5</v>
          </cell>
          <cell r="E1410" t="str">
            <v>B</v>
          </cell>
          <cell r="F1410" t="str">
            <v>f</v>
          </cell>
          <cell r="G1410" t="str">
            <v>fa</v>
          </cell>
          <cell r="H1410" t="str">
            <v>個</v>
          </cell>
          <cell r="I1410">
            <v>1</v>
          </cell>
          <cell r="J1410" t="str">
            <v>ｺﾝﾃﾅ</v>
          </cell>
          <cell r="L1410">
            <v>1</v>
          </cell>
          <cell r="M1410" t="str">
            <v>ｵﾚﾝｼﾞﾌﾞｯｸ P10-898 856-2759 160-WHTR-STRBK ﾘｱﾘｰﾕｰｽﾌﾙ</v>
          </cell>
          <cell r="O1410" t="str">
            <v>又は同等以上のもの（他社の製品を含む。）</v>
          </cell>
          <cell r="Q1410">
            <v>0</v>
          </cell>
          <cell r="S1410">
            <v>100</v>
          </cell>
          <cell r="T1410">
            <v>0</v>
          </cell>
          <cell r="W1410">
            <v>0</v>
          </cell>
          <cell r="X1410">
            <v>0</v>
          </cell>
          <cell r="Y1410">
            <v>100</v>
          </cell>
          <cell r="Z1410">
            <v>0</v>
          </cell>
          <cell r="AA1410">
            <v>0</v>
          </cell>
          <cell r="AB1410">
            <v>21221</v>
          </cell>
          <cell r="AC1410">
            <v>21221</v>
          </cell>
          <cell r="AD1410" t="str">
            <v>雑備品費</v>
          </cell>
          <cell r="AE1410" t="str">
            <v>雑備</v>
          </cell>
          <cell r="AF1410">
            <v>17</v>
          </cell>
          <cell r="AG1410" t="str">
            <v>基地等経費（部隊整備費　高射機器用部隊整備費）</v>
          </cell>
          <cell r="AH1410" t="str">
            <v>その他</v>
          </cell>
          <cell r="AI1410" t="str">
            <v>DV</v>
          </cell>
          <cell r="AJ1410" t="str">
            <v>9高隊</v>
          </cell>
          <cell r="AK1410" t="str">
            <v>令和8年7月31日</v>
          </cell>
        </row>
        <row r="1411">
          <cell r="A1411" t="str">
            <v>ca23</v>
          </cell>
          <cell r="B1411" t="str">
            <v>又は同等以上のもの（他社の製品を含む。）</v>
          </cell>
          <cell r="C1411">
            <v>75</v>
          </cell>
          <cell r="D1411">
            <v>6</v>
          </cell>
          <cell r="E1411" t="str">
            <v>B</v>
          </cell>
          <cell r="F1411" t="str">
            <v>c</v>
          </cell>
          <cell r="G1411" t="str">
            <v>ca</v>
          </cell>
          <cell r="H1411" t="str">
            <v>個</v>
          </cell>
          <cell r="I1411">
            <v>2</v>
          </cell>
          <cell r="J1411" t="str">
            <v>ﾎﾟｰﾀﾌﾞﾙ電源</v>
          </cell>
          <cell r="L1411">
            <v>1</v>
          </cell>
          <cell r="M1411" t="str">
            <v>ｴｽｺ P2446 EA812HB-53 EarthPower</v>
          </cell>
          <cell r="O1411" t="str">
            <v>又は同等以上のもの（他社の製品を含む。）</v>
          </cell>
          <cell r="Q1411">
            <v>0</v>
          </cell>
          <cell r="S1411">
            <v>100</v>
          </cell>
          <cell r="T1411">
            <v>0</v>
          </cell>
          <cell r="W1411">
            <v>0</v>
          </cell>
          <cell r="X1411">
            <v>0</v>
          </cell>
          <cell r="Y1411">
            <v>100</v>
          </cell>
          <cell r="Z1411">
            <v>0</v>
          </cell>
          <cell r="AA1411">
            <v>0</v>
          </cell>
          <cell r="AB1411">
            <v>149600</v>
          </cell>
          <cell r="AC1411">
            <v>299200</v>
          </cell>
          <cell r="AD1411" t="str">
            <v>雑備品費</v>
          </cell>
          <cell r="AE1411" t="str">
            <v>雑備</v>
          </cell>
          <cell r="AF1411">
            <v>17</v>
          </cell>
          <cell r="AG1411" t="str">
            <v>基地等経費（部隊整備費　高射機器用部隊整備費）</v>
          </cell>
          <cell r="AH1411" t="str">
            <v>その他</v>
          </cell>
          <cell r="AI1411" t="str">
            <v>DV</v>
          </cell>
          <cell r="AJ1411" t="str">
            <v>9高隊</v>
          </cell>
          <cell r="AK1411" t="str">
            <v>令和8年7月31日</v>
          </cell>
        </row>
        <row r="1412">
          <cell r="A1412" t="str">
            <v>ca24</v>
          </cell>
          <cell r="B1412" t="str">
            <v>又は同等以上のもの（他社の製品を含む。）</v>
          </cell>
          <cell r="C1412">
            <v>75</v>
          </cell>
          <cell r="D1412">
            <v>7</v>
          </cell>
          <cell r="E1412" t="str">
            <v>B</v>
          </cell>
          <cell r="F1412" t="str">
            <v>c</v>
          </cell>
          <cell r="G1412" t="str">
            <v>ca</v>
          </cell>
          <cell r="H1412" t="str">
            <v>台</v>
          </cell>
          <cell r="I1412">
            <v>1</v>
          </cell>
          <cell r="J1412" t="str">
            <v>LED作業灯</v>
          </cell>
          <cell r="L1412">
            <v>1</v>
          </cell>
          <cell r="M1412" t="str">
            <v>ｴｽｺ P2053 EA814AT-100 ｱｲﾘｽｵｰﾔﾏ</v>
          </cell>
          <cell r="O1412" t="str">
            <v>又は同等以上のもの（他社の製品を含む。）</v>
          </cell>
          <cell r="Q1412">
            <v>0</v>
          </cell>
          <cell r="S1412">
            <v>100</v>
          </cell>
          <cell r="T1412">
            <v>0</v>
          </cell>
          <cell r="W1412">
            <v>0</v>
          </cell>
          <cell r="X1412">
            <v>0</v>
          </cell>
          <cell r="Y1412">
            <v>100</v>
          </cell>
          <cell r="Z1412">
            <v>0</v>
          </cell>
          <cell r="AA1412">
            <v>0</v>
          </cell>
          <cell r="AB1412">
            <v>21230</v>
          </cell>
          <cell r="AC1412">
            <v>21230</v>
          </cell>
          <cell r="AD1412" t="str">
            <v>雑備品費</v>
          </cell>
          <cell r="AE1412" t="str">
            <v>雑備</v>
          </cell>
          <cell r="AF1412">
            <v>17</v>
          </cell>
          <cell r="AG1412" t="str">
            <v>基地等経費（部隊整備費　高射機器用部隊整備費）</v>
          </cell>
          <cell r="AH1412" t="str">
            <v>その他</v>
          </cell>
          <cell r="AI1412" t="str">
            <v>DV</v>
          </cell>
          <cell r="AJ1412" t="str">
            <v>9高隊</v>
          </cell>
          <cell r="AK1412" t="str">
            <v>令和8年7月31日</v>
          </cell>
        </row>
        <row r="1413">
          <cell r="A1413" t="str">
            <v>ca25</v>
          </cell>
          <cell r="B1413" t="str">
            <v>又は同等以上のもの（他社の製品を含む。）</v>
          </cell>
          <cell r="C1413">
            <v>75</v>
          </cell>
          <cell r="D1413">
            <v>8</v>
          </cell>
          <cell r="E1413" t="str">
            <v>B</v>
          </cell>
          <cell r="F1413" t="str">
            <v>c</v>
          </cell>
          <cell r="G1413" t="str">
            <v>ca</v>
          </cell>
          <cell r="H1413" t="str">
            <v>個</v>
          </cell>
          <cell r="I1413">
            <v>2</v>
          </cell>
          <cell r="J1413" t="str">
            <v>LED作業灯</v>
          </cell>
          <cell r="L1413">
            <v>1</v>
          </cell>
          <cell r="M1413" t="str">
            <v>ｴｽｺ P2055 EA758C-196 STREAMLIGHT</v>
          </cell>
          <cell r="O1413" t="str">
            <v>又は同等以上のもの（他社の製品を含む。）</v>
          </cell>
          <cell r="Q1413">
            <v>0</v>
          </cell>
          <cell r="S1413">
            <v>100</v>
          </cell>
          <cell r="T1413">
            <v>0</v>
          </cell>
          <cell r="W1413">
            <v>0</v>
          </cell>
          <cell r="X1413">
            <v>0</v>
          </cell>
          <cell r="Y1413">
            <v>100</v>
          </cell>
          <cell r="Z1413">
            <v>0</v>
          </cell>
          <cell r="AA1413">
            <v>0</v>
          </cell>
          <cell r="AB1413">
            <v>22220</v>
          </cell>
          <cell r="AC1413">
            <v>44440</v>
          </cell>
          <cell r="AD1413" t="str">
            <v>雑備品費</v>
          </cell>
          <cell r="AE1413" t="str">
            <v>雑備</v>
          </cell>
          <cell r="AF1413">
            <v>17</v>
          </cell>
          <cell r="AG1413" t="str">
            <v>基地等経費（部隊整備費　高射機器用部隊整備費）</v>
          </cell>
          <cell r="AH1413" t="str">
            <v>その他</v>
          </cell>
          <cell r="AI1413" t="str">
            <v>DV</v>
          </cell>
          <cell r="AJ1413" t="str">
            <v>9高隊</v>
          </cell>
          <cell r="AK1413" t="str">
            <v>令和8年7月31日</v>
          </cell>
        </row>
        <row r="1414">
          <cell r="A1414" t="str">
            <v>ca26</v>
          </cell>
          <cell r="B1414" t="str">
            <v>又は同等以上のもの（他社の製品を含む。）</v>
          </cell>
          <cell r="C1414">
            <v>75</v>
          </cell>
          <cell r="D1414">
            <v>9</v>
          </cell>
          <cell r="E1414" t="str">
            <v>B</v>
          </cell>
          <cell r="F1414" t="str">
            <v>c</v>
          </cell>
          <cell r="G1414" t="str">
            <v>ca</v>
          </cell>
          <cell r="H1414" t="str">
            <v>個</v>
          </cell>
          <cell r="I1414">
            <v>1</v>
          </cell>
          <cell r="J1414" t="str">
            <v>ｼﾞｬﾝﾌﾟｽﾀｰﾀｰ</v>
          </cell>
          <cell r="L1414">
            <v>1</v>
          </cell>
          <cell r="M1414" t="str">
            <v>ｴｽｺ P284 EA812HE-1A Meltec</v>
          </cell>
          <cell r="O1414" t="str">
            <v>又は同等以上のもの（他社の製品を含む。）</v>
          </cell>
          <cell r="Q1414">
            <v>0</v>
          </cell>
          <cell r="S1414">
            <v>100</v>
          </cell>
          <cell r="T1414">
            <v>0</v>
          </cell>
          <cell r="W1414">
            <v>0</v>
          </cell>
          <cell r="X1414">
            <v>0</v>
          </cell>
          <cell r="Y1414">
            <v>100</v>
          </cell>
          <cell r="Z1414">
            <v>0</v>
          </cell>
          <cell r="AA1414">
            <v>0</v>
          </cell>
          <cell r="AB1414">
            <v>55880</v>
          </cell>
          <cell r="AC1414">
            <v>55880</v>
          </cell>
          <cell r="AD1414" t="str">
            <v>雑備品費</v>
          </cell>
          <cell r="AE1414" t="str">
            <v>雑備</v>
          </cell>
          <cell r="AF1414">
            <v>17</v>
          </cell>
          <cell r="AG1414" t="str">
            <v>基地等経費（部隊整備費　高射機器用部隊整備費）</v>
          </cell>
          <cell r="AH1414" t="str">
            <v>その他</v>
          </cell>
          <cell r="AI1414" t="str">
            <v>DV</v>
          </cell>
          <cell r="AJ1414" t="str">
            <v>9高隊</v>
          </cell>
          <cell r="AK1414" t="str">
            <v>令和8年7月31日</v>
          </cell>
        </row>
        <row r="1415">
          <cell r="A1415" t="str">
            <v>fa33</v>
          </cell>
          <cell r="B1415" t="str">
            <v>又は同等以上のもの（他社の製品を含む。）</v>
          </cell>
          <cell r="C1415">
            <v>75</v>
          </cell>
          <cell r="D1415">
            <v>10</v>
          </cell>
          <cell r="E1415" t="str">
            <v>B</v>
          </cell>
          <cell r="F1415" t="str">
            <v>f</v>
          </cell>
          <cell r="G1415" t="str">
            <v>fa</v>
          </cell>
          <cell r="H1415" t="str">
            <v>丁</v>
          </cell>
          <cell r="I1415">
            <v>2</v>
          </cell>
          <cell r="J1415" t="str">
            <v>ﾚﾝﾁ</v>
          </cell>
          <cell r="L1415">
            <v>1</v>
          </cell>
          <cell r="M1415" t="str">
            <v>ｵﾚﾝｼﾞﾌﾞｯｸ P5-432 401-7737 TSW500 ﾄﾗｽｺ中山</v>
          </cell>
          <cell r="O1415" t="str">
            <v>又は同等以上のもの（他社の製品を含む。）</v>
          </cell>
          <cell r="Q1415">
            <v>0</v>
          </cell>
          <cell r="S1415">
            <v>100</v>
          </cell>
          <cell r="T1415">
            <v>0</v>
          </cell>
          <cell r="W1415">
            <v>0</v>
          </cell>
          <cell r="X1415">
            <v>0</v>
          </cell>
          <cell r="Y1415">
            <v>100</v>
          </cell>
          <cell r="Z1415">
            <v>0</v>
          </cell>
          <cell r="AA1415">
            <v>0</v>
          </cell>
          <cell r="AB1415">
            <v>2145</v>
          </cell>
          <cell r="AC1415">
            <v>4290</v>
          </cell>
          <cell r="AD1415" t="str">
            <v>雑備品費</v>
          </cell>
          <cell r="AE1415" t="str">
            <v>雑備</v>
          </cell>
          <cell r="AF1415">
            <v>17</v>
          </cell>
          <cell r="AG1415" t="str">
            <v>基地等経費（部隊整備費　高射機器用部隊整備費）</v>
          </cell>
          <cell r="AH1415" t="str">
            <v>その他</v>
          </cell>
          <cell r="AI1415" t="str">
            <v>DV</v>
          </cell>
          <cell r="AJ1415" t="str">
            <v>9高隊</v>
          </cell>
          <cell r="AK1415" t="str">
            <v>令和8年7月31日</v>
          </cell>
        </row>
        <row r="1416">
          <cell r="A1416" t="str">
            <v>fa34</v>
          </cell>
          <cell r="B1416" t="str">
            <v>又は同等以上のもの（他社の製品を含む。）</v>
          </cell>
          <cell r="C1416">
            <v>75</v>
          </cell>
          <cell r="D1416">
            <v>11</v>
          </cell>
          <cell r="E1416" t="str">
            <v>B</v>
          </cell>
          <cell r="F1416" t="str">
            <v>f</v>
          </cell>
          <cell r="G1416" t="str">
            <v>fa</v>
          </cell>
          <cell r="H1416" t="str">
            <v>ｾｯﾄ</v>
          </cell>
          <cell r="I1416">
            <v>15</v>
          </cell>
          <cell r="J1416" t="str">
            <v>ﾊﾞｯﾃﾘｰ</v>
          </cell>
          <cell r="L1416">
            <v>1</v>
          </cell>
          <cell r="M1416" t="str">
            <v>SAVER'S P65 065-150-174 RD9291J SAVER`S</v>
          </cell>
          <cell r="O1416" t="str">
            <v>又は同等以上のもの（他社の製品を含む。）</v>
          </cell>
          <cell r="Q1416">
            <v>0</v>
          </cell>
          <cell r="S1416">
            <v>100</v>
          </cell>
          <cell r="T1416">
            <v>0</v>
          </cell>
          <cell r="W1416">
            <v>0</v>
          </cell>
          <cell r="X1416">
            <v>0</v>
          </cell>
          <cell r="Y1416">
            <v>100</v>
          </cell>
          <cell r="Z1416">
            <v>0</v>
          </cell>
          <cell r="AA1416">
            <v>0</v>
          </cell>
          <cell r="AB1416">
            <v>14190</v>
          </cell>
          <cell r="AC1416">
            <v>212850</v>
          </cell>
          <cell r="AD1416" t="str">
            <v>雑備品費</v>
          </cell>
          <cell r="AE1416" t="str">
            <v>雑備</v>
          </cell>
          <cell r="AF1416">
            <v>17</v>
          </cell>
          <cell r="AG1416" t="str">
            <v>基地等経費（部隊整備費　高射機器用部隊整備費）</v>
          </cell>
          <cell r="AH1416" t="str">
            <v>その他</v>
          </cell>
          <cell r="AI1416" t="str">
            <v>DV</v>
          </cell>
          <cell r="AJ1416" t="str">
            <v>9高隊</v>
          </cell>
          <cell r="AK1416" t="str">
            <v>令和8年7月31日</v>
          </cell>
        </row>
        <row r="1417">
          <cell r="A1417" t="str">
            <v>fa35</v>
          </cell>
          <cell r="B1417" t="str">
            <v>又は同等以上のもの（他社の製品を含む。）</v>
          </cell>
          <cell r="C1417">
            <v>75</v>
          </cell>
          <cell r="D1417">
            <v>12</v>
          </cell>
          <cell r="E1417" t="str">
            <v>B</v>
          </cell>
          <cell r="F1417" t="str">
            <v>f</v>
          </cell>
          <cell r="G1417" t="str">
            <v>fa</v>
          </cell>
          <cell r="H1417" t="str">
            <v>ｾｯﾄ</v>
          </cell>
          <cell r="I1417">
            <v>15</v>
          </cell>
          <cell r="J1417" t="str">
            <v>ﾌｧﾝ</v>
          </cell>
          <cell r="L1417">
            <v>1</v>
          </cell>
          <cell r="M1417" t="str">
            <v>SAVER'S P65 065-150-185 RD9210HN SAVER`S</v>
          </cell>
          <cell r="O1417" t="str">
            <v>又は同等以上のもの（他社の製品を含む。）</v>
          </cell>
          <cell r="Q1417">
            <v>0</v>
          </cell>
          <cell r="S1417">
            <v>100</v>
          </cell>
          <cell r="T1417">
            <v>0</v>
          </cell>
          <cell r="W1417">
            <v>0</v>
          </cell>
          <cell r="X1417">
            <v>0</v>
          </cell>
          <cell r="Y1417">
            <v>100</v>
          </cell>
          <cell r="Z1417">
            <v>0</v>
          </cell>
          <cell r="AA1417">
            <v>0</v>
          </cell>
          <cell r="AB1417">
            <v>5940</v>
          </cell>
          <cell r="AC1417">
            <v>89100</v>
          </cell>
          <cell r="AD1417" t="str">
            <v>雑備品費</v>
          </cell>
          <cell r="AE1417" t="str">
            <v>雑備</v>
          </cell>
          <cell r="AF1417">
            <v>17</v>
          </cell>
          <cell r="AG1417" t="str">
            <v>基地等経費（部隊整備費　高射機器用部隊整備費）</v>
          </cell>
          <cell r="AH1417" t="str">
            <v>その他</v>
          </cell>
          <cell r="AI1417" t="str">
            <v>DV</v>
          </cell>
          <cell r="AJ1417" t="str">
            <v>9高隊</v>
          </cell>
          <cell r="AK1417" t="str">
            <v>令和8年7月31日</v>
          </cell>
        </row>
        <row r="1418">
          <cell r="A1418" t="str">
            <v>ea4</v>
          </cell>
          <cell r="B1418" t="str">
            <v>又は同等以上のもの（他社の製品を含む。）</v>
          </cell>
          <cell r="C1418">
            <v>75</v>
          </cell>
          <cell r="D1418">
            <v>13</v>
          </cell>
          <cell r="E1418" t="str">
            <v>B</v>
          </cell>
          <cell r="F1418" t="str">
            <v>e</v>
          </cell>
          <cell r="G1418" t="str">
            <v>ea</v>
          </cell>
          <cell r="H1418" t="str">
            <v>組</v>
          </cell>
          <cell r="I1418">
            <v>2</v>
          </cell>
          <cell r="J1418" t="str">
            <v>ﾃﾝﾄ</v>
          </cell>
          <cell r="L1418">
            <v>1</v>
          </cell>
          <cell r="M1418" t="str">
            <v>EVERNEW EKA869</v>
          </cell>
          <cell r="O1418" t="str">
            <v>又は同等以上のもの（他社の製品を含む。）</v>
          </cell>
          <cell r="Q1418">
            <v>0</v>
          </cell>
          <cell r="S1418">
            <v>100</v>
          </cell>
          <cell r="T1418">
            <v>0</v>
          </cell>
          <cell r="W1418">
            <v>0</v>
          </cell>
          <cell r="X1418">
            <v>0</v>
          </cell>
          <cell r="Y1418">
            <v>100</v>
          </cell>
          <cell r="Z1418">
            <v>0</v>
          </cell>
          <cell r="AA1418">
            <v>0</v>
          </cell>
          <cell r="AB1418">
            <v>108900</v>
          </cell>
          <cell r="AC1418">
            <v>217800</v>
          </cell>
          <cell r="AD1418" t="str">
            <v>雑備品費</v>
          </cell>
          <cell r="AE1418" t="str">
            <v>雑備</v>
          </cell>
          <cell r="AF1418">
            <v>17</v>
          </cell>
          <cell r="AG1418" t="str">
            <v>基地等経費（需品燃料器材等　部隊等用備品）</v>
          </cell>
          <cell r="AH1418" t="str">
            <v>その他</v>
          </cell>
          <cell r="AI1418" t="str">
            <v>DV</v>
          </cell>
          <cell r="AJ1418" t="str">
            <v>9高隊</v>
          </cell>
          <cell r="AK1418" t="str">
            <v>令和8年7月31日</v>
          </cell>
        </row>
        <row r="1419">
          <cell r="A1419" t="str">
            <v>fa36</v>
          </cell>
          <cell r="B1419" t="str">
            <v>又は同等以上のもの（他社の製品を含む。）</v>
          </cell>
          <cell r="C1419">
            <v>75</v>
          </cell>
          <cell r="D1419">
            <v>14</v>
          </cell>
          <cell r="E1419" t="str">
            <v>B</v>
          </cell>
          <cell r="F1419" t="str">
            <v>f</v>
          </cell>
          <cell r="G1419" t="str">
            <v>fa</v>
          </cell>
          <cell r="H1419" t="str">
            <v>丁</v>
          </cell>
          <cell r="I1419">
            <v>2</v>
          </cell>
          <cell r="J1419" t="str">
            <v>枝切りﾊｻﾐ</v>
          </cell>
          <cell r="L1419">
            <v>1</v>
          </cell>
          <cell r="M1419" t="str">
            <v>ｵﾚﾝｼﾞﾌﾞｯｸ P11-1655 485-0289 150ZZ-2.8-6D ｱﾙｽｺｰﾌﾟﾚｰｼｮﾝ</v>
          </cell>
          <cell r="O1419" t="str">
            <v>又は同等以上のもの（他社の製品を含む。）</v>
          </cell>
          <cell r="Q1419">
            <v>0</v>
          </cell>
          <cell r="S1419">
            <v>100</v>
          </cell>
          <cell r="T1419">
            <v>0</v>
          </cell>
          <cell r="W1419">
            <v>0</v>
          </cell>
          <cell r="X1419">
            <v>0</v>
          </cell>
          <cell r="Y1419">
            <v>100</v>
          </cell>
          <cell r="Z1419">
            <v>0</v>
          </cell>
          <cell r="AA1419">
            <v>0</v>
          </cell>
          <cell r="AB1419">
            <v>11241</v>
          </cell>
          <cell r="AC1419">
            <v>22482</v>
          </cell>
          <cell r="AD1419" t="str">
            <v>雑備品費</v>
          </cell>
          <cell r="AE1419" t="str">
            <v>雑備</v>
          </cell>
          <cell r="AF1419">
            <v>17</v>
          </cell>
          <cell r="AG1419" t="str">
            <v>基地等経費（需品燃料器材等　部隊等用備品）</v>
          </cell>
          <cell r="AH1419" t="str">
            <v>その他</v>
          </cell>
          <cell r="AI1419" t="str">
            <v>DV</v>
          </cell>
          <cell r="AJ1419" t="str">
            <v>9高隊</v>
          </cell>
          <cell r="AK1419" t="str">
            <v>令和8年7月31日</v>
          </cell>
        </row>
        <row r="1420">
          <cell r="A1420" t="str">
            <v>fa37</v>
          </cell>
          <cell r="B1420" t="str">
            <v>又は同等以上のもの（他社の製品を含む。）</v>
          </cell>
          <cell r="C1420">
            <v>75</v>
          </cell>
          <cell r="D1420">
            <v>15</v>
          </cell>
          <cell r="E1420" t="str">
            <v>B</v>
          </cell>
          <cell r="F1420" t="str">
            <v>f</v>
          </cell>
          <cell r="G1420" t="str">
            <v>fa</v>
          </cell>
          <cell r="H1420" t="str">
            <v>台</v>
          </cell>
          <cell r="I1420">
            <v>1</v>
          </cell>
          <cell r="J1420" t="str">
            <v>小型運搬車</v>
          </cell>
          <cell r="L1420">
            <v>1</v>
          </cell>
          <cell r="M1420" t="str">
            <v>ｵﾚﾝｼﾞﾌﾞｯｸ P10-1056 818-7001 WP-2G-BK ﾄﾗｽｺ中山</v>
          </cell>
          <cell r="O1420" t="str">
            <v>又は同等以上のもの（他社の製品を含む。）</v>
          </cell>
          <cell r="Q1420">
            <v>0</v>
          </cell>
          <cell r="S1420">
            <v>100</v>
          </cell>
          <cell r="T1420">
            <v>0</v>
          </cell>
          <cell r="W1420">
            <v>0</v>
          </cell>
          <cell r="X1420">
            <v>0</v>
          </cell>
          <cell r="Y1420">
            <v>100</v>
          </cell>
          <cell r="Z1420">
            <v>0</v>
          </cell>
          <cell r="AA1420">
            <v>0</v>
          </cell>
          <cell r="AB1420">
            <v>8936</v>
          </cell>
          <cell r="AC1420">
            <v>8936</v>
          </cell>
          <cell r="AD1420" t="str">
            <v>雑備品費</v>
          </cell>
          <cell r="AE1420" t="str">
            <v>雑備</v>
          </cell>
          <cell r="AF1420">
            <v>17</v>
          </cell>
          <cell r="AG1420" t="str">
            <v>基地等経費（需品燃料器材等　部隊等用備品）</v>
          </cell>
          <cell r="AH1420" t="str">
            <v>その他</v>
          </cell>
          <cell r="AI1420" t="str">
            <v>DV</v>
          </cell>
          <cell r="AJ1420" t="str">
            <v>9高隊</v>
          </cell>
          <cell r="AK1420" t="str">
            <v>令和8年7月31日</v>
          </cell>
        </row>
        <row r="1421">
          <cell r="A1421" t="str">
            <v>fa38</v>
          </cell>
          <cell r="B1421" t="str">
            <v>又は同等以上のもの（他社の製品を含む。）</v>
          </cell>
          <cell r="C1421">
            <v>75</v>
          </cell>
          <cell r="D1421">
            <v>16</v>
          </cell>
          <cell r="E1421" t="str">
            <v>B</v>
          </cell>
          <cell r="F1421" t="str">
            <v>f</v>
          </cell>
          <cell r="G1421" t="str">
            <v>fa</v>
          </cell>
          <cell r="H1421" t="str">
            <v>個</v>
          </cell>
          <cell r="I1421">
            <v>1</v>
          </cell>
          <cell r="J1421" t="str">
            <v>ﾄﾞﾘﾙﾁｬｯｸ</v>
          </cell>
          <cell r="L1421">
            <v>1</v>
          </cell>
          <cell r="M1421" t="str">
            <v>ｵﾚﾝｼﾞﾌﾞｯｸ P6-154 449-8097 A15562 ﾏｷﾀ</v>
          </cell>
          <cell r="O1421" t="str">
            <v>又は同等以上のもの（他社の製品を含む。）</v>
          </cell>
          <cell r="Q1421">
            <v>0</v>
          </cell>
          <cell r="S1421">
            <v>100</v>
          </cell>
          <cell r="T1421">
            <v>0</v>
          </cell>
          <cell r="W1421">
            <v>0</v>
          </cell>
          <cell r="X1421">
            <v>0</v>
          </cell>
          <cell r="Y1421">
            <v>100</v>
          </cell>
          <cell r="Z1421">
            <v>0</v>
          </cell>
          <cell r="AA1421">
            <v>0</v>
          </cell>
          <cell r="AB1421">
            <v>3850</v>
          </cell>
          <cell r="AC1421">
            <v>3850</v>
          </cell>
          <cell r="AD1421" t="str">
            <v>雑備品費</v>
          </cell>
          <cell r="AE1421" t="str">
            <v>雑備</v>
          </cell>
          <cell r="AF1421">
            <v>17</v>
          </cell>
          <cell r="AG1421" t="str">
            <v>基地等経費（需品燃料器材等　部隊等用備品）</v>
          </cell>
          <cell r="AH1421" t="str">
            <v>その他</v>
          </cell>
          <cell r="AI1421" t="str">
            <v>DV</v>
          </cell>
          <cell r="AJ1421" t="str">
            <v>9高隊</v>
          </cell>
          <cell r="AK1421" t="str">
            <v>令和8年7月31日</v>
          </cell>
        </row>
        <row r="1422">
          <cell r="A1422" t="str">
            <v>fa39</v>
          </cell>
          <cell r="B1422" t="str">
            <v>又は同等以上のもの（他社の製品を含む。）</v>
          </cell>
          <cell r="C1422">
            <v>75</v>
          </cell>
          <cell r="D1422">
            <v>17</v>
          </cell>
          <cell r="E1422" t="str">
            <v>B</v>
          </cell>
          <cell r="F1422" t="str">
            <v>f</v>
          </cell>
          <cell r="G1422" t="str">
            <v>fa</v>
          </cell>
          <cell r="H1422" t="str">
            <v>台</v>
          </cell>
          <cell r="I1422">
            <v>1</v>
          </cell>
          <cell r="J1422" t="str">
            <v>ﾄﾞﾗｲﾊﾞｰﾄﾞﾘﾙ</v>
          </cell>
          <cell r="L1422">
            <v>1</v>
          </cell>
          <cell r="M1422" t="str">
            <v>ｵﾚﾝｼﾞﾌﾞｯｸ P6-90 195-5486 HP001GRDX ﾏｷﾀ</v>
          </cell>
          <cell r="O1422" t="str">
            <v>又は同等以上のもの（他社の製品を含む。）</v>
          </cell>
          <cell r="Q1422">
            <v>0</v>
          </cell>
          <cell r="S1422">
            <v>100</v>
          </cell>
          <cell r="T1422">
            <v>0</v>
          </cell>
          <cell r="W1422">
            <v>0</v>
          </cell>
          <cell r="X1422">
            <v>0</v>
          </cell>
          <cell r="Y1422">
            <v>100</v>
          </cell>
          <cell r="Z1422">
            <v>0</v>
          </cell>
          <cell r="AA1422">
            <v>0</v>
          </cell>
          <cell r="AB1422">
            <v>115060</v>
          </cell>
          <cell r="AC1422">
            <v>115060</v>
          </cell>
          <cell r="AD1422" t="str">
            <v>雑備品費</v>
          </cell>
          <cell r="AE1422" t="str">
            <v>雑備</v>
          </cell>
          <cell r="AF1422">
            <v>17</v>
          </cell>
          <cell r="AG1422" t="str">
            <v>基地等経費（需品燃料器材等　部隊等用備品）</v>
          </cell>
          <cell r="AH1422" t="str">
            <v>その他</v>
          </cell>
          <cell r="AI1422" t="str">
            <v>DV</v>
          </cell>
          <cell r="AJ1422" t="str">
            <v>9高隊</v>
          </cell>
          <cell r="AK1422" t="str">
            <v>令和8年7月31日</v>
          </cell>
        </row>
        <row r="1423">
          <cell r="A1423" t="str">
            <v>bc348</v>
          </cell>
          <cell r="B1423" t="str">
            <v>又は同等以上のもの（他社の製品を含む。）</v>
          </cell>
          <cell r="C1423">
            <v>76</v>
          </cell>
          <cell r="D1423">
            <v>1</v>
          </cell>
          <cell r="E1423" t="str">
            <v>B</v>
          </cell>
          <cell r="F1423" t="str">
            <v>b</v>
          </cell>
          <cell r="G1423" t="str">
            <v>bc</v>
          </cell>
          <cell r="H1423" t="str">
            <v>台</v>
          </cell>
          <cell r="I1423">
            <v>1</v>
          </cell>
          <cell r="J1423" t="str">
            <v>ﾃﾞｨｽｸｸﾞﾗｲﾝﾀﾞ</v>
          </cell>
          <cell r="L1423">
            <v>1</v>
          </cell>
          <cell r="M1423" t="str">
            <v>ｵﾚﾝｼﾞﾌﾞｯｸ P6-185 563-9951 G10SP5 ﾊｲｺｰｷ</v>
          </cell>
          <cell r="O1423" t="str">
            <v>又は同等以上のもの（他社の製品を含む。）</v>
          </cell>
          <cell r="Q1423">
            <v>0</v>
          </cell>
          <cell r="S1423">
            <v>100</v>
          </cell>
          <cell r="T1423">
            <v>0</v>
          </cell>
          <cell r="W1423">
            <v>0</v>
          </cell>
          <cell r="X1423">
            <v>0</v>
          </cell>
          <cell r="Y1423">
            <v>100</v>
          </cell>
          <cell r="Z1423">
            <v>0</v>
          </cell>
          <cell r="AA1423">
            <v>0</v>
          </cell>
          <cell r="AB1423">
            <v>14438</v>
          </cell>
          <cell r="AC1423">
            <v>14438</v>
          </cell>
          <cell r="AD1423" t="str">
            <v>雑備品費</v>
          </cell>
          <cell r="AE1423" t="str">
            <v>雑備</v>
          </cell>
          <cell r="AF1423">
            <v>17</v>
          </cell>
          <cell r="AG1423" t="str">
            <v>基地等経費（需品燃料器材等　部隊整備費　車両整備用部隊整備費）</v>
          </cell>
          <cell r="AH1423" t="str">
            <v>その他</v>
          </cell>
          <cell r="AI1423" t="str">
            <v>DW</v>
          </cell>
          <cell r="AJ1423" t="str">
            <v>10高隊</v>
          </cell>
          <cell r="AK1423" t="str">
            <v>令和8年9月30日</v>
          </cell>
        </row>
        <row r="1424">
          <cell r="A1424" t="str">
            <v>bc349</v>
          </cell>
          <cell r="B1424" t="str">
            <v>又は同等以上のもの（他社の製品を含む。）</v>
          </cell>
          <cell r="C1424">
            <v>76</v>
          </cell>
          <cell r="D1424">
            <v>2</v>
          </cell>
          <cell r="E1424" t="str">
            <v>B</v>
          </cell>
          <cell r="F1424" t="str">
            <v>b</v>
          </cell>
          <cell r="G1424" t="str">
            <v>bc</v>
          </cell>
          <cell r="H1424" t="str">
            <v>個</v>
          </cell>
          <cell r="I1424">
            <v>4</v>
          </cell>
          <cell r="J1424" t="str">
            <v>ﾊﾝﾄﾞﾗｲﾄ</v>
          </cell>
          <cell r="L1424">
            <v>1</v>
          </cell>
          <cell r="M1424" t="str">
            <v>ｵﾚﾝｼﾞﾌﾞｯｸ P9-1608 448-7872 AL815W 京都機械工具</v>
          </cell>
          <cell r="O1424" t="str">
            <v>又は同等以上のもの（他社の製品を含む。）</v>
          </cell>
          <cell r="Q1424">
            <v>0</v>
          </cell>
          <cell r="S1424">
            <v>100</v>
          </cell>
          <cell r="T1424">
            <v>0</v>
          </cell>
          <cell r="W1424">
            <v>0</v>
          </cell>
          <cell r="X1424">
            <v>0</v>
          </cell>
          <cell r="Y1424">
            <v>100</v>
          </cell>
          <cell r="Z1424">
            <v>0</v>
          </cell>
          <cell r="AA1424">
            <v>0</v>
          </cell>
          <cell r="AB1424">
            <v>7553</v>
          </cell>
          <cell r="AC1424">
            <v>30212</v>
          </cell>
          <cell r="AD1424" t="str">
            <v>雑備品費</v>
          </cell>
          <cell r="AE1424" t="str">
            <v>雑備</v>
          </cell>
          <cell r="AF1424">
            <v>17</v>
          </cell>
          <cell r="AG1424" t="str">
            <v>基地等経費（需品燃料器材等　部隊整備費　車両整備用部隊整備費）</v>
          </cell>
          <cell r="AH1424" t="str">
            <v>その他</v>
          </cell>
          <cell r="AI1424" t="str">
            <v>DW</v>
          </cell>
          <cell r="AJ1424" t="str">
            <v>10高隊</v>
          </cell>
          <cell r="AK1424" t="str">
            <v>令和8年9月30日</v>
          </cell>
        </row>
        <row r="1425">
          <cell r="A1425" t="str">
            <v>bc350</v>
          </cell>
          <cell r="B1425" t="str">
            <v>又は同等以上のもの（他社の製品を含む。）</v>
          </cell>
          <cell r="C1425">
            <v>76</v>
          </cell>
          <cell r="D1425">
            <v>3</v>
          </cell>
          <cell r="E1425" t="str">
            <v>B</v>
          </cell>
          <cell r="F1425" t="str">
            <v>b</v>
          </cell>
          <cell r="G1425" t="str">
            <v>bc</v>
          </cell>
          <cell r="H1425" t="str">
            <v>ｾｯﾄ</v>
          </cell>
          <cell r="I1425">
            <v>1</v>
          </cell>
          <cell r="J1425" t="str">
            <v>ﾚﾝﾁｾｯﾄ</v>
          </cell>
          <cell r="L1425">
            <v>1</v>
          </cell>
          <cell r="M1425" t="str">
            <v>ｵﾚﾝｼﾞﾌﾞｯｸ P5-554 195-3700 AVSA14 京都機械工具</v>
          </cell>
          <cell r="O1425" t="str">
            <v>又は同等以上のもの（他社の製品を含む。）</v>
          </cell>
          <cell r="Q1425">
            <v>0</v>
          </cell>
          <cell r="S1425">
            <v>100</v>
          </cell>
          <cell r="T1425">
            <v>0</v>
          </cell>
          <cell r="W1425">
            <v>0</v>
          </cell>
          <cell r="X1425">
            <v>0</v>
          </cell>
          <cell r="Y1425">
            <v>100</v>
          </cell>
          <cell r="Z1425">
            <v>0</v>
          </cell>
          <cell r="AA1425">
            <v>0</v>
          </cell>
          <cell r="AB1425">
            <v>55158</v>
          </cell>
          <cell r="AC1425">
            <v>55158</v>
          </cell>
          <cell r="AD1425" t="str">
            <v>雑備品費</v>
          </cell>
          <cell r="AE1425" t="str">
            <v>雑備</v>
          </cell>
          <cell r="AF1425">
            <v>17</v>
          </cell>
          <cell r="AG1425" t="str">
            <v>基地等経費（需品燃料器材等　部隊整備費　車両整備用部隊整備費）</v>
          </cell>
          <cell r="AH1425" t="str">
            <v>その他</v>
          </cell>
          <cell r="AI1425" t="str">
            <v>DW</v>
          </cell>
          <cell r="AJ1425" t="str">
            <v>10高隊</v>
          </cell>
          <cell r="AK1425" t="str">
            <v>令和8年9月30日</v>
          </cell>
        </row>
        <row r="1426">
          <cell r="A1426" t="str">
            <v>bc351</v>
          </cell>
          <cell r="B1426" t="str">
            <v>又は同等以上のもの（他社の製品を含む。）</v>
          </cell>
          <cell r="C1426">
            <v>76</v>
          </cell>
          <cell r="D1426">
            <v>4</v>
          </cell>
          <cell r="E1426" t="str">
            <v>B</v>
          </cell>
          <cell r="F1426" t="str">
            <v>b</v>
          </cell>
          <cell r="G1426" t="str">
            <v>bc</v>
          </cell>
          <cell r="H1426" t="str">
            <v>個</v>
          </cell>
          <cell r="I1426">
            <v>1</v>
          </cell>
          <cell r="J1426" t="str">
            <v>ﾄﾞﾗｲﾊﾞｰ</v>
          </cell>
          <cell r="L1426">
            <v>1</v>
          </cell>
          <cell r="M1426" t="str">
            <v>ｵﾚﾝｼﾞﾌﾞｯｸ P4-620 373-3548 D1M2-5 京都機械工具</v>
          </cell>
          <cell r="O1426" t="str">
            <v>又は同等以上のもの（他社の製品を含む。）</v>
          </cell>
          <cell r="Q1426">
            <v>0</v>
          </cell>
          <cell r="S1426">
            <v>100</v>
          </cell>
          <cell r="T1426">
            <v>0</v>
          </cell>
          <cell r="W1426">
            <v>0</v>
          </cell>
          <cell r="X1426">
            <v>0</v>
          </cell>
          <cell r="Y1426">
            <v>100</v>
          </cell>
          <cell r="Z1426">
            <v>0</v>
          </cell>
          <cell r="AA1426">
            <v>0</v>
          </cell>
          <cell r="AB1426">
            <v>1236</v>
          </cell>
          <cell r="AC1426">
            <v>1236</v>
          </cell>
          <cell r="AD1426" t="str">
            <v>雑備品費</v>
          </cell>
          <cell r="AE1426" t="str">
            <v>雑備</v>
          </cell>
          <cell r="AF1426">
            <v>17</v>
          </cell>
          <cell r="AG1426" t="str">
            <v>基地等経費（需品燃料器材等　部隊整備費　車両整備用部隊整備費）</v>
          </cell>
          <cell r="AH1426" t="str">
            <v>その他</v>
          </cell>
          <cell r="AI1426" t="str">
            <v>DW</v>
          </cell>
          <cell r="AJ1426" t="str">
            <v>10高隊</v>
          </cell>
          <cell r="AK1426" t="str">
            <v>令和8年9月30日</v>
          </cell>
        </row>
        <row r="1427">
          <cell r="A1427" t="str">
            <v>bc352</v>
          </cell>
          <cell r="B1427" t="str">
            <v>又は同等以上のもの（他社の製品を含む。）</v>
          </cell>
          <cell r="C1427">
            <v>76</v>
          </cell>
          <cell r="D1427">
            <v>5</v>
          </cell>
          <cell r="E1427" t="str">
            <v>B</v>
          </cell>
          <cell r="F1427" t="str">
            <v>b</v>
          </cell>
          <cell r="G1427" t="str">
            <v>bc</v>
          </cell>
          <cell r="H1427" t="str">
            <v>個</v>
          </cell>
          <cell r="I1427">
            <v>1</v>
          </cell>
          <cell r="J1427" t="str">
            <v>ﾄﾞﾗｲﾊﾞｰ</v>
          </cell>
          <cell r="L1427">
            <v>1</v>
          </cell>
          <cell r="M1427" t="str">
            <v>ｵﾚﾝｼﾞﾌﾞｯｸ P4-614 373-3645 D1P2-230 京都機械工具</v>
          </cell>
          <cell r="O1427" t="str">
            <v>又は同等以上のもの（他社の製品を含む。）</v>
          </cell>
          <cell r="Q1427">
            <v>0</v>
          </cell>
          <cell r="S1427">
            <v>100</v>
          </cell>
          <cell r="T1427">
            <v>0</v>
          </cell>
          <cell r="W1427">
            <v>0</v>
          </cell>
          <cell r="X1427">
            <v>0</v>
          </cell>
          <cell r="Y1427">
            <v>100</v>
          </cell>
          <cell r="Z1427">
            <v>0</v>
          </cell>
          <cell r="AA1427">
            <v>0</v>
          </cell>
          <cell r="AB1427">
            <v>2754</v>
          </cell>
          <cell r="AC1427">
            <v>2754</v>
          </cell>
          <cell r="AD1427" t="str">
            <v>雑備品費</v>
          </cell>
          <cell r="AE1427" t="str">
            <v>雑備</v>
          </cell>
          <cell r="AF1427">
            <v>17</v>
          </cell>
          <cell r="AG1427" t="str">
            <v>基地等経費（需品燃料器材等　部隊整備費　車両整備用部隊整備費）</v>
          </cell>
          <cell r="AH1427" t="str">
            <v>その他</v>
          </cell>
          <cell r="AI1427" t="str">
            <v>DW</v>
          </cell>
          <cell r="AJ1427" t="str">
            <v>10高隊</v>
          </cell>
          <cell r="AK1427" t="str">
            <v>令和8年9月30日</v>
          </cell>
        </row>
        <row r="1428">
          <cell r="A1428" t="str">
            <v>bc353</v>
          </cell>
          <cell r="B1428" t="str">
            <v>又は同等以上のもの（他社の製品を含む。）</v>
          </cell>
          <cell r="C1428">
            <v>76</v>
          </cell>
          <cell r="D1428">
            <v>6</v>
          </cell>
          <cell r="E1428" t="str">
            <v>B</v>
          </cell>
          <cell r="F1428" t="str">
            <v>b</v>
          </cell>
          <cell r="G1428" t="str">
            <v>bc</v>
          </cell>
          <cell r="H1428" t="str">
            <v>丁</v>
          </cell>
          <cell r="I1428">
            <v>2</v>
          </cell>
          <cell r="J1428" t="str">
            <v>ﾚﾝﾁ</v>
          </cell>
          <cell r="L1428">
            <v>1</v>
          </cell>
          <cell r="M1428" t="str">
            <v>ｵﾚﾝｼﾞﾌﾞｯｸ P4-503 373-6393 MR1-0810F 京都機械工具</v>
          </cell>
          <cell r="O1428" t="str">
            <v>又は同等以上のもの（他社の製品を含む。）</v>
          </cell>
          <cell r="Q1428">
            <v>0</v>
          </cell>
          <cell r="S1428">
            <v>100</v>
          </cell>
          <cell r="T1428">
            <v>0</v>
          </cell>
          <cell r="W1428">
            <v>0</v>
          </cell>
          <cell r="X1428">
            <v>0</v>
          </cell>
          <cell r="Y1428">
            <v>100</v>
          </cell>
          <cell r="Z1428">
            <v>0</v>
          </cell>
          <cell r="AA1428">
            <v>0</v>
          </cell>
          <cell r="AB1428">
            <v>9354</v>
          </cell>
          <cell r="AC1428">
            <v>18708</v>
          </cell>
          <cell r="AD1428" t="str">
            <v>雑備品費</v>
          </cell>
          <cell r="AE1428" t="str">
            <v>雑備</v>
          </cell>
          <cell r="AF1428">
            <v>17</v>
          </cell>
          <cell r="AG1428" t="str">
            <v>基地等経費（需品燃料器材等　部隊整備費　車両整備用部隊整備費）</v>
          </cell>
          <cell r="AH1428" t="str">
            <v>その他</v>
          </cell>
          <cell r="AI1428" t="str">
            <v>DW</v>
          </cell>
          <cell r="AJ1428" t="str">
            <v>10高隊</v>
          </cell>
          <cell r="AK1428" t="str">
            <v>令和8年9月30日</v>
          </cell>
        </row>
        <row r="1429">
          <cell r="A1429" t="str">
            <v>bc354</v>
          </cell>
          <cell r="B1429" t="str">
            <v>又は同等以上のもの（他社の製品を含む。）</v>
          </cell>
          <cell r="C1429">
            <v>76</v>
          </cell>
          <cell r="D1429">
            <v>7</v>
          </cell>
          <cell r="E1429" t="str">
            <v>B</v>
          </cell>
          <cell r="F1429" t="str">
            <v>b</v>
          </cell>
          <cell r="G1429" t="str">
            <v>bc</v>
          </cell>
          <cell r="H1429" t="str">
            <v>丁</v>
          </cell>
          <cell r="I1429">
            <v>2</v>
          </cell>
          <cell r="J1429" t="str">
            <v>ﾚﾝﾁ</v>
          </cell>
          <cell r="L1429">
            <v>1</v>
          </cell>
          <cell r="M1429" t="str">
            <v>ｵﾚﾝｼﾞﾌﾞｯｸ P4-503 373-6407 MR1-1012F 京都機械工具</v>
          </cell>
          <cell r="O1429" t="str">
            <v>又は同等以上のもの（他社の製品を含む。）</v>
          </cell>
          <cell r="Q1429">
            <v>0</v>
          </cell>
          <cell r="S1429">
            <v>100</v>
          </cell>
          <cell r="T1429">
            <v>0</v>
          </cell>
          <cell r="W1429">
            <v>0</v>
          </cell>
          <cell r="X1429">
            <v>0</v>
          </cell>
          <cell r="Y1429">
            <v>100</v>
          </cell>
          <cell r="Z1429">
            <v>0</v>
          </cell>
          <cell r="AA1429">
            <v>0</v>
          </cell>
          <cell r="AB1429">
            <v>9995</v>
          </cell>
          <cell r="AC1429">
            <v>19990</v>
          </cell>
          <cell r="AD1429" t="str">
            <v>雑備品費</v>
          </cell>
          <cell r="AE1429" t="str">
            <v>雑備</v>
          </cell>
          <cell r="AF1429">
            <v>17</v>
          </cell>
          <cell r="AG1429" t="str">
            <v>基地等経費（需品燃料器材等　部隊整備費　車両整備用部隊整備費）</v>
          </cell>
          <cell r="AH1429" t="str">
            <v>その他</v>
          </cell>
          <cell r="AI1429" t="str">
            <v>DW</v>
          </cell>
          <cell r="AJ1429" t="str">
            <v>10高隊</v>
          </cell>
          <cell r="AK1429" t="str">
            <v>令和8年9月30日</v>
          </cell>
        </row>
        <row r="1430">
          <cell r="A1430" t="str">
            <v>bc355</v>
          </cell>
          <cell r="B1430" t="str">
            <v>又は同等以上のもの（他社の製品を含む。）</v>
          </cell>
          <cell r="C1430">
            <v>76</v>
          </cell>
          <cell r="D1430">
            <v>8</v>
          </cell>
          <cell r="E1430" t="str">
            <v>B</v>
          </cell>
          <cell r="F1430" t="str">
            <v>b</v>
          </cell>
          <cell r="G1430" t="str">
            <v>bc</v>
          </cell>
          <cell r="H1430" t="str">
            <v>丁</v>
          </cell>
          <cell r="I1430">
            <v>2</v>
          </cell>
          <cell r="J1430" t="str">
            <v>ﾚﾝﾁ</v>
          </cell>
          <cell r="L1430">
            <v>1</v>
          </cell>
          <cell r="M1430" t="str">
            <v>ｵﾚﾝｼﾞﾌﾞｯｸ P4-503 373-6415 MR1-1113F 京都機械工具</v>
          </cell>
          <cell r="O1430" t="str">
            <v>又は同等以上のもの（他社の製品を含む。）</v>
          </cell>
          <cell r="Q1430">
            <v>0</v>
          </cell>
          <cell r="S1430">
            <v>100</v>
          </cell>
          <cell r="T1430">
            <v>0</v>
          </cell>
          <cell r="W1430">
            <v>0</v>
          </cell>
          <cell r="X1430">
            <v>0</v>
          </cell>
          <cell r="Y1430">
            <v>100</v>
          </cell>
          <cell r="Z1430">
            <v>0</v>
          </cell>
          <cell r="AA1430">
            <v>0</v>
          </cell>
          <cell r="AB1430">
            <v>10183</v>
          </cell>
          <cell r="AC1430">
            <v>20366</v>
          </cell>
          <cell r="AD1430" t="str">
            <v>雑備品費</v>
          </cell>
          <cell r="AE1430" t="str">
            <v>雑備</v>
          </cell>
          <cell r="AF1430">
            <v>17</v>
          </cell>
          <cell r="AG1430" t="str">
            <v>基地等経費（需品燃料器材等　部隊整備費　車両整備用部隊整備費）</v>
          </cell>
          <cell r="AH1430" t="str">
            <v>その他</v>
          </cell>
          <cell r="AI1430" t="str">
            <v>DW</v>
          </cell>
          <cell r="AJ1430" t="str">
            <v>10高隊</v>
          </cell>
          <cell r="AK1430" t="str">
            <v>令和8年9月30日</v>
          </cell>
        </row>
        <row r="1431">
          <cell r="A1431" t="str">
            <v>bc356</v>
          </cell>
          <cell r="B1431" t="str">
            <v>又は同等以上のもの（他社の製品を含む。）</v>
          </cell>
          <cell r="C1431">
            <v>76</v>
          </cell>
          <cell r="D1431">
            <v>9</v>
          </cell>
          <cell r="E1431" t="str">
            <v>B</v>
          </cell>
          <cell r="F1431" t="str">
            <v>b</v>
          </cell>
          <cell r="G1431" t="str">
            <v>bc</v>
          </cell>
          <cell r="H1431" t="str">
            <v>丁</v>
          </cell>
          <cell r="I1431">
            <v>2</v>
          </cell>
          <cell r="J1431" t="str">
            <v>ﾚﾝﾁ</v>
          </cell>
          <cell r="L1431">
            <v>1</v>
          </cell>
          <cell r="M1431" t="str">
            <v>ｵﾚﾝｼﾞﾌﾞｯｸ P4-503 373-6423 MR1-1214F 京都機械工具</v>
          </cell>
          <cell r="O1431" t="str">
            <v>又は同等以上のもの（他社の製品を含む。）</v>
          </cell>
          <cell r="Q1431">
            <v>0</v>
          </cell>
          <cell r="S1431">
            <v>100</v>
          </cell>
          <cell r="T1431">
            <v>0</v>
          </cell>
          <cell r="W1431">
            <v>0</v>
          </cell>
          <cell r="X1431">
            <v>0</v>
          </cell>
          <cell r="Y1431">
            <v>100</v>
          </cell>
          <cell r="Z1431">
            <v>0</v>
          </cell>
          <cell r="AA1431">
            <v>0</v>
          </cell>
          <cell r="AB1431">
            <v>10372</v>
          </cell>
          <cell r="AC1431">
            <v>20744</v>
          </cell>
          <cell r="AD1431" t="str">
            <v>雑備品費</v>
          </cell>
          <cell r="AE1431" t="str">
            <v>雑備</v>
          </cell>
          <cell r="AF1431">
            <v>17</v>
          </cell>
          <cell r="AG1431" t="str">
            <v>基地等経費（需品燃料器材等　部隊整備費　車両整備用部隊整備費）</v>
          </cell>
          <cell r="AH1431" t="str">
            <v>その他</v>
          </cell>
          <cell r="AI1431" t="str">
            <v>DW</v>
          </cell>
          <cell r="AJ1431" t="str">
            <v>10高隊</v>
          </cell>
          <cell r="AK1431" t="str">
            <v>令和8年9月30日</v>
          </cell>
        </row>
        <row r="1432">
          <cell r="A1432" t="str">
            <v>bc357</v>
          </cell>
          <cell r="B1432" t="str">
            <v>又は同等以上のもの（他社の製品を含む。）</v>
          </cell>
          <cell r="C1432">
            <v>76</v>
          </cell>
          <cell r="D1432">
            <v>10</v>
          </cell>
          <cell r="E1432" t="str">
            <v>B</v>
          </cell>
          <cell r="F1432" t="str">
            <v>b</v>
          </cell>
          <cell r="G1432" t="str">
            <v>bc</v>
          </cell>
          <cell r="H1432" t="str">
            <v>丁</v>
          </cell>
          <cell r="I1432">
            <v>2</v>
          </cell>
          <cell r="J1432" t="str">
            <v>ﾚﾝﾁ</v>
          </cell>
          <cell r="L1432">
            <v>1</v>
          </cell>
          <cell r="M1432" t="str">
            <v>ｵﾚﾝｼﾞﾌﾞｯｸ P4-503 373-6440 MR1-1417F 京都機械工具</v>
          </cell>
          <cell r="O1432" t="str">
            <v>又は同等以上のもの（他社の製品を含む。）</v>
          </cell>
          <cell r="Q1432">
            <v>0</v>
          </cell>
          <cell r="S1432">
            <v>100</v>
          </cell>
          <cell r="T1432">
            <v>0</v>
          </cell>
          <cell r="W1432">
            <v>0</v>
          </cell>
          <cell r="X1432">
            <v>0</v>
          </cell>
          <cell r="Y1432">
            <v>100</v>
          </cell>
          <cell r="Z1432">
            <v>0</v>
          </cell>
          <cell r="AA1432">
            <v>0</v>
          </cell>
          <cell r="AB1432">
            <v>11880</v>
          </cell>
          <cell r="AC1432">
            <v>23760</v>
          </cell>
          <cell r="AD1432" t="str">
            <v>雑備品費</v>
          </cell>
          <cell r="AE1432" t="str">
            <v>雑備</v>
          </cell>
          <cell r="AF1432">
            <v>17</v>
          </cell>
          <cell r="AG1432" t="str">
            <v>基地等経費（需品燃料器材等　部隊整備費　車両整備用部隊整備費）</v>
          </cell>
          <cell r="AH1432" t="str">
            <v>その他</v>
          </cell>
          <cell r="AI1432" t="str">
            <v>DW</v>
          </cell>
          <cell r="AJ1432" t="str">
            <v>10高隊</v>
          </cell>
          <cell r="AK1432" t="str">
            <v>令和8年9月30日</v>
          </cell>
        </row>
        <row r="1433">
          <cell r="A1433" t="str">
            <v>cg291</v>
          </cell>
          <cell r="B1433" t="str">
            <v>又は同等以上のもの（他社の製品を含む。）</v>
          </cell>
          <cell r="C1433">
            <v>76</v>
          </cell>
          <cell r="D1433">
            <v>11</v>
          </cell>
          <cell r="E1433" t="str">
            <v>B</v>
          </cell>
          <cell r="F1433" t="str">
            <v>c</v>
          </cell>
          <cell r="G1433" t="str">
            <v>cg</v>
          </cell>
          <cell r="H1433" t="str">
            <v>個</v>
          </cell>
          <cell r="I1433">
            <v>2</v>
          </cell>
          <cell r="J1433" t="str">
            <v>ﾊﾟｰﾑﾗﾁｪｯﾄ</v>
          </cell>
          <cell r="L1433">
            <v>1</v>
          </cell>
          <cell r="M1433" t="str">
            <v>ｵﾚﾝｼﾞﾌﾞｯｸ.web 506-8808 JTC3441 JTC Auto Tools</v>
          </cell>
          <cell r="O1433" t="str">
            <v>又は同等以上のもの（他社の製品を含む。）</v>
          </cell>
          <cell r="Q1433">
            <v>0</v>
          </cell>
          <cell r="S1433">
            <v>100</v>
          </cell>
          <cell r="T1433">
            <v>0</v>
          </cell>
          <cell r="W1433">
            <v>0</v>
          </cell>
          <cell r="X1433">
            <v>0</v>
          </cell>
          <cell r="Y1433">
            <v>100</v>
          </cell>
          <cell r="Z1433">
            <v>0</v>
          </cell>
          <cell r="AA1433">
            <v>0</v>
          </cell>
          <cell r="AB1433">
            <v>1760</v>
          </cell>
          <cell r="AC1433">
            <v>3520</v>
          </cell>
          <cell r="AD1433" t="str">
            <v>雑備品費</v>
          </cell>
          <cell r="AE1433" t="str">
            <v>雑備</v>
          </cell>
          <cell r="AF1433">
            <v>17</v>
          </cell>
          <cell r="AG1433" t="str">
            <v>基地等経費（部隊整備費　高射機器用部隊整備費）</v>
          </cell>
          <cell r="AH1433" t="str">
            <v>その他</v>
          </cell>
          <cell r="AI1433" t="str">
            <v>DW</v>
          </cell>
          <cell r="AJ1433" t="str">
            <v>10高隊</v>
          </cell>
          <cell r="AK1433" t="str">
            <v>令和8年9月30日</v>
          </cell>
        </row>
        <row r="1434">
          <cell r="A1434" t="str">
            <v>cg292</v>
          </cell>
          <cell r="B1434" t="str">
            <v>又は同等以上のもの（他社の製品を含む。）</v>
          </cell>
          <cell r="C1434">
            <v>76</v>
          </cell>
          <cell r="D1434">
            <v>12</v>
          </cell>
          <cell r="E1434" t="str">
            <v>B</v>
          </cell>
          <cell r="F1434" t="str">
            <v>c</v>
          </cell>
          <cell r="G1434" t="str">
            <v>cg</v>
          </cell>
          <cell r="H1434" t="str">
            <v>個</v>
          </cell>
          <cell r="I1434">
            <v>1</v>
          </cell>
          <cell r="J1434" t="str">
            <v>ｺﾈｸﾀｱﾀﾞﾌﾟﾀｰ</v>
          </cell>
          <cell r="L1434">
            <v>1</v>
          </cell>
          <cell r="M1434" t="str">
            <v>ｵﾚﾝｼﾞﾌﾞｯｸ.web 475-2297 BNC-A-JJ ﾄｰｺﾈ</v>
          </cell>
          <cell r="O1434" t="str">
            <v>又は同等以上のもの（他社の製品を含む。）</v>
          </cell>
          <cell r="Q1434">
            <v>0</v>
          </cell>
          <cell r="S1434">
            <v>100</v>
          </cell>
          <cell r="T1434">
            <v>0</v>
          </cell>
          <cell r="W1434">
            <v>0</v>
          </cell>
          <cell r="X1434">
            <v>0</v>
          </cell>
          <cell r="Y1434">
            <v>100</v>
          </cell>
          <cell r="Z1434">
            <v>0</v>
          </cell>
          <cell r="AA1434">
            <v>0</v>
          </cell>
          <cell r="AB1434">
            <v>1132</v>
          </cell>
          <cell r="AC1434">
            <v>1132</v>
          </cell>
          <cell r="AD1434" t="str">
            <v>雑備品費</v>
          </cell>
          <cell r="AE1434" t="str">
            <v>雑備</v>
          </cell>
          <cell r="AF1434">
            <v>17</v>
          </cell>
          <cell r="AG1434" t="str">
            <v>基地等経費（部隊整備費　高射機器用部隊整備費）</v>
          </cell>
          <cell r="AH1434" t="str">
            <v>その他</v>
          </cell>
          <cell r="AI1434" t="str">
            <v>DW</v>
          </cell>
          <cell r="AJ1434" t="str">
            <v>10高隊</v>
          </cell>
          <cell r="AK1434" t="str">
            <v>令和8年9月30日</v>
          </cell>
        </row>
        <row r="1435">
          <cell r="A1435" t="str">
            <v>cg293</v>
          </cell>
          <cell r="B1435" t="str">
            <v>又は同等以上のもの（他社の製品を含む。）</v>
          </cell>
          <cell r="C1435">
            <v>76</v>
          </cell>
          <cell r="D1435">
            <v>13</v>
          </cell>
          <cell r="E1435" t="str">
            <v>B</v>
          </cell>
          <cell r="F1435" t="str">
            <v>c</v>
          </cell>
          <cell r="G1435" t="str">
            <v>cg</v>
          </cell>
          <cell r="H1435" t="str">
            <v>個</v>
          </cell>
          <cell r="I1435">
            <v>2</v>
          </cell>
          <cell r="J1435" t="str">
            <v>ｺﾈｸﾀｱﾀﾞﾌﾟﾀｰ</v>
          </cell>
          <cell r="L1435">
            <v>1</v>
          </cell>
          <cell r="M1435" t="str">
            <v>ｵﾚﾝｼﾞﾌﾞｯｸ.web 475-0672 NA-JJ ﾄｰｺﾈ</v>
          </cell>
          <cell r="O1435" t="str">
            <v>又は同等以上のもの（他社の製品を含む。）</v>
          </cell>
          <cell r="Q1435">
            <v>0</v>
          </cell>
          <cell r="S1435">
            <v>100</v>
          </cell>
          <cell r="T1435">
            <v>0</v>
          </cell>
          <cell r="W1435">
            <v>0</v>
          </cell>
          <cell r="X1435">
            <v>0</v>
          </cell>
          <cell r="Y1435">
            <v>100</v>
          </cell>
          <cell r="Z1435">
            <v>0</v>
          </cell>
          <cell r="AA1435">
            <v>0</v>
          </cell>
          <cell r="AB1435">
            <v>1855</v>
          </cell>
          <cell r="AC1435">
            <v>3710</v>
          </cell>
          <cell r="AD1435" t="str">
            <v>雑備品費</v>
          </cell>
          <cell r="AE1435" t="str">
            <v>雑備</v>
          </cell>
          <cell r="AF1435">
            <v>17</v>
          </cell>
          <cell r="AG1435" t="str">
            <v>基地等経費（部隊整備費　高射機器用部隊整備費）</v>
          </cell>
          <cell r="AH1435" t="str">
            <v>その他</v>
          </cell>
          <cell r="AI1435" t="str">
            <v>DW</v>
          </cell>
          <cell r="AJ1435" t="str">
            <v>10高隊</v>
          </cell>
          <cell r="AK1435" t="str">
            <v>令和8年9月30日</v>
          </cell>
        </row>
        <row r="1436">
          <cell r="A1436" t="str">
            <v>bd263</v>
          </cell>
          <cell r="B1436" t="str">
            <v>又は同等以上のもの（他社の製品を含む。）</v>
          </cell>
          <cell r="C1436">
            <v>76</v>
          </cell>
          <cell r="D1436">
            <v>14</v>
          </cell>
          <cell r="E1436" t="str">
            <v>B</v>
          </cell>
          <cell r="F1436" t="str">
            <v>b</v>
          </cell>
          <cell r="G1436" t="str">
            <v>bd</v>
          </cell>
          <cell r="H1436" t="str">
            <v>個</v>
          </cell>
          <cell r="I1436">
            <v>2</v>
          </cell>
          <cell r="J1436" t="str">
            <v>ｼｮｰﾄｽﾊﾟﾅ</v>
          </cell>
          <cell r="L1436">
            <v>1</v>
          </cell>
          <cell r="M1436" t="str">
            <v>ｴｽｺ P391 EA613NC-11 WRIGHT TOOL</v>
          </cell>
          <cell r="O1436" t="str">
            <v>又は同等以上のもの（他社の製品を含む。）</v>
          </cell>
          <cell r="Q1436">
            <v>0</v>
          </cell>
          <cell r="S1436">
            <v>100</v>
          </cell>
          <cell r="T1436">
            <v>0</v>
          </cell>
          <cell r="W1436">
            <v>0</v>
          </cell>
          <cell r="X1436">
            <v>0</v>
          </cell>
          <cell r="Y1436">
            <v>100</v>
          </cell>
          <cell r="Z1436">
            <v>0</v>
          </cell>
          <cell r="AA1436">
            <v>0</v>
          </cell>
          <cell r="AB1436">
            <v>8008</v>
          </cell>
          <cell r="AC1436">
            <v>16016</v>
          </cell>
          <cell r="AD1436" t="str">
            <v>雑備品費</v>
          </cell>
          <cell r="AE1436" t="str">
            <v>雑備</v>
          </cell>
          <cell r="AF1436">
            <v>17</v>
          </cell>
          <cell r="AG1436" t="str">
            <v>基地等経費（部隊整備費　高射機器用部隊整備費）</v>
          </cell>
          <cell r="AH1436" t="str">
            <v>その他</v>
          </cell>
          <cell r="AI1436" t="str">
            <v>DW</v>
          </cell>
          <cell r="AJ1436" t="str">
            <v>10高隊</v>
          </cell>
          <cell r="AK1436" t="str">
            <v>令和8年9月30日</v>
          </cell>
        </row>
        <row r="1437">
          <cell r="A1437" t="str">
            <v>bd264</v>
          </cell>
          <cell r="B1437" t="str">
            <v>又は同等以上のもの（他社の製品を含む。）</v>
          </cell>
          <cell r="C1437">
            <v>76</v>
          </cell>
          <cell r="D1437">
            <v>15</v>
          </cell>
          <cell r="E1437" t="str">
            <v>B</v>
          </cell>
          <cell r="F1437" t="str">
            <v>b</v>
          </cell>
          <cell r="G1437" t="str">
            <v>bd</v>
          </cell>
          <cell r="H1437" t="str">
            <v>個</v>
          </cell>
          <cell r="I1437">
            <v>2</v>
          </cell>
          <cell r="J1437" t="str">
            <v>ｼｮｰﾄｽﾊﾟﾅ</v>
          </cell>
          <cell r="L1437">
            <v>1</v>
          </cell>
          <cell r="M1437" t="str">
            <v>ｴｽｺ P391 EA613NC-15 WRIGHT TOOL</v>
          </cell>
          <cell r="O1437" t="str">
            <v>又は同等以上のもの（他社の製品を含む。）</v>
          </cell>
          <cell r="Q1437">
            <v>0</v>
          </cell>
          <cell r="S1437">
            <v>100</v>
          </cell>
          <cell r="T1437">
            <v>0</v>
          </cell>
          <cell r="W1437">
            <v>0</v>
          </cell>
          <cell r="X1437">
            <v>0</v>
          </cell>
          <cell r="Y1437">
            <v>100</v>
          </cell>
          <cell r="Z1437">
            <v>0</v>
          </cell>
          <cell r="AA1437">
            <v>0</v>
          </cell>
          <cell r="AB1437">
            <v>9702</v>
          </cell>
          <cell r="AC1437">
            <v>19404</v>
          </cell>
          <cell r="AD1437" t="str">
            <v>雑備品費</v>
          </cell>
          <cell r="AE1437" t="str">
            <v>雑備</v>
          </cell>
          <cell r="AF1437">
            <v>17</v>
          </cell>
          <cell r="AG1437" t="str">
            <v>基地等経費（部隊整備費　高射機器用部隊整備費）</v>
          </cell>
          <cell r="AH1437" t="str">
            <v>その他</v>
          </cell>
          <cell r="AI1437" t="str">
            <v>DW</v>
          </cell>
          <cell r="AJ1437" t="str">
            <v>10高隊</v>
          </cell>
          <cell r="AK1437" t="str">
            <v>令和8年9月30日</v>
          </cell>
        </row>
        <row r="1438">
          <cell r="A1438" t="str">
            <v>bd265</v>
          </cell>
          <cell r="B1438" t="str">
            <v>又は同等以上のもの（他社の製品を含む。）</v>
          </cell>
          <cell r="C1438">
            <v>76</v>
          </cell>
          <cell r="D1438">
            <v>16</v>
          </cell>
          <cell r="E1438" t="str">
            <v>B</v>
          </cell>
          <cell r="F1438" t="str">
            <v>b</v>
          </cell>
          <cell r="G1438" t="str">
            <v>bd</v>
          </cell>
          <cell r="H1438" t="str">
            <v>個</v>
          </cell>
          <cell r="I1438">
            <v>2</v>
          </cell>
          <cell r="J1438" t="str">
            <v>六角棒ﾚﾝﾁ</v>
          </cell>
          <cell r="L1438">
            <v>1</v>
          </cell>
          <cell r="M1438" t="str">
            <v>ｴｽｺ P555 EA573CD-109 PBSWISSTOOLS</v>
          </cell>
          <cell r="O1438" t="str">
            <v>又は同等以上のもの（他社の製品を含む。）</v>
          </cell>
          <cell r="Q1438">
            <v>0</v>
          </cell>
          <cell r="S1438">
            <v>100</v>
          </cell>
          <cell r="T1438">
            <v>0</v>
          </cell>
          <cell r="W1438">
            <v>0</v>
          </cell>
          <cell r="X1438">
            <v>0</v>
          </cell>
          <cell r="Y1438">
            <v>100</v>
          </cell>
          <cell r="Z1438">
            <v>0</v>
          </cell>
          <cell r="AA1438">
            <v>0</v>
          </cell>
          <cell r="AB1438">
            <v>1034</v>
          </cell>
          <cell r="AC1438">
            <v>2068</v>
          </cell>
          <cell r="AD1438" t="str">
            <v>雑備品費</v>
          </cell>
          <cell r="AE1438" t="str">
            <v>雑備</v>
          </cell>
          <cell r="AF1438">
            <v>17</v>
          </cell>
          <cell r="AG1438" t="str">
            <v>基地等経費（部隊整備費　高射機器用部隊整備費）</v>
          </cell>
          <cell r="AH1438" t="str">
            <v>その他</v>
          </cell>
          <cell r="AI1438" t="str">
            <v>DW</v>
          </cell>
          <cell r="AJ1438" t="str">
            <v>10高隊</v>
          </cell>
          <cell r="AK1438" t="str">
            <v>令和8年9月30日</v>
          </cell>
        </row>
        <row r="1439">
          <cell r="A1439" t="str">
            <v>bd266</v>
          </cell>
          <cell r="B1439" t="str">
            <v>又は同等以上のもの（他社の製品を含む。）</v>
          </cell>
          <cell r="C1439">
            <v>76</v>
          </cell>
          <cell r="D1439">
            <v>17</v>
          </cell>
          <cell r="E1439" t="str">
            <v>B</v>
          </cell>
          <cell r="F1439" t="str">
            <v>b</v>
          </cell>
          <cell r="G1439" t="str">
            <v>bd</v>
          </cell>
          <cell r="H1439" t="str">
            <v>個</v>
          </cell>
          <cell r="I1439">
            <v>2</v>
          </cell>
          <cell r="J1439" t="str">
            <v>六角棒ﾚﾝﾁ</v>
          </cell>
          <cell r="L1439">
            <v>1</v>
          </cell>
          <cell r="M1439" t="str">
            <v>ｴｽｺ P555 EA573LB-212 PBSWISSTOOLS</v>
          </cell>
          <cell r="O1439" t="str">
            <v>又は同等以上のもの（他社の製品を含む。）</v>
          </cell>
          <cell r="Q1439">
            <v>0</v>
          </cell>
          <cell r="S1439">
            <v>100</v>
          </cell>
          <cell r="T1439">
            <v>0</v>
          </cell>
          <cell r="W1439">
            <v>0</v>
          </cell>
          <cell r="X1439">
            <v>0</v>
          </cell>
          <cell r="Y1439">
            <v>100</v>
          </cell>
          <cell r="Z1439">
            <v>0</v>
          </cell>
          <cell r="AA1439">
            <v>0</v>
          </cell>
          <cell r="AB1439">
            <v>2332</v>
          </cell>
          <cell r="AC1439">
            <v>4664</v>
          </cell>
          <cell r="AD1439" t="str">
            <v>雑備品費</v>
          </cell>
          <cell r="AE1439" t="str">
            <v>雑備</v>
          </cell>
          <cell r="AF1439">
            <v>17</v>
          </cell>
          <cell r="AG1439" t="str">
            <v>基地等経費（部隊整備費　高射機器用部隊整備費）</v>
          </cell>
          <cell r="AH1439" t="str">
            <v>その他</v>
          </cell>
          <cell r="AI1439" t="str">
            <v>DW</v>
          </cell>
          <cell r="AJ1439" t="str">
            <v>10高隊</v>
          </cell>
          <cell r="AK1439" t="str">
            <v>令和8年9月30日</v>
          </cell>
        </row>
        <row r="1440">
          <cell r="A1440" t="str">
            <v>bc358</v>
          </cell>
          <cell r="B1440" t="str">
            <v>又は同等以上のもの（他社の製品を含む。）</v>
          </cell>
          <cell r="C1440">
            <v>76</v>
          </cell>
          <cell r="D1440">
            <v>18</v>
          </cell>
          <cell r="E1440" t="str">
            <v>B</v>
          </cell>
          <cell r="F1440" t="str">
            <v>b</v>
          </cell>
          <cell r="G1440" t="str">
            <v>bc</v>
          </cell>
          <cell r="H1440" t="str">
            <v>丁</v>
          </cell>
          <cell r="I1440">
            <v>2</v>
          </cell>
          <cell r="J1440" t="str">
            <v>ｺﾝﾋﾞﾈｰｼｮﾝｽﾊﾟﾅ</v>
          </cell>
          <cell r="L1440">
            <v>1</v>
          </cell>
          <cell r="M1440" t="str">
            <v>ｵﾚﾝｼﾞﾌﾞｯｸ P4-558 816-5067 CPX0102 ASAHI TOOLS</v>
          </cell>
          <cell r="O1440" t="str">
            <v>又は同等以上のもの（他社の製品を含む。）</v>
          </cell>
          <cell r="Q1440">
            <v>0</v>
          </cell>
          <cell r="S1440">
            <v>100</v>
          </cell>
          <cell r="T1440">
            <v>0</v>
          </cell>
          <cell r="W1440">
            <v>0</v>
          </cell>
          <cell r="X1440">
            <v>0</v>
          </cell>
          <cell r="Y1440">
            <v>100</v>
          </cell>
          <cell r="Z1440">
            <v>0</v>
          </cell>
          <cell r="AA1440">
            <v>0</v>
          </cell>
          <cell r="AB1440">
            <v>1360</v>
          </cell>
          <cell r="AC1440">
            <v>2720</v>
          </cell>
          <cell r="AD1440" t="str">
            <v>雑備品費</v>
          </cell>
          <cell r="AE1440" t="str">
            <v>雑備</v>
          </cell>
          <cell r="AF1440">
            <v>17</v>
          </cell>
          <cell r="AG1440" t="str">
            <v>基地等経費（部隊整備費　高射機器用部隊整備費）</v>
          </cell>
          <cell r="AH1440" t="str">
            <v>その他</v>
          </cell>
          <cell r="AI1440" t="str">
            <v>DW</v>
          </cell>
          <cell r="AJ1440" t="str">
            <v>10高隊</v>
          </cell>
          <cell r="AK1440" t="str">
            <v>令和8年9月30日</v>
          </cell>
        </row>
        <row r="1441">
          <cell r="A1441" t="str">
            <v>bc359</v>
          </cell>
          <cell r="B1441" t="str">
            <v>又は同等以上のもの（他社の製品を含む。）</v>
          </cell>
          <cell r="C1441">
            <v>76</v>
          </cell>
          <cell r="D1441">
            <v>19</v>
          </cell>
          <cell r="E1441" t="str">
            <v>B</v>
          </cell>
          <cell r="F1441" t="str">
            <v>b</v>
          </cell>
          <cell r="G1441" t="str">
            <v>bc</v>
          </cell>
          <cell r="H1441" t="str">
            <v>丁</v>
          </cell>
          <cell r="I1441">
            <v>2</v>
          </cell>
          <cell r="J1441" t="str">
            <v>ｺﾝﾋﾞﾈｰｼｮﾝｽﾊﾟﾅ</v>
          </cell>
          <cell r="L1441">
            <v>1</v>
          </cell>
          <cell r="M1441" t="str">
            <v>ｵﾚﾝｼﾞﾌﾞｯｸ P4-558 816-5077 CPX0916 ASAHI TOOLS</v>
          </cell>
          <cell r="O1441" t="str">
            <v>又は同等以上のもの（他社の製品を含む。）</v>
          </cell>
          <cell r="Q1441">
            <v>0</v>
          </cell>
          <cell r="S1441">
            <v>100</v>
          </cell>
          <cell r="T1441">
            <v>0</v>
          </cell>
          <cell r="W1441">
            <v>0</v>
          </cell>
          <cell r="X1441">
            <v>0</v>
          </cell>
          <cell r="Y1441">
            <v>100</v>
          </cell>
          <cell r="Z1441">
            <v>0</v>
          </cell>
          <cell r="AA1441">
            <v>0</v>
          </cell>
          <cell r="AB1441">
            <v>1478</v>
          </cell>
          <cell r="AC1441">
            <v>2956</v>
          </cell>
          <cell r="AD1441" t="str">
            <v>雑備品費</v>
          </cell>
          <cell r="AE1441" t="str">
            <v>雑備</v>
          </cell>
          <cell r="AF1441">
            <v>17</v>
          </cell>
          <cell r="AG1441" t="str">
            <v>基地等経費（部隊整備費　高射機器用部隊整備費）</v>
          </cell>
          <cell r="AH1441" t="str">
            <v>その他</v>
          </cell>
          <cell r="AI1441" t="str">
            <v>DW</v>
          </cell>
          <cell r="AJ1441" t="str">
            <v>10高隊</v>
          </cell>
          <cell r="AK1441" t="str">
            <v>令和8年9月30日</v>
          </cell>
        </row>
        <row r="1442">
          <cell r="A1442" t="str">
            <v>bc360</v>
          </cell>
          <cell r="B1442" t="str">
            <v>又は同等以上のもの（他社の製品を含む。）</v>
          </cell>
          <cell r="C1442">
            <v>76</v>
          </cell>
          <cell r="D1442">
            <v>20</v>
          </cell>
          <cell r="E1442" t="str">
            <v>B</v>
          </cell>
          <cell r="F1442" t="str">
            <v>b</v>
          </cell>
          <cell r="G1442" t="str">
            <v>bc</v>
          </cell>
          <cell r="H1442" t="str">
            <v>丁</v>
          </cell>
          <cell r="I1442">
            <v>2</v>
          </cell>
          <cell r="J1442" t="str">
            <v>ｺﾝﾋﾞﾈｰｼｮﾝｽﾊﾟﾅ</v>
          </cell>
          <cell r="L1442">
            <v>1</v>
          </cell>
          <cell r="M1442" t="str">
            <v>ｵﾚﾝｼﾞﾌﾞｯｸ P4-558 816-5079 CPX1316 ASAHI TOOLS</v>
          </cell>
          <cell r="O1442" t="str">
            <v>又は同等以上のもの（他社の製品を含む。）</v>
          </cell>
          <cell r="Q1442">
            <v>0</v>
          </cell>
          <cell r="S1442">
            <v>100</v>
          </cell>
          <cell r="T1442">
            <v>0</v>
          </cell>
          <cell r="W1442">
            <v>0</v>
          </cell>
          <cell r="X1442">
            <v>0</v>
          </cell>
          <cell r="Y1442">
            <v>100</v>
          </cell>
          <cell r="Z1442">
            <v>0</v>
          </cell>
          <cell r="AA1442">
            <v>0</v>
          </cell>
          <cell r="AB1442">
            <v>2452</v>
          </cell>
          <cell r="AC1442">
            <v>4904</v>
          </cell>
          <cell r="AD1442" t="str">
            <v>雑備品費</v>
          </cell>
          <cell r="AE1442" t="str">
            <v>雑備</v>
          </cell>
          <cell r="AF1442">
            <v>17</v>
          </cell>
          <cell r="AG1442" t="str">
            <v>基地等経費（部隊整備費　高射機器用部隊整備費）</v>
          </cell>
          <cell r="AH1442" t="str">
            <v>その他</v>
          </cell>
          <cell r="AI1442" t="str">
            <v>DW</v>
          </cell>
          <cell r="AJ1442" t="str">
            <v>10高隊</v>
          </cell>
          <cell r="AK1442" t="str">
            <v>令和8年9月30日</v>
          </cell>
        </row>
        <row r="1443">
          <cell r="A1443" t="str">
            <v>bc361</v>
          </cell>
          <cell r="B1443" t="str">
            <v>又は同等以上のもの（他社の製品を含む。）</v>
          </cell>
          <cell r="C1443">
            <v>76</v>
          </cell>
          <cell r="D1443">
            <v>21</v>
          </cell>
          <cell r="E1443" t="str">
            <v>B</v>
          </cell>
          <cell r="F1443" t="str">
            <v>b</v>
          </cell>
          <cell r="G1443" t="str">
            <v>bc</v>
          </cell>
          <cell r="H1443" t="str">
            <v>丁</v>
          </cell>
          <cell r="I1443">
            <v>1</v>
          </cell>
          <cell r="J1443" t="str">
            <v>ｺﾝﾋﾞﾈｰｼｮﾝｽﾊﾟﾅ</v>
          </cell>
          <cell r="L1443">
            <v>1</v>
          </cell>
          <cell r="M1443" t="str">
            <v>ｵﾚﾝｼﾞﾌﾞｯｸ P4-558 816-5078 CPX1116 ASAHI TOOLS</v>
          </cell>
          <cell r="O1443" t="str">
            <v>又は同等以上のもの（他社の製品を含む。）</v>
          </cell>
          <cell r="Q1443">
            <v>0</v>
          </cell>
          <cell r="S1443">
            <v>100</v>
          </cell>
          <cell r="T1443">
            <v>0</v>
          </cell>
          <cell r="W1443">
            <v>0</v>
          </cell>
          <cell r="X1443">
            <v>0</v>
          </cell>
          <cell r="Y1443">
            <v>100</v>
          </cell>
          <cell r="Z1443">
            <v>0</v>
          </cell>
          <cell r="AA1443">
            <v>0</v>
          </cell>
          <cell r="AB1443">
            <v>1823</v>
          </cell>
          <cell r="AC1443">
            <v>1823</v>
          </cell>
          <cell r="AD1443" t="str">
            <v>雑備品費</v>
          </cell>
          <cell r="AE1443" t="str">
            <v>雑備</v>
          </cell>
          <cell r="AF1443">
            <v>17</v>
          </cell>
          <cell r="AG1443" t="str">
            <v>基地等経費（部隊整備費　高射機器用部隊整備費）</v>
          </cell>
          <cell r="AH1443" t="str">
            <v>その他</v>
          </cell>
          <cell r="AI1443" t="str">
            <v>DW</v>
          </cell>
          <cell r="AJ1443" t="str">
            <v>10高隊</v>
          </cell>
          <cell r="AK1443" t="str">
            <v>令和8年9月30日</v>
          </cell>
        </row>
        <row r="1444">
          <cell r="A1444" t="str">
            <v>bc362</v>
          </cell>
          <cell r="B1444" t="str">
            <v>又は同等以上のもの（他社の製品を含む。）</v>
          </cell>
          <cell r="C1444">
            <v>76</v>
          </cell>
          <cell r="D1444">
            <v>22</v>
          </cell>
          <cell r="E1444" t="str">
            <v>B</v>
          </cell>
          <cell r="F1444" t="str">
            <v>b</v>
          </cell>
          <cell r="G1444" t="str">
            <v>bc</v>
          </cell>
          <cell r="H1444" t="str">
            <v>丁</v>
          </cell>
          <cell r="I1444">
            <v>2</v>
          </cell>
          <cell r="J1444" t="str">
            <v>ﾗｼﾞｵﾍﾟﾝﾁ</v>
          </cell>
          <cell r="L1444">
            <v>1</v>
          </cell>
          <cell r="M1444" t="str">
            <v>ｵﾚﾝｼﾞﾌﾞｯｸ P4-941 117-8695 350-200 ﾌｼﾞ矢</v>
          </cell>
          <cell r="O1444" t="str">
            <v>又は同等以上のもの（他社の製品を含む。）</v>
          </cell>
          <cell r="Q1444">
            <v>0</v>
          </cell>
          <cell r="S1444">
            <v>100</v>
          </cell>
          <cell r="T1444">
            <v>0</v>
          </cell>
          <cell r="W1444">
            <v>0</v>
          </cell>
          <cell r="X1444">
            <v>0</v>
          </cell>
          <cell r="Y1444">
            <v>100</v>
          </cell>
          <cell r="Z1444">
            <v>0</v>
          </cell>
          <cell r="AA1444">
            <v>0</v>
          </cell>
          <cell r="AB1444">
            <v>3992</v>
          </cell>
          <cell r="AC1444">
            <v>7984</v>
          </cell>
          <cell r="AD1444" t="str">
            <v>雑備品費</v>
          </cell>
          <cell r="AE1444" t="str">
            <v>雑備</v>
          </cell>
          <cell r="AF1444">
            <v>17</v>
          </cell>
          <cell r="AG1444" t="str">
            <v>基地等経費（部隊整備費　高射機器用部隊整備費）</v>
          </cell>
          <cell r="AH1444" t="str">
            <v>その他</v>
          </cell>
          <cell r="AI1444" t="str">
            <v>DW</v>
          </cell>
          <cell r="AJ1444" t="str">
            <v>10高隊</v>
          </cell>
          <cell r="AK1444" t="str">
            <v>令和8年9月30日</v>
          </cell>
        </row>
        <row r="1445">
          <cell r="A1445" t="str">
            <v>bc363</v>
          </cell>
          <cell r="B1445" t="str">
            <v>又は同等以上のもの（他社の製品を含む。）</v>
          </cell>
          <cell r="C1445">
            <v>76</v>
          </cell>
          <cell r="D1445">
            <v>23</v>
          </cell>
          <cell r="E1445" t="str">
            <v>B</v>
          </cell>
          <cell r="F1445" t="str">
            <v>b</v>
          </cell>
          <cell r="G1445" t="str">
            <v>bc</v>
          </cell>
          <cell r="H1445" t="str">
            <v>個</v>
          </cell>
          <cell r="I1445">
            <v>2</v>
          </cell>
          <cell r="J1445" t="str">
            <v>ﾜｰｸﾗｲﾄ</v>
          </cell>
          <cell r="L1445">
            <v>1</v>
          </cell>
          <cell r="M1445" t="str">
            <v>ｵﾚﾝｼﾞﾌﾞｯｸ P9-1624 250-6410 DOP-KJ02 ｴﾙﾊﾟ</v>
          </cell>
          <cell r="O1445" t="str">
            <v>又は同等以上のもの（他社の製品を含む。）</v>
          </cell>
          <cell r="Q1445">
            <v>0</v>
          </cell>
          <cell r="S1445">
            <v>100</v>
          </cell>
          <cell r="T1445">
            <v>0</v>
          </cell>
          <cell r="W1445">
            <v>0</v>
          </cell>
          <cell r="X1445">
            <v>0</v>
          </cell>
          <cell r="Y1445">
            <v>100</v>
          </cell>
          <cell r="Z1445">
            <v>0</v>
          </cell>
          <cell r="AA1445">
            <v>0</v>
          </cell>
          <cell r="AB1445">
            <v>7499</v>
          </cell>
          <cell r="AC1445">
            <v>14998</v>
          </cell>
          <cell r="AD1445" t="str">
            <v>雑備品費</v>
          </cell>
          <cell r="AE1445" t="str">
            <v>雑備</v>
          </cell>
          <cell r="AF1445">
            <v>17</v>
          </cell>
          <cell r="AG1445" t="str">
            <v>基地等経費（部隊整備費　高射機器用部隊整備費）</v>
          </cell>
          <cell r="AH1445" t="str">
            <v>その他</v>
          </cell>
          <cell r="AI1445" t="str">
            <v>DW</v>
          </cell>
          <cell r="AJ1445" t="str">
            <v>10高隊</v>
          </cell>
          <cell r="AK1445" t="str">
            <v>令和8年9月30日</v>
          </cell>
        </row>
        <row r="1446">
          <cell r="A1446" t="str">
            <v>ch114</v>
          </cell>
          <cell r="B1446" t="str">
            <v>又は同等以上のもの（他社の製品を含む。）</v>
          </cell>
          <cell r="C1446">
            <v>76</v>
          </cell>
          <cell r="D1446">
            <v>24</v>
          </cell>
          <cell r="E1446" t="str">
            <v>B</v>
          </cell>
          <cell r="F1446" t="str">
            <v>c</v>
          </cell>
          <cell r="G1446" t="str">
            <v>ch</v>
          </cell>
          <cell r="H1446" t="str">
            <v>台</v>
          </cell>
          <cell r="I1446">
            <v>1</v>
          </cell>
          <cell r="J1446" t="str">
            <v>中荷重作業台</v>
          </cell>
          <cell r="L1446">
            <v>1</v>
          </cell>
          <cell r="M1446" t="str">
            <v>ｵﾚﾝｼﾞﾌﾞｯｸ P10-394 454-5966 RDW-1800LT ﾄﾗｽｺ中山</v>
          </cell>
          <cell r="O1446" t="str">
            <v>又は同等以上のもの（他社の製品を含む。）</v>
          </cell>
          <cell r="Q1446">
            <v>0</v>
          </cell>
          <cell r="S1446">
            <v>100</v>
          </cell>
          <cell r="T1446">
            <v>0</v>
          </cell>
          <cell r="W1446">
            <v>0</v>
          </cell>
          <cell r="X1446">
            <v>0</v>
          </cell>
          <cell r="Y1446">
            <v>100</v>
          </cell>
          <cell r="Z1446">
            <v>0</v>
          </cell>
          <cell r="AA1446">
            <v>0</v>
          </cell>
          <cell r="AB1446">
            <v>128040</v>
          </cell>
          <cell r="AC1446">
            <v>128040</v>
          </cell>
          <cell r="AD1446" t="str">
            <v>雑備品費</v>
          </cell>
          <cell r="AE1446" t="str">
            <v>雑備</v>
          </cell>
          <cell r="AF1446">
            <v>17</v>
          </cell>
          <cell r="AG1446" t="str">
            <v>基地等経費（部隊整備費　高射機器用部隊整備費）</v>
          </cell>
          <cell r="AH1446" t="str">
            <v>その他</v>
          </cell>
          <cell r="AI1446" t="str">
            <v>DW</v>
          </cell>
          <cell r="AJ1446" t="str">
            <v>10高隊</v>
          </cell>
          <cell r="AK1446" t="str">
            <v>令和8年9月30日</v>
          </cell>
        </row>
        <row r="1447">
          <cell r="A1447" t="str">
            <v>bd267</v>
          </cell>
          <cell r="B1447" t="str">
            <v>又は同等以上のもの（他社の製品を含む。）</v>
          </cell>
          <cell r="C1447">
            <v>76</v>
          </cell>
          <cell r="D1447">
            <v>25</v>
          </cell>
          <cell r="E1447" t="str">
            <v>B</v>
          </cell>
          <cell r="F1447" t="str">
            <v>b</v>
          </cell>
          <cell r="G1447" t="str">
            <v>bd</v>
          </cell>
          <cell r="H1447" t="str">
            <v>個</v>
          </cell>
          <cell r="I1447">
            <v>1</v>
          </cell>
          <cell r="J1447" t="str">
            <v>六角棒ﾚﾝﾁ</v>
          </cell>
          <cell r="L1447">
            <v>1</v>
          </cell>
          <cell r="M1447" t="str">
            <v>ｴｽｺ P555 EA573LA-109 PBSWISSTOOLS</v>
          </cell>
          <cell r="O1447" t="str">
            <v>又は同等以上のもの（他社の製品を含む。）</v>
          </cell>
          <cell r="Q1447">
            <v>0</v>
          </cell>
          <cell r="S1447">
            <v>100</v>
          </cell>
          <cell r="T1447">
            <v>0</v>
          </cell>
          <cell r="W1447">
            <v>0</v>
          </cell>
          <cell r="X1447">
            <v>0</v>
          </cell>
          <cell r="Y1447">
            <v>100</v>
          </cell>
          <cell r="Z1447">
            <v>0</v>
          </cell>
          <cell r="AA1447">
            <v>0</v>
          </cell>
          <cell r="AB1447">
            <v>1287</v>
          </cell>
          <cell r="AC1447">
            <v>1287</v>
          </cell>
          <cell r="AD1447" t="str">
            <v>雑備品費</v>
          </cell>
          <cell r="AE1447" t="str">
            <v>雑備</v>
          </cell>
          <cell r="AF1447">
            <v>17</v>
          </cell>
          <cell r="AG1447" t="str">
            <v>基地等経費（部隊整備費　高射機器用部隊整備費）</v>
          </cell>
          <cell r="AH1447" t="str">
            <v>その他</v>
          </cell>
          <cell r="AI1447" t="str">
            <v>DW</v>
          </cell>
          <cell r="AJ1447" t="str">
            <v>10高隊</v>
          </cell>
          <cell r="AK1447" t="str">
            <v>令和8年9月30日</v>
          </cell>
        </row>
        <row r="1448">
          <cell r="A1448" t="str">
            <v>bc364</v>
          </cell>
          <cell r="B1448" t="str">
            <v>又は同等以上のもの（他社の製品を含む。）</v>
          </cell>
          <cell r="C1448">
            <v>76</v>
          </cell>
          <cell r="D1448">
            <v>26</v>
          </cell>
          <cell r="E1448" t="str">
            <v>B</v>
          </cell>
          <cell r="F1448" t="str">
            <v>b</v>
          </cell>
          <cell r="G1448" t="str">
            <v>bc</v>
          </cell>
          <cell r="H1448" t="str">
            <v>個</v>
          </cell>
          <cell r="I1448">
            <v>1</v>
          </cell>
          <cell r="J1448" t="str">
            <v>ﾋﾟｯｸｱｯﾌﾟﾂｰﾙ</v>
          </cell>
          <cell r="L1448">
            <v>1</v>
          </cell>
          <cell r="M1448" t="str">
            <v>ｵﾚﾝｼﾞﾌﾞｯｸ P5-616 395-5478 TP-34 ｴﾝｼﾞﾆｱ</v>
          </cell>
          <cell r="O1448" t="str">
            <v>又は同等以上のもの（他社の製品を含む。）</v>
          </cell>
          <cell r="Q1448">
            <v>0</v>
          </cell>
          <cell r="S1448">
            <v>100</v>
          </cell>
          <cell r="T1448">
            <v>0</v>
          </cell>
          <cell r="W1448">
            <v>0</v>
          </cell>
          <cell r="X1448">
            <v>0</v>
          </cell>
          <cell r="Y1448">
            <v>100</v>
          </cell>
          <cell r="Z1448">
            <v>0</v>
          </cell>
          <cell r="AA1448">
            <v>0</v>
          </cell>
          <cell r="AB1448">
            <v>2452</v>
          </cell>
          <cell r="AC1448">
            <v>2452</v>
          </cell>
          <cell r="AD1448" t="str">
            <v>雑備品費</v>
          </cell>
          <cell r="AE1448" t="str">
            <v>雑備</v>
          </cell>
          <cell r="AF1448">
            <v>17</v>
          </cell>
          <cell r="AG1448" t="str">
            <v>基地等経費（部隊整備費　高射機器用部隊整備費）</v>
          </cell>
          <cell r="AH1448" t="str">
            <v>その他</v>
          </cell>
          <cell r="AI1448" t="str">
            <v>DW</v>
          </cell>
          <cell r="AJ1448" t="str">
            <v>10高隊</v>
          </cell>
          <cell r="AK1448" t="str">
            <v>令和8年9月30日</v>
          </cell>
        </row>
        <row r="1449">
          <cell r="A1449" t="str">
            <v>bc365</v>
          </cell>
          <cell r="B1449" t="str">
            <v>又は同等以上のもの（他社の製品を含む。）</v>
          </cell>
          <cell r="C1449">
            <v>76</v>
          </cell>
          <cell r="D1449">
            <v>27</v>
          </cell>
          <cell r="E1449" t="str">
            <v>B</v>
          </cell>
          <cell r="F1449" t="str">
            <v>b</v>
          </cell>
          <cell r="G1449" t="str">
            <v>bc</v>
          </cell>
          <cell r="H1449" t="str">
            <v>個</v>
          </cell>
          <cell r="I1449">
            <v>1</v>
          </cell>
          <cell r="J1449" t="str">
            <v>ﾋﾟｯｸｱｯﾌﾟﾂｰﾙ</v>
          </cell>
          <cell r="L1449">
            <v>1</v>
          </cell>
          <cell r="M1449" t="str">
            <v>ｵﾚﾝｼﾞﾌﾞｯｸ P5-616 252-6910 2007000011492 ｱｽﾄﾛﾌﾟﾛﾀﾞｸﾂ</v>
          </cell>
          <cell r="O1449" t="str">
            <v>又は同等以上のもの（他社の製品を含む。）</v>
          </cell>
          <cell r="Q1449">
            <v>0</v>
          </cell>
          <cell r="S1449">
            <v>100</v>
          </cell>
          <cell r="T1449">
            <v>0</v>
          </cell>
          <cell r="W1449">
            <v>0</v>
          </cell>
          <cell r="X1449">
            <v>0</v>
          </cell>
          <cell r="Y1449">
            <v>100</v>
          </cell>
          <cell r="Z1449">
            <v>0</v>
          </cell>
          <cell r="AA1449">
            <v>0</v>
          </cell>
          <cell r="AB1449">
            <v>1198</v>
          </cell>
          <cell r="AC1449">
            <v>1198</v>
          </cell>
          <cell r="AD1449" t="str">
            <v>雑備品費</v>
          </cell>
          <cell r="AE1449" t="str">
            <v>雑備</v>
          </cell>
          <cell r="AF1449">
            <v>17</v>
          </cell>
          <cell r="AG1449" t="str">
            <v>基地等経費（部隊整備費　高射機器用部隊整備費）</v>
          </cell>
          <cell r="AH1449" t="str">
            <v>その他</v>
          </cell>
          <cell r="AI1449" t="str">
            <v>DW</v>
          </cell>
          <cell r="AJ1449" t="str">
            <v>10高隊</v>
          </cell>
          <cell r="AK1449" t="str">
            <v>令和8年9月30日</v>
          </cell>
        </row>
        <row r="1450">
          <cell r="A1450" t="str">
            <v>bd268</v>
          </cell>
          <cell r="B1450" t="str">
            <v>又は同等以上のもの（他社の製品を含む。）</v>
          </cell>
          <cell r="C1450">
            <v>76</v>
          </cell>
          <cell r="D1450">
            <v>28</v>
          </cell>
          <cell r="E1450" t="str">
            <v>B</v>
          </cell>
          <cell r="F1450" t="str">
            <v>b</v>
          </cell>
          <cell r="G1450" t="str">
            <v>bd</v>
          </cell>
          <cell r="H1450" t="str">
            <v>個</v>
          </cell>
          <cell r="I1450">
            <v>6</v>
          </cell>
          <cell r="J1450" t="str">
            <v>LEDﾍｯﾄﾞﾗｲﾄ</v>
          </cell>
          <cell r="L1450">
            <v>1</v>
          </cell>
          <cell r="M1450" t="str">
            <v>ｴｽｺ P2044 EA758EA-8E Energizer.</v>
          </cell>
          <cell r="O1450" t="str">
            <v>又は同等以上のもの（他社の製品を含む。）</v>
          </cell>
          <cell r="Q1450">
            <v>0</v>
          </cell>
          <cell r="S1450">
            <v>100</v>
          </cell>
          <cell r="T1450">
            <v>0</v>
          </cell>
          <cell r="W1450">
            <v>0</v>
          </cell>
          <cell r="X1450">
            <v>0</v>
          </cell>
          <cell r="Y1450">
            <v>100</v>
          </cell>
          <cell r="Z1450">
            <v>0</v>
          </cell>
          <cell r="AA1450">
            <v>0</v>
          </cell>
          <cell r="AB1450">
            <v>8360</v>
          </cell>
          <cell r="AC1450">
            <v>50160</v>
          </cell>
          <cell r="AD1450" t="str">
            <v>雑備品費</v>
          </cell>
          <cell r="AE1450" t="str">
            <v>雑備</v>
          </cell>
          <cell r="AF1450">
            <v>17</v>
          </cell>
          <cell r="AG1450" t="str">
            <v>基地等経費（部隊整備費　高射機器用部隊整備費）</v>
          </cell>
          <cell r="AH1450" t="str">
            <v>その他</v>
          </cell>
          <cell r="AI1450" t="str">
            <v>DW</v>
          </cell>
          <cell r="AJ1450" t="str">
            <v>10高隊</v>
          </cell>
          <cell r="AK1450" t="str">
            <v>令和8年9月30日</v>
          </cell>
        </row>
        <row r="1451">
          <cell r="A1451" t="str">
            <v>bc366</v>
          </cell>
          <cell r="B1451" t="str">
            <v>又は同等以上のもの（他社の製品を含む。）</v>
          </cell>
          <cell r="C1451">
            <v>76</v>
          </cell>
          <cell r="D1451">
            <v>29</v>
          </cell>
          <cell r="E1451" t="str">
            <v>B</v>
          </cell>
          <cell r="F1451" t="str">
            <v>b</v>
          </cell>
          <cell r="G1451" t="str">
            <v>bc</v>
          </cell>
          <cell r="H1451" t="str">
            <v>個</v>
          </cell>
          <cell r="I1451">
            <v>2</v>
          </cell>
          <cell r="J1451" t="str">
            <v>点検鏡</v>
          </cell>
          <cell r="L1451">
            <v>1</v>
          </cell>
          <cell r="M1451" t="str">
            <v>ｵﾚﾝｼﾞﾌﾞｯｸ P1-1379 335-3273 75756 ｼﾝﾜ</v>
          </cell>
          <cell r="O1451" t="str">
            <v>又は同等以上のもの（他社の製品を含む。）</v>
          </cell>
          <cell r="Q1451">
            <v>0</v>
          </cell>
          <cell r="S1451">
            <v>100</v>
          </cell>
          <cell r="T1451">
            <v>0</v>
          </cell>
          <cell r="W1451">
            <v>0</v>
          </cell>
          <cell r="X1451">
            <v>0</v>
          </cell>
          <cell r="Y1451">
            <v>100</v>
          </cell>
          <cell r="Z1451">
            <v>0</v>
          </cell>
          <cell r="AA1451">
            <v>0</v>
          </cell>
          <cell r="AB1451">
            <v>1038</v>
          </cell>
          <cell r="AC1451">
            <v>2076</v>
          </cell>
          <cell r="AD1451" t="str">
            <v>雑備品費</v>
          </cell>
          <cell r="AE1451" t="str">
            <v>雑備</v>
          </cell>
          <cell r="AF1451">
            <v>17</v>
          </cell>
          <cell r="AG1451" t="str">
            <v>基地等経費（部隊整備費　高射機器用部隊整備費）</v>
          </cell>
          <cell r="AH1451" t="str">
            <v>その他</v>
          </cell>
          <cell r="AI1451" t="str">
            <v>DW</v>
          </cell>
          <cell r="AJ1451" t="str">
            <v>10高隊</v>
          </cell>
          <cell r="AK1451" t="str">
            <v>令和8年9月30日</v>
          </cell>
        </row>
        <row r="1452">
          <cell r="A1452" t="str">
            <v>bc367</v>
          </cell>
          <cell r="B1452" t="str">
            <v>又は同等以上のもの（他社の製品を含む。）</v>
          </cell>
          <cell r="C1452">
            <v>76</v>
          </cell>
          <cell r="D1452">
            <v>30</v>
          </cell>
          <cell r="E1452" t="str">
            <v>B</v>
          </cell>
          <cell r="F1452" t="str">
            <v>b</v>
          </cell>
          <cell r="G1452" t="str">
            <v>bc</v>
          </cell>
          <cell r="H1452" t="str">
            <v>丁</v>
          </cell>
          <cell r="I1452">
            <v>1</v>
          </cell>
          <cell r="J1452" t="str">
            <v>ｹｰﾌﾞﾙｽﾄﾘｯﾊﾟｰ</v>
          </cell>
          <cell r="L1452">
            <v>1</v>
          </cell>
          <cell r="M1452" t="str">
            <v>ｵﾚﾝｼﾞﾌﾞｯｸ P5-173 775-7573 P-958 ﾎｰｻﾞﾝ</v>
          </cell>
          <cell r="O1452" t="str">
            <v>又は同等以上のもの（他社の製品を含む。）</v>
          </cell>
          <cell r="Q1452">
            <v>0</v>
          </cell>
          <cell r="S1452">
            <v>100</v>
          </cell>
          <cell r="T1452">
            <v>0</v>
          </cell>
          <cell r="W1452">
            <v>0</v>
          </cell>
          <cell r="X1452">
            <v>0</v>
          </cell>
          <cell r="Y1452">
            <v>100</v>
          </cell>
          <cell r="Z1452">
            <v>0</v>
          </cell>
          <cell r="AA1452">
            <v>0</v>
          </cell>
          <cell r="AB1452">
            <v>5219</v>
          </cell>
          <cell r="AC1452">
            <v>5219</v>
          </cell>
          <cell r="AD1452" t="str">
            <v>雑備品費</v>
          </cell>
          <cell r="AE1452" t="str">
            <v>雑備</v>
          </cell>
          <cell r="AF1452">
            <v>17</v>
          </cell>
          <cell r="AG1452" t="str">
            <v>基地等経費（部隊整備費　高射機器用部隊整備費）</v>
          </cell>
          <cell r="AH1452" t="str">
            <v>その他</v>
          </cell>
          <cell r="AI1452" t="str">
            <v>DW</v>
          </cell>
          <cell r="AJ1452" t="str">
            <v>10高隊</v>
          </cell>
          <cell r="AK1452" t="str">
            <v>令和8年9月30日</v>
          </cell>
        </row>
        <row r="1453">
          <cell r="A1453" t="str">
            <v>bd269</v>
          </cell>
          <cell r="B1453" t="str">
            <v>又は同等以上のもの（他社の製品を含む。）</v>
          </cell>
          <cell r="C1453">
            <v>76</v>
          </cell>
          <cell r="D1453">
            <v>31</v>
          </cell>
          <cell r="E1453" t="str">
            <v>B</v>
          </cell>
          <cell r="F1453" t="str">
            <v>b</v>
          </cell>
          <cell r="G1453" t="str">
            <v>bd</v>
          </cell>
          <cell r="H1453" t="str">
            <v>個</v>
          </cell>
          <cell r="I1453">
            <v>1</v>
          </cell>
          <cell r="J1453" t="str">
            <v>高圧検電器</v>
          </cell>
          <cell r="L1453">
            <v>1</v>
          </cell>
          <cell r="M1453" t="str">
            <v>ｴｽｺ P771 EA707DH-14A</v>
          </cell>
          <cell r="O1453" t="str">
            <v>又は同等以上のもの（他社の製品を含む。）</v>
          </cell>
          <cell r="Q1453">
            <v>0</v>
          </cell>
          <cell r="S1453">
            <v>100</v>
          </cell>
          <cell r="T1453">
            <v>0</v>
          </cell>
          <cell r="W1453">
            <v>0</v>
          </cell>
          <cell r="X1453">
            <v>0</v>
          </cell>
          <cell r="Y1453">
            <v>100</v>
          </cell>
          <cell r="Z1453">
            <v>0</v>
          </cell>
          <cell r="AA1453">
            <v>0</v>
          </cell>
          <cell r="AB1453">
            <v>23650</v>
          </cell>
          <cell r="AC1453">
            <v>23650</v>
          </cell>
          <cell r="AD1453" t="str">
            <v>雑備品費</v>
          </cell>
          <cell r="AE1453" t="str">
            <v>雑備</v>
          </cell>
          <cell r="AF1453">
            <v>17</v>
          </cell>
          <cell r="AG1453" t="str">
            <v>基地等経費（部隊整備費　高射機器用部隊整備費）</v>
          </cell>
          <cell r="AH1453" t="str">
            <v>その他</v>
          </cell>
          <cell r="AI1453" t="str">
            <v>DW</v>
          </cell>
          <cell r="AJ1453" t="str">
            <v>10高隊</v>
          </cell>
          <cell r="AK1453" t="str">
            <v>令和8年9月30日</v>
          </cell>
        </row>
        <row r="1454">
          <cell r="A1454" t="str">
            <v>bd270</v>
          </cell>
          <cell r="B1454" t="str">
            <v>又は同等以上のもの（他社の製品を含む。）</v>
          </cell>
          <cell r="C1454">
            <v>76</v>
          </cell>
          <cell r="D1454">
            <v>32</v>
          </cell>
          <cell r="E1454" t="str">
            <v>B</v>
          </cell>
          <cell r="F1454" t="str">
            <v>b</v>
          </cell>
          <cell r="G1454" t="str">
            <v>bd</v>
          </cell>
          <cell r="H1454" t="str">
            <v>個</v>
          </cell>
          <cell r="I1454">
            <v>1</v>
          </cell>
          <cell r="J1454" t="str">
            <v>ﾃｽﾀｰ</v>
          </cell>
          <cell r="L1454">
            <v>1</v>
          </cell>
          <cell r="M1454" t="str">
            <v>ｴｽｺ P285 EA771AE-1A Meltec</v>
          </cell>
          <cell r="O1454" t="str">
            <v>又は同等以上のもの（他社の製品を含む。）</v>
          </cell>
          <cell r="Q1454">
            <v>0</v>
          </cell>
          <cell r="S1454">
            <v>100</v>
          </cell>
          <cell r="T1454">
            <v>0</v>
          </cell>
          <cell r="W1454">
            <v>0</v>
          </cell>
          <cell r="X1454">
            <v>0</v>
          </cell>
          <cell r="Y1454">
            <v>100</v>
          </cell>
          <cell r="Z1454">
            <v>0</v>
          </cell>
          <cell r="AA1454">
            <v>0</v>
          </cell>
          <cell r="AB1454">
            <v>13200</v>
          </cell>
          <cell r="AC1454">
            <v>13200</v>
          </cell>
          <cell r="AD1454" t="str">
            <v>雑備品費</v>
          </cell>
          <cell r="AE1454" t="str">
            <v>雑備</v>
          </cell>
          <cell r="AF1454">
            <v>17</v>
          </cell>
          <cell r="AG1454" t="str">
            <v>基地等経費（部隊整備費　高射機器用部隊整備費）</v>
          </cell>
          <cell r="AH1454" t="str">
            <v>その他</v>
          </cell>
          <cell r="AI1454" t="str">
            <v>DW</v>
          </cell>
          <cell r="AJ1454" t="str">
            <v>10高隊</v>
          </cell>
          <cell r="AK1454" t="str">
            <v>令和8年9月30日</v>
          </cell>
        </row>
        <row r="1455">
          <cell r="A1455" t="str">
            <v>bc368</v>
          </cell>
          <cell r="B1455" t="str">
            <v>又は同等以上のもの（他社の製品を含む。）</v>
          </cell>
          <cell r="C1455">
            <v>76</v>
          </cell>
          <cell r="D1455">
            <v>33</v>
          </cell>
          <cell r="E1455" t="str">
            <v>B</v>
          </cell>
          <cell r="F1455" t="str">
            <v>b</v>
          </cell>
          <cell r="G1455" t="str">
            <v>bc</v>
          </cell>
          <cell r="H1455" t="str">
            <v>台</v>
          </cell>
          <cell r="I1455">
            <v>1</v>
          </cell>
          <cell r="J1455" t="str">
            <v>ｻｰﾋﾞｽｸﾘｰﾊﾟｰ</v>
          </cell>
          <cell r="L1455">
            <v>1</v>
          </cell>
          <cell r="M1455" t="str">
            <v>ｵﾚﾝｼﾞﾌﾞｯｸ P5-621 395-7799 AYSC-20F KTC</v>
          </cell>
          <cell r="O1455" t="str">
            <v>又は同等以上のもの（他社の製品を含む。）</v>
          </cell>
          <cell r="Q1455">
            <v>0</v>
          </cell>
          <cell r="S1455">
            <v>100</v>
          </cell>
          <cell r="T1455">
            <v>0</v>
          </cell>
          <cell r="W1455">
            <v>0</v>
          </cell>
          <cell r="X1455">
            <v>0</v>
          </cell>
          <cell r="Y1455">
            <v>100</v>
          </cell>
          <cell r="Z1455">
            <v>0</v>
          </cell>
          <cell r="AA1455">
            <v>0</v>
          </cell>
          <cell r="AB1455">
            <v>11315</v>
          </cell>
          <cell r="AC1455">
            <v>11315</v>
          </cell>
          <cell r="AD1455" t="str">
            <v>雑備品費</v>
          </cell>
          <cell r="AE1455" t="str">
            <v>雑備</v>
          </cell>
          <cell r="AF1455">
            <v>17</v>
          </cell>
          <cell r="AG1455" t="str">
            <v>基地等経費（部隊整備費　高射機器用部隊整備費）</v>
          </cell>
          <cell r="AH1455" t="str">
            <v>その他</v>
          </cell>
          <cell r="AI1455" t="str">
            <v>DW</v>
          </cell>
          <cell r="AJ1455" t="str">
            <v>10高隊</v>
          </cell>
          <cell r="AK1455" t="str">
            <v>令和8年9月30日</v>
          </cell>
        </row>
        <row r="1456">
          <cell r="A1456" t="str">
            <v>bc369</v>
          </cell>
          <cell r="B1456" t="str">
            <v>又は同等以上のもの（他社の製品を含む。）</v>
          </cell>
          <cell r="C1456">
            <v>76</v>
          </cell>
          <cell r="D1456">
            <v>34</v>
          </cell>
          <cell r="E1456" t="str">
            <v>B</v>
          </cell>
          <cell r="F1456" t="str">
            <v>b</v>
          </cell>
          <cell r="G1456" t="str">
            <v>bc</v>
          </cell>
          <cell r="H1456" t="str">
            <v>個</v>
          </cell>
          <cell r="I1456">
            <v>5</v>
          </cell>
          <cell r="J1456" t="str">
            <v>ﾍﾙﾒｯﾄ</v>
          </cell>
          <cell r="L1456">
            <v>1</v>
          </cell>
          <cell r="M1456" t="str">
            <v>ｵﾚﾝｼﾞﾌﾞｯｸ P7-1293 856-6923 TD-AA17-W ﾄﾗｽｺ中山</v>
          </cell>
          <cell r="O1456" t="str">
            <v>又は同等以上のもの（他社の製品を含む。）</v>
          </cell>
          <cell r="Q1456">
            <v>0</v>
          </cell>
          <cell r="S1456">
            <v>100</v>
          </cell>
          <cell r="T1456">
            <v>0</v>
          </cell>
          <cell r="W1456">
            <v>0</v>
          </cell>
          <cell r="X1456">
            <v>0</v>
          </cell>
          <cell r="Y1456">
            <v>100</v>
          </cell>
          <cell r="Z1456">
            <v>0</v>
          </cell>
          <cell r="AA1456">
            <v>0</v>
          </cell>
          <cell r="AB1456">
            <v>5280</v>
          </cell>
          <cell r="AC1456">
            <v>26400</v>
          </cell>
          <cell r="AD1456" t="str">
            <v>雑備品費</v>
          </cell>
          <cell r="AE1456" t="str">
            <v>雑備</v>
          </cell>
          <cell r="AF1456">
            <v>17</v>
          </cell>
          <cell r="AG1456" t="str">
            <v>基地等経費（部隊整備費　高射機器用部隊整備費）</v>
          </cell>
          <cell r="AH1456" t="str">
            <v>その他</v>
          </cell>
          <cell r="AI1456" t="str">
            <v>DW</v>
          </cell>
          <cell r="AJ1456" t="str">
            <v>10高隊</v>
          </cell>
          <cell r="AK1456" t="str">
            <v>令和8年9月30日</v>
          </cell>
        </row>
        <row r="1457">
          <cell r="A1457" t="str">
            <v>bc370</v>
          </cell>
          <cell r="B1457" t="str">
            <v>又は同等以上のもの（他社の製品を含む。）</v>
          </cell>
          <cell r="C1457">
            <v>76</v>
          </cell>
          <cell r="D1457">
            <v>35</v>
          </cell>
          <cell r="E1457" t="str">
            <v>B</v>
          </cell>
          <cell r="F1457" t="str">
            <v>b</v>
          </cell>
          <cell r="G1457" t="str">
            <v>bc</v>
          </cell>
          <cell r="H1457" t="str">
            <v>台</v>
          </cell>
          <cell r="I1457">
            <v>1</v>
          </cell>
          <cell r="J1457" t="str">
            <v>充電式丸ﾉｺ</v>
          </cell>
          <cell r="L1457">
            <v>1</v>
          </cell>
          <cell r="M1457" t="str">
            <v>ｵﾚﾝｼﾞﾌﾞｯｸ P6-363 418-2627 HS631DGXS ﾏｷﾀ</v>
          </cell>
          <cell r="O1457" t="str">
            <v>又は同等以上のもの（他社の製品を含む。）</v>
          </cell>
          <cell r="Q1457">
            <v>0</v>
          </cell>
          <cell r="S1457">
            <v>100</v>
          </cell>
          <cell r="T1457">
            <v>0</v>
          </cell>
          <cell r="W1457">
            <v>0</v>
          </cell>
          <cell r="X1457">
            <v>0</v>
          </cell>
          <cell r="Y1457">
            <v>100</v>
          </cell>
          <cell r="Z1457">
            <v>0</v>
          </cell>
          <cell r="AA1457">
            <v>0</v>
          </cell>
          <cell r="AB1457">
            <v>115170</v>
          </cell>
          <cell r="AC1457">
            <v>115170</v>
          </cell>
          <cell r="AD1457" t="str">
            <v>雑備品費</v>
          </cell>
          <cell r="AE1457" t="str">
            <v>雑備</v>
          </cell>
          <cell r="AF1457">
            <v>17</v>
          </cell>
          <cell r="AG1457" t="str">
            <v>基地等経費（部隊整備費　高射機器用部隊整備費）</v>
          </cell>
          <cell r="AH1457" t="str">
            <v>その他</v>
          </cell>
          <cell r="AI1457" t="str">
            <v>DW</v>
          </cell>
          <cell r="AJ1457" t="str">
            <v>10高隊</v>
          </cell>
          <cell r="AK1457" t="str">
            <v>令和8年9月30日</v>
          </cell>
        </row>
        <row r="1458">
          <cell r="A1458" t="str">
            <v>cg294</v>
          </cell>
          <cell r="B1458" t="str">
            <v>又は同等以上のもの（他社の製品を含む。）</v>
          </cell>
          <cell r="C1458">
            <v>76</v>
          </cell>
          <cell r="D1458">
            <v>36</v>
          </cell>
          <cell r="E1458" t="str">
            <v>B</v>
          </cell>
          <cell r="F1458" t="str">
            <v>c</v>
          </cell>
          <cell r="G1458" t="str">
            <v>cg</v>
          </cell>
          <cell r="H1458" t="str">
            <v>個</v>
          </cell>
          <cell r="I1458">
            <v>1</v>
          </cell>
          <cell r="J1458" t="str">
            <v>ﾋｰﾀｰﾊﾟｲﾌﾟﾌﾟﾗｲﾔｰ</v>
          </cell>
          <cell r="L1458">
            <v>1</v>
          </cell>
          <cell r="M1458" t="str">
            <v>ｵﾚﾝｼﾞﾌﾞｯｸ.web 710-0605 JTC6223 JTC</v>
          </cell>
          <cell r="O1458" t="str">
            <v>又は同等以上のもの（他社の製品を含む。）</v>
          </cell>
          <cell r="Q1458">
            <v>0</v>
          </cell>
          <cell r="S1458">
            <v>100</v>
          </cell>
          <cell r="T1458">
            <v>0</v>
          </cell>
          <cell r="W1458">
            <v>0</v>
          </cell>
          <cell r="X1458">
            <v>0</v>
          </cell>
          <cell r="Y1458">
            <v>100</v>
          </cell>
          <cell r="Z1458">
            <v>0</v>
          </cell>
          <cell r="AA1458">
            <v>0</v>
          </cell>
          <cell r="AB1458">
            <v>9382</v>
          </cell>
          <cell r="AC1458">
            <v>9382</v>
          </cell>
          <cell r="AD1458" t="str">
            <v>雑備品費</v>
          </cell>
          <cell r="AE1458" t="str">
            <v>雑備</v>
          </cell>
          <cell r="AF1458">
            <v>17</v>
          </cell>
          <cell r="AG1458" t="str">
            <v>基地等経費（部隊整備費　高射機器用部隊整備費）</v>
          </cell>
          <cell r="AH1458" t="str">
            <v>その他</v>
          </cell>
          <cell r="AI1458" t="str">
            <v>DW</v>
          </cell>
          <cell r="AJ1458" t="str">
            <v>10高隊</v>
          </cell>
          <cell r="AK1458" t="str">
            <v>令和8年9月30日</v>
          </cell>
        </row>
        <row r="1459">
          <cell r="A1459" t="str">
            <v>bc371</v>
          </cell>
          <cell r="B1459" t="str">
            <v>又は同等以上のもの（他社の製品を含む。）</v>
          </cell>
          <cell r="C1459">
            <v>76</v>
          </cell>
          <cell r="D1459">
            <v>37</v>
          </cell>
          <cell r="E1459" t="str">
            <v>B</v>
          </cell>
          <cell r="F1459" t="str">
            <v>b</v>
          </cell>
          <cell r="G1459" t="str">
            <v>bc</v>
          </cell>
          <cell r="H1459" t="str">
            <v>個</v>
          </cell>
          <cell r="I1459">
            <v>2</v>
          </cell>
          <cell r="J1459" t="str">
            <v>工具箱</v>
          </cell>
          <cell r="L1459">
            <v>1</v>
          </cell>
          <cell r="M1459" t="str">
            <v>ｵﾚﾝｼﾞﾌﾞｯｸ P5-40 484-2049 SR-38S-B ﾘﾝｸﾞｽﾀｰ</v>
          </cell>
          <cell r="O1459" t="str">
            <v>又は同等以上のもの（他社の製品を含む。）</v>
          </cell>
          <cell r="Q1459">
            <v>0</v>
          </cell>
          <cell r="S1459">
            <v>100</v>
          </cell>
          <cell r="T1459">
            <v>0</v>
          </cell>
          <cell r="W1459">
            <v>0</v>
          </cell>
          <cell r="X1459">
            <v>0</v>
          </cell>
          <cell r="Y1459">
            <v>100</v>
          </cell>
          <cell r="Z1459">
            <v>0</v>
          </cell>
          <cell r="AA1459">
            <v>0</v>
          </cell>
          <cell r="AB1459">
            <v>1514</v>
          </cell>
          <cell r="AC1459">
            <v>3028</v>
          </cell>
          <cell r="AD1459" t="str">
            <v>雑備品費</v>
          </cell>
          <cell r="AE1459" t="str">
            <v>雑備</v>
          </cell>
          <cell r="AF1459">
            <v>17</v>
          </cell>
          <cell r="AG1459" t="str">
            <v>基地等経費（部隊整備費　高射機器用部隊整備費）</v>
          </cell>
          <cell r="AH1459" t="str">
            <v>その他</v>
          </cell>
          <cell r="AI1459" t="str">
            <v>DW</v>
          </cell>
          <cell r="AJ1459" t="str">
            <v>10高隊</v>
          </cell>
          <cell r="AK1459" t="str">
            <v>令和8年9月30日</v>
          </cell>
        </row>
        <row r="1460">
          <cell r="A1460" t="str">
            <v>bc372</v>
          </cell>
          <cell r="B1460" t="str">
            <v>又は同等以上のもの（他社の製品を含む。）</v>
          </cell>
          <cell r="C1460">
            <v>76</v>
          </cell>
          <cell r="D1460">
            <v>38</v>
          </cell>
          <cell r="E1460" t="str">
            <v>B</v>
          </cell>
          <cell r="F1460" t="str">
            <v>b</v>
          </cell>
          <cell r="G1460" t="str">
            <v>bc</v>
          </cell>
          <cell r="H1460" t="str">
            <v>個</v>
          </cell>
          <cell r="I1460">
            <v>4</v>
          </cell>
          <cell r="J1460" t="str">
            <v>ﾍﾙﾒｯﾄ</v>
          </cell>
          <cell r="L1460">
            <v>1</v>
          </cell>
          <cell r="M1460" t="str">
            <v>ｵﾚﾝｼﾞﾌﾞｯｸ P7-1313 836-5774 NO.393F-S-WH ﾄｰﾖｰｾｰﾌﾃｨ</v>
          </cell>
          <cell r="O1460" t="str">
            <v>又は同等以上のもの（他社の製品を含む。）</v>
          </cell>
          <cell r="Q1460">
            <v>0</v>
          </cell>
          <cell r="S1460">
            <v>100</v>
          </cell>
          <cell r="T1460">
            <v>0</v>
          </cell>
          <cell r="W1460">
            <v>0</v>
          </cell>
          <cell r="X1460">
            <v>0</v>
          </cell>
          <cell r="Y1460">
            <v>100</v>
          </cell>
          <cell r="Z1460">
            <v>0</v>
          </cell>
          <cell r="AA1460">
            <v>0</v>
          </cell>
          <cell r="AB1460">
            <v>5108</v>
          </cell>
          <cell r="AC1460">
            <v>20432</v>
          </cell>
          <cell r="AD1460" t="str">
            <v>雑備品費</v>
          </cell>
          <cell r="AE1460" t="str">
            <v>雑備</v>
          </cell>
          <cell r="AF1460">
            <v>17</v>
          </cell>
          <cell r="AG1460" t="str">
            <v>基地等経費（部隊整備費　高射機器用部隊整備費）</v>
          </cell>
          <cell r="AH1460" t="str">
            <v>その他</v>
          </cell>
          <cell r="AI1460" t="str">
            <v>DW</v>
          </cell>
          <cell r="AJ1460" t="str">
            <v>10高隊</v>
          </cell>
          <cell r="AK1460" t="str">
            <v>令和8年9月30日</v>
          </cell>
        </row>
        <row r="1461">
          <cell r="A1461" t="str">
            <v>ch115</v>
          </cell>
          <cell r="B1461" t="str">
            <v>又は同等以上のもの（他社の製品を含む。）</v>
          </cell>
          <cell r="C1461">
            <v>76</v>
          </cell>
          <cell r="D1461">
            <v>39</v>
          </cell>
          <cell r="E1461" t="str">
            <v>B</v>
          </cell>
          <cell r="F1461" t="str">
            <v>c</v>
          </cell>
          <cell r="G1461" t="str">
            <v>ch</v>
          </cell>
          <cell r="H1461" t="str">
            <v>個</v>
          </cell>
          <cell r="I1461">
            <v>1</v>
          </cell>
          <cell r="J1461" t="str">
            <v>充電式保冷温庫</v>
          </cell>
          <cell r="L1461">
            <v>1</v>
          </cell>
          <cell r="M1461" t="str">
            <v>ｵﾚﾝｼﾞﾌﾞｯｸ P11-1064 572-6589 CW004GZ ﾏｷﾀ</v>
          </cell>
          <cell r="O1461" t="str">
            <v>又は同等以上のもの（他社の製品を含む。）</v>
          </cell>
          <cell r="Q1461">
            <v>0</v>
          </cell>
          <cell r="S1461">
            <v>100</v>
          </cell>
          <cell r="T1461">
            <v>0</v>
          </cell>
          <cell r="W1461">
            <v>0</v>
          </cell>
          <cell r="X1461">
            <v>0</v>
          </cell>
          <cell r="Y1461">
            <v>100</v>
          </cell>
          <cell r="Z1461">
            <v>0</v>
          </cell>
          <cell r="AA1461">
            <v>0</v>
          </cell>
          <cell r="AB1461">
            <v>107250</v>
          </cell>
          <cell r="AC1461">
            <v>107250</v>
          </cell>
          <cell r="AD1461" t="str">
            <v>雑備品費</v>
          </cell>
          <cell r="AE1461" t="str">
            <v>雑備</v>
          </cell>
          <cell r="AF1461">
            <v>17</v>
          </cell>
          <cell r="AG1461" t="str">
            <v>基地等経費（部隊整備費　高射機器用部隊整備費）</v>
          </cell>
          <cell r="AH1461" t="str">
            <v>その他</v>
          </cell>
          <cell r="AI1461" t="str">
            <v>DW</v>
          </cell>
          <cell r="AJ1461" t="str">
            <v>10高隊</v>
          </cell>
          <cell r="AK1461" t="str">
            <v>令和8年9月30日</v>
          </cell>
        </row>
        <row r="1462">
          <cell r="A1462" t="str">
            <v>bc373</v>
          </cell>
          <cell r="B1462" t="str">
            <v>又は同等以上のもの（他社の製品を含む。）</v>
          </cell>
          <cell r="C1462">
            <v>77</v>
          </cell>
          <cell r="D1462">
            <v>1</v>
          </cell>
          <cell r="E1462" t="str">
            <v>B</v>
          </cell>
          <cell r="F1462" t="str">
            <v>b</v>
          </cell>
          <cell r="G1462" t="str">
            <v>bc</v>
          </cell>
          <cell r="H1462" t="str">
            <v>個</v>
          </cell>
          <cell r="I1462">
            <v>2</v>
          </cell>
          <cell r="J1462" t="str">
            <v>ﾎﾟﾝﾁ</v>
          </cell>
          <cell r="L1462">
            <v>1</v>
          </cell>
          <cell r="M1462" t="str">
            <v>ｵﾚﾝｼﾞﾌﾞｯｸ P1-1289 373-9023 UDP-4 京都機械工具</v>
          </cell>
          <cell r="O1462" t="str">
            <v>又は同等以上のもの（他社の製品を含む。）</v>
          </cell>
          <cell r="Q1462">
            <v>0</v>
          </cell>
          <cell r="S1462">
            <v>100</v>
          </cell>
          <cell r="T1462">
            <v>0</v>
          </cell>
          <cell r="W1462">
            <v>0</v>
          </cell>
          <cell r="X1462">
            <v>0</v>
          </cell>
          <cell r="Y1462">
            <v>100</v>
          </cell>
          <cell r="Z1462">
            <v>0</v>
          </cell>
          <cell r="AA1462">
            <v>0</v>
          </cell>
          <cell r="AB1462">
            <v>3970</v>
          </cell>
          <cell r="AC1462">
            <v>7940</v>
          </cell>
          <cell r="AD1462" t="str">
            <v>雑備品費</v>
          </cell>
          <cell r="AE1462" t="str">
            <v>雑備</v>
          </cell>
          <cell r="AF1462">
            <v>17</v>
          </cell>
          <cell r="AG1462" t="str">
            <v>基地等経費（部隊等用備品）</v>
          </cell>
          <cell r="AH1462" t="str">
            <v>その他</v>
          </cell>
          <cell r="AI1462" t="str">
            <v>DY</v>
          </cell>
          <cell r="AJ1462" t="str">
            <v>2作隊</v>
          </cell>
          <cell r="AK1462" t="str">
            <v>令和8年9月30日</v>
          </cell>
        </row>
        <row r="1463">
          <cell r="A1463" t="str">
            <v>bd271</v>
          </cell>
          <cell r="B1463" t="str">
            <v>又は同等以上のもの（他社の製品を含む。）</v>
          </cell>
          <cell r="C1463">
            <v>77</v>
          </cell>
          <cell r="D1463">
            <v>2</v>
          </cell>
          <cell r="E1463" t="str">
            <v>B</v>
          </cell>
          <cell r="F1463" t="str">
            <v>b</v>
          </cell>
          <cell r="G1463" t="str">
            <v>bd</v>
          </cell>
          <cell r="H1463" t="str">
            <v>台</v>
          </cell>
          <cell r="I1463">
            <v>5</v>
          </cell>
          <cell r="J1463" t="str">
            <v>一輪車</v>
          </cell>
          <cell r="L1463">
            <v>1</v>
          </cell>
          <cell r="M1463" t="str">
            <v>ｴｽｺ P2483 EA520DB</v>
          </cell>
          <cell r="O1463" t="str">
            <v>又は同等以上のもの（他社の製品を含む。）</v>
          </cell>
          <cell r="Q1463">
            <v>0</v>
          </cell>
          <cell r="S1463">
            <v>100</v>
          </cell>
          <cell r="T1463">
            <v>0</v>
          </cell>
          <cell r="W1463">
            <v>0</v>
          </cell>
          <cell r="X1463">
            <v>0</v>
          </cell>
          <cell r="Y1463">
            <v>100</v>
          </cell>
          <cell r="Z1463">
            <v>0</v>
          </cell>
          <cell r="AA1463">
            <v>0</v>
          </cell>
          <cell r="AB1463">
            <v>33550</v>
          </cell>
          <cell r="AC1463">
            <v>167750</v>
          </cell>
          <cell r="AD1463" t="str">
            <v>雑備品費</v>
          </cell>
          <cell r="AE1463" t="str">
            <v>雑備</v>
          </cell>
          <cell r="AF1463">
            <v>17</v>
          </cell>
          <cell r="AG1463" t="str">
            <v>基地等経費（部隊等用備品）</v>
          </cell>
          <cell r="AH1463" t="str">
            <v>その他</v>
          </cell>
          <cell r="AI1463" t="str">
            <v>DY</v>
          </cell>
          <cell r="AJ1463" t="str">
            <v>2作隊</v>
          </cell>
          <cell r="AK1463" t="str">
            <v>令和8年9月30日</v>
          </cell>
        </row>
        <row r="1464">
          <cell r="A1464" t="str">
            <v>bc374</v>
          </cell>
          <cell r="B1464" t="str">
            <v>又は同等以上のもの（他社の製品を含む。）</v>
          </cell>
          <cell r="C1464">
            <v>77</v>
          </cell>
          <cell r="D1464">
            <v>3</v>
          </cell>
          <cell r="E1464" t="str">
            <v>B</v>
          </cell>
          <cell r="F1464" t="str">
            <v>b</v>
          </cell>
          <cell r="G1464" t="str">
            <v>bc</v>
          </cell>
          <cell r="H1464" t="str">
            <v>個</v>
          </cell>
          <cell r="I1464">
            <v>5</v>
          </cell>
          <cell r="J1464" t="str">
            <v>比重計</v>
          </cell>
          <cell r="L1464">
            <v>1</v>
          </cell>
          <cell r="M1464" t="str">
            <v>ｵﾚﾝｼﾞﾌﾞｯｸ P1-1848 253-3326 2001000010134 ﾜｰﾙﾄﾞﾂｰﾙ</v>
          </cell>
          <cell r="O1464" t="str">
            <v>又は同等以上のもの（他社の製品を含む。）</v>
          </cell>
          <cell r="Q1464">
            <v>0</v>
          </cell>
          <cell r="S1464">
            <v>100</v>
          </cell>
          <cell r="T1464">
            <v>0</v>
          </cell>
          <cell r="W1464">
            <v>0</v>
          </cell>
          <cell r="X1464">
            <v>0</v>
          </cell>
          <cell r="Y1464">
            <v>100</v>
          </cell>
          <cell r="Z1464">
            <v>0</v>
          </cell>
          <cell r="AA1464">
            <v>0</v>
          </cell>
          <cell r="AB1464">
            <v>6300</v>
          </cell>
          <cell r="AC1464">
            <v>31500</v>
          </cell>
          <cell r="AD1464" t="str">
            <v>雑備品費</v>
          </cell>
          <cell r="AE1464" t="str">
            <v>雑備</v>
          </cell>
          <cell r="AF1464">
            <v>17</v>
          </cell>
          <cell r="AG1464" t="str">
            <v>基地等経費（部隊等用備品）</v>
          </cell>
          <cell r="AH1464" t="str">
            <v>その他</v>
          </cell>
          <cell r="AI1464" t="str">
            <v>DY</v>
          </cell>
          <cell r="AJ1464" t="str">
            <v>2作隊</v>
          </cell>
          <cell r="AK1464" t="str">
            <v>令和8年9月30日</v>
          </cell>
        </row>
        <row r="1465">
          <cell r="A1465" t="str">
            <v>bc375</v>
          </cell>
          <cell r="B1465" t="str">
            <v>又は同等以上のもの（他社の製品を含む。）</v>
          </cell>
          <cell r="C1465">
            <v>77</v>
          </cell>
          <cell r="D1465">
            <v>4</v>
          </cell>
          <cell r="E1465" t="str">
            <v>B</v>
          </cell>
          <cell r="F1465" t="str">
            <v>b</v>
          </cell>
          <cell r="G1465" t="str">
            <v>bc</v>
          </cell>
          <cell r="H1465" t="str">
            <v>丁</v>
          </cell>
          <cell r="I1465">
            <v>5</v>
          </cell>
          <cell r="J1465" t="str">
            <v>むし回し</v>
          </cell>
          <cell r="L1465">
            <v>1</v>
          </cell>
          <cell r="M1465" t="str">
            <v>ｵﾚﾝｼﾞﾌﾞｯｸ P5-599 395-7781 AH2-4 京都機械工具</v>
          </cell>
          <cell r="O1465" t="str">
            <v>又は同等以上のもの（他社の製品を含む。）</v>
          </cell>
          <cell r="Q1465">
            <v>0</v>
          </cell>
          <cell r="S1465">
            <v>100</v>
          </cell>
          <cell r="T1465">
            <v>0</v>
          </cell>
          <cell r="W1465">
            <v>0</v>
          </cell>
          <cell r="X1465">
            <v>0</v>
          </cell>
          <cell r="Y1465">
            <v>100</v>
          </cell>
          <cell r="Z1465">
            <v>0</v>
          </cell>
          <cell r="AA1465">
            <v>0</v>
          </cell>
          <cell r="AB1465">
            <v>604</v>
          </cell>
          <cell r="AC1465">
            <v>3020</v>
          </cell>
          <cell r="AD1465" t="str">
            <v>雑備品費</v>
          </cell>
          <cell r="AE1465" t="str">
            <v>雑備</v>
          </cell>
          <cell r="AF1465">
            <v>17</v>
          </cell>
          <cell r="AG1465" t="str">
            <v>基地等経費（部隊等用備品）</v>
          </cell>
          <cell r="AH1465" t="str">
            <v>その他</v>
          </cell>
          <cell r="AI1465" t="str">
            <v>DY</v>
          </cell>
          <cell r="AJ1465" t="str">
            <v>2作隊</v>
          </cell>
          <cell r="AK1465" t="str">
            <v>令和8年9月30日</v>
          </cell>
        </row>
        <row r="1466">
          <cell r="A1466" t="str">
            <v>bc376</v>
          </cell>
          <cell r="B1466" t="str">
            <v>又は同等以上のもの（他社の製品を含む。）</v>
          </cell>
          <cell r="C1466">
            <v>77</v>
          </cell>
          <cell r="D1466">
            <v>5</v>
          </cell>
          <cell r="E1466" t="str">
            <v>B</v>
          </cell>
          <cell r="F1466" t="str">
            <v>b</v>
          </cell>
          <cell r="G1466" t="str">
            <v>bc</v>
          </cell>
          <cell r="H1466" t="str">
            <v>個</v>
          </cell>
          <cell r="I1466">
            <v>5</v>
          </cell>
          <cell r="J1466" t="str">
            <v>整地ﾚｰｷ</v>
          </cell>
          <cell r="L1466">
            <v>1</v>
          </cell>
          <cell r="M1466" t="str">
            <v>ｵﾚﾝｼﾞﾌﾞｯｸ P9-301 217-3813 073866 浅香工業</v>
          </cell>
          <cell r="O1466" t="str">
            <v>又は同等以上のもの（他社の製品を含む。）</v>
          </cell>
          <cell r="Q1466">
            <v>0</v>
          </cell>
          <cell r="S1466">
            <v>100</v>
          </cell>
          <cell r="T1466">
            <v>0</v>
          </cell>
          <cell r="W1466">
            <v>0</v>
          </cell>
          <cell r="X1466">
            <v>0</v>
          </cell>
          <cell r="Y1466">
            <v>100</v>
          </cell>
          <cell r="Z1466">
            <v>0</v>
          </cell>
          <cell r="AA1466">
            <v>0</v>
          </cell>
          <cell r="AB1466">
            <v>4041</v>
          </cell>
          <cell r="AC1466">
            <v>20205</v>
          </cell>
          <cell r="AD1466" t="str">
            <v>雑備品費</v>
          </cell>
          <cell r="AE1466" t="str">
            <v>雑備</v>
          </cell>
          <cell r="AF1466">
            <v>17</v>
          </cell>
          <cell r="AG1466" t="str">
            <v>基地等経費（部隊等用備品）</v>
          </cell>
          <cell r="AH1466" t="str">
            <v>その他</v>
          </cell>
          <cell r="AI1466" t="str">
            <v>DY</v>
          </cell>
          <cell r="AJ1466" t="str">
            <v>2作隊</v>
          </cell>
          <cell r="AK1466" t="str">
            <v>令和8年9月30日</v>
          </cell>
        </row>
        <row r="1467">
          <cell r="A1467" t="str">
            <v>bc377</v>
          </cell>
          <cell r="B1467" t="str">
            <v>又は同等以上のもの（他社の製品を含む。）</v>
          </cell>
          <cell r="C1467">
            <v>77</v>
          </cell>
          <cell r="D1467">
            <v>6</v>
          </cell>
          <cell r="E1467" t="str">
            <v>B</v>
          </cell>
          <cell r="F1467" t="str">
            <v>b</v>
          </cell>
          <cell r="G1467" t="str">
            <v>bc</v>
          </cell>
          <cell r="H1467" t="str">
            <v>個</v>
          </cell>
          <cell r="I1467">
            <v>5</v>
          </cell>
          <cell r="J1467" t="str">
            <v>ｼﾞｮﾚﾝ</v>
          </cell>
          <cell r="L1467">
            <v>1</v>
          </cell>
          <cell r="M1467" t="str">
            <v>ｵﾚﾝｼﾞﾌﾞｯｸ P9-304 410-3573 071701 浅香工業</v>
          </cell>
          <cell r="O1467" t="str">
            <v>又は同等以上のもの（他社の製品を含む。）</v>
          </cell>
          <cell r="Q1467">
            <v>0</v>
          </cell>
          <cell r="S1467">
            <v>100</v>
          </cell>
          <cell r="T1467">
            <v>0</v>
          </cell>
          <cell r="W1467">
            <v>0</v>
          </cell>
          <cell r="X1467">
            <v>0</v>
          </cell>
          <cell r="Y1467">
            <v>100</v>
          </cell>
          <cell r="Z1467">
            <v>0</v>
          </cell>
          <cell r="AA1467">
            <v>0</v>
          </cell>
          <cell r="AB1467">
            <v>9475</v>
          </cell>
          <cell r="AC1467">
            <v>47375</v>
          </cell>
          <cell r="AD1467" t="str">
            <v>雑備品費</v>
          </cell>
          <cell r="AE1467" t="str">
            <v>雑備</v>
          </cell>
          <cell r="AF1467">
            <v>17</v>
          </cell>
          <cell r="AG1467" t="str">
            <v>基地等経費（部隊等用備品）</v>
          </cell>
          <cell r="AH1467" t="str">
            <v>その他</v>
          </cell>
          <cell r="AI1467" t="str">
            <v>DY</v>
          </cell>
          <cell r="AJ1467" t="str">
            <v>2作隊</v>
          </cell>
          <cell r="AK1467" t="str">
            <v>令和8年9月30日</v>
          </cell>
        </row>
        <row r="1468">
          <cell r="A1468" t="str">
            <v>bc378</v>
          </cell>
          <cell r="B1468" t="str">
            <v>又は同等以上のもの（他社の製品を含む。）</v>
          </cell>
          <cell r="C1468">
            <v>77</v>
          </cell>
          <cell r="D1468">
            <v>7</v>
          </cell>
          <cell r="E1468" t="str">
            <v>B</v>
          </cell>
          <cell r="F1468" t="str">
            <v>b</v>
          </cell>
          <cell r="G1468" t="str">
            <v>bc</v>
          </cell>
          <cell r="H1468" t="str">
            <v>個</v>
          </cell>
          <cell r="I1468">
            <v>2</v>
          </cell>
          <cell r="J1468" t="str">
            <v>ﾌﾟﾗ舟</v>
          </cell>
          <cell r="L1468">
            <v>1</v>
          </cell>
          <cell r="M1468" t="str">
            <v>ｵﾚﾝｼﾞﾌﾞｯｸ P9-324 833-8721 R-30 ﾘｽ興業</v>
          </cell>
          <cell r="O1468" t="str">
            <v>又は同等以上のもの（他社の製品を含む。）</v>
          </cell>
          <cell r="Q1468">
            <v>0</v>
          </cell>
          <cell r="S1468">
            <v>100</v>
          </cell>
          <cell r="T1468">
            <v>0</v>
          </cell>
          <cell r="W1468">
            <v>0</v>
          </cell>
          <cell r="X1468">
            <v>0</v>
          </cell>
          <cell r="Y1468">
            <v>100</v>
          </cell>
          <cell r="Z1468">
            <v>0</v>
          </cell>
          <cell r="AA1468">
            <v>0</v>
          </cell>
          <cell r="AB1468">
            <v>4114</v>
          </cell>
          <cell r="AC1468">
            <v>8228</v>
          </cell>
          <cell r="AD1468" t="str">
            <v>雑備品費</v>
          </cell>
          <cell r="AE1468" t="str">
            <v>雑備</v>
          </cell>
          <cell r="AF1468">
            <v>17</v>
          </cell>
          <cell r="AG1468" t="str">
            <v>基地等経費（部隊等用備品）</v>
          </cell>
          <cell r="AH1468" t="str">
            <v>その他</v>
          </cell>
          <cell r="AI1468" t="str">
            <v>DY</v>
          </cell>
          <cell r="AJ1468" t="str">
            <v>2作隊</v>
          </cell>
          <cell r="AK1468" t="str">
            <v>令和8年9月30日</v>
          </cell>
        </row>
        <row r="1469">
          <cell r="A1469" t="str">
            <v>bc379</v>
          </cell>
          <cell r="B1469" t="str">
            <v>又は同等以上のもの（他社の製品を含む。）</v>
          </cell>
          <cell r="C1469">
            <v>77</v>
          </cell>
          <cell r="D1469">
            <v>8</v>
          </cell>
          <cell r="E1469" t="str">
            <v>P</v>
          </cell>
          <cell r="F1469" t="str">
            <v>b</v>
          </cell>
          <cell r="G1469" t="str">
            <v>bc</v>
          </cell>
          <cell r="H1469" t="str">
            <v>個</v>
          </cell>
          <cell r="I1469">
            <v>20</v>
          </cell>
          <cell r="J1469" t="str">
            <v>剣ｽｺｯﾌﾟ</v>
          </cell>
          <cell r="L1469">
            <v>1</v>
          </cell>
          <cell r="M1469" t="str">
            <v>ｵﾚﾝｼﾞﾌﾞｯｸ P9-327 382-0076 000796 浅香工業</v>
          </cell>
          <cell r="O1469" t="str">
            <v>又は同等以上のもの（他社の製品を含む。）</v>
          </cell>
          <cell r="Q1469">
            <v>0</v>
          </cell>
          <cell r="S1469">
            <v>100</v>
          </cell>
          <cell r="T1469">
            <v>0</v>
          </cell>
          <cell r="W1469">
            <v>0</v>
          </cell>
          <cell r="X1469">
            <v>0</v>
          </cell>
          <cell r="Y1469">
            <v>100</v>
          </cell>
          <cell r="Z1469">
            <v>0</v>
          </cell>
          <cell r="AA1469">
            <v>0</v>
          </cell>
          <cell r="AB1469">
            <v>4132</v>
          </cell>
          <cell r="AC1469">
            <v>82640</v>
          </cell>
          <cell r="AD1469" t="str">
            <v>雑備品費</v>
          </cell>
          <cell r="AE1469" t="str">
            <v>雑備</v>
          </cell>
          <cell r="AF1469">
            <v>17</v>
          </cell>
          <cell r="AG1469" t="str">
            <v>基地等経費（部隊等用備品）</v>
          </cell>
          <cell r="AH1469" t="str">
            <v>その他</v>
          </cell>
          <cell r="AI1469" t="str">
            <v>DY</v>
          </cell>
          <cell r="AJ1469" t="str">
            <v>2作隊</v>
          </cell>
          <cell r="AK1469" t="str">
            <v>令和8年9月30日</v>
          </cell>
        </row>
        <row r="1470">
          <cell r="A1470" t="str">
            <v>bc380</v>
          </cell>
          <cell r="B1470" t="str">
            <v>又は同等以上のもの（他社の製品を含む。）</v>
          </cell>
          <cell r="C1470">
            <v>77</v>
          </cell>
          <cell r="D1470">
            <v>9</v>
          </cell>
          <cell r="E1470" t="str">
            <v>P</v>
          </cell>
          <cell r="F1470" t="str">
            <v>b</v>
          </cell>
          <cell r="G1470" t="str">
            <v>bc</v>
          </cell>
          <cell r="H1470" t="str">
            <v>個</v>
          </cell>
          <cell r="I1470">
            <v>20</v>
          </cell>
          <cell r="J1470" t="str">
            <v>角ｽｺｯﾌﾟ</v>
          </cell>
          <cell r="L1470">
            <v>1</v>
          </cell>
          <cell r="M1470" t="str">
            <v>ｵﾚﾝｼﾞﾌﾞｯｸ P9-327 382-0131 001737 浅香工業</v>
          </cell>
          <cell r="O1470" t="str">
            <v>又は同等以上のもの（他社の製品を含む。）</v>
          </cell>
          <cell r="Q1470">
            <v>0</v>
          </cell>
          <cell r="S1470">
            <v>100</v>
          </cell>
          <cell r="T1470">
            <v>0</v>
          </cell>
          <cell r="W1470">
            <v>0</v>
          </cell>
          <cell r="X1470">
            <v>0</v>
          </cell>
          <cell r="Y1470">
            <v>100</v>
          </cell>
          <cell r="Z1470">
            <v>0</v>
          </cell>
          <cell r="AA1470">
            <v>0</v>
          </cell>
          <cell r="AB1470">
            <v>4221</v>
          </cell>
          <cell r="AC1470">
            <v>84420</v>
          </cell>
          <cell r="AD1470" t="str">
            <v>雑備品費</v>
          </cell>
          <cell r="AE1470" t="str">
            <v>雑備</v>
          </cell>
          <cell r="AF1470">
            <v>17</v>
          </cell>
          <cell r="AG1470" t="str">
            <v>基地等経費（部隊等用備品）</v>
          </cell>
          <cell r="AH1470" t="str">
            <v>その他</v>
          </cell>
          <cell r="AI1470" t="str">
            <v>DY</v>
          </cell>
          <cell r="AJ1470" t="str">
            <v>2作隊</v>
          </cell>
          <cell r="AK1470" t="str">
            <v>令和8年9月30日</v>
          </cell>
        </row>
        <row r="1471">
          <cell r="A1471" t="str">
            <v>bc381</v>
          </cell>
          <cell r="B1471" t="str">
            <v>又は同等以上のもの（他社の製品を含む。）</v>
          </cell>
          <cell r="C1471">
            <v>77</v>
          </cell>
          <cell r="D1471">
            <v>10</v>
          </cell>
          <cell r="E1471" t="str">
            <v>P</v>
          </cell>
          <cell r="F1471" t="str">
            <v>b</v>
          </cell>
          <cell r="G1471" t="str">
            <v>bc</v>
          </cell>
          <cell r="H1471" t="str">
            <v>個</v>
          </cell>
          <cell r="I1471">
            <v>5</v>
          </cell>
          <cell r="J1471" t="str">
            <v>ｼｮﾍﾞﾙ</v>
          </cell>
          <cell r="L1471">
            <v>1</v>
          </cell>
          <cell r="M1471" t="str">
            <v>ｵﾚﾝｼﾞﾌﾞｯｸ P9-327 851-0950 002021 浅香工業</v>
          </cell>
          <cell r="O1471" t="str">
            <v>又は同等以上のもの（他社の製品を含む。）</v>
          </cell>
          <cell r="Q1471">
            <v>0</v>
          </cell>
          <cell r="S1471">
            <v>100</v>
          </cell>
          <cell r="T1471">
            <v>0</v>
          </cell>
          <cell r="W1471">
            <v>0</v>
          </cell>
          <cell r="X1471">
            <v>0</v>
          </cell>
          <cell r="Y1471">
            <v>100</v>
          </cell>
          <cell r="Z1471">
            <v>0</v>
          </cell>
          <cell r="AA1471">
            <v>0</v>
          </cell>
          <cell r="AB1471">
            <v>4917</v>
          </cell>
          <cell r="AC1471">
            <v>24585</v>
          </cell>
          <cell r="AD1471" t="str">
            <v>雑備品費</v>
          </cell>
          <cell r="AE1471" t="str">
            <v>雑備</v>
          </cell>
          <cell r="AF1471">
            <v>17</v>
          </cell>
          <cell r="AG1471" t="str">
            <v>基地等経費（部隊等用備品）</v>
          </cell>
          <cell r="AH1471" t="str">
            <v>その他</v>
          </cell>
          <cell r="AI1471" t="str">
            <v>DY</v>
          </cell>
          <cell r="AJ1471" t="str">
            <v>2作隊</v>
          </cell>
          <cell r="AK1471" t="str">
            <v>令和8年9月30日</v>
          </cell>
        </row>
        <row r="1472">
          <cell r="A1472" t="str">
            <v>bc382</v>
          </cell>
          <cell r="B1472" t="str">
            <v>又は同等以上のもの（他社の製品を含む。）</v>
          </cell>
          <cell r="C1472">
            <v>77</v>
          </cell>
          <cell r="D1472">
            <v>11</v>
          </cell>
          <cell r="E1472" t="str">
            <v>P</v>
          </cell>
          <cell r="F1472" t="str">
            <v>b</v>
          </cell>
          <cell r="G1472" t="str">
            <v>bc</v>
          </cell>
          <cell r="H1472" t="str">
            <v>個</v>
          </cell>
          <cell r="I1472">
            <v>10</v>
          </cell>
          <cell r="J1472" t="str">
            <v>ｱﾙﾐｽｺｯﾌﾟ</v>
          </cell>
          <cell r="L1472">
            <v>1</v>
          </cell>
          <cell r="M1472" t="str">
            <v>ｵﾚﾝｼﾞﾌﾞｯｸ P9-331 254-9425 TAS-1080SK ﾄﾗｽｺ中山</v>
          </cell>
          <cell r="O1472" t="str">
            <v>又は同等以上のもの（他社の製品を含む。）</v>
          </cell>
          <cell r="Q1472">
            <v>0</v>
          </cell>
          <cell r="S1472">
            <v>100</v>
          </cell>
          <cell r="T1472">
            <v>0</v>
          </cell>
          <cell r="W1472">
            <v>0</v>
          </cell>
          <cell r="X1472">
            <v>0</v>
          </cell>
          <cell r="Y1472">
            <v>100</v>
          </cell>
          <cell r="Z1472">
            <v>0</v>
          </cell>
          <cell r="AA1472">
            <v>0</v>
          </cell>
          <cell r="AB1472">
            <v>3574</v>
          </cell>
          <cell r="AC1472">
            <v>35740</v>
          </cell>
          <cell r="AD1472" t="str">
            <v>雑備品費</v>
          </cell>
          <cell r="AE1472" t="str">
            <v>雑備</v>
          </cell>
          <cell r="AF1472">
            <v>17</v>
          </cell>
          <cell r="AG1472" t="str">
            <v>基地等経費（部隊等用備品）</v>
          </cell>
          <cell r="AH1472" t="str">
            <v>その他</v>
          </cell>
          <cell r="AI1472" t="str">
            <v>DY</v>
          </cell>
          <cell r="AJ1472" t="str">
            <v>2作隊</v>
          </cell>
          <cell r="AK1472" t="str">
            <v>令和8年9月30日</v>
          </cell>
        </row>
        <row r="1473">
          <cell r="A1473" t="str">
            <v>ch116</v>
          </cell>
          <cell r="B1473" t="str">
            <v>又は同等以上のもの（他社の製品を含む。）</v>
          </cell>
          <cell r="C1473">
            <v>77</v>
          </cell>
          <cell r="D1473">
            <v>12</v>
          </cell>
          <cell r="E1473" t="str">
            <v>B</v>
          </cell>
          <cell r="F1473" t="str">
            <v>c</v>
          </cell>
          <cell r="G1473" t="str">
            <v>ch</v>
          </cell>
          <cell r="H1473" t="str">
            <v>缶</v>
          </cell>
          <cell r="I1473">
            <v>4</v>
          </cell>
          <cell r="J1473" t="str">
            <v>携行缶</v>
          </cell>
          <cell r="L1473">
            <v>1</v>
          </cell>
          <cell r="M1473" t="str">
            <v>ｵﾚﾝｼﾞﾌﾞｯｸ P11-1389 481-7613 2007000009512 ﾜｰﾙﾄﾞﾂｰﾙ</v>
          </cell>
          <cell r="O1473" t="str">
            <v>又は同等以上のもの（他社の製品を含む。）</v>
          </cell>
          <cell r="Q1473">
            <v>0</v>
          </cell>
          <cell r="S1473">
            <v>100</v>
          </cell>
          <cell r="T1473">
            <v>0</v>
          </cell>
          <cell r="W1473">
            <v>0</v>
          </cell>
          <cell r="X1473">
            <v>0</v>
          </cell>
          <cell r="Y1473">
            <v>100</v>
          </cell>
          <cell r="Z1473">
            <v>0</v>
          </cell>
          <cell r="AA1473">
            <v>0</v>
          </cell>
          <cell r="AB1473">
            <v>16390</v>
          </cell>
          <cell r="AC1473">
            <v>65560</v>
          </cell>
          <cell r="AD1473" t="str">
            <v>雑備品費</v>
          </cell>
          <cell r="AE1473" t="str">
            <v>雑備</v>
          </cell>
          <cell r="AF1473">
            <v>17</v>
          </cell>
          <cell r="AG1473" t="str">
            <v>基地等経費（部隊等用備品）</v>
          </cell>
          <cell r="AH1473" t="str">
            <v>その他</v>
          </cell>
          <cell r="AI1473" t="str">
            <v>DY</v>
          </cell>
          <cell r="AJ1473" t="str">
            <v>2作隊</v>
          </cell>
          <cell r="AK1473" t="str">
            <v>令和8年9月30日</v>
          </cell>
        </row>
        <row r="1474">
          <cell r="A1474" t="str">
            <v>bc383</v>
          </cell>
          <cell r="B1474" t="str">
            <v>又は同等以上のもの（他社の製品を含む。）</v>
          </cell>
          <cell r="C1474">
            <v>77</v>
          </cell>
          <cell r="D1474">
            <v>13</v>
          </cell>
          <cell r="E1474" t="str">
            <v>B</v>
          </cell>
          <cell r="F1474" t="str">
            <v>b</v>
          </cell>
          <cell r="G1474" t="str">
            <v>bc</v>
          </cell>
          <cell r="H1474" t="str">
            <v>個</v>
          </cell>
          <cell r="I1474">
            <v>1</v>
          </cell>
          <cell r="J1474" t="str">
            <v>ﾊｰﾈｽ</v>
          </cell>
          <cell r="L1474">
            <v>1</v>
          </cell>
          <cell r="M1474" t="str">
            <v>ｵﾚﾝｼﾞﾌﾞｯｸ P7-1381 160-5548 EHNN-9B-S ｻﾝｺｰ</v>
          </cell>
          <cell r="O1474" t="str">
            <v>又は同等以上のもの（他社の製品を含む。）</v>
          </cell>
          <cell r="Q1474">
            <v>0</v>
          </cell>
          <cell r="S1474">
            <v>100</v>
          </cell>
          <cell r="T1474">
            <v>0</v>
          </cell>
          <cell r="W1474">
            <v>0</v>
          </cell>
          <cell r="X1474">
            <v>0</v>
          </cell>
          <cell r="Y1474">
            <v>100</v>
          </cell>
          <cell r="Z1474">
            <v>0</v>
          </cell>
          <cell r="AA1474">
            <v>0</v>
          </cell>
          <cell r="AB1474">
            <v>22702</v>
          </cell>
          <cell r="AC1474">
            <v>22702</v>
          </cell>
          <cell r="AD1474" t="str">
            <v>雑備品費</v>
          </cell>
          <cell r="AE1474" t="str">
            <v>雑備</v>
          </cell>
          <cell r="AF1474">
            <v>17</v>
          </cell>
          <cell r="AG1474" t="str">
            <v>基地等経費（部隊等用備品）</v>
          </cell>
          <cell r="AH1474" t="str">
            <v>その他</v>
          </cell>
          <cell r="AI1474" t="str">
            <v>DY</v>
          </cell>
          <cell r="AJ1474" t="str">
            <v>2作隊</v>
          </cell>
          <cell r="AK1474" t="str">
            <v>令和8年9月30日</v>
          </cell>
        </row>
        <row r="1475">
          <cell r="A1475" t="str">
            <v>bc384</v>
          </cell>
          <cell r="B1475" t="str">
            <v>又は同等以上のもの（他社の製品を含む。）</v>
          </cell>
          <cell r="C1475">
            <v>77</v>
          </cell>
          <cell r="D1475">
            <v>14</v>
          </cell>
          <cell r="E1475" t="str">
            <v>B</v>
          </cell>
          <cell r="F1475" t="str">
            <v>b</v>
          </cell>
          <cell r="G1475" t="str">
            <v>bc</v>
          </cell>
          <cell r="H1475" t="str">
            <v>個</v>
          </cell>
          <cell r="I1475">
            <v>1</v>
          </cell>
          <cell r="J1475" t="str">
            <v>ﾊｰﾈｽ</v>
          </cell>
          <cell r="L1475">
            <v>1</v>
          </cell>
          <cell r="M1475" t="str">
            <v>ｵﾚﾝｼﾞﾌﾞｯｸ P7-1381 195-1966 EHNN-9B-LL ｻﾝｺｰ</v>
          </cell>
          <cell r="O1475" t="str">
            <v>又は同等以上のもの（他社の製品を含む。）</v>
          </cell>
          <cell r="Q1475">
            <v>0</v>
          </cell>
          <cell r="S1475">
            <v>100</v>
          </cell>
          <cell r="T1475">
            <v>0</v>
          </cell>
          <cell r="W1475">
            <v>0</v>
          </cell>
          <cell r="X1475">
            <v>0</v>
          </cell>
          <cell r="Y1475">
            <v>100</v>
          </cell>
          <cell r="Z1475">
            <v>0</v>
          </cell>
          <cell r="AA1475">
            <v>0</v>
          </cell>
          <cell r="AB1475">
            <v>24407</v>
          </cell>
          <cell r="AC1475">
            <v>24407</v>
          </cell>
          <cell r="AD1475" t="str">
            <v>雑備品費</v>
          </cell>
          <cell r="AE1475" t="str">
            <v>雑備</v>
          </cell>
          <cell r="AF1475">
            <v>17</v>
          </cell>
          <cell r="AG1475" t="str">
            <v>基地等経費（部隊等用備品）</v>
          </cell>
          <cell r="AH1475" t="str">
            <v>その他</v>
          </cell>
          <cell r="AI1475" t="str">
            <v>DY</v>
          </cell>
          <cell r="AJ1475" t="str">
            <v>2作隊</v>
          </cell>
          <cell r="AK1475" t="str">
            <v>令和8年9月30日</v>
          </cell>
        </row>
        <row r="1476">
          <cell r="A1476" t="str">
            <v>bc385</v>
          </cell>
          <cell r="B1476" t="str">
            <v>又は同等以上のもの（他社の製品を含む。）</v>
          </cell>
          <cell r="C1476">
            <v>77</v>
          </cell>
          <cell r="D1476">
            <v>15</v>
          </cell>
          <cell r="E1476" t="str">
            <v>P</v>
          </cell>
          <cell r="F1476" t="str">
            <v>b</v>
          </cell>
          <cell r="G1476" t="str">
            <v>bc</v>
          </cell>
          <cell r="H1476" t="str">
            <v>個</v>
          </cell>
          <cell r="I1476">
            <v>1</v>
          </cell>
          <cell r="J1476" t="str">
            <v>ﾌｨﾙﾀｰﾚﾝﾁ</v>
          </cell>
          <cell r="L1476">
            <v>1</v>
          </cell>
          <cell r="M1476" t="str">
            <v>ｵﾚﾝｼﾞﾌﾞｯｸ P5-555 398-1017 2009000005495 ﾜｰﾙﾄﾞﾂｰﾙ</v>
          </cell>
          <cell r="O1476" t="str">
            <v>又は同等以上のもの（他社の製品を含む。）</v>
          </cell>
          <cell r="Q1476">
            <v>0</v>
          </cell>
          <cell r="S1476">
            <v>100</v>
          </cell>
          <cell r="T1476">
            <v>0</v>
          </cell>
          <cell r="W1476">
            <v>0</v>
          </cell>
          <cell r="X1476">
            <v>0</v>
          </cell>
          <cell r="Y1476">
            <v>100</v>
          </cell>
          <cell r="Z1476">
            <v>0</v>
          </cell>
          <cell r="AA1476">
            <v>0</v>
          </cell>
          <cell r="AB1476">
            <v>8553</v>
          </cell>
          <cell r="AC1476">
            <v>8553</v>
          </cell>
          <cell r="AD1476" t="str">
            <v>雑備品費</v>
          </cell>
          <cell r="AE1476" t="str">
            <v>雑備</v>
          </cell>
          <cell r="AF1476">
            <v>17</v>
          </cell>
          <cell r="AG1476" t="str">
            <v>基地等経費（部隊等用備品）</v>
          </cell>
          <cell r="AH1476" t="str">
            <v>その他</v>
          </cell>
          <cell r="AI1476" t="str">
            <v>DY</v>
          </cell>
          <cell r="AJ1476" t="str">
            <v>2作隊</v>
          </cell>
          <cell r="AK1476" t="str">
            <v>令和8年9月30日</v>
          </cell>
        </row>
        <row r="1477">
          <cell r="A1477" t="str">
            <v>cg295</v>
          </cell>
          <cell r="B1477" t="str">
            <v>又は同等以上のもの（他社の製品を含む。）</v>
          </cell>
          <cell r="C1477">
            <v>77</v>
          </cell>
          <cell r="D1477">
            <v>16</v>
          </cell>
          <cell r="E1477" t="str">
            <v>P</v>
          </cell>
          <cell r="F1477" t="str">
            <v>c</v>
          </cell>
          <cell r="G1477" t="str">
            <v>cg</v>
          </cell>
          <cell r="H1477" t="str">
            <v>個</v>
          </cell>
          <cell r="I1477">
            <v>2</v>
          </cell>
          <cell r="J1477" t="str">
            <v>ﾄﾙｸﾚﾝﾁ</v>
          </cell>
          <cell r="L1477">
            <v>1</v>
          </cell>
          <cell r="M1477" t="str">
            <v>ｵﾚﾝｼﾞﾌﾞｯｸ.web P1-1619 433-4442 T3DT85H TONE</v>
          </cell>
          <cell r="O1477" t="str">
            <v>又は同等以上のもの（他社の製品を含む。）</v>
          </cell>
          <cell r="Q1477">
            <v>0</v>
          </cell>
          <cell r="S1477">
            <v>100</v>
          </cell>
          <cell r="T1477">
            <v>0</v>
          </cell>
          <cell r="W1477">
            <v>0</v>
          </cell>
          <cell r="X1477">
            <v>0</v>
          </cell>
          <cell r="Y1477">
            <v>100</v>
          </cell>
          <cell r="Z1477">
            <v>0</v>
          </cell>
          <cell r="AA1477">
            <v>0</v>
          </cell>
          <cell r="AB1477">
            <v>48030</v>
          </cell>
          <cell r="AC1477">
            <v>96060</v>
          </cell>
          <cell r="AD1477" t="str">
            <v>雑備品費</v>
          </cell>
          <cell r="AE1477" t="str">
            <v>雑備</v>
          </cell>
          <cell r="AF1477">
            <v>17</v>
          </cell>
          <cell r="AG1477" t="str">
            <v>基地等経費（部隊整備費　車両整備用部隊整備費）</v>
          </cell>
          <cell r="AH1477" t="str">
            <v>その他</v>
          </cell>
          <cell r="AI1477" t="str">
            <v>DY</v>
          </cell>
          <cell r="AJ1477" t="str">
            <v>2作隊</v>
          </cell>
          <cell r="AK1477" t="str">
            <v>令和8年9月30日</v>
          </cell>
        </row>
        <row r="1478">
          <cell r="A1478" t="str">
            <v>cg296</v>
          </cell>
          <cell r="B1478" t="str">
            <v>又は同等以上のもの（他社の製品を含む。）</v>
          </cell>
          <cell r="C1478">
            <v>77</v>
          </cell>
          <cell r="D1478">
            <v>17</v>
          </cell>
          <cell r="E1478" t="str">
            <v>P</v>
          </cell>
          <cell r="F1478" t="str">
            <v>c</v>
          </cell>
          <cell r="G1478" t="str">
            <v>cg</v>
          </cell>
          <cell r="H1478" t="str">
            <v>個</v>
          </cell>
          <cell r="I1478">
            <v>1</v>
          </cell>
          <cell r="J1478" t="str">
            <v>ﾄﾙｸﾚﾝﾁ</v>
          </cell>
          <cell r="L1478">
            <v>1</v>
          </cell>
          <cell r="M1478" t="str">
            <v>ｵﾚﾝｼﾞﾌﾞｯｸ.web P1-1630 147-7482 T2MN6-QL TONE</v>
          </cell>
          <cell r="O1478" t="str">
            <v>又は同等以上のもの（他社の製品を含む。）</v>
          </cell>
          <cell r="Q1478">
            <v>0</v>
          </cell>
          <cell r="S1478">
            <v>100</v>
          </cell>
          <cell r="T1478">
            <v>0</v>
          </cell>
          <cell r="W1478">
            <v>0</v>
          </cell>
          <cell r="X1478">
            <v>0</v>
          </cell>
          <cell r="Y1478">
            <v>100</v>
          </cell>
          <cell r="Z1478">
            <v>0</v>
          </cell>
          <cell r="AA1478">
            <v>0</v>
          </cell>
          <cell r="AB1478">
            <v>19250</v>
          </cell>
          <cell r="AC1478">
            <v>19250</v>
          </cell>
          <cell r="AD1478" t="str">
            <v>雑備品費</v>
          </cell>
          <cell r="AE1478" t="str">
            <v>雑備</v>
          </cell>
          <cell r="AF1478">
            <v>17</v>
          </cell>
          <cell r="AG1478" t="str">
            <v>基地等経費（部隊整備費　車両整備用部隊整備費）</v>
          </cell>
          <cell r="AH1478" t="str">
            <v>その他</v>
          </cell>
          <cell r="AI1478" t="str">
            <v>DY</v>
          </cell>
          <cell r="AJ1478" t="str">
            <v>2作隊</v>
          </cell>
          <cell r="AK1478" t="str">
            <v>令和8年9月30日</v>
          </cell>
        </row>
        <row r="1479">
          <cell r="A1479" t="str">
            <v>cg297</v>
          </cell>
          <cell r="B1479" t="str">
            <v>又は同等以上のもの（他社の製品を含む。）</v>
          </cell>
          <cell r="C1479">
            <v>77</v>
          </cell>
          <cell r="D1479">
            <v>18</v>
          </cell>
          <cell r="E1479" t="str">
            <v>B</v>
          </cell>
          <cell r="F1479" t="str">
            <v>c</v>
          </cell>
          <cell r="G1479" t="str">
            <v>cg</v>
          </cell>
          <cell r="H1479" t="str">
            <v>個</v>
          </cell>
          <cell r="I1479">
            <v>1</v>
          </cell>
          <cell r="J1479" t="str">
            <v>ﾄﾙｸﾚﾝﾁ</v>
          </cell>
          <cell r="L1479">
            <v>1</v>
          </cell>
          <cell r="M1479" t="str">
            <v>ｵﾚﾝｼﾞﾌﾞｯｸ.web P1-1630 147-7485 T3MN20-QL TONE</v>
          </cell>
          <cell r="O1479" t="str">
            <v>又は同等以上のもの（他社の製品を含む。）</v>
          </cell>
          <cell r="Q1479">
            <v>0</v>
          </cell>
          <cell r="S1479">
            <v>100</v>
          </cell>
          <cell r="T1479">
            <v>0</v>
          </cell>
          <cell r="W1479">
            <v>0</v>
          </cell>
          <cell r="X1479">
            <v>0</v>
          </cell>
          <cell r="Y1479">
            <v>100</v>
          </cell>
          <cell r="Z1479">
            <v>0</v>
          </cell>
          <cell r="AA1479">
            <v>0</v>
          </cell>
          <cell r="AB1479">
            <v>20213</v>
          </cell>
          <cell r="AC1479">
            <v>20213</v>
          </cell>
          <cell r="AD1479" t="str">
            <v>雑備品費</v>
          </cell>
          <cell r="AE1479" t="str">
            <v>雑備</v>
          </cell>
          <cell r="AF1479">
            <v>17</v>
          </cell>
          <cell r="AG1479" t="str">
            <v>基地等経費（部隊整備費　車両整備用部隊整備費）</v>
          </cell>
          <cell r="AH1479" t="str">
            <v>その他</v>
          </cell>
          <cell r="AI1479" t="str">
            <v>DY</v>
          </cell>
          <cell r="AJ1479" t="str">
            <v>2作隊</v>
          </cell>
          <cell r="AK1479" t="str">
            <v>令和8年9月30日</v>
          </cell>
        </row>
        <row r="1480">
          <cell r="A1480" t="str">
            <v>df53</v>
          </cell>
          <cell r="B1480" t="str">
            <v>又は同等以上のもの（他社の製品を含む。）</v>
          </cell>
          <cell r="C1480">
            <v>77</v>
          </cell>
          <cell r="D1480">
            <v>19</v>
          </cell>
          <cell r="E1480" t="str">
            <v>B</v>
          </cell>
          <cell r="F1480" t="str">
            <v>d</v>
          </cell>
          <cell r="G1480" t="str">
            <v>df</v>
          </cell>
          <cell r="H1480" t="str">
            <v>個</v>
          </cell>
          <cell r="I1480">
            <v>1</v>
          </cell>
          <cell r="J1480" t="str">
            <v>ﾌｨﾙﾀｰﾚﾝﾁ</v>
          </cell>
          <cell r="L1480">
            <v>1</v>
          </cell>
          <cell r="M1480" t="str">
            <v>ﾔﾏﾄのｶﾀﾛｸﾞweb PⅡ-141 AVSA-106B 京都機械工具</v>
          </cell>
          <cell r="O1480" t="str">
            <v>又は同等以上のもの（他社の製品を含む。）</v>
          </cell>
          <cell r="Q1480">
            <v>0</v>
          </cell>
          <cell r="S1480">
            <v>100</v>
          </cell>
          <cell r="T1480">
            <v>0</v>
          </cell>
          <cell r="W1480">
            <v>0</v>
          </cell>
          <cell r="X1480">
            <v>0</v>
          </cell>
          <cell r="Y1480">
            <v>100</v>
          </cell>
          <cell r="Z1480">
            <v>0</v>
          </cell>
          <cell r="AA1480">
            <v>0</v>
          </cell>
          <cell r="AB1480">
            <v>7777</v>
          </cell>
          <cell r="AC1480">
            <v>7777</v>
          </cell>
          <cell r="AD1480" t="str">
            <v>雑備品費</v>
          </cell>
          <cell r="AE1480" t="str">
            <v>雑備</v>
          </cell>
          <cell r="AF1480">
            <v>17</v>
          </cell>
          <cell r="AG1480" t="str">
            <v>基地等経費（部隊整備費　車両整備用部隊整備費）</v>
          </cell>
          <cell r="AH1480" t="str">
            <v>その他</v>
          </cell>
          <cell r="AI1480" t="str">
            <v>DY</v>
          </cell>
          <cell r="AJ1480" t="str">
            <v>2作隊</v>
          </cell>
          <cell r="AK1480" t="str">
            <v>令和8年9月30日</v>
          </cell>
        </row>
        <row r="1481">
          <cell r="A1481" t="str">
            <v>df54</v>
          </cell>
          <cell r="B1481" t="str">
            <v>又は同等以上のもの（他社の製品を含む。）</v>
          </cell>
          <cell r="C1481">
            <v>77</v>
          </cell>
          <cell r="D1481">
            <v>20</v>
          </cell>
          <cell r="E1481" t="str">
            <v>B</v>
          </cell>
          <cell r="F1481" t="str">
            <v>d</v>
          </cell>
          <cell r="G1481" t="str">
            <v>df</v>
          </cell>
          <cell r="H1481" t="str">
            <v>個</v>
          </cell>
          <cell r="I1481">
            <v>1</v>
          </cell>
          <cell r="J1481" t="str">
            <v>ﾌﾟｰﾗｰ</v>
          </cell>
          <cell r="L1481">
            <v>1</v>
          </cell>
          <cell r="M1481" t="str">
            <v>ﾔﾏﾄのｶﾀﾛｸﾞweb PⅡ-879 TRH-3040 江東産業</v>
          </cell>
          <cell r="O1481" t="str">
            <v>又は同等以上のもの（他社の製品を含む。）</v>
          </cell>
          <cell r="Q1481">
            <v>0</v>
          </cell>
          <cell r="S1481">
            <v>100</v>
          </cell>
          <cell r="T1481">
            <v>0</v>
          </cell>
          <cell r="W1481">
            <v>0</v>
          </cell>
          <cell r="X1481">
            <v>0</v>
          </cell>
          <cell r="Y1481">
            <v>100</v>
          </cell>
          <cell r="Z1481">
            <v>0</v>
          </cell>
          <cell r="AA1481">
            <v>0</v>
          </cell>
          <cell r="AB1481">
            <v>83490</v>
          </cell>
          <cell r="AC1481">
            <v>83490</v>
          </cell>
          <cell r="AD1481" t="str">
            <v>雑備品費</v>
          </cell>
          <cell r="AE1481" t="str">
            <v>雑備</v>
          </cell>
          <cell r="AF1481">
            <v>17</v>
          </cell>
          <cell r="AG1481" t="str">
            <v>基地等経費（部隊整備費　車両整備用部隊整備費）</v>
          </cell>
          <cell r="AH1481" t="str">
            <v>その他</v>
          </cell>
          <cell r="AI1481" t="str">
            <v>DY</v>
          </cell>
          <cell r="AJ1481" t="str">
            <v>2作隊</v>
          </cell>
          <cell r="AK1481" t="str">
            <v>令和8年9月30日</v>
          </cell>
        </row>
        <row r="1482">
          <cell r="A1482" t="str">
            <v>cg298</v>
          </cell>
          <cell r="B1482" t="str">
            <v>又は同等以上のもの（他社の製品を含む。）</v>
          </cell>
          <cell r="C1482">
            <v>77</v>
          </cell>
          <cell r="D1482">
            <v>21</v>
          </cell>
          <cell r="E1482" t="str">
            <v>B</v>
          </cell>
          <cell r="F1482" t="str">
            <v>c</v>
          </cell>
          <cell r="G1482" t="str">
            <v>cg</v>
          </cell>
          <cell r="H1482" t="str">
            <v>台</v>
          </cell>
          <cell r="I1482">
            <v>1</v>
          </cell>
          <cell r="J1482" t="str">
            <v>電動ﾄﾞﾘﾙ</v>
          </cell>
          <cell r="L1482">
            <v>1</v>
          </cell>
          <cell r="M1482" t="str">
            <v>ｵﾚﾝｼﾞﾌﾞｯｸ.web P6-125 377-9556 D6SB 工機ﾎｰﾙﾃﾞｨﾝｸﾞｽ</v>
          </cell>
          <cell r="O1482" t="str">
            <v>又は同等以上のもの（他社の製品を含む。）</v>
          </cell>
          <cell r="Q1482">
            <v>0</v>
          </cell>
          <cell r="S1482">
            <v>100</v>
          </cell>
          <cell r="T1482">
            <v>0</v>
          </cell>
          <cell r="W1482">
            <v>0</v>
          </cell>
          <cell r="X1482">
            <v>0</v>
          </cell>
          <cell r="Y1482">
            <v>100</v>
          </cell>
          <cell r="Z1482">
            <v>0</v>
          </cell>
          <cell r="AA1482">
            <v>0</v>
          </cell>
          <cell r="AB1482">
            <v>12898</v>
          </cell>
          <cell r="AC1482">
            <v>12898</v>
          </cell>
          <cell r="AD1482" t="str">
            <v>雑備品費</v>
          </cell>
          <cell r="AE1482" t="str">
            <v>雑備</v>
          </cell>
          <cell r="AF1482">
            <v>17</v>
          </cell>
          <cell r="AG1482" t="str">
            <v>基地等経費（部隊整備費　車両整備用部隊整備費）</v>
          </cell>
          <cell r="AH1482" t="str">
            <v>その他</v>
          </cell>
          <cell r="AI1482" t="str">
            <v>DY</v>
          </cell>
          <cell r="AJ1482" t="str">
            <v>2作隊</v>
          </cell>
          <cell r="AK1482" t="str">
            <v>令和8年9月30日</v>
          </cell>
        </row>
        <row r="1483">
          <cell r="A1483" t="str">
            <v>cg299</v>
          </cell>
          <cell r="B1483" t="str">
            <v>又は同等以上のもの（他社の製品を含む。）</v>
          </cell>
          <cell r="C1483">
            <v>77</v>
          </cell>
          <cell r="D1483">
            <v>22</v>
          </cell>
          <cell r="E1483" t="str">
            <v>B</v>
          </cell>
          <cell r="F1483" t="str">
            <v>c</v>
          </cell>
          <cell r="G1483" t="str">
            <v>cg</v>
          </cell>
          <cell r="H1483" t="str">
            <v>台</v>
          </cell>
          <cell r="I1483">
            <v>1</v>
          </cell>
          <cell r="J1483" t="str">
            <v>ｸﾞﾗｲﾝﾀﾞｰ</v>
          </cell>
          <cell r="L1483">
            <v>1</v>
          </cell>
          <cell r="M1483" t="str">
            <v>ｵﾚﾝｼﾞﾌﾞｯｸ.web P6-185 583-1887 G10SHA 工機ﾎｰﾙﾃﾞｨﾝｸﾞｽ</v>
          </cell>
          <cell r="O1483" t="str">
            <v>又は同等以上のもの（他社の製品を含む。）</v>
          </cell>
          <cell r="Q1483">
            <v>0</v>
          </cell>
          <cell r="S1483">
            <v>100</v>
          </cell>
          <cell r="T1483">
            <v>0</v>
          </cell>
          <cell r="W1483">
            <v>0</v>
          </cell>
          <cell r="X1483">
            <v>0</v>
          </cell>
          <cell r="Y1483">
            <v>100</v>
          </cell>
          <cell r="Z1483">
            <v>0</v>
          </cell>
          <cell r="AA1483">
            <v>0</v>
          </cell>
          <cell r="AB1483">
            <v>16363</v>
          </cell>
          <cell r="AC1483">
            <v>16363</v>
          </cell>
          <cell r="AD1483" t="str">
            <v>雑備品費</v>
          </cell>
          <cell r="AE1483" t="str">
            <v>雑備</v>
          </cell>
          <cell r="AF1483">
            <v>17</v>
          </cell>
          <cell r="AG1483" t="str">
            <v>基地等経費（部隊整備費　車両整備用部隊整備費）</v>
          </cell>
          <cell r="AH1483" t="str">
            <v>その他</v>
          </cell>
          <cell r="AI1483" t="str">
            <v>DY</v>
          </cell>
          <cell r="AJ1483" t="str">
            <v>2作隊</v>
          </cell>
          <cell r="AK1483" t="str">
            <v>令和8年9月30日</v>
          </cell>
        </row>
        <row r="1484">
          <cell r="A1484" t="str">
            <v>cg300</v>
          </cell>
          <cell r="B1484" t="str">
            <v>又は同等以上のもの（他社の製品を含む。）</v>
          </cell>
          <cell r="C1484">
            <v>77</v>
          </cell>
          <cell r="D1484">
            <v>23</v>
          </cell>
          <cell r="E1484" t="str">
            <v>B</v>
          </cell>
          <cell r="F1484" t="str">
            <v>c</v>
          </cell>
          <cell r="G1484" t="str">
            <v>cg</v>
          </cell>
          <cell r="H1484" t="str">
            <v>丁</v>
          </cell>
          <cell r="I1484">
            <v>2</v>
          </cell>
          <cell r="J1484" t="str">
            <v>ｽﾊﾟﾅ</v>
          </cell>
          <cell r="L1484">
            <v>1</v>
          </cell>
          <cell r="M1484" t="str">
            <v>ｵﾚﾝｼﾞﾌﾞｯｸ.web P4-542 307-7349 S2-2326 京都機械工具</v>
          </cell>
          <cell r="O1484" t="str">
            <v>又は同等以上のもの（他社の製品を含む。）</v>
          </cell>
          <cell r="Q1484">
            <v>0</v>
          </cell>
          <cell r="S1484">
            <v>100</v>
          </cell>
          <cell r="T1484">
            <v>0</v>
          </cell>
          <cell r="W1484">
            <v>0</v>
          </cell>
          <cell r="X1484">
            <v>0</v>
          </cell>
          <cell r="Y1484">
            <v>100</v>
          </cell>
          <cell r="Z1484">
            <v>0</v>
          </cell>
          <cell r="AA1484">
            <v>0</v>
          </cell>
          <cell r="AB1484">
            <v>2376</v>
          </cell>
          <cell r="AC1484">
            <v>4752</v>
          </cell>
          <cell r="AD1484" t="str">
            <v>雑備品費</v>
          </cell>
          <cell r="AE1484" t="str">
            <v>雑備</v>
          </cell>
          <cell r="AF1484">
            <v>17</v>
          </cell>
          <cell r="AG1484" t="str">
            <v>基地等経費（部隊整備費　車両整備用部隊整備費）</v>
          </cell>
          <cell r="AH1484" t="str">
            <v>その他</v>
          </cell>
          <cell r="AI1484" t="str">
            <v>DY</v>
          </cell>
          <cell r="AJ1484" t="str">
            <v>2作隊</v>
          </cell>
          <cell r="AK1484" t="str">
            <v>令和8年9月30日</v>
          </cell>
        </row>
        <row r="1485">
          <cell r="A1485" t="str">
            <v>bd272</v>
          </cell>
          <cell r="B1485" t="str">
            <v>又は同等以上のもの（他社の製品を含む。）</v>
          </cell>
          <cell r="C1485">
            <v>77</v>
          </cell>
          <cell r="D1485">
            <v>24</v>
          </cell>
          <cell r="E1485" t="str">
            <v>B</v>
          </cell>
          <cell r="F1485" t="str">
            <v>b</v>
          </cell>
          <cell r="G1485" t="str">
            <v>bd</v>
          </cell>
          <cell r="H1485" t="str">
            <v>個</v>
          </cell>
          <cell r="I1485">
            <v>2</v>
          </cell>
          <cell r="J1485" t="str">
            <v>ｿｹｯﾄ</v>
          </cell>
          <cell r="L1485">
            <v>1</v>
          </cell>
          <cell r="M1485" t="str">
            <v>ｴｽｺ.web P462 EA618CH-15 4400M-15 ko-ken</v>
          </cell>
          <cell r="O1485" t="str">
            <v>又は同等以上のもの（他社の製品を含む。）</v>
          </cell>
          <cell r="Q1485">
            <v>0</v>
          </cell>
          <cell r="S1485">
            <v>100</v>
          </cell>
          <cell r="T1485">
            <v>0</v>
          </cell>
          <cell r="W1485">
            <v>0</v>
          </cell>
          <cell r="X1485">
            <v>0</v>
          </cell>
          <cell r="Y1485">
            <v>100</v>
          </cell>
          <cell r="Z1485">
            <v>0</v>
          </cell>
          <cell r="AA1485">
            <v>0</v>
          </cell>
          <cell r="AB1485">
            <v>864</v>
          </cell>
          <cell r="AC1485">
            <v>1728</v>
          </cell>
          <cell r="AD1485" t="str">
            <v>雑備品費</v>
          </cell>
          <cell r="AE1485" t="str">
            <v>雑備</v>
          </cell>
          <cell r="AF1485">
            <v>17</v>
          </cell>
          <cell r="AG1485" t="str">
            <v>基地等経費（部隊整備費　車両整備用部隊整備費）</v>
          </cell>
          <cell r="AH1485" t="str">
            <v>その他</v>
          </cell>
          <cell r="AI1485" t="str">
            <v>DY</v>
          </cell>
          <cell r="AJ1485" t="str">
            <v>2作隊</v>
          </cell>
          <cell r="AK1485" t="str">
            <v>令和8年9月30日</v>
          </cell>
        </row>
        <row r="1486">
          <cell r="A1486" t="str">
            <v>bd273</v>
          </cell>
          <cell r="B1486" t="str">
            <v>又は同等以上のもの（他社の製品を含む。）</v>
          </cell>
          <cell r="C1486">
            <v>77</v>
          </cell>
          <cell r="D1486">
            <v>25</v>
          </cell>
          <cell r="E1486" t="str">
            <v>B</v>
          </cell>
          <cell r="F1486" t="str">
            <v>b</v>
          </cell>
          <cell r="G1486" t="str">
            <v>bd</v>
          </cell>
          <cell r="H1486" t="str">
            <v>個</v>
          </cell>
          <cell r="I1486">
            <v>2</v>
          </cell>
          <cell r="J1486" t="str">
            <v>ｿｹｯﾄ</v>
          </cell>
          <cell r="L1486">
            <v>1</v>
          </cell>
          <cell r="M1486" t="str">
            <v>ｴｽｺ.web P462 EA618CH-16 4400M-16 ko-ken</v>
          </cell>
          <cell r="O1486" t="str">
            <v>又は同等以上のもの（他社の製品を含む。）</v>
          </cell>
          <cell r="Q1486">
            <v>0</v>
          </cell>
          <cell r="S1486">
            <v>100</v>
          </cell>
          <cell r="T1486">
            <v>0</v>
          </cell>
          <cell r="W1486">
            <v>0</v>
          </cell>
          <cell r="X1486">
            <v>0</v>
          </cell>
          <cell r="Y1486">
            <v>100</v>
          </cell>
          <cell r="Z1486">
            <v>0</v>
          </cell>
          <cell r="AA1486">
            <v>0</v>
          </cell>
          <cell r="AB1486">
            <v>864</v>
          </cell>
          <cell r="AC1486">
            <v>1728</v>
          </cell>
          <cell r="AD1486" t="str">
            <v>雑備品費</v>
          </cell>
          <cell r="AE1486" t="str">
            <v>雑備</v>
          </cell>
          <cell r="AF1486">
            <v>17</v>
          </cell>
          <cell r="AG1486" t="str">
            <v>基地等経費（部隊整備費　車両整備用部隊整備費）</v>
          </cell>
          <cell r="AH1486" t="str">
            <v>その他</v>
          </cell>
          <cell r="AI1486" t="str">
            <v>DY</v>
          </cell>
          <cell r="AJ1486" t="str">
            <v>2作隊</v>
          </cell>
          <cell r="AK1486" t="str">
            <v>令和8年9月30日</v>
          </cell>
        </row>
        <row r="1487">
          <cell r="A1487" t="str">
            <v>bd274</v>
          </cell>
          <cell r="B1487" t="str">
            <v>又は同等以上のもの（他社の製品を含む。）</v>
          </cell>
          <cell r="C1487">
            <v>77</v>
          </cell>
          <cell r="D1487">
            <v>26</v>
          </cell>
          <cell r="E1487" t="str">
            <v>B</v>
          </cell>
          <cell r="F1487" t="str">
            <v>b</v>
          </cell>
          <cell r="G1487" t="str">
            <v>bd</v>
          </cell>
          <cell r="H1487" t="str">
            <v>個</v>
          </cell>
          <cell r="I1487">
            <v>2</v>
          </cell>
          <cell r="J1487" t="str">
            <v>ｿｹｯﾄ</v>
          </cell>
          <cell r="L1487">
            <v>1</v>
          </cell>
          <cell r="M1487" t="str">
            <v>ｴｽｺ.web P462 EA618CH-18 400M-18 ko-ken</v>
          </cell>
          <cell r="O1487" t="str">
            <v>又は同等以上のもの（他社の製品を含む。）</v>
          </cell>
          <cell r="Q1487">
            <v>0</v>
          </cell>
          <cell r="S1487">
            <v>100</v>
          </cell>
          <cell r="T1487">
            <v>0</v>
          </cell>
          <cell r="W1487">
            <v>0</v>
          </cell>
          <cell r="X1487">
            <v>0</v>
          </cell>
          <cell r="Y1487">
            <v>100</v>
          </cell>
          <cell r="Z1487">
            <v>0</v>
          </cell>
          <cell r="AA1487">
            <v>0</v>
          </cell>
          <cell r="AB1487">
            <v>864</v>
          </cell>
          <cell r="AC1487">
            <v>1728</v>
          </cell>
          <cell r="AD1487" t="str">
            <v>雑備品費</v>
          </cell>
          <cell r="AE1487" t="str">
            <v>雑備</v>
          </cell>
          <cell r="AF1487">
            <v>17</v>
          </cell>
          <cell r="AG1487" t="str">
            <v>基地等経費（部隊整備費　車両整備用部隊整備費）</v>
          </cell>
          <cell r="AH1487" t="str">
            <v>その他</v>
          </cell>
          <cell r="AI1487" t="str">
            <v>DY</v>
          </cell>
          <cell r="AJ1487" t="str">
            <v>2作隊</v>
          </cell>
          <cell r="AK1487" t="str">
            <v>令和8年9月30日</v>
          </cell>
        </row>
        <row r="1488">
          <cell r="A1488" t="str">
            <v>bd275</v>
          </cell>
          <cell r="B1488" t="str">
            <v>又は同等以上のもの（他社の製品を含む。）</v>
          </cell>
          <cell r="C1488">
            <v>77</v>
          </cell>
          <cell r="D1488">
            <v>27</v>
          </cell>
          <cell r="E1488" t="str">
            <v>B</v>
          </cell>
          <cell r="F1488" t="str">
            <v>b</v>
          </cell>
          <cell r="G1488" t="str">
            <v>bd</v>
          </cell>
          <cell r="H1488" t="str">
            <v>個</v>
          </cell>
          <cell r="I1488">
            <v>2</v>
          </cell>
          <cell r="J1488" t="str">
            <v>ｿｹｯﾄ</v>
          </cell>
          <cell r="L1488">
            <v>1</v>
          </cell>
          <cell r="M1488" t="str">
            <v>ｴｽｺ.web P432 EA618NH-2 BA23 京都機械工具</v>
          </cell>
          <cell r="O1488" t="str">
            <v>又は同等以上のもの（他社の製品を含む。）</v>
          </cell>
          <cell r="Q1488">
            <v>0</v>
          </cell>
          <cell r="S1488">
            <v>100</v>
          </cell>
          <cell r="T1488">
            <v>0</v>
          </cell>
          <cell r="W1488">
            <v>0</v>
          </cell>
          <cell r="X1488">
            <v>0</v>
          </cell>
          <cell r="Y1488">
            <v>100</v>
          </cell>
          <cell r="Z1488">
            <v>0</v>
          </cell>
          <cell r="AA1488">
            <v>0</v>
          </cell>
          <cell r="AB1488">
            <v>1727</v>
          </cell>
          <cell r="AC1488">
            <v>3454</v>
          </cell>
          <cell r="AD1488" t="str">
            <v>雑備品費</v>
          </cell>
          <cell r="AE1488" t="str">
            <v>雑備</v>
          </cell>
          <cell r="AF1488">
            <v>17</v>
          </cell>
          <cell r="AG1488" t="str">
            <v>基地等経費（部隊整備費　車両整備用部隊整備費）</v>
          </cell>
          <cell r="AH1488" t="str">
            <v>その他</v>
          </cell>
          <cell r="AI1488" t="str">
            <v>DY</v>
          </cell>
          <cell r="AJ1488" t="str">
            <v>2作隊</v>
          </cell>
          <cell r="AK1488" t="str">
            <v>令和8年9月30日</v>
          </cell>
        </row>
        <row r="1489">
          <cell r="A1489" t="str">
            <v>ac2</v>
          </cell>
          <cell r="B1489" t="str">
            <v>又は同等以上のもの（他社の製品を含む。）</v>
          </cell>
          <cell r="C1489">
            <v>78</v>
          </cell>
          <cell r="D1489">
            <v>1</v>
          </cell>
          <cell r="E1489" t="str">
            <v>B</v>
          </cell>
          <cell r="F1489" t="str">
            <v>a</v>
          </cell>
          <cell r="G1489" t="str">
            <v>ac</v>
          </cell>
          <cell r="H1489" t="str">
            <v>個</v>
          </cell>
          <cell r="I1489">
            <v>2</v>
          </cell>
          <cell r="J1489" t="str">
            <v>名入れﾌﾞﾙｿﾞﾝ</v>
          </cell>
          <cell r="L1489">
            <v>1</v>
          </cell>
          <cell r="M1489" t="str">
            <v>仕様書のとおり</v>
          </cell>
          <cell r="O1489" t="str">
            <v>又は同等以上のもの（他社の製品を含む。）</v>
          </cell>
          <cell r="Q1489">
            <v>0</v>
          </cell>
          <cell r="S1489">
            <v>100</v>
          </cell>
          <cell r="T1489">
            <v>0</v>
          </cell>
          <cell r="W1489">
            <v>0</v>
          </cell>
          <cell r="X1489">
            <v>0</v>
          </cell>
          <cell r="Y1489">
            <v>100</v>
          </cell>
          <cell r="Z1489">
            <v>0</v>
          </cell>
          <cell r="AA1489">
            <v>0</v>
          </cell>
          <cell r="AB1489">
            <v>45100</v>
          </cell>
          <cell r="AC1489">
            <v>90200</v>
          </cell>
          <cell r="AD1489" t="str">
            <v>雑備品費</v>
          </cell>
          <cell r="AE1489" t="str">
            <v>雑備</v>
          </cell>
          <cell r="AF1489">
            <v>17</v>
          </cell>
          <cell r="AG1489" t="str">
            <v>基地等経費（特別輸送機部隊用備品）</v>
          </cell>
          <cell r="AH1489" t="str">
            <v>その他</v>
          </cell>
          <cell r="AI1489" t="str">
            <v>KA</v>
          </cell>
          <cell r="AJ1489" t="str">
            <v>特輸隊</v>
          </cell>
          <cell r="AK1489" t="str">
            <v>令和8年9月30日</v>
          </cell>
        </row>
        <row r="1490">
          <cell r="A1490" t="str">
            <v>ac3</v>
          </cell>
          <cell r="B1490" t="str">
            <v>又は同等以上のもの（他社の製品を含む。）</v>
          </cell>
          <cell r="C1490">
            <v>78</v>
          </cell>
          <cell r="D1490">
            <v>2</v>
          </cell>
          <cell r="E1490" t="str">
            <v>B</v>
          </cell>
          <cell r="F1490" t="str">
            <v>a</v>
          </cell>
          <cell r="G1490" t="str">
            <v>ac</v>
          </cell>
          <cell r="H1490" t="str">
            <v>個</v>
          </cell>
          <cell r="I1490">
            <v>2</v>
          </cell>
          <cell r="J1490" t="str">
            <v>名入れﾌﾞﾙｿﾞﾝ</v>
          </cell>
          <cell r="L1490">
            <v>1</v>
          </cell>
          <cell r="M1490" t="str">
            <v>仕様書のとおり</v>
          </cell>
          <cell r="O1490" t="str">
            <v>又は同等以上のもの（他社の製品を含む。）</v>
          </cell>
          <cell r="Q1490">
            <v>0</v>
          </cell>
          <cell r="S1490">
            <v>100</v>
          </cell>
          <cell r="T1490">
            <v>0</v>
          </cell>
          <cell r="W1490">
            <v>0</v>
          </cell>
          <cell r="X1490">
            <v>0</v>
          </cell>
          <cell r="Y1490">
            <v>100</v>
          </cell>
          <cell r="Z1490">
            <v>0</v>
          </cell>
          <cell r="AA1490">
            <v>0</v>
          </cell>
          <cell r="AB1490">
            <v>45100</v>
          </cell>
          <cell r="AC1490">
            <v>90200</v>
          </cell>
          <cell r="AD1490" t="str">
            <v>雑備品費</v>
          </cell>
          <cell r="AE1490" t="str">
            <v>雑備</v>
          </cell>
          <cell r="AF1490">
            <v>17</v>
          </cell>
          <cell r="AG1490" t="str">
            <v>基地等経費（特別輸送機部隊用備品）</v>
          </cell>
          <cell r="AH1490" t="str">
            <v>その他</v>
          </cell>
          <cell r="AI1490" t="str">
            <v>KA</v>
          </cell>
          <cell r="AJ1490" t="str">
            <v>特輸隊</v>
          </cell>
          <cell r="AK1490" t="str">
            <v>令和8年9月30日</v>
          </cell>
        </row>
        <row r="1491">
          <cell r="A1491" t="str">
            <v>ec15</v>
          </cell>
          <cell r="B1491" t="str">
            <v>又は同等以上のもの（他社の製品を含む。）</v>
          </cell>
          <cell r="C1491">
            <v>78</v>
          </cell>
          <cell r="D1491">
            <v>3</v>
          </cell>
          <cell r="E1491" t="str">
            <v>B</v>
          </cell>
          <cell r="F1491" t="str">
            <v>e</v>
          </cell>
          <cell r="G1491" t="str">
            <v>ec</v>
          </cell>
          <cell r="H1491" t="str">
            <v>個</v>
          </cell>
          <cell r="I1491">
            <v>10</v>
          </cell>
          <cell r="J1491" t="str">
            <v>ﾍｯﾄﾞﾌｫﾝ</v>
          </cell>
          <cell r="L1491">
            <v>1</v>
          </cell>
          <cell r="M1491" t="str">
            <v>BOSE QUIETCOMFORT HEADPHONS AIRLINE</v>
          </cell>
          <cell r="O1491" t="str">
            <v>又は同等以上のもの（他社の製品を含む。）</v>
          </cell>
          <cell r="Q1491">
            <v>0</v>
          </cell>
          <cell r="S1491">
            <v>100</v>
          </cell>
          <cell r="T1491">
            <v>0</v>
          </cell>
          <cell r="W1491">
            <v>0</v>
          </cell>
          <cell r="X1491">
            <v>0</v>
          </cell>
          <cell r="Y1491">
            <v>100</v>
          </cell>
          <cell r="Z1491">
            <v>0</v>
          </cell>
          <cell r="AA1491">
            <v>0</v>
          </cell>
          <cell r="AB1491">
            <v>2090</v>
          </cell>
          <cell r="AC1491">
            <v>20900</v>
          </cell>
          <cell r="AD1491" t="str">
            <v>雑備品費</v>
          </cell>
          <cell r="AE1491" t="str">
            <v>雑備</v>
          </cell>
          <cell r="AF1491">
            <v>17</v>
          </cell>
          <cell r="AG1491" t="str">
            <v>基地等経費（特別輸送機部隊用備品）</v>
          </cell>
          <cell r="AH1491" t="str">
            <v>その他</v>
          </cell>
          <cell r="AI1491" t="str">
            <v>KA</v>
          </cell>
          <cell r="AJ1491" t="str">
            <v>特輸隊</v>
          </cell>
          <cell r="AK1491" t="str">
            <v>令和8年9月30日</v>
          </cell>
        </row>
        <row r="1492">
          <cell r="A1492" t="str">
            <v>df55</v>
          </cell>
          <cell r="B1492" t="str">
            <v>又は同等以上のもの（他社の製品を含む。）</v>
          </cell>
          <cell r="C1492">
            <v>78</v>
          </cell>
          <cell r="D1492">
            <v>4</v>
          </cell>
          <cell r="E1492" t="str">
            <v>B</v>
          </cell>
          <cell r="F1492" t="str">
            <v>d</v>
          </cell>
          <cell r="G1492" t="str">
            <v>df</v>
          </cell>
          <cell r="H1492" t="str">
            <v>個</v>
          </cell>
          <cell r="I1492">
            <v>10</v>
          </cell>
          <cell r="J1492" t="str">
            <v>ｽｰﾂｹｰｽ</v>
          </cell>
          <cell r="L1492">
            <v>1</v>
          </cell>
          <cell r="M1492" t="str">
            <v>BERMAS BERMAS HERITAGEⅡ No.60534</v>
          </cell>
          <cell r="O1492" t="str">
            <v>又は同等以上のもの（他社の製品を含む。）</v>
          </cell>
          <cell r="Q1492">
            <v>0</v>
          </cell>
          <cell r="S1492">
            <v>100</v>
          </cell>
          <cell r="T1492">
            <v>0</v>
          </cell>
          <cell r="W1492">
            <v>0</v>
          </cell>
          <cell r="X1492">
            <v>0</v>
          </cell>
          <cell r="Y1492">
            <v>100</v>
          </cell>
          <cell r="Z1492">
            <v>0</v>
          </cell>
          <cell r="AA1492">
            <v>0</v>
          </cell>
          <cell r="AB1492">
            <v>45650</v>
          </cell>
          <cell r="AC1492">
            <v>456500</v>
          </cell>
          <cell r="AD1492" t="str">
            <v>雑備品費</v>
          </cell>
          <cell r="AE1492" t="str">
            <v>雑備</v>
          </cell>
          <cell r="AF1492">
            <v>17</v>
          </cell>
          <cell r="AG1492" t="str">
            <v>基地等経費（特別輸送機部隊用備品）</v>
          </cell>
          <cell r="AH1492" t="str">
            <v>その他</v>
          </cell>
          <cell r="AI1492" t="str">
            <v>KA</v>
          </cell>
          <cell r="AJ1492" t="str">
            <v>特輸隊</v>
          </cell>
          <cell r="AK1492" t="str">
            <v>令和8年9月30日</v>
          </cell>
        </row>
        <row r="1493">
          <cell r="A1493" t="str">
            <v>eh31</v>
          </cell>
          <cell r="B1493" t="str">
            <v>又は同等以上のもの（他社の製品を含む。）</v>
          </cell>
          <cell r="C1493">
            <v>78</v>
          </cell>
          <cell r="D1493">
            <v>5</v>
          </cell>
          <cell r="E1493" t="str">
            <v>B</v>
          </cell>
          <cell r="F1493" t="str">
            <v>e</v>
          </cell>
          <cell r="G1493" t="str">
            <v>eh</v>
          </cell>
          <cell r="H1493" t="str">
            <v>個</v>
          </cell>
          <cell r="I1493">
            <v>8</v>
          </cell>
          <cell r="J1493" t="str">
            <v>ﾋﾞｼﾞﾈｽﾊﾞｯｸﾞ</v>
          </cell>
          <cell r="L1493">
            <v>1</v>
          </cell>
          <cell r="M1493" t="str">
            <v>BERMAS BERMAS 3WAYｵｰﾊﾞｰﾅｲﾀｰ No.60684</v>
          </cell>
          <cell r="O1493" t="str">
            <v>又は同等以上のもの（他社の製品を含む。）</v>
          </cell>
          <cell r="Q1493">
            <v>0</v>
          </cell>
          <cell r="S1493">
            <v>100</v>
          </cell>
          <cell r="T1493">
            <v>0</v>
          </cell>
          <cell r="W1493">
            <v>0</v>
          </cell>
          <cell r="X1493">
            <v>0</v>
          </cell>
          <cell r="Y1493">
            <v>100</v>
          </cell>
          <cell r="Z1493">
            <v>0</v>
          </cell>
          <cell r="AA1493">
            <v>0</v>
          </cell>
          <cell r="AB1493">
            <v>33000</v>
          </cell>
          <cell r="AC1493">
            <v>264000</v>
          </cell>
          <cell r="AD1493" t="str">
            <v>雑備品費</v>
          </cell>
          <cell r="AE1493" t="str">
            <v>雑備</v>
          </cell>
          <cell r="AF1493">
            <v>17</v>
          </cell>
          <cell r="AG1493" t="str">
            <v>基地等経費（特別輸送機部隊用備品）</v>
          </cell>
          <cell r="AH1493" t="str">
            <v>その他</v>
          </cell>
          <cell r="AI1493" t="str">
            <v>KA</v>
          </cell>
          <cell r="AJ1493" t="str">
            <v>特輸隊</v>
          </cell>
          <cell r="AK1493" t="str">
            <v>令和8年9月30日</v>
          </cell>
        </row>
        <row r="1494">
          <cell r="A1494" t="str">
            <v>eh32</v>
          </cell>
          <cell r="B1494" t="str">
            <v>又は同等以上のもの（他社の製品を含む。）</v>
          </cell>
          <cell r="C1494">
            <v>78</v>
          </cell>
          <cell r="D1494">
            <v>6</v>
          </cell>
          <cell r="E1494" t="str">
            <v>P</v>
          </cell>
          <cell r="F1494" t="str">
            <v>e</v>
          </cell>
          <cell r="G1494" t="str">
            <v>eh</v>
          </cell>
          <cell r="H1494" t="str">
            <v>個</v>
          </cell>
          <cell r="I1494">
            <v>5</v>
          </cell>
          <cell r="J1494" t="str">
            <v>ﾋﾞｼﾞﾈｽﾊﾞｯｸﾞ</v>
          </cell>
          <cell r="L1494">
            <v>1</v>
          </cell>
          <cell r="M1494" t="str">
            <v>ｺﾅｶ GW24-YBGB-BLK-S</v>
          </cell>
          <cell r="O1494" t="str">
            <v>又は同等以上のもの（他社の製品を含む。）</v>
          </cell>
          <cell r="Q1494">
            <v>0</v>
          </cell>
          <cell r="S1494">
            <v>100</v>
          </cell>
          <cell r="T1494">
            <v>0</v>
          </cell>
          <cell r="W1494">
            <v>0</v>
          </cell>
          <cell r="X1494">
            <v>0</v>
          </cell>
          <cell r="Y1494">
            <v>100</v>
          </cell>
          <cell r="Z1494">
            <v>0</v>
          </cell>
          <cell r="AA1494">
            <v>0</v>
          </cell>
          <cell r="AB1494">
            <v>25850</v>
          </cell>
          <cell r="AC1494">
            <v>129250</v>
          </cell>
          <cell r="AD1494" t="str">
            <v>雑備品費</v>
          </cell>
          <cell r="AE1494" t="str">
            <v>雑備</v>
          </cell>
          <cell r="AF1494">
            <v>17</v>
          </cell>
          <cell r="AG1494" t="str">
            <v>基地等経費（特別輸送機部隊用備品）</v>
          </cell>
          <cell r="AH1494" t="str">
            <v>その他</v>
          </cell>
          <cell r="AI1494" t="str">
            <v>KA</v>
          </cell>
          <cell r="AJ1494" t="str">
            <v>特輸隊</v>
          </cell>
          <cell r="AK1494" t="str">
            <v>令和8年9月30日</v>
          </cell>
        </row>
        <row r="1495">
          <cell r="A1495" t="str">
            <v>eh33</v>
          </cell>
          <cell r="B1495" t="str">
            <v>又は同等以上のもの（他社の製品を含む。）</v>
          </cell>
          <cell r="C1495">
            <v>78</v>
          </cell>
          <cell r="D1495">
            <v>7</v>
          </cell>
          <cell r="E1495" t="str">
            <v>P</v>
          </cell>
          <cell r="F1495" t="str">
            <v>e</v>
          </cell>
          <cell r="G1495" t="str">
            <v>eh</v>
          </cell>
          <cell r="H1495" t="str">
            <v>個</v>
          </cell>
          <cell r="I1495">
            <v>5</v>
          </cell>
          <cell r="J1495" t="str">
            <v>ﾋﾞｼﾞﾈｽﾊﾞｯｸﾞ</v>
          </cell>
          <cell r="L1495">
            <v>1</v>
          </cell>
          <cell r="M1495" t="str">
            <v>ﾓﾉﾀﾛｳ.web 13885509 45064 ROTHCO</v>
          </cell>
          <cell r="O1495" t="str">
            <v>又は同等以上のもの（他社の製品を含む。）</v>
          </cell>
          <cell r="Q1495">
            <v>0</v>
          </cell>
          <cell r="S1495">
            <v>100</v>
          </cell>
          <cell r="T1495">
            <v>0</v>
          </cell>
          <cell r="W1495">
            <v>0</v>
          </cell>
          <cell r="X1495">
            <v>0</v>
          </cell>
          <cell r="Y1495">
            <v>100</v>
          </cell>
          <cell r="Z1495">
            <v>0</v>
          </cell>
          <cell r="AA1495">
            <v>0</v>
          </cell>
          <cell r="AB1495">
            <v>35178</v>
          </cell>
          <cell r="AC1495">
            <v>175890</v>
          </cell>
          <cell r="AD1495" t="str">
            <v>雑備品費</v>
          </cell>
          <cell r="AE1495" t="str">
            <v>雑備</v>
          </cell>
          <cell r="AF1495">
            <v>17</v>
          </cell>
          <cell r="AG1495" t="str">
            <v>基地等経費（特別輸送機部隊用備品）</v>
          </cell>
          <cell r="AH1495" t="str">
            <v>その他</v>
          </cell>
          <cell r="AI1495" t="str">
            <v>KA</v>
          </cell>
          <cell r="AJ1495" t="str">
            <v>特輸隊</v>
          </cell>
          <cell r="AK1495" t="str">
            <v>令和8年9月30日</v>
          </cell>
        </row>
        <row r="1496">
          <cell r="A1496" t="str">
            <v>ec16</v>
          </cell>
          <cell r="B1496" t="str">
            <v>又は同等以上のもの（他社の製品を含む。）</v>
          </cell>
          <cell r="C1496">
            <v>78</v>
          </cell>
          <cell r="D1496">
            <v>8</v>
          </cell>
          <cell r="E1496" t="str">
            <v>P</v>
          </cell>
          <cell r="F1496" t="str">
            <v>e</v>
          </cell>
          <cell r="G1496" t="str">
            <v>ec</v>
          </cell>
          <cell r="H1496" t="str">
            <v>個</v>
          </cell>
          <cell r="I1496">
            <v>2</v>
          </cell>
          <cell r="J1496" t="str">
            <v>ﾋﾞｼﾞﾈｽﾊﾞｯｸﾞ</v>
          </cell>
          <cell r="L1496">
            <v>1</v>
          </cell>
          <cell r="M1496" t="str">
            <v>ｻﾝﾜｻﾌﾟﾗｲ P299 BAG-3WAY22BK BAG-3WAY22BK ｻﾝﾜｻﾌﾟﾗｲ</v>
          </cell>
          <cell r="O1496" t="str">
            <v>又は同等以上のもの（他社の製品を含む。）</v>
          </cell>
          <cell r="Q1496">
            <v>0</v>
          </cell>
          <cell r="S1496">
            <v>100</v>
          </cell>
          <cell r="T1496">
            <v>0</v>
          </cell>
          <cell r="W1496">
            <v>0</v>
          </cell>
          <cell r="X1496">
            <v>0</v>
          </cell>
          <cell r="Y1496">
            <v>100</v>
          </cell>
          <cell r="Z1496">
            <v>0</v>
          </cell>
          <cell r="AA1496">
            <v>0</v>
          </cell>
          <cell r="AB1496">
            <v>16940</v>
          </cell>
          <cell r="AC1496">
            <v>33880</v>
          </cell>
          <cell r="AD1496" t="str">
            <v>雑備品費</v>
          </cell>
          <cell r="AE1496" t="str">
            <v>雑備</v>
          </cell>
          <cell r="AF1496">
            <v>17</v>
          </cell>
          <cell r="AG1496" t="str">
            <v>基地等経費（特別輸送機部隊用備品）</v>
          </cell>
          <cell r="AH1496" t="str">
            <v>その他</v>
          </cell>
          <cell r="AI1496" t="str">
            <v>KA</v>
          </cell>
          <cell r="AJ1496" t="str">
            <v>特輸隊</v>
          </cell>
          <cell r="AK1496" t="str">
            <v>令和8年9月30日</v>
          </cell>
        </row>
        <row r="1497">
          <cell r="A1497" t="str">
            <v>eh34</v>
          </cell>
          <cell r="B1497" t="str">
            <v>又は同等以上のもの（他社の製品を含む。）</v>
          </cell>
          <cell r="C1497">
            <v>78</v>
          </cell>
          <cell r="D1497">
            <v>9</v>
          </cell>
          <cell r="E1497" t="str">
            <v>B</v>
          </cell>
          <cell r="F1497" t="str">
            <v>e</v>
          </cell>
          <cell r="G1497" t="str">
            <v>eh</v>
          </cell>
          <cell r="H1497" t="str">
            <v>個</v>
          </cell>
          <cell r="I1497">
            <v>10</v>
          </cell>
          <cell r="J1497" t="str">
            <v>ﾋﾞｼﾞﾈｽﾊﾞｯｸﾞ</v>
          </cell>
          <cell r="L1497">
            <v>1</v>
          </cell>
          <cell r="M1497" t="str">
            <v>ｴｰｽ EVL-4.0 68305-01</v>
          </cell>
          <cell r="O1497" t="str">
            <v>又は同等以上のもの（他社の製品を含む。）</v>
          </cell>
          <cell r="Q1497">
            <v>0</v>
          </cell>
          <cell r="S1497">
            <v>100</v>
          </cell>
          <cell r="T1497">
            <v>0</v>
          </cell>
          <cell r="W1497">
            <v>0</v>
          </cell>
          <cell r="X1497">
            <v>0</v>
          </cell>
          <cell r="Y1497">
            <v>100</v>
          </cell>
          <cell r="Z1497">
            <v>0</v>
          </cell>
          <cell r="AA1497">
            <v>0</v>
          </cell>
          <cell r="AB1497">
            <v>51700</v>
          </cell>
          <cell r="AC1497">
            <v>517000</v>
          </cell>
          <cell r="AD1497" t="str">
            <v>雑備品費</v>
          </cell>
          <cell r="AE1497" t="str">
            <v>雑備</v>
          </cell>
          <cell r="AF1497">
            <v>17</v>
          </cell>
          <cell r="AG1497" t="str">
            <v>基地等経費（特別輸送機部隊用備品）</v>
          </cell>
          <cell r="AH1497" t="str">
            <v>その他</v>
          </cell>
          <cell r="AI1497" t="str">
            <v>KA</v>
          </cell>
          <cell r="AJ1497" t="str">
            <v>特輸隊</v>
          </cell>
          <cell r="AK1497" t="str">
            <v>令和8年9月30日</v>
          </cell>
        </row>
        <row r="1498">
          <cell r="A1498" t="str">
            <v>bc386</v>
          </cell>
          <cell r="B1498" t="str">
            <v>又は同等以上のもの（他社の製品を含む。）</v>
          </cell>
          <cell r="C1498">
            <v>78</v>
          </cell>
          <cell r="D1498">
            <v>10</v>
          </cell>
          <cell r="E1498" t="str">
            <v>B</v>
          </cell>
          <cell r="F1498" t="str">
            <v>b</v>
          </cell>
          <cell r="G1498" t="str">
            <v>bc</v>
          </cell>
          <cell r="H1498" t="str">
            <v>個</v>
          </cell>
          <cell r="I1498">
            <v>2</v>
          </cell>
          <cell r="J1498" t="str">
            <v>単眼鏡</v>
          </cell>
          <cell r="L1498">
            <v>1</v>
          </cell>
          <cell r="M1498" t="str">
            <v>ｵﾚﾝｼﾞﾌﾞｯｸ P1-1385 483-6731 SAFARI-SA526 ｻｲﾄﾛﾝ</v>
          </cell>
          <cell r="O1498" t="str">
            <v>又は同等以上のもの（他社の製品を含む。）</v>
          </cell>
          <cell r="Q1498">
            <v>0</v>
          </cell>
          <cell r="S1498">
            <v>100</v>
          </cell>
          <cell r="T1498">
            <v>0</v>
          </cell>
          <cell r="W1498">
            <v>0</v>
          </cell>
          <cell r="X1498">
            <v>0</v>
          </cell>
          <cell r="Y1498">
            <v>100</v>
          </cell>
          <cell r="Z1498">
            <v>0</v>
          </cell>
          <cell r="AA1498">
            <v>0</v>
          </cell>
          <cell r="AB1498">
            <v>8360</v>
          </cell>
          <cell r="AC1498">
            <v>16720</v>
          </cell>
          <cell r="AD1498" t="str">
            <v>雑備品費</v>
          </cell>
          <cell r="AE1498" t="str">
            <v>雑備</v>
          </cell>
          <cell r="AF1498">
            <v>17</v>
          </cell>
          <cell r="AG1498" t="str">
            <v>基地等経費（特別輸送機部隊用備品）</v>
          </cell>
          <cell r="AH1498" t="str">
            <v>その他</v>
          </cell>
          <cell r="AI1498" t="str">
            <v>KA</v>
          </cell>
          <cell r="AJ1498" t="str">
            <v>特輸隊</v>
          </cell>
          <cell r="AK1498" t="str">
            <v>令和8年9月30日</v>
          </cell>
        </row>
        <row r="1499">
          <cell r="A1499" t="str">
            <v>ch117</v>
          </cell>
          <cell r="B1499" t="str">
            <v>又は同等以上のもの（他社の製品を含む。）</v>
          </cell>
          <cell r="C1499">
            <v>78</v>
          </cell>
          <cell r="D1499">
            <v>11</v>
          </cell>
          <cell r="E1499" t="str">
            <v>B</v>
          </cell>
          <cell r="F1499" t="str">
            <v>c</v>
          </cell>
          <cell r="G1499" t="str">
            <v>ch</v>
          </cell>
          <cell r="H1499" t="str">
            <v>台</v>
          </cell>
          <cell r="I1499">
            <v>5</v>
          </cell>
          <cell r="J1499" t="str">
            <v>ｱﾙｺｰﾙﾁｪｯｶｰ</v>
          </cell>
          <cell r="L1499">
            <v>1</v>
          </cell>
          <cell r="M1499" t="str">
            <v>ｵﾚﾝｼﾞﾌﾞｯｸ P11-884 125-8452 EA-100-NV ﾀﾆﾀ</v>
          </cell>
          <cell r="O1499" t="str">
            <v>又は同等以上のもの（他社の製品を含む。）</v>
          </cell>
          <cell r="Q1499">
            <v>0</v>
          </cell>
          <cell r="S1499">
            <v>100</v>
          </cell>
          <cell r="T1499">
            <v>0</v>
          </cell>
          <cell r="W1499">
            <v>0</v>
          </cell>
          <cell r="X1499">
            <v>0</v>
          </cell>
          <cell r="Y1499">
            <v>100</v>
          </cell>
          <cell r="Z1499">
            <v>0</v>
          </cell>
          <cell r="AA1499">
            <v>0</v>
          </cell>
          <cell r="AB1499">
            <v>7260</v>
          </cell>
          <cell r="AC1499">
            <v>36300</v>
          </cell>
          <cell r="AD1499" t="str">
            <v>雑備品費</v>
          </cell>
          <cell r="AE1499" t="str">
            <v>雑備</v>
          </cell>
          <cell r="AF1499">
            <v>17</v>
          </cell>
          <cell r="AG1499" t="str">
            <v>基地等経費（部隊等用備品）</v>
          </cell>
          <cell r="AH1499" t="str">
            <v>その他</v>
          </cell>
          <cell r="AI1499" t="str">
            <v>KA</v>
          </cell>
          <cell r="AJ1499" t="str">
            <v>特輸隊</v>
          </cell>
          <cell r="AK1499" t="str">
            <v>令和8年9月30日</v>
          </cell>
        </row>
        <row r="1500">
          <cell r="A1500" t="str">
            <v>bd276</v>
          </cell>
          <cell r="B1500" t="str">
            <v>又は同等以上のもの（他社の製品を含む。）</v>
          </cell>
          <cell r="C1500">
            <v>78</v>
          </cell>
          <cell r="D1500">
            <v>12</v>
          </cell>
          <cell r="E1500" t="str">
            <v>B</v>
          </cell>
          <cell r="F1500" t="str">
            <v>b</v>
          </cell>
          <cell r="G1500" t="str">
            <v>bd</v>
          </cell>
          <cell r="H1500" t="str">
            <v>個</v>
          </cell>
          <cell r="I1500">
            <v>1</v>
          </cell>
          <cell r="J1500" t="str">
            <v>ﾎﾟｽﾄﾗﾝﾏｰ</v>
          </cell>
          <cell r="L1500">
            <v>1</v>
          </cell>
          <cell r="M1500" t="str">
            <v>ｴｽｺ P2526 EA650DD-15</v>
          </cell>
          <cell r="O1500" t="str">
            <v>又は同等以上のもの（他社の製品を含む。）</v>
          </cell>
          <cell r="Q1500">
            <v>0</v>
          </cell>
          <cell r="S1500">
            <v>100</v>
          </cell>
          <cell r="T1500">
            <v>0</v>
          </cell>
          <cell r="W1500">
            <v>0</v>
          </cell>
          <cell r="X1500">
            <v>0</v>
          </cell>
          <cell r="Y1500">
            <v>100</v>
          </cell>
          <cell r="Z1500">
            <v>0</v>
          </cell>
          <cell r="AA1500">
            <v>0</v>
          </cell>
          <cell r="AB1500">
            <v>15840</v>
          </cell>
          <cell r="AC1500">
            <v>15840</v>
          </cell>
          <cell r="AD1500" t="str">
            <v>雑備品費</v>
          </cell>
          <cell r="AE1500" t="str">
            <v>雑備</v>
          </cell>
          <cell r="AF1500">
            <v>17</v>
          </cell>
          <cell r="AG1500" t="str">
            <v>基地等経費（部隊等用備品）</v>
          </cell>
          <cell r="AH1500" t="str">
            <v>その他</v>
          </cell>
          <cell r="AI1500" t="str">
            <v>KA</v>
          </cell>
          <cell r="AJ1500" t="str">
            <v>特輸隊</v>
          </cell>
          <cell r="AK1500" t="str">
            <v>令和8年9月30日</v>
          </cell>
        </row>
        <row r="1501">
          <cell r="A1501" t="str">
            <v>bd277</v>
          </cell>
          <cell r="B1501" t="str">
            <v>又は同等以上のもの（他社の製品を含む。）</v>
          </cell>
          <cell r="C1501">
            <v>78</v>
          </cell>
          <cell r="D1501">
            <v>13</v>
          </cell>
          <cell r="E1501" t="str">
            <v>B</v>
          </cell>
          <cell r="F1501" t="str">
            <v>b</v>
          </cell>
          <cell r="G1501" t="str">
            <v>bd</v>
          </cell>
          <cell r="H1501" t="str">
            <v>個</v>
          </cell>
          <cell r="I1501">
            <v>2</v>
          </cell>
          <cell r="J1501" t="str">
            <v>LEDﾗｲﾄ</v>
          </cell>
          <cell r="L1501">
            <v>1</v>
          </cell>
          <cell r="M1501" t="str">
            <v>ｴｽｺ P2042 EA758G-16 STYLUS PRO</v>
          </cell>
          <cell r="O1501" t="str">
            <v>又は同等以上のもの（他社の製品を含む。）</v>
          </cell>
          <cell r="Q1501">
            <v>0</v>
          </cell>
          <cell r="S1501">
            <v>100</v>
          </cell>
          <cell r="T1501">
            <v>0</v>
          </cell>
          <cell r="W1501">
            <v>0</v>
          </cell>
          <cell r="X1501">
            <v>0</v>
          </cell>
          <cell r="Y1501">
            <v>100</v>
          </cell>
          <cell r="Z1501">
            <v>0</v>
          </cell>
          <cell r="AA1501">
            <v>0</v>
          </cell>
          <cell r="AB1501">
            <v>17050</v>
          </cell>
          <cell r="AC1501">
            <v>34100</v>
          </cell>
          <cell r="AD1501" t="str">
            <v>雑備品費</v>
          </cell>
          <cell r="AE1501" t="str">
            <v>雑備</v>
          </cell>
          <cell r="AF1501">
            <v>17</v>
          </cell>
          <cell r="AG1501" t="str">
            <v>基地等経費（部隊等用備品）</v>
          </cell>
          <cell r="AH1501" t="str">
            <v>その他</v>
          </cell>
          <cell r="AI1501" t="str">
            <v>KA</v>
          </cell>
          <cell r="AJ1501" t="str">
            <v>特輸隊</v>
          </cell>
          <cell r="AK1501" t="str">
            <v>令和8年9月30日</v>
          </cell>
        </row>
        <row r="1502">
          <cell r="A1502" t="str">
            <v>bd278</v>
          </cell>
          <cell r="B1502" t="str">
            <v>又は同等以上のもの（他社の製品を含む。）</v>
          </cell>
          <cell r="C1502">
            <v>78</v>
          </cell>
          <cell r="D1502">
            <v>14</v>
          </cell>
          <cell r="E1502" t="str">
            <v>B</v>
          </cell>
          <cell r="F1502" t="str">
            <v>b</v>
          </cell>
          <cell r="G1502" t="str">
            <v>bd</v>
          </cell>
          <cell r="H1502" t="str">
            <v>個</v>
          </cell>
          <cell r="I1502">
            <v>2</v>
          </cell>
          <cell r="J1502" t="str">
            <v>LEDﾗｲﾄ</v>
          </cell>
          <cell r="L1502">
            <v>1</v>
          </cell>
          <cell r="M1502" t="str">
            <v>ｴｽｺ P2039 EA758G-96 MEGASTREAM</v>
          </cell>
          <cell r="O1502" t="str">
            <v>又は同等以上のもの（他社の製品を含む。）</v>
          </cell>
          <cell r="Q1502">
            <v>0</v>
          </cell>
          <cell r="S1502">
            <v>100</v>
          </cell>
          <cell r="T1502">
            <v>0</v>
          </cell>
          <cell r="W1502">
            <v>0</v>
          </cell>
          <cell r="X1502">
            <v>0</v>
          </cell>
          <cell r="Y1502">
            <v>100</v>
          </cell>
          <cell r="Z1502">
            <v>0</v>
          </cell>
          <cell r="AA1502">
            <v>0</v>
          </cell>
          <cell r="AB1502">
            <v>23100</v>
          </cell>
          <cell r="AC1502">
            <v>46200</v>
          </cell>
          <cell r="AD1502" t="str">
            <v>雑備品費</v>
          </cell>
          <cell r="AE1502" t="str">
            <v>雑備</v>
          </cell>
          <cell r="AF1502">
            <v>17</v>
          </cell>
          <cell r="AG1502" t="str">
            <v>基地等経費（部隊等用備品）</v>
          </cell>
          <cell r="AH1502" t="str">
            <v>その他</v>
          </cell>
          <cell r="AI1502" t="str">
            <v>KA</v>
          </cell>
          <cell r="AJ1502" t="str">
            <v>特輸隊</v>
          </cell>
          <cell r="AK1502" t="str">
            <v>令和8年9月30日</v>
          </cell>
        </row>
        <row r="1503">
          <cell r="A1503" t="str">
            <v>bd279</v>
          </cell>
          <cell r="B1503" t="str">
            <v>又は同等以上のもの（他社の製品を含む。）</v>
          </cell>
          <cell r="C1503">
            <v>78</v>
          </cell>
          <cell r="D1503">
            <v>15</v>
          </cell>
          <cell r="E1503" t="str">
            <v>B</v>
          </cell>
          <cell r="F1503" t="str">
            <v>b</v>
          </cell>
          <cell r="G1503" t="str">
            <v>bd</v>
          </cell>
          <cell r="H1503" t="str">
            <v>個</v>
          </cell>
          <cell r="I1503">
            <v>1</v>
          </cell>
          <cell r="J1503" t="str">
            <v>巻尺</v>
          </cell>
          <cell r="L1503">
            <v>1</v>
          </cell>
          <cell r="M1503" t="str">
            <v>ｴｽｺ P714 EA720CX-50 KDS</v>
          </cell>
          <cell r="O1503" t="str">
            <v>又は同等以上のもの（他社の製品を含む。）</v>
          </cell>
          <cell r="Q1503">
            <v>0</v>
          </cell>
          <cell r="S1503">
            <v>100</v>
          </cell>
          <cell r="T1503">
            <v>0</v>
          </cell>
          <cell r="W1503">
            <v>0</v>
          </cell>
          <cell r="X1503">
            <v>0</v>
          </cell>
          <cell r="Y1503">
            <v>100</v>
          </cell>
          <cell r="Z1503">
            <v>0</v>
          </cell>
          <cell r="AA1503">
            <v>0</v>
          </cell>
          <cell r="AB1503">
            <v>16170</v>
          </cell>
          <cell r="AC1503">
            <v>16170</v>
          </cell>
          <cell r="AD1503" t="str">
            <v>雑備品費</v>
          </cell>
          <cell r="AE1503" t="str">
            <v>雑備</v>
          </cell>
          <cell r="AF1503">
            <v>17</v>
          </cell>
          <cell r="AG1503" t="str">
            <v>基地等経費（部隊等用備品）</v>
          </cell>
          <cell r="AH1503" t="str">
            <v>その他</v>
          </cell>
          <cell r="AI1503" t="str">
            <v>KA</v>
          </cell>
          <cell r="AJ1503" t="str">
            <v>特輸隊</v>
          </cell>
          <cell r="AK1503" t="str">
            <v>令和8年9月30日</v>
          </cell>
        </row>
        <row r="1504">
          <cell r="A1504" t="str">
            <v>bd280</v>
          </cell>
          <cell r="B1504" t="str">
            <v>又は同等以上のもの（他社の製品を含む。）</v>
          </cell>
          <cell r="C1504">
            <v>78</v>
          </cell>
          <cell r="D1504">
            <v>16</v>
          </cell>
          <cell r="E1504" t="str">
            <v>B</v>
          </cell>
          <cell r="F1504" t="str">
            <v>b</v>
          </cell>
          <cell r="G1504" t="str">
            <v>bd</v>
          </cell>
          <cell r="H1504" t="str">
            <v>個</v>
          </cell>
          <cell r="I1504">
            <v>1</v>
          </cell>
          <cell r="J1504" t="str">
            <v>ﾒｼﾞｬｰ</v>
          </cell>
          <cell r="L1504">
            <v>1</v>
          </cell>
          <cell r="M1504" t="str">
            <v>ｴｽｺ P713 EA720F-13 ｾﾝｼﾝ</v>
          </cell>
          <cell r="O1504" t="str">
            <v>又は同等以上のもの（他社の製品を含む。）</v>
          </cell>
          <cell r="Q1504">
            <v>0</v>
          </cell>
          <cell r="S1504">
            <v>100</v>
          </cell>
          <cell r="T1504">
            <v>0</v>
          </cell>
          <cell r="W1504">
            <v>0</v>
          </cell>
          <cell r="X1504">
            <v>0</v>
          </cell>
          <cell r="Y1504">
            <v>100</v>
          </cell>
          <cell r="Z1504">
            <v>0</v>
          </cell>
          <cell r="AA1504">
            <v>0</v>
          </cell>
          <cell r="AB1504">
            <v>14960</v>
          </cell>
          <cell r="AC1504">
            <v>14960</v>
          </cell>
          <cell r="AD1504" t="str">
            <v>雑備品費</v>
          </cell>
          <cell r="AE1504" t="str">
            <v>雑備</v>
          </cell>
          <cell r="AF1504">
            <v>17</v>
          </cell>
          <cell r="AG1504" t="str">
            <v>基地等経費（部隊等用備品）</v>
          </cell>
          <cell r="AH1504" t="str">
            <v>その他</v>
          </cell>
          <cell r="AI1504" t="str">
            <v>KA</v>
          </cell>
          <cell r="AJ1504" t="str">
            <v>特輸隊</v>
          </cell>
          <cell r="AK1504" t="str">
            <v>令和8年9月30日</v>
          </cell>
        </row>
        <row r="1505">
          <cell r="A1505" t="str">
            <v>bd281</v>
          </cell>
          <cell r="B1505" t="str">
            <v>又は同等以上のもの（他社の製品を含む。）</v>
          </cell>
          <cell r="C1505">
            <v>78</v>
          </cell>
          <cell r="D1505">
            <v>17</v>
          </cell>
          <cell r="E1505" t="str">
            <v>B</v>
          </cell>
          <cell r="F1505" t="str">
            <v>b</v>
          </cell>
          <cell r="G1505" t="str">
            <v>bd</v>
          </cell>
          <cell r="H1505" t="str">
            <v>個</v>
          </cell>
          <cell r="I1505">
            <v>1</v>
          </cell>
          <cell r="J1505" t="str">
            <v>ﾚｰｻﾞｰ計測器</v>
          </cell>
          <cell r="L1505">
            <v>1</v>
          </cell>
          <cell r="M1505" t="str">
            <v>ｴｽｺ P711 EA720ZT-2C TAJIMA</v>
          </cell>
          <cell r="O1505" t="str">
            <v>又は同等以上のもの（他社の製品を含む。）</v>
          </cell>
          <cell r="Q1505">
            <v>0</v>
          </cell>
          <cell r="S1505">
            <v>100</v>
          </cell>
          <cell r="T1505">
            <v>0</v>
          </cell>
          <cell r="W1505">
            <v>0</v>
          </cell>
          <cell r="X1505">
            <v>0</v>
          </cell>
          <cell r="Y1505">
            <v>100</v>
          </cell>
          <cell r="Z1505">
            <v>0</v>
          </cell>
          <cell r="AA1505">
            <v>0</v>
          </cell>
          <cell r="AB1505">
            <v>16170</v>
          </cell>
          <cell r="AC1505">
            <v>16170</v>
          </cell>
          <cell r="AD1505" t="str">
            <v>雑備品費</v>
          </cell>
          <cell r="AE1505" t="str">
            <v>雑備</v>
          </cell>
          <cell r="AF1505">
            <v>17</v>
          </cell>
          <cell r="AG1505" t="str">
            <v>基地等経費（部隊等用備品）</v>
          </cell>
          <cell r="AH1505" t="str">
            <v>その他</v>
          </cell>
          <cell r="AI1505" t="str">
            <v>KA</v>
          </cell>
          <cell r="AJ1505" t="str">
            <v>特輸隊</v>
          </cell>
          <cell r="AK1505" t="str">
            <v>令和8年9月30日</v>
          </cell>
        </row>
        <row r="1506">
          <cell r="A1506" t="str">
            <v>bd282</v>
          </cell>
          <cell r="B1506" t="str">
            <v>又は同等以上のもの（他社の製品を含む。）</v>
          </cell>
          <cell r="C1506">
            <v>78</v>
          </cell>
          <cell r="D1506">
            <v>18</v>
          </cell>
          <cell r="E1506" t="str">
            <v>B</v>
          </cell>
          <cell r="F1506" t="str">
            <v>b</v>
          </cell>
          <cell r="G1506" t="str">
            <v>bd</v>
          </cell>
          <cell r="H1506" t="str">
            <v>個</v>
          </cell>
          <cell r="I1506">
            <v>3</v>
          </cell>
          <cell r="J1506" t="str">
            <v>ﾍﾙﾒｯﾄ</v>
          </cell>
          <cell r="L1506">
            <v>1</v>
          </cell>
          <cell r="M1506" t="str">
            <v>ｴｽｺ P2157 EA998BB-41 ﾀﾆｻﾞﾜ</v>
          </cell>
          <cell r="O1506" t="str">
            <v>又は同等以上のもの（他社の製品を含む。）</v>
          </cell>
          <cell r="Q1506">
            <v>0</v>
          </cell>
          <cell r="S1506">
            <v>100</v>
          </cell>
          <cell r="T1506">
            <v>0</v>
          </cell>
          <cell r="W1506">
            <v>0</v>
          </cell>
          <cell r="X1506">
            <v>0</v>
          </cell>
          <cell r="Y1506">
            <v>100</v>
          </cell>
          <cell r="Z1506">
            <v>0</v>
          </cell>
          <cell r="AA1506">
            <v>0</v>
          </cell>
          <cell r="AB1506">
            <v>11990</v>
          </cell>
          <cell r="AC1506">
            <v>35970</v>
          </cell>
          <cell r="AD1506" t="str">
            <v>雑備品費</v>
          </cell>
          <cell r="AE1506" t="str">
            <v>雑備</v>
          </cell>
          <cell r="AF1506">
            <v>17</v>
          </cell>
          <cell r="AG1506" t="str">
            <v>基地等経費（部隊等用備品）</v>
          </cell>
          <cell r="AH1506" t="str">
            <v>その他</v>
          </cell>
          <cell r="AI1506" t="str">
            <v>KA</v>
          </cell>
          <cell r="AJ1506" t="str">
            <v>特輸隊</v>
          </cell>
          <cell r="AK1506" t="str">
            <v>令和8年9月30日</v>
          </cell>
        </row>
        <row r="1507">
          <cell r="A1507" t="str">
            <v>cg301</v>
          </cell>
          <cell r="B1507" t="str">
            <v>又は同等以上のもの（他社の製品を含む。）</v>
          </cell>
          <cell r="C1507">
            <v>78</v>
          </cell>
          <cell r="D1507">
            <v>19</v>
          </cell>
          <cell r="E1507" t="str">
            <v>B</v>
          </cell>
          <cell r="F1507" t="str">
            <v>c</v>
          </cell>
          <cell r="G1507" t="str">
            <v>cg</v>
          </cell>
          <cell r="H1507" t="str">
            <v>個</v>
          </cell>
          <cell r="I1507">
            <v>400</v>
          </cell>
          <cell r="J1507" t="str">
            <v>ﾀｲﾙｶｰﾍﾟｯﾄ</v>
          </cell>
          <cell r="L1507">
            <v>1</v>
          </cell>
          <cell r="M1507" t="str">
            <v>ｵﾚﾝｼﾞﾌﾞｯｸ.web 684-0465 ECOS MJ-1001 ｽﾐﾉｴｲﾝﾃﾘｱﾌﾟﾛﾀﾞｸﾂ</v>
          </cell>
          <cell r="O1507" t="str">
            <v>又は同等以上のもの（他社の製品を含む。）</v>
          </cell>
          <cell r="Q1507">
            <v>0</v>
          </cell>
          <cell r="S1507">
            <v>100</v>
          </cell>
          <cell r="T1507">
            <v>0</v>
          </cell>
          <cell r="W1507">
            <v>0</v>
          </cell>
          <cell r="X1507">
            <v>0</v>
          </cell>
          <cell r="Y1507">
            <v>100</v>
          </cell>
          <cell r="Z1507">
            <v>0</v>
          </cell>
          <cell r="AA1507">
            <v>0</v>
          </cell>
          <cell r="AB1507">
            <v>550</v>
          </cell>
          <cell r="AC1507">
            <v>220000</v>
          </cell>
          <cell r="AD1507" t="str">
            <v>雑備品費</v>
          </cell>
          <cell r="AE1507" t="str">
            <v>雑備</v>
          </cell>
          <cell r="AF1507">
            <v>17</v>
          </cell>
          <cell r="AG1507" t="str">
            <v>基地等経費（部隊等用備品）</v>
          </cell>
          <cell r="AH1507" t="str">
            <v>その他</v>
          </cell>
          <cell r="AI1507" t="str">
            <v>KA</v>
          </cell>
          <cell r="AJ1507" t="str">
            <v>特輸隊</v>
          </cell>
          <cell r="AK1507" t="str">
            <v>令和8年9月30日</v>
          </cell>
        </row>
        <row r="1508">
          <cell r="A1508" t="str">
            <v>bd283</v>
          </cell>
          <cell r="B1508" t="str">
            <v>又は同等以上のもの（他社の製品を含む。）</v>
          </cell>
          <cell r="C1508">
            <v>78</v>
          </cell>
          <cell r="D1508">
            <v>20</v>
          </cell>
          <cell r="E1508" t="str">
            <v>B</v>
          </cell>
          <cell r="F1508" t="str">
            <v>b</v>
          </cell>
          <cell r="G1508" t="str">
            <v>bd</v>
          </cell>
          <cell r="H1508" t="str">
            <v>個</v>
          </cell>
          <cell r="I1508">
            <v>2</v>
          </cell>
          <cell r="J1508" t="str">
            <v>ﾀｲﾔｽﾄｯﾊﾟｰ</v>
          </cell>
          <cell r="L1508">
            <v>1</v>
          </cell>
          <cell r="M1508" t="str">
            <v>ｴｽｺ P287 EA984VA-81</v>
          </cell>
          <cell r="O1508" t="str">
            <v>又は同等以上のもの（他社の製品を含む。）</v>
          </cell>
          <cell r="Q1508">
            <v>0</v>
          </cell>
          <cell r="S1508">
            <v>100</v>
          </cell>
          <cell r="T1508">
            <v>0</v>
          </cell>
          <cell r="W1508">
            <v>0</v>
          </cell>
          <cell r="X1508">
            <v>0</v>
          </cell>
          <cell r="Y1508">
            <v>100</v>
          </cell>
          <cell r="Z1508">
            <v>0</v>
          </cell>
          <cell r="AA1508">
            <v>0</v>
          </cell>
          <cell r="AB1508">
            <v>4598</v>
          </cell>
          <cell r="AC1508">
            <v>9196</v>
          </cell>
          <cell r="AD1508" t="str">
            <v>雑備品費</v>
          </cell>
          <cell r="AE1508" t="str">
            <v>雑備</v>
          </cell>
          <cell r="AF1508">
            <v>17</v>
          </cell>
          <cell r="AG1508" t="str">
            <v>基地等経費（部隊等用備品）</v>
          </cell>
          <cell r="AH1508" t="str">
            <v>その他</v>
          </cell>
          <cell r="AI1508" t="str">
            <v>KA</v>
          </cell>
          <cell r="AJ1508" t="str">
            <v>特輸隊</v>
          </cell>
          <cell r="AK1508" t="str">
            <v>令和8年9月30日</v>
          </cell>
        </row>
        <row r="1509">
          <cell r="A1509" t="str">
            <v>ad1</v>
          </cell>
          <cell r="B1509">
            <v>0</v>
          </cell>
          <cell r="C1509">
            <v>78</v>
          </cell>
          <cell r="D1509">
            <v>21</v>
          </cell>
          <cell r="E1509" t="str">
            <v>B</v>
          </cell>
          <cell r="F1509" t="str">
            <v>a</v>
          </cell>
          <cell r="G1509" t="str">
            <v>ad</v>
          </cell>
          <cell r="H1509" t="str">
            <v>個</v>
          </cell>
          <cell r="I1509">
            <v>1</v>
          </cell>
          <cell r="J1509" t="str">
            <v>部隊旗(旗)</v>
          </cell>
          <cell r="L1509">
            <v>1</v>
          </cell>
          <cell r="M1509" t="str">
            <v>仕様書のとおり</v>
          </cell>
          <cell r="Q1509">
            <v>0</v>
          </cell>
          <cell r="S1509">
            <v>100</v>
          </cell>
          <cell r="T1509">
            <v>0</v>
          </cell>
          <cell r="W1509">
            <v>0</v>
          </cell>
          <cell r="X1509">
            <v>0</v>
          </cell>
          <cell r="Y1509">
            <v>100</v>
          </cell>
          <cell r="Z1509">
            <v>0</v>
          </cell>
          <cell r="AA1509">
            <v>0</v>
          </cell>
          <cell r="AB1509">
            <v>29700</v>
          </cell>
          <cell r="AC1509">
            <v>29700</v>
          </cell>
          <cell r="AD1509" t="str">
            <v>雑備品費</v>
          </cell>
          <cell r="AE1509" t="str">
            <v>雑備</v>
          </cell>
          <cell r="AF1509">
            <v>17</v>
          </cell>
          <cell r="AG1509" t="str">
            <v>基地等経費（部隊等用備品）</v>
          </cell>
          <cell r="AH1509" t="str">
            <v>その他</v>
          </cell>
          <cell r="AI1509" t="str">
            <v>KA</v>
          </cell>
          <cell r="AJ1509" t="str">
            <v>特輸隊</v>
          </cell>
          <cell r="AK1509" t="str">
            <v>令和8年9月30日</v>
          </cell>
        </row>
        <row r="1510">
          <cell r="A1510" t="str">
            <v>ad2</v>
          </cell>
          <cell r="B1510">
            <v>0</v>
          </cell>
          <cell r="C1510">
            <v>78</v>
          </cell>
          <cell r="D1510">
            <v>22</v>
          </cell>
          <cell r="E1510" t="str">
            <v>B</v>
          </cell>
          <cell r="F1510" t="str">
            <v>a</v>
          </cell>
          <cell r="G1510" t="str">
            <v>ad</v>
          </cell>
          <cell r="H1510" t="str">
            <v>個</v>
          </cell>
          <cell r="I1510">
            <v>1</v>
          </cell>
          <cell r="J1510" t="str">
            <v>部隊旗(旗)</v>
          </cell>
          <cell r="L1510">
            <v>1</v>
          </cell>
          <cell r="M1510" t="str">
            <v>仕様書のとおり</v>
          </cell>
          <cell r="Q1510">
            <v>0</v>
          </cell>
          <cell r="S1510">
            <v>100</v>
          </cell>
          <cell r="T1510">
            <v>0</v>
          </cell>
          <cell r="W1510">
            <v>0</v>
          </cell>
          <cell r="X1510">
            <v>0</v>
          </cell>
          <cell r="Y1510">
            <v>100</v>
          </cell>
          <cell r="Z1510">
            <v>0</v>
          </cell>
          <cell r="AA1510">
            <v>0</v>
          </cell>
          <cell r="AB1510">
            <v>29700</v>
          </cell>
          <cell r="AC1510">
            <v>29700</v>
          </cell>
          <cell r="AD1510" t="str">
            <v>雑備品費</v>
          </cell>
          <cell r="AE1510" t="str">
            <v>雑備</v>
          </cell>
          <cell r="AF1510">
            <v>17</v>
          </cell>
          <cell r="AG1510" t="str">
            <v>基地等経費（部隊等用備品）</v>
          </cell>
          <cell r="AH1510" t="str">
            <v>その他</v>
          </cell>
          <cell r="AI1510" t="str">
            <v>KA</v>
          </cell>
          <cell r="AJ1510" t="str">
            <v>特輸隊</v>
          </cell>
          <cell r="AK1510" t="str">
            <v>令和8年9月30日</v>
          </cell>
        </row>
        <row r="1511">
          <cell r="A1511" t="str">
            <v>ad3</v>
          </cell>
          <cell r="B1511">
            <v>0</v>
          </cell>
          <cell r="C1511">
            <v>78</v>
          </cell>
          <cell r="D1511">
            <v>23</v>
          </cell>
          <cell r="E1511" t="str">
            <v>B</v>
          </cell>
          <cell r="F1511" t="str">
            <v>a</v>
          </cell>
          <cell r="G1511" t="str">
            <v>ad</v>
          </cell>
          <cell r="H1511" t="str">
            <v>個</v>
          </cell>
          <cell r="I1511">
            <v>1</v>
          </cell>
          <cell r="J1511" t="str">
            <v>部隊旗(旗)</v>
          </cell>
          <cell r="L1511">
            <v>1</v>
          </cell>
          <cell r="M1511" t="str">
            <v>仕様書のとおり</v>
          </cell>
          <cell r="Q1511">
            <v>0</v>
          </cell>
          <cell r="S1511">
            <v>100</v>
          </cell>
          <cell r="T1511">
            <v>0</v>
          </cell>
          <cell r="W1511">
            <v>0</v>
          </cell>
          <cell r="X1511">
            <v>0</v>
          </cell>
          <cell r="Y1511">
            <v>100</v>
          </cell>
          <cell r="Z1511">
            <v>0</v>
          </cell>
          <cell r="AA1511">
            <v>0</v>
          </cell>
          <cell r="AB1511">
            <v>29700</v>
          </cell>
          <cell r="AC1511">
            <v>29700</v>
          </cell>
          <cell r="AD1511" t="str">
            <v>雑備品費</v>
          </cell>
          <cell r="AE1511" t="str">
            <v>雑備</v>
          </cell>
          <cell r="AF1511">
            <v>17</v>
          </cell>
          <cell r="AG1511" t="str">
            <v>基地等経費（部隊等用備品）</v>
          </cell>
          <cell r="AH1511" t="str">
            <v>その他</v>
          </cell>
          <cell r="AI1511" t="str">
            <v>KA</v>
          </cell>
          <cell r="AJ1511" t="str">
            <v>特輸隊</v>
          </cell>
          <cell r="AK1511" t="str">
            <v>令和8年9月30日</v>
          </cell>
        </row>
        <row r="1512">
          <cell r="A1512" t="str">
            <v>ad4</v>
          </cell>
          <cell r="B1512">
            <v>0</v>
          </cell>
          <cell r="C1512">
            <v>78</v>
          </cell>
          <cell r="D1512">
            <v>24</v>
          </cell>
          <cell r="E1512" t="str">
            <v>B</v>
          </cell>
          <cell r="F1512" t="str">
            <v>a</v>
          </cell>
          <cell r="G1512" t="str">
            <v>ad</v>
          </cell>
          <cell r="H1512" t="str">
            <v>個</v>
          </cell>
          <cell r="I1512">
            <v>3</v>
          </cell>
          <cell r="J1512" t="str">
            <v>部隊旗(ﾎﾟｰﾙ)</v>
          </cell>
          <cell r="L1512">
            <v>1</v>
          </cell>
          <cell r="M1512" t="str">
            <v>仕様書のとおり</v>
          </cell>
          <cell r="Q1512">
            <v>0</v>
          </cell>
          <cell r="S1512">
            <v>100</v>
          </cell>
          <cell r="T1512">
            <v>0</v>
          </cell>
          <cell r="W1512">
            <v>0</v>
          </cell>
          <cell r="X1512">
            <v>0</v>
          </cell>
          <cell r="Y1512">
            <v>100</v>
          </cell>
          <cell r="Z1512">
            <v>0</v>
          </cell>
          <cell r="AA1512">
            <v>0</v>
          </cell>
          <cell r="AB1512">
            <v>10208</v>
          </cell>
          <cell r="AC1512">
            <v>30624</v>
          </cell>
          <cell r="AD1512" t="str">
            <v>雑備品費</v>
          </cell>
          <cell r="AE1512" t="str">
            <v>雑備</v>
          </cell>
          <cell r="AF1512">
            <v>17</v>
          </cell>
          <cell r="AG1512" t="str">
            <v>基地等経費（部隊等用備品）</v>
          </cell>
          <cell r="AH1512" t="str">
            <v>その他</v>
          </cell>
          <cell r="AI1512" t="str">
            <v>KA</v>
          </cell>
          <cell r="AJ1512" t="str">
            <v>特輸隊</v>
          </cell>
          <cell r="AK1512" t="str">
            <v>令和8年9月30日</v>
          </cell>
        </row>
        <row r="1513">
          <cell r="A1513" t="str">
            <v>ad5</v>
          </cell>
          <cell r="B1513">
            <v>0</v>
          </cell>
          <cell r="C1513">
            <v>78</v>
          </cell>
          <cell r="D1513">
            <v>25</v>
          </cell>
          <cell r="E1513" t="str">
            <v>B</v>
          </cell>
          <cell r="F1513" t="str">
            <v>a</v>
          </cell>
          <cell r="G1513" t="str">
            <v>ad</v>
          </cell>
          <cell r="H1513" t="str">
            <v>個</v>
          </cell>
          <cell r="I1513">
            <v>3</v>
          </cell>
          <cell r="J1513" t="str">
            <v>部隊旗(槍)</v>
          </cell>
          <cell r="L1513">
            <v>1</v>
          </cell>
          <cell r="M1513" t="str">
            <v>仕様書のとおり</v>
          </cell>
          <cell r="Q1513">
            <v>0</v>
          </cell>
          <cell r="S1513">
            <v>100</v>
          </cell>
          <cell r="T1513">
            <v>0</v>
          </cell>
          <cell r="W1513">
            <v>0</v>
          </cell>
          <cell r="X1513">
            <v>0</v>
          </cell>
          <cell r="Y1513">
            <v>100</v>
          </cell>
          <cell r="Z1513">
            <v>0</v>
          </cell>
          <cell r="AA1513">
            <v>0</v>
          </cell>
          <cell r="AB1513">
            <v>3300</v>
          </cell>
          <cell r="AC1513">
            <v>9900</v>
          </cell>
          <cell r="AD1513" t="str">
            <v>雑備品費</v>
          </cell>
          <cell r="AE1513" t="str">
            <v>雑備</v>
          </cell>
          <cell r="AF1513">
            <v>17</v>
          </cell>
          <cell r="AG1513" t="str">
            <v>基地等経費（部隊等用備品）</v>
          </cell>
          <cell r="AH1513" t="str">
            <v>その他</v>
          </cell>
          <cell r="AI1513" t="str">
            <v>KA</v>
          </cell>
          <cell r="AJ1513" t="str">
            <v>特輸隊</v>
          </cell>
          <cell r="AK1513" t="str">
            <v>令和8年9月30日</v>
          </cell>
        </row>
        <row r="1514">
          <cell r="A1514" t="str">
            <v>ad6</v>
          </cell>
          <cell r="B1514">
            <v>0</v>
          </cell>
          <cell r="C1514">
            <v>78</v>
          </cell>
          <cell r="D1514">
            <v>26</v>
          </cell>
          <cell r="E1514" t="str">
            <v>B</v>
          </cell>
          <cell r="F1514" t="str">
            <v>a</v>
          </cell>
          <cell r="G1514" t="str">
            <v>ad</v>
          </cell>
          <cell r="H1514" t="str">
            <v>台</v>
          </cell>
          <cell r="I1514">
            <v>3</v>
          </cell>
          <cell r="J1514" t="str">
            <v>部隊旗(旗立て台)</v>
          </cell>
          <cell r="L1514">
            <v>1</v>
          </cell>
          <cell r="M1514" t="str">
            <v>仕様書のとおり</v>
          </cell>
          <cell r="Q1514">
            <v>0</v>
          </cell>
          <cell r="S1514">
            <v>100</v>
          </cell>
          <cell r="T1514">
            <v>0</v>
          </cell>
          <cell r="W1514">
            <v>0</v>
          </cell>
          <cell r="X1514">
            <v>0</v>
          </cell>
          <cell r="Y1514">
            <v>100</v>
          </cell>
          <cell r="Z1514">
            <v>0</v>
          </cell>
          <cell r="AA1514">
            <v>0</v>
          </cell>
          <cell r="AB1514">
            <v>16940</v>
          </cell>
          <cell r="AC1514">
            <v>50820</v>
          </cell>
          <cell r="AD1514" t="str">
            <v>雑備品費</v>
          </cell>
          <cell r="AE1514" t="str">
            <v>雑備</v>
          </cell>
          <cell r="AF1514">
            <v>17</v>
          </cell>
          <cell r="AG1514" t="str">
            <v>基地等経費（部隊等用備品）</v>
          </cell>
          <cell r="AH1514" t="str">
            <v>その他</v>
          </cell>
          <cell r="AI1514" t="str">
            <v>KA</v>
          </cell>
          <cell r="AJ1514" t="str">
            <v>特輸隊</v>
          </cell>
          <cell r="AK1514" t="str">
            <v>令和8年9月30日</v>
          </cell>
        </row>
        <row r="1515">
          <cell r="A1515" t="str">
            <v>cf163</v>
          </cell>
          <cell r="B1515" t="str">
            <v>又は同等以上のもの（他社の製品を含む。）</v>
          </cell>
          <cell r="C1515">
            <v>78</v>
          </cell>
          <cell r="D1515">
            <v>27</v>
          </cell>
          <cell r="E1515" t="str">
            <v>B</v>
          </cell>
          <cell r="F1515" t="str">
            <v>c</v>
          </cell>
          <cell r="G1515" t="str">
            <v>cf</v>
          </cell>
          <cell r="H1515" t="str">
            <v>足</v>
          </cell>
          <cell r="I1515">
            <v>5</v>
          </cell>
          <cell r="J1515" t="str">
            <v>防寒靴</v>
          </cell>
          <cell r="L1515">
            <v>1</v>
          </cell>
          <cell r="M1515" t="str">
            <v>ﾓﾝﾍﾞﾙ.web#1129729 ﾓﾝﾍﾞﾙ</v>
          </cell>
          <cell r="O1515" t="str">
            <v>又は同等以上のもの（他社の製品を含む。）</v>
          </cell>
          <cell r="Q1515">
            <v>0</v>
          </cell>
          <cell r="S1515">
            <v>100</v>
          </cell>
          <cell r="T1515">
            <v>0</v>
          </cell>
          <cell r="W1515">
            <v>0</v>
          </cell>
          <cell r="X1515">
            <v>0</v>
          </cell>
          <cell r="Y1515">
            <v>100</v>
          </cell>
          <cell r="Z1515">
            <v>0</v>
          </cell>
          <cell r="AA1515">
            <v>0</v>
          </cell>
          <cell r="AB1515">
            <v>27720</v>
          </cell>
          <cell r="AC1515">
            <v>138600</v>
          </cell>
          <cell r="AD1515" t="str">
            <v>雑備品費</v>
          </cell>
          <cell r="AE1515" t="str">
            <v>雑備</v>
          </cell>
          <cell r="AF1515">
            <v>17</v>
          </cell>
          <cell r="AG1515" t="str">
            <v>基地等経費（航空機用部隊整備費）</v>
          </cell>
          <cell r="AH1515" t="str">
            <v>その他</v>
          </cell>
          <cell r="AI1515" t="str">
            <v>KA</v>
          </cell>
          <cell r="AJ1515" t="str">
            <v>特輸隊</v>
          </cell>
          <cell r="AK1515" t="str">
            <v>令和8年9月30日</v>
          </cell>
        </row>
        <row r="1516">
          <cell r="A1516" t="str">
            <v>cf164</v>
          </cell>
          <cell r="B1516" t="str">
            <v>又は同等以上のもの（他社の製品を含む。）</v>
          </cell>
          <cell r="C1516">
            <v>78</v>
          </cell>
          <cell r="D1516">
            <v>28</v>
          </cell>
          <cell r="E1516" t="str">
            <v>B</v>
          </cell>
          <cell r="F1516" t="str">
            <v>c</v>
          </cell>
          <cell r="G1516" t="str">
            <v>cf</v>
          </cell>
          <cell r="H1516" t="str">
            <v>足</v>
          </cell>
          <cell r="I1516">
            <v>3</v>
          </cell>
          <cell r="J1516" t="str">
            <v>防寒靴</v>
          </cell>
          <cell r="L1516">
            <v>1</v>
          </cell>
          <cell r="M1516" t="str">
            <v>ﾓﾝﾍﾞﾙ.web#1129729 ﾓﾝﾍﾞﾙ</v>
          </cell>
          <cell r="O1516" t="str">
            <v>又は同等以上のもの（他社の製品を含む。）</v>
          </cell>
          <cell r="Q1516">
            <v>0</v>
          </cell>
          <cell r="S1516">
            <v>100</v>
          </cell>
          <cell r="T1516">
            <v>0</v>
          </cell>
          <cell r="W1516">
            <v>0</v>
          </cell>
          <cell r="X1516">
            <v>0</v>
          </cell>
          <cell r="Y1516">
            <v>100</v>
          </cell>
          <cell r="Z1516">
            <v>0</v>
          </cell>
          <cell r="AA1516">
            <v>0</v>
          </cell>
          <cell r="AB1516">
            <v>27720</v>
          </cell>
          <cell r="AC1516">
            <v>83160</v>
          </cell>
          <cell r="AD1516" t="str">
            <v>雑備品費</v>
          </cell>
          <cell r="AE1516" t="str">
            <v>雑備</v>
          </cell>
          <cell r="AF1516">
            <v>17</v>
          </cell>
          <cell r="AG1516" t="str">
            <v>基地等経費（航空機用部隊整備費）</v>
          </cell>
          <cell r="AH1516" t="str">
            <v>その他</v>
          </cell>
          <cell r="AI1516" t="str">
            <v>KA</v>
          </cell>
          <cell r="AJ1516" t="str">
            <v>特輸隊</v>
          </cell>
          <cell r="AK1516" t="str">
            <v>令和8年9月30日</v>
          </cell>
        </row>
        <row r="1517">
          <cell r="A1517" t="str">
            <v>cf165</v>
          </cell>
          <cell r="B1517" t="str">
            <v>又は同等以上のもの（他社の製品を含む。）</v>
          </cell>
          <cell r="C1517">
            <v>78</v>
          </cell>
          <cell r="D1517">
            <v>29</v>
          </cell>
          <cell r="E1517" t="str">
            <v>B</v>
          </cell>
          <cell r="F1517" t="str">
            <v>c</v>
          </cell>
          <cell r="G1517" t="str">
            <v>cf</v>
          </cell>
          <cell r="H1517" t="str">
            <v>足</v>
          </cell>
          <cell r="I1517">
            <v>3</v>
          </cell>
          <cell r="J1517" t="str">
            <v>防寒靴</v>
          </cell>
          <cell r="L1517">
            <v>1</v>
          </cell>
          <cell r="M1517" t="str">
            <v>ﾓﾝﾍﾞﾙ.web#1129729 ﾓﾝﾍﾞﾙ</v>
          </cell>
          <cell r="O1517" t="str">
            <v>又は同等以上のもの（他社の製品を含む。）</v>
          </cell>
          <cell r="Q1517">
            <v>0</v>
          </cell>
          <cell r="S1517">
            <v>100</v>
          </cell>
          <cell r="T1517">
            <v>0</v>
          </cell>
          <cell r="W1517">
            <v>0</v>
          </cell>
          <cell r="X1517">
            <v>0</v>
          </cell>
          <cell r="Y1517">
            <v>100</v>
          </cell>
          <cell r="Z1517">
            <v>0</v>
          </cell>
          <cell r="AA1517">
            <v>0</v>
          </cell>
          <cell r="AB1517">
            <v>27720</v>
          </cell>
          <cell r="AC1517">
            <v>83160</v>
          </cell>
          <cell r="AD1517" t="str">
            <v>雑備品費</v>
          </cell>
          <cell r="AE1517" t="str">
            <v>雑備</v>
          </cell>
          <cell r="AF1517">
            <v>17</v>
          </cell>
          <cell r="AG1517" t="str">
            <v>基地等経費（航空機用部隊整備費）</v>
          </cell>
          <cell r="AH1517" t="str">
            <v>その他</v>
          </cell>
          <cell r="AI1517" t="str">
            <v>KA</v>
          </cell>
          <cell r="AJ1517" t="str">
            <v>特輸隊</v>
          </cell>
          <cell r="AK1517" t="str">
            <v>令和8年9月30日</v>
          </cell>
        </row>
        <row r="1518">
          <cell r="A1518" t="str">
            <v>ec17</v>
          </cell>
          <cell r="B1518" t="str">
            <v>又は同等以上のもの（他社の製品を含む。）</v>
          </cell>
          <cell r="C1518">
            <v>78</v>
          </cell>
          <cell r="D1518">
            <v>30</v>
          </cell>
          <cell r="E1518" t="str">
            <v>B</v>
          </cell>
          <cell r="F1518" t="str">
            <v>e</v>
          </cell>
          <cell r="G1518" t="str">
            <v>ec</v>
          </cell>
          <cell r="H1518" t="str">
            <v>個</v>
          </cell>
          <cell r="I1518">
            <v>1</v>
          </cell>
          <cell r="J1518" t="str">
            <v>ｶｯﾃｨﾝｸﾞﾏｼﾝ</v>
          </cell>
          <cell r="L1518">
            <v>1</v>
          </cell>
          <cell r="M1518" t="str">
            <v>Cricut CRICUT-MAKER3</v>
          </cell>
          <cell r="O1518" t="str">
            <v>又は同等以上のもの（他社の製品を含む。）</v>
          </cell>
          <cell r="Q1518">
            <v>0</v>
          </cell>
          <cell r="S1518">
            <v>100</v>
          </cell>
          <cell r="T1518">
            <v>0</v>
          </cell>
          <cell r="W1518">
            <v>0</v>
          </cell>
          <cell r="X1518">
            <v>0</v>
          </cell>
          <cell r="Y1518">
            <v>100</v>
          </cell>
          <cell r="Z1518">
            <v>0</v>
          </cell>
          <cell r="AA1518">
            <v>0</v>
          </cell>
          <cell r="AB1518">
            <v>74800</v>
          </cell>
          <cell r="AC1518">
            <v>74800</v>
          </cell>
          <cell r="AD1518" t="str">
            <v>雑備品費</v>
          </cell>
          <cell r="AE1518" t="str">
            <v>雑備</v>
          </cell>
          <cell r="AF1518">
            <v>17</v>
          </cell>
          <cell r="AG1518" t="str">
            <v>基地等経費（航空機用部隊整備費）</v>
          </cell>
          <cell r="AH1518" t="str">
            <v>その他</v>
          </cell>
          <cell r="AI1518" t="str">
            <v>KA</v>
          </cell>
          <cell r="AJ1518" t="str">
            <v>特輸隊</v>
          </cell>
          <cell r="AK1518" t="str">
            <v>令和8年9月30日</v>
          </cell>
        </row>
        <row r="1519">
          <cell r="A1519" t="str">
            <v>bc387</v>
          </cell>
          <cell r="B1519" t="str">
            <v>又は同等以上のもの（他社の製品を含む。）</v>
          </cell>
          <cell r="C1519">
            <v>78</v>
          </cell>
          <cell r="D1519">
            <v>31</v>
          </cell>
          <cell r="E1519" t="str">
            <v>B</v>
          </cell>
          <cell r="F1519" t="str">
            <v>b</v>
          </cell>
          <cell r="G1519" t="str">
            <v>bc</v>
          </cell>
          <cell r="H1519" t="str">
            <v>ｾｯﾄ</v>
          </cell>
          <cell r="I1519">
            <v>1</v>
          </cell>
          <cell r="J1519" t="str">
            <v>工具ｾｯﾄ</v>
          </cell>
          <cell r="L1519">
            <v>1</v>
          </cell>
          <cell r="M1519" t="str">
            <v>ｵﾚﾝｼﾞﾌﾞｯｸ P4-58 810-7108 S-3 HOZAN(ﾎｰｻﾞﾝ)</v>
          </cell>
          <cell r="O1519" t="str">
            <v>又は同等以上のもの（他社の製品を含む。）</v>
          </cell>
          <cell r="Q1519">
            <v>0</v>
          </cell>
          <cell r="S1519">
            <v>100</v>
          </cell>
          <cell r="T1519">
            <v>0</v>
          </cell>
          <cell r="W1519">
            <v>0</v>
          </cell>
          <cell r="X1519">
            <v>0</v>
          </cell>
          <cell r="Y1519">
            <v>100</v>
          </cell>
          <cell r="Z1519">
            <v>0</v>
          </cell>
          <cell r="AA1519">
            <v>0</v>
          </cell>
          <cell r="AB1519">
            <v>15572</v>
          </cell>
          <cell r="AC1519">
            <v>15572</v>
          </cell>
          <cell r="AD1519" t="str">
            <v>雑備品費</v>
          </cell>
          <cell r="AE1519" t="str">
            <v>雑備</v>
          </cell>
          <cell r="AF1519">
            <v>17</v>
          </cell>
          <cell r="AG1519" t="str">
            <v>基地等経費（航空機用部隊整備費）</v>
          </cell>
          <cell r="AH1519" t="str">
            <v>その他</v>
          </cell>
          <cell r="AI1519" t="str">
            <v>KA</v>
          </cell>
          <cell r="AJ1519" t="str">
            <v>特輸隊</v>
          </cell>
          <cell r="AK1519" t="str">
            <v>令和8年9月30日</v>
          </cell>
        </row>
        <row r="1520">
          <cell r="A1520" t="str">
            <v>bd284</v>
          </cell>
          <cell r="B1520" t="str">
            <v>又は同等以上のもの（他社の製品を含む。）</v>
          </cell>
          <cell r="C1520">
            <v>79</v>
          </cell>
          <cell r="D1520">
            <v>1</v>
          </cell>
          <cell r="E1520" t="str">
            <v>B</v>
          </cell>
          <cell r="F1520" t="str">
            <v>b</v>
          </cell>
          <cell r="G1520" t="str">
            <v>bd</v>
          </cell>
          <cell r="H1520" t="str">
            <v>個</v>
          </cell>
          <cell r="I1520">
            <v>4</v>
          </cell>
          <cell r="J1520" t="str">
            <v>ﾌﾟﾗｲﾔｰ</v>
          </cell>
          <cell r="L1520">
            <v>1</v>
          </cell>
          <cell r="M1520" t="str">
            <v>ｴｽｺ P2408 EA570Z-6</v>
          </cell>
          <cell r="O1520" t="str">
            <v>又は同等以上のもの（他社の製品を含む。）</v>
          </cell>
          <cell r="Q1520">
            <v>0</v>
          </cell>
          <cell r="S1520">
            <v>100</v>
          </cell>
          <cell r="T1520">
            <v>0</v>
          </cell>
          <cell r="W1520">
            <v>0</v>
          </cell>
          <cell r="X1520">
            <v>0</v>
          </cell>
          <cell r="Y1520">
            <v>100</v>
          </cell>
          <cell r="Z1520">
            <v>0</v>
          </cell>
          <cell r="AA1520">
            <v>0</v>
          </cell>
          <cell r="AB1520">
            <v>2233</v>
          </cell>
          <cell r="AC1520">
            <v>8932</v>
          </cell>
          <cell r="AD1520" t="str">
            <v>雑備品費</v>
          </cell>
          <cell r="AE1520" t="str">
            <v>雑備</v>
          </cell>
          <cell r="AF1520">
            <v>17</v>
          </cell>
          <cell r="AG1520" t="str">
            <v>基地等経費</v>
          </cell>
          <cell r="AH1520" t="str">
            <v>その他</v>
          </cell>
          <cell r="AI1520" t="str">
            <v>PA</v>
          </cell>
          <cell r="AJ1520" t="str">
            <v>管制隊</v>
          </cell>
          <cell r="AK1520" t="str">
            <v>令和8年9月30日</v>
          </cell>
        </row>
        <row r="1521">
          <cell r="A1521" t="str">
            <v>bd285</v>
          </cell>
          <cell r="B1521" t="str">
            <v>又は同等以上のもの（他社の製品を含む。）</v>
          </cell>
          <cell r="C1521">
            <v>79</v>
          </cell>
          <cell r="D1521">
            <v>2</v>
          </cell>
          <cell r="E1521" t="str">
            <v>B</v>
          </cell>
          <cell r="F1521" t="str">
            <v>b</v>
          </cell>
          <cell r="G1521" t="str">
            <v>bd</v>
          </cell>
          <cell r="H1521" t="str">
            <v>台</v>
          </cell>
          <cell r="I1521">
            <v>1</v>
          </cell>
          <cell r="J1521" t="str">
            <v>はかり台車</v>
          </cell>
          <cell r="L1521">
            <v>1</v>
          </cell>
          <cell r="M1521" t="str">
            <v>ｴｽｺ P761 EA715AG-12 ｴｰｱﾝﾄﾞﾃﾞｲ</v>
          </cell>
          <cell r="O1521" t="str">
            <v>又は同等以上のもの（他社の製品を含む。）</v>
          </cell>
          <cell r="Q1521">
            <v>0</v>
          </cell>
          <cell r="S1521">
            <v>100</v>
          </cell>
          <cell r="T1521">
            <v>0</v>
          </cell>
          <cell r="W1521">
            <v>0</v>
          </cell>
          <cell r="X1521">
            <v>0</v>
          </cell>
          <cell r="Y1521">
            <v>100</v>
          </cell>
          <cell r="Z1521">
            <v>0</v>
          </cell>
          <cell r="AA1521">
            <v>0</v>
          </cell>
          <cell r="AB1521">
            <v>120560</v>
          </cell>
          <cell r="AC1521">
            <v>120560</v>
          </cell>
          <cell r="AD1521" t="str">
            <v>雑備品費</v>
          </cell>
          <cell r="AE1521" t="str">
            <v>雑備</v>
          </cell>
          <cell r="AF1521">
            <v>17</v>
          </cell>
          <cell r="AG1521" t="str">
            <v>基地等経費</v>
          </cell>
          <cell r="AH1521" t="str">
            <v>その他</v>
          </cell>
          <cell r="AI1521" t="str">
            <v>PA</v>
          </cell>
          <cell r="AJ1521" t="str">
            <v>管制隊</v>
          </cell>
          <cell r="AK1521" t="str">
            <v>令和8年9月30日</v>
          </cell>
        </row>
        <row r="1522">
          <cell r="A1522" t="str">
            <v>bd286</v>
          </cell>
          <cell r="B1522" t="str">
            <v>又は同等以上のもの（他社の製品を含む。）</v>
          </cell>
          <cell r="C1522">
            <v>79</v>
          </cell>
          <cell r="D1522">
            <v>3</v>
          </cell>
          <cell r="E1522" t="str">
            <v>B</v>
          </cell>
          <cell r="F1522" t="str">
            <v>b</v>
          </cell>
          <cell r="G1522" t="str">
            <v>bd</v>
          </cell>
          <cell r="H1522" t="str">
            <v>個</v>
          </cell>
          <cell r="I1522">
            <v>1</v>
          </cell>
          <cell r="J1522" t="str">
            <v>高圧洗浄機</v>
          </cell>
          <cell r="L1522">
            <v>1</v>
          </cell>
          <cell r="M1522" t="str">
            <v>ｴｽｺ P2432 EA115KM-100C KARCHER</v>
          </cell>
          <cell r="O1522" t="str">
            <v>又は同等以上のもの（他社の製品を含む。）</v>
          </cell>
          <cell r="Q1522">
            <v>0</v>
          </cell>
          <cell r="S1522">
            <v>100</v>
          </cell>
          <cell r="T1522">
            <v>0</v>
          </cell>
          <cell r="W1522">
            <v>0</v>
          </cell>
          <cell r="X1522">
            <v>0</v>
          </cell>
          <cell r="Y1522">
            <v>100</v>
          </cell>
          <cell r="Z1522">
            <v>0</v>
          </cell>
          <cell r="AA1522">
            <v>0</v>
          </cell>
          <cell r="AB1522">
            <v>40700</v>
          </cell>
          <cell r="AC1522">
            <v>40700</v>
          </cell>
          <cell r="AD1522" t="str">
            <v>雑備品費</v>
          </cell>
          <cell r="AE1522" t="str">
            <v>雑備</v>
          </cell>
          <cell r="AF1522">
            <v>17</v>
          </cell>
          <cell r="AG1522" t="str">
            <v>基地等経費</v>
          </cell>
          <cell r="AH1522" t="str">
            <v>その他</v>
          </cell>
          <cell r="AI1522" t="str">
            <v>PA</v>
          </cell>
          <cell r="AJ1522" t="str">
            <v>管制隊</v>
          </cell>
          <cell r="AK1522" t="str">
            <v>令和8年9月30日</v>
          </cell>
        </row>
        <row r="1523">
          <cell r="A1523" t="str">
            <v>bd287</v>
          </cell>
          <cell r="B1523" t="str">
            <v>又は同等以上のもの（他社の製品を含む。）</v>
          </cell>
          <cell r="C1523">
            <v>79</v>
          </cell>
          <cell r="D1523">
            <v>4</v>
          </cell>
          <cell r="E1523" t="str">
            <v>B</v>
          </cell>
          <cell r="F1523" t="str">
            <v>b</v>
          </cell>
          <cell r="G1523" t="str">
            <v>bd</v>
          </cell>
          <cell r="H1523" t="str">
            <v>個</v>
          </cell>
          <cell r="I1523">
            <v>1</v>
          </cell>
          <cell r="J1523" t="str">
            <v>LEDｾﾝｻｰﾗｲﾄ</v>
          </cell>
          <cell r="L1523">
            <v>1</v>
          </cell>
          <cell r="M1523" t="str">
            <v>ｴｽｺ P2316 EA864CB-27A</v>
          </cell>
          <cell r="O1523" t="str">
            <v>又は同等以上のもの（他社の製品を含む。）</v>
          </cell>
          <cell r="Q1523">
            <v>0</v>
          </cell>
          <cell r="S1523">
            <v>100</v>
          </cell>
          <cell r="T1523">
            <v>0</v>
          </cell>
          <cell r="W1523">
            <v>0</v>
          </cell>
          <cell r="X1523">
            <v>0</v>
          </cell>
          <cell r="Y1523">
            <v>100</v>
          </cell>
          <cell r="Z1523">
            <v>0</v>
          </cell>
          <cell r="AA1523">
            <v>0</v>
          </cell>
          <cell r="AB1523">
            <v>8063</v>
          </cell>
          <cell r="AC1523">
            <v>8063</v>
          </cell>
          <cell r="AD1523" t="str">
            <v>雑備品費</v>
          </cell>
          <cell r="AE1523" t="str">
            <v>雑備</v>
          </cell>
          <cell r="AF1523">
            <v>17</v>
          </cell>
          <cell r="AG1523" t="str">
            <v>基地等経費</v>
          </cell>
          <cell r="AH1523" t="str">
            <v>その他</v>
          </cell>
          <cell r="AI1523" t="str">
            <v>PA</v>
          </cell>
          <cell r="AJ1523" t="str">
            <v>管制隊</v>
          </cell>
          <cell r="AK1523" t="str">
            <v>令和8年9月30日</v>
          </cell>
        </row>
        <row r="1524">
          <cell r="A1524" t="str">
            <v>bd288</v>
          </cell>
          <cell r="B1524" t="str">
            <v>又は同等以上のもの（他社の製品を含む。）</v>
          </cell>
          <cell r="C1524">
            <v>79</v>
          </cell>
          <cell r="D1524">
            <v>5</v>
          </cell>
          <cell r="E1524" t="str">
            <v>B</v>
          </cell>
          <cell r="F1524" t="str">
            <v>b</v>
          </cell>
          <cell r="G1524" t="str">
            <v>bd</v>
          </cell>
          <cell r="H1524" t="str">
            <v>個</v>
          </cell>
          <cell r="I1524">
            <v>1</v>
          </cell>
          <cell r="J1524" t="str">
            <v>LEDｾﾝｻｰﾗｲﾄ</v>
          </cell>
          <cell r="L1524">
            <v>1</v>
          </cell>
          <cell r="M1524" t="str">
            <v>ｴｽｺ P2317 EA864CA-27C ﾑｻｼ</v>
          </cell>
          <cell r="O1524" t="str">
            <v>又は同等以上のもの（他社の製品を含む。）</v>
          </cell>
          <cell r="Q1524">
            <v>0</v>
          </cell>
          <cell r="S1524">
            <v>100</v>
          </cell>
          <cell r="T1524">
            <v>0</v>
          </cell>
          <cell r="W1524">
            <v>0</v>
          </cell>
          <cell r="X1524">
            <v>0</v>
          </cell>
          <cell r="Y1524">
            <v>100</v>
          </cell>
          <cell r="Z1524">
            <v>0</v>
          </cell>
          <cell r="AA1524">
            <v>0</v>
          </cell>
          <cell r="AB1524">
            <v>6710</v>
          </cell>
          <cell r="AC1524">
            <v>6710</v>
          </cell>
          <cell r="AD1524" t="str">
            <v>雑備品費</v>
          </cell>
          <cell r="AE1524" t="str">
            <v>雑備</v>
          </cell>
          <cell r="AF1524">
            <v>17</v>
          </cell>
          <cell r="AG1524" t="str">
            <v>基地等経費</v>
          </cell>
          <cell r="AH1524" t="str">
            <v>その他</v>
          </cell>
          <cell r="AI1524" t="str">
            <v>PA</v>
          </cell>
          <cell r="AJ1524" t="str">
            <v>管制隊</v>
          </cell>
          <cell r="AK1524" t="str">
            <v>令和8年9月30日</v>
          </cell>
        </row>
        <row r="1525">
          <cell r="A1525" t="str">
            <v>bd289</v>
          </cell>
          <cell r="B1525" t="str">
            <v>又は同等以上のもの（他社の製品を含む。）</v>
          </cell>
          <cell r="C1525">
            <v>79</v>
          </cell>
          <cell r="D1525">
            <v>6</v>
          </cell>
          <cell r="E1525" t="str">
            <v>B</v>
          </cell>
          <cell r="F1525" t="str">
            <v>b</v>
          </cell>
          <cell r="G1525" t="str">
            <v>bd</v>
          </cell>
          <cell r="H1525" t="str">
            <v>個</v>
          </cell>
          <cell r="I1525">
            <v>5</v>
          </cell>
          <cell r="J1525" t="str">
            <v>ﾁｪｰﾝｽﾀﾝﾄﾞ</v>
          </cell>
          <cell r="L1525">
            <v>1</v>
          </cell>
          <cell r="M1525" t="str">
            <v>ｴｽｺ P2255 EA983FT-383 CAR-BOY</v>
          </cell>
          <cell r="O1525" t="str">
            <v>又は同等以上のもの（他社の製品を含む。）</v>
          </cell>
          <cell r="Q1525">
            <v>0</v>
          </cell>
          <cell r="S1525">
            <v>100</v>
          </cell>
          <cell r="T1525">
            <v>0</v>
          </cell>
          <cell r="W1525">
            <v>0</v>
          </cell>
          <cell r="X1525">
            <v>0</v>
          </cell>
          <cell r="Y1525">
            <v>100</v>
          </cell>
          <cell r="Z1525">
            <v>0</v>
          </cell>
          <cell r="AA1525">
            <v>0</v>
          </cell>
          <cell r="AB1525">
            <v>8624</v>
          </cell>
          <cell r="AC1525">
            <v>43120</v>
          </cell>
          <cell r="AD1525" t="str">
            <v>雑備品費</v>
          </cell>
          <cell r="AE1525" t="str">
            <v>雑備</v>
          </cell>
          <cell r="AF1525">
            <v>17</v>
          </cell>
          <cell r="AG1525" t="str">
            <v>基地等経費</v>
          </cell>
          <cell r="AH1525" t="str">
            <v>その他</v>
          </cell>
          <cell r="AI1525" t="str">
            <v>PA</v>
          </cell>
          <cell r="AJ1525" t="str">
            <v>管制隊</v>
          </cell>
          <cell r="AK1525" t="str">
            <v>令和8年9月30日</v>
          </cell>
        </row>
        <row r="1526">
          <cell r="A1526" t="str">
            <v>bc388</v>
          </cell>
          <cell r="B1526" t="str">
            <v>又は同等以上のもの（他社の製品を含む。）</v>
          </cell>
          <cell r="C1526">
            <v>79</v>
          </cell>
          <cell r="D1526">
            <v>7</v>
          </cell>
          <cell r="E1526" t="str">
            <v>B</v>
          </cell>
          <cell r="F1526" t="str">
            <v>b</v>
          </cell>
          <cell r="G1526" t="str">
            <v>bc</v>
          </cell>
          <cell r="H1526" t="str">
            <v>台</v>
          </cell>
          <cell r="I1526">
            <v>2</v>
          </cell>
          <cell r="J1526" t="str">
            <v>ｺﾝﾌﾟﾚｯｻｰ</v>
          </cell>
          <cell r="L1526">
            <v>1</v>
          </cell>
          <cell r="M1526" t="str">
            <v>ｵﾚﾝｼﾞﾌﾞｯｸ P3-350 178-6329 MOL-0405PA ﾊﾟｵｯｸ</v>
          </cell>
          <cell r="O1526" t="str">
            <v>又は同等以上のもの（他社の製品を含む。）</v>
          </cell>
          <cell r="Q1526">
            <v>0</v>
          </cell>
          <cell r="S1526">
            <v>100</v>
          </cell>
          <cell r="T1526">
            <v>0</v>
          </cell>
          <cell r="W1526">
            <v>0</v>
          </cell>
          <cell r="X1526">
            <v>0</v>
          </cell>
          <cell r="Y1526">
            <v>100</v>
          </cell>
          <cell r="Z1526">
            <v>0</v>
          </cell>
          <cell r="AA1526">
            <v>0</v>
          </cell>
          <cell r="AB1526">
            <v>28875</v>
          </cell>
          <cell r="AC1526">
            <v>57750</v>
          </cell>
          <cell r="AD1526" t="str">
            <v>雑備品費</v>
          </cell>
          <cell r="AE1526" t="str">
            <v>雑備</v>
          </cell>
          <cell r="AF1526">
            <v>17</v>
          </cell>
          <cell r="AG1526" t="str">
            <v>基地等経費</v>
          </cell>
          <cell r="AH1526" t="str">
            <v>その他</v>
          </cell>
          <cell r="AI1526" t="str">
            <v>PA</v>
          </cell>
          <cell r="AJ1526" t="str">
            <v>管制隊</v>
          </cell>
          <cell r="AK1526" t="str">
            <v>令和8年9月30日</v>
          </cell>
        </row>
        <row r="1527">
          <cell r="A1527" t="str">
            <v>bc389</v>
          </cell>
          <cell r="B1527" t="str">
            <v>又は同等以上のもの（他社の製品を含む。）</v>
          </cell>
          <cell r="C1527">
            <v>79</v>
          </cell>
          <cell r="D1527">
            <v>8</v>
          </cell>
          <cell r="E1527" t="str">
            <v>B</v>
          </cell>
          <cell r="F1527" t="str">
            <v>b</v>
          </cell>
          <cell r="G1527" t="str">
            <v>bc</v>
          </cell>
          <cell r="H1527" t="str">
            <v>台</v>
          </cell>
          <cell r="I1527">
            <v>1</v>
          </cell>
          <cell r="J1527" t="str">
            <v>ｸﾞﾘｽｶﾞﾝ</v>
          </cell>
          <cell r="L1527">
            <v>1</v>
          </cell>
          <cell r="M1527" t="str">
            <v>ｵﾚﾝｼﾞﾌﾞｯｸ P6-436 207-3770 AHAG1551 京ｾﾗｲﾝﾀﾞｽﾄﾘｱﾙﾂｰﾙｽ</v>
          </cell>
          <cell r="O1527" t="str">
            <v>又は同等以上のもの（他社の製品を含む。）</v>
          </cell>
          <cell r="Q1527">
            <v>0</v>
          </cell>
          <cell r="S1527">
            <v>100</v>
          </cell>
          <cell r="T1527">
            <v>0</v>
          </cell>
          <cell r="W1527">
            <v>0</v>
          </cell>
          <cell r="X1527">
            <v>0</v>
          </cell>
          <cell r="Y1527">
            <v>100</v>
          </cell>
          <cell r="Z1527">
            <v>0</v>
          </cell>
          <cell r="AA1527">
            <v>0</v>
          </cell>
          <cell r="AB1527">
            <v>10863</v>
          </cell>
          <cell r="AC1527">
            <v>10863</v>
          </cell>
          <cell r="AD1527" t="str">
            <v>雑備品費</v>
          </cell>
          <cell r="AE1527" t="str">
            <v>雑備</v>
          </cell>
          <cell r="AF1527">
            <v>17</v>
          </cell>
          <cell r="AG1527" t="str">
            <v>基地等経費</v>
          </cell>
          <cell r="AH1527" t="str">
            <v>その他</v>
          </cell>
          <cell r="AI1527" t="str">
            <v>PA</v>
          </cell>
          <cell r="AJ1527" t="str">
            <v>管制隊</v>
          </cell>
          <cell r="AK1527" t="str">
            <v>令和8年9月30日</v>
          </cell>
        </row>
        <row r="1528">
          <cell r="A1528" t="str">
            <v>bc390</v>
          </cell>
          <cell r="B1528" t="str">
            <v>又は同等以上のもの（他社の製品を含む。）</v>
          </cell>
          <cell r="C1528">
            <v>79</v>
          </cell>
          <cell r="D1528">
            <v>9</v>
          </cell>
          <cell r="E1528" t="str">
            <v>B</v>
          </cell>
          <cell r="F1528" t="str">
            <v>b</v>
          </cell>
          <cell r="G1528" t="str">
            <v>bc</v>
          </cell>
          <cell r="H1528" t="str">
            <v>個</v>
          </cell>
          <cell r="I1528">
            <v>3</v>
          </cell>
          <cell r="J1528" t="str">
            <v>切断用定規</v>
          </cell>
          <cell r="L1528">
            <v>1</v>
          </cell>
          <cell r="M1528" t="str">
            <v>ｵﾚﾝｼﾞﾌﾞｯｸ P1-1264 412-1490 AS-30 新潟精機</v>
          </cell>
          <cell r="O1528" t="str">
            <v>又は同等以上のもの（他社の製品を含む。）</v>
          </cell>
          <cell r="Q1528">
            <v>0</v>
          </cell>
          <cell r="S1528">
            <v>100</v>
          </cell>
          <cell r="T1528">
            <v>0</v>
          </cell>
          <cell r="W1528">
            <v>0</v>
          </cell>
          <cell r="X1528">
            <v>0</v>
          </cell>
          <cell r="Y1528">
            <v>100</v>
          </cell>
          <cell r="Z1528">
            <v>0</v>
          </cell>
          <cell r="AA1528">
            <v>0</v>
          </cell>
          <cell r="AB1528">
            <v>825</v>
          </cell>
          <cell r="AC1528">
            <v>2475</v>
          </cell>
          <cell r="AD1528" t="str">
            <v>雑備品費</v>
          </cell>
          <cell r="AE1528" t="str">
            <v>雑備</v>
          </cell>
          <cell r="AF1528">
            <v>17</v>
          </cell>
          <cell r="AG1528" t="str">
            <v>基地等経費</v>
          </cell>
          <cell r="AH1528" t="str">
            <v>その他</v>
          </cell>
          <cell r="AI1528" t="str">
            <v>PA</v>
          </cell>
          <cell r="AJ1528" t="str">
            <v>管制隊</v>
          </cell>
          <cell r="AK1528" t="str">
            <v>令和8年9月30日</v>
          </cell>
        </row>
        <row r="1529">
          <cell r="A1529" t="str">
            <v>ch118</v>
          </cell>
          <cell r="B1529" t="str">
            <v>又は同等以上のもの（他社の製品を含む。）</v>
          </cell>
          <cell r="C1529">
            <v>79</v>
          </cell>
          <cell r="D1529">
            <v>10</v>
          </cell>
          <cell r="E1529" t="str">
            <v>B</v>
          </cell>
          <cell r="F1529" t="str">
            <v>c</v>
          </cell>
          <cell r="G1529" t="str">
            <v>ch</v>
          </cell>
          <cell r="H1529" t="str">
            <v>台</v>
          </cell>
          <cell r="I1529">
            <v>1</v>
          </cell>
          <cell r="J1529" t="str">
            <v>昇降式台車</v>
          </cell>
          <cell r="L1529">
            <v>1</v>
          </cell>
          <cell r="M1529" t="str">
            <v>ｵﾚﾝｼﾞﾌﾞｯｸ P10-1334 115-7886 HLFA-S200W ﾄﾗｽｺ中山</v>
          </cell>
          <cell r="O1529" t="str">
            <v>又は同等以上のもの（他社の製品を含む。）</v>
          </cell>
          <cell r="Q1529">
            <v>0</v>
          </cell>
          <cell r="S1529">
            <v>100</v>
          </cell>
          <cell r="T1529">
            <v>0</v>
          </cell>
          <cell r="W1529">
            <v>0</v>
          </cell>
          <cell r="X1529">
            <v>0</v>
          </cell>
          <cell r="Y1529">
            <v>100</v>
          </cell>
          <cell r="Z1529">
            <v>0</v>
          </cell>
          <cell r="AA1529">
            <v>0</v>
          </cell>
          <cell r="AB1529">
            <v>183370</v>
          </cell>
          <cell r="AC1529">
            <v>183370</v>
          </cell>
          <cell r="AD1529" t="str">
            <v>雑備品費</v>
          </cell>
          <cell r="AE1529" t="str">
            <v>雑備</v>
          </cell>
          <cell r="AF1529">
            <v>17</v>
          </cell>
          <cell r="AG1529" t="str">
            <v>基地等経費</v>
          </cell>
          <cell r="AH1529" t="str">
            <v>その他</v>
          </cell>
          <cell r="AI1529" t="str">
            <v>PA</v>
          </cell>
          <cell r="AJ1529" t="str">
            <v>管制隊</v>
          </cell>
          <cell r="AK1529" t="str">
            <v>令和8年9月30日</v>
          </cell>
        </row>
        <row r="1530">
          <cell r="A1530" t="str">
            <v>ch119</v>
          </cell>
          <cell r="B1530" t="str">
            <v>又は同等以上のもの（他社の製品を含む。）</v>
          </cell>
          <cell r="C1530">
            <v>79</v>
          </cell>
          <cell r="D1530">
            <v>11</v>
          </cell>
          <cell r="E1530" t="str">
            <v>B</v>
          </cell>
          <cell r="F1530" t="str">
            <v>c</v>
          </cell>
          <cell r="G1530" t="str">
            <v>ch</v>
          </cell>
          <cell r="H1530" t="str">
            <v>台</v>
          </cell>
          <cell r="I1530">
            <v>1</v>
          </cell>
          <cell r="J1530" t="str">
            <v>ｷｬﾋﾞﾈｯﾄ</v>
          </cell>
          <cell r="L1530">
            <v>1</v>
          </cell>
          <cell r="M1530" t="str">
            <v>ｵﾚﾝｼﾞﾌﾞｯｸ P10-685 479-0910 VE7S-1001 ﾄﾗｽｺ</v>
          </cell>
          <cell r="O1530" t="str">
            <v>又は同等以上のもの（他社の製品を含む。）</v>
          </cell>
          <cell r="Q1530">
            <v>0</v>
          </cell>
          <cell r="S1530">
            <v>100</v>
          </cell>
          <cell r="T1530">
            <v>0</v>
          </cell>
          <cell r="W1530">
            <v>0</v>
          </cell>
          <cell r="X1530">
            <v>0</v>
          </cell>
          <cell r="Y1530">
            <v>100</v>
          </cell>
          <cell r="Z1530">
            <v>0</v>
          </cell>
          <cell r="AA1530">
            <v>0</v>
          </cell>
          <cell r="AB1530">
            <v>216688</v>
          </cell>
          <cell r="AC1530">
            <v>216688</v>
          </cell>
          <cell r="AD1530" t="str">
            <v>雑備品費</v>
          </cell>
          <cell r="AE1530" t="str">
            <v>雑備</v>
          </cell>
          <cell r="AF1530">
            <v>17</v>
          </cell>
          <cell r="AG1530" t="str">
            <v>基地等経費</v>
          </cell>
          <cell r="AH1530" t="str">
            <v>その他</v>
          </cell>
          <cell r="AI1530" t="str">
            <v>PA</v>
          </cell>
          <cell r="AJ1530" t="str">
            <v>管制隊</v>
          </cell>
          <cell r="AK1530" t="str">
            <v>令和8年9月30日</v>
          </cell>
        </row>
        <row r="1531">
          <cell r="A1531" t="str">
            <v>da3</v>
          </cell>
          <cell r="B1531" t="str">
            <v>又は同等以上のもの（他社の製品を含む。）</v>
          </cell>
          <cell r="C1531">
            <v>79</v>
          </cell>
          <cell r="D1531">
            <v>12</v>
          </cell>
          <cell r="E1531" t="str">
            <v>B</v>
          </cell>
          <cell r="F1531" t="str">
            <v>d</v>
          </cell>
          <cell r="G1531" t="str">
            <v>da</v>
          </cell>
          <cell r="H1531" t="str">
            <v>個</v>
          </cell>
          <cell r="I1531">
            <v>10</v>
          </cell>
          <cell r="J1531" t="str">
            <v>ﾋﾞｼﾞﾈｽﾊﾞｯｸﾞ</v>
          </cell>
          <cell r="L1531">
            <v>1</v>
          </cell>
          <cell r="M1531" t="str">
            <v>ASKUL.web UN24137 ZSB-BC01L15BK ｴﾚｺﾑ</v>
          </cell>
          <cell r="O1531" t="str">
            <v>又は同等以上のもの（他社の製品を含む。）</v>
          </cell>
          <cell r="Q1531">
            <v>0</v>
          </cell>
          <cell r="S1531">
            <v>100</v>
          </cell>
          <cell r="T1531">
            <v>0</v>
          </cell>
          <cell r="W1531">
            <v>0</v>
          </cell>
          <cell r="X1531">
            <v>0</v>
          </cell>
          <cell r="Y1531">
            <v>100</v>
          </cell>
          <cell r="Z1531">
            <v>0</v>
          </cell>
          <cell r="AA1531">
            <v>0</v>
          </cell>
          <cell r="AB1531">
            <v>5434</v>
          </cell>
          <cell r="AC1531">
            <v>54340</v>
          </cell>
          <cell r="AD1531" t="str">
            <v>雑備品費</v>
          </cell>
          <cell r="AE1531" t="str">
            <v>雑備</v>
          </cell>
          <cell r="AF1531">
            <v>17</v>
          </cell>
          <cell r="AG1531" t="str">
            <v>基地等経費</v>
          </cell>
          <cell r="AH1531" t="str">
            <v>その他</v>
          </cell>
          <cell r="AI1531" t="str">
            <v>PA</v>
          </cell>
          <cell r="AJ1531" t="str">
            <v>管制隊</v>
          </cell>
          <cell r="AK1531" t="str">
            <v>令和8年7月31日</v>
          </cell>
        </row>
        <row r="1532">
          <cell r="A1532" t="str">
            <v>bc391</v>
          </cell>
          <cell r="B1532" t="str">
            <v>又は同等以上のもの（他社の製品を含む。）</v>
          </cell>
          <cell r="C1532">
            <v>79</v>
          </cell>
          <cell r="D1532">
            <v>13</v>
          </cell>
          <cell r="E1532" t="str">
            <v>B</v>
          </cell>
          <cell r="F1532" t="str">
            <v>b</v>
          </cell>
          <cell r="G1532" t="str">
            <v>bc</v>
          </cell>
          <cell r="H1532" t="str">
            <v>ｾｯﾄ</v>
          </cell>
          <cell r="I1532">
            <v>1</v>
          </cell>
          <cell r="J1532" t="str">
            <v>ﾄﾞﾗｲﾊﾞｰｾｯﾄ</v>
          </cell>
          <cell r="L1532">
            <v>1</v>
          </cell>
          <cell r="M1532" t="str">
            <v>ｵﾚﾝｼﾞﾌﾞｯｸ P4-668 373-9961 D-17 ﾎｰｻﾞﾝ</v>
          </cell>
          <cell r="O1532" t="str">
            <v>又は同等以上のもの（他社の製品を含む。）</v>
          </cell>
          <cell r="Q1532">
            <v>0</v>
          </cell>
          <cell r="S1532">
            <v>100</v>
          </cell>
          <cell r="T1532">
            <v>0</v>
          </cell>
          <cell r="W1532">
            <v>0</v>
          </cell>
          <cell r="X1532">
            <v>0</v>
          </cell>
          <cell r="Y1532">
            <v>100</v>
          </cell>
          <cell r="Z1532">
            <v>0</v>
          </cell>
          <cell r="AA1532">
            <v>0</v>
          </cell>
          <cell r="AB1532">
            <v>6869</v>
          </cell>
          <cell r="AC1532">
            <v>6869</v>
          </cell>
          <cell r="AD1532" t="str">
            <v>雑備品費</v>
          </cell>
          <cell r="AE1532" t="str">
            <v>雑備</v>
          </cell>
          <cell r="AF1532">
            <v>17</v>
          </cell>
          <cell r="AG1532" t="str">
            <v>基地等経費</v>
          </cell>
          <cell r="AH1532" t="str">
            <v>その他</v>
          </cell>
          <cell r="AI1532" t="str">
            <v>PA</v>
          </cell>
          <cell r="AJ1532" t="str">
            <v>管制隊</v>
          </cell>
          <cell r="AK1532" t="str">
            <v>令和8年9月30日</v>
          </cell>
        </row>
        <row r="1533">
          <cell r="A1533" t="str">
            <v>bc392</v>
          </cell>
          <cell r="B1533" t="str">
            <v>又は同等以上のもの（他社の製品を含む。）</v>
          </cell>
          <cell r="C1533">
            <v>79</v>
          </cell>
          <cell r="D1533">
            <v>14</v>
          </cell>
          <cell r="E1533" t="str">
            <v>B</v>
          </cell>
          <cell r="F1533" t="str">
            <v>b</v>
          </cell>
          <cell r="G1533" t="str">
            <v>bc</v>
          </cell>
          <cell r="H1533" t="str">
            <v>ｾｯﾄ</v>
          </cell>
          <cell r="I1533">
            <v>1</v>
          </cell>
          <cell r="J1533" t="str">
            <v>六角ﾚﾝﾁｾｯﾄ</v>
          </cell>
          <cell r="L1533">
            <v>1</v>
          </cell>
          <cell r="M1533" t="str">
            <v>ｵﾚﾝｼﾞﾌﾞｯｸ P4-832 810-8446 HLX15M ﾎﾞﾝﾀﾞｽ･ｼﾞｬﾊﾟﾝ</v>
          </cell>
          <cell r="O1533" t="str">
            <v>又は同等以上のもの（他社の製品を含む。）</v>
          </cell>
          <cell r="Q1533">
            <v>0</v>
          </cell>
          <cell r="S1533">
            <v>100</v>
          </cell>
          <cell r="T1533">
            <v>0</v>
          </cell>
          <cell r="W1533">
            <v>0</v>
          </cell>
          <cell r="X1533">
            <v>0</v>
          </cell>
          <cell r="Y1533">
            <v>100</v>
          </cell>
          <cell r="Z1533">
            <v>0</v>
          </cell>
          <cell r="AA1533">
            <v>0</v>
          </cell>
          <cell r="AB1533">
            <v>8800</v>
          </cell>
          <cell r="AC1533">
            <v>8800</v>
          </cell>
          <cell r="AD1533" t="str">
            <v>雑備品費</v>
          </cell>
          <cell r="AE1533" t="str">
            <v>雑備</v>
          </cell>
          <cell r="AF1533">
            <v>17</v>
          </cell>
          <cell r="AG1533" t="str">
            <v>基地等経費</v>
          </cell>
          <cell r="AH1533" t="str">
            <v>その他</v>
          </cell>
          <cell r="AI1533" t="str">
            <v>PA</v>
          </cell>
          <cell r="AJ1533" t="str">
            <v>管制隊</v>
          </cell>
          <cell r="AK1533" t="str">
            <v>令和8年9月30日</v>
          </cell>
        </row>
        <row r="1534">
          <cell r="A1534" t="str">
            <v>bc393</v>
          </cell>
          <cell r="B1534" t="str">
            <v>又は同等以上のもの（他社の製品を含む。）</v>
          </cell>
          <cell r="C1534">
            <v>79</v>
          </cell>
          <cell r="D1534">
            <v>15</v>
          </cell>
          <cell r="E1534" t="str">
            <v>B</v>
          </cell>
          <cell r="F1534" t="str">
            <v>b</v>
          </cell>
          <cell r="G1534" t="str">
            <v>bc</v>
          </cell>
          <cell r="H1534" t="str">
            <v>個</v>
          </cell>
          <cell r="I1534">
            <v>1</v>
          </cell>
          <cell r="J1534" t="str">
            <v>六角ﾚﾝﾁ</v>
          </cell>
          <cell r="L1534">
            <v>1</v>
          </cell>
          <cell r="M1534" t="str">
            <v>ｵﾚﾝｼﾞﾌﾞｯｸ P4-826 810-8333 HLS3.5MM ﾎﾞﾝﾀﾞｽ･ｼﾞｬﾊﾟﾝ</v>
          </cell>
          <cell r="O1534" t="str">
            <v>又は同等以上のもの（他社の製品を含む。）</v>
          </cell>
          <cell r="Q1534">
            <v>0</v>
          </cell>
          <cell r="S1534">
            <v>100</v>
          </cell>
          <cell r="T1534">
            <v>0</v>
          </cell>
          <cell r="W1534">
            <v>0</v>
          </cell>
          <cell r="X1534">
            <v>0</v>
          </cell>
          <cell r="Y1534">
            <v>100</v>
          </cell>
          <cell r="Z1534">
            <v>0</v>
          </cell>
          <cell r="AA1534">
            <v>0</v>
          </cell>
          <cell r="AB1534">
            <v>110</v>
          </cell>
          <cell r="AC1534">
            <v>110</v>
          </cell>
          <cell r="AD1534" t="str">
            <v>雑備品費</v>
          </cell>
          <cell r="AE1534" t="str">
            <v>雑備</v>
          </cell>
          <cell r="AF1534">
            <v>17</v>
          </cell>
          <cell r="AG1534" t="str">
            <v>基地等経費</v>
          </cell>
          <cell r="AH1534" t="str">
            <v>その他</v>
          </cell>
          <cell r="AI1534" t="str">
            <v>PA</v>
          </cell>
          <cell r="AJ1534" t="str">
            <v>管制隊</v>
          </cell>
          <cell r="AK1534" t="str">
            <v>令和8年9月30日</v>
          </cell>
        </row>
        <row r="1535">
          <cell r="A1535" t="str">
            <v>bc394</v>
          </cell>
          <cell r="B1535" t="str">
            <v>又は同等以上のもの（他社の製品を含む。）</v>
          </cell>
          <cell r="C1535">
            <v>79</v>
          </cell>
          <cell r="D1535">
            <v>16</v>
          </cell>
          <cell r="E1535" t="str">
            <v>B</v>
          </cell>
          <cell r="F1535" t="str">
            <v>b</v>
          </cell>
          <cell r="G1535" t="str">
            <v>bc</v>
          </cell>
          <cell r="H1535" t="str">
            <v>個</v>
          </cell>
          <cell r="I1535">
            <v>3</v>
          </cell>
          <cell r="J1535" t="str">
            <v>工具</v>
          </cell>
          <cell r="L1535">
            <v>1</v>
          </cell>
          <cell r="M1535" t="str">
            <v>ｵﾚﾝｼﾞﾌﾞｯｸ P3-1268 385-9631 GX-3 ｻﾝﾊﾔﾄ</v>
          </cell>
          <cell r="O1535" t="str">
            <v>又は同等以上のもの（他社の製品を含む。）</v>
          </cell>
          <cell r="Q1535">
            <v>0</v>
          </cell>
          <cell r="S1535">
            <v>100</v>
          </cell>
          <cell r="T1535">
            <v>0</v>
          </cell>
          <cell r="W1535">
            <v>0</v>
          </cell>
          <cell r="X1535">
            <v>0</v>
          </cell>
          <cell r="Y1535">
            <v>100</v>
          </cell>
          <cell r="Z1535">
            <v>0</v>
          </cell>
          <cell r="AA1535">
            <v>0</v>
          </cell>
          <cell r="AB1535">
            <v>4234</v>
          </cell>
          <cell r="AC1535">
            <v>12702</v>
          </cell>
          <cell r="AD1535" t="str">
            <v>雑備品費</v>
          </cell>
          <cell r="AE1535" t="str">
            <v>雑備</v>
          </cell>
          <cell r="AF1535">
            <v>17</v>
          </cell>
          <cell r="AG1535" t="str">
            <v>基地等経費</v>
          </cell>
          <cell r="AH1535" t="str">
            <v>その他</v>
          </cell>
          <cell r="AI1535" t="str">
            <v>PA</v>
          </cell>
          <cell r="AJ1535" t="str">
            <v>管制隊</v>
          </cell>
          <cell r="AK1535" t="str">
            <v>令和8年9月30日</v>
          </cell>
        </row>
        <row r="1536">
          <cell r="A1536" t="str">
            <v>bc395</v>
          </cell>
          <cell r="B1536" t="str">
            <v>又は同等以上のもの（他社の製品を含む。）</v>
          </cell>
          <cell r="C1536">
            <v>79</v>
          </cell>
          <cell r="D1536">
            <v>17</v>
          </cell>
          <cell r="E1536" t="str">
            <v>B</v>
          </cell>
          <cell r="F1536" t="str">
            <v>b</v>
          </cell>
          <cell r="G1536" t="str">
            <v>bc</v>
          </cell>
          <cell r="H1536" t="str">
            <v>個</v>
          </cell>
          <cell r="I1536">
            <v>3</v>
          </cell>
          <cell r="J1536" t="str">
            <v>工具</v>
          </cell>
          <cell r="L1536">
            <v>1</v>
          </cell>
          <cell r="M1536" t="str">
            <v>ｵﾚﾝｼﾞﾌﾞｯｸ P3-1268 385-9649 GX-3L ｻﾝﾊﾔﾄ</v>
          </cell>
          <cell r="O1536" t="str">
            <v>又は同等以上のもの（他社の製品を含む。）</v>
          </cell>
          <cell r="Q1536">
            <v>0</v>
          </cell>
          <cell r="S1536">
            <v>100</v>
          </cell>
          <cell r="T1536">
            <v>0</v>
          </cell>
          <cell r="W1536">
            <v>0</v>
          </cell>
          <cell r="X1536">
            <v>0</v>
          </cell>
          <cell r="Y1536">
            <v>100</v>
          </cell>
          <cell r="Z1536">
            <v>0</v>
          </cell>
          <cell r="AA1536">
            <v>0</v>
          </cell>
          <cell r="AB1536">
            <v>4234</v>
          </cell>
          <cell r="AC1536">
            <v>12702</v>
          </cell>
          <cell r="AD1536" t="str">
            <v>雑備品費</v>
          </cell>
          <cell r="AE1536" t="str">
            <v>雑備</v>
          </cell>
          <cell r="AF1536">
            <v>17</v>
          </cell>
          <cell r="AG1536" t="str">
            <v>基地等経費</v>
          </cell>
          <cell r="AH1536" t="str">
            <v>その他</v>
          </cell>
          <cell r="AI1536" t="str">
            <v>PA</v>
          </cell>
          <cell r="AJ1536" t="str">
            <v>管制隊</v>
          </cell>
          <cell r="AK1536" t="str">
            <v>令和8年9月30日</v>
          </cell>
        </row>
        <row r="1537">
          <cell r="A1537" t="str">
            <v>bc396</v>
          </cell>
          <cell r="B1537" t="str">
            <v>又は同等以上のもの（他社の製品を含む。）</v>
          </cell>
          <cell r="C1537">
            <v>79</v>
          </cell>
          <cell r="D1537">
            <v>18</v>
          </cell>
          <cell r="E1537" t="str">
            <v>B</v>
          </cell>
          <cell r="F1537" t="str">
            <v>b</v>
          </cell>
          <cell r="G1537" t="str">
            <v>bc</v>
          </cell>
          <cell r="H1537" t="str">
            <v>個</v>
          </cell>
          <cell r="I1537">
            <v>3</v>
          </cell>
          <cell r="J1537" t="str">
            <v>工具</v>
          </cell>
          <cell r="L1537">
            <v>1</v>
          </cell>
          <cell r="M1537" t="str">
            <v>ｵﾚﾝｼﾞﾌﾞｯｸ P3-1268 385-9665 GX-7 ｻﾝﾊﾔﾄ</v>
          </cell>
          <cell r="O1537" t="str">
            <v>又は同等以上のもの（他社の製品を含む。）</v>
          </cell>
          <cell r="Q1537">
            <v>0</v>
          </cell>
          <cell r="S1537">
            <v>100</v>
          </cell>
          <cell r="T1537">
            <v>0</v>
          </cell>
          <cell r="W1537">
            <v>0</v>
          </cell>
          <cell r="X1537">
            <v>0</v>
          </cell>
          <cell r="Y1537">
            <v>100</v>
          </cell>
          <cell r="Z1537">
            <v>0</v>
          </cell>
          <cell r="AA1537">
            <v>0</v>
          </cell>
          <cell r="AB1537">
            <v>6417</v>
          </cell>
          <cell r="AC1537">
            <v>19251</v>
          </cell>
          <cell r="AD1537" t="str">
            <v>雑備品費</v>
          </cell>
          <cell r="AE1537" t="str">
            <v>雑備</v>
          </cell>
          <cell r="AF1537">
            <v>17</v>
          </cell>
          <cell r="AG1537" t="str">
            <v>基地等経費</v>
          </cell>
          <cell r="AH1537" t="str">
            <v>その他</v>
          </cell>
          <cell r="AI1537" t="str">
            <v>PA</v>
          </cell>
          <cell r="AJ1537" t="str">
            <v>管制隊</v>
          </cell>
          <cell r="AK1537" t="str">
            <v>令和8年9月30日</v>
          </cell>
        </row>
        <row r="1538">
          <cell r="A1538" t="str">
            <v>bd290</v>
          </cell>
          <cell r="B1538" t="str">
            <v>又は同等以上のもの（他社の製品を含む。）</v>
          </cell>
          <cell r="C1538">
            <v>79</v>
          </cell>
          <cell r="D1538">
            <v>19</v>
          </cell>
          <cell r="E1538" t="str">
            <v>B</v>
          </cell>
          <cell r="F1538" t="str">
            <v>b</v>
          </cell>
          <cell r="G1538" t="str">
            <v>bd</v>
          </cell>
          <cell r="H1538" t="str">
            <v>個</v>
          </cell>
          <cell r="I1538">
            <v>1</v>
          </cell>
          <cell r="J1538" t="str">
            <v>ﾒｼﾞｬｰ</v>
          </cell>
          <cell r="L1538">
            <v>1</v>
          </cell>
          <cell r="M1538" t="str">
            <v>ｴｽｺ P717 EA720JH-3.5 TaJIma</v>
          </cell>
          <cell r="O1538" t="str">
            <v>又は同等以上のもの（他社の製品を含む。）</v>
          </cell>
          <cell r="Q1538">
            <v>0</v>
          </cell>
          <cell r="S1538">
            <v>100</v>
          </cell>
          <cell r="T1538">
            <v>0</v>
          </cell>
          <cell r="W1538">
            <v>0</v>
          </cell>
          <cell r="X1538">
            <v>0</v>
          </cell>
          <cell r="Y1538">
            <v>100</v>
          </cell>
          <cell r="Z1538">
            <v>0</v>
          </cell>
          <cell r="AA1538">
            <v>0</v>
          </cell>
          <cell r="AB1538">
            <v>2244</v>
          </cell>
          <cell r="AC1538">
            <v>2244</v>
          </cell>
          <cell r="AD1538" t="str">
            <v>雑備品費</v>
          </cell>
          <cell r="AE1538" t="str">
            <v>雑備</v>
          </cell>
          <cell r="AF1538">
            <v>17</v>
          </cell>
          <cell r="AG1538" t="str">
            <v>基地等経費</v>
          </cell>
          <cell r="AH1538" t="str">
            <v>その他</v>
          </cell>
          <cell r="AI1538" t="str">
            <v>PA</v>
          </cell>
          <cell r="AJ1538" t="str">
            <v>管制隊</v>
          </cell>
          <cell r="AK1538" t="str">
            <v>令和8年9月30日</v>
          </cell>
        </row>
        <row r="1539">
          <cell r="A1539" t="str">
            <v>bd291</v>
          </cell>
          <cell r="B1539" t="str">
            <v>又は同等以上のもの（他社の製品を含む。）</v>
          </cell>
          <cell r="C1539">
            <v>79</v>
          </cell>
          <cell r="D1539">
            <v>20</v>
          </cell>
          <cell r="E1539" t="str">
            <v>B</v>
          </cell>
          <cell r="F1539" t="str">
            <v>b</v>
          </cell>
          <cell r="G1539" t="str">
            <v>bd</v>
          </cell>
          <cell r="H1539" t="str">
            <v>個</v>
          </cell>
          <cell r="I1539">
            <v>1</v>
          </cell>
          <cell r="J1539" t="str">
            <v>手提げ金庫</v>
          </cell>
          <cell r="L1539">
            <v>1</v>
          </cell>
          <cell r="M1539" t="str">
            <v>ｴｽｺ P1839 EA961KA-61 CARL</v>
          </cell>
          <cell r="O1539" t="str">
            <v>又は同等以上のもの（他社の製品を含む。）</v>
          </cell>
          <cell r="Q1539">
            <v>0</v>
          </cell>
          <cell r="S1539">
            <v>100</v>
          </cell>
          <cell r="T1539">
            <v>0</v>
          </cell>
          <cell r="W1539">
            <v>0</v>
          </cell>
          <cell r="X1539">
            <v>0</v>
          </cell>
          <cell r="Y1539">
            <v>100</v>
          </cell>
          <cell r="Z1539">
            <v>0</v>
          </cell>
          <cell r="AA1539">
            <v>0</v>
          </cell>
          <cell r="AB1539">
            <v>13200</v>
          </cell>
          <cell r="AC1539">
            <v>13200</v>
          </cell>
          <cell r="AD1539" t="str">
            <v>雑備品費</v>
          </cell>
          <cell r="AE1539" t="str">
            <v>雑備</v>
          </cell>
          <cell r="AF1539">
            <v>17</v>
          </cell>
          <cell r="AG1539" t="str">
            <v>基地等経費</v>
          </cell>
          <cell r="AH1539" t="str">
            <v>その他</v>
          </cell>
          <cell r="AI1539" t="str">
            <v>PA</v>
          </cell>
          <cell r="AJ1539" t="str">
            <v>管制隊</v>
          </cell>
          <cell r="AK1539" t="str">
            <v>令和8年9月30日</v>
          </cell>
        </row>
        <row r="1540">
          <cell r="A1540" t="str">
            <v>bd292</v>
          </cell>
          <cell r="B1540" t="str">
            <v>又は同等以上のもの（他社の製品を含む。）</v>
          </cell>
          <cell r="C1540">
            <v>79</v>
          </cell>
          <cell r="D1540">
            <v>21</v>
          </cell>
          <cell r="E1540" t="str">
            <v>B</v>
          </cell>
          <cell r="F1540" t="str">
            <v>b</v>
          </cell>
          <cell r="G1540" t="str">
            <v>bd</v>
          </cell>
          <cell r="H1540" t="str">
            <v>ｾｯﾄ</v>
          </cell>
          <cell r="I1540">
            <v>1</v>
          </cell>
          <cell r="J1540" t="str">
            <v>ﾄﾞﾘﾙｾｯﾄ</v>
          </cell>
          <cell r="L1540">
            <v>1</v>
          </cell>
          <cell r="M1540" t="str">
            <v>ｴｽｺ P950 EA811AD ﾐﾔﾅｶﾞ</v>
          </cell>
          <cell r="O1540" t="str">
            <v>又は同等以上のもの（他社の製品を含む。）</v>
          </cell>
          <cell r="Q1540">
            <v>0</v>
          </cell>
          <cell r="S1540">
            <v>100</v>
          </cell>
          <cell r="T1540">
            <v>0</v>
          </cell>
          <cell r="W1540">
            <v>0</v>
          </cell>
          <cell r="X1540">
            <v>0</v>
          </cell>
          <cell r="Y1540">
            <v>100</v>
          </cell>
          <cell r="Z1540">
            <v>0</v>
          </cell>
          <cell r="AA1540">
            <v>0</v>
          </cell>
          <cell r="AB1540">
            <v>10560</v>
          </cell>
          <cell r="AC1540">
            <v>10560</v>
          </cell>
          <cell r="AD1540" t="str">
            <v>雑備品費</v>
          </cell>
          <cell r="AE1540" t="str">
            <v>雑備</v>
          </cell>
          <cell r="AF1540">
            <v>17</v>
          </cell>
          <cell r="AG1540" t="str">
            <v>基地等経費</v>
          </cell>
          <cell r="AH1540" t="str">
            <v>その他</v>
          </cell>
          <cell r="AI1540" t="str">
            <v>PA</v>
          </cell>
          <cell r="AJ1540" t="str">
            <v>管制隊</v>
          </cell>
          <cell r="AK1540" t="str">
            <v>令和8年9月30日</v>
          </cell>
        </row>
        <row r="1541">
          <cell r="A1541" t="str">
            <v>bc397</v>
          </cell>
          <cell r="B1541" t="str">
            <v>又は同等以上のもの（他社の製品を含む。）</v>
          </cell>
          <cell r="C1541">
            <v>79</v>
          </cell>
          <cell r="D1541">
            <v>22</v>
          </cell>
          <cell r="E1541" t="str">
            <v>B</v>
          </cell>
          <cell r="F1541" t="str">
            <v>b</v>
          </cell>
          <cell r="G1541" t="str">
            <v>bc</v>
          </cell>
          <cell r="H1541" t="str">
            <v>個</v>
          </cell>
          <cell r="I1541">
            <v>2</v>
          </cell>
          <cell r="J1541" t="str">
            <v>ﾊﾞｰﾙ</v>
          </cell>
          <cell r="L1541">
            <v>1</v>
          </cell>
          <cell r="M1541" t="str">
            <v>ｵﾚﾝｼﾞﾌﾞｯｸ P5-967 807-0203 LZ1-450 京都機械工具</v>
          </cell>
          <cell r="O1541" t="str">
            <v>又は同等以上のもの（他社の製品を含む。）</v>
          </cell>
          <cell r="Q1541">
            <v>0</v>
          </cell>
          <cell r="S1541">
            <v>100</v>
          </cell>
          <cell r="T1541">
            <v>0</v>
          </cell>
          <cell r="W1541">
            <v>0</v>
          </cell>
          <cell r="X1541">
            <v>0</v>
          </cell>
          <cell r="Y1541">
            <v>100</v>
          </cell>
          <cell r="Z1541">
            <v>0</v>
          </cell>
          <cell r="AA1541">
            <v>0</v>
          </cell>
          <cell r="AB1541">
            <v>5460</v>
          </cell>
          <cell r="AC1541">
            <v>10920</v>
          </cell>
          <cell r="AD1541" t="str">
            <v>雑備品費</v>
          </cell>
          <cell r="AE1541" t="str">
            <v>雑備</v>
          </cell>
          <cell r="AF1541">
            <v>17</v>
          </cell>
          <cell r="AG1541" t="str">
            <v>基地等経費</v>
          </cell>
          <cell r="AH1541" t="str">
            <v>その他</v>
          </cell>
          <cell r="AI1541" t="str">
            <v>PA</v>
          </cell>
          <cell r="AJ1541" t="str">
            <v>管制隊</v>
          </cell>
          <cell r="AK1541" t="str">
            <v>令和8年9月30日</v>
          </cell>
        </row>
        <row r="1542">
          <cell r="A1542" t="str">
            <v>bd293</v>
          </cell>
          <cell r="B1542" t="str">
            <v>又は同等以上のもの（他社の製品を含む。）</v>
          </cell>
          <cell r="C1542">
            <v>79</v>
          </cell>
          <cell r="D1542">
            <v>23</v>
          </cell>
          <cell r="E1542" t="str">
            <v>P</v>
          </cell>
          <cell r="F1542" t="str">
            <v>b</v>
          </cell>
          <cell r="G1542" t="str">
            <v>bd</v>
          </cell>
          <cell r="H1542" t="str">
            <v>個</v>
          </cell>
          <cell r="I1542">
            <v>1</v>
          </cell>
          <cell r="J1542" t="str">
            <v>温湿度計</v>
          </cell>
          <cell r="L1542">
            <v>1</v>
          </cell>
          <cell r="M1542" t="str">
            <v>ｴｽｺ P810 EA728EB-53 CITIZEN</v>
          </cell>
          <cell r="O1542" t="str">
            <v>又は同等以上のもの（他社の製品を含む。）</v>
          </cell>
          <cell r="Q1542">
            <v>0</v>
          </cell>
          <cell r="S1542">
            <v>100</v>
          </cell>
          <cell r="T1542">
            <v>0</v>
          </cell>
          <cell r="W1542">
            <v>0</v>
          </cell>
          <cell r="X1542">
            <v>0</v>
          </cell>
          <cell r="Y1542">
            <v>100</v>
          </cell>
          <cell r="Z1542">
            <v>0</v>
          </cell>
          <cell r="AA1542">
            <v>0</v>
          </cell>
          <cell r="AB1542">
            <v>3300</v>
          </cell>
          <cell r="AC1542">
            <v>3300</v>
          </cell>
          <cell r="AD1542" t="str">
            <v>雑備品費</v>
          </cell>
          <cell r="AE1542" t="str">
            <v>雑備</v>
          </cell>
          <cell r="AF1542">
            <v>17</v>
          </cell>
          <cell r="AG1542" t="str">
            <v>基地等経費</v>
          </cell>
          <cell r="AH1542" t="str">
            <v>その他</v>
          </cell>
          <cell r="AI1542" t="str">
            <v>PA</v>
          </cell>
          <cell r="AJ1542" t="str">
            <v>管制隊</v>
          </cell>
          <cell r="AK1542" t="str">
            <v>令和8年9月30日</v>
          </cell>
        </row>
        <row r="1543">
          <cell r="A1543" t="str">
            <v>bc398</v>
          </cell>
          <cell r="B1543" t="str">
            <v>又は同等以上のもの（他社の製品を含む。）</v>
          </cell>
          <cell r="C1543">
            <v>79</v>
          </cell>
          <cell r="D1543">
            <v>24</v>
          </cell>
          <cell r="E1543" t="str">
            <v>B</v>
          </cell>
          <cell r="F1543" t="str">
            <v>b</v>
          </cell>
          <cell r="G1543" t="str">
            <v>bc</v>
          </cell>
          <cell r="H1543" t="str">
            <v>ｾｯﾄ</v>
          </cell>
          <cell r="I1543">
            <v>2</v>
          </cell>
          <cell r="J1543" t="str">
            <v>ﾄﾞﾗｲﾊﾞｰｾｯﾄ</v>
          </cell>
          <cell r="L1543">
            <v>1</v>
          </cell>
          <cell r="M1543" t="str">
            <v>ｵﾚﾝｼﾞﾌﾞｯｸ P4-716 217-9243 BRFS27 TONE</v>
          </cell>
          <cell r="O1543" t="str">
            <v>又は同等以上のもの（他社の製品を含む。）</v>
          </cell>
          <cell r="Q1543">
            <v>0</v>
          </cell>
          <cell r="S1543">
            <v>100</v>
          </cell>
          <cell r="T1543">
            <v>0</v>
          </cell>
          <cell r="W1543">
            <v>0</v>
          </cell>
          <cell r="X1543">
            <v>0</v>
          </cell>
          <cell r="Y1543">
            <v>100</v>
          </cell>
          <cell r="Z1543">
            <v>0</v>
          </cell>
          <cell r="AA1543">
            <v>0</v>
          </cell>
          <cell r="AB1543">
            <v>8172</v>
          </cell>
          <cell r="AC1543">
            <v>16344</v>
          </cell>
          <cell r="AD1543" t="str">
            <v>雑備品費</v>
          </cell>
          <cell r="AE1543" t="str">
            <v>雑備</v>
          </cell>
          <cell r="AF1543">
            <v>17</v>
          </cell>
          <cell r="AG1543" t="str">
            <v>基地等経費</v>
          </cell>
          <cell r="AH1543" t="str">
            <v>その他</v>
          </cell>
          <cell r="AI1543" t="str">
            <v>PA</v>
          </cell>
          <cell r="AJ1543" t="str">
            <v>管制隊</v>
          </cell>
          <cell r="AK1543" t="str">
            <v>令和8年9月30日</v>
          </cell>
        </row>
        <row r="1544">
          <cell r="A1544" t="str">
            <v>bc399</v>
          </cell>
          <cell r="B1544" t="str">
            <v>又は同等以上のもの（他社の製品を含む。）</v>
          </cell>
          <cell r="C1544">
            <v>79</v>
          </cell>
          <cell r="D1544">
            <v>25</v>
          </cell>
          <cell r="E1544" t="str">
            <v>B</v>
          </cell>
          <cell r="F1544" t="str">
            <v>b</v>
          </cell>
          <cell r="G1544" t="str">
            <v>bc</v>
          </cell>
          <cell r="H1544" t="str">
            <v>丁</v>
          </cell>
          <cell r="I1544">
            <v>3</v>
          </cell>
          <cell r="J1544" t="str">
            <v>ﾆｯﾊﾟ</v>
          </cell>
          <cell r="L1544">
            <v>1</v>
          </cell>
          <cell r="M1544" t="str">
            <v>ｵﾚﾝｼﾞﾌﾞｯｸ P4-989 390-0037 KN-150G TONE</v>
          </cell>
          <cell r="O1544" t="str">
            <v>又は同等以上のもの（他社の製品を含む。）</v>
          </cell>
          <cell r="Q1544">
            <v>0</v>
          </cell>
          <cell r="S1544">
            <v>100</v>
          </cell>
          <cell r="T1544">
            <v>0</v>
          </cell>
          <cell r="W1544">
            <v>0</v>
          </cell>
          <cell r="X1544">
            <v>0</v>
          </cell>
          <cell r="Y1544">
            <v>100</v>
          </cell>
          <cell r="Z1544">
            <v>0</v>
          </cell>
          <cell r="AA1544">
            <v>0</v>
          </cell>
          <cell r="AB1544">
            <v>2200</v>
          </cell>
          <cell r="AC1544">
            <v>6600</v>
          </cell>
          <cell r="AD1544" t="str">
            <v>雑備品費</v>
          </cell>
          <cell r="AE1544" t="str">
            <v>雑備</v>
          </cell>
          <cell r="AF1544">
            <v>17</v>
          </cell>
          <cell r="AG1544" t="str">
            <v>基地等経費</v>
          </cell>
          <cell r="AH1544" t="str">
            <v>その他</v>
          </cell>
          <cell r="AI1544" t="str">
            <v>PA</v>
          </cell>
          <cell r="AJ1544" t="str">
            <v>管制隊</v>
          </cell>
          <cell r="AK1544" t="str">
            <v>令和8年9月30日</v>
          </cell>
        </row>
        <row r="1545">
          <cell r="A1545" t="str">
            <v>bd294</v>
          </cell>
          <cell r="B1545" t="str">
            <v>又は同等以上のもの（他社の製品を含む。）</v>
          </cell>
          <cell r="C1545">
            <v>79</v>
          </cell>
          <cell r="D1545">
            <v>26</v>
          </cell>
          <cell r="E1545" t="str">
            <v>B</v>
          </cell>
          <cell r="F1545" t="str">
            <v>b</v>
          </cell>
          <cell r="G1545" t="str">
            <v>bd</v>
          </cell>
          <cell r="H1545" t="str">
            <v>個</v>
          </cell>
          <cell r="I1545">
            <v>2</v>
          </cell>
          <cell r="J1545" t="str">
            <v>ｶｯﾌﾟﾎｲｰﾙ</v>
          </cell>
          <cell r="L1545">
            <v>1</v>
          </cell>
          <cell r="M1545" t="str">
            <v>ｴｽｺ P974 EA809MC-1 3M</v>
          </cell>
          <cell r="O1545" t="str">
            <v>又は同等以上のもの（他社の製品を含む。）</v>
          </cell>
          <cell r="Q1545">
            <v>0</v>
          </cell>
          <cell r="S1545">
            <v>100</v>
          </cell>
          <cell r="T1545">
            <v>0</v>
          </cell>
          <cell r="W1545">
            <v>0</v>
          </cell>
          <cell r="X1545">
            <v>0</v>
          </cell>
          <cell r="Y1545">
            <v>100</v>
          </cell>
          <cell r="Z1545">
            <v>0</v>
          </cell>
          <cell r="AA1545">
            <v>0</v>
          </cell>
          <cell r="AB1545">
            <v>4675</v>
          </cell>
          <cell r="AC1545">
            <v>9350</v>
          </cell>
          <cell r="AD1545" t="str">
            <v>雑備品費</v>
          </cell>
          <cell r="AE1545" t="str">
            <v>雑備</v>
          </cell>
          <cell r="AF1545">
            <v>17</v>
          </cell>
          <cell r="AG1545" t="str">
            <v>基地等経費</v>
          </cell>
          <cell r="AH1545" t="str">
            <v>その他</v>
          </cell>
          <cell r="AI1545" t="str">
            <v>PA</v>
          </cell>
          <cell r="AJ1545" t="str">
            <v>管制隊</v>
          </cell>
          <cell r="AK1545" t="str">
            <v>令和8年9月30日</v>
          </cell>
        </row>
        <row r="1546">
          <cell r="A1546" t="str">
            <v>cb1</v>
          </cell>
          <cell r="B1546" t="str">
            <v>又は同等以上のもの（他社の製品を含む。）</v>
          </cell>
          <cell r="C1546">
            <v>79</v>
          </cell>
          <cell r="D1546">
            <v>27</v>
          </cell>
          <cell r="E1546" t="str">
            <v>B</v>
          </cell>
          <cell r="F1546" t="str">
            <v>c</v>
          </cell>
          <cell r="G1546" t="str">
            <v>cb</v>
          </cell>
          <cell r="H1546" t="str">
            <v>組</v>
          </cell>
          <cell r="I1546">
            <v>1</v>
          </cell>
          <cell r="J1546" t="str">
            <v>礼装用階級章</v>
          </cell>
          <cell r="L1546">
            <v>1</v>
          </cell>
          <cell r="M1546" t="str">
            <v>今泉商店 儀礼肩章 2佐(女性用)</v>
          </cell>
          <cell r="O1546" t="str">
            <v>又は同等以上のもの（他社の製品を含む。）</v>
          </cell>
          <cell r="Q1546">
            <v>0</v>
          </cell>
          <cell r="S1546">
            <v>100</v>
          </cell>
          <cell r="T1546">
            <v>0</v>
          </cell>
          <cell r="W1546">
            <v>0</v>
          </cell>
          <cell r="X1546">
            <v>0</v>
          </cell>
          <cell r="Y1546">
            <v>100</v>
          </cell>
          <cell r="Z1546">
            <v>0</v>
          </cell>
          <cell r="AA1546">
            <v>0</v>
          </cell>
          <cell r="AB1546">
            <v>9882</v>
          </cell>
          <cell r="AC1546">
            <v>9882</v>
          </cell>
          <cell r="AD1546" t="str">
            <v>雑備品費</v>
          </cell>
          <cell r="AE1546" t="str">
            <v>雑備</v>
          </cell>
          <cell r="AF1546">
            <v>17</v>
          </cell>
          <cell r="AG1546" t="str">
            <v>基地等経費</v>
          </cell>
          <cell r="AH1546" t="str">
            <v>その他</v>
          </cell>
          <cell r="AI1546" t="str">
            <v>PA</v>
          </cell>
          <cell r="AJ1546" t="str">
            <v>管制隊</v>
          </cell>
          <cell r="AK1546" t="str">
            <v>令和8年7月31日</v>
          </cell>
        </row>
        <row r="1547">
          <cell r="A1547" t="str">
            <v>ca27</v>
          </cell>
          <cell r="B1547" t="str">
            <v>又は同等以上のもの（他社の製品を含む。）</v>
          </cell>
          <cell r="C1547">
            <v>80</v>
          </cell>
          <cell r="D1547">
            <v>1</v>
          </cell>
          <cell r="E1547" t="str">
            <v>B</v>
          </cell>
          <cell r="F1547" t="str">
            <v>c</v>
          </cell>
          <cell r="G1547" t="str">
            <v>ca</v>
          </cell>
          <cell r="H1547" t="str">
            <v>個</v>
          </cell>
          <cell r="I1547">
            <v>1</v>
          </cell>
          <cell r="J1547" t="str">
            <v>消火器</v>
          </cell>
          <cell r="L1547">
            <v>1</v>
          </cell>
          <cell r="M1547" t="str">
            <v>ﾓﾉﾀﾛｳ.web 58069089 PAN-20AP2 NDC</v>
          </cell>
          <cell r="O1547" t="str">
            <v>又は同等以上のもの（他社の製品を含む。）</v>
          </cell>
          <cell r="Q1547">
            <v>0</v>
          </cell>
          <cell r="S1547">
            <v>100</v>
          </cell>
          <cell r="T1547">
            <v>0</v>
          </cell>
          <cell r="W1547">
            <v>0</v>
          </cell>
          <cell r="X1547">
            <v>0</v>
          </cell>
          <cell r="Y1547">
            <v>100</v>
          </cell>
          <cell r="Z1547">
            <v>0</v>
          </cell>
          <cell r="AA1547">
            <v>0</v>
          </cell>
          <cell r="AB1547">
            <v>25278</v>
          </cell>
          <cell r="AC1547">
            <v>25278</v>
          </cell>
          <cell r="AD1547" t="str">
            <v>雑備品費</v>
          </cell>
          <cell r="AE1547" t="str">
            <v>雑備</v>
          </cell>
          <cell r="AF1547">
            <v>17</v>
          </cell>
          <cell r="AG1547" t="str">
            <v>基地等経費（部隊整備費　航空機用部隊整備費）</v>
          </cell>
          <cell r="AH1547" t="str">
            <v>その他</v>
          </cell>
          <cell r="AI1547" t="str">
            <v>PC</v>
          </cell>
          <cell r="AJ1547" t="str">
            <v>救難隊</v>
          </cell>
          <cell r="AK1547" t="str">
            <v>令和8年7月31日</v>
          </cell>
        </row>
        <row r="1548">
          <cell r="A1548" t="str">
            <v>df56</v>
          </cell>
          <cell r="B1548" t="str">
            <v>又は同等以上のもの（他社の製品を含む。）</v>
          </cell>
          <cell r="C1548">
            <v>80</v>
          </cell>
          <cell r="D1548">
            <v>2</v>
          </cell>
          <cell r="E1548" t="str">
            <v>P</v>
          </cell>
          <cell r="F1548" t="str">
            <v>d</v>
          </cell>
          <cell r="G1548" t="str">
            <v>df</v>
          </cell>
          <cell r="H1548" t="str">
            <v>台</v>
          </cell>
          <cell r="I1548">
            <v>2</v>
          </cell>
          <cell r="J1548" t="str">
            <v>角型容器台車付</v>
          </cell>
          <cell r="L1548">
            <v>1</v>
          </cell>
          <cell r="M1548" t="str">
            <v>ｺｸｺﾞ.web 101-67317 RL-300LK ﾀﾞｲﾗｲﾄ</v>
          </cell>
          <cell r="O1548" t="str">
            <v>又は同等以上のもの（他社の製品を含む。）</v>
          </cell>
          <cell r="Q1548">
            <v>0</v>
          </cell>
          <cell r="S1548">
            <v>100</v>
          </cell>
          <cell r="T1548">
            <v>0</v>
          </cell>
          <cell r="W1548">
            <v>0</v>
          </cell>
          <cell r="X1548">
            <v>0</v>
          </cell>
          <cell r="Y1548">
            <v>100</v>
          </cell>
          <cell r="Z1548">
            <v>0</v>
          </cell>
          <cell r="AA1548">
            <v>0</v>
          </cell>
          <cell r="AB1548">
            <v>160094</v>
          </cell>
          <cell r="AC1548">
            <v>320188</v>
          </cell>
          <cell r="AD1548" t="str">
            <v>雑備品費</v>
          </cell>
          <cell r="AE1548" t="str">
            <v>雑備</v>
          </cell>
          <cell r="AF1548">
            <v>17</v>
          </cell>
          <cell r="AG1548" t="str">
            <v>基地等経費（部隊整備費　航空機用部隊整備費）</v>
          </cell>
          <cell r="AH1548" t="str">
            <v>その他</v>
          </cell>
          <cell r="AI1548" t="str">
            <v>PC</v>
          </cell>
          <cell r="AJ1548" t="str">
            <v>救難隊</v>
          </cell>
          <cell r="AK1548" t="str">
            <v>令和8年9月30日</v>
          </cell>
        </row>
        <row r="1549">
          <cell r="A1549" t="str">
            <v>fb39</v>
          </cell>
          <cell r="B1549" t="str">
            <v>又は同等以上のもの（他社の製品を含む。）</v>
          </cell>
          <cell r="C1549">
            <v>80</v>
          </cell>
          <cell r="D1549">
            <v>3</v>
          </cell>
          <cell r="E1549" t="str">
            <v>B</v>
          </cell>
          <cell r="F1549" t="str">
            <v>f</v>
          </cell>
          <cell r="G1549" t="str">
            <v>fb</v>
          </cell>
          <cell r="H1549" t="str">
            <v>個</v>
          </cell>
          <cell r="I1549">
            <v>1</v>
          </cell>
          <cell r="J1549" t="str">
            <v>ｴｸｽﾃﾝｼｮﾝﾊﾞｰ</v>
          </cell>
          <cell r="L1549">
            <v>1</v>
          </cell>
          <cell r="M1549" t="str">
            <v>Snap on TMX140A</v>
          </cell>
          <cell r="O1549" t="str">
            <v>又は同等以上のもの（他社の製品を含む。）</v>
          </cell>
          <cell r="Q1549">
            <v>0</v>
          </cell>
          <cell r="S1549">
            <v>100</v>
          </cell>
          <cell r="T1549">
            <v>0</v>
          </cell>
          <cell r="W1549">
            <v>0</v>
          </cell>
          <cell r="X1549">
            <v>0</v>
          </cell>
          <cell r="Y1549">
            <v>100</v>
          </cell>
          <cell r="Z1549">
            <v>0</v>
          </cell>
          <cell r="AA1549">
            <v>0</v>
          </cell>
          <cell r="AB1549">
            <v>5184</v>
          </cell>
          <cell r="AC1549">
            <v>5184</v>
          </cell>
          <cell r="AD1549" t="str">
            <v>雑備品費</v>
          </cell>
          <cell r="AE1549" t="str">
            <v>雑備</v>
          </cell>
          <cell r="AF1549">
            <v>17</v>
          </cell>
          <cell r="AG1549" t="str">
            <v>基地等経費（部隊整備費　航空機用部隊整備費）</v>
          </cell>
          <cell r="AH1549" t="str">
            <v>その他</v>
          </cell>
          <cell r="AI1549" t="str">
            <v>PC</v>
          </cell>
          <cell r="AJ1549" t="str">
            <v>救難隊</v>
          </cell>
          <cell r="AK1549" t="str">
            <v>令和8年9月30日</v>
          </cell>
        </row>
        <row r="1550">
          <cell r="A1550" t="str">
            <v>fb40</v>
          </cell>
          <cell r="B1550" t="str">
            <v>又は同等以上のもの（他社の製品を含む。）</v>
          </cell>
          <cell r="C1550">
            <v>80</v>
          </cell>
          <cell r="D1550">
            <v>4</v>
          </cell>
          <cell r="E1550" t="str">
            <v>B</v>
          </cell>
          <cell r="F1550" t="str">
            <v>f</v>
          </cell>
          <cell r="G1550" t="str">
            <v>fb</v>
          </cell>
          <cell r="H1550" t="str">
            <v>個</v>
          </cell>
          <cell r="I1550">
            <v>1</v>
          </cell>
          <cell r="J1550" t="str">
            <v>ﾗﾁｪｯﾄﾚﾝﾁ</v>
          </cell>
          <cell r="L1550">
            <v>1</v>
          </cell>
          <cell r="M1550" t="str">
            <v>Snap on T72FOD</v>
          </cell>
          <cell r="O1550" t="str">
            <v>又は同等以上のもの（他社の製品を含む。）</v>
          </cell>
          <cell r="Q1550">
            <v>0</v>
          </cell>
          <cell r="S1550">
            <v>100</v>
          </cell>
          <cell r="T1550">
            <v>0</v>
          </cell>
          <cell r="W1550">
            <v>0</v>
          </cell>
          <cell r="X1550">
            <v>0</v>
          </cell>
          <cell r="Y1550">
            <v>100</v>
          </cell>
          <cell r="Z1550">
            <v>0</v>
          </cell>
          <cell r="AA1550">
            <v>0</v>
          </cell>
          <cell r="AB1550">
            <v>11154</v>
          </cell>
          <cell r="AC1550">
            <v>11154</v>
          </cell>
          <cell r="AD1550" t="str">
            <v>雑備品費</v>
          </cell>
          <cell r="AE1550" t="str">
            <v>雑備</v>
          </cell>
          <cell r="AF1550">
            <v>17</v>
          </cell>
          <cell r="AG1550" t="str">
            <v>基地等経費（部隊整備費　航空機用部隊整備費）</v>
          </cell>
          <cell r="AH1550" t="str">
            <v>その他</v>
          </cell>
          <cell r="AI1550" t="str">
            <v>PC</v>
          </cell>
          <cell r="AJ1550" t="str">
            <v>救難隊</v>
          </cell>
          <cell r="AK1550" t="str">
            <v>令和8年9月30日</v>
          </cell>
        </row>
        <row r="1551">
          <cell r="A1551" t="str">
            <v>fb41</v>
          </cell>
          <cell r="B1551" t="str">
            <v>又は同等以上のもの（他社の製品を含む。）</v>
          </cell>
          <cell r="C1551">
            <v>80</v>
          </cell>
          <cell r="D1551">
            <v>5</v>
          </cell>
          <cell r="E1551" t="str">
            <v>B</v>
          </cell>
          <cell r="F1551" t="str">
            <v>f</v>
          </cell>
          <cell r="G1551" t="str">
            <v>fb</v>
          </cell>
          <cell r="H1551" t="str">
            <v>個</v>
          </cell>
          <cell r="I1551">
            <v>1</v>
          </cell>
          <cell r="J1551" t="str">
            <v>ｿｹｯﾄﾚﾝﾁｾｯﾄ</v>
          </cell>
          <cell r="L1551">
            <v>1</v>
          </cell>
          <cell r="M1551" t="str">
            <v>Snap on 211FY</v>
          </cell>
          <cell r="O1551" t="str">
            <v>又は同等以上のもの（他社の製品を含む。）</v>
          </cell>
          <cell r="Q1551">
            <v>0</v>
          </cell>
          <cell r="S1551">
            <v>100</v>
          </cell>
          <cell r="T1551">
            <v>0</v>
          </cell>
          <cell r="W1551">
            <v>0</v>
          </cell>
          <cell r="X1551">
            <v>0</v>
          </cell>
          <cell r="Y1551">
            <v>100</v>
          </cell>
          <cell r="Z1551">
            <v>0</v>
          </cell>
          <cell r="AA1551">
            <v>0</v>
          </cell>
          <cell r="AB1551">
            <v>21680</v>
          </cell>
          <cell r="AC1551">
            <v>21680</v>
          </cell>
          <cell r="AD1551" t="str">
            <v>雑備品費</v>
          </cell>
          <cell r="AE1551" t="str">
            <v>雑備</v>
          </cell>
          <cell r="AF1551">
            <v>17</v>
          </cell>
          <cell r="AG1551" t="str">
            <v>基地等経費（部隊整備費　航空機用部隊整備費）</v>
          </cell>
          <cell r="AH1551" t="str">
            <v>その他</v>
          </cell>
          <cell r="AI1551" t="str">
            <v>PC</v>
          </cell>
          <cell r="AJ1551" t="str">
            <v>救難隊</v>
          </cell>
          <cell r="AK1551" t="str">
            <v>令和8年9月30日</v>
          </cell>
        </row>
        <row r="1552">
          <cell r="A1552" t="str">
            <v>fb42</v>
          </cell>
          <cell r="B1552" t="str">
            <v>又は同等以上のもの（他社の製品を含む。）</v>
          </cell>
          <cell r="C1552">
            <v>80</v>
          </cell>
          <cell r="D1552">
            <v>6</v>
          </cell>
          <cell r="E1552" t="str">
            <v>B</v>
          </cell>
          <cell r="F1552" t="str">
            <v>f</v>
          </cell>
          <cell r="G1552" t="str">
            <v>fb</v>
          </cell>
          <cell r="H1552" t="str">
            <v>個</v>
          </cell>
          <cell r="I1552">
            <v>1</v>
          </cell>
          <cell r="J1552" t="str">
            <v>ｿｹｯﾄ</v>
          </cell>
          <cell r="L1552">
            <v>1</v>
          </cell>
          <cell r="M1552" t="str">
            <v>Snap on F111</v>
          </cell>
          <cell r="O1552" t="str">
            <v>又は同等以上のもの（他社の製品を含む。）</v>
          </cell>
          <cell r="Q1552">
            <v>0</v>
          </cell>
          <cell r="S1552">
            <v>100</v>
          </cell>
          <cell r="T1552">
            <v>0</v>
          </cell>
          <cell r="W1552">
            <v>0</v>
          </cell>
          <cell r="X1552">
            <v>0</v>
          </cell>
          <cell r="Y1552">
            <v>100</v>
          </cell>
          <cell r="Z1552">
            <v>0</v>
          </cell>
          <cell r="AA1552">
            <v>0</v>
          </cell>
          <cell r="AB1552">
            <v>1887</v>
          </cell>
          <cell r="AC1552">
            <v>1887</v>
          </cell>
          <cell r="AD1552" t="str">
            <v>雑備品費</v>
          </cell>
          <cell r="AE1552" t="str">
            <v>雑備</v>
          </cell>
          <cell r="AF1552">
            <v>17</v>
          </cell>
          <cell r="AG1552" t="str">
            <v>基地等経費（部隊整備費　航空機用部隊整備費）</v>
          </cell>
          <cell r="AH1552" t="str">
            <v>その他</v>
          </cell>
          <cell r="AI1552" t="str">
            <v>PC</v>
          </cell>
          <cell r="AJ1552" t="str">
            <v>救難隊</v>
          </cell>
          <cell r="AK1552" t="str">
            <v>令和8年9月30日</v>
          </cell>
        </row>
        <row r="1553">
          <cell r="A1553" t="str">
            <v>fb43</v>
          </cell>
          <cell r="B1553" t="str">
            <v>又は同等以上のもの（他社の製品を含む。）</v>
          </cell>
          <cell r="C1553">
            <v>80</v>
          </cell>
          <cell r="D1553">
            <v>7</v>
          </cell>
          <cell r="E1553" t="str">
            <v>B</v>
          </cell>
          <cell r="F1553" t="str">
            <v>f</v>
          </cell>
          <cell r="G1553" t="str">
            <v>fb</v>
          </cell>
          <cell r="H1553" t="str">
            <v>個</v>
          </cell>
          <cell r="I1553">
            <v>1</v>
          </cell>
          <cell r="J1553" t="str">
            <v>ｿｹｯﾄ</v>
          </cell>
          <cell r="L1553">
            <v>1</v>
          </cell>
          <cell r="M1553" t="str">
            <v>Snap on F301</v>
          </cell>
          <cell r="O1553" t="str">
            <v>又は同等以上のもの（他社の製品を含む。）</v>
          </cell>
          <cell r="Q1553">
            <v>0</v>
          </cell>
          <cell r="S1553">
            <v>100</v>
          </cell>
          <cell r="T1553">
            <v>0</v>
          </cell>
          <cell r="W1553">
            <v>0</v>
          </cell>
          <cell r="X1553">
            <v>0</v>
          </cell>
          <cell r="Y1553">
            <v>100</v>
          </cell>
          <cell r="Z1553">
            <v>0</v>
          </cell>
          <cell r="AA1553">
            <v>0</v>
          </cell>
          <cell r="AB1553">
            <v>2790</v>
          </cell>
          <cell r="AC1553">
            <v>2790</v>
          </cell>
          <cell r="AD1553" t="str">
            <v>雑備品費</v>
          </cell>
          <cell r="AE1553" t="str">
            <v>雑備</v>
          </cell>
          <cell r="AF1553">
            <v>17</v>
          </cell>
          <cell r="AG1553" t="str">
            <v>基地等経費（部隊整備費　航空機用部隊整備費）</v>
          </cell>
          <cell r="AH1553" t="str">
            <v>その他</v>
          </cell>
          <cell r="AI1553" t="str">
            <v>PC</v>
          </cell>
          <cell r="AJ1553" t="str">
            <v>救難隊</v>
          </cell>
          <cell r="AK1553" t="str">
            <v>令和8年9月30日</v>
          </cell>
        </row>
        <row r="1554">
          <cell r="A1554" t="str">
            <v>fb44</v>
          </cell>
          <cell r="B1554" t="str">
            <v>又は同等以上のもの（他社の製品を含む。）</v>
          </cell>
          <cell r="C1554">
            <v>80</v>
          </cell>
          <cell r="D1554">
            <v>8</v>
          </cell>
          <cell r="E1554" t="str">
            <v>B</v>
          </cell>
          <cell r="F1554" t="str">
            <v>f</v>
          </cell>
          <cell r="G1554" t="str">
            <v>fb</v>
          </cell>
          <cell r="H1554" t="str">
            <v>個</v>
          </cell>
          <cell r="I1554">
            <v>1</v>
          </cell>
          <cell r="J1554" t="str">
            <v>ｿｹｯﾄ</v>
          </cell>
          <cell r="L1554">
            <v>1</v>
          </cell>
          <cell r="M1554" t="str">
            <v>Snap on F321</v>
          </cell>
          <cell r="O1554" t="str">
            <v>又は同等以上のもの（他社の製品を含む。）</v>
          </cell>
          <cell r="Q1554">
            <v>0</v>
          </cell>
          <cell r="S1554">
            <v>100</v>
          </cell>
          <cell r="T1554">
            <v>0</v>
          </cell>
          <cell r="W1554">
            <v>0</v>
          </cell>
          <cell r="X1554">
            <v>0</v>
          </cell>
          <cell r="Y1554">
            <v>100</v>
          </cell>
          <cell r="Z1554">
            <v>0</v>
          </cell>
          <cell r="AA1554">
            <v>0</v>
          </cell>
          <cell r="AB1554">
            <v>3149</v>
          </cell>
          <cell r="AC1554">
            <v>3149</v>
          </cell>
          <cell r="AD1554" t="str">
            <v>雑備品費</v>
          </cell>
          <cell r="AE1554" t="str">
            <v>雑備</v>
          </cell>
          <cell r="AF1554">
            <v>17</v>
          </cell>
          <cell r="AG1554" t="str">
            <v>基地等経費（部隊整備費　航空機用部隊整備費）</v>
          </cell>
          <cell r="AH1554" t="str">
            <v>その他</v>
          </cell>
          <cell r="AI1554" t="str">
            <v>PC</v>
          </cell>
          <cell r="AJ1554" t="str">
            <v>救難隊</v>
          </cell>
          <cell r="AK1554" t="str">
            <v>令和8年9月30日</v>
          </cell>
        </row>
        <row r="1555">
          <cell r="A1555" t="str">
            <v>fb45</v>
          </cell>
          <cell r="B1555" t="str">
            <v>又は同等以上のもの（他社の製品を含む。）</v>
          </cell>
          <cell r="C1555">
            <v>80</v>
          </cell>
          <cell r="D1555">
            <v>9</v>
          </cell>
          <cell r="E1555" t="str">
            <v>B</v>
          </cell>
          <cell r="F1555" t="str">
            <v>f</v>
          </cell>
          <cell r="G1555" t="str">
            <v>fb</v>
          </cell>
          <cell r="H1555" t="str">
            <v>ｾｯﾄ</v>
          </cell>
          <cell r="I1555">
            <v>1</v>
          </cell>
          <cell r="J1555" t="str">
            <v>ｸﾛｳﾌｯﾄﾚﾝﾁ</v>
          </cell>
          <cell r="L1555">
            <v>1</v>
          </cell>
          <cell r="M1555" t="str">
            <v>Snap on 214FC</v>
          </cell>
          <cell r="O1555" t="str">
            <v>又は同等以上のもの（他社の製品を含む。）</v>
          </cell>
          <cell r="Q1555">
            <v>0</v>
          </cell>
          <cell r="S1555">
            <v>100</v>
          </cell>
          <cell r="T1555">
            <v>0</v>
          </cell>
          <cell r="W1555">
            <v>0</v>
          </cell>
          <cell r="X1555">
            <v>0</v>
          </cell>
          <cell r="Y1555">
            <v>100</v>
          </cell>
          <cell r="Z1555">
            <v>0</v>
          </cell>
          <cell r="AA1555">
            <v>0</v>
          </cell>
          <cell r="AB1555">
            <v>58304</v>
          </cell>
          <cell r="AC1555">
            <v>58304</v>
          </cell>
          <cell r="AD1555" t="str">
            <v>雑備品費</v>
          </cell>
          <cell r="AE1555" t="str">
            <v>雑備</v>
          </cell>
          <cell r="AF1555">
            <v>17</v>
          </cell>
          <cell r="AG1555" t="str">
            <v>基地等経費（部隊整備費　航空機用部隊整備費）</v>
          </cell>
          <cell r="AH1555" t="str">
            <v>その他</v>
          </cell>
          <cell r="AI1555" t="str">
            <v>PC</v>
          </cell>
          <cell r="AJ1555" t="str">
            <v>救難隊</v>
          </cell>
          <cell r="AK1555" t="str">
            <v>令和8年9月30日</v>
          </cell>
        </row>
        <row r="1556">
          <cell r="A1556" t="str">
            <v>fb46</v>
          </cell>
          <cell r="B1556" t="str">
            <v>又は同等以上のもの（他社の製品を含む。）</v>
          </cell>
          <cell r="C1556">
            <v>80</v>
          </cell>
          <cell r="D1556">
            <v>10</v>
          </cell>
          <cell r="E1556" t="str">
            <v>B</v>
          </cell>
          <cell r="F1556" t="str">
            <v>f</v>
          </cell>
          <cell r="G1556" t="str">
            <v>fb</v>
          </cell>
          <cell r="H1556" t="str">
            <v>ｾｯﾄ</v>
          </cell>
          <cell r="I1556">
            <v>1</v>
          </cell>
          <cell r="J1556" t="str">
            <v>ﾋﾟｯｸﾂｰﾙｾｯﾄ</v>
          </cell>
          <cell r="L1556">
            <v>1</v>
          </cell>
          <cell r="M1556" t="str">
            <v>Snap on SGLASA604BR</v>
          </cell>
          <cell r="O1556" t="str">
            <v>又は同等以上のもの（他社の製品を含む。）</v>
          </cell>
          <cell r="Q1556">
            <v>0</v>
          </cell>
          <cell r="S1556">
            <v>100</v>
          </cell>
          <cell r="T1556">
            <v>0</v>
          </cell>
          <cell r="W1556">
            <v>0</v>
          </cell>
          <cell r="X1556">
            <v>0</v>
          </cell>
          <cell r="Y1556">
            <v>100</v>
          </cell>
          <cell r="Z1556">
            <v>0</v>
          </cell>
          <cell r="AA1556">
            <v>0</v>
          </cell>
          <cell r="AB1556">
            <v>8404</v>
          </cell>
          <cell r="AC1556">
            <v>8404</v>
          </cell>
          <cell r="AD1556" t="str">
            <v>雑備品費</v>
          </cell>
          <cell r="AE1556" t="str">
            <v>雑備</v>
          </cell>
          <cell r="AF1556">
            <v>17</v>
          </cell>
          <cell r="AG1556" t="str">
            <v>基地等経費（部隊整備費　航空機用部隊整備費）</v>
          </cell>
          <cell r="AH1556" t="str">
            <v>その他</v>
          </cell>
          <cell r="AI1556" t="str">
            <v>PC</v>
          </cell>
          <cell r="AJ1556" t="str">
            <v>救難隊</v>
          </cell>
          <cell r="AK1556" t="str">
            <v>令和8年9月30日</v>
          </cell>
        </row>
        <row r="1557">
          <cell r="A1557" t="str">
            <v>fb47</v>
          </cell>
          <cell r="B1557" t="str">
            <v>又は同等以上のもの（他社の製品を含む。）</v>
          </cell>
          <cell r="C1557">
            <v>80</v>
          </cell>
          <cell r="D1557">
            <v>11</v>
          </cell>
          <cell r="E1557" t="str">
            <v>B</v>
          </cell>
          <cell r="F1557" t="str">
            <v>f</v>
          </cell>
          <cell r="G1557" t="str">
            <v>fb</v>
          </cell>
          <cell r="H1557" t="str">
            <v>ｾｯﾄ</v>
          </cell>
          <cell r="I1557">
            <v>1</v>
          </cell>
          <cell r="J1557" t="str">
            <v>ﾘﾑｰﾊﾞｰｾｯﾄ</v>
          </cell>
          <cell r="L1557">
            <v>1</v>
          </cell>
          <cell r="M1557" t="str">
            <v>Snap on SGSR104AR</v>
          </cell>
          <cell r="O1557" t="str">
            <v>又は同等以上のもの（他社の製品を含む。）</v>
          </cell>
          <cell r="Q1557">
            <v>0</v>
          </cell>
          <cell r="S1557">
            <v>100</v>
          </cell>
          <cell r="T1557">
            <v>0</v>
          </cell>
          <cell r="W1557">
            <v>0</v>
          </cell>
          <cell r="X1557">
            <v>0</v>
          </cell>
          <cell r="Y1557">
            <v>100</v>
          </cell>
          <cell r="Z1557">
            <v>0</v>
          </cell>
          <cell r="AA1557">
            <v>0</v>
          </cell>
          <cell r="AB1557">
            <v>6511</v>
          </cell>
          <cell r="AC1557">
            <v>6511</v>
          </cell>
          <cell r="AD1557" t="str">
            <v>雑備品費</v>
          </cell>
          <cell r="AE1557" t="str">
            <v>雑備</v>
          </cell>
          <cell r="AF1557">
            <v>17</v>
          </cell>
          <cell r="AG1557" t="str">
            <v>基地等経費（部隊整備費　航空機用部隊整備費）</v>
          </cell>
          <cell r="AH1557" t="str">
            <v>その他</v>
          </cell>
          <cell r="AI1557" t="str">
            <v>PC</v>
          </cell>
          <cell r="AJ1557" t="str">
            <v>救難隊</v>
          </cell>
          <cell r="AK1557" t="str">
            <v>令和8年9月30日</v>
          </cell>
        </row>
        <row r="1558">
          <cell r="A1558" t="str">
            <v>ch120</v>
          </cell>
          <cell r="B1558" t="str">
            <v>又は同等以上のもの（他社の製品を含む。）</v>
          </cell>
          <cell r="C1558">
            <v>80</v>
          </cell>
          <cell r="D1558">
            <v>12</v>
          </cell>
          <cell r="E1558" t="str">
            <v>B</v>
          </cell>
          <cell r="F1558" t="str">
            <v>c</v>
          </cell>
          <cell r="G1558" t="str">
            <v>ch</v>
          </cell>
          <cell r="H1558" t="str">
            <v>台</v>
          </cell>
          <cell r="I1558">
            <v>4</v>
          </cell>
          <cell r="J1558" t="str">
            <v>ﾗｯｸ</v>
          </cell>
          <cell r="L1558">
            <v>1</v>
          </cell>
          <cell r="M1558" t="str">
            <v>ｵﾚﾝｼﾞﾌﾞｯｸ P10-273 299-5697 TME-6364 ﾄﾗｽｺ</v>
          </cell>
          <cell r="O1558" t="str">
            <v>又は同等以上のもの（他社の製品を含む。）</v>
          </cell>
          <cell r="Q1558">
            <v>0</v>
          </cell>
          <cell r="S1558">
            <v>100</v>
          </cell>
          <cell r="T1558">
            <v>0</v>
          </cell>
          <cell r="W1558">
            <v>0</v>
          </cell>
          <cell r="X1558">
            <v>0</v>
          </cell>
          <cell r="Y1558">
            <v>100</v>
          </cell>
          <cell r="Z1558">
            <v>0</v>
          </cell>
          <cell r="AA1558">
            <v>0</v>
          </cell>
          <cell r="AB1558">
            <v>34188</v>
          </cell>
          <cell r="AC1558">
            <v>136752</v>
          </cell>
          <cell r="AD1558" t="str">
            <v>雑備品費</v>
          </cell>
          <cell r="AE1558" t="str">
            <v>雑備</v>
          </cell>
          <cell r="AF1558">
            <v>17</v>
          </cell>
          <cell r="AG1558" t="str">
            <v>基地等経費（部隊整備費　航空機用部隊整備費）</v>
          </cell>
          <cell r="AH1558" t="str">
            <v>その他</v>
          </cell>
          <cell r="AI1558" t="str">
            <v>PC</v>
          </cell>
          <cell r="AJ1558" t="str">
            <v>救難隊</v>
          </cell>
          <cell r="AK1558" t="str">
            <v>令和8年9月30日</v>
          </cell>
        </row>
        <row r="1559">
          <cell r="A1559" t="str">
            <v>bc400</v>
          </cell>
          <cell r="B1559" t="str">
            <v>又は同等以上のもの（他社の製品を含む。）</v>
          </cell>
          <cell r="C1559">
            <v>80</v>
          </cell>
          <cell r="D1559">
            <v>13</v>
          </cell>
          <cell r="E1559" t="str">
            <v>P</v>
          </cell>
          <cell r="F1559" t="str">
            <v>b</v>
          </cell>
          <cell r="G1559" t="str">
            <v>bc</v>
          </cell>
          <cell r="H1559" t="str">
            <v>個</v>
          </cell>
          <cell r="I1559">
            <v>1</v>
          </cell>
          <cell r="J1559" t="str">
            <v>ﾉｷﾞｽ</v>
          </cell>
          <cell r="L1559">
            <v>1</v>
          </cell>
          <cell r="M1559" t="str">
            <v>ｵﾚﾝｼﾞﾌﾞｯｸ P1-1096 489-0744 TDN-100 ﾄﾗｽｺ</v>
          </cell>
          <cell r="O1559" t="str">
            <v>又は同等以上のもの（他社の製品を含む。）</v>
          </cell>
          <cell r="Q1559">
            <v>0</v>
          </cell>
          <cell r="S1559">
            <v>100</v>
          </cell>
          <cell r="T1559">
            <v>0</v>
          </cell>
          <cell r="W1559">
            <v>0</v>
          </cell>
          <cell r="X1559">
            <v>0</v>
          </cell>
          <cell r="Y1559">
            <v>100</v>
          </cell>
          <cell r="Z1559">
            <v>0</v>
          </cell>
          <cell r="AA1559">
            <v>0</v>
          </cell>
          <cell r="AB1559">
            <v>7557</v>
          </cell>
          <cell r="AC1559">
            <v>7557</v>
          </cell>
          <cell r="AD1559" t="str">
            <v>雑備品費</v>
          </cell>
          <cell r="AE1559" t="str">
            <v>雑備</v>
          </cell>
          <cell r="AF1559">
            <v>17</v>
          </cell>
          <cell r="AG1559" t="str">
            <v>基地等経費（部隊整備費　航空機用部隊整備費）</v>
          </cell>
          <cell r="AH1559" t="str">
            <v>その他</v>
          </cell>
          <cell r="AI1559" t="str">
            <v>PC</v>
          </cell>
          <cell r="AJ1559" t="str">
            <v>救難隊</v>
          </cell>
          <cell r="AK1559" t="str">
            <v>令和8年9月30日</v>
          </cell>
        </row>
        <row r="1560">
          <cell r="A1560" t="str">
            <v>bc401</v>
          </cell>
          <cell r="B1560" t="str">
            <v>又は同等以上のもの（他社の製品を含む。）</v>
          </cell>
          <cell r="C1560">
            <v>80</v>
          </cell>
          <cell r="D1560">
            <v>14</v>
          </cell>
          <cell r="E1560" t="str">
            <v>B</v>
          </cell>
          <cell r="F1560" t="str">
            <v>b</v>
          </cell>
          <cell r="G1560" t="str">
            <v>bc</v>
          </cell>
          <cell r="H1560" t="str">
            <v>個</v>
          </cell>
          <cell r="I1560">
            <v>10</v>
          </cell>
          <cell r="J1560" t="str">
            <v>LEDﾗｲﾄ</v>
          </cell>
          <cell r="L1560">
            <v>1</v>
          </cell>
          <cell r="M1560" t="str">
            <v>ｵﾚﾝｼﾞﾌﾞｯｸ P9-1513 696-6237 ST-133D GENTOS</v>
          </cell>
          <cell r="O1560" t="str">
            <v>又は同等以上のもの（他社の製品を含む。）</v>
          </cell>
          <cell r="Q1560">
            <v>0</v>
          </cell>
          <cell r="S1560">
            <v>100</v>
          </cell>
          <cell r="T1560">
            <v>0</v>
          </cell>
          <cell r="W1560">
            <v>0</v>
          </cell>
          <cell r="X1560">
            <v>0</v>
          </cell>
          <cell r="Y1560">
            <v>100</v>
          </cell>
          <cell r="Z1560">
            <v>0</v>
          </cell>
          <cell r="AA1560">
            <v>0</v>
          </cell>
          <cell r="AB1560">
            <v>4716</v>
          </cell>
          <cell r="AC1560">
            <v>47160</v>
          </cell>
          <cell r="AD1560" t="str">
            <v>雑備品費</v>
          </cell>
          <cell r="AE1560" t="str">
            <v>雑備</v>
          </cell>
          <cell r="AF1560">
            <v>17</v>
          </cell>
          <cell r="AG1560" t="str">
            <v>基地等経費（部隊整備費　航空機用部隊整備費）</v>
          </cell>
          <cell r="AH1560" t="str">
            <v>その他</v>
          </cell>
          <cell r="AI1560" t="str">
            <v>PC</v>
          </cell>
          <cell r="AJ1560" t="str">
            <v>救難隊</v>
          </cell>
          <cell r="AK1560" t="str">
            <v>令和8年9月30日</v>
          </cell>
        </row>
        <row r="1561">
          <cell r="A1561" t="str">
            <v>bd295</v>
          </cell>
          <cell r="B1561" t="str">
            <v>又は同等以上のもの（他社の製品を含む。）</v>
          </cell>
          <cell r="C1561">
            <v>80</v>
          </cell>
          <cell r="D1561">
            <v>15</v>
          </cell>
          <cell r="E1561" t="str">
            <v>B</v>
          </cell>
          <cell r="F1561" t="str">
            <v>b</v>
          </cell>
          <cell r="G1561" t="str">
            <v>bd</v>
          </cell>
          <cell r="H1561" t="str">
            <v>台</v>
          </cell>
          <cell r="I1561">
            <v>1</v>
          </cell>
          <cell r="J1561" t="str">
            <v>高圧洗浄機</v>
          </cell>
          <cell r="L1561">
            <v>1</v>
          </cell>
          <cell r="M1561" t="str">
            <v>ｴｽｺ P49 EA115TB-30 ｱｲﾘｽｵｰﾔﾏ</v>
          </cell>
          <cell r="O1561" t="str">
            <v>又は同等以上のもの（他社の製品を含む。）</v>
          </cell>
          <cell r="Q1561">
            <v>0</v>
          </cell>
          <cell r="S1561">
            <v>100</v>
          </cell>
          <cell r="T1561">
            <v>0</v>
          </cell>
          <cell r="W1561">
            <v>0</v>
          </cell>
          <cell r="X1561">
            <v>0</v>
          </cell>
          <cell r="Y1561">
            <v>100</v>
          </cell>
          <cell r="Z1561">
            <v>0</v>
          </cell>
          <cell r="AA1561">
            <v>0</v>
          </cell>
          <cell r="AB1561">
            <v>29150</v>
          </cell>
          <cell r="AC1561">
            <v>29150</v>
          </cell>
          <cell r="AD1561" t="str">
            <v>雑備品費</v>
          </cell>
          <cell r="AE1561" t="str">
            <v>雑備</v>
          </cell>
          <cell r="AF1561">
            <v>17</v>
          </cell>
          <cell r="AG1561" t="str">
            <v>基地等経費（部隊整備費　航空機用部隊整備費）</v>
          </cell>
          <cell r="AH1561" t="str">
            <v>その他</v>
          </cell>
          <cell r="AI1561" t="str">
            <v>PC</v>
          </cell>
          <cell r="AJ1561" t="str">
            <v>救難隊</v>
          </cell>
          <cell r="AK1561" t="str">
            <v>令和8年9月30日</v>
          </cell>
        </row>
        <row r="1562">
          <cell r="A1562" t="str">
            <v>bd296</v>
          </cell>
          <cell r="B1562" t="str">
            <v>又は同等以上のもの（他社の製品を含む。）</v>
          </cell>
          <cell r="C1562">
            <v>80</v>
          </cell>
          <cell r="D1562">
            <v>16</v>
          </cell>
          <cell r="E1562" t="str">
            <v>B</v>
          </cell>
          <cell r="F1562" t="str">
            <v>b</v>
          </cell>
          <cell r="G1562" t="str">
            <v>bd</v>
          </cell>
          <cell r="H1562" t="str">
            <v>ｾｯﾄ</v>
          </cell>
          <cell r="I1562">
            <v>2</v>
          </cell>
          <cell r="J1562" t="str">
            <v>ﾋﾞｯﾄｿｹｯﾄ</v>
          </cell>
          <cell r="L1562">
            <v>1</v>
          </cell>
          <cell r="M1562" t="str">
            <v>ｴｽｺ P433 EA618NR-200 KTC</v>
          </cell>
          <cell r="O1562" t="str">
            <v>又は同等以上のもの（他社の製品を含む。）</v>
          </cell>
          <cell r="Q1562">
            <v>0</v>
          </cell>
          <cell r="S1562">
            <v>100</v>
          </cell>
          <cell r="T1562">
            <v>0</v>
          </cell>
          <cell r="W1562">
            <v>0</v>
          </cell>
          <cell r="X1562">
            <v>0</v>
          </cell>
          <cell r="Y1562">
            <v>100</v>
          </cell>
          <cell r="Z1562">
            <v>0</v>
          </cell>
          <cell r="AA1562">
            <v>0</v>
          </cell>
          <cell r="AB1562">
            <v>9009</v>
          </cell>
          <cell r="AC1562">
            <v>18018</v>
          </cell>
          <cell r="AD1562" t="str">
            <v>雑備品費</v>
          </cell>
          <cell r="AE1562" t="str">
            <v>雑備</v>
          </cell>
          <cell r="AF1562">
            <v>17</v>
          </cell>
          <cell r="AG1562" t="str">
            <v>基地等経費（部隊整備費　航空機用部隊整備費）</v>
          </cell>
          <cell r="AH1562" t="str">
            <v>その他</v>
          </cell>
          <cell r="AI1562" t="str">
            <v>PC</v>
          </cell>
          <cell r="AJ1562" t="str">
            <v>救難隊</v>
          </cell>
          <cell r="AK1562" t="str">
            <v>令和8年9月30日</v>
          </cell>
        </row>
        <row r="1563">
          <cell r="A1563" t="str">
            <v>bd297</v>
          </cell>
          <cell r="B1563" t="str">
            <v>又は同等以上のもの（他社の製品を含む。）</v>
          </cell>
          <cell r="C1563">
            <v>80</v>
          </cell>
          <cell r="D1563">
            <v>17</v>
          </cell>
          <cell r="E1563" t="str">
            <v>B</v>
          </cell>
          <cell r="F1563" t="str">
            <v>b</v>
          </cell>
          <cell r="G1563" t="str">
            <v>bd</v>
          </cell>
          <cell r="H1563" t="str">
            <v>個</v>
          </cell>
          <cell r="I1563">
            <v>2</v>
          </cell>
          <cell r="J1563" t="str">
            <v>ｴｸｽﾃﾝｼｮﾝﾊﾞｰ</v>
          </cell>
          <cell r="L1563">
            <v>1</v>
          </cell>
          <cell r="M1563" t="str">
            <v>ｴｽｺ P446 EA618HD-150 TONE</v>
          </cell>
          <cell r="O1563" t="str">
            <v>又は同等以上のもの（他社の製品を含む。）</v>
          </cell>
          <cell r="Q1563">
            <v>0</v>
          </cell>
          <cell r="S1563">
            <v>100</v>
          </cell>
          <cell r="T1563">
            <v>0</v>
          </cell>
          <cell r="W1563">
            <v>0</v>
          </cell>
          <cell r="X1563">
            <v>0</v>
          </cell>
          <cell r="Y1563">
            <v>100</v>
          </cell>
          <cell r="Z1563">
            <v>0</v>
          </cell>
          <cell r="AA1563">
            <v>0</v>
          </cell>
          <cell r="AB1563">
            <v>1683</v>
          </cell>
          <cell r="AC1563">
            <v>3366</v>
          </cell>
          <cell r="AD1563" t="str">
            <v>雑備品費</v>
          </cell>
          <cell r="AE1563" t="str">
            <v>雑備</v>
          </cell>
          <cell r="AF1563">
            <v>17</v>
          </cell>
          <cell r="AG1563" t="str">
            <v>基地等経費（部隊整備費　航空機用部隊整備費）</v>
          </cell>
          <cell r="AH1563" t="str">
            <v>その他</v>
          </cell>
          <cell r="AI1563" t="str">
            <v>PC</v>
          </cell>
          <cell r="AJ1563" t="str">
            <v>救難隊</v>
          </cell>
          <cell r="AK1563" t="str">
            <v>令和8年9月30日</v>
          </cell>
        </row>
        <row r="1564">
          <cell r="A1564" t="str">
            <v>bd298</v>
          </cell>
          <cell r="B1564" t="str">
            <v>又は同等以上のもの（他社の製品を含む。）</v>
          </cell>
          <cell r="C1564">
            <v>80</v>
          </cell>
          <cell r="D1564">
            <v>18</v>
          </cell>
          <cell r="E1564" t="str">
            <v>B</v>
          </cell>
          <cell r="F1564" t="str">
            <v>b</v>
          </cell>
          <cell r="G1564" t="str">
            <v>bd</v>
          </cell>
          <cell r="H1564" t="str">
            <v>個</v>
          </cell>
          <cell r="I1564">
            <v>10</v>
          </cell>
          <cell r="J1564" t="str">
            <v>ﾄﾞﾗｲﾊﾞｰ</v>
          </cell>
          <cell r="L1564">
            <v>1</v>
          </cell>
          <cell r="M1564" t="str">
            <v>ｴｽｺ P518 EA560PE-27 SWISS TOOLS</v>
          </cell>
          <cell r="O1564" t="str">
            <v>又は同等以上のもの（他社の製品を含む。）</v>
          </cell>
          <cell r="Q1564">
            <v>0</v>
          </cell>
          <cell r="S1564">
            <v>100</v>
          </cell>
          <cell r="T1564">
            <v>0</v>
          </cell>
          <cell r="W1564">
            <v>0</v>
          </cell>
          <cell r="X1564">
            <v>0</v>
          </cell>
          <cell r="Y1564">
            <v>100</v>
          </cell>
          <cell r="Z1564">
            <v>0</v>
          </cell>
          <cell r="AA1564">
            <v>0</v>
          </cell>
          <cell r="AB1564">
            <v>1023</v>
          </cell>
          <cell r="AC1564">
            <v>10230</v>
          </cell>
          <cell r="AD1564" t="str">
            <v>雑備品費</v>
          </cell>
          <cell r="AE1564" t="str">
            <v>雑備</v>
          </cell>
          <cell r="AF1564">
            <v>17</v>
          </cell>
          <cell r="AG1564" t="str">
            <v>基地等経費（部隊整備費　航空機用部隊整備費）</v>
          </cell>
          <cell r="AH1564" t="str">
            <v>その他</v>
          </cell>
          <cell r="AI1564" t="str">
            <v>PC</v>
          </cell>
          <cell r="AJ1564" t="str">
            <v>救難隊</v>
          </cell>
          <cell r="AK1564" t="str">
            <v>令和8年9月30日</v>
          </cell>
        </row>
        <row r="1565">
          <cell r="A1565" t="str">
            <v>bc402</v>
          </cell>
          <cell r="B1565" t="str">
            <v>又は同等以上のもの（他社の製品を含む。）</v>
          </cell>
          <cell r="C1565">
            <v>80</v>
          </cell>
          <cell r="D1565">
            <v>19</v>
          </cell>
          <cell r="E1565" t="str">
            <v>B</v>
          </cell>
          <cell r="F1565" t="str">
            <v>b</v>
          </cell>
          <cell r="G1565" t="str">
            <v>bc</v>
          </cell>
          <cell r="H1565" t="str">
            <v>個</v>
          </cell>
          <cell r="I1565">
            <v>1</v>
          </cell>
          <cell r="J1565" t="str">
            <v>はんだこて</v>
          </cell>
          <cell r="L1565">
            <v>1</v>
          </cell>
          <cell r="M1565" t="str">
            <v>ｵﾚﾝｼﾞﾌﾞｯｸ P3-1051 475-5481 HS-26 HOZAN</v>
          </cell>
          <cell r="O1565" t="str">
            <v>又は同等以上のもの（他社の製品を含む。）</v>
          </cell>
          <cell r="Q1565">
            <v>0</v>
          </cell>
          <cell r="S1565">
            <v>100</v>
          </cell>
          <cell r="T1565">
            <v>0</v>
          </cell>
          <cell r="W1565">
            <v>0</v>
          </cell>
          <cell r="X1565">
            <v>0</v>
          </cell>
          <cell r="Y1565">
            <v>100</v>
          </cell>
          <cell r="Z1565">
            <v>0</v>
          </cell>
          <cell r="AA1565">
            <v>0</v>
          </cell>
          <cell r="AB1565">
            <v>7632</v>
          </cell>
          <cell r="AC1565">
            <v>7632</v>
          </cell>
          <cell r="AD1565" t="str">
            <v>雑備品費</v>
          </cell>
          <cell r="AE1565" t="str">
            <v>雑備</v>
          </cell>
          <cell r="AF1565">
            <v>17</v>
          </cell>
          <cell r="AG1565" t="str">
            <v>基地等経費（部隊整備費　航空機用部隊整備費）</v>
          </cell>
          <cell r="AH1565" t="str">
            <v>その他</v>
          </cell>
          <cell r="AI1565" t="str">
            <v>PC</v>
          </cell>
          <cell r="AJ1565" t="str">
            <v>救難隊</v>
          </cell>
          <cell r="AK1565" t="str">
            <v>令和8年9月30日</v>
          </cell>
        </row>
        <row r="1566">
          <cell r="A1566" t="str">
            <v>bc403</v>
          </cell>
          <cell r="B1566" t="str">
            <v>又は同等以上のもの（他社の製品を含む。）</v>
          </cell>
          <cell r="C1566">
            <v>80</v>
          </cell>
          <cell r="D1566">
            <v>20</v>
          </cell>
          <cell r="E1566" t="str">
            <v>B</v>
          </cell>
          <cell r="F1566" t="str">
            <v>b</v>
          </cell>
          <cell r="G1566" t="str">
            <v>bc</v>
          </cell>
          <cell r="H1566" t="str">
            <v>個</v>
          </cell>
          <cell r="I1566">
            <v>1</v>
          </cell>
          <cell r="J1566" t="str">
            <v>ｺﾃ台</v>
          </cell>
          <cell r="L1566">
            <v>1</v>
          </cell>
          <cell r="M1566" t="str">
            <v>ｵﾚﾝｼﾞﾌﾞｯｸ P3-1091 120-4203 H-6 HOZAN</v>
          </cell>
          <cell r="O1566" t="str">
            <v>又は同等以上のもの（他社の製品を含む。）</v>
          </cell>
          <cell r="Q1566">
            <v>0</v>
          </cell>
          <cell r="S1566">
            <v>100</v>
          </cell>
          <cell r="T1566">
            <v>0</v>
          </cell>
          <cell r="W1566">
            <v>0</v>
          </cell>
          <cell r="X1566">
            <v>0</v>
          </cell>
          <cell r="Y1566">
            <v>100</v>
          </cell>
          <cell r="Z1566">
            <v>0</v>
          </cell>
          <cell r="AA1566">
            <v>0</v>
          </cell>
          <cell r="AB1566">
            <v>3601</v>
          </cell>
          <cell r="AC1566">
            <v>3601</v>
          </cell>
          <cell r="AD1566" t="str">
            <v>雑備品費</v>
          </cell>
          <cell r="AE1566" t="str">
            <v>雑備</v>
          </cell>
          <cell r="AF1566">
            <v>17</v>
          </cell>
          <cell r="AG1566" t="str">
            <v>基地等経費（部隊整備費　航空機用部隊整備費）</v>
          </cell>
          <cell r="AH1566" t="str">
            <v>その他</v>
          </cell>
          <cell r="AI1566" t="str">
            <v>PC</v>
          </cell>
          <cell r="AJ1566" t="str">
            <v>救難隊</v>
          </cell>
          <cell r="AK1566" t="str">
            <v>令和8年9月30日</v>
          </cell>
        </row>
        <row r="1567">
          <cell r="A1567" t="str">
            <v>bc404</v>
          </cell>
          <cell r="B1567" t="str">
            <v>又は同等以上のもの（他社の製品を含む。）</v>
          </cell>
          <cell r="C1567">
            <v>80</v>
          </cell>
          <cell r="D1567">
            <v>21</v>
          </cell>
          <cell r="E1567" t="str">
            <v>B</v>
          </cell>
          <cell r="F1567" t="str">
            <v>b</v>
          </cell>
          <cell r="G1567" t="str">
            <v>bc</v>
          </cell>
          <cell r="H1567" t="str">
            <v>ｾｯﾄ</v>
          </cell>
          <cell r="I1567">
            <v>1</v>
          </cell>
          <cell r="J1567" t="str">
            <v>ﾗﾁｪｯﾄﾊﾝﾄﾞﾙ</v>
          </cell>
          <cell r="L1567">
            <v>1</v>
          </cell>
          <cell r="M1567" t="str">
            <v>ｵﾚﾝｼﾞﾌﾞｯｸ P4-285 679-3488 ST13975 SATA</v>
          </cell>
          <cell r="O1567" t="str">
            <v>又は同等以上のもの（他社の製品を含む。）</v>
          </cell>
          <cell r="Q1567">
            <v>0</v>
          </cell>
          <cell r="S1567">
            <v>100</v>
          </cell>
          <cell r="T1567">
            <v>0</v>
          </cell>
          <cell r="W1567">
            <v>0</v>
          </cell>
          <cell r="X1567">
            <v>0</v>
          </cell>
          <cell r="Y1567">
            <v>100</v>
          </cell>
          <cell r="Z1567">
            <v>0</v>
          </cell>
          <cell r="AA1567">
            <v>0</v>
          </cell>
          <cell r="AB1567">
            <v>17365</v>
          </cell>
          <cell r="AC1567">
            <v>17365</v>
          </cell>
          <cell r="AD1567" t="str">
            <v>雑備品費</v>
          </cell>
          <cell r="AE1567" t="str">
            <v>雑備</v>
          </cell>
          <cell r="AF1567">
            <v>17</v>
          </cell>
          <cell r="AG1567" t="str">
            <v>基地等経費（部隊整備費　航空機用部隊整備費）</v>
          </cell>
          <cell r="AH1567" t="str">
            <v>その他</v>
          </cell>
          <cell r="AI1567" t="str">
            <v>PC</v>
          </cell>
          <cell r="AJ1567" t="str">
            <v>救難隊</v>
          </cell>
          <cell r="AK1567" t="str">
            <v>令和8年9月30日</v>
          </cell>
        </row>
        <row r="1568">
          <cell r="A1568" t="str">
            <v>ch121</v>
          </cell>
          <cell r="B1568" t="str">
            <v>又は同等以上のもの（他社の製品を含む。）</v>
          </cell>
          <cell r="C1568">
            <v>80</v>
          </cell>
          <cell r="D1568">
            <v>22</v>
          </cell>
          <cell r="E1568" t="str">
            <v>B</v>
          </cell>
          <cell r="F1568" t="str">
            <v>c</v>
          </cell>
          <cell r="G1568" t="str">
            <v>ch</v>
          </cell>
          <cell r="H1568" t="str">
            <v>台</v>
          </cell>
          <cell r="I1568">
            <v>1</v>
          </cell>
          <cell r="J1568" t="str">
            <v>ﾎﾟｰﾀﾌﾞﾙ電源</v>
          </cell>
          <cell r="L1568">
            <v>1</v>
          </cell>
          <cell r="M1568" t="str">
            <v>ｵﾚﾝｼﾞﾌﾞｯｸ P11-1408 697-4208 JE-1800A Jackery</v>
          </cell>
          <cell r="O1568" t="str">
            <v>又は同等以上のもの（他社の製品を含む。）</v>
          </cell>
          <cell r="Q1568">
            <v>0</v>
          </cell>
          <cell r="S1568">
            <v>100</v>
          </cell>
          <cell r="T1568">
            <v>0</v>
          </cell>
          <cell r="W1568">
            <v>0</v>
          </cell>
          <cell r="X1568">
            <v>0</v>
          </cell>
          <cell r="Y1568">
            <v>100</v>
          </cell>
          <cell r="Z1568">
            <v>0</v>
          </cell>
          <cell r="AA1568">
            <v>0</v>
          </cell>
          <cell r="AB1568">
            <v>219800</v>
          </cell>
          <cell r="AC1568">
            <v>219800</v>
          </cell>
          <cell r="AD1568" t="str">
            <v>雑備品費</v>
          </cell>
          <cell r="AE1568" t="str">
            <v>雑備</v>
          </cell>
          <cell r="AF1568">
            <v>17</v>
          </cell>
          <cell r="AG1568" t="str">
            <v>基地等経費（部隊整備費　航空機用部隊整備費）</v>
          </cell>
          <cell r="AH1568" t="str">
            <v>その他</v>
          </cell>
          <cell r="AI1568" t="str">
            <v>PC</v>
          </cell>
          <cell r="AJ1568" t="str">
            <v>救難隊</v>
          </cell>
          <cell r="AK1568" t="str">
            <v>令和8年9月30日</v>
          </cell>
        </row>
        <row r="1569">
          <cell r="A1569" t="str">
            <v>bd299</v>
          </cell>
          <cell r="B1569" t="str">
            <v>製品指定</v>
          </cell>
          <cell r="C1569">
            <v>80</v>
          </cell>
          <cell r="D1569">
            <v>23</v>
          </cell>
          <cell r="E1569" t="str">
            <v>B</v>
          </cell>
          <cell r="F1569" t="str">
            <v>b</v>
          </cell>
          <cell r="G1569" t="str">
            <v>bd</v>
          </cell>
          <cell r="H1569" t="str">
            <v>台</v>
          </cell>
          <cell r="I1569">
            <v>1</v>
          </cell>
          <cell r="J1569" t="str">
            <v>ﾄﾞﾗｲﾊﾞｰﾄﾞﾘﾙ</v>
          </cell>
          <cell r="L1569">
            <v>1</v>
          </cell>
          <cell r="M1569" t="str">
            <v>ｴｽｺ P830 EA813CG-5D HIKOKI</v>
          </cell>
          <cell r="O1569" t="str">
            <v>製品指定</v>
          </cell>
          <cell r="Q1569">
            <v>0</v>
          </cell>
          <cell r="S1569">
            <v>100</v>
          </cell>
          <cell r="T1569">
            <v>0</v>
          </cell>
          <cell r="W1569">
            <v>0</v>
          </cell>
          <cell r="X1569">
            <v>0</v>
          </cell>
          <cell r="Y1569">
            <v>100</v>
          </cell>
          <cell r="Z1569">
            <v>0</v>
          </cell>
          <cell r="AA1569">
            <v>0</v>
          </cell>
          <cell r="AB1569">
            <v>89430</v>
          </cell>
          <cell r="AC1569">
            <v>89430</v>
          </cell>
          <cell r="AD1569" t="str">
            <v>雑備品費</v>
          </cell>
          <cell r="AE1569" t="str">
            <v>雑備</v>
          </cell>
          <cell r="AF1569">
            <v>17</v>
          </cell>
          <cell r="AG1569" t="str">
            <v>基地等経費（部隊整備費　航空機用部隊整備費）</v>
          </cell>
          <cell r="AH1569" t="str">
            <v>その他</v>
          </cell>
          <cell r="AI1569" t="str">
            <v>PC</v>
          </cell>
          <cell r="AJ1569" t="str">
            <v>救難隊</v>
          </cell>
          <cell r="AK1569" t="str">
            <v>令和8年9月30日</v>
          </cell>
        </row>
        <row r="1570">
          <cell r="A1570" t="str">
            <v>bd300</v>
          </cell>
          <cell r="B1570" t="str">
            <v>又は同等以上のもの（他社の製品を含む。）</v>
          </cell>
          <cell r="C1570">
            <v>80</v>
          </cell>
          <cell r="D1570">
            <v>24</v>
          </cell>
          <cell r="E1570" t="str">
            <v>B</v>
          </cell>
          <cell r="F1570" t="str">
            <v>b</v>
          </cell>
          <cell r="G1570" t="str">
            <v>bd</v>
          </cell>
          <cell r="H1570" t="str">
            <v>台</v>
          </cell>
          <cell r="I1570">
            <v>2</v>
          </cell>
          <cell r="J1570" t="str">
            <v>ﾊﾝﾄﾞﾊﾟﾚｯﾄﾄﾗｯｸ</v>
          </cell>
          <cell r="L1570">
            <v>1</v>
          </cell>
          <cell r="M1570" t="str">
            <v>ｴｽｺ P1669 EA985EJ-3 OPK</v>
          </cell>
          <cell r="O1570" t="str">
            <v>又は同等以上のもの（他社の製品を含む。）</v>
          </cell>
          <cell r="Q1570">
            <v>0</v>
          </cell>
          <cell r="S1570">
            <v>100</v>
          </cell>
          <cell r="T1570">
            <v>0</v>
          </cell>
          <cell r="W1570">
            <v>0</v>
          </cell>
          <cell r="X1570">
            <v>0</v>
          </cell>
          <cell r="Y1570">
            <v>100</v>
          </cell>
          <cell r="Z1570">
            <v>0</v>
          </cell>
          <cell r="AA1570">
            <v>0</v>
          </cell>
          <cell r="AB1570">
            <v>198000</v>
          </cell>
          <cell r="AC1570">
            <v>396000</v>
          </cell>
          <cell r="AD1570" t="str">
            <v>雑備品費</v>
          </cell>
          <cell r="AE1570" t="str">
            <v>雑備</v>
          </cell>
          <cell r="AF1570">
            <v>17</v>
          </cell>
          <cell r="AG1570" t="str">
            <v>基地等経費（部隊整備費　航空機用部隊整備費）</v>
          </cell>
          <cell r="AH1570" t="str">
            <v>その他</v>
          </cell>
          <cell r="AI1570" t="str">
            <v>PC</v>
          </cell>
          <cell r="AJ1570" t="str">
            <v>救難隊</v>
          </cell>
          <cell r="AK1570" t="str">
            <v>令和8年9月30日</v>
          </cell>
        </row>
        <row r="1571">
          <cell r="A1571" t="str">
            <v>bd301</v>
          </cell>
          <cell r="B1571" t="str">
            <v>又は同等以上のもの（他社の製品を含む。）</v>
          </cell>
          <cell r="C1571">
            <v>80</v>
          </cell>
          <cell r="D1571">
            <v>25</v>
          </cell>
          <cell r="E1571" t="str">
            <v>B</v>
          </cell>
          <cell r="F1571" t="str">
            <v>b</v>
          </cell>
          <cell r="G1571" t="str">
            <v>bd</v>
          </cell>
          <cell r="H1571" t="str">
            <v>台</v>
          </cell>
          <cell r="I1571">
            <v>3</v>
          </cell>
          <cell r="J1571" t="str">
            <v>ｽﾉｰﾀﾞﾝﾌﾟ</v>
          </cell>
          <cell r="L1571">
            <v>1</v>
          </cell>
          <cell r="M1571" t="str">
            <v>ｴｽｺ P2472 EA650BG-77 YO-HO</v>
          </cell>
          <cell r="O1571" t="str">
            <v>又は同等以上のもの（他社の製品を含む。）</v>
          </cell>
          <cell r="Q1571">
            <v>0</v>
          </cell>
          <cell r="S1571">
            <v>100</v>
          </cell>
          <cell r="T1571">
            <v>0</v>
          </cell>
          <cell r="W1571">
            <v>0</v>
          </cell>
          <cell r="X1571">
            <v>0</v>
          </cell>
          <cell r="Y1571">
            <v>100</v>
          </cell>
          <cell r="Z1571">
            <v>0</v>
          </cell>
          <cell r="AA1571">
            <v>0</v>
          </cell>
          <cell r="AB1571">
            <v>36850</v>
          </cell>
          <cell r="AC1571">
            <v>110550</v>
          </cell>
          <cell r="AD1571" t="str">
            <v>雑備品費</v>
          </cell>
          <cell r="AE1571" t="str">
            <v>雑備</v>
          </cell>
          <cell r="AF1571">
            <v>17</v>
          </cell>
          <cell r="AG1571" t="str">
            <v>基地等経費（部隊整備費　航空機用部隊整備費）</v>
          </cell>
          <cell r="AH1571" t="str">
            <v>その他</v>
          </cell>
          <cell r="AI1571" t="str">
            <v>PC</v>
          </cell>
          <cell r="AJ1571" t="str">
            <v>救難隊</v>
          </cell>
          <cell r="AK1571" t="str">
            <v>令和8年9月30日</v>
          </cell>
        </row>
        <row r="1572">
          <cell r="A1572" t="str">
            <v>bd302</v>
          </cell>
          <cell r="B1572" t="str">
            <v>又は同等以上のもの（他社の製品を含む。）</v>
          </cell>
          <cell r="C1572">
            <v>80</v>
          </cell>
          <cell r="D1572">
            <v>26</v>
          </cell>
          <cell r="E1572" t="str">
            <v>B</v>
          </cell>
          <cell r="F1572" t="str">
            <v>b</v>
          </cell>
          <cell r="G1572" t="str">
            <v>bd</v>
          </cell>
          <cell r="H1572" t="str">
            <v>個</v>
          </cell>
          <cell r="I1572">
            <v>15</v>
          </cell>
          <cell r="J1572" t="str">
            <v>荷締機</v>
          </cell>
          <cell r="L1572">
            <v>1</v>
          </cell>
          <cell r="M1572" t="str">
            <v>ｴｽｺ P1721 EA982BA-33</v>
          </cell>
          <cell r="O1572" t="str">
            <v>又は同等以上のもの（他社の製品を含む。）</v>
          </cell>
          <cell r="Q1572">
            <v>0</v>
          </cell>
          <cell r="S1572">
            <v>100</v>
          </cell>
          <cell r="T1572">
            <v>0</v>
          </cell>
          <cell r="W1572">
            <v>0</v>
          </cell>
          <cell r="X1572">
            <v>0</v>
          </cell>
          <cell r="Y1572">
            <v>100</v>
          </cell>
          <cell r="Z1572">
            <v>0</v>
          </cell>
          <cell r="AA1572">
            <v>0</v>
          </cell>
          <cell r="AB1572">
            <v>1177</v>
          </cell>
          <cell r="AC1572">
            <v>17655</v>
          </cell>
          <cell r="AD1572" t="str">
            <v>雑備品費</v>
          </cell>
          <cell r="AE1572" t="str">
            <v>雑備</v>
          </cell>
          <cell r="AF1572">
            <v>17</v>
          </cell>
          <cell r="AG1572" t="str">
            <v>基地等経費（部隊整備費　航空機用部隊整備費）</v>
          </cell>
          <cell r="AH1572" t="str">
            <v>その他</v>
          </cell>
          <cell r="AI1572" t="str">
            <v>PC</v>
          </cell>
          <cell r="AJ1572" t="str">
            <v>救難隊</v>
          </cell>
          <cell r="AK1572" t="str">
            <v>令和8年9月30日</v>
          </cell>
        </row>
        <row r="1573">
          <cell r="A1573" t="str">
            <v>bd303</v>
          </cell>
          <cell r="B1573" t="str">
            <v>又は同等以上のもの（他社の製品を含む。）</v>
          </cell>
          <cell r="C1573">
            <v>80</v>
          </cell>
          <cell r="D1573">
            <v>27</v>
          </cell>
          <cell r="E1573" t="str">
            <v>B</v>
          </cell>
          <cell r="F1573" t="str">
            <v>b</v>
          </cell>
          <cell r="G1573" t="str">
            <v>bd</v>
          </cell>
          <cell r="H1573" t="str">
            <v>個</v>
          </cell>
          <cell r="I1573">
            <v>15</v>
          </cell>
          <cell r="J1573" t="str">
            <v>荷締機</v>
          </cell>
          <cell r="L1573">
            <v>1</v>
          </cell>
          <cell r="M1573" t="str">
            <v>ｴｽｺ P1721 EA982BA-76</v>
          </cell>
          <cell r="O1573" t="str">
            <v>又は同等以上のもの（他社の製品を含む。）</v>
          </cell>
          <cell r="Q1573">
            <v>0</v>
          </cell>
          <cell r="S1573">
            <v>100</v>
          </cell>
          <cell r="T1573">
            <v>0</v>
          </cell>
          <cell r="W1573">
            <v>0</v>
          </cell>
          <cell r="X1573">
            <v>0</v>
          </cell>
          <cell r="Y1573">
            <v>100</v>
          </cell>
          <cell r="Z1573">
            <v>0</v>
          </cell>
          <cell r="AA1573">
            <v>0</v>
          </cell>
          <cell r="AB1573">
            <v>3476</v>
          </cell>
          <cell r="AC1573">
            <v>52140</v>
          </cell>
          <cell r="AD1573" t="str">
            <v>雑備品費</v>
          </cell>
          <cell r="AE1573" t="str">
            <v>雑備</v>
          </cell>
          <cell r="AF1573">
            <v>17</v>
          </cell>
          <cell r="AG1573" t="str">
            <v>基地等経費（部隊整備費　航空機用部隊整備費）</v>
          </cell>
          <cell r="AH1573" t="str">
            <v>その他</v>
          </cell>
          <cell r="AI1573" t="str">
            <v>PC</v>
          </cell>
          <cell r="AJ1573" t="str">
            <v>救難隊</v>
          </cell>
          <cell r="AK1573" t="str">
            <v>令和8年9月30日</v>
          </cell>
        </row>
        <row r="1574">
          <cell r="A1574" t="str">
            <v>df57</v>
          </cell>
          <cell r="B1574" t="str">
            <v>又は同等以上のもの（他社の製品を含む。）</v>
          </cell>
          <cell r="C1574">
            <v>80</v>
          </cell>
          <cell r="D1574">
            <v>28</v>
          </cell>
          <cell r="E1574" t="str">
            <v>B</v>
          </cell>
          <cell r="F1574" t="str">
            <v>d</v>
          </cell>
          <cell r="G1574" t="str">
            <v>df</v>
          </cell>
          <cell r="H1574" t="str">
            <v>個</v>
          </cell>
          <cell r="I1574">
            <v>5</v>
          </cell>
          <cell r="J1574" t="str">
            <v>ﾄﾞﾗｲﾊﾞ-</v>
          </cell>
          <cell r="L1574">
            <v>1</v>
          </cell>
          <cell r="M1574" t="str">
            <v>ANEX20261775 JAN:4962485244910 ANEX</v>
          </cell>
          <cell r="O1574" t="str">
            <v>又は同等以上のもの（他社の製品を含む。）</v>
          </cell>
          <cell r="Q1574">
            <v>0</v>
          </cell>
          <cell r="S1574">
            <v>100</v>
          </cell>
          <cell r="T1574">
            <v>0</v>
          </cell>
          <cell r="W1574">
            <v>0</v>
          </cell>
          <cell r="X1574">
            <v>0</v>
          </cell>
          <cell r="Y1574">
            <v>100</v>
          </cell>
          <cell r="Z1574">
            <v>0</v>
          </cell>
          <cell r="AA1574">
            <v>0</v>
          </cell>
          <cell r="AB1574">
            <v>1144</v>
          </cell>
          <cell r="AC1574">
            <v>5720</v>
          </cell>
          <cell r="AD1574" t="str">
            <v>雑備品費</v>
          </cell>
          <cell r="AE1574" t="str">
            <v>雑備</v>
          </cell>
          <cell r="AF1574">
            <v>17</v>
          </cell>
          <cell r="AG1574" t="str">
            <v>基地等経費（部隊整備費　航空機用部隊整備費）</v>
          </cell>
          <cell r="AH1574" t="str">
            <v>その他</v>
          </cell>
          <cell r="AI1574" t="str">
            <v>PC</v>
          </cell>
          <cell r="AJ1574" t="str">
            <v>救難隊</v>
          </cell>
          <cell r="AK1574" t="str">
            <v>令和8年9月30日</v>
          </cell>
        </row>
        <row r="1575">
          <cell r="A1575" t="str">
            <v>ch122</v>
          </cell>
          <cell r="B1575" t="str">
            <v>又は同等以上のもの（他社の製品を含む。）</v>
          </cell>
          <cell r="C1575">
            <v>81</v>
          </cell>
          <cell r="D1575">
            <v>1</v>
          </cell>
          <cell r="E1575" t="str">
            <v>B</v>
          </cell>
          <cell r="F1575" t="str">
            <v>c</v>
          </cell>
          <cell r="G1575" t="str">
            <v>ch</v>
          </cell>
          <cell r="H1575" t="str">
            <v>個</v>
          </cell>
          <cell r="I1575">
            <v>1</v>
          </cell>
          <cell r="J1575" t="str">
            <v>掲示板</v>
          </cell>
          <cell r="L1575">
            <v>1</v>
          </cell>
          <cell r="M1575" t="str">
            <v>ｵﾚﾝｼﾞﾌﾞｯｸ P12-1282 281-5656 KE-36SGM ﾄﾗｽｺ</v>
          </cell>
          <cell r="O1575" t="str">
            <v>又は同等以上のもの（他社の製品を含む。）</v>
          </cell>
          <cell r="Q1575">
            <v>0</v>
          </cell>
          <cell r="S1575">
            <v>100</v>
          </cell>
          <cell r="T1575">
            <v>0</v>
          </cell>
          <cell r="W1575">
            <v>0</v>
          </cell>
          <cell r="X1575">
            <v>0</v>
          </cell>
          <cell r="Y1575">
            <v>100</v>
          </cell>
          <cell r="Z1575">
            <v>0</v>
          </cell>
          <cell r="AA1575">
            <v>0</v>
          </cell>
          <cell r="AB1575">
            <v>48906</v>
          </cell>
          <cell r="AC1575">
            <v>48906</v>
          </cell>
          <cell r="AD1575" t="str">
            <v>雑備品費</v>
          </cell>
          <cell r="AE1575" t="str">
            <v>雑備</v>
          </cell>
          <cell r="AF1575">
            <v>17</v>
          </cell>
          <cell r="AG1575" t="str">
            <v>基地等経費（部隊等用備品）</v>
          </cell>
          <cell r="AH1575" t="str">
            <v>その他</v>
          </cell>
          <cell r="AI1575" t="str">
            <v>PH</v>
          </cell>
          <cell r="AJ1575" t="str">
            <v>2防隊</v>
          </cell>
          <cell r="AK1575" t="str">
            <v>令和8年9月30日</v>
          </cell>
        </row>
        <row r="1576">
          <cell r="A1576" t="str">
            <v>ca28</v>
          </cell>
          <cell r="B1576" t="str">
            <v>又は同等以上のもの（他社の製品を含む。）</v>
          </cell>
          <cell r="C1576">
            <v>82</v>
          </cell>
          <cell r="D1576">
            <v>1</v>
          </cell>
          <cell r="E1576" t="str">
            <v>B</v>
          </cell>
          <cell r="F1576" t="str">
            <v>c</v>
          </cell>
          <cell r="G1576" t="str">
            <v>ca</v>
          </cell>
          <cell r="H1576" t="str">
            <v>個</v>
          </cell>
          <cell r="I1576">
            <v>1</v>
          </cell>
          <cell r="J1576" t="str">
            <v>精密ﾄﾞﾗｲﾊﾞｰｾｯﾄ</v>
          </cell>
          <cell r="L1576">
            <v>1</v>
          </cell>
          <cell r="M1576" t="str">
            <v>ｴｽｺ P505 EA552GC</v>
          </cell>
          <cell r="O1576" t="str">
            <v>又は同等以上のもの（他社の製品を含む。）</v>
          </cell>
          <cell r="Q1576">
            <v>0</v>
          </cell>
          <cell r="S1576">
            <v>100</v>
          </cell>
          <cell r="T1576">
            <v>0</v>
          </cell>
          <cell r="W1576">
            <v>0</v>
          </cell>
          <cell r="X1576">
            <v>0</v>
          </cell>
          <cell r="Y1576">
            <v>100</v>
          </cell>
          <cell r="Z1576">
            <v>0</v>
          </cell>
          <cell r="AA1576">
            <v>0</v>
          </cell>
          <cell r="AB1576">
            <v>1507</v>
          </cell>
          <cell r="AC1576">
            <v>1507</v>
          </cell>
          <cell r="AD1576" t="str">
            <v>雑備品費</v>
          </cell>
          <cell r="AE1576" t="str">
            <v>雑備</v>
          </cell>
          <cell r="AF1576">
            <v>17</v>
          </cell>
          <cell r="AG1576" t="str">
            <v>基地等経費（部隊等用備品）</v>
          </cell>
          <cell r="AH1576" t="str">
            <v>その他</v>
          </cell>
          <cell r="AI1576" t="str">
            <v>PZ</v>
          </cell>
          <cell r="AJ1576" t="str">
            <v>誘実隊</v>
          </cell>
          <cell r="AK1576" t="str">
            <v>令和8年7月31日</v>
          </cell>
        </row>
        <row r="1577">
          <cell r="A1577" t="str">
            <v>ca29</v>
          </cell>
          <cell r="B1577" t="str">
            <v>又は同等以上のもの（他社の製品を含む。）</v>
          </cell>
          <cell r="C1577">
            <v>82</v>
          </cell>
          <cell r="D1577">
            <v>2</v>
          </cell>
          <cell r="E1577" t="str">
            <v>B</v>
          </cell>
          <cell r="F1577" t="str">
            <v>c</v>
          </cell>
          <cell r="G1577" t="str">
            <v>ca</v>
          </cell>
          <cell r="H1577" t="str">
            <v>個</v>
          </cell>
          <cell r="I1577">
            <v>1</v>
          </cell>
          <cell r="J1577" t="str">
            <v>ｼﾞｬﾝﾌﾟｽﾀｰﾀｰ</v>
          </cell>
          <cell r="L1577">
            <v>1</v>
          </cell>
          <cell r="M1577" t="str">
            <v>ｴｽｺ P284 EA812HF-7</v>
          </cell>
          <cell r="O1577" t="str">
            <v>又は同等以上のもの（他社の製品を含む。）</v>
          </cell>
          <cell r="Q1577">
            <v>0</v>
          </cell>
          <cell r="S1577">
            <v>100</v>
          </cell>
          <cell r="T1577">
            <v>0</v>
          </cell>
          <cell r="W1577">
            <v>0</v>
          </cell>
          <cell r="X1577">
            <v>0</v>
          </cell>
          <cell r="Y1577">
            <v>100</v>
          </cell>
          <cell r="Z1577">
            <v>0</v>
          </cell>
          <cell r="AA1577">
            <v>0</v>
          </cell>
          <cell r="AB1577">
            <v>60940</v>
          </cell>
          <cell r="AC1577">
            <v>60940</v>
          </cell>
          <cell r="AD1577" t="str">
            <v>雑備品費</v>
          </cell>
          <cell r="AE1577" t="str">
            <v>雑備</v>
          </cell>
          <cell r="AF1577">
            <v>17</v>
          </cell>
          <cell r="AG1577" t="str">
            <v>基地等経費（部隊整備費　車両整備用部隊整備費）</v>
          </cell>
          <cell r="AH1577" t="str">
            <v>その他</v>
          </cell>
          <cell r="AI1577" t="str">
            <v>PZ</v>
          </cell>
          <cell r="AJ1577" t="str">
            <v>誘実隊</v>
          </cell>
          <cell r="AK1577" t="str">
            <v>令和8年7月31日</v>
          </cell>
        </row>
        <row r="1578">
          <cell r="A1578" t="str">
            <v>cg302</v>
          </cell>
          <cell r="B1578" t="str">
            <v>又は同等以上のもの（他社の製品を含む。）</v>
          </cell>
          <cell r="C1578">
            <v>83</v>
          </cell>
          <cell r="D1578">
            <v>1</v>
          </cell>
          <cell r="E1578" t="str">
            <v>B</v>
          </cell>
          <cell r="F1578" t="str">
            <v>c</v>
          </cell>
          <cell r="G1578" t="str">
            <v>cg</v>
          </cell>
          <cell r="H1578" t="str">
            <v>台</v>
          </cell>
          <cell r="I1578">
            <v>2</v>
          </cell>
          <cell r="J1578" t="str">
            <v>三角停止表示板</v>
          </cell>
          <cell r="L1578">
            <v>1</v>
          </cell>
          <cell r="M1578" t="str">
            <v>ｵﾚﾝｼﾞﾌﾞｯｸ.web 208-3966 RR-1900TS CATEYE</v>
          </cell>
          <cell r="O1578" t="str">
            <v>又は同等以上のもの（他社の製品を含む。）</v>
          </cell>
          <cell r="Q1578">
            <v>0</v>
          </cell>
          <cell r="S1578">
            <v>100</v>
          </cell>
          <cell r="T1578">
            <v>0</v>
          </cell>
          <cell r="W1578">
            <v>0</v>
          </cell>
          <cell r="X1578">
            <v>0</v>
          </cell>
          <cell r="Y1578">
            <v>100</v>
          </cell>
          <cell r="Z1578">
            <v>0</v>
          </cell>
          <cell r="AA1578">
            <v>0</v>
          </cell>
          <cell r="AB1578">
            <v>2241</v>
          </cell>
          <cell r="AC1578">
            <v>4482</v>
          </cell>
          <cell r="AD1578" t="str">
            <v>雑備品費</v>
          </cell>
          <cell r="AE1578" t="str">
            <v>雑備</v>
          </cell>
          <cell r="AF1578">
            <v>17</v>
          </cell>
          <cell r="AG1578" t="str">
            <v>基地等経費（需品燃料器材等　部隊整備費）</v>
          </cell>
          <cell r="AH1578" t="str">
            <v>その他</v>
          </cell>
          <cell r="AI1578" t="str">
            <v>QA</v>
          </cell>
          <cell r="AJ1578" t="str">
            <v>3移通隊</v>
          </cell>
          <cell r="AK1578" t="str">
            <v>令和8年9月30日</v>
          </cell>
        </row>
        <row r="1579">
          <cell r="A1579" t="str">
            <v>cg303</v>
          </cell>
          <cell r="B1579" t="str">
            <v>又は同等以上のもの（他社の製品を含む。）</v>
          </cell>
          <cell r="C1579">
            <v>83</v>
          </cell>
          <cell r="D1579">
            <v>2</v>
          </cell>
          <cell r="E1579" t="str">
            <v>B</v>
          </cell>
          <cell r="F1579" t="str">
            <v>c</v>
          </cell>
          <cell r="G1579" t="str">
            <v>cg</v>
          </cell>
          <cell r="H1579" t="str">
            <v>個</v>
          </cell>
          <cell r="I1579">
            <v>2</v>
          </cell>
          <cell r="J1579" t="str">
            <v>誘導棒</v>
          </cell>
          <cell r="L1579">
            <v>1</v>
          </cell>
          <cell r="M1579" t="str">
            <v>ｵﾚﾝｼﾞﾌﾞｯｸ.web 115-7184 2013001 ﾐｽﾞｹｲ</v>
          </cell>
          <cell r="O1579" t="str">
            <v>又は同等以上のもの（他社の製品を含む。）</v>
          </cell>
          <cell r="Q1579">
            <v>0</v>
          </cell>
          <cell r="S1579">
            <v>100</v>
          </cell>
          <cell r="T1579">
            <v>0</v>
          </cell>
          <cell r="W1579">
            <v>0</v>
          </cell>
          <cell r="X1579">
            <v>0</v>
          </cell>
          <cell r="Y1579">
            <v>100</v>
          </cell>
          <cell r="Z1579">
            <v>0</v>
          </cell>
          <cell r="AA1579">
            <v>0</v>
          </cell>
          <cell r="AB1579">
            <v>2699</v>
          </cell>
          <cell r="AC1579">
            <v>5398</v>
          </cell>
          <cell r="AD1579" t="str">
            <v>雑備品費</v>
          </cell>
          <cell r="AE1579" t="str">
            <v>雑備</v>
          </cell>
          <cell r="AF1579">
            <v>17</v>
          </cell>
          <cell r="AG1579" t="str">
            <v>基地等経費（需品燃料器材等　部隊整備費）</v>
          </cell>
          <cell r="AH1579" t="str">
            <v>その他</v>
          </cell>
          <cell r="AI1579" t="str">
            <v>QA</v>
          </cell>
          <cell r="AJ1579" t="str">
            <v>3移通隊</v>
          </cell>
          <cell r="AK1579" t="str">
            <v>令和8年9月30日</v>
          </cell>
        </row>
        <row r="1580">
          <cell r="A1580" t="str">
            <v>cg304</v>
          </cell>
          <cell r="B1580" t="str">
            <v>又は同等以上のもの（他社の製品を含む。）</v>
          </cell>
          <cell r="C1580">
            <v>83</v>
          </cell>
          <cell r="D1580">
            <v>3</v>
          </cell>
          <cell r="E1580" t="str">
            <v>B</v>
          </cell>
          <cell r="F1580" t="str">
            <v>c</v>
          </cell>
          <cell r="G1580" t="str">
            <v>cg</v>
          </cell>
          <cell r="H1580" t="str">
            <v>台</v>
          </cell>
          <cell r="I1580">
            <v>1</v>
          </cell>
          <cell r="J1580" t="str">
            <v>掃除機</v>
          </cell>
          <cell r="L1580">
            <v>1</v>
          </cell>
          <cell r="M1580" t="str">
            <v>ｵﾚﾝｼﾞﾌﾞｯｸ.web 551-9605 CL286FDRFO ﾏｷﾀ</v>
          </cell>
          <cell r="O1580" t="str">
            <v>又は同等以上のもの（他社の製品を含む。）</v>
          </cell>
          <cell r="Q1580">
            <v>0</v>
          </cell>
          <cell r="S1580">
            <v>100</v>
          </cell>
          <cell r="T1580">
            <v>0</v>
          </cell>
          <cell r="W1580">
            <v>0</v>
          </cell>
          <cell r="X1580">
            <v>0</v>
          </cell>
          <cell r="Y1580">
            <v>100</v>
          </cell>
          <cell r="Z1580">
            <v>0</v>
          </cell>
          <cell r="AA1580">
            <v>0</v>
          </cell>
          <cell r="AB1580">
            <v>56870</v>
          </cell>
          <cell r="AC1580">
            <v>56870</v>
          </cell>
          <cell r="AD1580" t="str">
            <v>雑備品費</v>
          </cell>
          <cell r="AE1580" t="str">
            <v>雑備</v>
          </cell>
          <cell r="AF1580">
            <v>17</v>
          </cell>
          <cell r="AG1580" t="str">
            <v>基地等経費（需品燃料器材等　部隊整備費）</v>
          </cell>
          <cell r="AH1580" t="str">
            <v>その他</v>
          </cell>
          <cell r="AI1580" t="str">
            <v>QA</v>
          </cell>
          <cell r="AJ1580" t="str">
            <v>3移通隊</v>
          </cell>
          <cell r="AK1580" t="str">
            <v>令和8年9月30日</v>
          </cell>
        </row>
        <row r="1581">
          <cell r="A1581" t="str">
            <v>cg305</v>
          </cell>
          <cell r="B1581" t="str">
            <v>又は同等以上のもの（他社の製品を含む。）</v>
          </cell>
          <cell r="C1581">
            <v>83</v>
          </cell>
          <cell r="D1581">
            <v>4</v>
          </cell>
          <cell r="E1581" t="str">
            <v>B</v>
          </cell>
          <cell r="F1581" t="str">
            <v>c</v>
          </cell>
          <cell r="G1581" t="str">
            <v>cg</v>
          </cell>
          <cell r="H1581" t="str">
            <v>台</v>
          </cell>
          <cell r="I1581">
            <v>1</v>
          </cell>
          <cell r="J1581" t="str">
            <v>踏み台</v>
          </cell>
          <cell r="L1581">
            <v>1</v>
          </cell>
          <cell r="M1581" t="str">
            <v>ｵﾚﾝｼﾞﾌﾞｯｸ.web 629-8066 OSU-3R-DH ｱｲﾘｽｵｰﾔﾏ</v>
          </cell>
          <cell r="O1581" t="str">
            <v>又は同等以上のもの（他社の製品を含む。）</v>
          </cell>
          <cell r="Q1581">
            <v>0</v>
          </cell>
          <cell r="S1581">
            <v>100</v>
          </cell>
          <cell r="T1581">
            <v>0</v>
          </cell>
          <cell r="W1581">
            <v>0</v>
          </cell>
          <cell r="X1581">
            <v>0</v>
          </cell>
          <cell r="Y1581">
            <v>100</v>
          </cell>
          <cell r="Z1581">
            <v>0</v>
          </cell>
          <cell r="AA1581">
            <v>0</v>
          </cell>
          <cell r="AB1581">
            <v>7947</v>
          </cell>
          <cell r="AC1581">
            <v>7947</v>
          </cell>
          <cell r="AD1581" t="str">
            <v>雑備品費</v>
          </cell>
          <cell r="AE1581" t="str">
            <v>雑備</v>
          </cell>
          <cell r="AF1581">
            <v>17</v>
          </cell>
          <cell r="AG1581" t="str">
            <v>基地等経費（需品燃料器材等　部隊整備費）</v>
          </cell>
          <cell r="AH1581" t="str">
            <v>その他</v>
          </cell>
          <cell r="AI1581" t="str">
            <v>QA</v>
          </cell>
          <cell r="AJ1581" t="str">
            <v>3移通隊</v>
          </cell>
          <cell r="AK1581" t="str">
            <v>令和8年9月30日</v>
          </cell>
        </row>
        <row r="1582">
          <cell r="A1582" t="str">
            <v>df58</v>
          </cell>
          <cell r="B1582" t="str">
            <v>又は同等以上のもの（他社の製品を含む。）</v>
          </cell>
          <cell r="C1582">
            <v>83</v>
          </cell>
          <cell r="D1582">
            <v>5</v>
          </cell>
          <cell r="E1582" t="str">
            <v>B</v>
          </cell>
          <cell r="F1582" t="str">
            <v>d</v>
          </cell>
          <cell r="G1582" t="str">
            <v>df</v>
          </cell>
          <cell r="H1582" t="str">
            <v>台</v>
          </cell>
          <cell r="I1582">
            <v>6</v>
          </cell>
          <cell r="J1582" t="str">
            <v>ﾍﾙﾒｯﾄ</v>
          </cell>
          <cell r="L1582">
            <v>1</v>
          </cell>
          <cell r="M1582" t="str">
            <v>ﾓﾉﾀﾛｳ.web 31350244 No.393F-S ﾛｲﾔﾙﾌﾞﾙｰ ﾄｰﾖｰｾｰﾌﾃｨ</v>
          </cell>
          <cell r="O1582" t="str">
            <v>又は同等以上のもの（他社の製品を含む。）</v>
          </cell>
          <cell r="Q1582">
            <v>0</v>
          </cell>
          <cell r="S1582">
            <v>100</v>
          </cell>
          <cell r="T1582">
            <v>0</v>
          </cell>
          <cell r="W1582">
            <v>0</v>
          </cell>
          <cell r="X1582">
            <v>0</v>
          </cell>
          <cell r="Y1582">
            <v>100</v>
          </cell>
          <cell r="Z1582">
            <v>0</v>
          </cell>
          <cell r="AA1582">
            <v>0</v>
          </cell>
          <cell r="AB1582">
            <v>4398</v>
          </cell>
          <cell r="AC1582">
            <v>26388</v>
          </cell>
          <cell r="AD1582" t="str">
            <v>雑備品費</v>
          </cell>
          <cell r="AE1582" t="str">
            <v>雑備</v>
          </cell>
          <cell r="AF1582">
            <v>17</v>
          </cell>
          <cell r="AG1582" t="str">
            <v>基地等経費（需品燃料器材等　部隊整備費）</v>
          </cell>
          <cell r="AH1582" t="str">
            <v>その他</v>
          </cell>
          <cell r="AI1582" t="str">
            <v>QA</v>
          </cell>
          <cell r="AJ1582" t="str">
            <v>3移通隊</v>
          </cell>
          <cell r="AK1582" t="str">
            <v>令和8年9月30日</v>
          </cell>
        </row>
        <row r="1583">
          <cell r="A1583" t="str">
            <v>cg306</v>
          </cell>
          <cell r="B1583" t="str">
            <v>又は同等以上のもの（他社の製品を含む。）</v>
          </cell>
          <cell r="C1583">
            <v>83</v>
          </cell>
          <cell r="D1583">
            <v>6</v>
          </cell>
          <cell r="E1583" t="str">
            <v>B</v>
          </cell>
          <cell r="F1583" t="str">
            <v>c</v>
          </cell>
          <cell r="G1583" t="str">
            <v>cg</v>
          </cell>
          <cell r="H1583" t="str">
            <v>個</v>
          </cell>
          <cell r="I1583">
            <v>1</v>
          </cell>
          <cell r="J1583" t="str">
            <v>電動ｴｱｰﾀﾞｽﾀ-</v>
          </cell>
          <cell r="L1583">
            <v>1</v>
          </cell>
          <cell r="M1583" t="str">
            <v>ｵﾚﾝｼﾞﾌﾞｯｸ.web 708-3445 AD-ALB04BK ｴﾚｺﾑ</v>
          </cell>
          <cell r="O1583" t="str">
            <v>又は同等以上のもの（他社の製品を含む。）</v>
          </cell>
          <cell r="Q1583">
            <v>0</v>
          </cell>
          <cell r="S1583">
            <v>100</v>
          </cell>
          <cell r="T1583">
            <v>0</v>
          </cell>
          <cell r="W1583">
            <v>0</v>
          </cell>
          <cell r="X1583">
            <v>0</v>
          </cell>
          <cell r="Y1583">
            <v>100</v>
          </cell>
          <cell r="Z1583">
            <v>0</v>
          </cell>
          <cell r="AA1583">
            <v>0</v>
          </cell>
          <cell r="AB1583">
            <v>16858</v>
          </cell>
          <cell r="AC1583">
            <v>16858</v>
          </cell>
          <cell r="AD1583" t="str">
            <v>雑備品費</v>
          </cell>
          <cell r="AE1583" t="str">
            <v>雑備</v>
          </cell>
          <cell r="AF1583">
            <v>17</v>
          </cell>
          <cell r="AG1583" t="str">
            <v>基地等経費（需品燃料器材等　部隊整備費）</v>
          </cell>
          <cell r="AH1583" t="str">
            <v>その他</v>
          </cell>
          <cell r="AI1583" t="str">
            <v>QA</v>
          </cell>
          <cell r="AJ1583" t="str">
            <v>3移通隊</v>
          </cell>
          <cell r="AK1583" t="str">
            <v>令和8年9月30日</v>
          </cell>
        </row>
        <row r="1584">
          <cell r="A1584" t="str">
            <v>cg307</v>
          </cell>
          <cell r="B1584" t="str">
            <v>又は同等以上のもの（他社の製品を含む。）</v>
          </cell>
          <cell r="C1584">
            <v>83</v>
          </cell>
          <cell r="D1584">
            <v>7</v>
          </cell>
          <cell r="E1584" t="str">
            <v>B</v>
          </cell>
          <cell r="F1584" t="str">
            <v>c</v>
          </cell>
          <cell r="G1584" t="str">
            <v>cg</v>
          </cell>
          <cell r="H1584" t="str">
            <v>式</v>
          </cell>
          <cell r="I1584">
            <v>1</v>
          </cell>
          <cell r="J1584" t="str">
            <v>ｸﾞﾘｰｽｶﾞﾝ</v>
          </cell>
          <cell r="L1584">
            <v>1</v>
          </cell>
          <cell r="M1584" t="str">
            <v>ｵﾚﾝｼﾞﾌﾞｯｸ.web 390-2140 GP-KIT-N ﾔﾏﾀﾞｺｰﾎﾟﾚｰｼｮﾝ</v>
          </cell>
          <cell r="O1584" t="str">
            <v>又は同等以上のもの（他社の製品を含む。）</v>
          </cell>
          <cell r="Q1584">
            <v>0</v>
          </cell>
          <cell r="S1584">
            <v>100</v>
          </cell>
          <cell r="T1584">
            <v>0</v>
          </cell>
          <cell r="W1584">
            <v>0</v>
          </cell>
          <cell r="X1584">
            <v>0</v>
          </cell>
          <cell r="Y1584">
            <v>100</v>
          </cell>
          <cell r="Z1584">
            <v>0</v>
          </cell>
          <cell r="AA1584">
            <v>0</v>
          </cell>
          <cell r="AB1584">
            <v>112407</v>
          </cell>
          <cell r="AC1584">
            <v>112407</v>
          </cell>
          <cell r="AD1584" t="str">
            <v>雑備品費</v>
          </cell>
          <cell r="AE1584" t="str">
            <v>雑備</v>
          </cell>
          <cell r="AF1584">
            <v>17</v>
          </cell>
          <cell r="AG1584" t="str">
            <v>基地等経費（需品燃料器材等　部隊整備費）</v>
          </cell>
          <cell r="AH1584" t="str">
            <v>その他</v>
          </cell>
          <cell r="AI1584" t="str">
            <v>QA</v>
          </cell>
          <cell r="AJ1584" t="str">
            <v>3移通隊</v>
          </cell>
          <cell r="AK1584" t="str">
            <v>令和8年9月30日</v>
          </cell>
        </row>
        <row r="1585">
          <cell r="A1585" t="str">
            <v>cg308</v>
          </cell>
          <cell r="B1585" t="str">
            <v>又は同等以上のもの（他社の製品を含む。）</v>
          </cell>
          <cell r="C1585">
            <v>83</v>
          </cell>
          <cell r="D1585">
            <v>8</v>
          </cell>
          <cell r="E1585" t="str">
            <v>B</v>
          </cell>
          <cell r="F1585" t="str">
            <v>c</v>
          </cell>
          <cell r="G1585" t="str">
            <v>cg</v>
          </cell>
          <cell r="H1585" t="str">
            <v>個</v>
          </cell>
          <cell r="I1585">
            <v>3</v>
          </cell>
          <cell r="J1585" t="str">
            <v>ﾄﾞﾗｲﾊﾞｰ</v>
          </cell>
          <cell r="L1585">
            <v>1</v>
          </cell>
          <cell r="M1585" t="str">
            <v>ｵﾚﾝｼﾞﾌﾞｯｸ.web 373-3548 D1M2-5 京都機械工具</v>
          </cell>
          <cell r="O1585" t="str">
            <v>又は同等以上のもの（他社の製品を含む。）</v>
          </cell>
          <cell r="Q1585">
            <v>0</v>
          </cell>
          <cell r="S1585">
            <v>100</v>
          </cell>
          <cell r="T1585">
            <v>0</v>
          </cell>
          <cell r="W1585">
            <v>0</v>
          </cell>
          <cell r="X1585">
            <v>0</v>
          </cell>
          <cell r="Y1585">
            <v>100</v>
          </cell>
          <cell r="Z1585">
            <v>0</v>
          </cell>
          <cell r="AA1585">
            <v>0</v>
          </cell>
          <cell r="AB1585">
            <v>1236</v>
          </cell>
          <cell r="AC1585">
            <v>3708</v>
          </cell>
          <cell r="AD1585" t="str">
            <v>雑備品費</v>
          </cell>
          <cell r="AE1585" t="str">
            <v>雑備</v>
          </cell>
          <cell r="AF1585">
            <v>17</v>
          </cell>
          <cell r="AG1585" t="str">
            <v>基地等経費（需品燃料器材等　部隊整備費）</v>
          </cell>
          <cell r="AH1585" t="str">
            <v>その他</v>
          </cell>
          <cell r="AI1585" t="str">
            <v>QA</v>
          </cell>
          <cell r="AJ1585" t="str">
            <v>3移通隊</v>
          </cell>
          <cell r="AK1585" t="str">
            <v>令和8年9月30日</v>
          </cell>
        </row>
        <row r="1586">
          <cell r="A1586" t="str">
            <v>cg309</v>
          </cell>
          <cell r="B1586" t="str">
            <v>又は同等以上のもの（他社の製品を含む。）</v>
          </cell>
          <cell r="C1586">
            <v>83</v>
          </cell>
          <cell r="D1586">
            <v>9</v>
          </cell>
          <cell r="E1586" t="str">
            <v>B</v>
          </cell>
          <cell r="F1586" t="str">
            <v>c</v>
          </cell>
          <cell r="G1586" t="str">
            <v>cg</v>
          </cell>
          <cell r="H1586" t="str">
            <v>個</v>
          </cell>
          <cell r="I1586">
            <v>3</v>
          </cell>
          <cell r="J1586" t="str">
            <v>ﾄﾞﾗｲﾊﾞｰ</v>
          </cell>
          <cell r="L1586">
            <v>1</v>
          </cell>
          <cell r="M1586" t="str">
            <v>ｵﾚﾝｼﾞﾌﾞｯｸ.web 373-3581 D1M2-8 京都機械工具</v>
          </cell>
          <cell r="O1586" t="str">
            <v>又は同等以上のもの（他社の製品を含む。）</v>
          </cell>
          <cell r="Q1586">
            <v>0</v>
          </cell>
          <cell r="S1586">
            <v>100</v>
          </cell>
          <cell r="T1586">
            <v>0</v>
          </cell>
          <cell r="W1586">
            <v>0</v>
          </cell>
          <cell r="X1586">
            <v>0</v>
          </cell>
          <cell r="Y1586">
            <v>100</v>
          </cell>
          <cell r="Z1586">
            <v>0</v>
          </cell>
          <cell r="AA1586">
            <v>0</v>
          </cell>
          <cell r="AB1586">
            <v>2131</v>
          </cell>
          <cell r="AC1586">
            <v>6393</v>
          </cell>
          <cell r="AD1586" t="str">
            <v>雑備品費</v>
          </cell>
          <cell r="AE1586" t="str">
            <v>雑備</v>
          </cell>
          <cell r="AF1586">
            <v>17</v>
          </cell>
          <cell r="AG1586" t="str">
            <v>基地等経費（需品燃料器材等　部隊整備費）</v>
          </cell>
          <cell r="AH1586" t="str">
            <v>その他</v>
          </cell>
          <cell r="AI1586" t="str">
            <v>QA</v>
          </cell>
          <cell r="AJ1586" t="str">
            <v>3移通隊</v>
          </cell>
          <cell r="AK1586" t="str">
            <v>令和8年9月30日</v>
          </cell>
        </row>
        <row r="1587">
          <cell r="A1587" t="str">
            <v>cg310</v>
          </cell>
          <cell r="B1587" t="str">
            <v>又は同等以上のもの（他社の製品を含む。）</v>
          </cell>
          <cell r="C1587">
            <v>83</v>
          </cell>
          <cell r="D1587">
            <v>10</v>
          </cell>
          <cell r="E1587" t="str">
            <v>B</v>
          </cell>
          <cell r="F1587" t="str">
            <v>c</v>
          </cell>
          <cell r="G1587" t="str">
            <v>cg</v>
          </cell>
          <cell r="H1587" t="str">
            <v>個</v>
          </cell>
          <cell r="I1587">
            <v>3</v>
          </cell>
          <cell r="J1587" t="str">
            <v>ﾄﾞﾗｲﾊﾞｰ</v>
          </cell>
          <cell r="L1587">
            <v>1</v>
          </cell>
          <cell r="M1587" t="str">
            <v>ｵﾚﾝｼﾞﾌﾞｯｸ.web 373-3611 D1P2-1 京都機械工具</v>
          </cell>
          <cell r="O1587" t="str">
            <v>又は同等以上のもの（他社の製品を含む。）</v>
          </cell>
          <cell r="Q1587">
            <v>0</v>
          </cell>
          <cell r="S1587">
            <v>100</v>
          </cell>
          <cell r="T1587">
            <v>0</v>
          </cell>
          <cell r="W1587">
            <v>0</v>
          </cell>
          <cell r="X1587">
            <v>0</v>
          </cell>
          <cell r="Y1587">
            <v>100</v>
          </cell>
          <cell r="Z1587">
            <v>0</v>
          </cell>
          <cell r="AA1587">
            <v>0</v>
          </cell>
          <cell r="AB1587">
            <v>1236</v>
          </cell>
          <cell r="AC1587">
            <v>3708</v>
          </cell>
          <cell r="AD1587" t="str">
            <v>雑備品費</v>
          </cell>
          <cell r="AE1587" t="str">
            <v>雑備</v>
          </cell>
          <cell r="AF1587">
            <v>17</v>
          </cell>
          <cell r="AG1587" t="str">
            <v>基地等経費（需品燃料器材等　部隊整備費）</v>
          </cell>
          <cell r="AH1587" t="str">
            <v>その他</v>
          </cell>
          <cell r="AI1587" t="str">
            <v>QA</v>
          </cell>
          <cell r="AJ1587" t="str">
            <v>3移通隊</v>
          </cell>
          <cell r="AK1587" t="str">
            <v>令和8年9月30日</v>
          </cell>
        </row>
        <row r="1588">
          <cell r="A1588" t="str">
            <v>cg311</v>
          </cell>
          <cell r="B1588" t="str">
            <v>又は同等以上のもの（他社の製品を含む。）</v>
          </cell>
          <cell r="C1588">
            <v>83</v>
          </cell>
          <cell r="D1588">
            <v>11</v>
          </cell>
          <cell r="E1588" t="str">
            <v>B</v>
          </cell>
          <cell r="F1588" t="str">
            <v>c</v>
          </cell>
          <cell r="G1588" t="str">
            <v>cg</v>
          </cell>
          <cell r="H1588" t="str">
            <v>個</v>
          </cell>
          <cell r="I1588">
            <v>3</v>
          </cell>
          <cell r="J1588" t="str">
            <v>ﾄﾞﾗｲﾊﾞｰ</v>
          </cell>
          <cell r="L1588">
            <v>1</v>
          </cell>
          <cell r="M1588" t="str">
            <v>ｵﾚﾝｼﾞﾌﾞｯｸ.web 373-3637 D1P2-2 京都機械工具</v>
          </cell>
          <cell r="O1588" t="str">
            <v>又は同等以上のもの（他社の製品を含む。）</v>
          </cell>
          <cell r="Q1588">
            <v>0</v>
          </cell>
          <cell r="S1588">
            <v>100</v>
          </cell>
          <cell r="T1588">
            <v>0</v>
          </cell>
          <cell r="W1588">
            <v>0</v>
          </cell>
          <cell r="X1588">
            <v>0</v>
          </cell>
          <cell r="Y1588">
            <v>100</v>
          </cell>
          <cell r="Z1588">
            <v>0</v>
          </cell>
          <cell r="AA1588">
            <v>0</v>
          </cell>
          <cell r="AB1588">
            <v>1471</v>
          </cell>
          <cell r="AC1588">
            <v>4413</v>
          </cell>
          <cell r="AD1588" t="str">
            <v>雑備品費</v>
          </cell>
          <cell r="AE1588" t="str">
            <v>雑備</v>
          </cell>
          <cell r="AF1588">
            <v>17</v>
          </cell>
          <cell r="AG1588" t="str">
            <v>基地等経費（需品燃料器材等　部隊整備費）</v>
          </cell>
          <cell r="AH1588" t="str">
            <v>その他</v>
          </cell>
          <cell r="AI1588" t="str">
            <v>QA</v>
          </cell>
          <cell r="AJ1588" t="str">
            <v>3移通隊</v>
          </cell>
          <cell r="AK1588" t="str">
            <v>令和8年9月30日</v>
          </cell>
        </row>
        <row r="1589">
          <cell r="A1589" t="str">
            <v>cg312</v>
          </cell>
          <cell r="B1589" t="str">
            <v>又は同等以上のもの（他社の製品を含む。）</v>
          </cell>
          <cell r="C1589">
            <v>83</v>
          </cell>
          <cell r="D1589">
            <v>12</v>
          </cell>
          <cell r="E1589" t="str">
            <v>B</v>
          </cell>
          <cell r="F1589" t="str">
            <v>c</v>
          </cell>
          <cell r="G1589" t="str">
            <v>cg</v>
          </cell>
          <cell r="H1589" t="str">
            <v>個</v>
          </cell>
          <cell r="I1589">
            <v>3</v>
          </cell>
          <cell r="J1589" t="str">
            <v>ﾄﾞﾗｲﾊﾞｰ</v>
          </cell>
          <cell r="L1589">
            <v>1</v>
          </cell>
          <cell r="M1589" t="str">
            <v>ｵﾚﾝｼﾞﾌﾞｯｸ.web 373-3653 D1P2-3 京都機械工具</v>
          </cell>
          <cell r="O1589" t="str">
            <v>又は同等以上のもの（他社の製品を含む。）</v>
          </cell>
          <cell r="Q1589">
            <v>0</v>
          </cell>
          <cell r="S1589">
            <v>100</v>
          </cell>
          <cell r="T1589">
            <v>0</v>
          </cell>
          <cell r="W1589">
            <v>0</v>
          </cell>
          <cell r="X1589">
            <v>0</v>
          </cell>
          <cell r="Y1589">
            <v>100</v>
          </cell>
          <cell r="Z1589">
            <v>0</v>
          </cell>
          <cell r="AA1589">
            <v>0</v>
          </cell>
          <cell r="AB1589">
            <v>2131</v>
          </cell>
          <cell r="AC1589">
            <v>6393</v>
          </cell>
          <cell r="AD1589" t="str">
            <v>雑備品費</v>
          </cell>
          <cell r="AE1589" t="str">
            <v>雑備</v>
          </cell>
          <cell r="AF1589">
            <v>17</v>
          </cell>
          <cell r="AG1589" t="str">
            <v>基地等経費（需品燃料器材等　部隊整備費）</v>
          </cell>
          <cell r="AH1589" t="str">
            <v>その他</v>
          </cell>
          <cell r="AI1589" t="str">
            <v>QA</v>
          </cell>
          <cell r="AJ1589" t="str">
            <v>3移通隊</v>
          </cell>
          <cell r="AK1589" t="str">
            <v>令和8年9月30日</v>
          </cell>
        </row>
        <row r="1590">
          <cell r="A1590" t="str">
            <v>cg313</v>
          </cell>
          <cell r="B1590" t="str">
            <v>又は同等以上のもの（他社の製品を含む。）</v>
          </cell>
          <cell r="C1590">
            <v>83</v>
          </cell>
          <cell r="D1590">
            <v>13</v>
          </cell>
          <cell r="E1590" t="str">
            <v>B</v>
          </cell>
          <cell r="F1590" t="str">
            <v>c</v>
          </cell>
          <cell r="G1590" t="str">
            <v>cg</v>
          </cell>
          <cell r="H1590" t="str">
            <v>台</v>
          </cell>
          <cell r="I1590">
            <v>1</v>
          </cell>
          <cell r="J1590" t="str">
            <v>ｲﾝﾊﾟｸﾄﾚﾝﾁ</v>
          </cell>
          <cell r="L1590">
            <v>1</v>
          </cell>
          <cell r="M1590" t="str">
            <v>ｵﾚﾝｼﾞﾌﾞｯｸ.web 584-9076 WR36DH(2XPSZ) 工機ﾎｰﾙﾃﾞｨﾝｸﾞｽ</v>
          </cell>
          <cell r="O1590" t="str">
            <v>又は同等以上のもの（他社の製品を含む。）</v>
          </cell>
          <cell r="Q1590">
            <v>0</v>
          </cell>
          <cell r="S1590">
            <v>100</v>
          </cell>
          <cell r="T1590">
            <v>0</v>
          </cell>
          <cell r="W1590">
            <v>0</v>
          </cell>
          <cell r="X1590">
            <v>0</v>
          </cell>
          <cell r="Y1590">
            <v>100</v>
          </cell>
          <cell r="Z1590">
            <v>0</v>
          </cell>
          <cell r="AA1590">
            <v>0</v>
          </cell>
          <cell r="AB1590">
            <v>87395</v>
          </cell>
          <cell r="AC1590">
            <v>87395</v>
          </cell>
          <cell r="AD1590" t="str">
            <v>雑備品費</v>
          </cell>
          <cell r="AE1590" t="str">
            <v>雑備</v>
          </cell>
          <cell r="AF1590">
            <v>17</v>
          </cell>
          <cell r="AG1590" t="str">
            <v>基地等経費（需品燃料器材等　部隊等用備品　勤務環境改善に係る部隊要望分（Ｒ７年度調査分））</v>
          </cell>
          <cell r="AH1590" t="str">
            <v>その他</v>
          </cell>
          <cell r="AI1590" t="str">
            <v>QA</v>
          </cell>
          <cell r="AJ1590" t="str">
            <v>3移通隊</v>
          </cell>
          <cell r="AK1590" t="str">
            <v>令和8年9月30日</v>
          </cell>
        </row>
        <row r="1591">
          <cell r="A1591" t="str">
            <v>cg314</v>
          </cell>
          <cell r="B1591" t="str">
            <v>又は同等以上のもの（他社の製品を含む。）</v>
          </cell>
          <cell r="C1591">
            <v>83</v>
          </cell>
          <cell r="D1591">
            <v>14</v>
          </cell>
          <cell r="E1591" t="str">
            <v>B</v>
          </cell>
          <cell r="F1591" t="str">
            <v>c</v>
          </cell>
          <cell r="G1591" t="str">
            <v>cg</v>
          </cell>
          <cell r="H1591" t="str">
            <v>台</v>
          </cell>
          <cell r="I1591">
            <v>1</v>
          </cell>
          <cell r="J1591" t="str">
            <v>ｲﾝﾊﾟｸﾄﾄﾞﾗｲﾊﾞｰ</v>
          </cell>
          <cell r="L1591">
            <v>1</v>
          </cell>
          <cell r="M1591" t="str">
            <v>ｵﾚﾝｼﾞﾌﾞｯｸ.web 226-1779 WH12DD-2LS 工機ﾎｰﾙﾃﾞｨﾝｸﾞｽ</v>
          </cell>
          <cell r="O1591" t="str">
            <v>又は同等以上のもの（他社の製品を含む。）</v>
          </cell>
          <cell r="Q1591">
            <v>0</v>
          </cell>
          <cell r="S1591">
            <v>100</v>
          </cell>
          <cell r="T1591">
            <v>0</v>
          </cell>
          <cell r="W1591">
            <v>0</v>
          </cell>
          <cell r="X1591">
            <v>0</v>
          </cell>
          <cell r="Y1591">
            <v>100</v>
          </cell>
          <cell r="Z1591">
            <v>0</v>
          </cell>
          <cell r="AA1591">
            <v>0</v>
          </cell>
          <cell r="AB1591">
            <v>43313</v>
          </cell>
          <cell r="AC1591">
            <v>43313</v>
          </cell>
          <cell r="AD1591" t="str">
            <v>雑備品費</v>
          </cell>
          <cell r="AE1591" t="str">
            <v>雑備</v>
          </cell>
          <cell r="AF1591">
            <v>17</v>
          </cell>
          <cell r="AG1591" t="str">
            <v>基地等経費（需品燃料器材等　部隊整備費）</v>
          </cell>
          <cell r="AH1591" t="str">
            <v>その他</v>
          </cell>
          <cell r="AI1591" t="str">
            <v>QA</v>
          </cell>
          <cell r="AJ1591" t="str">
            <v>3移通隊</v>
          </cell>
          <cell r="AK1591" t="str">
            <v>令和8年9月30日</v>
          </cell>
        </row>
        <row r="1592">
          <cell r="A1592" t="str">
            <v>df59</v>
          </cell>
          <cell r="B1592" t="str">
            <v>又は同等以上のもの（他社の製品を含む。）</v>
          </cell>
          <cell r="C1592">
            <v>83</v>
          </cell>
          <cell r="D1592">
            <v>15</v>
          </cell>
          <cell r="E1592" t="str">
            <v>B</v>
          </cell>
          <cell r="F1592" t="str">
            <v>d</v>
          </cell>
          <cell r="G1592" t="str">
            <v>df</v>
          </cell>
          <cell r="H1592" t="str">
            <v>個</v>
          </cell>
          <cell r="I1592">
            <v>1</v>
          </cell>
          <cell r="J1592" t="str">
            <v>ﾌﾛﾝﾄﾊﾌﾞﾌﾟｰﾗｰ</v>
          </cell>
          <cell r="L1592">
            <v>1</v>
          </cell>
          <cell r="M1592" t="str">
            <v>ﾓﾉﾀﾛｳ.web 10266837 AS354 KTC</v>
          </cell>
          <cell r="O1592" t="str">
            <v>又は同等以上のもの（他社の製品を含む。）</v>
          </cell>
          <cell r="Q1592">
            <v>0</v>
          </cell>
          <cell r="S1592">
            <v>100</v>
          </cell>
          <cell r="T1592">
            <v>0</v>
          </cell>
          <cell r="W1592">
            <v>0</v>
          </cell>
          <cell r="X1592">
            <v>0</v>
          </cell>
          <cell r="Y1592">
            <v>100</v>
          </cell>
          <cell r="Z1592">
            <v>0</v>
          </cell>
          <cell r="AA1592">
            <v>0</v>
          </cell>
          <cell r="AB1592">
            <v>65978</v>
          </cell>
          <cell r="AC1592">
            <v>65978</v>
          </cell>
          <cell r="AD1592" t="str">
            <v>雑備品費</v>
          </cell>
          <cell r="AE1592" t="str">
            <v>雑備</v>
          </cell>
          <cell r="AF1592">
            <v>17</v>
          </cell>
          <cell r="AG1592" t="str">
            <v>基地等経費（需品燃料器材等　部隊整備費）</v>
          </cell>
          <cell r="AH1592" t="str">
            <v>その他</v>
          </cell>
          <cell r="AI1592" t="str">
            <v>QA</v>
          </cell>
          <cell r="AJ1592" t="str">
            <v>3移通隊</v>
          </cell>
          <cell r="AK1592" t="str">
            <v>令和8年9月30日</v>
          </cell>
        </row>
        <row r="1593">
          <cell r="A1593" t="str">
            <v>cg315</v>
          </cell>
          <cell r="B1593" t="str">
            <v>又は同等以上のもの（他社の製品を含む。）</v>
          </cell>
          <cell r="C1593">
            <v>83</v>
          </cell>
          <cell r="D1593">
            <v>16</v>
          </cell>
          <cell r="E1593" t="str">
            <v>B</v>
          </cell>
          <cell r="F1593" t="str">
            <v>c</v>
          </cell>
          <cell r="G1593" t="str">
            <v>cg</v>
          </cell>
          <cell r="H1593" t="str">
            <v>個</v>
          </cell>
          <cell r="I1593">
            <v>1</v>
          </cell>
          <cell r="J1593" t="str">
            <v>ﾌﾞﾚｰｷ整備工具</v>
          </cell>
          <cell r="L1593">
            <v>1</v>
          </cell>
          <cell r="M1593" t="str">
            <v>ｵﾚﾝｼﾞﾌﾞｯｸ.web 823-0786 AB-10 京都機械工具</v>
          </cell>
          <cell r="O1593" t="str">
            <v>又は同等以上のもの（他社の製品を含む。）</v>
          </cell>
          <cell r="Q1593">
            <v>0</v>
          </cell>
          <cell r="S1593">
            <v>100</v>
          </cell>
          <cell r="T1593">
            <v>0</v>
          </cell>
          <cell r="W1593">
            <v>0</v>
          </cell>
          <cell r="X1593">
            <v>0</v>
          </cell>
          <cell r="Y1593">
            <v>100</v>
          </cell>
          <cell r="Z1593">
            <v>0</v>
          </cell>
          <cell r="AA1593">
            <v>0</v>
          </cell>
          <cell r="AB1593">
            <v>10843</v>
          </cell>
          <cell r="AC1593">
            <v>10843</v>
          </cell>
          <cell r="AD1593" t="str">
            <v>雑備品費</v>
          </cell>
          <cell r="AE1593" t="str">
            <v>雑備</v>
          </cell>
          <cell r="AF1593">
            <v>17</v>
          </cell>
          <cell r="AG1593" t="str">
            <v>基地等経費（需品燃料器材等　部隊等用備品　勤務環境改善に係る部隊要望分（Ｒ７年度調査分））</v>
          </cell>
          <cell r="AH1593" t="str">
            <v>その他</v>
          </cell>
          <cell r="AI1593" t="str">
            <v>QA</v>
          </cell>
          <cell r="AJ1593" t="str">
            <v>3移通隊</v>
          </cell>
          <cell r="AK1593" t="str">
            <v>令和8年9月30日</v>
          </cell>
        </row>
        <row r="1594">
          <cell r="A1594" t="str">
            <v>cg316</v>
          </cell>
          <cell r="B1594" t="str">
            <v>又は同等以上のもの（他社の製品を含む。）</v>
          </cell>
          <cell r="C1594">
            <v>83</v>
          </cell>
          <cell r="D1594">
            <v>17</v>
          </cell>
          <cell r="E1594" t="str">
            <v>B</v>
          </cell>
          <cell r="F1594" t="str">
            <v>c</v>
          </cell>
          <cell r="G1594" t="str">
            <v>cg</v>
          </cell>
          <cell r="H1594" t="str">
            <v>台</v>
          </cell>
          <cell r="I1594">
            <v>1</v>
          </cell>
          <cell r="J1594" t="str">
            <v>ｻﾝﾀﾞ</v>
          </cell>
          <cell r="L1594">
            <v>1</v>
          </cell>
          <cell r="M1594" t="str">
            <v>ｵﾚﾝｼﾞﾌﾞｯｸ.web 422-7557 BO3710 ﾏｷﾀ</v>
          </cell>
          <cell r="O1594" t="str">
            <v>又は同等以上のもの（他社の製品を含む。）</v>
          </cell>
          <cell r="Q1594">
            <v>0</v>
          </cell>
          <cell r="S1594">
            <v>100</v>
          </cell>
          <cell r="T1594">
            <v>0</v>
          </cell>
          <cell r="W1594">
            <v>0</v>
          </cell>
          <cell r="X1594">
            <v>0</v>
          </cell>
          <cell r="Y1594">
            <v>100</v>
          </cell>
          <cell r="Z1594">
            <v>0</v>
          </cell>
          <cell r="AA1594">
            <v>0</v>
          </cell>
          <cell r="AB1594">
            <v>14630</v>
          </cell>
          <cell r="AC1594">
            <v>14630</v>
          </cell>
          <cell r="AD1594" t="str">
            <v>雑備品費</v>
          </cell>
          <cell r="AE1594" t="str">
            <v>雑備</v>
          </cell>
          <cell r="AF1594">
            <v>17</v>
          </cell>
          <cell r="AG1594" t="str">
            <v>基地等経費（需品燃料器材等　部隊整備費）</v>
          </cell>
          <cell r="AH1594" t="str">
            <v>その他</v>
          </cell>
          <cell r="AI1594" t="str">
            <v>QA</v>
          </cell>
          <cell r="AJ1594" t="str">
            <v>3移通隊</v>
          </cell>
          <cell r="AK1594" t="str">
            <v>令和8年9月30日</v>
          </cell>
        </row>
        <row r="1595">
          <cell r="A1595" t="str">
            <v>cg317</v>
          </cell>
          <cell r="B1595" t="str">
            <v>又は同等以上のもの（他社の製品を含む。）</v>
          </cell>
          <cell r="C1595">
            <v>83</v>
          </cell>
          <cell r="D1595">
            <v>18</v>
          </cell>
          <cell r="E1595" t="str">
            <v>B</v>
          </cell>
          <cell r="F1595" t="str">
            <v>c</v>
          </cell>
          <cell r="G1595" t="str">
            <v>cg</v>
          </cell>
          <cell r="H1595" t="str">
            <v>台</v>
          </cell>
          <cell r="I1595">
            <v>3</v>
          </cell>
          <cell r="J1595" t="str">
            <v>ﾎｰｽﾘｰﾙ</v>
          </cell>
          <cell r="L1595">
            <v>1</v>
          </cell>
          <cell r="M1595" t="str">
            <v>ｵﾚﾝｼﾞﾌﾞｯｸ.web P3-897 114-5059 TAWB-85-30N ﾄﾗｽｺ中山</v>
          </cell>
          <cell r="O1595" t="str">
            <v>又は同等以上のもの（他社の製品を含む。）</v>
          </cell>
          <cell r="Q1595">
            <v>0</v>
          </cell>
          <cell r="S1595">
            <v>100</v>
          </cell>
          <cell r="T1595">
            <v>0</v>
          </cell>
          <cell r="W1595">
            <v>0</v>
          </cell>
          <cell r="X1595">
            <v>0</v>
          </cell>
          <cell r="Y1595">
            <v>100</v>
          </cell>
          <cell r="Z1595">
            <v>0</v>
          </cell>
          <cell r="AA1595">
            <v>0</v>
          </cell>
          <cell r="AB1595">
            <v>44824</v>
          </cell>
          <cell r="AC1595">
            <v>134472</v>
          </cell>
          <cell r="AD1595" t="str">
            <v>雑備品費</v>
          </cell>
          <cell r="AE1595" t="str">
            <v>雑備</v>
          </cell>
          <cell r="AF1595">
            <v>17</v>
          </cell>
          <cell r="AG1595" t="str">
            <v>基地等経費（需品燃料器材等　部隊整備費）</v>
          </cell>
          <cell r="AH1595" t="str">
            <v>その他</v>
          </cell>
          <cell r="AI1595" t="str">
            <v>QA</v>
          </cell>
          <cell r="AJ1595" t="str">
            <v>3移通隊</v>
          </cell>
          <cell r="AK1595" t="str">
            <v>令和8年9月30日</v>
          </cell>
        </row>
        <row r="1596">
          <cell r="A1596" t="str">
            <v>cg318</v>
          </cell>
          <cell r="B1596" t="str">
            <v>又は同等以上のもの（他社の製品を含む。）</v>
          </cell>
          <cell r="C1596">
            <v>83</v>
          </cell>
          <cell r="D1596">
            <v>19</v>
          </cell>
          <cell r="E1596" t="str">
            <v>B</v>
          </cell>
          <cell r="F1596" t="str">
            <v>c</v>
          </cell>
          <cell r="G1596" t="str">
            <v>cg</v>
          </cell>
          <cell r="H1596" t="str">
            <v>個</v>
          </cell>
          <cell r="I1596">
            <v>3</v>
          </cell>
          <cell r="J1596" t="str">
            <v>ﾗﾁｪｯﾄﾊﾝﾄﾞﾙ</v>
          </cell>
          <cell r="L1596">
            <v>1</v>
          </cell>
          <cell r="M1596" t="str">
            <v>ｵﾚﾝｼﾞﾌﾞｯｸ.web 307-5532 BR3F 京都機械工具</v>
          </cell>
          <cell r="O1596" t="str">
            <v>又は同等以上のもの（他社の製品を含む。）</v>
          </cell>
          <cell r="Q1596">
            <v>0</v>
          </cell>
          <cell r="S1596">
            <v>100</v>
          </cell>
          <cell r="T1596">
            <v>0</v>
          </cell>
          <cell r="W1596">
            <v>0</v>
          </cell>
          <cell r="X1596">
            <v>0</v>
          </cell>
          <cell r="Y1596">
            <v>100</v>
          </cell>
          <cell r="Z1596">
            <v>0</v>
          </cell>
          <cell r="AA1596">
            <v>0</v>
          </cell>
          <cell r="AB1596">
            <v>8241</v>
          </cell>
          <cell r="AC1596">
            <v>24723</v>
          </cell>
          <cell r="AD1596" t="str">
            <v>雑備品費</v>
          </cell>
          <cell r="AE1596" t="str">
            <v>雑備</v>
          </cell>
          <cell r="AF1596">
            <v>17</v>
          </cell>
          <cell r="AG1596" t="str">
            <v>基地等経費（需品燃料器材等　部隊整備費）</v>
          </cell>
          <cell r="AH1596" t="str">
            <v>その他</v>
          </cell>
          <cell r="AI1596" t="str">
            <v>QA</v>
          </cell>
          <cell r="AJ1596" t="str">
            <v>3移通隊</v>
          </cell>
          <cell r="AK1596" t="str">
            <v>令和8年9月30日</v>
          </cell>
        </row>
        <row r="1597">
          <cell r="A1597" t="str">
            <v>bd304</v>
          </cell>
          <cell r="B1597" t="str">
            <v>又は同等以上のもの（他社の製品を含む。）</v>
          </cell>
          <cell r="C1597">
            <v>83</v>
          </cell>
          <cell r="D1597">
            <v>20</v>
          </cell>
          <cell r="E1597" t="str">
            <v>B</v>
          </cell>
          <cell r="F1597" t="str">
            <v>b</v>
          </cell>
          <cell r="G1597" t="str">
            <v>bd</v>
          </cell>
          <cell r="H1597" t="str">
            <v>個</v>
          </cell>
          <cell r="I1597">
            <v>1</v>
          </cell>
          <cell r="J1597" t="str">
            <v>ﾊﾌﾞﾅｯﾄﾚﾝﾁ</v>
          </cell>
          <cell r="L1597">
            <v>1</v>
          </cell>
          <cell r="M1597" t="str">
            <v>ｴｽｺ.web EA613AD-70 ｴｽｺ</v>
          </cell>
          <cell r="O1597" t="str">
            <v>又は同等以上のもの（他社の製品を含む。）</v>
          </cell>
          <cell r="Q1597">
            <v>0</v>
          </cell>
          <cell r="S1597">
            <v>100</v>
          </cell>
          <cell r="T1597">
            <v>0</v>
          </cell>
          <cell r="W1597">
            <v>0</v>
          </cell>
          <cell r="X1597">
            <v>0</v>
          </cell>
          <cell r="Y1597">
            <v>100</v>
          </cell>
          <cell r="Z1597">
            <v>0</v>
          </cell>
          <cell r="AA1597">
            <v>0</v>
          </cell>
          <cell r="AB1597">
            <v>8536</v>
          </cell>
          <cell r="AC1597">
            <v>8536</v>
          </cell>
          <cell r="AD1597" t="str">
            <v>雑備品費</v>
          </cell>
          <cell r="AE1597" t="str">
            <v>雑備</v>
          </cell>
          <cell r="AF1597">
            <v>17</v>
          </cell>
          <cell r="AG1597" t="str">
            <v>基地等経費（需品燃料器材等　部隊整備費）</v>
          </cell>
          <cell r="AH1597" t="str">
            <v>その他</v>
          </cell>
          <cell r="AI1597" t="str">
            <v>QA</v>
          </cell>
          <cell r="AJ1597" t="str">
            <v>3移通隊</v>
          </cell>
          <cell r="AK1597" t="str">
            <v>令和8年9月30日</v>
          </cell>
        </row>
        <row r="1598">
          <cell r="A1598" t="str">
            <v>cg319</v>
          </cell>
          <cell r="B1598" t="str">
            <v>又は同等以上のもの（他社の製品を含む。）</v>
          </cell>
          <cell r="C1598">
            <v>83</v>
          </cell>
          <cell r="D1598">
            <v>21</v>
          </cell>
          <cell r="E1598" t="str">
            <v>B</v>
          </cell>
          <cell r="F1598" t="str">
            <v>c</v>
          </cell>
          <cell r="G1598" t="str">
            <v>cg</v>
          </cell>
          <cell r="H1598" t="str">
            <v>個</v>
          </cell>
          <cell r="I1598">
            <v>1</v>
          </cell>
          <cell r="J1598" t="str">
            <v>ﾏﾆﾎｰﾙﾄﾞｷｯﾄ</v>
          </cell>
          <cell r="L1598">
            <v>1</v>
          </cell>
          <cell r="M1598" t="str">
            <v>ｵﾚﾝｼﾞﾌﾞｯｸ.web 144-9544 TA126KH ｲﾁﾈﾝTASCO</v>
          </cell>
          <cell r="O1598" t="str">
            <v>又は同等以上のもの（他社の製品を含む。）</v>
          </cell>
          <cell r="Q1598">
            <v>0</v>
          </cell>
          <cell r="S1598">
            <v>100</v>
          </cell>
          <cell r="T1598">
            <v>0</v>
          </cell>
          <cell r="W1598">
            <v>0</v>
          </cell>
          <cell r="X1598">
            <v>0</v>
          </cell>
          <cell r="Y1598">
            <v>100</v>
          </cell>
          <cell r="Z1598">
            <v>0</v>
          </cell>
          <cell r="AA1598">
            <v>0</v>
          </cell>
          <cell r="AB1598">
            <v>46970</v>
          </cell>
          <cell r="AC1598">
            <v>46970</v>
          </cell>
          <cell r="AD1598" t="str">
            <v>雑備品費</v>
          </cell>
          <cell r="AE1598" t="str">
            <v>雑備</v>
          </cell>
          <cell r="AF1598">
            <v>17</v>
          </cell>
          <cell r="AG1598" t="str">
            <v>基地等経費（需品燃料器材等　部隊整備費）</v>
          </cell>
          <cell r="AH1598" t="str">
            <v>その他</v>
          </cell>
          <cell r="AI1598" t="str">
            <v>QA</v>
          </cell>
          <cell r="AJ1598" t="str">
            <v>3移通隊</v>
          </cell>
          <cell r="AK1598" t="str">
            <v>令和8年9月30日</v>
          </cell>
        </row>
        <row r="1599">
          <cell r="A1599" t="str">
            <v>cg320</v>
          </cell>
          <cell r="B1599" t="str">
            <v>又は同等以上のもの（他社の製品を含む。）</v>
          </cell>
          <cell r="C1599">
            <v>83</v>
          </cell>
          <cell r="D1599">
            <v>22</v>
          </cell>
          <cell r="E1599" t="str">
            <v>B</v>
          </cell>
          <cell r="F1599" t="str">
            <v>c</v>
          </cell>
          <cell r="G1599" t="str">
            <v>cg</v>
          </cell>
          <cell r="H1599" t="str">
            <v>個</v>
          </cell>
          <cell r="I1599">
            <v>1</v>
          </cell>
          <cell r="J1599" t="str">
            <v>ｶﾞｽ抜き工具</v>
          </cell>
          <cell r="L1599">
            <v>1</v>
          </cell>
          <cell r="M1599" t="str">
            <v>ｵﾚﾝｼﾞﾌﾞｯｸ.web 583-5158 5084 ｵｰｸｽ</v>
          </cell>
          <cell r="O1599" t="str">
            <v>又は同等以上のもの（他社の製品を含む。）</v>
          </cell>
          <cell r="Q1599">
            <v>0</v>
          </cell>
          <cell r="S1599">
            <v>100</v>
          </cell>
          <cell r="T1599">
            <v>0</v>
          </cell>
          <cell r="W1599">
            <v>0</v>
          </cell>
          <cell r="X1599">
            <v>0</v>
          </cell>
          <cell r="Y1599">
            <v>100</v>
          </cell>
          <cell r="Z1599">
            <v>0</v>
          </cell>
          <cell r="AA1599">
            <v>0</v>
          </cell>
          <cell r="AB1599">
            <v>1320</v>
          </cell>
          <cell r="AC1599">
            <v>1320</v>
          </cell>
          <cell r="AD1599" t="str">
            <v>雑備品費</v>
          </cell>
          <cell r="AE1599" t="str">
            <v>雑備</v>
          </cell>
          <cell r="AF1599">
            <v>17</v>
          </cell>
          <cell r="AG1599" t="str">
            <v>基地等経費（需品燃料器材等　部隊整備費）</v>
          </cell>
          <cell r="AH1599" t="str">
            <v>その他</v>
          </cell>
          <cell r="AI1599" t="str">
            <v>QA</v>
          </cell>
          <cell r="AJ1599" t="str">
            <v>3移通隊</v>
          </cell>
          <cell r="AK1599" t="str">
            <v>令和8年9月30日</v>
          </cell>
        </row>
        <row r="1600">
          <cell r="A1600" t="str">
            <v>ch123</v>
          </cell>
          <cell r="B1600" t="str">
            <v>又は同等以上のもの（他社の製品を含む。）</v>
          </cell>
          <cell r="C1600">
            <v>83</v>
          </cell>
          <cell r="D1600">
            <v>23</v>
          </cell>
          <cell r="E1600" t="str">
            <v>B</v>
          </cell>
          <cell r="F1600" t="str">
            <v>c</v>
          </cell>
          <cell r="G1600" t="str">
            <v>ch</v>
          </cell>
          <cell r="H1600" t="str">
            <v>台</v>
          </cell>
          <cell r="I1600">
            <v>1</v>
          </cell>
          <cell r="J1600" t="str">
            <v>ｶﾞｽ抜き工具</v>
          </cell>
          <cell r="L1600">
            <v>1</v>
          </cell>
          <cell r="M1600" t="str">
            <v>ｵﾚﾝｼﾞﾌﾞｯｸ P11-1258 257-8652 000-G1200 ｲﾁﾈﾝｱｸｾｽ</v>
          </cell>
          <cell r="O1600" t="str">
            <v>又は同等以上のもの（他社の製品を含む。）</v>
          </cell>
          <cell r="Q1600">
            <v>0</v>
          </cell>
          <cell r="S1600">
            <v>100</v>
          </cell>
          <cell r="T1600">
            <v>0</v>
          </cell>
          <cell r="W1600">
            <v>0</v>
          </cell>
          <cell r="X1600">
            <v>0</v>
          </cell>
          <cell r="Y1600">
            <v>100</v>
          </cell>
          <cell r="Z1600">
            <v>0</v>
          </cell>
          <cell r="AA1600">
            <v>0</v>
          </cell>
          <cell r="AB1600">
            <v>1616</v>
          </cell>
          <cell r="AC1600">
            <v>1616</v>
          </cell>
          <cell r="AD1600" t="str">
            <v>雑備品費</v>
          </cell>
          <cell r="AE1600" t="str">
            <v>雑備</v>
          </cell>
          <cell r="AF1600">
            <v>17</v>
          </cell>
          <cell r="AG1600" t="str">
            <v>基地等経費（需品燃料器材等　部隊整備費）</v>
          </cell>
          <cell r="AH1600" t="str">
            <v>その他</v>
          </cell>
          <cell r="AI1600" t="str">
            <v>QA</v>
          </cell>
          <cell r="AJ1600" t="str">
            <v>3移通隊</v>
          </cell>
          <cell r="AK1600" t="str">
            <v>令和8年9月30日</v>
          </cell>
        </row>
        <row r="1601">
          <cell r="A1601" t="str">
            <v>bc405</v>
          </cell>
          <cell r="B1601" t="str">
            <v>又は同等以上のもの（他社の製品を含む。）</v>
          </cell>
          <cell r="C1601">
            <v>83</v>
          </cell>
          <cell r="D1601">
            <v>24</v>
          </cell>
          <cell r="E1601" t="str">
            <v>B</v>
          </cell>
          <cell r="F1601" t="str">
            <v>b</v>
          </cell>
          <cell r="G1601" t="str">
            <v>bc</v>
          </cell>
          <cell r="H1601" t="str">
            <v>台</v>
          </cell>
          <cell r="I1601">
            <v>1</v>
          </cell>
          <cell r="J1601" t="str">
            <v>はんだ吸収工具</v>
          </cell>
          <cell r="L1601">
            <v>1</v>
          </cell>
          <cell r="M1601" t="str">
            <v>ｵﾚﾝｼﾞﾌﾞｯｸ P3-1106 469-1822 18G 白光</v>
          </cell>
          <cell r="O1601" t="str">
            <v>又は同等以上のもの（他社の製品を含む。）</v>
          </cell>
          <cell r="Q1601">
            <v>0</v>
          </cell>
          <cell r="S1601">
            <v>100</v>
          </cell>
          <cell r="T1601">
            <v>0</v>
          </cell>
          <cell r="W1601">
            <v>0</v>
          </cell>
          <cell r="X1601">
            <v>0</v>
          </cell>
          <cell r="Y1601">
            <v>100</v>
          </cell>
          <cell r="Z1601">
            <v>0</v>
          </cell>
          <cell r="AA1601">
            <v>0</v>
          </cell>
          <cell r="AB1601">
            <v>2063</v>
          </cell>
          <cell r="AC1601">
            <v>2063</v>
          </cell>
          <cell r="AD1601" t="str">
            <v>雑備品費</v>
          </cell>
          <cell r="AE1601" t="str">
            <v>雑備</v>
          </cell>
          <cell r="AF1601">
            <v>17</v>
          </cell>
          <cell r="AG1601" t="str">
            <v>基地等経費（需品燃料器材等　部隊整備費）</v>
          </cell>
          <cell r="AH1601" t="str">
            <v>その他</v>
          </cell>
          <cell r="AI1601" t="str">
            <v>QA</v>
          </cell>
          <cell r="AJ1601" t="str">
            <v>3移通隊</v>
          </cell>
          <cell r="AK1601" t="str">
            <v>令和8年9月30日</v>
          </cell>
        </row>
        <row r="1602">
          <cell r="A1602" t="str">
            <v>bc406</v>
          </cell>
          <cell r="B1602" t="str">
            <v>又は同等以上のもの（他社の製品を含む。）</v>
          </cell>
          <cell r="C1602">
            <v>83</v>
          </cell>
          <cell r="D1602">
            <v>25</v>
          </cell>
          <cell r="E1602" t="str">
            <v>B</v>
          </cell>
          <cell r="F1602" t="str">
            <v>b</v>
          </cell>
          <cell r="G1602" t="str">
            <v>bc</v>
          </cell>
          <cell r="H1602" t="str">
            <v>台</v>
          </cell>
          <cell r="I1602">
            <v>2</v>
          </cell>
          <cell r="J1602" t="str">
            <v>ﾂｰﾙｹｰｽ</v>
          </cell>
          <cell r="L1602">
            <v>1</v>
          </cell>
          <cell r="M1602" t="str">
            <v>ｵﾚﾝｼﾞﾌﾞｯｸ P5-149 420-6045 1640-000-110 ﾍﾟﾘｶﾝ</v>
          </cell>
          <cell r="O1602" t="str">
            <v>又は同等以上のもの（他社の製品を含む。）</v>
          </cell>
          <cell r="Q1602">
            <v>0</v>
          </cell>
          <cell r="S1602">
            <v>100</v>
          </cell>
          <cell r="T1602">
            <v>0</v>
          </cell>
          <cell r="W1602">
            <v>0</v>
          </cell>
          <cell r="X1602">
            <v>0</v>
          </cell>
          <cell r="Y1602">
            <v>100</v>
          </cell>
          <cell r="Z1602">
            <v>0</v>
          </cell>
          <cell r="AA1602">
            <v>0</v>
          </cell>
          <cell r="AB1602">
            <v>116738</v>
          </cell>
          <cell r="AC1602">
            <v>233476</v>
          </cell>
          <cell r="AD1602" t="str">
            <v>雑備品費</v>
          </cell>
          <cell r="AE1602" t="str">
            <v>雑備</v>
          </cell>
          <cell r="AF1602">
            <v>17</v>
          </cell>
          <cell r="AG1602" t="str">
            <v>基地等経費（需品燃料器材等　部隊等用備品　勤務環境改善に係る部隊要望分（Ｒ７年度調査分））</v>
          </cell>
          <cell r="AH1602" t="str">
            <v>その他</v>
          </cell>
          <cell r="AI1602" t="str">
            <v>QA</v>
          </cell>
          <cell r="AJ1602" t="str">
            <v>3移通隊</v>
          </cell>
          <cell r="AK1602" t="str">
            <v>令和8年9月30日</v>
          </cell>
        </row>
        <row r="1603">
          <cell r="A1603" t="str">
            <v>cg321</v>
          </cell>
          <cell r="B1603" t="str">
            <v>又は同等以上のもの（他社の製品を含む。）</v>
          </cell>
          <cell r="C1603">
            <v>83</v>
          </cell>
          <cell r="D1603">
            <v>26</v>
          </cell>
          <cell r="E1603" t="str">
            <v>B</v>
          </cell>
          <cell r="F1603" t="str">
            <v>c</v>
          </cell>
          <cell r="G1603" t="str">
            <v>cg</v>
          </cell>
          <cell r="H1603" t="str">
            <v>台</v>
          </cell>
          <cell r="I1603">
            <v>4</v>
          </cell>
          <cell r="J1603" t="str">
            <v>ｽﾘﾝｸﾞ</v>
          </cell>
          <cell r="L1603">
            <v>1</v>
          </cell>
          <cell r="M1603" t="str">
            <v>ｵﾚﾝｼﾞﾌﾞｯｸ.web 697-8242 GV75A-2000R ﾄﾗｽｺ中山</v>
          </cell>
          <cell r="O1603" t="str">
            <v>又は同等以上のもの（他社の製品を含む。）</v>
          </cell>
          <cell r="Q1603">
            <v>0</v>
          </cell>
          <cell r="S1603">
            <v>100</v>
          </cell>
          <cell r="T1603">
            <v>0</v>
          </cell>
          <cell r="W1603">
            <v>0</v>
          </cell>
          <cell r="X1603">
            <v>0</v>
          </cell>
          <cell r="Y1603">
            <v>100</v>
          </cell>
          <cell r="Z1603">
            <v>0</v>
          </cell>
          <cell r="AA1603">
            <v>0</v>
          </cell>
          <cell r="AB1603">
            <v>31251</v>
          </cell>
          <cell r="AC1603">
            <v>125004</v>
          </cell>
          <cell r="AD1603" t="str">
            <v>雑備品費</v>
          </cell>
          <cell r="AE1603" t="str">
            <v>雑備</v>
          </cell>
          <cell r="AF1603">
            <v>17</v>
          </cell>
          <cell r="AG1603" t="str">
            <v>基地等経費（需品燃料器材等　部隊整備費）</v>
          </cell>
          <cell r="AH1603" t="str">
            <v>その他</v>
          </cell>
          <cell r="AI1603" t="str">
            <v>QA</v>
          </cell>
          <cell r="AJ1603" t="str">
            <v>3移通隊</v>
          </cell>
          <cell r="AK1603" t="str">
            <v>令和8年9月30日</v>
          </cell>
        </row>
        <row r="1604">
          <cell r="A1604" t="str">
            <v>eh35</v>
          </cell>
          <cell r="B1604" t="str">
            <v>又は同等以上のもの（他社の製品を含む。）</v>
          </cell>
          <cell r="C1604">
            <v>84</v>
          </cell>
          <cell r="D1604">
            <v>1</v>
          </cell>
          <cell r="E1604" t="str">
            <v>B</v>
          </cell>
          <cell r="F1604" t="str">
            <v>e</v>
          </cell>
          <cell r="G1604" t="str">
            <v>eh</v>
          </cell>
          <cell r="H1604" t="str">
            <v>個</v>
          </cell>
          <cell r="I1604">
            <v>12</v>
          </cell>
          <cell r="J1604" t="str">
            <v>靴ｸﾘｰﾑ</v>
          </cell>
          <cell r="L1604">
            <v>1</v>
          </cell>
          <cell r="M1604" t="str">
            <v>ｼﾞｮｲﾝﾃｯｸｽ P747 384-866 ｺﾛﾝﾌﾞｽ</v>
          </cell>
          <cell r="O1604" t="str">
            <v>又は同等以上のもの（他社の製品を含む。）</v>
          </cell>
          <cell r="Q1604">
            <v>0</v>
          </cell>
          <cell r="S1604">
            <v>100</v>
          </cell>
          <cell r="T1604">
            <v>0</v>
          </cell>
          <cell r="W1604">
            <v>0</v>
          </cell>
          <cell r="X1604">
            <v>0</v>
          </cell>
          <cell r="Y1604">
            <v>100</v>
          </cell>
          <cell r="Z1604">
            <v>0</v>
          </cell>
          <cell r="AA1604">
            <v>0</v>
          </cell>
          <cell r="AB1604">
            <v>990</v>
          </cell>
          <cell r="AC1604">
            <v>11880</v>
          </cell>
          <cell r="AD1604" t="str">
            <v>被服維持費</v>
          </cell>
          <cell r="AE1604" t="str">
            <v>被維</v>
          </cell>
          <cell r="AF1604">
            <v>4</v>
          </cell>
          <cell r="AG1604" t="str">
            <v>基地等経費（被服等修理費等）</v>
          </cell>
          <cell r="AH1604" t="str">
            <v>被服費</v>
          </cell>
          <cell r="AI1604" t="str">
            <v>BA</v>
          </cell>
          <cell r="AJ1604" t="str">
            <v>基教隊</v>
          </cell>
          <cell r="AK1604" t="str">
            <v>令和8年9月30日</v>
          </cell>
        </row>
        <row r="1605">
          <cell r="A1605" t="str">
            <v>bd305</v>
          </cell>
          <cell r="B1605" t="str">
            <v>又は同等以上のもの（他社の製品を含む。）</v>
          </cell>
          <cell r="C1605">
            <v>85</v>
          </cell>
          <cell r="D1605">
            <v>1</v>
          </cell>
          <cell r="E1605" t="str">
            <v>B</v>
          </cell>
          <cell r="F1605" t="str">
            <v>b</v>
          </cell>
          <cell r="G1605" t="str">
            <v>bd</v>
          </cell>
          <cell r="H1605" t="str">
            <v>個</v>
          </cell>
          <cell r="I1605">
            <v>5</v>
          </cell>
          <cell r="J1605" t="str">
            <v>靴ｸﾘｰﾑ</v>
          </cell>
          <cell r="L1605">
            <v>1</v>
          </cell>
          <cell r="M1605" t="str">
            <v>ｴｽｺ P2023 EA939AH-11 LINCOLN</v>
          </cell>
          <cell r="O1605" t="str">
            <v>又は同等以上のもの（他社の製品を含む。）</v>
          </cell>
          <cell r="Q1605">
            <v>0</v>
          </cell>
          <cell r="S1605">
            <v>100</v>
          </cell>
          <cell r="T1605">
            <v>0</v>
          </cell>
          <cell r="W1605">
            <v>0</v>
          </cell>
          <cell r="X1605">
            <v>0</v>
          </cell>
          <cell r="Y1605">
            <v>100</v>
          </cell>
          <cell r="Z1605">
            <v>0</v>
          </cell>
          <cell r="AA1605">
            <v>0</v>
          </cell>
          <cell r="AB1605">
            <v>3179</v>
          </cell>
          <cell r="AC1605">
            <v>15895</v>
          </cell>
          <cell r="AD1605" t="str">
            <v>被服維持費</v>
          </cell>
          <cell r="AE1605" t="str">
            <v>被維</v>
          </cell>
          <cell r="AF1605">
            <v>4</v>
          </cell>
          <cell r="AG1605" t="str">
            <v>基地等経費（被服等修理費等）</v>
          </cell>
          <cell r="AH1605" t="str">
            <v>被服費</v>
          </cell>
          <cell r="AI1605" t="str">
            <v>DA</v>
          </cell>
          <cell r="AJ1605" t="str">
            <v>司令部</v>
          </cell>
          <cell r="AK1605" t="str">
            <v>令和8年9月30日</v>
          </cell>
        </row>
        <row r="1606">
          <cell r="A1606" t="str">
            <v>eh36</v>
          </cell>
          <cell r="B1606" t="str">
            <v>又は同等以上のもの（他社の製品を含む。）</v>
          </cell>
          <cell r="C1606">
            <v>86</v>
          </cell>
          <cell r="D1606">
            <v>1</v>
          </cell>
          <cell r="E1606" t="str">
            <v>B</v>
          </cell>
          <cell r="F1606" t="str">
            <v>e</v>
          </cell>
          <cell r="G1606" t="str">
            <v>eh</v>
          </cell>
          <cell r="H1606" t="str">
            <v>個</v>
          </cell>
          <cell r="I1606">
            <v>10</v>
          </cell>
          <cell r="J1606" t="str">
            <v>消臭ｽﾌﾟﾚｰ(靴用)</v>
          </cell>
          <cell r="L1606">
            <v>1</v>
          </cell>
          <cell r="M1606" t="str">
            <v>久光 JAN:4987188188361</v>
          </cell>
          <cell r="O1606" t="str">
            <v>又は同等以上のもの（他社の製品を含む。）</v>
          </cell>
          <cell r="Q1606">
            <v>0</v>
          </cell>
          <cell r="S1606">
            <v>100</v>
          </cell>
          <cell r="T1606">
            <v>0</v>
          </cell>
          <cell r="W1606">
            <v>0</v>
          </cell>
          <cell r="X1606">
            <v>0</v>
          </cell>
          <cell r="Y1606">
            <v>100</v>
          </cell>
          <cell r="Z1606">
            <v>0</v>
          </cell>
          <cell r="AA1606">
            <v>0</v>
          </cell>
          <cell r="AB1606">
            <v>2310</v>
          </cell>
          <cell r="AC1606">
            <v>23100</v>
          </cell>
          <cell r="AD1606" t="str">
            <v>被服維持費</v>
          </cell>
          <cell r="AE1606" t="str">
            <v>被維</v>
          </cell>
          <cell r="AF1606">
            <v>4</v>
          </cell>
          <cell r="AG1606" t="str">
            <v>基地等経費（被服等修理費等）</v>
          </cell>
          <cell r="AH1606" t="str">
            <v>被服費</v>
          </cell>
          <cell r="AI1606" t="str">
            <v>DD</v>
          </cell>
          <cell r="AJ1606" t="str">
            <v>203飛行隊</v>
          </cell>
          <cell r="AK1606" t="str">
            <v>令和8年9月30日</v>
          </cell>
        </row>
        <row r="1607">
          <cell r="A1607" t="str">
            <v>eh37</v>
          </cell>
          <cell r="B1607" t="str">
            <v>又は同等以上のもの（他社の製品を含む。）</v>
          </cell>
          <cell r="C1607">
            <v>86</v>
          </cell>
          <cell r="D1607">
            <v>2</v>
          </cell>
          <cell r="E1607" t="str">
            <v>B</v>
          </cell>
          <cell r="F1607" t="str">
            <v>e</v>
          </cell>
          <cell r="G1607" t="str">
            <v>eh</v>
          </cell>
          <cell r="H1607" t="str">
            <v>個</v>
          </cell>
          <cell r="I1607">
            <v>10</v>
          </cell>
          <cell r="J1607" t="str">
            <v>靴ｸﾘｰﾑ</v>
          </cell>
          <cell r="L1607">
            <v>1</v>
          </cell>
          <cell r="M1607" t="str">
            <v>YAZAWA JAN:4947237830214</v>
          </cell>
          <cell r="O1607" t="str">
            <v>又は同等以上のもの（他社の製品を含む。）</v>
          </cell>
          <cell r="Q1607">
            <v>0</v>
          </cell>
          <cell r="S1607">
            <v>100</v>
          </cell>
          <cell r="T1607">
            <v>0</v>
          </cell>
          <cell r="W1607">
            <v>0</v>
          </cell>
          <cell r="X1607">
            <v>0</v>
          </cell>
          <cell r="Y1607">
            <v>100</v>
          </cell>
          <cell r="Z1607">
            <v>0</v>
          </cell>
          <cell r="AA1607">
            <v>0</v>
          </cell>
          <cell r="AB1607">
            <v>1210</v>
          </cell>
          <cell r="AC1607">
            <v>12100</v>
          </cell>
          <cell r="AD1607" t="str">
            <v>被服維持費</v>
          </cell>
          <cell r="AE1607" t="str">
            <v>被維</v>
          </cell>
          <cell r="AF1607">
            <v>4</v>
          </cell>
          <cell r="AG1607" t="str">
            <v>基地等経費（被服等修理費等）</v>
          </cell>
          <cell r="AH1607" t="str">
            <v>被服費</v>
          </cell>
          <cell r="AI1607" t="str">
            <v>DD</v>
          </cell>
          <cell r="AJ1607" t="str">
            <v>203飛行隊</v>
          </cell>
          <cell r="AK1607" t="str">
            <v>令和8年9月30日</v>
          </cell>
        </row>
        <row r="1608">
          <cell r="A1608" t="str">
            <v>bd306</v>
          </cell>
          <cell r="B1608" t="str">
            <v>又は同等以上のもの（他社の製品を含む。）</v>
          </cell>
          <cell r="C1608">
            <v>87</v>
          </cell>
          <cell r="D1608">
            <v>1</v>
          </cell>
          <cell r="E1608" t="str">
            <v>B</v>
          </cell>
          <cell r="F1608" t="str">
            <v>b</v>
          </cell>
          <cell r="G1608" t="str">
            <v>bd</v>
          </cell>
          <cell r="H1608" t="str">
            <v>個</v>
          </cell>
          <cell r="I1608">
            <v>25</v>
          </cell>
          <cell r="J1608" t="str">
            <v>靴ｸﾘｰﾑ</v>
          </cell>
          <cell r="L1608">
            <v>1</v>
          </cell>
          <cell r="M1608" t="str">
            <v>ｴｽｺ P2022 EA939AG-7A ｺﾛﾝﾌﾞｽ</v>
          </cell>
          <cell r="O1608" t="str">
            <v>又は同等以上のもの（他社の製品を含む。）</v>
          </cell>
          <cell r="Q1608">
            <v>0</v>
          </cell>
          <cell r="S1608">
            <v>100</v>
          </cell>
          <cell r="T1608">
            <v>0</v>
          </cell>
          <cell r="W1608">
            <v>0</v>
          </cell>
          <cell r="X1608">
            <v>0</v>
          </cell>
          <cell r="Y1608">
            <v>100</v>
          </cell>
          <cell r="Z1608">
            <v>0</v>
          </cell>
          <cell r="AA1608">
            <v>0</v>
          </cell>
          <cell r="AB1608">
            <v>880</v>
          </cell>
          <cell r="AC1608">
            <v>22000</v>
          </cell>
          <cell r="AD1608" t="str">
            <v>被服維持費</v>
          </cell>
          <cell r="AE1608" t="str">
            <v>被維</v>
          </cell>
          <cell r="AF1608">
            <v>4</v>
          </cell>
          <cell r="AG1608" t="str">
            <v>基地等経費（被服等修理費等）</v>
          </cell>
          <cell r="AH1608" t="str">
            <v>被服費</v>
          </cell>
          <cell r="AI1608" t="str">
            <v>DF</v>
          </cell>
          <cell r="AJ1608" t="str">
            <v>整備隊</v>
          </cell>
          <cell r="AK1608" t="str">
            <v>令和8年9月30日</v>
          </cell>
        </row>
        <row r="1609">
          <cell r="A1609" t="str">
            <v>bd307</v>
          </cell>
          <cell r="B1609" t="str">
            <v>又は同等以上のもの（他社の製品を含む。）</v>
          </cell>
          <cell r="C1609">
            <v>87</v>
          </cell>
          <cell r="D1609">
            <v>2</v>
          </cell>
          <cell r="E1609" t="str">
            <v>B</v>
          </cell>
          <cell r="F1609" t="str">
            <v>b</v>
          </cell>
          <cell r="G1609" t="str">
            <v>bd</v>
          </cell>
          <cell r="H1609" t="str">
            <v>個</v>
          </cell>
          <cell r="I1609">
            <v>20</v>
          </cell>
          <cell r="J1609" t="str">
            <v>靴用ﾌﾞﾗｼ</v>
          </cell>
          <cell r="L1609">
            <v>1</v>
          </cell>
          <cell r="M1609" t="str">
            <v>ｴｽｺ P2023 EA928AJ-59A ｺﾛﾝﾌﾞｽ</v>
          </cell>
          <cell r="O1609" t="str">
            <v>又は同等以上のもの（他社の製品を含む。）</v>
          </cell>
          <cell r="Q1609">
            <v>0</v>
          </cell>
          <cell r="S1609">
            <v>100</v>
          </cell>
          <cell r="T1609">
            <v>0</v>
          </cell>
          <cell r="W1609">
            <v>0</v>
          </cell>
          <cell r="X1609">
            <v>0</v>
          </cell>
          <cell r="Y1609">
            <v>100</v>
          </cell>
          <cell r="Z1609">
            <v>0</v>
          </cell>
          <cell r="AA1609">
            <v>0</v>
          </cell>
          <cell r="AB1609">
            <v>660</v>
          </cell>
          <cell r="AC1609">
            <v>13200</v>
          </cell>
          <cell r="AD1609" t="str">
            <v>被服維持費</v>
          </cell>
          <cell r="AE1609" t="str">
            <v>被維</v>
          </cell>
          <cell r="AF1609">
            <v>4</v>
          </cell>
          <cell r="AG1609" t="str">
            <v>基地等経費（被服等修理費等）</v>
          </cell>
          <cell r="AH1609" t="str">
            <v>被服費</v>
          </cell>
          <cell r="AI1609" t="str">
            <v>DF</v>
          </cell>
          <cell r="AJ1609" t="str">
            <v>整備隊</v>
          </cell>
          <cell r="AK1609" t="str">
            <v>令和8年9月30日</v>
          </cell>
        </row>
        <row r="1610">
          <cell r="A1610" t="str">
            <v>bd308</v>
          </cell>
          <cell r="B1610" t="str">
            <v>又は同等以上のもの（他社の製品を含む。）</v>
          </cell>
          <cell r="C1610">
            <v>87</v>
          </cell>
          <cell r="D1610">
            <v>3</v>
          </cell>
          <cell r="E1610" t="str">
            <v>B</v>
          </cell>
          <cell r="F1610" t="str">
            <v>b</v>
          </cell>
          <cell r="G1610" t="str">
            <v>bd</v>
          </cell>
          <cell r="H1610" t="str">
            <v>個</v>
          </cell>
          <cell r="I1610">
            <v>15</v>
          </cell>
          <cell r="J1610" t="str">
            <v>靴みがきｽﾎﾟﾝｼﾞ</v>
          </cell>
          <cell r="L1610">
            <v>1</v>
          </cell>
          <cell r="M1610" t="str">
            <v>ｴｽｺ P2023 EA939AG-21 ｺﾛﾝﾌﾞｽ</v>
          </cell>
          <cell r="O1610" t="str">
            <v>又は同等以上のもの（他社の製品を含む。）</v>
          </cell>
          <cell r="Q1610">
            <v>0</v>
          </cell>
          <cell r="S1610">
            <v>100</v>
          </cell>
          <cell r="T1610">
            <v>0</v>
          </cell>
          <cell r="W1610">
            <v>0</v>
          </cell>
          <cell r="X1610">
            <v>0</v>
          </cell>
          <cell r="Y1610">
            <v>100</v>
          </cell>
          <cell r="Z1610">
            <v>0</v>
          </cell>
          <cell r="AA1610">
            <v>0</v>
          </cell>
          <cell r="AB1610">
            <v>550</v>
          </cell>
          <cell r="AC1610">
            <v>8250</v>
          </cell>
          <cell r="AD1610" t="str">
            <v>被服維持費</v>
          </cell>
          <cell r="AE1610" t="str">
            <v>被維</v>
          </cell>
          <cell r="AF1610">
            <v>4</v>
          </cell>
          <cell r="AG1610" t="str">
            <v>基地等経費（被服等修理費等）</v>
          </cell>
          <cell r="AH1610" t="str">
            <v>被服費</v>
          </cell>
          <cell r="AI1610" t="str">
            <v>DF</v>
          </cell>
          <cell r="AJ1610" t="str">
            <v>整備隊</v>
          </cell>
          <cell r="AK1610" t="str">
            <v>令和8年9月30日</v>
          </cell>
        </row>
        <row r="1611">
          <cell r="A1611" t="str">
            <v>eh38</v>
          </cell>
          <cell r="B1611" t="str">
            <v>又は同等以上のもの（他社の製品を含む。）</v>
          </cell>
          <cell r="C1611">
            <v>88</v>
          </cell>
          <cell r="D1611">
            <v>1</v>
          </cell>
          <cell r="E1611" t="str">
            <v>B</v>
          </cell>
          <cell r="F1611" t="str">
            <v>e</v>
          </cell>
          <cell r="G1611" t="str">
            <v>eh</v>
          </cell>
          <cell r="H1611" t="str">
            <v>個</v>
          </cell>
          <cell r="I1611">
            <v>24</v>
          </cell>
          <cell r="J1611" t="str">
            <v>靴みがきｸﾞﾛｰﾌﾞ</v>
          </cell>
          <cell r="L1611">
            <v>1</v>
          </cell>
          <cell r="M1611" t="str">
            <v>ｺﾛﾝﾌﾞｽ JAN:4971671181069</v>
          </cell>
          <cell r="O1611" t="str">
            <v>又は同等以上のもの（他社の製品を含む。）</v>
          </cell>
          <cell r="Q1611">
            <v>0</v>
          </cell>
          <cell r="S1611">
            <v>100</v>
          </cell>
          <cell r="T1611">
            <v>0</v>
          </cell>
          <cell r="W1611">
            <v>0</v>
          </cell>
          <cell r="X1611">
            <v>0</v>
          </cell>
          <cell r="Y1611">
            <v>100</v>
          </cell>
          <cell r="Z1611">
            <v>0</v>
          </cell>
          <cell r="AA1611">
            <v>0</v>
          </cell>
          <cell r="AB1611">
            <v>2266</v>
          </cell>
          <cell r="AC1611">
            <v>54384</v>
          </cell>
          <cell r="AD1611" t="str">
            <v>被服維持費</v>
          </cell>
          <cell r="AE1611" t="str">
            <v>被維</v>
          </cell>
          <cell r="AF1611">
            <v>4</v>
          </cell>
          <cell r="AG1611" t="str">
            <v>基地等経費（被服等修理費等）</v>
          </cell>
          <cell r="AH1611" t="str">
            <v>被服費</v>
          </cell>
          <cell r="AI1611" t="str">
            <v>DH</v>
          </cell>
          <cell r="AJ1611" t="str">
            <v>修理隊</v>
          </cell>
          <cell r="AK1611" t="str">
            <v>令和8年9月30日</v>
          </cell>
        </row>
        <row r="1612">
          <cell r="A1612" t="str">
            <v>eh39</v>
          </cell>
          <cell r="B1612" t="str">
            <v>又は同等以上のもの（他社の製品を含む。）</v>
          </cell>
          <cell r="C1612">
            <v>88</v>
          </cell>
          <cell r="D1612">
            <v>2</v>
          </cell>
          <cell r="E1612" t="str">
            <v>B</v>
          </cell>
          <cell r="F1612" t="str">
            <v>e</v>
          </cell>
          <cell r="G1612" t="str">
            <v>eh</v>
          </cell>
          <cell r="H1612" t="str">
            <v>個</v>
          </cell>
          <cell r="I1612">
            <v>24</v>
          </cell>
          <cell r="J1612" t="str">
            <v>靴用ﾌﾞﾗｼ</v>
          </cell>
          <cell r="L1612">
            <v>1</v>
          </cell>
          <cell r="M1612" t="str">
            <v>ｺﾛﾝﾌﾞｽ JAN:4971671171633</v>
          </cell>
          <cell r="O1612" t="str">
            <v>又は同等以上のもの（他社の製品を含む。）</v>
          </cell>
          <cell r="Q1612">
            <v>0</v>
          </cell>
          <cell r="S1612">
            <v>100</v>
          </cell>
          <cell r="T1612">
            <v>0</v>
          </cell>
          <cell r="W1612">
            <v>0</v>
          </cell>
          <cell r="X1612">
            <v>0</v>
          </cell>
          <cell r="Y1612">
            <v>100</v>
          </cell>
          <cell r="Z1612">
            <v>0</v>
          </cell>
          <cell r="AA1612">
            <v>0</v>
          </cell>
          <cell r="AB1612">
            <v>2717</v>
          </cell>
          <cell r="AC1612">
            <v>65208</v>
          </cell>
          <cell r="AD1612" t="str">
            <v>被服維持費</v>
          </cell>
          <cell r="AE1612" t="str">
            <v>被維</v>
          </cell>
          <cell r="AF1612">
            <v>4</v>
          </cell>
          <cell r="AG1612" t="str">
            <v>基地等経費（被服等修理費等）</v>
          </cell>
          <cell r="AH1612" t="str">
            <v>被服費</v>
          </cell>
          <cell r="AI1612" t="str">
            <v>DH</v>
          </cell>
          <cell r="AJ1612" t="str">
            <v>修理隊</v>
          </cell>
          <cell r="AK1612" t="str">
            <v>令和8年9月30日</v>
          </cell>
        </row>
        <row r="1613">
          <cell r="A1613" t="str">
            <v>eh40</v>
          </cell>
          <cell r="B1613" t="str">
            <v>又は同等以上のもの（他社の製品を含む。）</v>
          </cell>
          <cell r="C1613">
            <v>88</v>
          </cell>
          <cell r="D1613">
            <v>3</v>
          </cell>
          <cell r="E1613" t="str">
            <v>B</v>
          </cell>
          <cell r="F1613" t="str">
            <v>e</v>
          </cell>
          <cell r="G1613" t="str">
            <v>eh</v>
          </cell>
          <cell r="H1613" t="str">
            <v>個</v>
          </cell>
          <cell r="I1613">
            <v>12</v>
          </cell>
          <cell r="J1613" t="str">
            <v>靴磨きｾｯﾄ</v>
          </cell>
          <cell r="L1613">
            <v>1</v>
          </cell>
          <cell r="M1613" t="str">
            <v>ｺﾛﾝﾌﾞｽ JAN:4971671175099</v>
          </cell>
          <cell r="O1613" t="str">
            <v>又は同等以上のもの（他社の製品を含む。）</v>
          </cell>
          <cell r="Q1613">
            <v>0</v>
          </cell>
          <cell r="S1613">
            <v>100</v>
          </cell>
          <cell r="T1613">
            <v>0</v>
          </cell>
          <cell r="W1613">
            <v>0</v>
          </cell>
          <cell r="X1613">
            <v>0</v>
          </cell>
          <cell r="Y1613">
            <v>100</v>
          </cell>
          <cell r="Z1613">
            <v>0</v>
          </cell>
          <cell r="AA1613">
            <v>0</v>
          </cell>
          <cell r="AB1613">
            <v>6798</v>
          </cell>
          <cell r="AC1613">
            <v>81576</v>
          </cell>
          <cell r="AD1613" t="str">
            <v>被服維持費</v>
          </cell>
          <cell r="AE1613" t="str">
            <v>被維</v>
          </cell>
          <cell r="AF1613">
            <v>4</v>
          </cell>
          <cell r="AG1613" t="str">
            <v>基地等経費（被服等修理費等）</v>
          </cell>
          <cell r="AH1613" t="str">
            <v>被服費</v>
          </cell>
          <cell r="AI1613" t="str">
            <v>DH</v>
          </cell>
          <cell r="AJ1613" t="str">
            <v>修理隊</v>
          </cell>
          <cell r="AK1613" t="str">
            <v>令和8年9月30日</v>
          </cell>
        </row>
        <row r="1614">
          <cell r="A1614" t="str">
            <v>bd309</v>
          </cell>
          <cell r="B1614" t="str">
            <v>又は同等以上のもの（他社の製品を含む。）</v>
          </cell>
          <cell r="C1614">
            <v>89</v>
          </cell>
          <cell r="D1614">
            <v>1</v>
          </cell>
          <cell r="E1614" t="str">
            <v>B</v>
          </cell>
          <cell r="F1614" t="str">
            <v>b</v>
          </cell>
          <cell r="G1614" t="str">
            <v>bd</v>
          </cell>
          <cell r="H1614" t="str">
            <v>個</v>
          </cell>
          <cell r="I1614">
            <v>5</v>
          </cell>
          <cell r="J1614" t="str">
            <v>靴ｸﾘｰﾑ</v>
          </cell>
          <cell r="L1614">
            <v>1</v>
          </cell>
          <cell r="M1614" t="str">
            <v>ｴｽｺ P2023 EA939AG-68 ｺﾛﾝﾌﾞｽ</v>
          </cell>
          <cell r="O1614" t="str">
            <v>又は同等以上のもの（他社の製品を含む。）</v>
          </cell>
          <cell r="Q1614">
            <v>0</v>
          </cell>
          <cell r="S1614">
            <v>100</v>
          </cell>
          <cell r="T1614">
            <v>0</v>
          </cell>
          <cell r="W1614">
            <v>0</v>
          </cell>
          <cell r="X1614">
            <v>0</v>
          </cell>
          <cell r="Y1614">
            <v>100</v>
          </cell>
          <cell r="Z1614">
            <v>0</v>
          </cell>
          <cell r="AA1614">
            <v>0</v>
          </cell>
          <cell r="AB1614">
            <v>550</v>
          </cell>
          <cell r="AC1614">
            <v>2750</v>
          </cell>
          <cell r="AD1614" t="str">
            <v>被服維持費</v>
          </cell>
          <cell r="AE1614" t="str">
            <v>被維</v>
          </cell>
          <cell r="AF1614">
            <v>4</v>
          </cell>
          <cell r="AG1614" t="str">
            <v>基地等経費（被服等修理費等）</v>
          </cell>
          <cell r="AH1614" t="str">
            <v>被服費</v>
          </cell>
          <cell r="AI1614" t="str">
            <v>DI</v>
          </cell>
          <cell r="AJ1614" t="str">
            <v>車器隊</v>
          </cell>
          <cell r="AK1614" t="str">
            <v>令和8年9月30日</v>
          </cell>
        </row>
        <row r="1615">
          <cell r="A1615" t="str">
            <v>bd310</v>
          </cell>
          <cell r="B1615" t="str">
            <v>又は同等以上のもの（他社の製品を含む。）</v>
          </cell>
          <cell r="C1615">
            <v>89</v>
          </cell>
          <cell r="D1615">
            <v>2</v>
          </cell>
          <cell r="E1615" t="str">
            <v>B</v>
          </cell>
          <cell r="F1615" t="str">
            <v>b</v>
          </cell>
          <cell r="G1615" t="str">
            <v>bd</v>
          </cell>
          <cell r="H1615" t="str">
            <v>個</v>
          </cell>
          <cell r="I1615">
            <v>5</v>
          </cell>
          <cell r="J1615" t="str">
            <v>靴ｸﾘｰﾑ</v>
          </cell>
          <cell r="L1615">
            <v>1</v>
          </cell>
          <cell r="M1615" t="str">
            <v>ｴｽｺ P2022 EA939AG-1 ｺﾛﾝﾌﾞｽ</v>
          </cell>
          <cell r="O1615" t="str">
            <v>又は同等以上のもの（他社の製品を含む。）</v>
          </cell>
          <cell r="Q1615">
            <v>0</v>
          </cell>
          <cell r="S1615">
            <v>100</v>
          </cell>
          <cell r="T1615">
            <v>0</v>
          </cell>
          <cell r="W1615">
            <v>0</v>
          </cell>
          <cell r="X1615">
            <v>0</v>
          </cell>
          <cell r="Y1615">
            <v>100</v>
          </cell>
          <cell r="Z1615">
            <v>0</v>
          </cell>
          <cell r="AA1615">
            <v>0</v>
          </cell>
          <cell r="AB1615">
            <v>990</v>
          </cell>
          <cell r="AC1615">
            <v>4950</v>
          </cell>
          <cell r="AD1615" t="str">
            <v>被服維持費</v>
          </cell>
          <cell r="AE1615" t="str">
            <v>被維</v>
          </cell>
          <cell r="AF1615">
            <v>4</v>
          </cell>
          <cell r="AG1615" t="str">
            <v>基地等経費（被服等修理費等）</v>
          </cell>
          <cell r="AH1615" t="str">
            <v>被服費</v>
          </cell>
          <cell r="AI1615" t="str">
            <v>DI</v>
          </cell>
          <cell r="AJ1615" t="str">
            <v>車器隊</v>
          </cell>
          <cell r="AK1615" t="str">
            <v>令和8年9月30日</v>
          </cell>
        </row>
        <row r="1616">
          <cell r="A1616" t="str">
            <v>bd311</v>
          </cell>
          <cell r="B1616" t="str">
            <v>又は同等以上のもの（他社の製品を含む。）</v>
          </cell>
          <cell r="C1616">
            <v>89</v>
          </cell>
          <cell r="D1616">
            <v>3</v>
          </cell>
          <cell r="E1616" t="str">
            <v>B</v>
          </cell>
          <cell r="F1616" t="str">
            <v>b</v>
          </cell>
          <cell r="G1616" t="str">
            <v>bd</v>
          </cell>
          <cell r="H1616" t="str">
            <v>個</v>
          </cell>
          <cell r="I1616">
            <v>10</v>
          </cell>
          <cell r="J1616" t="str">
            <v>靴用消臭ｽﾌﾟﾚｰ</v>
          </cell>
          <cell r="L1616">
            <v>1</v>
          </cell>
          <cell r="M1616" t="str">
            <v>ｴｽｺ P2024 EA939AG-40 ｺﾛﾝﾌﾞｽ</v>
          </cell>
          <cell r="O1616" t="str">
            <v>又は同等以上のもの（他社の製品を含む。）</v>
          </cell>
          <cell r="Q1616">
            <v>0</v>
          </cell>
          <cell r="S1616">
            <v>100</v>
          </cell>
          <cell r="T1616">
            <v>0</v>
          </cell>
          <cell r="W1616">
            <v>0</v>
          </cell>
          <cell r="X1616">
            <v>0</v>
          </cell>
          <cell r="Y1616">
            <v>100</v>
          </cell>
          <cell r="Z1616">
            <v>0</v>
          </cell>
          <cell r="AA1616">
            <v>0</v>
          </cell>
          <cell r="AB1616">
            <v>1980</v>
          </cell>
          <cell r="AC1616">
            <v>19800</v>
          </cell>
          <cell r="AD1616" t="str">
            <v>被服維持費</v>
          </cell>
          <cell r="AE1616" t="str">
            <v>被維</v>
          </cell>
          <cell r="AF1616">
            <v>4</v>
          </cell>
          <cell r="AG1616" t="str">
            <v>基地等経費（被服等修理費等）</v>
          </cell>
          <cell r="AH1616" t="str">
            <v>被服費</v>
          </cell>
          <cell r="AI1616" t="str">
            <v>DI</v>
          </cell>
          <cell r="AJ1616" t="str">
            <v>車器隊</v>
          </cell>
          <cell r="AK1616" t="str">
            <v>令和8年9月30日</v>
          </cell>
        </row>
        <row r="1617">
          <cell r="A1617" t="str">
            <v>bd312</v>
          </cell>
          <cell r="B1617" t="str">
            <v>又は同等以上のもの（他社の製品を含む。）</v>
          </cell>
          <cell r="C1617">
            <v>90</v>
          </cell>
          <cell r="D1617">
            <v>1</v>
          </cell>
          <cell r="E1617" t="str">
            <v>B</v>
          </cell>
          <cell r="F1617" t="str">
            <v>b</v>
          </cell>
          <cell r="G1617" t="str">
            <v>bd</v>
          </cell>
          <cell r="H1617" t="str">
            <v>個</v>
          </cell>
          <cell r="I1617">
            <v>10</v>
          </cell>
          <cell r="J1617" t="str">
            <v>ﾌﾞﾗｼ</v>
          </cell>
          <cell r="L1617">
            <v>1</v>
          </cell>
          <cell r="M1617" t="str">
            <v>ｴｽｺ P2023 EA928AJ-55 ｺﾛﾝﾌﾞｽ</v>
          </cell>
          <cell r="O1617" t="str">
            <v>又は同等以上のもの（他社の製品を含む。）</v>
          </cell>
          <cell r="Q1617">
            <v>0</v>
          </cell>
          <cell r="S1617">
            <v>100</v>
          </cell>
          <cell r="T1617">
            <v>0</v>
          </cell>
          <cell r="W1617">
            <v>0</v>
          </cell>
          <cell r="X1617">
            <v>0</v>
          </cell>
          <cell r="Y1617">
            <v>100</v>
          </cell>
          <cell r="Z1617">
            <v>0</v>
          </cell>
          <cell r="AA1617">
            <v>0</v>
          </cell>
          <cell r="AB1617">
            <v>3850</v>
          </cell>
          <cell r="AC1617">
            <v>38500</v>
          </cell>
          <cell r="AD1617" t="str">
            <v>被服維持費</v>
          </cell>
          <cell r="AE1617" t="str">
            <v>被維</v>
          </cell>
          <cell r="AF1617">
            <v>4</v>
          </cell>
          <cell r="AG1617" t="str">
            <v>基地等経費（被服等修理費等）</v>
          </cell>
          <cell r="AH1617" t="str">
            <v>被服費</v>
          </cell>
          <cell r="AI1617" t="str">
            <v>DJ</v>
          </cell>
          <cell r="AJ1617" t="str">
            <v>補給隊</v>
          </cell>
          <cell r="AK1617" t="str">
            <v>令和8年9月30日</v>
          </cell>
        </row>
        <row r="1618">
          <cell r="A1618" t="str">
            <v>bd313</v>
          </cell>
          <cell r="B1618" t="str">
            <v>又は同等以上のもの（他社の製品を含む。）</v>
          </cell>
          <cell r="C1618">
            <v>90</v>
          </cell>
          <cell r="D1618">
            <v>2</v>
          </cell>
          <cell r="E1618" t="str">
            <v>B</v>
          </cell>
          <cell r="F1618" t="str">
            <v>b</v>
          </cell>
          <cell r="G1618" t="str">
            <v>bd</v>
          </cell>
          <cell r="H1618" t="str">
            <v>個</v>
          </cell>
          <cell r="I1618">
            <v>10</v>
          </cell>
          <cell r="J1618" t="str">
            <v>ﾌﾞﾗｼ</v>
          </cell>
          <cell r="L1618">
            <v>1</v>
          </cell>
          <cell r="M1618" t="str">
            <v>ｴｽｺ P2023 EA928AJ-135 ｺﾛﾝﾌﾞｽ</v>
          </cell>
          <cell r="O1618" t="str">
            <v>又は同等以上のもの（他社の製品を含む。）</v>
          </cell>
          <cell r="Q1618">
            <v>0</v>
          </cell>
          <cell r="S1618">
            <v>100</v>
          </cell>
          <cell r="T1618">
            <v>0</v>
          </cell>
          <cell r="W1618">
            <v>0</v>
          </cell>
          <cell r="X1618">
            <v>0</v>
          </cell>
          <cell r="Y1618">
            <v>100</v>
          </cell>
          <cell r="Z1618">
            <v>0</v>
          </cell>
          <cell r="AA1618">
            <v>0</v>
          </cell>
          <cell r="AB1618">
            <v>3850</v>
          </cell>
          <cell r="AC1618">
            <v>38500</v>
          </cell>
          <cell r="AD1618" t="str">
            <v>被服維持費</v>
          </cell>
          <cell r="AE1618" t="str">
            <v>被維</v>
          </cell>
          <cell r="AF1618">
            <v>4</v>
          </cell>
          <cell r="AG1618" t="str">
            <v>基地等経費（被服等修理費等）</v>
          </cell>
          <cell r="AH1618" t="str">
            <v>被服費</v>
          </cell>
          <cell r="AI1618" t="str">
            <v>DJ</v>
          </cell>
          <cell r="AJ1618" t="str">
            <v>補給隊</v>
          </cell>
          <cell r="AK1618" t="str">
            <v>令和8年9月30日</v>
          </cell>
        </row>
        <row r="1619">
          <cell r="A1619" t="str">
            <v>bd314</v>
          </cell>
          <cell r="B1619" t="str">
            <v>又は同等以上のもの（他社の製品を含む。）</v>
          </cell>
          <cell r="C1619">
            <v>90</v>
          </cell>
          <cell r="D1619">
            <v>3</v>
          </cell>
          <cell r="E1619" t="str">
            <v>B</v>
          </cell>
          <cell r="F1619" t="str">
            <v>b</v>
          </cell>
          <cell r="G1619" t="str">
            <v>bd</v>
          </cell>
          <cell r="H1619" t="str">
            <v>個</v>
          </cell>
          <cell r="I1619">
            <v>10</v>
          </cell>
          <cell r="J1619" t="str">
            <v>靴補修剤</v>
          </cell>
          <cell r="L1619">
            <v>1</v>
          </cell>
          <cell r="M1619" t="str">
            <v>ｴｽｺ P2023 EA939AG-74 ｺﾛﾝﾌﾞｽ</v>
          </cell>
          <cell r="O1619" t="str">
            <v>又は同等以上のもの（他社の製品を含む。）</v>
          </cell>
          <cell r="Q1619">
            <v>0</v>
          </cell>
          <cell r="S1619">
            <v>100</v>
          </cell>
          <cell r="T1619">
            <v>0</v>
          </cell>
          <cell r="W1619">
            <v>0</v>
          </cell>
          <cell r="X1619">
            <v>0</v>
          </cell>
          <cell r="Y1619">
            <v>100</v>
          </cell>
          <cell r="Z1619">
            <v>0</v>
          </cell>
          <cell r="AA1619">
            <v>0</v>
          </cell>
          <cell r="AB1619">
            <v>990</v>
          </cell>
          <cell r="AC1619">
            <v>9900</v>
          </cell>
          <cell r="AD1619" t="str">
            <v>被服維持費</v>
          </cell>
          <cell r="AE1619" t="str">
            <v>被維</v>
          </cell>
          <cell r="AF1619">
            <v>4</v>
          </cell>
          <cell r="AG1619" t="str">
            <v>基地等経費（被服等修理費等）</v>
          </cell>
          <cell r="AH1619" t="str">
            <v>被服費</v>
          </cell>
          <cell r="AI1619" t="str">
            <v>DJ</v>
          </cell>
          <cell r="AJ1619" t="str">
            <v>補給隊</v>
          </cell>
          <cell r="AK1619" t="str">
            <v>令和8年9月30日</v>
          </cell>
        </row>
        <row r="1620">
          <cell r="A1620" t="str">
            <v>bc407</v>
          </cell>
          <cell r="B1620" t="str">
            <v>又は同等以上のもの（他社の製品を含む。）</v>
          </cell>
          <cell r="C1620">
            <v>91</v>
          </cell>
          <cell r="D1620">
            <v>1</v>
          </cell>
          <cell r="E1620" t="str">
            <v>B</v>
          </cell>
          <cell r="F1620" t="str">
            <v>b</v>
          </cell>
          <cell r="G1620" t="str">
            <v>bc</v>
          </cell>
          <cell r="H1620" t="str">
            <v>個</v>
          </cell>
          <cell r="I1620">
            <v>4</v>
          </cell>
          <cell r="J1620" t="str">
            <v>撥水剤</v>
          </cell>
          <cell r="L1620">
            <v>1</v>
          </cell>
          <cell r="M1620" t="str">
            <v>ｵﾚﾝｼﾞﾌﾞｯｸ P7-948 376-4325 1124810 ﾓﾝﾍﾞﾙ</v>
          </cell>
          <cell r="O1620" t="str">
            <v>又は同等以上のもの（他社の製品を含む。）</v>
          </cell>
          <cell r="Q1620">
            <v>0</v>
          </cell>
          <cell r="S1620">
            <v>100</v>
          </cell>
          <cell r="T1620">
            <v>0</v>
          </cell>
          <cell r="W1620">
            <v>0</v>
          </cell>
          <cell r="X1620">
            <v>0</v>
          </cell>
          <cell r="Y1620">
            <v>100</v>
          </cell>
          <cell r="Z1620">
            <v>0</v>
          </cell>
          <cell r="AA1620">
            <v>0</v>
          </cell>
          <cell r="AB1620">
            <v>1870</v>
          </cell>
          <cell r="AC1620">
            <v>7480</v>
          </cell>
          <cell r="AD1620" t="str">
            <v>被服維持費</v>
          </cell>
          <cell r="AE1620" t="str">
            <v>被維</v>
          </cell>
          <cell r="AF1620">
            <v>4</v>
          </cell>
          <cell r="AG1620" t="str">
            <v>基地等経費（被服等修理費等）</v>
          </cell>
          <cell r="AH1620" t="str">
            <v>被服費</v>
          </cell>
          <cell r="AI1620" t="str">
            <v>DL</v>
          </cell>
          <cell r="AJ1620" t="str">
            <v>飛勤隊</v>
          </cell>
          <cell r="AK1620" t="str">
            <v>令和8年9月30日</v>
          </cell>
        </row>
        <row r="1621">
          <cell r="A1621" t="str">
            <v>bc408</v>
          </cell>
          <cell r="B1621" t="str">
            <v>又は同等以上のもの（他社の製品を含む。）</v>
          </cell>
          <cell r="C1621">
            <v>91</v>
          </cell>
          <cell r="D1621">
            <v>2</v>
          </cell>
          <cell r="E1621" t="str">
            <v>B</v>
          </cell>
          <cell r="F1621" t="str">
            <v>b</v>
          </cell>
          <cell r="G1621" t="str">
            <v>bc</v>
          </cell>
          <cell r="H1621" t="str">
            <v>個</v>
          </cell>
          <cell r="I1621">
            <v>8</v>
          </cell>
          <cell r="J1621" t="str">
            <v>撥水剤</v>
          </cell>
          <cell r="L1621">
            <v>1</v>
          </cell>
          <cell r="M1621" t="str">
            <v>ｵﾚﾝｼﾞﾌﾞｯｸ P7-948 538-3915 1134134 ﾓﾝﾍﾞﾙ</v>
          </cell>
          <cell r="O1621" t="str">
            <v>又は同等以上のもの（他社の製品を含む。）</v>
          </cell>
          <cell r="Q1621">
            <v>0</v>
          </cell>
          <cell r="S1621">
            <v>100</v>
          </cell>
          <cell r="T1621">
            <v>0</v>
          </cell>
          <cell r="W1621">
            <v>0</v>
          </cell>
          <cell r="X1621">
            <v>0</v>
          </cell>
          <cell r="Y1621">
            <v>100</v>
          </cell>
          <cell r="Z1621">
            <v>0</v>
          </cell>
          <cell r="AA1621">
            <v>0</v>
          </cell>
          <cell r="AB1621">
            <v>2701</v>
          </cell>
          <cell r="AC1621">
            <v>21608</v>
          </cell>
          <cell r="AD1621" t="str">
            <v>被服維持費</v>
          </cell>
          <cell r="AE1621" t="str">
            <v>被維</v>
          </cell>
          <cell r="AF1621">
            <v>4</v>
          </cell>
          <cell r="AG1621" t="str">
            <v>基地等経費（被服等修理費等）</v>
          </cell>
          <cell r="AH1621" t="str">
            <v>被服費</v>
          </cell>
          <cell r="AI1621" t="str">
            <v>DL</v>
          </cell>
          <cell r="AJ1621" t="str">
            <v>飛勤隊</v>
          </cell>
          <cell r="AK1621" t="str">
            <v>令和8年9月30日</v>
          </cell>
        </row>
        <row r="1622">
          <cell r="A1622" t="str">
            <v>ch124</v>
          </cell>
          <cell r="B1622" t="str">
            <v>又は同等以上のもの（他社の製品を含む。）</v>
          </cell>
          <cell r="C1622">
            <v>91</v>
          </cell>
          <cell r="D1622">
            <v>3</v>
          </cell>
          <cell r="E1622" t="str">
            <v>B</v>
          </cell>
          <cell r="F1622" t="str">
            <v>c</v>
          </cell>
          <cell r="G1622" t="str">
            <v>ch</v>
          </cell>
          <cell r="H1622" t="str">
            <v>個</v>
          </cell>
          <cell r="I1622">
            <v>2</v>
          </cell>
          <cell r="J1622" t="str">
            <v>消臭ｽﾌﾟﾚｰ</v>
          </cell>
          <cell r="L1622">
            <v>1</v>
          </cell>
          <cell r="M1622" t="str">
            <v>ｵﾚﾝｼﾞﾌﾞｯｸ P11-869 376-4300 1124812 ﾓﾝﾍﾞﾙ</v>
          </cell>
          <cell r="O1622" t="str">
            <v>又は同等以上のもの（他社の製品を含む。）</v>
          </cell>
          <cell r="Q1622">
            <v>0</v>
          </cell>
          <cell r="S1622">
            <v>100</v>
          </cell>
          <cell r="T1622">
            <v>0</v>
          </cell>
          <cell r="W1622">
            <v>0</v>
          </cell>
          <cell r="X1622">
            <v>0</v>
          </cell>
          <cell r="Y1622">
            <v>100</v>
          </cell>
          <cell r="Z1622">
            <v>0</v>
          </cell>
          <cell r="AA1622">
            <v>0</v>
          </cell>
          <cell r="AB1622">
            <v>2701</v>
          </cell>
          <cell r="AC1622">
            <v>5402</v>
          </cell>
          <cell r="AD1622" t="str">
            <v>被服維持費</v>
          </cell>
          <cell r="AE1622" t="str">
            <v>被維</v>
          </cell>
          <cell r="AF1622">
            <v>4</v>
          </cell>
          <cell r="AG1622" t="str">
            <v>基地等経費（被服等修理費等）</v>
          </cell>
          <cell r="AH1622" t="str">
            <v>被服費</v>
          </cell>
          <cell r="AI1622" t="str">
            <v>DL</v>
          </cell>
          <cell r="AJ1622" t="str">
            <v>飛勤隊</v>
          </cell>
          <cell r="AK1622" t="str">
            <v>令和8年9月30日</v>
          </cell>
        </row>
        <row r="1623">
          <cell r="A1623" t="str">
            <v>bd315</v>
          </cell>
          <cell r="B1623" t="str">
            <v>又は同等以上のもの（他社の製品を含む。）</v>
          </cell>
          <cell r="C1623">
            <v>92</v>
          </cell>
          <cell r="D1623">
            <v>1</v>
          </cell>
          <cell r="E1623" t="str">
            <v>B</v>
          </cell>
          <cell r="F1623" t="str">
            <v>b</v>
          </cell>
          <cell r="G1623" t="str">
            <v>bd</v>
          </cell>
          <cell r="H1623" t="str">
            <v>個</v>
          </cell>
          <cell r="I1623">
            <v>45</v>
          </cell>
          <cell r="J1623" t="str">
            <v>靴ｸﾘｰﾑ</v>
          </cell>
          <cell r="L1623">
            <v>1</v>
          </cell>
          <cell r="M1623" t="str">
            <v>ｴｽｺ.web EA939AG-7A ｺﾛﾝﾌﾞｽ</v>
          </cell>
          <cell r="O1623" t="str">
            <v>又は同等以上のもの（他社の製品を含む。）</v>
          </cell>
          <cell r="Q1623">
            <v>0</v>
          </cell>
          <cell r="S1623">
            <v>100</v>
          </cell>
          <cell r="T1623">
            <v>0</v>
          </cell>
          <cell r="W1623">
            <v>0</v>
          </cell>
          <cell r="X1623">
            <v>0</v>
          </cell>
          <cell r="Y1623">
            <v>100</v>
          </cell>
          <cell r="Z1623">
            <v>0</v>
          </cell>
          <cell r="AA1623">
            <v>0</v>
          </cell>
          <cell r="AB1623">
            <v>880</v>
          </cell>
          <cell r="AC1623">
            <v>39600</v>
          </cell>
          <cell r="AD1623" t="str">
            <v>被服維持費</v>
          </cell>
          <cell r="AE1623" t="str">
            <v>被維</v>
          </cell>
          <cell r="AF1623">
            <v>4</v>
          </cell>
          <cell r="AG1623" t="str">
            <v>基地等経費（被服等修理費等）</v>
          </cell>
          <cell r="AH1623" t="str">
            <v>被服費</v>
          </cell>
          <cell r="AI1623" t="str">
            <v>DM</v>
          </cell>
          <cell r="AJ1623" t="str">
            <v>施設隊</v>
          </cell>
          <cell r="AK1623" t="str">
            <v>令和8年9月30日</v>
          </cell>
        </row>
        <row r="1624">
          <cell r="A1624" t="str">
            <v>bd316</v>
          </cell>
          <cell r="B1624" t="str">
            <v>又は同等以上のもの（他社の製品を含む。）</v>
          </cell>
          <cell r="C1624">
            <v>92</v>
          </cell>
          <cell r="D1624">
            <v>2</v>
          </cell>
          <cell r="E1624" t="str">
            <v>B</v>
          </cell>
          <cell r="F1624" t="str">
            <v>b</v>
          </cell>
          <cell r="G1624" t="str">
            <v>bd</v>
          </cell>
          <cell r="H1624" t="str">
            <v>個</v>
          </cell>
          <cell r="I1624">
            <v>5</v>
          </cell>
          <cell r="J1624" t="str">
            <v>靴磨きｽﾎﾟﾝｼﾞ</v>
          </cell>
          <cell r="L1624">
            <v>1</v>
          </cell>
          <cell r="M1624" t="str">
            <v>ｴｽｺ.web EA939AG-21 ｺﾛﾝﾌﾞｽ</v>
          </cell>
          <cell r="O1624" t="str">
            <v>又は同等以上のもの（他社の製品を含む。）</v>
          </cell>
          <cell r="Q1624">
            <v>0</v>
          </cell>
          <cell r="S1624">
            <v>100</v>
          </cell>
          <cell r="T1624">
            <v>0</v>
          </cell>
          <cell r="W1624">
            <v>0</v>
          </cell>
          <cell r="X1624">
            <v>0</v>
          </cell>
          <cell r="Y1624">
            <v>100</v>
          </cell>
          <cell r="Z1624">
            <v>0</v>
          </cell>
          <cell r="AA1624">
            <v>0</v>
          </cell>
          <cell r="AB1624">
            <v>550</v>
          </cell>
          <cell r="AC1624">
            <v>2750</v>
          </cell>
          <cell r="AD1624" t="str">
            <v>被服維持費</v>
          </cell>
          <cell r="AE1624" t="str">
            <v>被維</v>
          </cell>
          <cell r="AF1624">
            <v>4</v>
          </cell>
          <cell r="AG1624" t="str">
            <v>基地等経費（被服等修理費等）</v>
          </cell>
          <cell r="AH1624" t="str">
            <v>被服費</v>
          </cell>
          <cell r="AI1624" t="str">
            <v>DM</v>
          </cell>
          <cell r="AJ1624" t="str">
            <v>施設隊</v>
          </cell>
          <cell r="AK1624" t="str">
            <v>令和8年9月30日</v>
          </cell>
        </row>
        <row r="1625">
          <cell r="A1625" t="str">
            <v>bd317</v>
          </cell>
          <cell r="B1625" t="str">
            <v>又は同等以上のもの（他社の製品を含む。）</v>
          </cell>
          <cell r="C1625">
            <v>92</v>
          </cell>
          <cell r="D1625">
            <v>3</v>
          </cell>
          <cell r="E1625" t="str">
            <v>B</v>
          </cell>
          <cell r="F1625" t="str">
            <v>b</v>
          </cell>
          <cell r="G1625" t="str">
            <v>bd</v>
          </cell>
          <cell r="H1625" t="str">
            <v>個</v>
          </cell>
          <cell r="I1625">
            <v>5</v>
          </cell>
          <cell r="J1625" t="str">
            <v>靴用ﾌﾞﾗｼ</v>
          </cell>
          <cell r="L1625">
            <v>1</v>
          </cell>
          <cell r="M1625" t="str">
            <v>ｴｽｺ.web EA928AJ-59A ｺﾛﾝﾌﾞｽ</v>
          </cell>
          <cell r="O1625" t="str">
            <v>又は同等以上のもの（他社の製品を含む。）</v>
          </cell>
          <cell r="Q1625">
            <v>0</v>
          </cell>
          <cell r="S1625">
            <v>100</v>
          </cell>
          <cell r="T1625">
            <v>0</v>
          </cell>
          <cell r="W1625">
            <v>0</v>
          </cell>
          <cell r="X1625">
            <v>0</v>
          </cell>
          <cell r="Y1625">
            <v>100</v>
          </cell>
          <cell r="Z1625">
            <v>0</v>
          </cell>
          <cell r="AA1625">
            <v>0</v>
          </cell>
          <cell r="AB1625">
            <v>660</v>
          </cell>
          <cell r="AC1625">
            <v>3300</v>
          </cell>
          <cell r="AD1625" t="str">
            <v>被服維持費</v>
          </cell>
          <cell r="AE1625" t="str">
            <v>被維</v>
          </cell>
          <cell r="AF1625">
            <v>4</v>
          </cell>
          <cell r="AG1625" t="str">
            <v>基地等経費（被服等修理費等）</v>
          </cell>
          <cell r="AH1625" t="str">
            <v>被服費</v>
          </cell>
          <cell r="AI1625" t="str">
            <v>DM</v>
          </cell>
          <cell r="AJ1625" t="str">
            <v>施設隊</v>
          </cell>
          <cell r="AK1625" t="str">
            <v>令和8年9月30日</v>
          </cell>
        </row>
        <row r="1626">
          <cell r="A1626" t="str">
            <v>bd318</v>
          </cell>
          <cell r="B1626" t="str">
            <v>又は同等以上のもの（他社の製品を含む。）</v>
          </cell>
          <cell r="C1626">
            <v>93</v>
          </cell>
          <cell r="D1626">
            <v>1</v>
          </cell>
          <cell r="E1626" t="str">
            <v>B</v>
          </cell>
          <cell r="F1626" t="str">
            <v>b</v>
          </cell>
          <cell r="G1626" t="str">
            <v>bd</v>
          </cell>
          <cell r="H1626" t="str">
            <v>個</v>
          </cell>
          <cell r="I1626">
            <v>1</v>
          </cell>
          <cell r="J1626" t="str">
            <v>防水ｽﾌﾟﾚｰ</v>
          </cell>
          <cell r="L1626">
            <v>1</v>
          </cell>
          <cell r="M1626" t="str">
            <v>ｴｽｺ P2155 EA920AT-62 uchiko</v>
          </cell>
          <cell r="O1626" t="str">
            <v>又は同等以上のもの（他社の製品を含む。）</v>
          </cell>
          <cell r="Q1626">
            <v>0</v>
          </cell>
          <cell r="S1626">
            <v>100</v>
          </cell>
          <cell r="T1626">
            <v>0</v>
          </cell>
          <cell r="W1626">
            <v>0</v>
          </cell>
          <cell r="X1626">
            <v>0</v>
          </cell>
          <cell r="Y1626">
            <v>100</v>
          </cell>
          <cell r="Z1626">
            <v>0</v>
          </cell>
          <cell r="AA1626">
            <v>0</v>
          </cell>
          <cell r="AB1626">
            <v>5720</v>
          </cell>
          <cell r="AC1626">
            <v>5720</v>
          </cell>
          <cell r="AD1626" t="str">
            <v>被服維持費</v>
          </cell>
          <cell r="AE1626" t="str">
            <v>被維</v>
          </cell>
          <cell r="AF1626">
            <v>4</v>
          </cell>
          <cell r="AG1626" t="str">
            <v>基地等経費（被服等修理費等）</v>
          </cell>
          <cell r="AH1626" t="str">
            <v>被服費</v>
          </cell>
          <cell r="AI1626" t="str">
            <v>DU</v>
          </cell>
          <cell r="AJ1626" t="str">
            <v>1整隊</v>
          </cell>
          <cell r="AK1626" t="str">
            <v>令和8年9月30日</v>
          </cell>
        </row>
        <row r="1627">
          <cell r="A1627" t="str">
            <v>ca30</v>
          </cell>
          <cell r="B1627" t="str">
            <v>又は同等以上のもの（他社の製品を含む。）</v>
          </cell>
          <cell r="C1627">
            <v>94</v>
          </cell>
          <cell r="D1627">
            <v>1</v>
          </cell>
          <cell r="E1627" t="str">
            <v>B</v>
          </cell>
          <cell r="F1627" t="str">
            <v>c</v>
          </cell>
          <cell r="G1627" t="str">
            <v>ca</v>
          </cell>
          <cell r="H1627" t="str">
            <v>個</v>
          </cell>
          <cell r="I1627">
            <v>25</v>
          </cell>
          <cell r="J1627" t="str">
            <v>靴ｸﾘｰﾑ</v>
          </cell>
          <cell r="L1627">
            <v>1</v>
          </cell>
          <cell r="M1627" t="str">
            <v>ｴｽｺ P2022 EA939AG-7A ｺﾛﾝﾌﾞｽ</v>
          </cell>
          <cell r="O1627" t="str">
            <v>又は同等以上のもの（他社の製品を含む。）</v>
          </cell>
          <cell r="Q1627">
            <v>0</v>
          </cell>
          <cell r="S1627">
            <v>100</v>
          </cell>
          <cell r="T1627">
            <v>0</v>
          </cell>
          <cell r="W1627">
            <v>0</v>
          </cell>
          <cell r="X1627">
            <v>0</v>
          </cell>
          <cell r="Y1627">
            <v>100</v>
          </cell>
          <cell r="Z1627">
            <v>0</v>
          </cell>
          <cell r="AA1627">
            <v>0</v>
          </cell>
          <cell r="AB1627">
            <v>880</v>
          </cell>
          <cell r="AC1627">
            <v>22000</v>
          </cell>
          <cell r="AD1627" t="str">
            <v>被服維持費</v>
          </cell>
          <cell r="AE1627" t="str">
            <v>被維</v>
          </cell>
          <cell r="AF1627">
            <v>4</v>
          </cell>
          <cell r="AG1627" t="str">
            <v>基地等経費（被服等修理費等）</v>
          </cell>
          <cell r="AH1627" t="str">
            <v>被服費</v>
          </cell>
          <cell r="AI1627" t="str">
            <v>DV</v>
          </cell>
          <cell r="AJ1627" t="str">
            <v>9高隊</v>
          </cell>
          <cell r="AK1627" t="str">
            <v>令和8年7月31日</v>
          </cell>
        </row>
        <row r="1628">
          <cell r="A1628" t="str">
            <v>bd319</v>
          </cell>
          <cell r="B1628" t="str">
            <v>又は同等以上のもの（他社の製品を含む。）</v>
          </cell>
          <cell r="C1628">
            <v>95</v>
          </cell>
          <cell r="D1628">
            <v>1</v>
          </cell>
          <cell r="E1628" t="str">
            <v>B</v>
          </cell>
          <cell r="F1628" t="str">
            <v>b</v>
          </cell>
          <cell r="G1628" t="str">
            <v>bd</v>
          </cell>
          <cell r="H1628" t="str">
            <v>個</v>
          </cell>
          <cell r="I1628">
            <v>5</v>
          </cell>
          <cell r="J1628" t="str">
            <v>靴ｸﾘｰﾑ</v>
          </cell>
          <cell r="L1628">
            <v>1</v>
          </cell>
          <cell r="M1628" t="str">
            <v>ｴｽｺ P2022 EA939AG-7A ｺﾛﾝﾌﾞｽ</v>
          </cell>
          <cell r="O1628" t="str">
            <v>又は同等以上のもの（他社の製品を含む。）</v>
          </cell>
          <cell r="Q1628">
            <v>0</v>
          </cell>
          <cell r="S1628">
            <v>100</v>
          </cell>
          <cell r="T1628">
            <v>0</v>
          </cell>
          <cell r="W1628">
            <v>0</v>
          </cell>
          <cell r="X1628">
            <v>0</v>
          </cell>
          <cell r="Y1628">
            <v>100</v>
          </cell>
          <cell r="Z1628">
            <v>0</v>
          </cell>
          <cell r="AA1628">
            <v>0</v>
          </cell>
          <cell r="AB1628">
            <v>880</v>
          </cell>
          <cell r="AC1628">
            <v>4400</v>
          </cell>
          <cell r="AD1628" t="str">
            <v>被服維持費</v>
          </cell>
          <cell r="AE1628" t="str">
            <v>被維</v>
          </cell>
          <cell r="AF1628">
            <v>4</v>
          </cell>
          <cell r="AG1628" t="str">
            <v>基地等経費（被服等修理費等）</v>
          </cell>
          <cell r="AH1628" t="str">
            <v>被服費</v>
          </cell>
          <cell r="AI1628" t="str">
            <v>PA</v>
          </cell>
          <cell r="AJ1628" t="str">
            <v>管制隊</v>
          </cell>
          <cell r="AK1628" t="str">
            <v>令和8年9月30日</v>
          </cell>
        </row>
        <row r="1629">
          <cell r="A1629" t="str">
            <v>df60</v>
          </cell>
          <cell r="B1629" t="str">
            <v>又は同等以上のもの（他社の製品を含む。）</v>
          </cell>
          <cell r="C1629">
            <v>95</v>
          </cell>
          <cell r="D1629">
            <v>2</v>
          </cell>
          <cell r="E1629" t="str">
            <v>B</v>
          </cell>
          <cell r="F1629" t="str">
            <v>d</v>
          </cell>
          <cell r="G1629" t="str">
            <v>df</v>
          </cell>
          <cell r="H1629" t="str">
            <v>個</v>
          </cell>
          <cell r="I1629">
            <v>7</v>
          </cell>
          <cell r="J1629" t="str">
            <v>靴ｸﾘｰﾑ</v>
          </cell>
          <cell r="L1629">
            <v>1</v>
          </cell>
          <cell r="M1629" t="str">
            <v>ASKUL.web APA3744 JAN 4902993196080 ﾓﾘﾄｼﾞｬﾊﾟﾝ</v>
          </cell>
          <cell r="O1629" t="str">
            <v>又は同等以上のもの（他社の製品を含む。）</v>
          </cell>
          <cell r="Q1629">
            <v>0</v>
          </cell>
          <cell r="S1629">
            <v>100</v>
          </cell>
          <cell r="T1629">
            <v>0</v>
          </cell>
          <cell r="W1629">
            <v>0</v>
          </cell>
          <cell r="X1629">
            <v>0</v>
          </cell>
          <cell r="Y1629">
            <v>100</v>
          </cell>
          <cell r="Z1629">
            <v>0</v>
          </cell>
          <cell r="AA1629">
            <v>0</v>
          </cell>
          <cell r="AB1629">
            <v>921</v>
          </cell>
          <cell r="AC1629">
            <v>6447</v>
          </cell>
          <cell r="AD1629" t="str">
            <v>被服維持費</v>
          </cell>
          <cell r="AE1629" t="str">
            <v>被維</v>
          </cell>
          <cell r="AF1629">
            <v>4</v>
          </cell>
          <cell r="AG1629" t="str">
            <v>基地等経費（被服等修理費等）</v>
          </cell>
          <cell r="AH1629" t="str">
            <v>被服費</v>
          </cell>
          <cell r="AI1629" t="str">
            <v>PA</v>
          </cell>
          <cell r="AJ1629" t="str">
            <v>管制隊</v>
          </cell>
          <cell r="AK1629" t="str">
            <v>令和8年9月30日</v>
          </cell>
        </row>
        <row r="1630">
          <cell r="A1630" t="str">
            <v>bd320</v>
          </cell>
          <cell r="B1630" t="str">
            <v>又は同等以上のもの（他社の製品を含む。）</v>
          </cell>
          <cell r="C1630">
            <v>95</v>
          </cell>
          <cell r="D1630">
            <v>3</v>
          </cell>
          <cell r="E1630" t="str">
            <v>B</v>
          </cell>
          <cell r="F1630" t="str">
            <v>b</v>
          </cell>
          <cell r="G1630" t="str">
            <v>bd</v>
          </cell>
          <cell r="H1630" t="str">
            <v>個</v>
          </cell>
          <cell r="I1630">
            <v>5</v>
          </cell>
          <cell r="J1630" t="str">
            <v>靴用ﾌﾞﾗｼ</v>
          </cell>
          <cell r="L1630">
            <v>1</v>
          </cell>
          <cell r="M1630" t="str">
            <v>ｴｽｺ P2023 EA928AJ-53 ｺﾛﾝﾌﾞｽ</v>
          </cell>
          <cell r="O1630" t="str">
            <v>又は同等以上のもの（他社の製品を含む。）</v>
          </cell>
          <cell r="Q1630">
            <v>0</v>
          </cell>
          <cell r="S1630">
            <v>100</v>
          </cell>
          <cell r="T1630">
            <v>0</v>
          </cell>
          <cell r="W1630">
            <v>0</v>
          </cell>
          <cell r="X1630">
            <v>0</v>
          </cell>
          <cell r="Y1630">
            <v>100</v>
          </cell>
          <cell r="Z1630">
            <v>0</v>
          </cell>
          <cell r="AA1630">
            <v>0</v>
          </cell>
          <cell r="AB1630">
            <v>550</v>
          </cell>
          <cell r="AC1630">
            <v>2750</v>
          </cell>
          <cell r="AD1630" t="str">
            <v>被服維持費</v>
          </cell>
          <cell r="AE1630" t="str">
            <v>被維</v>
          </cell>
          <cell r="AF1630">
            <v>4</v>
          </cell>
          <cell r="AG1630" t="str">
            <v>基地等経費（被服等修理費等）</v>
          </cell>
          <cell r="AH1630" t="str">
            <v>被服費</v>
          </cell>
          <cell r="AI1630" t="str">
            <v>PA</v>
          </cell>
          <cell r="AJ1630" t="str">
            <v>管制隊</v>
          </cell>
          <cell r="AK1630" t="str">
            <v>令和8年9月30日</v>
          </cell>
        </row>
        <row r="1631">
          <cell r="A1631" t="str">
            <v>eh41</v>
          </cell>
          <cell r="B1631" t="str">
            <v>又は同等以上のもの（他社の製品を含む。）</v>
          </cell>
          <cell r="C1631">
            <v>96</v>
          </cell>
          <cell r="D1631">
            <v>1</v>
          </cell>
          <cell r="E1631" t="str">
            <v>B</v>
          </cell>
          <cell r="F1631" t="str">
            <v>e</v>
          </cell>
          <cell r="G1631" t="str">
            <v>eh</v>
          </cell>
          <cell r="H1631" t="str">
            <v>個</v>
          </cell>
          <cell r="I1631">
            <v>4</v>
          </cell>
          <cell r="J1631" t="str">
            <v>靴ﾒﾝﾃﾅﾝｽｾｯﾄ</v>
          </cell>
          <cell r="L1631">
            <v>1</v>
          </cell>
          <cell r="M1631" t="str">
            <v>ｼﾞｮｲﾝﾃｯｸｽ.web 179-784 ｺﾛﾝﾌﾞｽ</v>
          </cell>
          <cell r="O1631" t="str">
            <v>又は同等以上のもの（他社の製品を含む。）</v>
          </cell>
          <cell r="Q1631">
            <v>0</v>
          </cell>
          <cell r="S1631">
            <v>100</v>
          </cell>
          <cell r="T1631">
            <v>0</v>
          </cell>
          <cell r="W1631">
            <v>0</v>
          </cell>
          <cell r="X1631">
            <v>0</v>
          </cell>
          <cell r="Y1631">
            <v>100</v>
          </cell>
          <cell r="Z1631">
            <v>0</v>
          </cell>
          <cell r="AA1631">
            <v>0</v>
          </cell>
          <cell r="AB1631">
            <v>2860</v>
          </cell>
          <cell r="AC1631">
            <v>11440</v>
          </cell>
          <cell r="AD1631" t="str">
            <v>被服維持費</v>
          </cell>
          <cell r="AE1631" t="str">
            <v>被維</v>
          </cell>
          <cell r="AF1631">
            <v>4</v>
          </cell>
          <cell r="AG1631" t="str">
            <v>基地等経費（被服等修理費等）</v>
          </cell>
          <cell r="AH1631" t="str">
            <v>被服費</v>
          </cell>
          <cell r="AI1631" t="str">
            <v>PB</v>
          </cell>
          <cell r="AJ1631" t="str">
            <v>気象隊</v>
          </cell>
          <cell r="AK1631" t="str">
            <v>令和8年9月30日</v>
          </cell>
        </row>
        <row r="1632">
          <cell r="A1632" t="str">
            <v>bd321</v>
          </cell>
          <cell r="B1632" t="str">
            <v>又は同等以上のもの（他社の製品を含む。）</v>
          </cell>
          <cell r="C1632">
            <v>96</v>
          </cell>
          <cell r="D1632">
            <v>2</v>
          </cell>
          <cell r="E1632" t="str">
            <v>B</v>
          </cell>
          <cell r="F1632" t="str">
            <v>b</v>
          </cell>
          <cell r="G1632" t="str">
            <v>bd</v>
          </cell>
          <cell r="H1632" t="str">
            <v>個</v>
          </cell>
          <cell r="I1632">
            <v>4</v>
          </cell>
          <cell r="J1632" t="str">
            <v>靴ﾒﾝﾃﾅﾝｽｾｯﾄ</v>
          </cell>
          <cell r="L1632">
            <v>1</v>
          </cell>
          <cell r="M1632" t="str">
            <v>ｴｽｺ P2023 EA939AG-54 ｺﾛﾝﾌﾞｽ</v>
          </cell>
          <cell r="O1632" t="str">
            <v>又は同等以上のもの（他社の製品を含む。）</v>
          </cell>
          <cell r="Q1632">
            <v>0</v>
          </cell>
          <cell r="S1632">
            <v>100</v>
          </cell>
          <cell r="T1632">
            <v>0</v>
          </cell>
          <cell r="W1632">
            <v>0</v>
          </cell>
          <cell r="X1632">
            <v>0</v>
          </cell>
          <cell r="Y1632">
            <v>100</v>
          </cell>
          <cell r="Z1632">
            <v>0</v>
          </cell>
          <cell r="AA1632">
            <v>0</v>
          </cell>
          <cell r="AB1632">
            <v>4950</v>
          </cell>
          <cell r="AC1632">
            <v>19800</v>
          </cell>
          <cell r="AD1632" t="str">
            <v>被服維持費</v>
          </cell>
          <cell r="AE1632" t="str">
            <v>被維</v>
          </cell>
          <cell r="AF1632">
            <v>4</v>
          </cell>
          <cell r="AG1632" t="str">
            <v>基地等経費（被服等修理費等）</v>
          </cell>
          <cell r="AH1632" t="str">
            <v>被服費</v>
          </cell>
          <cell r="AI1632" t="str">
            <v>PB</v>
          </cell>
          <cell r="AJ1632" t="str">
            <v>気象隊</v>
          </cell>
          <cell r="AK1632" t="str">
            <v>令和8年9月30日</v>
          </cell>
        </row>
        <row r="1633">
          <cell r="A1633" t="str">
            <v>bd322</v>
          </cell>
          <cell r="B1633" t="str">
            <v>又は同等以上のもの（他社の製品を含む。）</v>
          </cell>
          <cell r="C1633">
            <v>96</v>
          </cell>
          <cell r="D1633">
            <v>3</v>
          </cell>
          <cell r="E1633" t="str">
            <v>B</v>
          </cell>
          <cell r="F1633" t="str">
            <v>b</v>
          </cell>
          <cell r="G1633" t="str">
            <v>bd</v>
          </cell>
          <cell r="H1633" t="str">
            <v>個</v>
          </cell>
          <cell r="I1633">
            <v>6</v>
          </cell>
          <cell r="J1633" t="str">
            <v>靴用ｸﾞﾛｰﾌﾞ</v>
          </cell>
          <cell r="L1633">
            <v>1</v>
          </cell>
          <cell r="M1633" t="str">
            <v>ｴｽｺ P2023 EA939AG-28 ｺﾛﾝﾌﾞｽ</v>
          </cell>
          <cell r="O1633" t="str">
            <v>又は同等以上のもの（他社の製品を含む。）</v>
          </cell>
          <cell r="Q1633">
            <v>0</v>
          </cell>
          <cell r="S1633">
            <v>100</v>
          </cell>
          <cell r="T1633">
            <v>0</v>
          </cell>
          <cell r="W1633">
            <v>0</v>
          </cell>
          <cell r="X1633">
            <v>0</v>
          </cell>
          <cell r="Y1633">
            <v>100</v>
          </cell>
          <cell r="Z1633">
            <v>0</v>
          </cell>
          <cell r="AA1633">
            <v>0</v>
          </cell>
          <cell r="AB1633">
            <v>1650</v>
          </cell>
          <cell r="AC1633">
            <v>9900</v>
          </cell>
          <cell r="AD1633" t="str">
            <v>被服維持費</v>
          </cell>
          <cell r="AE1633" t="str">
            <v>被維</v>
          </cell>
          <cell r="AF1633">
            <v>4</v>
          </cell>
          <cell r="AG1633" t="str">
            <v>基地等経費（被服等修理費等）</v>
          </cell>
          <cell r="AH1633" t="str">
            <v>被服費</v>
          </cell>
          <cell r="AI1633" t="str">
            <v>PB</v>
          </cell>
          <cell r="AJ1633" t="str">
            <v>気象隊</v>
          </cell>
          <cell r="AK1633" t="str">
            <v>令和8年9月30日</v>
          </cell>
        </row>
        <row r="1634">
          <cell r="A1634" t="str">
            <v>df61</v>
          </cell>
          <cell r="B1634" t="str">
            <v>又は同等以上のもの（他社の製品を含む。）</v>
          </cell>
          <cell r="C1634">
            <v>97</v>
          </cell>
          <cell r="D1634">
            <v>1</v>
          </cell>
          <cell r="E1634" t="str">
            <v>B</v>
          </cell>
          <cell r="F1634" t="str">
            <v>d</v>
          </cell>
          <cell r="G1634" t="str">
            <v>df</v>
          </cell>
          <cell r="H1634" t="str">
            <v>個</v>
          </cell>
          <cell r="I1634">
            <v>10</v>
          </cell>
          <cell r="J1634" t="str">
            <v>靴ｽﾌﾟﾚｰ</v>
          </cell>
          <cell r="L1634">
            <v>1</v>
          </cell>
          <cell r="M1634" t="str">
            <v>DrScholl Dr.scholl</v>
          </cell>
          <cell r="O1634" t="str">
            <v>又は同等以上のもの（他社の製品を含む。）</v>
          </cell>
          <cell r="Q1634">
            <v>0</v>
          </cell>
          <cell r="S1634">
            <v>100</v>
          </cell>
          <cell r="T1634">
            <v>0</v>
          </cell>
          <cell r="W1634">
            <v>0</v>
          </cell>
          <cell r="X1634">
            <v>0</v>
          </cell>
          <cell r="Y1634">
            <v>100</v>
          </cell>
          <cell r="Z1634">
            <v>0</v>
          </cell>
          <cell r="AA1634">
            <v>0</v>
          </cell>
          <cell r="AB1634">
            <v>990</v>
          </cell>
          <cell r="AC1634">
            <v>9900</v>
          </cell>
          <cell r="AD1634" t="str">
            <v>被服維持費</v>
          </cell>
          <cell r="AE1634" t="str">
            <v>被維</v>
          </cell>
          <cell r="AF1634">
            <v>4</v>
          </cell>
          <cell r="AG1634" t="str">
            <v>基地等経費（被服等修理費等）</v>
          </cell>
          <cell r="AH1634" t="str">
            <v>被服費</v>
          </cell>
          <cell r="AI1634" t="str">
            <v>PD</v>
          </cell>
          <cell r="AJ1634" t="str">
            <v>1移警隊</v>
          </cell>
          <cell r="AK1634" t="str">
            <v>令和8年9月30日</v>
          </cell>
        </row>
        <row r="1635">
          <cell r="A1635" t="str">
            <v>bd323</v>
          </cell>
          <cell r="B1635" t="str">
            <v>又は同等以上のもの（他社の製品を含む。）</v>
          </cell>
          <cell r="C1635">
            <v>97</v>
          </cell>
          <cell r="D1635">
            <v>2</v>
          </cell>
          <cell r="E1635" t="str">
            <v>B</v>
          </cell>
          <cell r="F1635" t="str">
            <v>b</v>
          </cell>
          <cell r="G1635" t="str">
            <v>bd</v>
          </cell>
          <cell r="H1635" t="str">
            <v>個</v>
          </cell>
          <cell r="I1635">
            <v>16</v>
          </cell>
          <cell r="J1635" t="str">
            <v>靴ｸﾘｰﾑ</v>
          </cell>
          <cell r="L1635">
            <v>1</v>
          </cell>
          <cell r="M1635" t="str">
            <v>ｴｽｺ P2022 EA939AG-1 ｺﾛﾝﾌﾞｽ</v>
          </cell>
          <cell r="O1635" t="str">
            <v>又は同等以上のもの（他社の製品を含む。）</v>
          </cell>
          <cell r="Q1635">
            <v>0</v>
          </cell>
          <cell r="S1635">
            <v>100</v>
          </cell>
          <cell r="T1635">
            <v>0</v>
          </cell>
          <cell r="W1635">
            <v>0</v>
          </cell>
          <cell r="X1635">
            <v>0</v>
          </cell>
          <cell r="Y1635">
            <v>100</v>
          </cell>
          <cell r="Z1635">
            <v>0</v>
          </cell>
          <cell r="AA1635">
            <v>0</v>
          </cell>
          <cell r="AB1635">
            <v>990</v>
          </cell>
          <cell r="AC1635">
            <v>15840</v>
          </cell>
          <cell r="AD1635" t="str">
            <v>被服維持費</v>
          </cell>
          <cell r="AE1635" t="str">
            <v>被維</v>
          </cell>
          <cell r="AF1635">
            <v>4</v>
          </cell>
          <cell r="AG1635" t="str">
            <v>基地等経費（被服等修理費等）</v>
          </cell>
          <cell r="AH1635" t="str">
            <v>被服費</v>
          </cell>
          <cell r="AI1635" t="str">
            <v>PD</v>
          </cell>
          <cell r="AJ1635" t="str">
            <v>1移警隊</v>
          </cell>
          <cell r="AK1635" t="str">
            <v>令和8年9月30日</v>
          </cell>
        </row>
        <row r="1636">
          <cell r="A1636" t="str">
            <v>bd324</v>
          </cell>
          <cell r="B1636" t="str">
            <v>又は同等以上のもの（他社の製品を含む。）</v>
          </cell>
          <cell r="C1636">
            <v>97</v>
          </cell>
          <cell r="D1636">
            <v>3</v>
          </cell>
          <cell r="E1636" t="str">
            <v>B</v>
          </cell>
          <cell r="F1636" t="str">
            <v>b</v>
          </cell>
          <cell r="G1636" t="str">
            <v>bd</v>
          </cell>
          <cell r="H1636" t="str">
            <v>個</v>
          </cell>
          <cell r="I1636">
            <v>16</v>
          </cell>
          <cell r="J1636" t="str">
            <v>靴ｸﾘｰﾑ</v>
          </cell>
          <cell r="L1636">
            <v>1</v>
          </cell>
          <cell r="M1636" t="str">
            <v>ｴｽｺ P2023 EA939AG-68 ｺﾛﾝﾌﾞｽ</v>
          </cell>
          <cell r="O1636" t="str">
            <v>又は同等以上のもの（他社の製品を含む。）</v>
          </cell>
          <cell r="Q1636">
            <v>0</v>
          </cell>
          <cell r="S1636">
            <v>100</v>
          </cell>
          <cell r="T1636">
            <v>0</v>
          </cell>
          <cell r="W1636">
            <v>0</v>
          </cell>
          <cell r="X1636">
            <v>0</v>
          </cell>
          <cell r="Y1636">
            <v>100</v>
          </cell>
          <cell r="Z1636">
            <v>0</v>
          </cell>
          <cell r="AA1636">
            <v>0</v>
          </cell>
          <cell r="AB1636">
            <v>550</v>
          </cell>
          <cell r="AC1636">
            <v>8800</v>
          </cell>
          <cell r="AD1636" t="str">
            <v>被服維持費</v>
          </cell>
          <cell r="AE1636" t="str">
            <v>被維</v>
          </cell>
          <cell r="AF1636">
            <v>4</v>
          </cell>
          <cell r="AG1636" t="str">
            <v>基地等経費（被服等修理費等）</v>
          </cell>
          <cell r="AH1636" t="str">
            <v>被服費</v>
          </cell>
          <cell r="AI1636" t="str">
            <v>PD</v>
          </cell>
          <cell r="AJ1636" t="str">
            <v>1移警隊</v>
          </cell>
          <cell r="AK1636" t="str">
            <v>令和8年9月30日</v>
          </cell>
        </row>
        <row r="1637">
          <cell r="A1637" t="str">
            <v>bd325</v>
          </cell>
          <cell r="B1637" t="str">
            <v>又は同等以上のもの（他社の製品を含む。）</v>
          </cell>
          <cell r="C1637">
            <v>98</v>
          </cell>
          <cell r="D1637">
            <v>1</v>
          </cell>
          <cell r="E1637" t="str">
            <v>B</v>
          </cell>
          <cell r="F1637" t="str">
            <v>b</v>
          </cell>
          <cell r="G1637" t="str">
            <v>bd</v>
          </cell>
          <cell r="H1637" t="str">
            <v>個</v>
          </cell>
          <cell r="I1637">
            <v>10</v>
          </cell>
          <cell r="J1637" t="str">
            <v>靴ｸﾘｰﾑ</v>
          </cell>
          <cell r="L1637">
            <v>1</v>
          </cell>
          <cell r="M1637" t="str">
            <v>ｴｽｺ P2023 EA939AG-68 ｺﾛﾝﾌﾞｽ</v>
          </cell>
          <cell r="O1637" t="str">
            <v>又は同等以上のもの（他社の製品を含む。）</v>
          </cell>
          <cell r="Q1637">
            <v>0</v>
          </cell>
          <cell r="S1637">
            <v>100</v>
          </cell>
          <cell r="T1637">
            <v>0</v>
          </cell>
          <cell r="W1637">
            <v>0</v>
          </cell>
          <cell r="X1637">
            <v>0</v>
          </cell>
          <cell r="Y1637">
            <v>100</v>
          </cell>
          <cell r="Z1637">
            <v>0</v>
          </cell>
          <cell r="AA1637">
            <v>0</v>
          </cell>
          <cell r="AB1637">
            <v>550</v>
          </cell>
          <cell r="AC1637">
            <v>5500</v>
          </cell>
          <cell r="AD1637" t="str">
            <v>被服維持費</v>
          </cell>
          <cell r="AE1637" t="str">
            <v>被維</v>
          </cell>
          <cell r="AF1637">
            <v>4</v>
          </cell>
          <cell r="AG1637" t="str">
            <v>基地等経費（被服等修理費等）</v>
          </cell>
          <cell r="AH1637" t="str">
            <v>被服費</v>
          </cell>
          <cell r="AI1637" t="str">
            <v>PE</v>
          </cell>
          <cell r="AJ1637" t="str">
            <v>1指運隊</v>
          </cell>
          <cell r="AK1637" t="str">
            <v>令和8年9月30日</v>
          </cell>
        </row>
        <row r="1638">
          <cell r="A1638" t="str">
            <v>bd326</v>
          </cell>
          <cell r="B1638" t="str">
            <v>又は同等以上のもの（他社の製品を含む。）</v>
          </cell>
          <cell r="C1638">
            <v>98</v>
          </cell>
          <cell r="D1638">
            <v>2</v>
          </cell>
          <cell r="E1638" t="str">
            <v>B</v>
          </cell>
          <cell r="F1638" t="str">
            <v>b</v>
          </cell>
          <cell r="G1638" t="str">
            <v>bd</v>
          </cell>
          <cell r="H1638" t="str">
            <v>個</v>
          </cell>
          <cell r="I1638">
            <v>10</v>
          </cell>
          <cell r="J1638" t="str">
            <v>靴用ﾌﾞﾗｼ</v>
          </cell>
          <cell r="L1638">
            <v>1</v>
          </cell>
          <cell r="M1638" t="str">
            <v>ｴｽｺ P2023 EA928AJ-59A ｺﾛﾝﾌﾞｽ</v>
          </cell>
          <cell r="O1638" t="str">
            <v>又は同等以上のもの（他社の製品を含む。）</v>
          </cell>
          <cell r="Q1638">
            <v>0</v>
          </cell>
          <cell r="S1638">
            <v>100</v>
          </cell>
          <cell r="T1638">
            <v>0</v>
          </cell>
          <cell r="W1638">
            <v>0</v>
          </cell>
          <cell r="X1638">
            <v>0</v>
          </cell>
          <cell r="Y1638">
            <v>100</v>
          </cell>
          <cell r="Z1638">
            <v>0</v>
          </cell>
          <cell r="AA1638">
            <v>0</v>
          </cell>
          <cell r="AB1638">
            <v>660</v>
          </cell>
          <cell r="AC1638">
            <v>6600</v>
          </cell>
          <cell r="AD1638" t="str">
            <v>被服維持費</v>
          </cell>
          <cell r="AE1638" t="str">
            <v>被維</v>
          </cell>
          <cell r="AF1638">
            <v>4</v>
          </cell>
          <cell r="AG1638" t="str">
            <v>基地等経費（被服等修理費等）</v>
          </cell>
          <cell r="AH1638" t="str">
            <v>被服費</v>
          </cell>
          <cell r="AI1638" t="str">
            <v>PE</v>
          </cell>
          <cell r="AJ1638" t="str">
            <v>1指運隊</v>
          </cell>
          <cell r="AK1638" t="str">
            <v>令和8年9月30日</v>
          </cell>
        </row>
        <row r="1639">
          <cell r="A1639" t="str">
            <v>bd327</v>
          </cell>
          <cell r="B1639" t="str">
            <v>又は同等以上のもの（他社の製品を含む。）</v>
          </cell>
          <cell r="C1639">
            <v>98</v>
          </cell>
          <cell r="D1639">
            <v>3</v>
          </cell>
          <cell r="E1639" t="str">
            <v>B</v>
          </cell>
          <cell r="F1639" t="str">
            <v>b</v>
          </cell>
          <cell r="G1639" t="str">
            <v>bd</v>
          </cell>
          <cell r="H1639" t="str">
            <v>個</v>
          </cell>
          <cell r="I1639">
            <v>10</v>
          </cell>
          <cell r="J1639" t="str">
            <v>靴みがきｽﾎﾟﾝｼﾞ</v>
          </cell>
          <cell r="L1639">
            <v>1</v>
          </cell>
          <cell r="M1639" t="str">
            <v>ｴｽｺ P2023 EA939AG-21 ｺﾛﾝﾌﾞｽ</v>
          </cell>
          <cell r="O1639" t="str">
            <v>又は同等以上のもの（他社の製品を含む。）</v>
          </cell>
          <cell r="Q1639">
            <v>0</v>
          </cell>
          <cell r="S1639">
            <v>100</v>
          </cell>
          <cell r="T1639">
            <v>0</v>
          </cell>
          <cell r="W1639">
            <v>0</v>
          </cell>
          <cell r="X1639">
            <v>0</v>
          </cell>
          <cell r="Y1639">
            <v>100</v>
          </cell>
          <cell r="Z1639">
            <v>0</v>
          </cell>
          <cell r="AA1639">
            <v>0</v>
          </cell>
          <cell r="AB1639">
            <v>550</v>
          </cell>
          <cell r="AC1639">
            <v>5500</v>
          </cell>
          <cell r="AD1639" t="str">
            <v>被服維持費</v>
          </cell>
          <cell r="AE1639" t="str">
            <v>被維</v>
          </cell>
          <cell r="AF1639">
            <v>4</v>
          </cell>
          <cell r="AG1639" t="str">
            <v>基地等経費（被服等修理費等）</v>
          </cell>
          <cell r="AH1639" t="str">
            <v>被服費</v>
          </cell>
          <cell r="AI1639" t="str">
            <v>PE</v>
          </cell>
          <cell r="AJ1639" t="str">
            <v>1指運隊</v>
          </cell>
          <cell r="AK1639" t="str">
            <v>令和8年9月30日</v>
          </cell>
        </row>
        <row r="1640">
          <cell r="A1640" t="str">
            <v>df62</v>
          </cell>
          <cell r="B1640" t="str">
            <v>又は同等以上のもの（他社の製品を含む。）</v>
          </cell>
          <cell r="C1640">
            <v>99</v>
          </cell>
          <cell r="D1640">
            <v>1</v>
          </cell>
          <cell r="E1640" t="str">
            <v>B</v>
          </cell>
          <cell r="F1640" t="str">
            <v>d</v>
          </cell>
          <cell r="G1640" t="str">
            <v>df</v>
          </cell>
          <cell r="H1640" t="str">
            <v>個</v>
          </cell>
          <cell r="I1640">
            <v>3</v>
          </cell>
          <cell r="J1640" t="str">
            <v>靴ﾌﾞﾗｼ</v>
          </cell>
          <cell r="L1640">
            <v>1</v>
          </cell>
          <cell r="M1640" t="str">
            <v>ﾓﾉﾀﾛｳ.web 35083126 荒川産業</v>
          </cell>
          <cell r="O1640" t="str">
            <v>又は同等以上のもの（他社の製品を含む。）</v>
          </cell>
          <cell r="Q1640">
            <v>0</v>
          </cell>
          <cell r="S1640">
            <v>100</v>
          </cell>
          <cell r="T1640">
            <v>0</v>
          </cell>
          <cell r="W1640">
            <v>0</v>
          </cell>
          <cell r="X1640">
            <v>0</v>
          </cell>
          <cell r="Y1640">
            <v>100</v>
          </cell>
          <cell r="Z1640">
            <v>0</v>
          </cell>
          <cell r="AA1640">
            <v>0</v>
          </cell>
          <cell r="AB1640">
            <v>1978</v>
          </cell>
          <cell r="AC1640">
            <v>5934</v>
          </cell>
          <cell r="AD1640" t="str">
            <v>被服維持費</v>
          </cell>
          <cell r="AE1640" t="str">
            <v>被維</v>
          </cell>
          <cell r="AF1640">
            <v>4</v>
          </cell>
          <cell r="AG1640" t="str">
            <v>基地等経費（被服等修理費等）</v>
          </cell>
          <cell r="AH1640" t="str">
            <v>被服費</v>
          </cell>
          <cell r="AI1640" t="str">
            <v>QA</v>
          </cell>
          <cell r="AJ1640" t="str">
            <v>3移通隊</v>
          </cell>
          <cell r="AK1640" t="str">
            <v>令和8年9月30日</v>
          </cell>
        </row>
        <row r="1641">
          <cell r="A1641" t="str">
            <v>df63</v>
          </cell>
          <cell r="B1641" t="str">
            <v>又は同等以上のもの（他社の製品を含む。）</v>
          </cell>
          <cell r="C1641">
            <v>99</v>
          </cell>
          <cell r="D1641">
            <v>2</v>
          </cell>
          <cell r="E1641" t="str">
            <v>B</v>
          </cell>
          <cell r="F1641" t="str">
            <v>d</v>
          </cell>
          <cell r="G1641" t="str">
            <v>df</v>
          </cell>
          <cell r="H1641" t="str">
            <v>個</v>
          </cell>
          <cell r="I1641">
            <v>3</v>
          </cell>
          <cell r="J1641" t="str">
            <v>靴ﾌﾞﾗｼ</v>
          </cell>
          <cell r="L1641">
            <v>1</v>
          </cell>
          <cell r="M1641" t="str">
            <v>ﾓﾉﾀﾛｳ.web 50652929 WREN'S</v>
          </cell>
          <cell r="O1641" t="str">
            <v>又は同等以上のもの（他社の製品を含む。）</v>
          </cell>
          <cell r="Q1641">
            <v>0</v>
          </cell>
          <cell r="S1641">
            <v>100</v>
          </cell>
          <cell r="T1641">
            <v>0</v>
          </cell>
          <cell r="W1641">
            <v>0</v>
          </cell>
          <cell r="X1641">
            <v>0</v>
          </cell>
          <cell r="Y1641">
            <v>100</v>
          </cell>
          <cell r="Z1641">
            <v>0</v>
          </cell>
          <cell r="AA1641">
            <v>0</v>
          </cell>
          <cell r="AB1641">
            <v>2418</v>
          </cell>
          <cell r="AC1641">
            <v>7254</v>
          </cell>
          <cell r="AD1641" t="str">
            <v>被服維持費</v>
          </cell>
          <cell r="AE1641" t="str">
            <v>被維</v>
          </cell>
          <cell r="AF1641">
            <v>4</v>
          </cell>
          <cell r="AG1641" t="str">
            <v>基地等経費（被服等修理費等）</v>
          </cell>
          <cell r="AH1641" t="str">
            <v>被服費</v>
          </cell>
          <cell r="AI1641" t="str">
            <v>QA</v>
          </cell>
          <cell r="AJ1641" t="str">
            <v>3移通隊</v>
          </cell>
          <cell r="AK1641" t="str">
            <v>令和8年9月30日</v>
          </cell>
        </row>
        <row r="1642">
          <cell r="A1642" t="str">
            <v>ca31</v>
          </cell>
          <cell r="B1642" t="str">
            <v>又は同等以上のもの（他社の製品を含む。）</v>
          </cell>
          <cell r="C1642">
            <v>100</v>
          </cell>
          <cell r="D1642">
            <v>1</v>
          </cell>
          <cell r="E1642" t="str">
            <v>B</v>
          </cell>
          <cell r="F1642" t="str">
            <v>c</v>
          </cell>
          <cell r="G1642" t="str">
            <v>ca</v>
          </cell>
          <cell r="H1642" t="str">
            <v>個</v>
          </cell>
          <cell r="I1642">
            <v>5</v>
          </cell>
          <cell r="J1642" t="str">
            <v>ﾊﾟｿｺﾝｽﾀﾝﾄﾞ</v>
          </cell>
          <cell r="L1642">
            <v>1</v>
          </cell>
          <cell r="M1642" t="str">
            <v>ｴｽｺ P1918 EA764AG-403 KING JIM</v>
          </cell>
          <cell r="O1642" t="str">
            <v>又は同等以上のもの（他社の製品を含む。）</v>
          </cell>
          <cell r="Q1642">
            <v>0</v>
          </cell>
          <cell r="S1642">
            <v>100</v>
          </cell>
          <cell r="T1642">
            <v>0</v>
          </cell>
          <cell r="W1642">
            <v>0</v>
          </cell>
          <cell r="X1642">
            <v>0</v>
          </cell>
          <cell r="Y1642">
            <v>100</v>
          </cell>
          <cell r="Z1642">
            <v>0</v>
          </cell>
          <cell r="AA1642">
            <v>0</v>
          </cell>
          <cell r="AB1642">
            <v>9350</v>
          </cell>
          <cell r="AC1642">
            <v>46750</v>
          </cell>
          <cell r="AD1642" t="str">
            <v>通信維持費</v>
          </cell>
          <cell r="AE1642" t="str">
            <v>通維</v>
          </cell>
          <cell r="AF1642">
            <v>18</v>
          </cell>
          <cell r="AG1642" t="str">
            <v>基地等経費（通信電子システム等維持費　クラウド関連経費　空自クラウド用消耗品）</v>
          </cell>
          <cell r="AH1642" t="str">
            <v>消耗品費</v>
          </cell>
          <cell r="AI1642" t="str">
            <v>BA</v>
          </cell>
          <cell r="AJ1642" t="str">
            <v>基教隊</v>
          </cell>
          <cell r="AK1642" t="str">
            <v>令和8年7月31日</v>
          </cell>
        </row>
        <row r="1643">
          <cell r="A1643" t="str">
            <v>eh42</v>
          </cell>
          <cell r="B1643" t="str">
            <v>又は同等以上のもの（他社の製品を含む。）</v>
          </cell>
          <cell r="C1643">
            <v>101</v>
          </cell>
          <cell r="D1643">
            <v>1</v>
          </cell>
          <cell r="E1643" t="str">
            <v>B</v>
          </cell>
          <cell r="F1643" t="str">
            <v>e</v>
          </cell>
          <cell r="G1643" t="str">
            <v>eh</v>
          </cell>
          <cell r="H1643" t="str">
            <v>台</v>
          </cell>
          <cell r="I1643">
            <v>1</v>
          </cell>
          <cell r="J1643" t="str">
            <v>ﾏｲｸｽﾀﾝﾄﾞ</v>
          </cell>
          <cell r="L1643">
            <v>1</v>
          </cell>
          <cell r="M1643" t="str">
            <v>ｼﾞｮｲﾝﾃｯｸｽ P197 808-273 ST-66A TOA</v>
          </cell>
          <cell r="O1643" t="str">
            <v>又は同等以上のもの（他社の製品を含む。）</v>
          </cell>
          <cell r="Q1643">
            <v>0</v>
          </cell>
          <cell r="S1643">
            <v>100</v>
          </cell>
          <cell r="T1643">
            <v>0</v>
          </cell>
          <cell r="W1643">
            <v>0</v>
          </cell>
          <cell r="X1643">
            <v>0</v>
          </cell>
          <cell r="Y1643">
            <v>100</v>
          </cell>
          <cell r="Z1643">
            <v>0</v>
          </cell>
          <cell r="AA1643">
            <v>0</v>
          </cell>
          <cell r="AB1643">
            <v>8470</v>
          </cell>
          <cell r="AC1643">
            <v>8470</v>
          </cell>
          <cell r="AD1643" t="str">
            <v>通信維持費</v>
          </cell>
          <cell r="AE1643" t="str">
            <v>通維</v>
          </cell>
          <cell r="AF1643">
            <v>18</v>
          </cell>
          <cell r="AG1643" t="str">
            <v>基地等経費（通信電子システム等維持費　クラウド関連経費　空自クラウド用消耗品）</v>
          </cell>
          <cell r="AH1643" t="str">
            <v>消耗品費</v>
          </cell>
          <cell r="AI1643" t="str">
            <v>DA</v>
          </cell>
          <cell r="AJ1643" t="str">
            <v>司令部</v>
          </cell>
          <cell r="AK1643" t="str">
            <v>令和8年9月30日</v>
          </cell>
        </row>
        <row r="1644">
          <cell r="A1644" t="str">
            <v>df64</v>
          </cell>
          <cell r="B1644" t="str">
            <v>又は同等以上のもの（他社の製品を含む。）</v>
          </cell>
          <cell r="C1644">
            <v>101</v>
          </cell>
          <cell r="D1644">
            <v>2</v>
          </cell>
          <cell r="E1644" t="str">
            <v>B</v>
          </cell>
          <cell r="F1644" t="str">
            <v>d</v>
          </cell>
          <cell r="G1644" t="str">
            <v>df</v>
          </cell>
          <cell r="H1644" t="str">
            <v>個</v>
          </cell>
          <cell r="I1644">
            <v>2</v>
          </cell>
          <cell r="J1644" t="str">
            <v>ﾃﾞｨｽｺｰﾝｱﾝﾃﾅ</v>
          </cell>
          <cell r="L1644">
            <v>1</v>
          </cell>
          <cell r="M1644" t="str">
            <v>AOR.web DA1500 JAN:4589839882194 ｴｰｵｰｱｰﾙ</v>
          </cell>
          <cell r="O1644" t="str">
            <v>又は同等以上のもの（他社の製品を含む。）</v>
          </cell>
          <cell r="Q1644">
            <v>0</v>
          </cell>
          <cell r="S1644">
            <v>100</v>
          </cell>
          <cell r="T1644">
            <v>0</v>
          </cell>
          <cell r="W1644">
            <v>0</v>
          </cell>
          <cell r="X1644">
            <v>0</v>
          </cell>
          <cell r="Y1644">
            <v>100</v>
          </cell>
          <cell r="Z1644">
            <v>0</v>
          </cell>
          <cell r="AA1644">
            <v>0</v>
          </cell>
          <cell r="AB1644">
            <v>21780</v>
          </cell>
          <cell r="AC1644">
            <v>43560</v>
          </cell>
          <cell r="AD1644" t="str">
            <v>通信維持費</v>
          </cell>
          <cell r="AE1644" t="str">
            <v>通維</v>
          </cell>
          <cell r="AF1644">
            <v>18</v>
          </cell>
          <cell r="AG1644" t="str">
            <v>基地等経費（通信電子システム等維持費　クラウド関連経費　空自クラウド用消耗品）</v>
          </cell>
          <cell r="AH1644" t="str">
            <v>消耗品費</v>
          </cell>
          <cell r="AI1644" t="str">
            <v>DA</v>
          </cell>
          <cell r="AJ1644" t="str">
            <v>司令部</v>
          </cell>
          <cell r="AK1644" t="str">
            <v>令和8年9月30日</v>
          </cell>
        </row>
        <row r="1645">
          <cell r="A1645" t="str">
            <v>ch125</v>
          </cell>
          <cell r="B1645" t="str">
            <v>又は同等以上のもの（他社の製品を含む。）</v>
          </cell>
          <cell r="C1645">
            <v>102</v>
          </cell>
          <cell r="D1645">
            <v>1</v>
          </cell>
          <cell r="E1645" t="str">
            <v>B</v>
          </cell>
          <cell r="F1645" t="str">
            <v>c</v>
          </cell>
          <cell r="G1645" t="str">
            <v>ch</v>
          </cell>
          <cell r="H1645" t="str">
            <v>個</v>
          </cell>
          <cell r="I1645">
            <v>3</v>
          </cell>
          <cell r="J1645" t="str">
            <v>OAﾀｯﾌﾟ</v>
          </cell>
          <cell r="L1645">
            <v>1</v>
          </cell>
          <cell r="M1645" t="str">
            <v>ｵﾚﾝｼﾞﾌﾞｯｸ P12-891 591-9621 WLS-4232BUA(W) ELPA</v>
          </cell>
          <cell r="O1645" t="str">
            <v>又は同等以上のもの（他社の製品を含む。）</v>
          </cell>
          <cell r="Q1645">
            <v>0</v>
          </cell>
          <cell r="S1645">
            <v>100</v>
          </cell>
          <cell r="T1645">
            <v>0</v>
          </cell>
          <cell r="W1645">
            <v>0</v>
          </cell>
          <cell r="X1645">
            <v>0</v>
          </cell>
          <cell r="Y1645">
            <v>100</v>
          </cell>
          <cell r="Z1645">
            <v>0</v>
          </cell>
          <cell r="AA1645">
            <v>0</v>
          </cell>
          <cell r="AB1645">
            <v>2547</v>
          </cell>
          <cell r="AC1645">
            <v>7641</v>
          </cell>
          <cell r="AD1645" t="str">
            <v>通信維持費</v>
          </cell>
          <cell r="AE1645" t="str">
            <v>通維</v>
          </cell>
          <cell r="AF1645">
            <v>18</v>
          </cell>
          <cell r="AG1645" t="str">
            <v>基地等経費（通信電子システム等維持費　クラウド関連経費　空自クラウド用消耗品）</v>
          </cell>
          <cell r="AH1645" t="str">
            <v>消耗品費</v>
          </cell>
          <cell r="AI1645" t="str">
            <v>DB</v>
          </cell>
          <cell r="AJ1645" t="str">
            <v>飛行群本部</v>
          </cell>
          <cell r="AK1645" t="str">
            <v>令和8年9月30日</v>
          </cell>
        </row>
        <row r="1646">
          <cell r="A1646" t="str">
            <v>df65</v>
          </cell>
          <cell r="B1646" t="str">
            <v>又は同等以上のもの（他社の製品を含む。）</v>
          </cell>
          <cell r="C1646">
            <v>103</v>
          </cell>
          <cell r="D1646">
            <v>1</v>
          </cell>
          <cell r="E1646" t="str">
            <v>B</v>
          </cell>
          <cell r="F1646" t="str">
            <v>d</v>
          </cell>
          <cell r="G1646" t="str">
            <v>df</v>
          </cell>
          <cell r="H1646" t="str">
            <v>台</v>
          </cell>
          <cell r="I1646">
            <v>4</v>
          </cell>
          <cell r="J1646" t="str">
            <v>ﾓﾆﾀｰｱｰﾑ</v>
          </cell>
          <cell r="L1646">
            <v>1</v>
          </cell>
          <cell r="M1646" t="str">
            <v>ﾓﾉﾀﾛｳ.web 25145726 AS-MABG03 ｱｰｷｻｲﾄ</v>
          </cell>
          <cell r="O1646" t="str">
            <v>又は同等以上のもの（他社の製品を含む。）</v>
          </cell>
          <cell r="Q1646">
            <v>0</v>
          </cell>
          <cell r="S1646">
            <v>100</v>
          </cell>
          <cell r="T1646">
            <v>0</v>
          </cell>
          <cell r="W1646">
            <v>0</v>
          </cell>
          <cell r="X1646">
            <v>0</v>
          </cell>
          <cell r="Y1646">
            <v>100</v>
          </cell>
          <cell r="Z1646">
            <v>0</v>
          </cell>
          <cell r="AA1646">
            <v>0</v>
          </cell>
          <cell r="AB1646">
            <v>10338</v>
          </cell>
          <cell r="AC1646">
            <v>41352</v>
          </cell>
          <cell r="AD1646" t="str">
            <v>通信維持費</v>
          </cell>
          <cell r="AE1646" t="str">
            <v>通維</v>
          </cell>
          <cell r="AF1646">
            <v>18</v>
          </cell>
          <cell r="AG1646" t="str">
            <v>基地等経費（通信電子システム等維持費　クラウド関連経費　空自クラウド用消耗品）</v>
          </cell>
          <cell r="AH1646" t="str">
            <v>消耗品費</v>
          </cell>
          <cell r="AI1646" t="str">
            <v>DD</v>
          </cell>
          <cell r="AJ1646" t="str">
            <v>203飛行隊</v>
          </cell>
          <cell r="AK1646" t="str">
            <v>令和8年9月30日</v>
          </cell>
        </row>
        <row r="1647">
          <cell r="A1647" t="str">
            <v>cg322</v>
          </cell>
          <cell r="B1647" t="str">
            <v>又は同等以上のもの（他社の製品を含む。）</v>
          </cell>
          <cell r="C1647">
            <v>104</v>
          </cell>
          <cell r="D1647">
            <v>1</v>
          </cell>
          <cell r="E1647" t="str">
            <v>B</v>
          </cell>
          <cell r="F1647" t="str">
            <v>c</v>
          </cell>
          <cell r="G1647" t="str">
            <v>cg</v>
          </cell>
          <cell r="H1647" t="str">
            <v>個</v>
          </cell>
          <cell r="I1647">
            <v>1</v>
          </cell>
          <cell r="J1647" t="str">
            <v>変換ｺﾝﾊﾞｰﾀｰ</v>
          </cell>
          <cell r="L1647">
            <v>1</v>
          </cell>
          <cell r="M1647" t="str">
            <v>ｵﾚﾝｼﾞﾌﾞｯｸ.web 836-2372 VGA-CVHD4 ｻﾝﾜｻﾌﾟﾗｲ</v>
          </cell>
          <cell r="O1647" t="str">
            <v>又は同等以上のもの（他社の製品を含む。）</v>
          </cell>
          <cell r="Q1647">
            <v>0</v>
          </cell>
          <cell r="S1647">
            <v>100</v>
          </cell>
          <cell r="T1647">
            <v>0</v>
          </cell>
          <cell r="W1647">
            <v>0</v>
          </cell>
          <cell r="X1647">
            <v>0</v>
          </cell>
          <cell r="Y1647">
            <v>100</v>
          </cell>
          <cell r="Z1647">
            <v>0</v>
          </cell>
          <cell r="AA1647">
            <v>0</v>
          </cell>
          <cell r="AB1647">
            <v>12100</v>
          </cell>
          <cell r="AC1647">
            <v>12100</v>
          </cell>
          <cell r="AD1647" t="str">
            <v>通信維持費</v>
          </cell>
          <cell r="AE1647" t="str">
            <v>通維</v>
          </cell>
          <cell r="AF1647">
            <v>18</v>
          </cell>
          <cell r="AG1647" t="str">
            <v>基地等経費（通信電子システム等維持費　クラウド関連経費　空自クラウド用消耗品）</v>
          </cell>
          <cell r="AH1647" t="str">
            <v>消耗品費</v>
          </cell>
          <cell r="AI1647" t="str">
            <v>DE</v>
          </cell>
          <cell r="AJ1647" t="str">
            <v>整補群本部</v>
          </cell>
          <cell r="AK1647" t="str">
            <v>令和8年9月30日</v>
          </cell>
        </row>
        <row r="1648">
          <cell r="A1648" t="str">
            <v>eh43</v>
          </cell>
          <cell r="B1648" t="str">
            <v>製品指定</v>
          </cell>
          <cell r="C1648">
            <v>105</v>
          </cell>
          <cell r="D1648">
            <v>1</v>
          </cell>
          <cell r="E1648" t="str">
            <v>B</v>
          </cell>
          <cell r="F1648" t="str">
            <v>e</v>
          </cell>
          <cell r="G1648" t="str">
            <v>eh</v>
          </cell>
          <cell r="H1648" t="str">
            <v>個</v>
          </cell>
          <cell r="I1648">
            <v>2</v>
          </cell>
          <cell r="J1648" t="str">
            <v>ﾄﾅｰｶｰﾄﾘｯｼﾞ</v>
          </cell>
          <cell r="L1648">
            <v>1</v>
          </cell>
          <cell r="M1648" t="str">
            <v>ｷｬﾉﾝ CRG-054HBLK</v>
          </cell>
          <cell r="O1648" t="str">
            <v>製品指定</v>
          </cell>
          <cell r="Q1648">
            <v>0</v>
          </cell>
          <cell r="S1648">
            <v>100</v>
          </cell>
          <cell r="T1648">
            <v>0</v>
          </cell>
          <cell r="W1648">
            <v>0</v>
          </cell>
          <cell r="X1648">
            <v>0</v>
          </cell>
          <cell r="Y1648">
            <v>100</v>
          </cell>
          <cell r="Z1648">
            <v>0</v>
          </cell>
          <cell r="AA1648">
            <v>0</v>
          </cell>
          <cell r="AB1648">
            <v>10560</v>
          </cell>
          <cell r="AC1648">
            <v>21120</v>
          </cell>
          <cell r="AD1648" t="str">
            <v>通信維持費</v>
          </cell>
          <cell r="AE1648" t="str">
            <v>通維</v>
          </cell>
          <cell r="AF1648">
            <v>18</v>
          </cell>
          <cell r="AG1648" t="str">
            <v>基地等経費（通信電子システム等維持費　クラウド関連経費　空自クラウド用消耗品）</v>
          </cell>
          <cell r="AH1648" t="str">
            <v>消耗品費</v>
          </cell>
          <cell r="AI1648" t="str">
            <v>DH</v>
          </cell>
          <cell r="AJ1648" t="str">
            <v>修理隊</v>
          </cell>
          <cell r="AK1648" t="str">
            <v>令和8年9月30日</v>
          </cell>
        </row>
        <row r="1649">
          <cell r="A1649" t="str">
            <v>eh44</v>
          </cell>
          <cell r="B1649" t="str">
            <v>製品指定</v>
          </cell>
          <cell r="C1649">
            <v>105</v>
          </cell>
          <cell r="D1649">
            <v>2</v>
          </cell>
          <cell r="E1649" t="str">
            <v>B</v>
          </cell>
          <cell r="F1649" t="str">
            <v>e</v>
          </cell>
          <cell r="G1649" t="str">
            <v>eh</v>
          </cell>
          <cell r="H1649" t="str">
            <v>個</v>
          </cell>
          <cell r="I1649">
            <v>1</v>
          </cell>
          <cell r="J1649" t="str">
            <v>ﾄﾅｰｶｰﾄﾘｯｼﾞ</v>
          </cell>
          <cell r="L1649">
            <v>1</v>
          </cell>
          <cell r="M1649" t="str">
            <v>ｷｬﾉﾝ CRG-054HMAG</v>
          </cell>
          <cell r="O1649" t="str">
            <v>製品指定</v>
          </cell>
          <cell r="Q1649">
            <v>0</v>
          </cell>
          <cell r="S1649">
            <v>100</v>
          </cell>
          <cell r="T1649">
            <v>0</v>
          </cell>
          <cell r="W1649">
            <v>0</v>
          </cell>
          <cell r="X1649">
            <v>0</v>
          </cell>
          <cell r="Y1649">
            <v>100</v>
          </cell>
          <cell r="Z1649">
            <v>0</v>
          </cell>
          <cell r="AA1649">
            <v>0</v>
          </cell>
          <cell r="AB1649">
            <v>11176</v>
          </cell>
          <cell r="AC1649">
            <v>11176</v>
          </cell>
          <cell r="AD1649" t="str">
            <v>通信維持費</v>
          </cell>
          <cell r="AE1649" t="str">
            <v>通維</v>
          </cell>
          <cell r="AF1649">
            <v>18</v>
          </cell>
          <cell r="AG1649" t="str">
            <v>基地等経費（通信電子システム等維持費　クラウド関連経費　空自クラウド用消耗品）</v>
          </cell>
          <cell r="AH1649" t="str">
            <v>消耗品費</v>
          </cell>
          <cell r="AI1649" t="str">
            <v>DH</v>
          </cell>
          <cell r="AJ1649" t="str">
            <v>修理隊</v>
          </cell>
          <cell r="AK1649" t="str">
            <v>令和8年9月30日</v>
          </cell>
        </row>
        <row r="1650">
          <cell r="A1650" t="str">
            <v>eh45</v>
          </cell>
          <cell r="B1650" t="str">
            <v>製品指定</v>
          </cell>
          <cell r="C1650">
            <v>105</v>
          </cell>
          <cell r="D1650">
            <v>3</v>
          </cell>
          <cell r="E1650" t="str">
            <v>B</v>
          </cell>
          <cell r="F1650" t="str">
            <v>e</v>
          </cell>
          <cell r="G1650" t="str">
            <v>eh</v>
          </cell>
          <cell r="H1650" t="str">
            <v>個</v>
          </cell>
          <cell r="I1650">
            <v>1</v>
          </cell>
          <cell r="J1650" t="str">
            <v>ﾄﾅｰｶｰﾄﾘｯｼﾞ</v>
          </cell>
          <cell r="L1650">
            <v>1</v>
          </cell>
          <cell r="M1650" t="str">
            <v>ｷｬﾉﾝ CRG-054HYEL</v>
          </cell>
          <cell r="O1650" t="str">
            <v>製品指定</v>
          </cell>
          <cell r="Q1650">
            <v>0</v>
          </cell>
          <cell r="S1650">
            <v>100</v>
          </cell>
          <cell r="T1650">
            <v>0</v>
          </cell>
          <cell r="W1650">
            <v>0</v>
          </cell>
          <cell r="X1650">
            <v>0</v>
          </cell>
          <cell r="Y1650">
            <v>100</v>
          </cell>
          <cell r="Z1650">
            <v>0</v>
          </cell>
          <cell r="AA1650">
            <v>0</v>
          </cell>
          <cell r="AB1650">
            <v>11176</v>
          </cell>
          <cell r="AC1650">
            <v>11176</v>
          </cell>
          <cell r="AD1650" t="str">
            <v>通信維持費</v>
          </cell>
          <cell r="AE1650" t="str">
            <v>通維</v>
          </cell>
          <cell r="AF1650">
            <v>18</v>
          </cell>
          <cell r="AG1650" t="str">
            <v>基地等経費（通信電子システム等維持費　クラウド関連経費　空自クラウド用消耗品）</v>
          </cell>
          <cell r="AH1650" t="str">
            <v>消耗品費</v>
          </cell>
          <cell r="AI1650" t="str">
            <v>DH</v>
          </cell>
          <cell r="AJ1650" t="str">
            <v>修理隊</v>
          </cell>
          <cell r="AK1650" t="str">
            <v>令和8年9月30日</v>
          </cell>
        </row>
        <row r="1651">
          <cell r="A1651" t="str">
            <v>eh46</v>
          </cell>
          <cell r="B1651" t="str">
            <v>製品指定</v>
          </cell>
          <cell r="C1651">
            <v>105</v>
          </cell>
          <cell r="D1651">
            <v>4</v>
          </cell>
          <cell r="E1651" t="str">
            <v>B</v>
          </cell>
          <cell r="F1651" t="str">
            <v>e</v>
          </cell>
          <cell r="G1651" t="str">
            <v>eh</v>
          </cell>
          <cell r="H1651" t="str">
            <v>個</v>
          </cell>
          <cell r="I1651">
            <v>1</v>
          </cell>
          <cell r="J1651" t="str">
            <v>ﾄﾅｰｶｰﾄﾘｯｼﾞ</v>
          </cell>
          <cell r="L1651">
            <v>1</v>
          </cell>
          <cell r="M1651" t="str">
            <v>ｷｬﾉﾝ CRG-054HCYN</v>
          </cell>
          <cell r="O1651" t="str">
            <v>製品指定</v>
          </cell>
          <cell r="Q1651">
            <v>0</v>
          </cell>
          <cell r="S1651">
            <v>100</v>
          </cell>
          <cell r="T1651">
            <v>0</v>
          </cell>
          <cell r="W1651">
            <v>0</v>
          </cell>
          <cell r="X1651">
            <v>0</v>
          </cell>
          <cell r="Y1651">
            <v>100</v>
          </cell>
          <cell r="Z1651">
            <v>0</v>
          </cell>
          <cell r="AA1651">
            <v>0</v>
          </cell>
          <cell r="AB1651">
            <v>11176</v>
          </cell>
          <cell r="AC1651">
            <v>11176</v>
          </cell>
          <cell r="AD1651" t="str">
            <v>通信維持費</v>
          </cell>
          <cell r="AE1651" t="str">
            <v>通維</v>
          </cell>
          <cell r="AF1651">
            <v>18</v>
          </cell>
          <cell r="AG1651" t="str">
            <v>基地等経費（通信電子システム等維持費　クラウド関連経費　空自クラウド用消耗品）</v>
          </cell>
          <cell r="AH1651" t="str">
            <v>消耗品費</v>
          </cell>
          <cell r="AI1651" t="str">
            <v>DH</v>
          </cell>
          <cell r="AJ1651" t="str">
            <v>修理隊</v>
          </cell>
          <cell r="AK1651" t="str">
            <v>令和8年9月30日</v>
          </cell>
        </row>
        <row r="1652">
          <cell r="A1652" t="str">
            <v>fa40</v>
          </cell>
          <cell r="B1652" t="str">
            <v>又は同等以上のもの（他社の製品を含む。）</v>
          </cell>
          <cell r="C1652">
            <v>106</v>
          </cell>
          <cell r="D1652">
            <v>1</v>
          </cell>
          <cell r="E1652" t="str">
            <v>B</v>
          </cell>
          <cell r="F1652" t="str">
            <v>f</v>
          </cell>
          <cell r="G1652" t="str">
            <v>fa</v>
          </cell>
          <cell r="H1652" t="str">
            <v>台</v>
          </cell>
          <cell r="I1652">
            <v>15</v>
          </cell>
          <cell r="J1652" t="str">
            <v>ﾓﾆﾀｰｱｰﾑ</v>
          </cell>
          <cell r="L1652">
            <v>1</v>
          </cell>
          <cell r="M1652" t="str">
            <v>ｵﾚﾝｼﾞﾌﾞｯｸ P12-909 253-6201 DA-4550 ｱｲﾘｽｵｰﾔﾏ</v>
          </cell>
          <cell r="O1652" t="str">
            <v>又は同等以上のもの（他社の製品を含む。）</v>
          </cell>
          <cell r="Q1652">
            <v>0</v>
          </cell>
          <cell r="S1652">
            <v>100</v>
          </cell>
          <cell r="T1652">
            <v>0</v>
          </cell>
          <cell r="W1652">
            <v>0</v>
          </cell>
          <cell r="X1652">
            <v>0</v>
          </cell>
          <cell r="Y1652">
            <v>100</v>
          </cell>
          <cell r="Z1652">
            <v>0</v>
          </cell>
          <cell r="AA1652">
            <v>0</v>
          </cell>
          <cell r="AB1652">
            <v>6411</v>
          </cell>
          <cell r="AC1652">
            <v>96165</v>
          </cell>
          <cell r="AD1652" t="str">
            <v>通信維持費</v>
          </cell>
          <cell r="AE1652" t="str">
            <v>通維</v>
          </cell>
          <cell r="AF1652">
            <v>18</v>
          </cell>
          <cell r="AG1652" t="str">
            <v>基地等経費（通信電子システム等維持費　電算機システム等維持費　大型表示装置の撤去）</v>
          </cell>
          <cell r="AH1652" t="str">
            <v>消耗品費</v>
          </cell>
          <cell r="AI1652" t="str">
            <v>DV</v>
          </cell>
          <cell r="AJ1652" t="str">
            <v>9高隊</v>
          </cell>
          <cell r="AK1652" t="str">
            <v>令和8年7月31日</v>
          </cell>
        </row>
        <row r="1653">
          <cell r="A1653" t="str">
            <v>ch126</v>
          </cell>
          <cell r="B1653" t="str">
            <v>又は同等以上のもの（他社の製品を含む。）</v>
          </cell>
          <cell r="C1653">
            <v>107</v>
          </cell>
          <cell r="D1653">
            <v>1</v>
          </cell>
          <cell r="E1653" t="str">
            <v>B</v>
          </cell>
          <cell r="F1653" t="str">
            <v>c</v>
          </cell>
          <cell r="G1653" t="str">
            <v>ch</v>
          </cell>
          <cell r="H1653" t="str">
            <v>足</v>
          </cell>
          <cell r="I1653">
            <v>20</v>
          </cell>
          <cell r="J1653" t="str">
            <v>ｻﾝﾀﾞﾙ</v>
          </cell>
          <cell r="L1653">
            <v>1</v>
          </cell>
          <cell r="M1653" t="str">
            <v>ｵﾚﾝｼﾞﾌﾞｯｸ P12-239 859-3910 PS-01LS-BK-S ﾐﾄﾞﾘ安全</v>
          </cell>
          <cell r="O1653" t="str">
            <v>又は同等以上のもの（他社の製品を含む。）</v>
          </cell>
          <cell r="Q1653">
            <v>0</v>
          </cell>
          <cell r="S1653">
            <v>100</v>
          </cell>
          <cell r="T1653">
            <v>0</v>
          </cell>
          <cell r="W1653">
            <v>0</v>
          </cell>
          <cell r="X1653">
            <v>0</v>
          </cell>
          <cell r="Y1653">
            <v>100</v>
          </cell>
          <cell r="Z1653">
            <v>0</v>
          </cell>
          <cell r="AA1653">
            <v>0</v>
          </cell>
          <cell r="AB1653">
            <v>5076</v>
          </cell>
          <cell r="AC1653">
            <v>101520</v>
          </cell>
          <cell r="AD1653" t="str">
            <v>通信維持費</v>
          </cell>
          <cell r="AE1653" t="str">
            <v>通維</v>
          </cell>
          <cell r="AF1653">
            <v>18</v>
          </cell>
          <cell r="AG1653" t="str">
            <v>基地等経費</v>
          </cell>
          <cell r="AH1653" t="str">
            <v>消耗品費</v>
          </cell>
          <cell r="AI1653" t="str">
            <v>PA</v>
          </cell>
          <cell r="AJ1653" t="str">
            <v>管制隊</v>
          </cell>
          <cell r="AK1653" t="str">
            <v>令和8年9月30日</v>
          </cell>
        </row>
        <row r="1654">
          <cell r="A1654" t="str">
            <v>ch127</v>
          </cell>
          <cell r="B1654" t="str">
            <v>又は同等以上のもの（他社の製品を含む。）</v>
          </cell>
          <cell r="C1654">
            <v>107</v>
          </cell>
          <cell r="D1654">
            <v>2</v>
          </cell>
          <cell r="E1654" t="str">
            <v>B</v>
          </cell>
          <cell r="F1654" t="str">
            <v>c</v>
          </cell>
          <cell r="G1654" t="str">
            <v>ch</v>
          </cell>
          <cell r="H1654" t="str">
            <v>足</v>
          </cell>
          <cell r="I1654">
            <v>65</v>
          </cell>
          <cell r="J1654" t="str">
            <v>ｻﾝﾀﾞﾙ</v>
          </cell>
          <cell r="L1654">
            <v>1</v>
          </cell>
          <cell r="M1654" t="str">
            <v>ｵﾚﾝｼﾞﾌﾞｯｸ P12-239 859-3909 PS-01LS-BK-M ﾐﾄﾞﾘ安全</v>
          </cell>
          <cell r="O1654" t="str">
            <v>又は同等以上のもの（他社の製品を含む。）</v>
          </cell>
          <cell r="Q1654">
            <v>0</v>
          </cell>
          <cell r="S1654">
            <v>100</v>
          </cell>
          <cell r="T1654">
            <v>0</v>
          </cell>
          <cell r="W1654">
            <v>0</v>
          </cell>
          <cell r="X1654">
            <v>0</v>
          </cell>
          <cell r="Y1654">
            <v>100</v>
          </cell>
          <cell r="Z1654">
            <v>0</v>
          </cell>
          <cell r="AA1654">
            <v>0</v>
          </cell>
          <cell r="AB1654">
            <v>5076</v>
          </cell>
          <cell r="AC1654">
            <v>329940</v>
          </cell>
          <cell r="AD1654" t="str">
            <v>通信維持費</v>
          </cell>
          <cell r="AE1654" t="str">
            <v>通維</v>
          </cell>
          <cell r="AF1654">
            <v>18</v>
          </cell>
          <cell r="AG1654" t="str">
            <v>基地等経費</v>
          </cell>
          <cell r="AH1654" t="str">
            <v>消耗品費</v>
          </cell>
          <cell r="AI1654" t="str">
            <v>PA</v>
          </cell>
          <cell r="AJ1654" t="str">
            <v>管制隊</v>
          </cell>
          <cell r="AK1654" t="str">
            <v>令和8年9月30日</v>
          </cell>
        </row>
        <row r="1655">
          <cell r="A1655" t="str">
            <v>ch128</v>
          </cell>
          <cell r="B1655" t="str">
            <v>又は同等以上のもの（他社の製品を含む。）</v>
          </cell>
          <cell r="C1655">
            <v>107</v>
          </cell>
          <cell r="D1655">
            <v>3</v>
          </cell>
          <cell r="E1655" t="str">
            <v>B</v>
          </cell>
          <cell r="F1655" t="str">
            <v>c</v>
          </cell>
          <cell r="G1655" t="str">
            <v>ch</v>
          </cell>
          <cell r="H1655" t="str">
            <v>足</v>
          </cell>
          <cell r="I1655">
            <v>65</v>
          </cell>
          <cell r="J1655" t="str">
            <v>ｻﾝﾀﾞﾙ</v>
          </cell>
          <cell r="L1655">
            <v>1</v>
          </cell>
          <cell r="M1655" t="str">
            <v>ｵﾚﾝｼﾞﾌﾞｯｸ P12-239 859-3907 PS-01LS-BK-L ﾐﾄﾞﾘ安全</v>
          </cell>
          <cell r="O1655" t="str">
            <v>又は同等以上のもの（他社の製品を含む。）</v>
          </cell>
          <cell r="Q1655">
            <v>0</v>
          </cell>
          <cell r="S1655">
            <v>100</v>
          </cell>
          <cell r="T1655">
            <v>0</v>
          </cell>
          <cell r="W1655">
            <v>0</v>
          </cell>
          <cell r="X1655">
            <v>0</v>
          </cell>
          <cell r="Y1655">
            <v>100</v>
          </cell>
          <cell r="Z1655">
            <v>0</v>
          </cell>
          <cell r="AA1655">
            <v>0</v>
          </cell>
          <cell r="AB1655">
            <v>5076</v>
          </cell>
          <cell r="AC1655">
            <v>329940</v>
          </cell>
          <cell r="AD1655" t="str">
            <v>通信維持費</v>
          </cell>
          <cell r="AE1655" t="str">
            <v>通維</v>
          </cell>
          <cell r="AF1655">
            <v>18</v>
          </cell>
          <cell r="AG1655" t="str">
            <v>基地等経費</v>
          </cell>
          <cell r="AH1655" t="str">
            <v>消耗品費</v>
          </cell>
          <cell r="AI1655" t="str">
            <v>PA</v>
          </cell>
          <cell r="AJ1655" t="str">
            <v>管制隊</v>
          </cell>
          <cell r="AK1655" t="str">
            <v>令和8年9月30日</v>
          </cell>
        </row>
        <row r="1656">
          <cell r="A1656" t="str">
            <v>ch129</v>
          </cell>
          <cell r="B1656" t="str">
            <v>又は同等以上のもの（他社の製品を含む。）</v>
          </cell>
          <cell r="C1656">
            <v>107</v>
          </cell>
          <cell r="D1656">
            <v>4</v>
          </cell>
          <cell r="E1656" t="str">
            <v>B</v>
          </cell>
          <cell r="F1656" t="str">
            <v>c</v>
          </cell>
          <cell r="G1656" t="str">
            <v>ch</v>
          </cell>
          <cell r="H1656" t="str">
            <v>足</v>
          </cell>
          <cell r="I1656">
            <v>75</v>
          </cell>
          <cell r="J1656" t="str">
            <v>ｻﾝﾀﾞﾙ</v>
          </cell>
          <cell r="L1656">
            <v>1</v>
          </cell>
          <cell r="M1656" t="str">
            <v>ｵﾚﾝｼﾞﾌﾞｯｸ P12-239 859-3908 PS-01LS-BK-LL ﾐﾄﾞﾘ安全</v>
          </cell>
          <cell r="O1656" t="str">
            <v>又は同等以上のもの（他社の製品を含む。）</v>
          </cell>
          <cell r="Q1656">
            <v>0</v>
          </cell>
          <cell r="S1656">
            <v>100</v>
          </cell>
          <cell r="T1656">
            <v>0</v>
          </cell>
          <cell r="W1656">
            <v>0</v>
          </cell>
          <cell r="X1656">
            <v>0</v>
          </cell>
          <cell r="Y1656">
            <v>100</v>
          </cell>
          <cell r="Z1656">
            <v>0</v>
          </cell>
          <cell r="AA1656">
            <v>0</v>
          </cell>
          <cell r="AB1656">
            <v>5076</v>
          </cell>
          <cell r="AC1656">
            <v>380700</v>
          </cell>
          <cell r="AD1656" t="str">
            <v>通信維持費</v>
          </cell>
          <cell r="AE1656" t="str">
            <v>通維</v>
          </cell>
          <cell r="AF1656">
            <v>18</v>
          </cell>
          <cell r="AG1656" t="str">
            <v>基地等経費</v>
          </cell>
          <cell r="AH1656" t="str">
            <v>消耗品費</v>
          </cell>
          <cell r="AI1656" t="str">
            <v>PA</v>
          </cell>
          <cell r="AJ1656" t="str">
            <v>管制隊</v>
          </cell>
          <cell r="AK1656" t="str">
            <v>令和8年9月30日</v>
          </cell>
        </row>
        <row r="1657">
          <cell r="A1657" t="str">
            <v>ch130</v>
          </cell>
          <cell r="B1657" t="str">
            <v>又は同等以上のもの（他社の製品を含む。）</v>
          </cell>
          <cell r="C1657">
            <v>107</v>
          </cell>
          <cell r="D1657">
            <v>5</v>
          </cell>
          <cell r="E1657" t="str">
            <v>B</v>
          </cell>
          <cell r="F1657" t="str">
            <v>c</v>
          </cell>
          <cell r="G1657" t="str">
            <v>ch</v>
          </cell>
          <cell r="H1657" t="str">
            <v>足</v>
          </cell>
          <cell r="I1657">
            <v>40</v>
          </cell>
          <cell r="J1657" t="str">
            <v>ｻﾝﾀﾞﾙ</v>
          </cell>
          <cell r="L1657">
            <v>1</v>
          </cell>
          <cell r="M1657" t="str">
            <v>ｵﾚﾝｼﾞﾌﾞｯｸ P12-239 859-3906 PS-01LS-BK-3L ﾐﾄﾞﾘ安全</v>
          </cell>
          <cell r="O1657" t="str">
            <v>又は同等以上のもの（他社の製品を含む。）</v>
          </cell>
          <cell r="Q1657">
            <v>0</v>
          </cell>
          <cell r="S1657">
            <v>100</v>
          </cell>
          <cell r="T1657">
            <v>0</v>
          </cell>
          <cell r="W1657">
            <v>0</v>
          </cell>
          <cell r="X1657">
            <v>0</v>
          </cell>
          <cell r="Y1657">
            <v>100</v>
          </cell>
          <cell r="Z1657">
            <v>0</v>
          </cell>
          <cell r="AA1657">
            <v>0</v>
          </cell>
          <cell r="AB1657">
            <v>5076</v>
          </cell>
          <cell r="AC1657">
            <v>203040</v>
          </cell>
          <cell r="AD1657" t="str">
            <v>通信維持費</v>
          </cell>
          <cell r="AE1657" t="str">
            <v>通維</v>
          </cell>
          <cell r="AF1657">
            <v>18</v>
          </cell>
          <cell r="AG1657" t="str">
            <v>基地等経費</v>
          </cell>
          <cell r="AH1657" t="str">
            <v>消耗品費</v>
          </cell>
          <cell r="AI1657" t="str">
            <v>PA</v>
          </cell>
          <cell r="AJ1657" t="str">
            <v>管制隊</v>
          </cell>
          <cell r="AK1657" t="str">
            <v>令和8年9月30日</v>
          </cell>
        </row>
        <row r="1658">
          <cell r="A1658" t="str">
            <v>ai1</v>
          </cell>
          <cell r="B1658" t="str">
            <v>製品指定</v>
          </cell>
          <cell r="C1658">
            <v>107</v>
          </cell>
          <cell r="D1658">
            <v>6</v>
          </cell>
          <cell r="E1658" t="str">
            <v>B</v>
          </cell>
          <cell r="F1658" t="str">
            <v>a</v>
          </cell>
          <cell r="G1658" t="str">
            <v>ai</v>
          </cell>
          <cell r="H1658" t="str">
            <v>個</v>
          </cell>
          <cell r="I1658">
            <v>150</v>
          </cell>
          <cell r="J1658" t="str">
            <v>ｲﾝｸｶｾｯﾄ</v>
          </cell>
          <cell r="L1658">
            <v>1</v>
          </cell>
          <cell r="M1658" t="str">
            <v>NEC GXA-R71894-001-00</v>
          </cell>
          <cell r="O1658" t="str">
            <v>製品指定</v>
          </cell>
          <cell r="Q1658">
            <v>0</v>
          </cell>
          <cell r="S1658">
            <v>100</v>
          </cell>
          <cell r="T1658">
            <v>0</v>
          </cell>
          <cell r="W1658">
            <v>0</v>
          </cell>
          <cell r="X1658">
            <v>0</v>
          </cell>
          <cell r="Y1658">
            <v>100</v>
          </cell>
          <cell r="Z1658">
            <v>0</v>
          </cell>
          <cell r="AA1658">
            <v>0</v>
          </cell>
          <cell r="AB1658">
            <v>31350</v>
          </cell>
          <cell r="AC1658">
            <v>4702500</v>
          </cell>
          <cell r="AD1658" t="str">
            <v>通信維持費</v>
          </cell>
          <cell r="AE1658" t="str">
            <v>通維</v>
          </cell>
          <cell r="AF1658">
            <v>18</v>
          </cell>
          <cell r="AG1658" t="str">
            <v>基地等経費</v>
          </cell>
          <cell r="AH1658" t="str">
            <v>消耗品費</v>
          </cell>
          <cell r="AI1658" t="str">
            <v>PA</v>
          </cell>
          <cell r="AJ1658" t="str">
            <v>管制隊</v>
          </cell>
          <cell r="AK1658" t="str">
            <v>令和8年9月30日</v>
          </cell>
        </row>
        <row r="1659">
          <cell r="A1659" t="str">
            <v>ai2</v>
          </cell>
          <cell r="B1659" t="str">
            <v>製品指定</v>
          </cell>
          <cell r="C1659">
            <v>107</v>
          </cell>
          <cell r="D1659">
            <v>7</v>
          </cell>
          <cell r="E1659" t="str">
            <v>B</v>
          </cell>
          <cell r="F1659" t="str">
            <v>a</v>
          </cell>
          <cell r="G1659" t="str">
            <v>ai</v>
          </cell>
          <cell r="H1659" t="str">
            <v>個</v>
          </cell>
          <cell r="I1659">
            <v>150</v>
          </cell>
          <cell r="J1659" t="str">
            <v>ｲﾝｸｶｾｯﾄ</v>
          </cell>
          <cell r="L1659">
            <v>1</v>
          </cell>
          <cell r="M1659" t="str">
            <v>NEC GXA-R71894-002-00</v>
          </cell>
          <cell r="O1659" t="str">
            <v>製品指定</v>
          </cell>
          <cell r="Q1659">
            <v>0</v>
          </cell>
          <cell r="S1659">
            <v>100</v>
          </cell>
          <cell r="T1659">
            <v>0</v>
          </cell>
          <cell r="W1659">
            <v>0</v>
          </cell>
          <cell r="X1659">
            <v>0</v>
          </cell>
          <cell r="Y1659">
            <v>100</v>
          </cell>
          <cell r="Z1659">
            <v>0</v>
          </cell>
          <cell r="AA1659">
            <v>0</v>
          </cell>
          <cell r="AB1659">
            <v>31350</v>
          </cell>
          <cell r="AC1659">
            <v>4702500</v>
          </cell>
          <cell r="AD1659" t="str">
            <v>通信維持費</v>
          </cell>
          <cell r="AE1659" t="str">
            <v>通維</v>
          </cell>
          <cell r="AF1659">
            <v>18</v>
          </cell>
          <cell r="AG1659" t="str">
            <v>基地等経費</v>
          </cell>
          <cell r="AH1659" t="str">
            <v>消耗品費</v>
          </cell>
          <cell r="AI1659" t="str">
            <v>PA</v>
          </cell>
          <cell r="AJ1659" t="str">
            <v>管制隊</v>
          </cell>
          <cell r="AK1659" t="str">
            <v>令和8年9月30日</v>
          </cell>
        </row>
        <row r="1660">
          <cell r="A1660" t="str">
            <v>eh47</v>
          </cell>
          <cell r="B1660" t="str">
            <v>製品指定</v>
          </cell>
          <cell r="C1660">
            <v>107</v>
          </cell>
          <cell r="D1660">
            <v>8</v>
          </cell>
          <cell r="E1660" t="str">
            <v>B</v>
          </cell>
          <cell r="F1660" t="str">
            <v>e</v>
          </cell>
          <cell r="G1660" t="str">
            <v>eh</v>
          </cell>
          <cell r="H1660" t="str">
            <v>個</v>
          </cell>
          <cell r="I1660">
            <v>200</v>
          </cell>
          <cell r="J1660" t="str">
            <v>ﾛｰﾙ紙</v>
          </cell>
          <cell r="L1660">
            <v>1</v>
          </cell>
          <cell r="M1660" t="str">
            <v>NEC EF-5174G</v>
          </cell>
          <cell r="O1660" t="str">
            <v>製品指定</v>
          </cell>
          <cell r="Q1660">
            <v>0</v>
          </cell>
          <cell r="S1660">
            <v>100</v>
          </cell>
          <cell r="T1660">
            <v>0</v>
          </cell>
          <cell r="W1660">
            <v>0</v>
          </cell>
          <cell r="X1660">
            <v>0</v>
          </cell>
          <cell r="Y1660">
            <v>100</v>
          </cell>
          <cell r="Z1660">
            <v>0</v>
          </cell>
          <cell r="AA1660">
            <v>0</v>
          </cell>
          <cell r="AB1660">
            <v>4840</v>
          </cell>
          <cell r="AC1660">
            <v>968000</v>
          </cell>
          <cell r="AD1660" t="str">
            <v>通信維持費</v>
          </cell>
          <cell r="AE1660" t="str">
            <v>通維</v>
          </cell>
          <cell r="AF1660">
            <v>18</v>
          </cell>
          <cell r="AG1660" t="str">
            <v>基地等経費</v>
          </cell>
          <cell r="AH1660" t="str">
            <v>消耗品費</v>
          </cell>
          <cell r="AI1660" t="str">
            <v>PA</v>
          </cell>
          <cell r="AJ1660" t="str">
            <v>管制隊</v>
          </cell>
          <cell r="AK1660" t="str">
            <v>令和8年9月30日</v>
          </cell>
        </row>
        <row r="1661">
          <cell r="A1661" t="str">
            <v>eh48</v>
          </cell>
          <cell r="B1661" t="str">
            <v>製品指定</v>
          </cell>
          <cell r="C1661">
            <v>107</v>
          </cell>
          <cell r="D1661">
            <v>9</v>
          </cell>
          <cell r="E1661" t="str">
            <v>B</v>
          </cell>
          <cell r="F1661" t="str">
            <v>e</v>
          </cell>
          <cell r="G1661" t="str">
            <v>eh</v>
          </cell>
          <cell r="H1661" t="str">
            <v>個</v>
          </cell>
          <cell r="I1661">
            <v>180</v>
          </cell>
          <cell r="J1661" t="str">
            <v>ﾛｰﾙ紙</v>
          </cell>
          <cell r="L1661">
            <v>1</v>
          </cell>
          <cell r="M1661" t="str">
            <v>NEC EF-5174W</v>
          </cell>
          <cell r="O1661" t="str">
            <v>製品指定</v>
          </cell>
          <cell r="Q1661">
            <v>0</v>
          </cell>
          <cell r="S1661">
            <v>100</v>
          </cell>
          <cell r="T1661">
            <v>0</v>
          </cell>
          <cell r="W1661">
            <v>0</v>
          </cell>
          <cell r="X1661">
            <v>0</v>
          </cell>
          <cell r="Y1661">
            <v>100</v>
          </cell>
          <cell r="Z1661">
            <v>0</v>
          </cell>
          <cell r="AA1661">
            <v>0</v>
          </cell>
          <cell r="AB1661">
            <v>4840</v>
          </cell>
          <cell r="AC1661">
            <v>871200</v>
          </cell>
          <cell r="AD1661" t="str">
            <v>通信維持費</v>
          </cell>
          <cell r="AE1661" t="str">
            <v>通維</v>
          </cell>
          <cell r="AF1661">
            <v>18</v>
          </cell>
          <cell r="AG1661" t="str">
            <v>基地等経費</v>
          </cell>
          <cell r="AH1661" t="str">
            <v>消耗品費</v>
          </cell>
          <cell r="AI1661" t="str">
            <v>PA</v>
          </cell>
          <cell r="AJ1661" t="str">
            <v>管制隊</v>
          </cell>
          <cell r="AK1661" t="str">
            <v>令和8年9月30日</v>
          </cell>
        </row>
        <row r="1662">
          <cell r="A1662" t="str">
            <v>eh49</v>
          </cell>
          <cell r="B1662" t="str">
            <v>製品指定</v>
          </cell>
          <cell r="C1662">
            <v>107</v>
          </cell>
          <cell r="D1662">
            <v>10</v>
          </cell>
          <cell r="E1662" t="str">
            <v>B</v>
          </cell>
          <cell r="F1662" t="str">
            <v>e</v>
          </cell>
          <cell r="G1662" t="str">
            <v>eh</v>
          </cell>
          <cell r="H1662" t="str">
            <v>個</v>
          </cell>
          <cell r="I1662">
            <v>12</v>
          </cell>
          <cell r="J1662" t="str">
            <v>ｲﾝｸﾘﾎﾞﾝ</v>
          </cell>
          <cell r="L1662">
            <v>1</v>
          </cell>
          <cell r="M1662" t="str">
            <v>NEC EF-GH1255</v>
          </cell>
          <cell r="O1662" t="str">
            <v>製品指定</v>
          </cell>
          <cell r="Q1662">
            <v>0</v>
          </cell>
          <cell r="S1662">
            <v>100</v>
          </cell>
          <cell r="T1662">
            <v>0</v>
          </cell>
          <cell r="W1662">
            <v>0</v>
          </cell>
          <cell r="X1662">
            <v>0</v>
          </cell>
          <cell r="Y1662">
            <v>100</v>
          </cell>
          <cell r="Z1662">
            <v>0</v>
          </cell>
          <cell r="AA1662">
            <v>0</v>
          </cell>
          <cell r="AB1662">
            <v>4202</v>
          </cell>
          <cell r="AC1662">
            <v>50424</v>
          </cell>
          <cell r="AD1662" t="str">
            <v>通信維持費</v>
          </cell>
          <cell r="AE1662" t="str">
            <v>通維</v>
          </cell>
          <cell r="AF1662">
            <v>18</v>
          </cell>
          <cell r="AG1662" t="str">
            <v>基地等経費</v>
          </cell>
          <cell r="AH1662" t="str">
            <v>消耗品費</v>
          </cell>
          <cell r="AI1662" t="str">
            <v>PA</v>
          </cell>
          <cell r="AJ1662" t="str">
            <v>管制隊</v>
          </cell>
          <cell r="AK1662" t="str">
            <v>令和8年9月30日</v>
          </cell>
        </row>
        <row r="1663">
          <cell r="A1663" t="str">
            <v>eh50</v>
          </cell>
          <cell r="B1663" t="str">
            <v>製品指定</v>
          </cell>
          <cell r="C1663">
            <v>107</v>
          </cell>
          <cell r="D1663">
            <v>11</v>
          </cell>
          <cell r="E1663" t="str">
            <v>B</v>
          </cell>
          <cell r="F1663" t="str">
            <v>e</v>
          </cell>
          <cell r="G1663" t="str">
            <v>eh</v>
          </cell>
          <cell r="H1663" t="str">
            <v>個</v>
          </cell>
          <cell r="I1663">
            <v>1</v>
          </cell>
          <cell r="J1663" t="str">
            <v>共通用紙</v>
          </cell>
          <cell r="L1663">
            <v>1</v>
          </cell>
          <cell r="M1663" t="str">
            <v>NEC EF-5229N</v>
          </cell>
          <cell r="O1663" t="str">
            <v>製品指定</v>
          </cell>
          <cell r="Q1663">
            <v>0</v>
          </cell>
          <cell r="S1663">
            <v>100</v>
          </cell>
          <cell r="T1663">
            <v>0</v>
          </cell>
          <cell r="W1663">
            <v>0</v>
          </cell>
          <cell r="X1663">
            <v>0</v>
          </cell>
          <cell r="Y1663">
            <v>100</v>
          </cell>
          <cell r="Z1663">
            <v>0</v>
          </cell>
          <cell r="AA1663">
            <v>0</v>
          </cell>
          <cell r="AB1663">
            <v>10010</v>
          </cell>
          <cell r="AC1663">
            <v>10010</v>
          </cell>
          <cell r="AD1663" t="str">
            <v>通信維持費</v>
          </cell>
          <cell r="AE1663" t="str">
            <v>通維</v>
          </cell>
          <cell r="AF1663">
            <v>18</v>
          </cell>
          <cell r="AG1663" t="str">
            <v>基地等経費</v>
          </cell>
          <cell r="AH1663" t="str">
            <v>消耗品費</v>
          </cell>
          <cell r="AI1663" t="str">
            <v>PA</v>
          </cell>
          <cell r="AJ1663" t="str">
            <v>管制隊</v>
          </cell>
          <cell r="AK1663" t="str">
            <v>令和8年9月30日</v>
          </cell>
        </row>
        <row r="1664">
          <cell r="A1664" t="str">
            <v>eh51</v>
          </cell>
          <cell r="B1664" t="str">
            <v>製品指定</v>
          </cell>
          <cell r="C1664">
            <v>107</v>
          </cell>
          <cell r="D1664">
            <v>12</v>
          </cell>
          <cell r="E1664" t="str">
            <v>B</v>
          </cell>
          <cell r="F1664" t="str">
            <v>e</v>
          </cell>
          <cell r="G1664" t="str">
            <v>eh</v>
          </cell>
          <cell r="H1664" t="str">
            <v>個</v>
          </cell>
          <cell r="I1664">
            <v>40</v>
          </cell>
          <cell r="J1664" t="str">
            <v>ｲﾝｸｶｰﾄﾘｯｼﾞ</v>
          </cell>
          <cell r="L1664">
            <v>1</v>
          </cell>
          <cell r="M1664" t="str">
            <v>RICOH GC41K</v>
          </cell>
          <cell r="O1664" t="str">
            <v>製品指定</v>
          </cell>
          <cell r="Q1664">
            <v>0</v>
          </cell>
          <cell r="S1664">
            <v>100</v>
          </cell>
          <cell r="T1664">
            <v>0</v>
          </cell>
          <cell r="W1664">
            <v>0</v>
          </cell>
          <cell r="X1664">
            <v>0</v>
          </cell>
          <cell r="Y1664">
            <v>100</v>
          </cell>
          <cell r="Z1664">
            <v>0</v>
          </cell>
          <cell r="AA1664">
            <v>0</v>
          </cell>
          <cell r="AB1664">
            <v>4818</v>
          </cell>
          <cell r="AC1664">
            <v>192720</v>
          </cell>
          <cell r="AD1664" t="str">
            <v>通信維持費</v>
          </cell>
          <cell r="AE1664" t="str">
            <v>通維</v>
          </cell>
          <cell r="AF1664">
            <v>18</v>
          </cell>
          <cell r="AG1664" t="str">
            <v>基地等経費</v>
          </cell>
          <cell r="AH1664" t="str">
            <v>消耗品費</v>
          </cell>
          <cell r="AI1664" t="str">
            <v>PA</v>
          </cell>
          <cell r="AJ1664" t="str">
            <v>管制隊</v>
          </cell>
          <cell r="AK1664" t="str">
            <v>令和8年9月30日</v>
          </cell>
        </row>
        <row r="1665">
          <cell r="A1665" t="str">
            <v>eh52</v>
          </cell>
          <cell r="B1665" t="str">
            <v>製品指定</v>
          </cell>
          <cell r="C1665">
            <v>107</v>
          </cell>
          <cell r="D1665">
            <v>13</v>
          </cell>
          <cell r="E1665" t="str">
            <v>B</v>
          </cell>
          <cell r="F1665" t="str">
            <v>e</v>
          </cell>
          <cell r="G1665" t="str">
            <v>eh</v>
          </cell>
          <cell r="H1665" t="str">
            <v>個</v>
          </cell>
          <cell r="I1665">
            <v>35</v>
          </cell>
          <cell r="J1665" t="str">
            <v>ｲﾝｸｶｰﾄﾘｯｼﾞ</v>
          </cell>
          <cell r="L1665">
            <v>1</v>
          </cell>
          <cell r="M1665" t="str">
            <v>RICOH GC41M</v>
          </cell>
          <cell r="O1665" t="str">
            <v>製品指定</v>
          </cell>
          <cell r="Q1665">
            <v>0</v>
          </cell>
          <cell r="S1665">
            <v>100</v>
          </cell>
          <cell r="T1665">
            <v>0</v>
          </cell>
          <cell r="W1665">
            <v>0</v>
          </cell>
          <cell r="X1665">
            <v>0</v>
          </cell>
          <cell r="Y1665">
            <v>100</v>
          </cell>
          <cell r="Z1665">
            <v>0</v>
          </cell>
          <cell r="AA1665">
            <v>0</v>
          </cell>
          <cell r="AB1665">
            <v>3817</v>
          </cell>
          <cell r="AC1665">
            <v>133595</v>
          </cell>
          <cell r="AD1665" t="str">
            <v>通信維持費</v>
          </cell>
          <cell r="AE1665" t="str">
            <v>通維</v>
          </cell>
          <cell r="AF1665">
            <v>18</v>
          </cell>
          <cell r="AG1665" t="str">
            <v>基地等経費</v>
          </cell>
          <cell r="AH1665" t="str">
            <v>消耗品費</v>
          </cell>
          <cell r="AI1665" t="str">
            <v>PA</v>
          </cell>
          <cell r="AJ1665" t="str">
            <v>管制隊</v>
          </cell>
          <cell r="AK1665" t="str">
            <v>令和8年9月30日</v>
          </cell>
        </row>
        <row r="1666">
          <cell r="A1666" t="str">
            <v>eh53</v>
          </cell>
          <cell r="B1666" t="str">
            <v>製品指定</v>
          </cell>
          <cell r="C1666">
            <v>107</v>
          </cell>
          <cell r="D1666">
            <v>14</v>
          </cell>
          <cell r="E1666" t="str">
            <v>B</v>
          </cell>
          <cell r="F1666" t="str">
            <v>e</v>
          </cell>
          <cell r="G1666" t="str">
            <v>eh</v>
          </cell>
          <cell r="H1666" t="str">
            <v>個</v>
          </cell>
          <cell r="I1666">
            <v>5</v>
          </cell>
          <cell r="J1666" t="str">
            <v>ｲﾝｸｶｰﾄﾘｯｼﾞ</v>
          </cell>
          <cell r="L1666">
            <v>1</v>
          </cell>
          <cell r="M1666" t="str">
            <v>RICOH GC41C</v>
          </cell>
          <cell r="O1666" t="str">
            <v>製品指定</v>
          </cell>
          <cell r="Q1666">
            <v>0</v>
          </cell>
          <cell r="S1666">
            <v>100</v>
          </cell>
          <cell r="T1666">
            <v>0</v>
          </cell>
          <cell r="W1666">
            <v>0</v>
          </cell>
          <cell r="X1666">
            <v>0</v>
          </cell>
          <cell r="Y1666">
            <v>100</v>
          </cell>
          <cell r="Z1666">
            <v>0</v>
          </cell>
          <cell r="AA1666">
            <v>0</v>
          </cell>
          <cell r="AB1666">
            <v>3817</v>
          </cell>
          <cell r="AC1666">
            <v>19085</v>
          </cell>
          <cell r="AD1666" t="str">
            <v>通信維持費</v>
          </cell>
          <cell r="AE1666" t="str">
            <v>通維</v>
          </cell>
          <cell r="AF1666">
            <v>18</v>
          </cell>
          <cell r="AG1666" t="str">
            <v>基地等経費</v>
          </cell>
          <cell r="AH1666" t="str">
            <v>消耗品費</v>
          </cell>
          <cell r="AI1666" t="str">
            <v>PA</v>
          </cell>
          <cell r="AJ1666" t="str">
            <v>管制隊</v>
          </cell>
          <cell r="AK1666" t="str">
            <v>令和8年9月30日</v>
          </cell>
        </row>
        <row r="1667">
          <cell r="A1667" t="str">
            <v>eh54</v>
          </cell>
          <cell r="B1667" t="str">
            <v>製品指定</v>
          </cell>
          <cell r="C1667">
            <v>107</v>
          </cell>
          <cell r="D1667">
            <v>15</v>
          </cell>
          <cell r="E1667" t="str">
            <v>B</v>
          </cell>
          <cell r="F1667" t="str">
            <v>e</v>
          </cell>
          <cell r="G1667" t="str">
            <v>eh</v>
          </cell>
          <cell r="H1667" t="str">
            <v>個</v>
          </cell>
          <cell r="I1667">
            <v>35</v>
          </cell>
          <cell r="J1667" t="str">
            <v>ｲﾝｸｶｰﾄﾘｯｼﾞ</v>
          </cell>
          <cell r="L1667">
            <v>1</v>
          </cell>
          <cell r="M1667" t="str">
            <v>RICOH GC41Y</v>
          </cell>
          <cell r="O1667" t="str">
            <v>製品指定</v>
          </cell>
          <cell r="Q1667">
            <v>0</v>
          </cell>
          <cell r="S1667">
            <v>100</v>
          </cell>
          <cell r="T1667">
            <v>0</v>
          </cell>
          <cell r="W1667">
            <v>0</v>
          </cell>
          <cell r="X1667">
            <v>0</v>
          </cell>
          <cell r="Y1667">
            <v>100</v>
          </cell>
          <cell r="Z1667">
            <v>0</v>
          </cell>
          <cell r="AA1667">
            <v>0</v>
          </cell>
          <cell r="AB1667">
            <v>3817</v>
          </cell>
          <cell r="AC1667">
            <v>133595</v>
          </cell>
          <cell r="AD1667" t="str">
            <v>通信維持費</v>
          </cell>
          <cell r="AE1667" t="str">
            <v>通維</v>
          </cell>
          <cell r="AF1667">
            <v>18</v>
          </cell>
          <cell r="AG1667" t="str">
            <v>基地等経費</v>
          </cell>
          <cell r="AH1667" t="str">
            <v>消耗品費</v>
          </cell>
          <cell r="AI1667" t="str">
            <v>PA</v>
          </cell>
          <cell r="AJ1667" t="str">
            <v>管制隊</v>
          </cell>
          <cell r="AK1667" t="str">
            <v>令和8年9月30日</v>
          </cell>
        </row>
        <row r="1668">
          <cell r="A1668" t="str">
            <v>eh55</v>
          </cell>
          <cell r="B1668" t="str">
            <v>製品指定</v>
          </cell>
          <cell r="C1668">
            <v>107</v>
          </cell>
          <cell r="D1668">
            <v>16</v>
          </cell>
          <cell r="E1668" t="str">
            <v>B</v>
          </cell>
          <cell r="F1668" t="str">
            <v>e</v>
          </cell>
          <cell r="G1668" t="str">
            <v>eh</v>
          </cell>
          <cell r="H1668" t="str">
            <v>個</v>
          </cell>
          <cell r="I1668">
            <v>20</v>
          </cell>
          <cell r="J1668" t="str">
            <v>廃ﾄﾅｰﾎﾞｯｸｽ</v>
          </cell>
          <cell r="L1668">
            <v>1</v>
          </cell>
          <cell r="M1668" t="str">
            <v>RICOH IC41</v>
          </cell>
          <cell r="O1668" t="str">
            <v>製品指定</v>
          </cell>
          <cell r="Q1668">
            <v>0</v>
          </cell>
          <cell r="S1668">
            <v>100</v>
          </cell>
          <cell r="T1668">
            <v>0</v>
          </cell>
          <cell r="W1668">
            <v>0</v>
          </cell>
          <cell r="X1668">
            <v>0</v>
          </cell>
          <cell r="Y1668">
            <v>100</v>
          </cell>
          <cell r="Z1668">
            <v>0</v>
          </cell>
          <cell r="AA1668">
            <v>0</v>
          </cell>
          <cell r="AB1668">
            <v>1507</v>
          </cell>
          <cell r="AC1668">
            <v>30140</v>
          </cell>
          <cell r="AD1668" t="str">
            <v>通信維持費</v>
          </cell>
          <cell r="AE1668" t="str">
            <v>通維</v>
          </cell>
          <cell r="AF1668">
            <v>18</v>
          </cell>
          <cell r="AG1668" t="str">
            <v>基地等経費</v>
          </cell>
          <cell r="AH1668" t="str">
            <v>消耗品費</v>
          </cell>
          <cell r="AI1668" t="str">
            <v>PA</v>
          </cell>
          <cell r="AJ1668" t="str">
            <v>管制隊</v>
          </cell>
          <cell r="AK1668" t="str">
            <v>令和8年9月30日</v>
          </cell>
        </row>
        <row r="1669">
          <cell r="A1669" t="str">
            <v>da4</v>
          </cell>
          <cell r="B1669" t="str">
            <v>又は同等以上のもの（他社の製品を含む。）</v>
          </cell>
          <cell r="C1669">
            <v>107</v>
          </cell>
          <cell r="D1669">
            <v>17</v>
          </cell>
          <cell r="E1669" t="str">
            <v>B</v>
          </cell>
          <cell r="F1669" t="str">
            <v>d</v>
          </cell>
          <cell r="G1669" t="str">
            <v>da</v>
          </cell>
          <cell r="H1669" t="str">
            <v>個</v>
          </cell>
          <cell r="I1669">
            <v>36</v>
          </cell>
          <cell r="J1669" t="str">
            <v>PPC用紙</v>
          </cell>
          <cell r="L1669">
            <v>1</v>
          </cell>
          <cell r="M1669" t="str">
            <v>ｸﾗｳﾝｵﾌｨｽ図鑑 P076 61479 PPCKA5 日本ﾉｰﾄ(ｷｮｸﾄｳ)</v>
          </cell>
          <cell r="O1669" t="str">
            <v>又は同等以上のもの（他社の製品を含む。）</v>
          </cell>
          <cell r="Q1669">
            <v>0</v>
          </cell>
          <cell r="S1669">
            <v>100</v>
          </cell>
          <cell r="T1669">
            <v>0</v>
          </cell>
          <cell r="W1669">
            <v>0</v>
          </cell>
          <cell r="X1669">
            <v>0</v>
          </cell>
          <cell r="Y1669">
            <v>100</v>
          </cell>
          <cell r="Z1669">
            <v>0</v>
          </cell>
          <cell r="AA1669">
            <v>0</v>
          </cell>
          <cell r="AB1669">
            <v>6446</v>
          </cell>
          <cell r="AC1669">
            <v>232056</v>
          </cell>
          <cell r="AD1669" t="str">
            <v>通信維持費</v>
          </cell>
          <cell r="AE1669" t="str">
            <v>通維</v>
          </cell>
          <cell r="AF1669">
            <v>18</v>
          </cell>
          <cell r="AG1669" t="str">
            <v>基地等経費</v>
          </cell>
          <cell r="AH1669" t="str">
            <v>消耗品費</v>
          </cell>
          <cell r="AI1669" t="str">
            <v>PA</v>
          </cell>
          <cell r="AJ1669" t="str">
            <v>管制隊</v>
          </cell>
          <cell r="AK1669" t="str">
            <v>令和8年7月31日</v>
          </cell>
        </row>
        <row r="1670">
          <cell r="A1670" t="str">
            <v>bd328</v>
          </cell>
          <cell r="B1670" t="str">
            <v>又は同等以上のもの（他社の製品を含む。）</v>
          </cell>
          <cell r="C1670">
            <v>107</v>
          </cell>
          <cell r="D1670">
            <v>18</v>
          </cell>
          <cell r="E1670" t="str">
            <v>B</v>
          </cell>
          <cell r="F1670" t="str">
            <v>b</v>
          </cell>
          <cell r="G1670" t="str">
            <v>bd</v>
          </cell>
          <cell r="H1670" t="str">
            <v>個</v>
          </cell>
          <cell r="I1670">
            <v>10</v>
          </cell>
          <cell r="J1670" t="str">
            <v>電源ﾀｯﾌﾟ</v>
          </cell>
          <cell r="L1670">
            <v>1</v>
          </cell>
          <cell r="M1670" t="str">
            <v>ｴｽｺ P1879 EA815GL-332A</v>
          </cell>
          <cell r="O1670" t="str">
            <v>又は同等以上のもの（他社の製品を含む。）</v>
          </cell>
          <cell r="Q1670">
            <v>0</v>
          </cell>
          <cell r="S1670">
            <v>100</v>
          </cell>
          <cell r="T1670">
            <v>0</v>
          </cell>
          <cell r="W1670">
            <v>0</v>
          </cell>
          <cell r="X1670">
            <v>0</v>
          </cell>
          <cell r="Y1670">
            <v>100</v>
          </cell>
          <cell r="Z1670">
            <v>0</v>
          </cell>
          <cell r="AA1670">
            <v>0</v>
          </cell>
          <cell r="AB1670">
            <v>3410</v>
          </cell>
          <cell r="AC1670">
            <v>34100</v>
          </cell>
          <cell r="AD1670" t="str">
            <v>通信維持費</v>
          </cell>
          <cell r="AE1670" t="str">
            <v>通維</v>
          </cell>
          <cell r="AF1670">
            <v>18</v>
          </cell>
          <cell r="AG1670" t="str">
            <v>基地等経費</v>
          </cell>
          <cell r="AH1670" t="str">
            <v>消耗品費</v>
          </cell>
          <cell r="AI1670" t="str">
            <v>PA</v>
          </cell>
          <cell r="AJ1670" t="str">
            <v>管制隊</v>
          </cell>
          <cell r="AK1670" t="str">
            <v>令和8年9月30日</v>
          </cell>
        </row>
        <row r="1671">
          <cell r="A1671" t="str">
            <v>bd329</v>
          </cell>
          <cell r="B1671" t="str">
            <v>又は同等以上のもの（他社の製品を含む。）</v>
          </cell>
          <cell r="C1671">
            <v>107</v>
          </cell>
          <cell r="D1671">
            <v>19</v>
          </cell>
          <cell r="E1671" t="str">
            <v>B</v>
          </cell>
          <cell r="F1671" t="str">
            <v>b</v>
          </cell>
          <cell r="G1671" t="str">
            <v>bd</v>
          </cell>
          <cell r="H1671" t="str">
            <v>個</v>
          </cell>
          <cell r="I1671">
            <v>2</v>
          </cell>
          <cell r="J1671" t="str">
            <v>電源ﾀｯﾌﾟ</v>
          </cell>
          <cell r="L1671">
            <v>1</v>
          </cell>
          <cell r="M1671" t="str">
            <v>ｴｽｺ P1879 EA815GL-183 WHA2533WKP ﾊﾟﾅｿﾆｯｸ</v>
          </cell>
          <cell r="O1671" t="str">
            <v>又は同等以上のもの（他社の製品を含む。）</v>
          </cell>
          <cell r="Q1671">
            <v>0</v>
          </cell>
          <cell r="S1671">
            <v>100</v>
          </cell>
          <cell r="T1671">
            <v>0</v>
          </cell>
          <cell r="W1671">
            <v>0</v>
          </cell>
          <cell r="X1671">
            <v>0</v>
          </cell>
          <cell r="Y1671">
            <v>100</v>
          </cell>
          <cell r="Z1671">
            <v>0</v>
          </cell>
          <cell r="AA1671">
            <v>0</v>
          </cell>
          <cell r="AB1671">
            <v>2101</v>
          </cell>
          <cell r="AC1671">
            <v>4202</v>
          </cell>
          <cell r="AD1671" t="str">
            <v>通信維持費</v>
          </cell>
          <cell r="AE1671" t="str">
            <v>通維</v>
          </cell>
          <cell r="AF1671">
            <v>18</v>
          </cell>
          <cell r="AG1671" t="str">
            <v>基地等経費</v>
          </cell>
          <cell r="AH1671" t="str">
            <v>消耗品費</v>
          </cell>
          <cell r="AI1671" t="str">
            <v>PA</v>
          </cell>
          <cell r="AJ1671" t="str">
            <v>管制隊</v>
          </cell>
          <cell r="AK1671" t="str">
            <v>令和8年9月30日</v>
          </cell>
        </row>
        <row r="1672">
          <cell r="A1672" t="str">
            <v>bd330</v>
          </cell>
          <cell r="B1672" t="str">
            <v>又は同等以上のもの（他社の製品を含む。）</v>
          </cell>
          <cell r="C1672">
            <v>107</v>
          </cell>
          <cell r="D1672">
            <v>20</v>
          </cell>
          <cell r="E1672" t="str">
            <v>B</v>
          </cell>
          <cell r="F1672" t="str">
            <v>b</v>
          </cell>
          <cell r="G1672" t="str">
            <v>bd</v>
          </cell>
          <cell r="H1672" t="str">
            <v>個</v>
          </cell>
          <cell r="I1672">
            <v>1</v>
          </cell>
          <cell r="J1672" t="str">
            <v>電源ﾀｯﾌﾟ</v>
          </cell>
          <cell r="L1672">
            <v>1</v>
          </cell>
          <cell r="M1672" t="str">
            <v>ｴｽｺ P1879 EA815GL-184 WHA2553WKP ﾊﾟﾅｿﾆｯｸ</v>
          </cell>
          <cell r="O1672" t="str">
            <v>又は同等以上のもの（他社の製品を含む。）</v>
          </cell>
          <cell r="Q1672">
            <v>0</v>
          </cell>
          <cell r="S1672">
            <v>100</v>
          </cell>
          <cell r="T1672">
            <v>0</v>
          </cell>
          <cell r="W1672">
            <v>0</v>
          </cell>
          <cell r="X1672">
            <v>0</v>
          </cell>
          <cell r="Y1672">
            <v>100</v>
          </cell>
          <cell r="Z1672">
            <v>0</v>
          </cell>
          <cell r="AA1672">
            <v>0</v>
          </cell>
          <cell r="AB1672">
            <v>2827</v>
          </cell>
          <cell r="AC1672">
            <v>2827</v>
          </cell>
          <cell r="AD1672" t="str">
            <v>通信維持費</v>
          </cell>
          <cell r="AE1672" t="str">
            <v>通維</v>
          </cell>
          <cell r="AF1672">
            <v>18</v>
          </cell>
          <cell r="AG1672" t="str">
            <v>基地等経費</v>
          </cell>
          <cell r="AH1672" t="str">
            <v>消耗品費</v>
          </cell>
          <cell r="AI1672" t="str">
            <v>PA</v>
          </cell>
          <cell r="AJ1672" t="str">
            <v>管制隊</v>
          </cell>
          <cell r="AK1672" t="str">
            <v>令和8年9月30日</v>
          </cell>
        </row>
        <row r="1673">
          <cell r="A1673" t="str">
            <v>bd331</v>
          </cell>
          <cell r="B1673" t="str">
            <v>又は同等以上のもの（他社の製品を含む。）</v>
          </cell>
          <cell r="C1673">
            <v>107</v>
          </cell>
          <cell r="D1673">
            <v>21</v>
          </cell>
          <cell r="E1673" t="str">
            <v>B</v>
          </cell>
          <cell r="F1673" t="str">
            <v>b</v>
          </cell>
          <cell r="G1673" t="str">
            <v>bd</v>
          </cell>
          <cell r="H1673" t="str">
            <v>個</v>
          </cell>
          <cell r="I1673">
            <v>1</v>
          </cell>
          <cell r="J1673" t="str">
            <v>電源ﾀｯﾌﾟ</v>
          </cell>
          <cell r="L1673">
            <v>1</v>
          </cell>
          <cell r="M1673" t="str">
            <v>ｴｽｺ P1879 EA815GL-422 T-E7A-2620WH ELECOM</v>
          </cell>
          <cell r="O1673" t="str">
            <v>又は同等以上のもの（他社の製品を含む。）</v>
          </cell>
          <cell r="Q1673">
            <v>0</v>
          </cell>
          <cell r="S1673">
            <v>100</v>
          </cell>
          <cell r="T1673">
            <v>0</v>
          </cell>
          <cell r="W1673">
            <v>0</v>
          </cell>
          <cell r="X1673">
            <v>0</v>
          </cell>
          <cell r="Y1673">
            <v>100</v>
          </cell>
          <cell r="Z1673">
            <v>0</v>
          </cell>
          <cell r="AA1673">
            <v>0</v>
          </cell>
          <cell r="AB1673">
            <v>3773</v>
          </cell>
          <cell r="AC1673">
            <v>3773</v>
          </cell>
          <cell r="AD1673" t="str">
            <v>通信維持費</v>
          </cell>
          <cell r="AE1673" t="str">
            <v>通維</v>
          </cell>
          <cell r="AF1673">
            <v>18</v>
          </cell>
          <cell r="AG1673" t="str">
            <v>基地等経費</v>
          </cell>
          <cell r="AH1673" t="str">
            <v>消耗品費</v>
          </cell>
          <cell r="AI1673" t="str">
            <v>PA</v>
          </cell>
          <cell r="AJ1673" t="str">
            <v>管制隊</v>
          </cell>
          <cell r="AK1673" t="str">
            <v>令和8年9月30日</v>
          </cell>
        </row>
        <row r="1674">
          <cell r="A1674" t="str">
            <v>bd332</v>
          </cell>
          <cell r="B1674" t="str">
            <v>又は同等以上のもの（他社の製品を含む。）</v>
          </cell>
          <cell r="C1674">
            <v>107</v>
          </cell>
          <cell r="D1674">
            <v>22</v>
          </cell>
          <cell r="E1674" t="str">
            <v>B</v>
          </cell>
          <cell r="F1674" t="str">
            <v>b</v>
          </cell>
          <cell r="G1674" t="str">
            <v>bd</v>
          </cell>
          <cell r="H1674" t="str">
            <v>個</v>
          </cell>
          <cell r="I1674">
            <v>3</v>
          </cell>
          <cell r="J1674" t="str">
            <v>安全ｷｬｯﾌﾟ</v>
          </cell>
          <cell r="L1674">
            <v>1</v>
          </cell>
          <cell r="M1674" t="str">
            <v>ｴｽｺ P1887 EA815HZ-5 AN-101B ELPA</v>
          </cell>
          <cell r="O1674" t="str">
            <v>又は同等以上のもの（他社の製品を含む。）</v>
          </cell>
          <cell r="Q1674">
            <v>0</v>
          </cell>
          <cell r="S1674">
            <v>100</v>
          </cell>
          <cell r="T1674">
            <v>0</v>
          </cell>
          <cell r="W1674">
            <v>0</v>
          </cell>
          <cell r="X1674">
            <v>0</v>
          </cell>
          <cell r="Y1674">
            <v>100</v>
          </cell>
          <cell r="Z1674">
            <v>0</v>
          </cell>
          <cell r="AA1674">
            <v>0</v>
          </cell>
          <cell r="AB1674">
            <v>407</v>
          </cell>
          <cell r="AC1674">
            <v>1221</v>
          </cell>
          <cell r="AD1674" t="str">
            <v>通信維持費</v>
          </cell>
          <cell r="AE1674" t="str">
            <v>通維</v>
          </cell>
          <cell r="AF1674">
            <v>18</v>
          </cell>
          <cell r="AG1674" t="str">
            <v>基地等経費</v>
          </cell>
          <cell r="AH1674" t="str">
            <v>消耗品費</v>
          </cell>
          <cell r="AI1674" t="str">
            <v>PA</v>
          </cell>
          <cell r="AJ1674" t="str">
            <v>管制隊</v>
          </cell>
          <cell r="AK1674" t="str">
            <v>令和8年9月30日</v>
          </cell>
        </row>
        <row r="1675">
          <cell r="A1675" t="str">
            <v>bd333</v>
          </cell>
          <cell r="B1675" t="str">
            <v>又は同等以上のもの（他社の製品を含む。）</v>
          </cell>
          <cell r="C1675">
            <v>107</v>
          </cell>
          <cell r="D1675">
            <v>23</v>
          </cell>
          <cell r="E1675" t="str">
            <v>B</v>
          </cell>
          <cell r="F1675" t="str">
            <v>b</v>
          </cell>
          <cell r="G1675" t="str">
            <v>bd</v>
          </cell>
          <cell r="H1675" t="str">
            <v>台</v>
          </cell>
          <cell r="I1675">
            <v>2</v>
          </cell>
          <cell r="J1675" t="str">
            <v>切替器</v>
          </cell>
          <cell r="L1675">
            <v>1</v>
          </cell>
          <cell r="M1675" t="str">
            <v>ｴｽｺ P1902 EA940P-106 SW-HDR42H SANWA SUPPLY</v>
          </cell>
          <cell r="O1675" t="str">
            <v>又は同等以上のもの（他社の製品を含む。）</v>
          </cell>
          <cell r="Q1675">
            <v>0</v>
          </cell>
          <cell r="S1675">
            <v>100</v>
          </cell>
          <cell r="T1675">
            <v>0</v>
          </cell>
          <cell r="W1675">
            <v>0</v>
          </cell>
          <cell r="X1675">
            <v>0</v>
          </cell>
          <cell r="Y1675">
            <v>100</v>
          </cell>
          <cell r="Z1675">
            <v>0</v>
          </cell>
          <cell r="AA1675">
            <v>0</v>
          </cell>
          <cell r="AB1675">
            <v>25300</v>
          </cell>
          <cell r="AC1675">
            <v>50600</v>
          </cell>
          <cell r="AD1675" t="str">
            <v>通信維持費</v>
          </cell>
          <cell r="AE1675" t="str">
            <v>通維</v>
          </cell>
          <cell r="AF1675">
            <v>18</v>
          </cell>
          <cell r="AG1675" t="str">
            <v>基地等経費</v>
          </cell>
          <cell r="AH1675" t="str">
            <v>消耗品費</v>
          </cell>
          <cell r="AI1675" t="str">
            <v>PA</v>
          </cell>
          <cell r="AJ1675" t="str">
            <v>管制隊</v>
          </cell>
          <cell r="AK1675" t="str">
            <v>令和8年9月30日</v>
          </cell>
        </row>
        <row r="1676">
          <cell r="A1676" t="str">
            <v>bd334</v>
          </cell>
          <cell r="B1676" t="str">
            <v>又は同等以上のもの（他社の製品を含む。）</v>
          </cell>
          <cell r="C1676">
            <v>107</v>
          </cell>
          <cell r="D1676">
            <v>24</v>
          </cell>
          <cell r="E1676" t="str">
            <v>B</v>
          </cell>
          <cell r="F1676" t="str">
            <v>b</v>
          </cell>
          <cell r="G1676" t="str">
            <v>bd</v>
          </cell>
          <cell r="H1676" t="str">
            <v>台</v>
          </cell>
          <cell r="I1676">
            <v>2</v>
          </cell>
          <cell r="J1676" t="str">
            <v>分配器</v>
          </cell>
          <cell r="L1676">
            <v>1</v>
          </cell>
          <cell r="M1676" t="str">
            <v>ｴｽｺ P1900 EA764AE-26 VGA-HDRSP2 SANWA SUPPLY</v>
          </cell>
          <cell r="O1676" t="str">
            <v>又は同等以上のもの（他社の製品を含む。）</v>
          </cell>
          <cell r="Q1676">
            <v>0</v>
          </cell>
          <cell r="S1676">
            <v>100</v>
          </cell>
          <cell r="T1676">
            <v>0</v>
          </cell>
          <cell r="W1676">
            <v>0</v>
          </cell>
          <cell r="X1676">
            <v>0</v>
          </cell>
          <cell r="Y1676">
            <v>100</v>
          </cell>
          <cell r="Z1676">
            <v>0</v>
          </cell>
          <cell r="AA1676">
            <v>0</v>
          </cell>
          <cell r="AB1676">
            <v>28270</v>
          </cell>
          <cell r="AC1676">
            <v>56540</v>
          </cell>
          <cell r="AD1676" t="str">
            <v>通信維持費</v>
          </cell>
          <cell r="AE1676" t="str">
            <v>通維</v>
          </cell>
          <cell r="AF1676">
            <v>18</v>
          </cell>
          <cell r="AG1676" t="str">
            <v>基地等経費</v>
          </cell>
          <cell r="AH1676" t="str">
            <v>消耗品費</v>
          </cell>
          <cell r="AI1676" t="str">
            <v>PA</v>
          </cell>
          <cell r="AJ1676" t="str">
            <v>管制隊</v>
          </cell>
          <cell r="AK1676" t="str">
            <v>令和8年9月30日</v>
          </cell>
        </row>
        <row r="1677">
          <cell r="A1677" t="str">
            <v>bd335</v>
          </cell>
          <cell r="B1677" t="str">
            <v>又は同等以上のもの（他社の製品を含む。）</v>
          </cell>
          <cell r="C1677">
            <v>107</v>
          </cell>
          <cell r="D1677">
            <v>25</v>
          </cell>
          <cell r="E1677" t="str">
            <v>B</v>
          </cell>
          <cell r="F1677" t="str">
            <v>b</v>
          </cell>
          <cell r="G1677" t="str">
            <v>bd</v>
          </cell>
          <cell r="H1677" t="str">
            <v>個</v>
          </cell>
          <cell r="I1677">
            <v>6</v>
          </cell>
          <cell r="J1677" t="str">
            <v>HDMIｹｰﾌﾞﾙ</v>
          </cell>
          <cell r="L1677">
            <v>1</v>
          </cell>
          <cell r="M1677" t="str">
            <v>ｴｽｺ P1904 EA940PM-87A KM-HD20-P10 SANWA SUPPLY</v>
          </cell>
          <cell r="O1677" t="str">
            <v>又は同等以上のもの（他社の製品を含む。）</v>
          </cell>
          <cell r="Q1677">
            <v>0</v>
          </cell>
          <cell r="S1677">
            <v>100</v>
          </cell>
          <cell r="T1677">
            <v>0</v>
          </cell>
          <cell r="W1677">
            <v>0</v>
          </cell>
          <cell r="X1677">
            <v>0</v>
          </cell>
          <cell r="Y1677">
            <v>100</v>
          </cell>
          <cell r="Z1677">
            <v>0</v>
          </cell>
          <cell r="AA1677">
            <v>0</v>
          </cell>
          <cell r="AB1677">
            <v>11990</v>
          </cell>
          <cell r="AC1677">
            <v>71940</v>
          </cell>
          <cell r="AD1677" t="str">
            <v>通信維持費</v>
          </cell>
          <cell r="AE1677" t="str">
            <v>通維</v>
          </cell>
          <cell r="AF1677">
            <v>18</v>
          </cell>
          <cell r="AG1677" t="str">
            <v>基地等経費</v>
          </cell>
          <cell r="AH1677" t="str">
            <v>消耗品費</v>
          </cell>
          <cell r="AI1677" t="str">
            <v>PA</v>
          </cell>
          <cell r="AJ1677" t="str">
            <v>管制隊</v>
          </cell>
          <cell r="AK1677" t="str">
            <v>令和8年9月30日</v>
          </cell>
        </row>
        <row r="1678">
          <cell r="A1678" t="str">
            <v>bd336</v>
          </cell>
          <cell r="B1678" t="str">
            <v>又は同等以上のもの（他社の製品を含む。）</v>
          </cell>
          <cell r="C1678">
            <v>107</v>
          </cell>
          <cell r="D1678">
            <v>26</v>
          </cell>
          <cell r="E1678" t="str">
            <v>B</v>
          </cell>
          <cell r="F1678" t="str">
            <v>b</v>
          </cell>
          <cell r="G1678" t="str">
            <v>bd</v>
          </cell>
          <cell r="H1678" t="str">
            <v>個</v>
          </cell>
          <cell r="I1678">
            <v>10</v>
          </cell>
          <cell r="J1678" t="str">
            <v>HDMIｹｰﾌﾞﾙ</v>
          </cell>
          <cell r="L1678">
            <v>1</v>
          </cell>
          <cell r="M1678" t="str">
            <v>ｴｽｺ P1904 EA940PM-84 SANWA SUPPLY</v>
          </cell>
          <cell r="O1678" t="str">
            <v>又は同等以上のもの（他社の製品を含む。）</v>
          </cell>
          <cell r="Q1678">
            <v>0</v>
          </cell>
          <cell r="S1678">
            <v>100</v>
          </cell>
          <cell r="T1678">
            <v>0</v>
          </cell>
          <cell r="W1678">
            <v>0</v>
          </cell>
          <cell r="X1678">
            <v>0</v>
          </cell>
          <cell r="Y1678">
            <v>100</v>
          </cell>
          <cell r="Z1678">
            <v>0</v>
          </cell>
          <cell r="AA1678">
            <v>0</v>
          </cell>
          <cell r="AB1678">
            <v>5973</v>
          </cell>
          <cell r="AC1678">
            <v>59730</v>
          </cell>
          <cell r="AD1678" t="str">
            <v>通信維持費</v>
          </cell>
          <cell r="AE1678" t="str">
            <v>通維</v>
          </cell>
          <cell r="AF1678">
            <v>18</v>
          </cell>
          <cell r="AG1678" t="str">
            <v>基地等経費</v>
          </cell>
          <cell r="AH1678" t="str">
            <v>消耗品費</v>
          </cell>
          <cell r="AI1678" t="str">
            <v>PA</v>
          </cell>
          <cell r="AJ1678" t="str">
            <v>管制隊</v>
          </cell>
          <cell r="AK1678" t="str">
            <v>令和8年9月30日</v>
          </cell>
        </row>
        <row r="1679">
          <cell r="A1679" t="str">
            <v>bd337</v>
          </cell>
          <cell r="B1679" t="str">
            <v>又は同等以上のもの（他社の製品を含む。）</v>
          </cell>
          <cell r="C1679">
            <v>107</v>
          </cell>
          <cell r="D1679">
            <v>27</v>
          </cell>
          <cell r="E1679" t="str">
            <v>B</v>
          </cell>
          <cell r="F1679" t="str">
            <v>b</v>
          </cell>
          <cell r="G1679" t="str">
            <v>bd</v>
          </cell>
          <cell r="H1679" t="str">
            <v>個</v>
          </cell>
          <cell r="I1679">
            <v>1</v>
          </cell>
          <cell r="J1679" t="str">
            <v>ｱﾀﾞﾌﾟﾀ</v>
          </cell>
          <cell r="L1679">
            <v>1</v>
          </cell>
          <cell r="M1679" t="str">
            <v>ｴｽｺ P1876 EA940CD-256 ACA-PDW SANWA SUPPLY</v>
          </cell>
          <cell r="O1679" t="str">
            <v>又は同等以上のもの（他社の製品を含む。）</v>
          </cell>
          <cell r="Q1679">
            <v>0</v>
          </cell>
          <cell r="S1679">
            <v>100</v>
          </cell>
          <cell r="T1679">
            <v>0</v>
          </cell>
          <cell r="W1679">
            <v>0</v>
          </cell>
          <cell r="X1679">
            <v>0</v>
          </cell>
          <cell r="Y1679">
            <v>100</v>
          </cell>
          <cell r="Z1679">
            <v>0</v>
          </cell>
          <cell r="AA1679">
            <v>0</v>
          </cell>
          <cell r="AB1679">
            <v>2178</v>
          </cell>
          <cell r="AC1679">
            <v>2178</v>
          </cell>
          <cell r="AD1679" t="str">
            <v>通信維持費</v>
          </cell>
          <cell r="AE1679" t="str">
            <v>通維</v>
          </cell>
          <cell r="AF1679">
            <v>18</v>
          </cell>
          <cell r="AG1679" t="str">
            <v>基地等経費</v>
          </cell>
          <cell r="AH1679" t="str">
            <v>消耗品費</v>
          </cell>
          <cell r="AI1679" t="str">
            <v>PA</v>
          </cell>
          <cell r="AJ1679" t="str">
            <v>管制隊</v>
          </cell>
          <cell r="AK1679" t="str">
            <v>令和8年9月30日</v>
          </cell>
        </row>
        <row r="1680">
          <cell r="A1680" t="str">
            <v>bc409</v>
          </cell>
          <cell r="B1680" t="str">
            <v>又は同等以上のもの（他社の製品を含む。）</v>
          </cell>
          <cell r="C1680">
            <v>107</v>
          </cell>
          <cell r="D1680">
            <v>28</v>
          </cell>
          <cell r="E1680" t="str">
            <v>B</v>
          </cell>
          <cell r="F1680" t="str">
            <v>b</v>
          </cell>
          <cell r="G1680" t="str">
            <v>bc</v>
          </cell>
          <cell r="H1680" t="str">
            <v>袋</v>
          </cell>
          <cell r="I1680">
            <v>1</v>
          </cell>
          <cell r="J1680" t="str">
            <v>ﾀｲﾗｯﾌﾟ</v>
          </cell>
          <cell r="L1680">
            <v>1</v>
          </cell>
          <cell r="M1680" t="str">
            <v>ｵﾚﾝｼﾞﾌﾞｯｸ P3-1705 257-3053 TRCVJ-80W ﾄﾗｽｺ中山</v>
          </cell>
          <cell r="O1680" t="str">
            <v>又は同等以上のもの（他社の製品を含む。）</v>
          </cell>
          <cell r="Q1680">
            <v>0</v>
          </cell>
          <cell r="S1680">
            <v>100</v>
          </cell>
          <cell r="T1680">
            <v>0</v>
          </cell>
          <cell r="W1680">
            <v>0</v>
          </cell>
          <cell r="X1680">
            <v>0</v>
          </cell>
          <cell r="Y1680">
            <v>100</v>
          </cell>
          <cell r="Z1680">
            <v>0</v>
          </cell>
          <cell r="AA1680">
            <v>0</v>
          </cell>
          <cell r="AB1680">
            <v>208</v>
          </cell>
          <cell r="AC1680">
            <v>208</v>
          </cell>
          <cell r="AD1680" t="str">
            <v>通信維持費</v>
          </cell>
          <cell r="AE1680" t="str">
            <v>通維</v>
          </cell>
          <cell r="AF1680">
            <v>18</v>
          </cell>
          <cell r="AG1680" t="str">
            <v>基地等経費</v>
          </cell>
          <cell r="AH1680" t="str">
            <v>消耗品費</v>
          </cell>
          <cell r="AI1680" t="str">
            <v>PA</v>
          </cell>
          <cell r="AJ1680" t="str">
            <v>管制隊</v>
          </cell>
          <cell r="AK1680" t="str">
            <v>令和8年9月30日</v>
          </cell>
        </row>
        <row r="1681">
          <cell r="A1681" t="str">
            <v>bc410</v>
          </cell>
          <cell r="B1681" t="str">
            <v>又は同等以上のもの（他社の製品を含む。）</v>
          </cell>
          <cell r="C1681">
            <v>107</v>
          </cell>
          <cell r="D1681">
            <v>29</v>
          </cell>
          <cell r="E1681" t="str">
            <v>B</v>
          </cell>
          <cell r="F1681" t="str">
            <v>b</v>
          </cell>
          <cell r="G1681" t="str">
            <v>bc</v>
          </cell>
          <cell r="H1681" t="str">
            <v>袋</v>
          </cell>
          <cell r="I1681">
            <v>1</v>
          </cell>
          <cell r="J1681" t="str">
            <v>ﾀｲﾗｯﾌﾟ</v>
          </cell>
          <cell r="L1681">
            <v>1</v>
          </cell>
          <cell r="M1681" t="str">
            <v>ｵﾚﾝｼﾞﾌﾞｯｸ P3-1705 257-3054 TRCVJH-80W ﾄﾗｽｺ中山</v>
          </cell>
          <cell r="O1681" t="str">
            <v>又は同等以上のもの（他社の製品を含む。）</v>
          </cell>
          <cell r="Q1681">
            <v>0</v>
          </cell>
          <cell r="S1681">
            <v>100</v>
          </cell>
          <cell r="T1681">
            <v>0</v>
          </cell>
          <cell r="W1681">
            <v>0</v>
          </cell>
          <cell r="X1681">
            <v>0</v>
          </cell>
          <cell r="Y1681">
            <v>100</v>
          </cell>
          <cell r="Z1681">
            <v>0</v>
          </cell>
          <cell r="AA1681">
            <v>0</v>
          </cell>
          <cell r="AB1681">
            <v>538</v>
          </cell>
          <cell r="AC1681">
            <v>538</v>
          </cell>
          <cell r="AD1681" t="str">
            <v>通信維持費</v>
          </cell>
          <cell r="AE1681" t="str">
            <v>通維</v>
          </cell>
          <cell r="AF1681">
            <v>18</v>
          </cell>
          <cell r="AG1681" t="str">
            <v>基地等経費</v>
          </cell>
          <cell r="AH1681" t="str">
            <v>消耗品費</v>
          </cell>
          <cell r="AI1681" t="str">
            <v>PA</v>
          </cell>
          <cell r="AJ1681" t="str">
            <v>管制隊</v>
          </cell>
          <cell r="AK1681" t="str">
            <v>令和8年9月30日</v>
          </cell>
        </row>
        <row r="1682">
          <cell r="A1682" t="str">
            <v>bc411</v>
          </cell>
          <cell r="B1682" t="str">
            <v>又は同等以上のもの（他社の製品を含む。）</v>
          </cell>
          <cell r="C1682">
            <v>107</v>
          </cell>
          <cell r="D1682">
            <v>30</v>
          </cell>
          <cell r="E1682" t="str">
            <v>B</v>
          </cell>
          <cell r="F1682" t="str">
            <v>b</v>
          </cell>
          <cell r="G1682" t="str">
            <v>bc</v>
          </cell>
          <cell r="H1682" t="str">
            <v>袋</v>
          </cell>
          <cell r="I1682">
            <v>1</v>
          </cell>
          <cell r="J1682" t="str">
            <v>ﾀｲﾗｯﾌﾟ</v>
          </cell>
          <cell r="L1682">
            <v>1</v>
          </cell>
          <cell r="M1682" t="str">
            <v>ｵﾚﾝｼﾞﾌﾞｯｸ P3-1705 161-2138 TRCVJ-200W ﾄﾗｽｺ中山</v>
          </cell>
          <cell r="O1682" t="str">
            <v>又は同等以上のもの（他社の製品を含む。）</v>
          </cell>
          <cell r="Q1682">
            <v>0</v>
          </cell>
          <cell r="S1682">
            <v>100</v>
          </cell>
          <cell r="T1682">
            <v>0</v>
          </cell>
          <cell r="W1682">
            <v>0</v>
          </cell>
          <cell r="X1682">
            <v>0</v>
          </cell>
          <cell r="Y1682">
            <v>100</v>
          </cell>
          <cell r="Z1682">
            <v>0</v>
          </cell>
          <cell r="AA1682">
            <v>0</v>
          </cell>
          <cell r="AB1682">
            <v>962</v>
          </cell>
          <cell r="AC1682">
            <v>962</v>
          </cell>
          <cell r="AD1682" t="str">
            <v>通信維持費</v>
          </cell>
          <cell r="AE1682" t="str">
            <v>通維</v>
          </cell>
          <cell r="AF1682">
            <v>18</v>
          </cell>
          <cell r="AG1682" t="str">
            <v>基地等経費</v>
          </cell>
          <cell r="AH1682" t="str">
            <v>消耗品費</v>
          </cell>
          <cell r="AI1682" t="str">
            <v>PA</v>
          </cell>
          <cell r="AJ1682" t="str">
            <v>管制隊</v>
          </cell>
          <cell r="AK1682" t="str">
            <v>令和8年9月30日</v>
          </cell>
        </row>
        <row r="1683">
          <cell r="A1683" t="str">
            <v>bc412</v>
          </cell>
          <cell r="B1683" t="str">
            <v>又は同等以上のもの（他社の製品を含む。）</v>
          </cell>
          <cell r="C1683">
            <v>107</v>
          </cell>
          <cell r="D1683">
            <v>31</v>
          </cell>
          <cell r="E1683" t="str">
            <v>B</v>
          </cell>
          <cell r="F1683" t="str">
            <v>b</v>
          </cell>
          <cell r="G1683" t="str">
            <v>bc</v>
          </cell>
          <cell r="H1683" t="str">
            <v>袋</v>
          </cell>
          <cell r="I1683">
            <v>1</v>
          </cell>
          <cell r="J1683" t="str">
            <v>ﾀｲﾗｯﾌﾟ</v>
          </cell>
          <cell r="L1683">
            <v>1</v>
          </cell>
          <cell r="M1683" t="str">
            <v>ｵﾚﾝｼﾞﾌﾞｯｸ P3-1705 161-5905 TRCVJ-364WW ﾄﾗｽｺ中山</v>
          </cell>
          <cell r="O1683" t="str">
            <v>又は同等以上のもの（他社の製品を含む。）</v>
          </cell>
          <cell r="Q1683">
            <v>0</v>
          </cell>
          <cell r="S1683">
            <v>100</v>
          </cell>
          <cell r="T1683">
            <v>0</v>
          </cell>
          <cell r="W1683">
            <v>0</v>
          </cell>
          <cell r="X1683">
            <v>0</v>
          </cell>
          <cell r="Y1683">
            <v>100</v>
          </cell>
          <cell r="Z1683">
            <v>0</v>
          </cell>
          <cell r="AA1683">
            <v>0</v>
          </cell>
          <cell r="AB1683">
            <v>2508</v>
          </cell>
          <cell r="AC1683">
            <v>2508</v>
          </cell>
          <cell r="AD1683" t="str">
            <v>通信維持費</v>
          </cell>
          <cell r="AE1683" t="str">
            <v>通維</v>
          </cell>
          <cell r="AF1683">
            <v>18</v>
          </cell>
          <cell r="AG1683" t="str">
            <v>基地等経費</v>
          </cell>
          <cell r="AH1683" t="str">
            <v>消耗品費</v>
          </cell>
          <cell r="AI1683" t="str">
            <v>PA</v>
          </cell>
          <cell r="AJ1683" t="str">
            <v>管制隊</v>
          </cell>
          <cell r="AK1683" t="str">
            <v>令和8年9月30日</v>
          </cell>
        </row>
        <row r="1684">
          <cell r="A1684" t="str">
            <v>df66</v>
          </cell>
          <cell r="B1684" t="str">
            <v>又は同等以上のもの（他社の製品を含む。）</v>
          </cell>
          <cell r="C1684">
            <v>107</v>
          </cell>
          <cell r="D1684">
            <v>32</v>
          </cell>
          <cell r="E1684" t="str">
            <v>B</v>
          </cell>
          <cell r="F1684" t="str">
            <v>d</v>
          </cell>
          <cell r="G1684" t="str">
            <v>df</v>
          </cell>
          <cell r="H1684" t="str">
            <v>袋</v>
          </cell>
          <cell r="I1684">
            <v>1</v>
          </cell>
          <cell r="J1684" t="str">
            <v>ﾌｫｰﾝﾌﾟﾗｸﾞｼﾞｬｯｸ</v>
          </cell>
          <cell r="L1684">
            <v>1</v>
          </cell>
          <cell r="M1684" t="str">
            <v>RSｺﾝﾎﾟｰﾈﾝﾂ Pweb 304-03-031 392-615 RS PRO</v>
          </cell>
          <cell r="O1684" t="str">
            <v>又は同等以上のもの（他社の製品を含む。）</v>
          </cell>
          <cell r="Q1684">
            <v>0</v>
          </cell>
          <cell r="S1684">
            <v>100</v>
          </cell>
          <cell r="T1684">
            <v>0</v>
          </cell>
          <cell r="W1684">
            <v>0</v>
          </cell>
          <cell r="X1684">
            <v>0</v>
          </cell>
          <cell r="Y1684">
            <v>100</v>
          </cell>
          <cell r="Z1684">
            <v>0</v>
          </cell>
          <cell r="AA1684">
            <v>0</v>
          </cell>
          <cell r="AB1684">
            <v>5580</v>
          </cell>
          <cell r="AC1684">
            <v>5580</v>
          </cell>
          <cell r="AD1684" t="str">
            <v>通信維持費</v>
          </cell>
          <cell r="AE1684" t="str">
            <v>通維</v>
          </cell>
          <cell r="AF1684">
            <v>18</v>
          </cell>
          <cell r="AG1684" t="str">
            <v>基地等経費</v>
          </cell>
          <cell r="AH1684" t="str">
            <v>消耗品費</v>
          </cell>
          <cell r="AI1684" t="str">
            <v>PA</v>
          </cell>
          <cell r="AJ1684" t="str">
            <v>管制隊</v>
          </cell>
          <cell r="AK1684" t="str">
            <v>令和8年9月30日</v>
          </cell>
        </row>
        <row r="1685">
          <cell r="A1685" t="str">
            <v>df67</v>
          </cell>
          <cell r="B1685" t="str">
            <v>又は同等以上のもの（他社の製品を含む。）</v>
          </cell>
          <cell r="C1685">
            <v>107</v>
          </cell>
          <cell r="D1685">
            <v>33</v>
          </cell>
          <cell r="E1685" t="str">
            <v>B</v>
          </cell>
          <cell r="F1685" t="str">
            <v>d</v>
          </cell>
          <cell r="G1685" t="str">
            <v>df</v>
          </cell>
          <cell r="H1685" t="str">
            <v>袋</v>
          </cell>
          <cell r="I1685">
            <v>3</v>
          </cell>
          <cell r="J1685" t="str">
            <v>ﾌｫｰﾝﾌﾟﾗｸﾞｼﾞｬｯｸ</v>
          </cell>
          <cell r="L1685">
            <v>1</v>
          </cell>
          <cell r="M1685" t="str">
            <v>RSｺﾝﾎﾟｰﾈﾝﾂ Pweb 304-05-615 392-598 RS PRO</v>
          </cell>
          <cell r="O1685" t="str">
            <v>又は同等以上のもの（他社の製品を含む。）</v>
          </cell>
          <cell r="Q1685">
            <v>0</v>
          </cell>
          <cell r="S1685">
            <v>100</v>
          </cell>
          <cell r="T1685">
            <v>0</v>
          </cell>
          <cell r="W1685">
            <v>0</v>
          </cell>
          <cell r="X1685">
            <v>0</v>
          </cell>
          <cell r="Y1685">
            <v>100</v>
          </cell>
          <cell r="Z1685">
            <v>0</v>
          </cell>
          <cell r="AA1685">
            <v>0</v>
          </cell>
          <cell r="AB1685">
            <v>5773</v>
          </cell>
          <cell r="AC1685">
            <v>17319</v>
          </cell>
          <cell r="AD1685" t="str">
            <v>通信維持費</v>
          </cell>
          <cell r="AE1685" t="str">
            <v>通維</v>
          </cell>
          <cell r="AF1685">
            <v>18</v>
          </cell>
          <cell r="AG1685" t="str">
            <v>基地等経費</v>
          </cell>
          <cell r="AH1685" t="str">
            <v>消耗品費</v>
          </cell>
          <cell r="AI1685" t="str">
            <v>PA</v>
          </cell>
          <cell r="AJ1685" t="str">
            <v>管制隊</v>
          </cell>
          <cell r="AK1685" t="str">
            <v>令和8年9月30日</v>
          </cell>
        </row>
        <row r="1686">
          <cell r="A1686" t="str">
            <v>ec18</v>
          </cell>
          <cell r="B1686" t="str">
            <v>又は同等以上のもの（他社の製品を含む。）</v>
          </cell>
          <cell r="C1686">
            <v>107</v>
          </cell>
          <cell r="D1686">
            <v>34</v>
          </cell>
          <cell r="E1686" t="str">
            <v>B</v>
          </cell>
          <cell r="F1686" t="str">
            <v>e</v>
          </cell>
          <cell r="G1686" t="str">
            <v>ec</v>
          </cell>
          <cell r="H1686" t="str">
            <v>個</v>
          </cell>
          <cell r="I1686">
            <v>2</v>
          </cell>
          <cell r="J1686" t="str">
            <v>変換ｱﾀﾞﾌﾟﾀ</v>
          </cell>
          <cell r="L1686">
            <v>1</v>
          </cell>
          <cell r="M1686" t="str">
            <v>ｻﾝﾜｻﾌﾟﾗｲ P477 4969887574119 MM-SPKB2 ｻﾝﾜｻﾌﾟﾗｲ</v>
          </cell>
          <cell r="O1686" t="str">
            <v>又は同等以上のもの（他社の製品を含む。）</v>
          </cell>
          <cell r="Q1686">
            <v>0</v>
          </cell>
          <cell r="S1686">
            <v>100</v>
          </cell>
          <cell r="T1686">
            <v>0</v>
          </cell>
          <cell r="W1686">
            <v>0</v>
          </cell>
          <cell r="X1686">
            <v>0</v>
          </cell>
          <cell r="Y1686">
            <v>100</v>
          </cell>
          <cell r="Z1686">
            <v>0</v>
          </cell>
          <cell r="AA1686">
            <v>0</v>
          </cell>
          <cell r="AB1686">
            <v>2178</v>
          </cell>
          <cell r="AC1686">
            <v>4356</v>
          </cell>
          <cell r="AD1686" t="str">
            <v>通信維持費</v>
          </cell>
          <cell r="AE1686" t="str">
            <v>通維</v>
          </cell>
          <cell r="AF1686">
            <v>18</v>
          </cell>
          <cell r="AG1686" t="str">
            <v>基地等経費</v>
          </cell>
          <cell r="AH1686" t="str">
            <v>消耗品費</v>
          </cell>
          <cell r="AI1686" t="str">
            <v>PA</v>
          </cell>
          <cell r="AJ1686" t="str">
            <v>管制隊</v>
          </cell>
          <cell r="AK1686" t="str">
            <v>令和8年9月30日</v>
          </cell>
        </row>
        <row r="1687">
          <cell r="A1687" t="str">
            <v>df68</v>
          </cell>
          <cell r="B1687" t="str">
            <v>又は同等以上のもの（他社の製品を含む。）</v>
          </cell>
          <cell r="C1687">
            <v>107</v>
          </cell>
          <cell r="D1687">
            <v>35</v>
          </cell>
          <cell r="E1687" t="str">
            <v>B</v>
          </cell>
          <cell r="F1687" t="str">
            <v>d</v>
          </cell>
          <cell r="G1687" t="str">
            <v>df</v>
          </cell>
          <cell r="H1687" t="str">
            <v>個</v>
          </cell>
          <cell r="I1687">
            <v>2</v>
          </cell>
          <cell r="J1687" t="str">
            <v>ﾌﾗｯｼｭﾘﾝｶﾞｰ</v>
          </cell>
          <cell r="L1687">
            <v>1</v>
          </cell>
          <cell r="M1687" t="str">
            <v>ELPAﾀﾞｲﾚｸﾄJAN:4901087189632 TEA-080 朝日電器</v>
          </cell>
          <cell r="O1687" t="str">
            <v>又は同等以上のもの（他社の製品を含む。）</v>
          </cell>
          <cell r="Q1687">
            <v>0</v>
          </cell>
          <cell r="S1687">
            <v>100</v>
          </cell>
          <cell r="T1687">
            <v>0</v>
          </cell>
          <cell r="W1687">
            <v>0</v>
          </cell>
          <cell r="X1687">
            <v>0</v>
          </cell>
          <cell r="Y1687">
            <v>100</v>
          </cell>
          <cell r="Z1687">
            <v>0</v>
          </cell>
          <cell r="AA1687">
            <v>0</v>
          </cell>
          <cell r="AB1687">
            <v>2880</v>
          </cell>
          <cell r="AC1687">
            <v>5760</v>
          </cell>
          <cell r="AD1687" t="str">
            <v>通信維持費</v>
          </cell>
          <cell r="AE1687" t="str">
            <v>通維</v>
          </cell>
          <cell r="AF1687">
            <v>18</v>
          </cell>
          <cell r="AG1687" t="str">
            <v>基地等経費</v>
          </cell>
          <cell r="AH1687" t="str">
            <v>消耗品費</v>
          </cell>
          <cell r="AI1687" t="str">
            <v>PA</v>
          </cell>
          <cell r="AJ1687" t="str">
            <v>管制隊</v>
          </cell>
          <cell r="AK1687" t="str">
            <v>令和8年9月30日</v>
          </cell>
        </row>
        <row r="1688">
          <cell r="A1688" t="str">
            <v>df69</v>
          </cell>
          <cell r="B1688" t="str">
            <v>又は同等以上のもの（他社の製品を含む。）</v>
          </cell>
          <cell r="C1688">
            <v>107</v>
          </cell>
          <cell r="D1688">
            <v>36</v>
          </cell>
          <cell r="E1688" t="str">
            <v>B</v>
          </cell>
          <cell r="F1688" t="str">
            <v>d</v>
          </cell>
          <cell r="G1688" t="str">
            <v>df</v>
          </cell>
          <cell r="H1688" t="str">
            <v>個</v>
          </cell>
          <cell r="I1688">
            <v>3</v>
          </cell>
          <cell r="J1688" t="str">
            <v>受話音量増幅ｱﾝﾌﾟ</v>
          </cell>
          <cell r="L1688">
            <v>1</v>
          </cell>
          <cell r="M1688" t="str">
            <v>ELPAﾀﾞｲﾚｸﾄJAN:4901087189649 TEA-081 朝日電器</v>
          </cell>
          <cell r="O1688" t="str">
            <v>又は同等以上のもの（他社の製品を含む。）</v>
          </cell>
          <cell r="Q1688">
            <v>0</v>
          </cell>
          <cell r="S1688">
            <v>100</v>
          </cell>
          <cell r="T1688">
            <v>0</v>
          </cell>
          <cell r="W1688">
            <v>0</v>
          </cell>
          <cell r="X1688">
            <v>0</v>
          </cell>
          <cell r="Y1688">
            <v>100</v>
          </cell>
          <cell r="Z1688">
            <v>0</v>
          </cell>
          <cell r="AA1688">
            <v>0</v>
          </cell>
          <cell r="AB1688">
            <v>3969</v>
          </cell>
          <cell r="AC1688">
            <v>11907</v>
          </cell>
          <cell r="AD1688" t="str">
            <v>通信維持費</v>
          </cell>
          <cell r="AE1688" t="str">
            <v>通維</v>
          </cell>
          <cell r="AF1688">
            <v>18</v>
          </cell>
          <cell r="AG1688" t="str">
            <v>基地等経費</v>
          </cell>
          <cell r="AH1688" t="str">
            <v>消耗品費</v>
          </cell>
          <cell r="AI1688" t="str">
            <v>PA</v>
          </cell>
          <cell r="AJ1688" t="str">
            <v>管制隊</v>
          </cell>
          <cell r="AK1688" t="str">
            <v>令和8年9月30日</v>
          </cell>
        </row>
        <row r="1689">
          <cell r="A1689" t="str">
            <v>ec19</v>
          </cell>
          <cell r="B1689" t="str">
            <v>又は同等以上のもの（他社の製品を含む。）</v>
          </cell>
          <cell r="C1689">
            <v>107</v>
          </cell>
          <cell r="D1689">
            <v>37</v>
          </cell>
          <cell r="E1689" t="str">
            <v>B</v>
          </cell>
          <cell r="F1689" t="str">
            <v>e</v>
          </cell>
          <cell r="G1689" t="str">
            <v>ec</v>
          </cell>
          <cell r="H1689" t="str">
            <v>個</v>
          </cell>
          <cell r="I1689">
            <v>5</v>
          </cell>
          <cell r="J1689" t="str">
            <v>電源ﾀｯﾌﾟ</v>
          </cell>
          <cell r="L1689">
            <v>1</v>
          </cell>
          <cell r="M1689" t="str">
            <v>ｻﾝﾜｻﾌﾟﾗｲ P647 4969887827994 TAP-2210-1W ｻﾝﾜｻﾌﾟﾗｲ</v>
          </cell>
          <cell r="O1689" t="str">
            <v>又は同等以上のもの（他社の製品を含む。）</v>
          </cell>
          <cell r="Q1689">
            <v>0</v>
          </cell>
          <cell r="S1689">
            <v>100</v>
          </cell>
          <cell r="T1689">
            <v>0</v>
          </cell>
          <cell r="W1689">
            <v>0</v>
          </cell>
          <cell r="X1689">
            <v>0</v>
          </cell>
          <cell r="Y1689">
            <v>100</v>
          </cell>
          <cell r="Z1689">
            <v>0</v>
          </cell>
          <cell r="AA1689">
            <v>0</v>
          </cell>
          <cell r="AB1689">
            <v>3300</v>
          </cell>
          <cell r="AC1689">
            <v>16500</v>
          </cell>
          <cell r="AD1689" t="str">
            <v>通信維持費</v>
          </cell>
          <cell r="AE1689" t="str">
            <v>通維</v>
          </cell>
          <cell r="AF1689">
            <v>18</v>
          </cell>
          <cell r="AG1689" t="str">
            <v>基地等経費</v>
          </cell>
          <cell r="AH1689" t="str">
            <v>消耗品費</v>
          </cell>
          <cell r="AI1689" t="str">
            <v>PA</v>
          </cell>
          <cell r="AJ1689" t="str">
            <v>管制隊</v>
          </cell>
          <cell r="AK1689" t="str">
            <v>令和8年9月30日</v>
          </cell>
        </row>
        <row r="1690">
          <cell r="A1690" t="str">
            <v>bd338</v>
          </cell>
          <cell r="B1690" t="str">
            <v>又は同等以上のもの（他社の製品を含む。）</v>
          </cell>
          <cell r="C1690">
            <v>107</v>
          </cell>
          <cell r="D1690">
            <v>38</v>
          </cell>
          <cell r="E1690" t="str">
            <v>B</v>
          </cell>
          <cell r="F1690" t="str">
            <v>b</v>
          </cell>
          <cell r="G1690" t="str">
            <v>bd</v>
          </cell>
          <cell r="H1690" t="str">
            <v>個</v>
          </cell>
          <cell r="I1690">
            <v>2</v>
          </cell>
          <cell r="J1690" t="str">
            <v>ﾃｽﾄﾘｰﾄﾞ</v>
          </cell>
          <cell r="L1690">
            <v>1</v>
          </cell>
          <cell r="M1690" t="str">
            <v>ｴｽｺ P786 EA940DT-201 ﾃｲｼﾝ電機</v>
          </cell>
          <cell r="O1690" t="str">
            <v>又は同等以上のもの（他社の製品を含む。）</v>
          </cell>
          <cell r="Q1690">
            <v>0</v>
          </cell>
          <cell r="S1690">
            <v>100</v>
          </cell>
          <cell r="T1690">
            <v>0</v>
          </cell>
          <cell r="W1690">
            <v>0</v>
          </cell>
          <cell r="X1690">
            <v>0</v>
          </cell>
          <cell r="Y1690">
            <v>100</v>
          </cell>
          <cell r="Z1690">
            <v>0</v>
          </cell>
          <cell r="AA1690">
            <v>0</v>
          </cell>
          <cell r="AB1690">
            <v>2508</v>
          </cell>
          <cell r="AC1690">
            <v>5016</v>
          </cell>
          <cell r="AD1690" t="str">
            <v>通信維持費</v>
          </cell>
          <cell r="AE1690" t="str">
            <v>通維</v>
          </cell>
          <cell r="AF1690">
            <v>18</v>
          </cell>
          <cell r="AG1690" t="str">
            <v>基地等経費</v>
          </cell>
          <cell r="AH1690" t="str">
            <v>消耗品費</v>
          </cell>
          <cell r="AI1690" t="str">
            <v>PA</v>
          </cell>
          <cell r="AJ1690" t="str">
            <v>管制隊</v>
          </cell>
          <cell r="AK1690" t="str">
            <v>令和8年9月30日</v>
          </cell>
        </row>
        <row r="1691">
          <cell r="A1691" t="str">
            <v>bd339</v>
          </cell>
          <cell r="B1691" t="str">
            <v>又は同等以上のもの（他社の製品を含む。）</v>
          </cell>
          <cell r="C1691">
            <v>107</v>
          </cell>
          <cell r="D1691">
            <v>39</v>
          </cell>
          <cell r="E1691" t="str">
            <v>B</v>
          </cell>
          <cell r="F1691" t="str">
            <v>b</v>
          </cell>
          <cell r="G1691" t="str">
            <v>bd</v>
          </cell>
          <cell r="H1691" t="str">
            <v>個</v>
          </cell>
          <cell r="I1691">
            <v>2</v>
          </cell>
          <cell r="J1691" t="str">
            <v>ﾃｽﾄﾘｰﾄﾞ</v>
          </cell>
          <cell r="L1691">
            <v>1</v>
          </cell>
          <cell r="M1691" t="str">
            <v>ｴｽｺ P786 EA940DT-202 ﾃｲｼﾝ電機</v>
          </cell>
          <cell r="O1691" t="str">
            <v>又は同等以上のもの（他社の製品を含む。）</v>
          </cell>
          <cell r="Q1691">
            <v>0</v>
          </cell>
          <cell r="S1691">
            <v>100</v>
          </cell>
          <cell r="T1691">
            <v>0</v>
          </cell>
          <cell r="W1691">
            <v>0</v>
          </cell>
          <cell r="X1691">
            <v>0</v>
          </cell>
          <cell r="Y1691">
            <v>100</v>
          </cell>
          <cell r="Z1691">
            <v>0</v>
          </cell>
          <cell r="AA1691">
            <v>0</v>
          </cell>
          <cell r="AB1691">
            <v>2805</v>
          </cell>
          <cell r="AC1691">
            <v>5610</v>
          </cell>
          <cell r="AD1691" t="str">
            <v>通信維持費</v>
          </cell>
          <cell r="AE1691" t="str">
            <v>通維</v>
          </cell>
          <cell r="AF1691">
            <v>18</v>
          </cell>
          <cell r="AG1691" t="str">
            <v>基地等経費</v>
          </cell>
          <cell r="AH1691" t="str">
            <v>消耗品費</v>
          </cell>
          <cell r="AI1691" t="str">
            <v>PA</v>
          </cell>
          <cell r="AJ1691" t="str">
            <v>管制隊</v>
          </cell>
          <cell r="AK1691" t="str">
            <v>令和8年9月30日</v>
          </cell>
        </row>
        <row r="1692">
          <cell r="A1692" t="str">
            <v>bd340</v>
          </cell>
          <cell r="B1692" t="str">
            <v>又は同等以上のもの（他社の製品を含む。）</v>
          </cell>
          <cell r="C1692">
            <v>107</v>
          </cell>
          <cell r="D1692">
            <v>40</v>
          </cell>
          <cell r="E1692" t="str">
            <v>B</v>
          </cell>
          <cell r="F1692" t="str">
            <v>b</v>
          </cell>
          <cell r="G1692" t="str">
            <v>bd</v>
          </cell>
          <cell r="H1692" t="str">
            <v>個</v>
          </cell>
          <cell r="I1692">
            <v>4</v>
          </cell>
          <cell r="J1692" t="str">
            <v>変換ｱﾀﾞﾌﾟﾀ</v>
          </cell>
          <cell r="L1692">
            <v>1</v>
          </cell>
          <cell r="M1692" t="str">
            <v>ｴｽｺ P1887 EA812JP-2 ACM1000 ﾔｻﾞﾜｺｰﾎﾟﾚｰｼｮﾝ</v>
          </cell>
          <cell r="O1692" t="str">
            <v>又は同等以上のもの（他社の製品を含む。）</v>
          </cell>
          <cell r="Q1692">
            <v>0</v>
          </cell>
          <cell r="S1692">
            <v>100</v>
          </cell>
          <cell r="T1692">
            <v>0</v>
          </cell>
          <cell r="W1692">
            <v>0</v>
          </cell>
          <cell r="X1692">
            <v>0</v>
          </cell>
          <cell r="Y1692">
            <v>100</v>
          </cell>
          <cell r="Z1692">
            <v>0</v>
          </cell>
          <cell r="AA1692">
            <v>0</v>
          </cell>
          <cell r="AB1692">
            <v>3113</v>
          </cell>
          <cell r="AC1692">
            <v>12452</v>
          </cell>
          <cell r="AD1692" t="str">
            <v>通信維持費</v>
          </cell>
          <cell r="AE1692" t="str">
            <v>通維</v>
          </cell>
          <cell r="AF1692">
            <v>18</v>
          </cell>
          <cell r="AG1692" t="str">
            <v>基地等経費</v>
          </cell>
          <cell r="AH1692" t="str">
            <v>消耗品費</v>
          </cell>
          <cell r="AI1692" t="str">
            <v>PA</v>
          </cell>
          <cell r="AJ1692" t="str">
            <v>管制隊</v>
          </cell>
          <cell r="AK1692" t="str">
            <v>令和8年9月30日</v>
          </cell>
        </row>
        <row r="1693">
          <cell r="A1693" t="str">
            <v>bc413</v>
          </cell>
          <cell r="B1693" t="str">
            <v>又は同等以上のもの（他社の製品を含む。）</v>
          </cell>
          <cell r="C1693">
            <v>107</v>
          </cell>
          <cell r="D1693">
            <v>41</v>
          </cell>
          <cell r="E1693" t="str">
            <v>B</v>
          </cell>
          <cell r="F1693" t="str">
            <v>b</v>
          </cell>
          <cell r="G1693" t="str">
            <v>bc</v>
          </cell>
          <cell r="H1693" t="str">
            <v>ﾊﾟｯｸ</v>
          </cell>
          <cell r="I1693">
            <v>3</v>
          </cell>
          <cell r="J1693" t="str">
            <v>ﾃﾚﾋﾞﾌﾟﾗｸﾞ</v>
          </cell>
          <cell r="L1693">
            <v>1</v>
          </cell>
          <cell r="M1693" t="str">
            <v>ｵﾚﾝｼﾞﾌﾞｯｸ P3-1558 167-1109 FP7EW2-SP 日本ｱﾝﾃﾅ</v>
          </cell>
          <cell r="O1693" t="str">
            <v>又は同等以上のもの（他社の製品を含む。）</v>
          </cell>
          <cell r="Q1693">
            <v>0</v>
          </cell>
          <cell r="S1693">
            <v>100</v>
          </cell>
          <cell r="T1693">
            <v>0</v>
          </cell>
          <cell r="W1693">
            <v>0</v>
          </cell>
          <cell r="X1693">
            <v>0</v>
          </cell>
          <cell r="Y1693">
            <v>100</v>
          </cell>
          <cell r="Z1693">
            <v>0</v>
          </cell>
          <cell r="AA1693">
            <v>0</v>
          </cell>
          <cell r="AB1693">
            <v>1459</v>
          </cell>
          <cell r="AC1693">
            <v>4377</v>
          </cell>
          <cell r="AD1693" t="str">
            <v>通信維持費</v>
          </cell>
          <cell r="AE1693" t="str">
            <v>通維</v>
          </cell>
          <cell r="AF1693">
            <v>18</v>
          </cell>
          <cell r="AG1693" t="str">
            <v>基地等経費</v>
          </cell>
          <cell r="AH1693" t="str">
            <v>消耗品費</v>
          </cell>
          <cell r="AI1693" t="str">
            <v>PA</v>
          </cell>
          <cell r="AJ1693" t="str">
            <v>管制隊</v>
          </cell>
          <cell r="AK1693" t="str">
            <v>令和8年9月30日</v>
          </cell>
        </row>
        <row r="1694">
          <cell r="A1694" t="str">
            <v>ch131</v>
          </cell>
          <cell r="B1694" t="str">
            <v>又は同等以上のもの（他社の製品を含む。）</v>
          </cell>
          <cell r="C1694">
            <v>107</v>
          </cell>
          <cell r="D1694">
            <v>42</v>
          </cell>
          <cell r="E1694" t="str">
            <v>B</v>
          </cell>
          <cell r="F1694" t="str">
            <v>c</v>
          </cell>
          <cell r="G1694" t="str">
            <v>ch</v>
          </cell>
          <cell r="H1694" t="str">
            <v>個</v>
          </cell>
          <cell r="I1694">
            <v>20</v>
          </cell>
          <cell r="J1694" t="str">
            <v>ﾒｯｼｭｹｰｽ</v>
          </cell>
          <cell r="L1694">
            <v>1</v>
          </cell>
          <cell r="M1694" t="str">
            <v>ｵﾚﾝｼﾞﾌﾞｯｸ P12-1080 752-2070 MMCL-A4 ﾏｸﾞｴｯｸｽ</v>
          </cell>
          <cell r="O1694" t="str">
            <v>又は同等以上のもの（他社の製品を含む。）</v>
          </cell>
          <cell r="Q1694">
            <v>0</v>
          </cell>
          <cell r="S1694">
            <v>100</v>
          </cell>
          <cell r="T1694">
            <v>0</v>
          </cell>
          <cell r="W1694">
            <v>0</v>
          </cell>
          <cell r="X1694">
            <v>0</v>
          </cell>
          <cell r="Y1694">
            <v>100</v>
          </cell>
          <cell r="Z1694">
            <v>0</v>
          </cell>
          <cell r="AA1694">
            <v>0</v>
          </cell>
          <cell r="AB1694">
            <v>726</v>
          </cell>
          <cell r="AC1694">
            <v>14520</v>
          </cell>
          <cell r="AD1694" t="str">
            <v>通信維持費</v>
          </cell>
          <cell r="AE1694" t="str">
            <v>通維</v>
          </cell>
          <cell r="AF1694">
            <v>18</v>
          </cell>
          <cell r="AG1694" t="str">
            <v>基地等経費</v>
          </cell>
          <cell r="AH1694" t="str">
            <v>消耗品費</v>
          </cell>
          <cell r="AI1694" t="str">
            <v>PA</v>
          </cell>
          <cell r="AJ1694" t="str">
            <v>管制隊</v>
          </cell>
          <cell r="AK1694" t="str">
            <v>令和8年9月30日</v>
          </cell>
        </row>
        <row r="1695">
          <cell r="A1695" t="str">
            <v>bc414</v>
          </cell>
          <cell r="B1695" t="str">
            <v>又は同等以上のもの（他社の製品を含む。）</v>
          </cell>
          <cell r="C1695">
            <v>107</v>
          </cell>
          <cell r="D1695">
            <v>43</v>
          </cell>
          <cell r="E1695" t="str">
            <v>B</v>
          </cell>
          <cell r="F1695" t="str">
            <v>b</v>
          </cell>
          <cell r="G1695" t="str">
            <v>bc</v>
          </cell>
          <cell r="H1695" t="str">
            <v>袋</v>
          </cell>
          <cell r="I1695">
            <v>1</v>
          </cell>
          <cell r="J1695" t="str">
            <v>ｺﾝｾﾝﾄ用ｷｬｯﾌﾟ</v>
          </cell>
          <cell r="L1695">
            <v>1</v>
          </cell>
          <cell r="M1695" t="str">
            <v>ｵﾚﾝｼﾞﾌﾞｯｸ P3-1595 406-7914 KC8 ﾔｻﾞﾜｺｰﾎﾟﾚｰｼｮﾝ</v>
          </cell>
          <cell r="O1695" t="str">
            <v>又は同等以上のもの（他社の製品を含む。）</v>
          </cell>
          <cell r="Q1695">
            <v>0</v>
          </cell>
          <cell r="S1695">
            <v>100</v>
          </cell>
          <cell r="T1695">
            <v>0</v>
          </cell>
          <cell r="W1695">
            <v>0</v>
          </cell>
          <cell r="X1695">
            <v>0</v>
          </cell>
          <cell r="Y1695">
            <v>100</v>
          </cell>
          <cell r="Z1695">
            <v>0</v>
          </cell>
          <cell r="AA1695">
            <v>0</v>
          </cell>
          <cell r="AB1695">
            <v>198</v>
          </cell>
          <cell r="AC1695">
            <v>198</v>
          </cell>
          <cell r="AD1695" t="str">
            <v>通信維持費</v>
          </cell>
          <cell r="AE1695" t="str">
            <v>通維</v>
          </cell>
          <cell r="AF1695">
            <v>18</v>
          </cell>
          <cell r="AG1695" t="str">
            <v>基地等経費</v>
          </cell>
          <cell r="AH1695" t="str">
            <v>消耗品費</v>
          </cell>
          <cell r="AI1695" t="str">
            <v>PA</v>
          </cell>
          <cell r="AJ1695" t="str">
            <v>管制隊</v>
          </cell>
          <cell r="AK1695" t="str">
            <v>令和8年9月30日</v>
          </cell>
        </row>
        <row r="1696">
          <cell r="A1696" t="str">
            <v>cg323</v>
          </cell>
          <cell r="B1696" t="str">
            <v>又は同等以上のもの（他社の製品を含む。）</v>
          </cell>
          <cell r="C1696">
            <v>107</v>
          </cell>
          <cell r="D1696">
            <v>44</v>
          </cell>
          <cell r="E1696" t="str">
            <v>B</v>
          </cell>
          <cell r="F1696" t="str">
            <v>c</v>
          </cell>
          <cell r="G1696" t="str">
            <v>cg</v>
          </cell>
          <cell r="H1696" t="str">
            <v>個</v>
          </cell>
          <cell r="I1696">
            <v>6</v>
          </cell>
          <cell r="J1696" t="str">
            <v>画面保護ﾌｨﾙﾑ</v>
          </cell>
          <cell r="L1696">
            <v>1</v>
          </cell>
          <cell r="M1696" t="str">
            <v>ｵﾚﾝｼﾞﾌﾞｯｸ PWeb 535-1063 EF-PFK24W9E ｴﾚｺﾑ</v>
          </cell>
          <cell r="O1696" t="str">
            <v>又は同等以上のもの（他社の製品を含む。）</v>
          </cell>
          <cell r="Q1696">
            <v>0</v>
          </cell>
          <cell r="S1696">
            <v>100</v>
          </cell>
          <cell r="T1696">
            <v>0</v>
          </cell>
          <cell r="W1696">
            <v>0</v>
          </cell>
          <cell r="X1696">
            <v>0</v>
          </cell>
          <cell r="Y1696">
            <v>100</v>
          </cell>
          <cell r="Z1696">
            <v>0</v>
          </cell>
          <cell r="AA1696">
            <v>0</v>
          </cell>
          <cell r="AB1696">
            <v>26378</v>
          </cell>
          <cell r="AC1696">
            <v>158268</v>
          </cell>
          <cell r="AD1696" t="str">
            <v>通信維持費</v>
          </cell>
          <cell r="AE1696" t="str">
            <v>通維</v>
          </cell>
          <cell r="AF1696">
            <v>18</v>
          </cell>
          <cell r="AG1696" t="str">
            <v>基地等経費</v>
          </cell>
          <cell r="AH1696" t="str">
            <v>消耗品費</v>
          </cell>
          <cell r="AI1696" t="str">
            <v>PA</v>
          </cell>
          <cell r="AJ1696" t="str">
            <v>管制隊</v>
          </cell>
          <cell r="AK1696" t="str">
            <v>令和8年9月30日</v>
          </cell>
        </row>
        <row r="1697">
          <cell r="A1697" t="str">
            <v>bc415</v>
          </cell>
          <cell r="B1697" t="str">
            <v>又は同等以上のもの（他社の製品を含む。）</v>
          </cell>
          <cell r="C1697">
            <v>107</v>
          </cell>
          <cell r="D1697">
            <v>45</v>
          </cell>
          <cell r="E1697" t="str">
            <v>B</v>
          </cell>
          <cell r="F1697" t="str">
            <v>b</v>
          </cell>
          <cell r="G1697" t="str">
            <v>bc</v>
          </cell>
          <cell r="H1697" t="str">
            <v>袋</v>
          </cell>
          <cell r="I1697">
            <v>3</v>
          </cell>
          <cell r="J1697" t="str">
            <v>ﾀｲﾗｯﾌﾟ</v>
          </cell>
          <cell r="L1697">
            <v>1</v>
          </cell>
          <cell r="M1697" t="str">
            <v>ｵﾚﾝｼﾞﾌﾞｯｸ P3-1687 215-4153 TRCV-300SW ﾄﾗｽｺ中山</v>
          </cell>
          <cell r="O1697" t="str">
            <v>又は同等以上のもの（他社の製品を含む。）</v>
          </cell>
          <cell r="Q1697">
            <v>0</v>
          </cell>
          <cell r="S1697">
            <v>100</v>
          </cell>
          <cell r="T1697">
            <v>0</v>
          </cell>
          <cell r="W1697">
            <v>0</v>
          </cell>
          <cell r="X1697">
            <v>0</v>
          </cell>
          <cell r="Y1697">
            <v>100</v>
          </cell>
          <cell r="Z1697">
            <v>0</v>
          </cell>
          <cell r="AA1697">
            <v>0</v>
          </cell>
          <cell r="AB1697">
            <v>1377</v>
          </cell>
          <cell r="AC1697">
            <v>4131</v>
          </cell>
          <cell r="AD1697" t="str">
            <v>通信維持費</v>
          </cell>
          <cell r="AE1697" t="str">
            <v>通維</v>
          </cell>
          <cell r="AF1697">
            <v>18</v>
          </cell>
          <cell r="AG1697" t="str">
            <v>基地等経費</v>
          </cell>
          <cell r="AH1697" t="str">
            <v>消耗品費</v>
          </cell>
          <cell r="AI1697" t="str">
            <v>PA</v>
          </cell>
          <cell r="AJ1697" t="str">
            <v>管制隊</v>
          </cell>
          <cell r="AK1697" t="str">
            <v>令和8年9月30日</v>
          </cell>
        </row>
        <row r="1698">
          <cell r="A1698" t="str">
            <v>bc416</v>
          </cell>
          <cell r="B1698" t="str">
            <v>又は同等以上のもの（他社の製品を含む。）</v>
          </cell>
          <cell r="C1698">
            <v>107</v>
          </cell>
          <cell r="D1698">
            <v>46</v>
          </cell>
          <cell r="E1698" t="str">
            <v>B</v>
          </cell>
          <cell r="F1698" t="str">
            <v>b</v>
          </cell>
          <cell r="G1698" t="str">
            <v>bc</v>
          </cell>
          <cell r="H1698" t="str">
            <v>袋</v>
          </cell>
          <cell r="I1698">
            <v>1</v>
          </cell>
          <cell r="J1698" t="str">
            <v>ﾀｲﾗｯﾌﾟ</v>
          </cell>
          <cell r="L1698">
            <v>1</v>
          </cell>
          <cell r="M1698" t="str">
            <v>ｵﾚﾝｼﾞﾌﾞｯｸ P3-1687 227-6704 TRCV-550W ﾄﾗｽｺ中山</v>
          </cell>
          <cell r="O1698" t="str">
            <v>又は同等以上のもの（他社の製品を含む。）</v>
          </cell>
          <cell r="Q1698">
            <v>0</v>
          </cell>
          <cell r="S1698">
            <v>100</v>
          </cell>
          <cell r="T1698">
            <v>0</v>
          </cell>
          <cell r="W1698">
            <v>0</v>
          </cell>
          <cell r="X1698">
            <v>0</v>
          </cell>
          <cell r="Y1698">
            <v>100</v>
          </cell>
          <cell r="Z1698">
            <v>0</v>
          </cell>
          <cell r="AA1698">
            <v>0</v>
          </cell>
          <cell r="AB1698">
            <v>7279</v>
          </cell>
          <cell r="AC1698">
            <v>7279</v>
          </cell>
          <cell r="AD1698" t="str">
            <v>通信維持費</v>
          </cell>
          <cell r="AE1698" t="str">
            <v>通維</v>
          </cell>
          <cell r="AF1698">
            <v>18</v>
          </cell>
          <cell r="AG1698" t="str">
            <v>基地等経費</v>
          </cell>
          <cell r="AH1698" t="str">
            <v>消耗品費</v>
          </cell>
          <cell r="AI1698" t="str">
            <v>PA</v>
          </cell>
          <cell r="AJ1698" t="str">
            <v>管制隊</v>
          </cell>
          <cell r="AK1698" t="str">
            <v>令和8年9月30日</v>
          </cell>
        </row>
        <row r="1699">
          <cell r="A1699" t="str">
            <v>df70</v>
          </cell>
          <cell r="B1699" t="str">
            <v>又は同等以上のもの（他社の製品を含む。）</v>
          </cell>
          <cell r="C1699">
            <v>107</v>
          </cell>
          <cell r="D1699">
            <v>47</v>
          </cell>
          <cell r="E1699" t="str">
            <v>B</v>
          </cell>
          <cell r="F1699" t="str">
            <v>d</v>
          </cell>
          <cell r="G1699" t="str">
            <v>df</v>
          </cell>
          <cell r="H1699" t="str">
            <v>個</v>
          </cell>
          <cell r="I1699">
            <v>10</v>
          </cell>
          <cell r="J1699" t="str">
            <v>変換ｱﾀﾞﾌﾟﾀ</v>
          </cell>
          <cell r="L1699">
            <v>1</v>
          </cell>
          <cell r="M1699" t="str">
            <v>ASKUL.web P828270 AD-HDMIVGABK2 ｴﾚｺﾑ</v>
          </cell>
          <cell r="O1699" t="str">
            <v>又は同等以上のもの（他社の製品を含む。）</v>
          </cell>
          <cell r="Q1699">
            <v>0</v>
          </cell>
          <cell r="S1699">
            <v>100</v>
          </cell>
          <cell r="T1699">
            <v>0</v>
          </cell>
          <cell r="W1699">
            <v>0</v>
          </cell>
          <cell r="X1699">
            <v>0</v>
          </cell>
          <cell r="Y1699">
            <v>100</v>
          </cell>
          <cell r="Z1699">
            <v>0</v>
          </cell>
          <cell r="AA1699">
            <v>0</v>
          </cell>
          <cell r="AB1699">
            <v>3080</v>
          </cell>
          <cell r="AC1699">
            <v>30800</v>
          </cell>
          <cell r="AD1699" t="str">
            <v>通信維持費</v>
          </cell>
          <cell r="AE1699" t="str">
            <v>通維</v>
          </cell>
          <cell r="AF1699">
            <v>18</v>
          </cell>
          <cell r="AG1699" t="str">
            <v>基地等経費</v>
          </cell>
          <cell r="AH1699" t="str">
            <v>消耗品費</v>
          </cell>
          <cell r="AI1699" t="str">
            <v>PA</v>
          </cell>
          <cell r="AJ1699" t="str">
            <v>管制隊</v>
          </cell>
          <cell r="AK1699" t="str">
            <v>令和8年9月30日</v>
          </cell>
        </row>
        <row r="1700">
          <cell r="A1700" t="str">
            <v>df71</v>
          </cell>
          <cell r="B1700" t="str">
            <v>又は同等以上のもの（他社の製品を含む。）</v>
          </cell>
          <cell r="C1700">
            <v>107</v>
          </cell>
          <cell r="D1700">
            <v>48</v>
          </cell>
          <cell r="E1700" t="str">
            <v>B</v>
          </cell>
          <cell r="F1700" t="str">
            <v>d</v>
          </cell>
          <cell r="G1700" t="str">
            <v>df</v>
          </cell>
          <cell r="H1700" t="str">
            <v>個</v>
          </cell>
          <cell r="I1700">
            <v>1</v>
          </cell>
          <cell r="J1700" t="str">
            <v>分配器</v>
          </cell>
          <cell r="L1700">
            <v>1</v>
          </cell>
          <cell r="M1700" t="str">
            <v>ASKUL.web WH80999 VSP-HDP14BK ｴﾚｺﾑ</v>
          </cell>
          <cell r="O1700" t="str">
            <v>又は同等以上のもの（他社の製品を含む。）</v>
          </cell>
          <cell r="Q1700">
            <v>0</v>
          </cell>
          <cell r="S1700">
            <v>100</v>
          </cell>
          <cell r="T1700">
            <v>0</v>
          </cell>
          <cell r="W1700">
            <v>0</v>
          </cell>
          <cell r="X1700">
            <v>0</v>
          </cell>
          <cell r="Y1700">
            <v>100</v>
          </cell>
          <cell r="Z1700">
            <v>0</v>
          </cell>
          <cell r="AA1700">
            <v>0</v>
          </cell>
          <cell r="AB1700">
            <v>33351</v>
          </cell>
          <cell r="AC1700">
            <v>33351</v>
          </cell>
          <cell r="AD1700" t="str">
            <v>通信維持費</v>
          </cell>
          <cell r="AE1700" t="str">
            <v>通維</v>
          </cell>
          <cell r="AF1700">
            <v>18</v>
          </cell>
          <cell r="AG1700" t="str">
            <v>基地等経費</v>
          </cell>
          <cell r="AH1700" t="str">
            <v>消耗品費</v>
          </cell>
          <cell r="AI1700" t="str">
            <v>PA</v>
          </cell>
          <cell r="AJ1700" t="str">
            <v>管制隊</v>
          </cell>
          <cell r="AK1700" t="str">
            <v>令和8年9月30日</v>
          </cell>
        </row>
        <row r="1701">
          <cell r="A1701" t="str">
            <v>df72</v>
          </cell>
          <cell r="B1701" t="str">
            <v>又は同等以上のもの（他社の製品を含む。）</v>
          </cell>
          <cell r="C1701">
            <v>107</v>
          </cell>
          <cell r="D1701">
            <v>49</v>
          </cell>
          <cell r="E1701" t="str">
            <v>B</v>
          </cell>
          <cell r="F1701" t="str">
            <v>d</v>
          </cell>
          <cell r="G1701" t="str">
            <v>df</v>
          </cell>
          <cell r="H1701" t="str">
            <v>台</v>
          </cell>
          <cell r="I1701">
            <v>4</v>
          </cell>
          <cell r="J1701" t="str">
            <v>ｽﾋﾟｰｶｰ</v>
          </cell>
          <cell r="L1701">
            <v>1</v>
          </cell>
          <cell r="M1701" t="str">
            <v>ASKUL.web HJ78472 MM-MC36 ｻﾝﾜｻﾌﾟﾗｲ</v>
          </cell>
          <cell r="O1701" t="str">
            <v>又は同等以上のもの（他社の製品を含む。）</v>
          </cell>
          <cell r="Q1701">
            <v>0</v>
          </cell>
          <cell r="S1701">
            <v>100</v>
          </cell>
          <cell r="T1701">
            <v>0</v>
          </cell>
          <cell r="W1701">
            <v>0</v>
          </cell>
          <cell r="X1701">
            <v>0</v>
          </cell>
          <cell r="Y1701">
            <v>100</v>
          </cell>
          <cell r="Z1701">
            <v>0</v>
          </cell>
          <cell r="AA1701">
            <v>0</v>
          </cell>
          <cell r="AB1701">
            <v>25300</v>
          </cell>
          <cell r="AC1701">
            <v>101200</v>
          </cell>
          <cell r="AD1701" t="str">
            <v>通信維持費</v>
          </cell>
          <cell r="AE1701" t="str">
            <v>通維</v>
          </cell>
          <cell r="AF1701">
            <v>18</v>
          </cell>
          <cell r="AG1701" t="str">
            <v>基地等経費</v>
          </cell>
          <cell r="AH1701" t="str">
            <v>消耗品費</v>
          </cell>
          <cell r="AI1701" t="str">
            <v>PA</v>
          </cell>
          <cell r="AJ1701" t="str">
            <v>管制隊</v>
          </cell>
          <cell r="AK1701" t="str">
            <v>令和8年9月30日</v>
          </cell>
        </row>
        <row r="1702">
          <cell r="A1702" t="str">
            <v>df73</v>
          </cell>
          <cell r="B1702" t="str">
            <v>又は同等以上のもの（他社の製品を含む。）</v>
          </cell>
          <cell r="C1702">
            <v>107</v>
          </cell>
          <cell r="D1702">
            <v>50</v>
          </cell>
          <cell r="E1702" t="str">
            <v>B</v>
          </cell>
          <cell r="F1702" t="str">
            <v>d</v>
          </cell>
          <cell r="G1702" t="str">
            <v>df</v>
          </cell>
          <cell r="H1702" t="str">
            <v>台</v>
          </cell>
          <cell r="I1702">
            <v>5</v>
          </cell>
          <cell r="J1702" t="str">
            <v>ﾓﾆﾀｰ</v>
          </cell>
          <cell r="L1702">
            <v>1</v>
          </cell>
          <cell r="M1702" t="str">
            <v>ASKUL.web EK31931 242E2F/11 ﾌｨﾘｯﾌﾟｽ</v>
          </cell>
          <cell r="O1702" t="str">
            <v>又は同等以上のもの（他社の製品を含む。）</v>
          </cell>
          <cell r="Q1702">
            <v>0</v>
          </cell>
          <cell r="S1702">
            <v>100</v>
          </cell>
          <cell r="T1702">
            <v>0</v>
          </cell>
          <cell r="W1702">
            <v>0</v>
          </cell>
          <cell r="X1702">
            <v>0</v>
          </cell>
          <cell r="Y1702">
            <v>100</v>
          </cell>
          <cell r="Z1702">
            <v>0</v>
          </cell>
          <cell r="AA1702">
            <v>0</v>
          </cell>
          <cell r="AB1702">
            <v>18480</v>
          </cell>
          <cell r="AC1702">
            <v>92400</v>
          </cell>
          <cell r="AD1702" t="str">
            <v>通信維持費</v>
          </cell>
          <cell r="AE1702" t="str">
            <v>通維</v>
          </cell>
          <cell r="AF1702">
            <v>18</v>
          </cell>
          <cell r="AG1702" t="str">
            <v>基地等経費</v>
          </cell>
          <cell r="AH1702" t="str">
            <v>消耗品費</v>
          </cell>
          <cell r="AI1702" t="str">
            <v>PA</v>
          </cell>
          <cell r="AJ1702" t="str">
            <v>管制隊</v>
          </cell>
          <cell r="AK1702" t="str">
            <v>令和8年9月30日</v>
          </cell>
        </row>
        <row r="1703">
          <cell r="A1703" t="str">
            <v>ec20</v>
          </cell>
          <cell r="B1703" t="str">
            <v>又は同等以上のもの（他社の製品を含む。）</v>
          </cell>
          <cell r="C1703">
            <v>107</v>
          </cell>
          <cell r="D1703">
            <v>51</v>
          </cell>
          <cell r="E1703" t="str">
            <v>B</v>
          </cell>
          <cell r="F1703" t="str">
            <v>e</v>
          </cell>
          <cell r="G1703" t="str">
            <v>ec</v>
          </cell>
          <cell r="H1703" t="str">
            <v>台</v>
          </cell>
          <cell r="I1703">
            <v>20</v>
          </cell>
          <cell r="J1703" t="str">
            <v>ﾓﾆﾀｰ台</v>
          </cell>
          <cell r="L1703">
            <v>1</v>
          </cell>
          <cell r="M1703" t="str">
            <v>ｻﾝﾜｻﾌﾟﾗｲ P72 4969887194539 MR-LC202WN ｻﾝﾜｻﾌﾟﾗｲ</v>
          </cell>
          <cell r="O1703" t="str">
            <v>又は同等以上のもの（他社の製品を含む。）</v>
          </cell>
          <cell r="Q1703">
            <v>0</v>
          </cell>
          <cell r="S1703">
            <v>100</v>
          </cell>
          <cell r="T1703">
            <v>0</v>
          </cell>
          <cell r="W1703">
            <v>0</v>
          </cell>
          <cell r="X1703">
            <v>0</v>
          </cell>
          <cell r="Y1703">
            <v>100</v>
          </cell>
          <cell r="Z1703">
            <v>0</v>
          </cell>
          <cell r="AA1703">
            <v>0</v>
          </cell>
          <cell r="AB1703">
            <v>11880</v>
          </cell>
          <cell r="AC1703">
            <v>237600</v>
          </cell>
          <cell r="AD1703" t="str">
            <v>通信維持費</v>
          </cell>
          <cell r="AE1703" t="str">
            <v>通維</v>
          </cell>
          <cell r="AF1703">
            <v>18</v>
          </cell>
          <cell r="AG1703" t="str">
            <v>基地等経費</v>
          </cell>
          <cell r="AH1703" t="str">
            <v>消耗品費</v>
          </cell>
          <cell r="AI1703" t="str">
            <v>PA</v>
          </cell>
          <cell r="AJ1703" t="str">
            <v>管制隊</v>
          </cell>
          <cell r="AK1703" t="str">
            <v>令和8年9月30日</v>
          </cell>
        </row>
        <row r="1704">
          <cell r="A1704" t="str">
            <v>fa41</v>
          </cell>
          <cell r="B1704" t="str">
            <v>又は同等以上のもの（他社の製品を含む。）</v>
          </cell>
          <cell r="C1704">
            <v>107</v>
          </cell>
          <cell r="D1704">
            <v>52</v>
          </cell>
          <cell r="E1704" t="str">
            <v>B</v>
          </cell>
          <cell r="F1704" t="str">
            <v>f</v>
          </cell>
          <cell r="G1704" t="str">
            <v>fa</v>
          </cell>
          <cell r="H1704" t="str">
            <v>個</v>
          </cell>
          <cell r="I1704">
            <v>30</v>
          </cell>
          <cell r="J1704" t="str">
            <v>配線ﾓｰﾙ</v>
          </cell>
          <cell r="L1704">
            <v>1</v>
          </cell>
          <cell r="M1704" t="str">
            <v>ｵﾚﾝｼﾞﾌﾞｯｸ P8-136 785-0981 HS020 MF</v>
          </cell>
          <cell r="O1704" t="str">
            <v>又は同等以上のもの（他社の製品を含む。）</v>
          </cell>
          <cell r="Q1704">
            <v>0</v>
          </cell>
          <cell r="S1704">
            <v>100</v>
          </cell>
          <cell r="T1704">
            <v>0</v>
          </cell>
          <cell r="W1704">
            <v>0</v>
          </cell>
          <cell r="X1704">
            <v>0</v>
          </cell>
          <cell r="Y1704">
            <v>100</v>
          </cell>
          <cell r="Z1704">
            <v>0</v>
          </cell>
          <cell r="AA1704">
            <v>0</v>
          </cell>
          <cell r="AB1704">
            <v>2961</v>
          </cell>
          <cell r="AC1704">
            <v>88830</v>
          </cell>
          <cell r="AD1704" t="str">
            <v>通信維持費</v>
          </cell>
          <cell r="AE1704" t="str">
            <v>通維</v>
          </cell>
          <cell r="AF1704">
            <v>18</v>
          </cell>
          <cell r="AG1704" t="str">
            <v>基地等経費</v>
          </cell>
          <cell r="AH1704" t="str">
            <v>消耗品費</v>
          </cell>
          <cell r="AI1704" t="str">
            <v>PA</v>
          </cell>
          <cell r="AJ1704" t="str">
            <v>管制隊</v>
          </cell>
          <cell r="AK1704" t="str">
            <v>令和8年7月31日</v>
          </cell>
        </row>
        <row r="1705">
          <cell r="A1705" t="str">
            <v>ch132</v>
          </cell>
          <cell r="B1705" t="str">
            <v>又は同等以上のもの（他社の製品を含む。）</v>
          </cell>
          <cell r="C1705">
            <v>107</v>
          </cell>
          <cell r="D1705">
            <v>53</v>
          </cell>
          <cell r="E1705" t="str">
            <v>B</v>
          </cell>
          <cell r="F1705" t="str">
            <v>c</v>
          </cell>
          <cell r="G1705" t="str">
            <v>ch</v>
          </cell>
          <cell r="H1705" t="str">
            <v>台</v>
          </cell>
          <cell r="I1705">
            <v>20</v>
          </cell>
          <cell r="J1705" t="str">
            <v>ｷｰﾎﾞｰﾄﾞ</v>
          </cell>
          <cell r="L1705">
            <v>1</v>
          </cell>
          <cell r="M1705" t="str">
            <v>ｵﾚﾝｼﾞﾌﾞｯｸ P12-800 368-5607 TK-FCM114SKBK ｴﾚｺﾑ</v>
          </cell>
          <cell r="O1705" t="str">
            <v>又は同等以上のもの（他社の製品を含む。）</v>
          </cell>
          <cell r="Q1705">
            <v>0</v>
          </cell>
          <cell r="S1705">
            <v>100</v>
          </cell>
          <cell r="T1705">
            <v>0</v>
          </cell>
          <cell r="W1705">
            <v>0</v>
          </cell>
          <cell r="X1705">
            <v>0</v>
          </cell>
          <cell r="Y1705">
            <v>100</v>
          </cell>
          <cell r="Z1705">
            <v>0</v>
          </cell>
          <cell r="AA1705">
            <v>0</v>
          </cell>
          <cell r="AB1705">
            <v>5680</v>
          </cell>
          <cell r="AC1705">
            <v>113600</v>
          </cell>
          <cell r="AD1705" t="str">
            <v>通信維持費</v>
          </cell>
          <cell r="AE1705" t="str">
            <v>通維</v>
          </cell>
          <cell r="AF1705">
            <v>18</v>
          </cell>
          <cell r="AG1705" t="str">
            <v>基地等経費</v>
          </cell>
          <cell r="AH1705" t="str">
            <v>消耗品費</v>
          </cell>
          <cell r="AI1705" t="str">
            <v>PA</v>
          </cell>
          <cell r="AJ1705" t="str">
            <v>管制隊</v>
          </cell>
          <cell r="AK1705" t="str">
            <v>令和8年9月30日</v>
          </cell>
        </row>
        <row r="1706">
          <cell r="A1706" t="str">
            <v>cg324</v>
          </cell>
          <cell r="B1706" t="str">
            <v>又は同等以上のもの（他社の製品を含む。）</v>
          </cell>
          <cell r="C1706">
            <v>107</v>
          </cell>
          <cell r="D1706">
            <v>54</v>
          </cell>
          <cell r="E1706" t="str">
            <v>B</v>
          </cell>
          <cell r="F1706" t="str">
            <v>c</v>
          </cell>
          <cell r="G1706" t="str">
            <v>cg</v>
          </cell>
          <cell r="H1706" t="str">
            <v>個</v>
          </cell>
          <cell r="I1706">
            <v>5</v>
          </cell>
          <cell r="J1706" t="str">
            <v>ｾｷｭﾘﾃｨﾊﾞｯｸﾞ</v>
          </cell>
          <cell r="L1706">
            <v>1</v>
          </cell>
          <cell r="M1706" t="str">
            <v>ｵﾚﾝｼﾞﾌﾞｯｸ.web 272-5342 BGP04 ﾋｻｺﾞ</v>
          </cell>
          <cell r="O1706" t="str">
            <v>又は同等以上のもの（他社の製品を含む。）</v>
          </cell>
          <cell r="Q1706">
            <v>0</v>
          </cell>
          <cell r="S1706">
            <v>100</v>
          </cell>
          <cell r="T1706">
            <v>0</v>
          </cell>
          <cell r="W1706">
            <v>0</v>
          </cell>
          <cell r="X1706">
            <v>0</v>
          </cell>
          <cell r="Y1706">
            <v>100</v>
          </cell>
          <cell r="Z1706">
            <v>0</v>
          </cell>
          <cell r="AA1706">
            <v>0</v>
          </cell>
          <cell r="AB1706">
            <v>9522</v>
          </cell>
          <cell r="AC1706">
            <v>47610</v>
          </cell>
          <cell r="AD1706" t="str">
            <v>通信維持費</v>
          </cell>
          <cell r="AE1706" t="str">
            <v>通維</v>
          </cell>
          <cell r="AF1706">
            <v>18</v>
          </cell>
          <cell r="AG1706" t="str">
            <v>基地等経費</v>
          </cell>
          <cell r="AH1706" t="str">
            <v>消耗品費</v>
          </cell>
          <cell r="AI1706" t="str">
            <v>PA</v>
          </cell>
          <cell r="AJ1706" t="str">
            <v>管制隊</v>
          </cell>
          <cell r="AK1706" t="str">
            <v>令和8年9月30日</v>
          </cell>
        </row>
        <row r="1707">
          <cell r="A1707" t="str">
            <v>ch133</v>
          </cell>
          <cell r="B1707" t="str">
            <v>又は同等以上のもの（他社の製品を含む。）</v>
          </cell>
          <cell r="C1707">
            <v>107</v>
          </cell>
          <cell r="D1707">
            <v>55</v>
          </cell>
          <cell r="E1707" t="str">
            <v>B</v>
          </cell>
          <cell r="F1707" t="str">
            <v>c</v>
          </cell>
          <cell r="G1707" t="str">
            <v>ch</v>
          </cell>
          <cell r="H1707" t="str">
            <v>個</v>
          </cell>
          <cell r="I1707">
            <v>20</v>
          </cell>
          <cell r="J1707" t="str">
            <v>ﾍｯﾄﾞｾｯﾄ</v>
          </cell>
          <cell r="L1707">
            <v>1</v>
          </cell>
          <cell r="M1707" t="str">
            <v>ｵﾚﾝｼﾞﾌﾞｯｸ P12-846 147-0982 HS-EP13USV ｴﾚｺﾑ</v>
          </cell>
          <cell r="O1707" t="str">
            <v>又は同等以上のもの（他社の製品を含む。）</v>
          </cell>
          <cell r="Q1707">
            <v>0</v>
          </cell>
          <cell r="S1707">
            <v>100</v>
          </cell>
          <cell r="T1707">
            <v>0</v>
          </cell>
          <cell r="W1707">
            <v>0</v>
          </cell>
          <cell r="X1707">
            <v>0</v>
          </cell>
          <cell r="Y1707">
            <v>100</v>
          </cell>
          <cell r="Z1707">
            <v>0</v>
          </cell>
          <cell r="AA1707">
            <v>0</v>
          </cell>
          <cell r="AB1707">
            <v>2727</v>
          </cell>
          <cell r="AC1707">
            <v>54540</v>
          </cell>
          <cell r="AD1707" t="str">
            <v>通信維持費</v>
          </cell>
          <cell r="AE1707" t="str">
            <v>通維</v>
          </cell>
          <cell r="AF1707">
            <v>18</v>
          </cell>
          <cell r="AG1707" t="str">
            <v>基地等経費</v>
          </cell>
          <cell r="AH1707" t="str">
            <v>消耗品費</v>
          </cell>
          <cell r="AI1707" t="str">
            <v>PA</v>
          </cell>
          <cell r="AJ1707" t="str">
            <v>管制隊</v>
          </cell>
          <cell r="AK1707" t="str">
            <v>令和8年9月30日</v>
          </cell>
        </row>
        <row r="1708">
          <cell r="A1708" t="str">
            <v>fa42</v>
          </cell>
          <cell r="B1708" t="str">
            <v>又は同等以上のもの（他社の製品を含む。）</v>
          </cell>
          <cell r="C1708">
            <v>107</v>
          </cell>
          <cell r="D1708">
            <v>56</v>
          </cell>
          <cell r="E1708" t="str">
            <v>B</v>
          </cell>
          <cell r="F1708" t="str">
            <v>f</v>
          </cell>
          <cell r="G1708" t="str">
            <v>fa</v>
          </cell>
          <cell r="H1708" t="str">
            <v>個</v>
          </cell>
          <cell r="I1708">
            <v>40</v>
          </cell>
          <cell r="J1708" t="str">
            <v>通信用乾電池</v>
          </cell>
          <cell r="L1708">
            <v>1</v>
          </cell>
          <cell r="M1708" t="str">
            <v>ｵﾚﾝｼﾞﾌﾞｯｸ.web 659-5589 FM-3R 三菱電機</v>
          </cell>
          <cell r="O1708" t="str">
            <v>又は同等以上のもの（他社の製品を含む。）</v>
          </cell>
          <cell r="Q1708">
            <v>0</v>
          </cell>
          <cell r="S1708">
            <v>100</v>
          </cell>
          <cell r="T1708">
            <v>0</v>
          </cell>
          <cell r="W1708">
            <v>0</v>
          </cell>
          <cell r="X1708">
            <v>0</v>
          </cell>
          <cell r="Y1708">
            <v>100</v>
          </cell>
          <cell r="Z1708">
            <v>0</v>
          </cell>
          <cell r="AA1708">
            <v>0</v>
          </cell>
          <cell r="AB1708">
            <v>2273</v>
          </cell>
          <cell r="AC1708">
            <v>90920</v>
          </cell>
          <cell r="AD1708" t="str">
            <v>通信維持費</v>
          </cell>
          <cell r="AE1708" t="str">
            <v>通維</v>
          </cell>
          <cell r="AF1708">
            <v>18</v>
          </cell>
          <cell r="AG1708" t="str">
            <v>基地等経費</v>
          </cell>
          <cell r="AH1708" t="str">
            <v>消耗品費</v>
          </cell>
          <cell r="AI1708" t="str">
            <v>PA</v>
          </cell>
          <cell r="AJ1708" t="str">
            <v>管制隊</v>
          </cell>
          <cell r="AK1708" t="str">
            <v>令和8年7月31日</v>
          </cell>
        </row>
        <row r="1709">
          <cell r="A1709" t="str">
            <v>bd341</v>
          </cell>
          <cell r="B1709" t="str">
            <v>又は同等以上のもの（他社の製品を含む。）</v>
          </cell>
          <cell r="C1709">
            <v>107</v>
          </cell>
          <cell r="D1709">
            <v>57</v>
          </cell>
          <cell r="E1709" t="str">
            <v>B</v>
          </cell>
          <cell r="F1709" t="str">
            <v>b</v>
          </cell>
          <cell r="G1709" t="str">
            <v>bd</v>
          </cell>
          <cell r="H1709" t="str">
            <v>個</v>
          </cell>
          <cell r="I1709">
            <v>3</v>
          </cell>
          <cell r="J1709" t="str">
            <v>ｺﾝｾﾝﾄｷｬｯﾌﾟ</v>
          </cell>
          <cell r="L1709">
            <v>1</v>
          </cell>
          <cell r="M1709" t="str">
            <v>ｴｽｺ P1887 EA815HZ-147 TAP-CAP3P50L ｻﾝﾜｻﾌﾟﾗｲ</v>
          </cell>
          <cell r="O1709" t="str">
            <v>又は同等以上のもの（他社の製品を含む。）</v>
          </cell>
          <cell r="Q1709">
            <v>0</v>
          </cell>
          <cell r="S1709">
            <v>100</v>
          </cell>
          <cell r="T1709">
            <v>0</v>
          </cell>
          <cell r="W1709">
            <v>0</v>
          </cell>
          <cell r="X1709">
            <v>0</v>
          </cell>
          <cell r="Y1709">
            <v>100</v>
          </cell>
          <cell r="Z1709">
            <v>0</v>
          </cell>
          <cell r="AA1709">
            <v>0</v>
          </cell>
          <cell r="AB1709">
            <v>3047</v>
          </cell>
          <cell r="AC1709">
            <v>9141</v>
          </cell>
          <cell r="AD1709" t="str">
            <v>通信維持費</v>
          </cell>
          <cell r="AE1709" t="str">
            <v>通維</v>
          </cell>
          <cell r="AF1709">
            <v>18</v>
          </cell>
          <cell r="AG1709" t="str">
            <v>基地等経費</v>
          </cell>
          <cell r="AH1709" t="str">
            <v>消耗品費</v>
          </cell>
          <cell r="AI1709" t="str">
            <v>PA</v>
          </cell>
          <cell r="AJ1709" t="str">
            <v>管制隊</v>
          </cell>
          <cell r="AK1709" t="str">
            <v>令和8年9月30日</v>
          </cell>
        </row>
        <row r="1710">
          <cell r="A1710" t="str">
            <v>bc417</v>
          </cell>
          <cell r="B1710" t="str">
            <v>又は同等以上のもの（他社の製品を含む。）</v>
          </cell>
          <cell r="C1710">
            <v>107</v>
          </cell>
          <cell r="D1710">
            <v>58</v>
          </cell>
          <cell r="E1710" t="str">
            <v>B</v>
          </cell>
          <cell r="F1710" t="str">
            <v>b</v>
          </cell>
          <cell r="G1710" t="str">
            <v>bc</v>
          </cell>
          <cell r="H1710" t="str">
            <v>個</v>
          </cell>
          <cell r="I1710">
            <v>2</v>
          </cell>
          <cell r="J1710" t="str">
            <v>分波器</v>
          </cell>
          <cell r="L1710">
            <v>1</v>
          </cell>
          <cell r="M1710" t="str">
            <v>ｵﾚﾝｼﾞﾌﾞｯｸ P3-1558 552-3671 AE-563WH ﾎｰﾘｯｸ</v>
          </cell>
          <cell r="O1710" t="str">
            <v>又は同等以上のもの（他社の製品を含む。）</v>
          </cell>
          <cell r="Q1710">
            <v>0</v>
          </cell>
          <cell r="S1710">
            <v>100</v>
          </cell>
          <cell r="T1710">
            <v>0</v>
          </cell>
          <cell r="W1710">
            <v>0</v>
          </cell>
          <cell r="X1710">
            <v>0</v>
          </cell>
          <cell r="Y1710">
            <v>100</v>
          </cell>
          <cell r="Z1710">
            <v>0</v>
          </cell>
          <cell r="AA1710">
            <v>0</v>
          </cell>
          <cell r="AB1710">
            <v>1292</v>
          </cell>
          <cell r="AC1710">
            <v>2584</v>
          </cell>
          <cell r="AD1710" t="str">
            <v>通信維持費</v>
          </cell>
          <cell r="AE1710" t="str">
            <v>通維</v>
          </cell>
          <cell r="AF1710">
            <v>18</v>
          </cell>
          <cell r="AG1710" t="str">
            <v>基地等経費</v>
          </cell>
          <cell r="AH1710" t="str">
            <v>消耗品費</v>
          </cell>
          <cell r="AI1710" t="str">
            <v>PA</v>
          </cell>
          <cell r="AJ1710" t="str">
            <v>管制隊</v>
          </cell>
          <cell r="AK1710" t="str">
            <v>令和8年9月30日</v>
          </cell>
        </row>
        <row r="1711">
          <cell r="A1711" t="str">
            <v>df74</v>
          </cell>
          <cell r="B1711" t="str">
            <v>又は同等以上のもの（他社の製品を含む。）</v>
          </cell>
          <cell r="C1711">
            <v>107</v>
          </cell>
          <cell r="D1711">
            <v>59</v>
          </cell>
          <cell r="E1711" t="str">
            <v>B</v>
          </cell>
          <cell r="F1711" t="str">
            <v>d</v>
          </cell>
          <cell r="G1711" t="str">
            <v>df</v>
          </cell>
          <cell r="H1711" t="str">
            <v>個</v>
          </cell>
          <cell r="I1711">
            <v>2</v>
          </cell>
          <cell r="J1711" t="str">
            <v>ｼﾞｪﾙｸﾘｰﾅｰ</v>
          </cell>
          <cell r="L1711">
            <v>1</v>
          </cell>
          <cell r="M1711" t="str">
            <v>ﾓﾉﾀﾛｳ.web 77550629 JTCLEGLC-BL JTT</v>
          </cell>
          <cell r="O1711" t="str">
            <v>又は同等以上のもの（他社の製品を含む。）</v>
          </cell>
          <cell r="Q1711">
            <v>0</v>
          </cell>
          <cell r="S1711">
            <v>100</v>
          </cell>
          <cell r="T1711">
            <v>0</v>
          </cell>
          <cell r="W1711">
            <v>0</v>
          </cell>
          <cell r="X1711">
            <v>0</v>
          </cell>
          <cell r="Y1711">
            <v>100</v>
          </cell>
          <cell r="Z1711">
            <v>0</v>
          </cell>
          <cell r="AA1711">
            <v>0</v>
          </cell>
          <cell r="AB1711">
            <v>769</v>
          </cell>
          <cell r="AC1711">
            <v>1538</v>
          </cell>
          <cell r="AD1711" t="str">
            <v>通信維持費</v>
          </cell>
          <cell r="AE1711" t="str">
            <v>通維</v>
          </cell>
          <cell r="AF1711">
            <v>18</v>
          </cell>
          <cell r="AG1711" t="str">
            <v>基地等経費</v>
          </cell>
          <cell r="AH1711" t="str">
            <v>消耗品費</v>
          </cell>
          <cell r="AI1711" t="str">
            <v>PA</v>
          </cell>
          <cell r="AJ1711" t="str">
            <v>管制隊</v>
          </cell>
          <cell r="AK1711" t="str">
            <v>令和8年9月30日</v>
          </cell>
        </row>
        <row r="1712">
          <cell r="A1712" t="str">
            <v>df75</v>
          </cell>
          <cell r="B1712" t="str">
            <v>又は同等以上のもの（他社の製品を含む。）</v>
          </cell>
          <cell r="C1712">
            <v>107</v>
          </cell>
          <cell r="D1712">
            <v>60</v>
          </cell>
          <cell r="E1712" t="str">
            <v>B</v>
          </cell>
          <cell r="F1712" t="str">
            <v>d</v>
          </cell>
          <cell r="G1712" t="str">
            <v>df</v>
          </cell>
          <cell r="H1712" t="str">
            <v>個</v>
          </cell>
          <cell r="I1712">
            <v>2</v>
          </cell>
          <cell r="J1712" t="str">
            <v>ﾌﾞﾗｼ</v>
          </cell>
          <cell r="L1712">
            <v>1</v>
          </cell>
          <cell r="M1712" t="str">
            <v>ﾓﾉﾀﾛｳ.web 22257576 CD-BR14GYN ｻﾝﾜｻﾌﾟﾗｲ</v>
          </cell>
          <cell r="O1712" t="str">
            <v>又は同等以上のもの（他社の製品を含む。）</v>
          </cell>
          <cell r="Q1712">
            <v>0</v>
          </cell>
          <cell r="S1712">
            <v>100</v>
          </cell>
          <cell r="T1712">
            <v>0</v>
          </cell>
          <cell r="W1712">
            <v>0</v>
          </cell>
          <cell r="X1712">
            <v>0</v>
          </cell>
          <cell r="Y1712">
            <v>100</v>
          </cell>
          <cell r="Z1712">
            <v>0</v>
          </cell>
          <cell r="AA1712">
            <v>0</v>
          </cell>
          <cell r="AB1712">
            <v>1208</v>
          </cell>
          <cell r="AC1712">
            <v>2416</v>
          </cell>
          <cell r="AD1712" t="str">
            <v>通信維持費</v>
          </cell>
          <cell r="AE1712" t="str">
            <v>通維</v>
          </cell>
          <cell r="AF1712">
            <v>18</v>
          </cell>
          <cell r="AG1712" t="str">
            <v>基地等経費</v>
          </cell>
          <cell r="AH1712" t="str">
            <v>消耗品費</v>
          </cell>
          <cell r="AI1712" t="str">
            <v>PA</v>
          </cell>
          <cell r="AJ1712" t="str">
            <v>管制隊</v>
          </cell>
          <cell r="AK1712" t="str">
            <v>令和8年9月30日</v>
          </cell>
        </row>
        <row r="1713">
          <cell r="A1713" t="str">
            <v>bd342</v>
          </cell>
          <cell r="B1713" t="str">
            <v>又は同等以上のもの（他社の製品を含む。）</v>
          </cell>
          <cell r="C1713">
            <v>107</v>
          </cell>
          <cell r="D1713">
            <v>61</v>
          </cell>
          <cell r="E1713" t="str">
            <v>B</v>
          </cell>
          <cell r="F1713" t="str">
            <v>b</v>
          </cell>
          <cell r="G1713" t="str">
            <v>bd</v>
          </cell>
          <cell r="H1713" t="str">
            <v>個</v>
          </cell>
          <cell r="I1713">
            <v>4</v>
          </cell>
          <cell r="J1713" t="str">
            <v>ﾍｯﾄﾞｾｯﾄ</v>
          </cell>
          <cell r="L1713">
            <v>1</v>
          </cell>
          <cell r="M1713" t="str">
            <v>ｴｽｺ P1864 EA763BC-120A ELECOM</v>
          </cell>
          <cell r="O1713" t="str">
            <v>又は同等以上のもの（他社の製品を含む。）</v>
          </cell>
          <cell r="Q1713">
            <v>0</v>
          </cell>
          <cell r="S1713">
            <v>100</v>
          </cell>
          <cell r="T1713">
            <v>0</v>
          </cell>
          <cell r="W1713">
            <v>0</v>
          </cell>
          <cell r="X1713">
            <v>0</v>
          </cell>
          <cell r="Y1713">
            <v>100</v>
          </cell>
          <cell r="Z1713">
            <v>0</v>
          </cell>
          <cell r="AA1713">
            <v>0</v>
          </cell>
          <cell r="AB1713">
            <v>3630</v>
          </cell>
          <cell r="AC1713">
            <v>14520</v>
          </cell>
          <cell r="AD1713" t="str">
            <v>通信維持費</v>
          </cell>
          <cell r="AE1713" t="str">
            <v>通維</v>
          </cell>
          <cell r="AF1713">
            <v>18</v>
          </cell>
          <cell r="AG1713" t="str">
            <v>基地等経費</v>
          </cell>
          <cell r="AH1713" t="str">
            <v>消耗品費</v>
          </cell>
          <cell r="AI1713" t="str">
            <v>PA</v>
          </cell>
          <cell r="AJ1713" t="str">
            <v>管制隊</v>
          </cell>
          <cell r="AK1713" t="str">
            <v>令和8年9月30日</v>
          </cell>
        </row>
        <row r="1714">
          <cell r="A1714" t="str">
            <v>cg325</v>
          </cell>
          <cell r="B1714" t="str">
            <v>又は同等以上のもの（他社の製品を含む。）</v>
          </cell>
          <cell r="C1714">
            <v>108</v>
          </cell>
          <cell r="D1714">
            <v>1</v>
          </cell>
          <cell r="E1714" t="str">
            <v>B</v>
          </cell>
          <cell r="F1714" t="str">
            <v>c</v>
          </cell>
          <cell r="G1714" t="str">
            <v>cg</v>
          </cell>
          <cell r="H1714" t="str">
            <v>個</v>
          </cell>
          <cell r="I1714">
            <v>2</v>
          </cell>
          <cell r="J1714" t="str">
            <v>HDMIｹｰﾌﾞﾙ</v>
          </cell>
          <cell r="L1714">
            <v>1</v>
          </cell>
          <cell r="M1714" t="str">
            <v>ｵﾚﾝｼﾞﾌﾞｯｸ.web 429-1978 BHDN100BK BUFFALO</v>
          </cell>
          <cell r="O1714" t="str">
            <v>又は同等以上のもの（他社の製品を含む。）</v>
          </cell>
          <cell r="Q1714">
            <v>0</v>
          </cell>
          <cell r="S1714">
            <v>100</v>
          </cell>
          <cell r="T1714">
            <v>0</v>
          </cell>
          <cell r="W1714">
            <v>0</v>
          </cell>
          <cell r="X1714">
            <v>0</v>
          </cell>
          <cell r="Y1714">
            <v>100</v>
          </cell>
          <cell r="Z1714">
            <v>0</v>
          </cell>
          <cell r="AA1714">
            <v>0</v>
          </cell>
          <cell r="AB1714">
            <v>27502</v>
          </cell>
          <cell r="AC1714">
            <v>55004</v>
          </cell>
          <cell r="AD1714" t="str">
            <v>通信維持費</v>
          </cell>
          <cell r="AE1714" t="str">
            <v>通維</v>
          </cell>
          <cell r="AF1714">
            <v>18</v>
          </cell>
          <cell r="AG1714" t="str">
            <v>基地等経費（通信電子システム等維持費　事務機器等消耗品費）</v>
          </cell>
          <cell r="AH1714" t="str">
            <v>消耗品費</v>
          </cell>
          <cell r="AI1714" t="str">
            <v>PB</v>
          </cell>
          <cell r="AJ1714" t="str">
            <v>気象隊</v>
          </cell>
          <cell r="AK1714" t="str">
            <v>令和8年9月30日</v>
          </cell>
        </row>
        <row r="1715">
          <cell r="A1715" t="str">
            <v>cg326</v>
          </cell>
          <cell r="B1715" t="str">
            <v>又は同等以上のもの（他社の製品を含む。）</v>
          </cell>
          <cell r="C1715">
            <v>108</v>
          </cell>
          <cell r="D1715">
            <v>2</v>
          </cell>
          <cell r="E1715" t="str">
            <v>B</v>
          </cell>
          <cell r="F1715" t="str">
            <v>c</v>
          </cell>
          <cell r="G1715" t="str">
            <v>cg</v>
          </cell>
          <cell r="H1715" t="str">
            <v>個</v>
          </cell>
          <cell r="I1715">
            <v>7</v>
          </cell>
          <cell r="J1715" t="str">
            <v>USBｹｰﾌﾞﾙ</v>
          </cell>
          <cell r="L1715">
            <v>1</v>
          </cell>
          <cell r="M1715" t="str">
            <v>ｵﾚﾝｼﾞﾌﾞｯｸ.web 202-9168 KU30-CCP310 ｻﾝﾜｻﾌﾟﾗｲ</v>
          </cell>
          <cell r="O1715" t="str">
            <v>又は同等以上のもの（他社の製品を含む。）</v>
          </cell>
          <cell r="Q1715">
            <v>0</v>
          </cell>
          <cell r="S1715">
            <v>100</v>
          </cell>
          <cell r="T1715">
            <v>0</v>
          </cell>
          <cell r="W1715">
            <v>0</v>
          </cell>
          <cell r="X1715">
            <v>0</v>
          </cell>
          <cell r="Y1715">
            <v>100</v>
          </cell>
          <cell r="Z1715">
            <v>0</v>
          </cell>
          <cell r="AA1715">
            <v>0</v>
          </cell>
          <cell r="AB1715">
            <v>3947</v>
          </cell>
          <cell r="AC1715">
            <v>27629</v>
          </cell>
          <cell r="AD1715" t="str">
            <v>通信維持費</v>
          </cell>
          <cell r="AE1715" t="str">
            <v>通維</v>
          </cell>
          <cell r="AF1715">
            <v>18</v>
          </cell>
          <cell r="AG1715" t="str">
            <v>基地等経費（通信電子システム等維持費　事務機器等消耗品費）</v>
          </cell>
          <cell r="AH1715" t="str">
            <v>消耗品費</v>
          </cell>
          <cell r="AI1715" t="str">
            <v>PB</v>
          </cell>
          <cell r="AJ1715" t="str">
            <v>気象隊</v>
          </cell>
          <cell r="AK1715" t="str">
            <v>令和8年9月30日</v>
          </cell>
        </row>
        <row r="1716">
          <cell r="A1716" t="str">
            <v>cg327</v>
          </cell>
          <cell r="B1716" t="str">
            <v>又は同等以上のもの（他社の製品を含む。）</v>
          </cell>
          <cell r="C1716">
            <v>108</v>
          </cell>
          <cell r="D1716">
            <v>3</v>
          </cell>
          <cell r="E1716" t="str">
            <v>B</v>
          </cell>
          <cell r="F1716" t="str">
            <v>c</v>
          </cell>
          <cell r="G1716" t="str">
            <v>cg</v>
          </cell>
          <cell r="H1716" t="str">
            <v>個</v>
          </cell>
          <cell r="I1716">
            <v>1</v>
          </cell>
          <cell r="J1716" t="str">
            <v>USBﾊﾌﾞ</v>
          </cell>
          <cell r="L1716">
            <v>1</v>
          </cell>
          <cell r="M1716" t="str">
            <v>ｵﾚﾝｼﾞﾌﾞｯｸ.web 581-6187 USB-3H423SN ｻﾝﾜｻﾌﾟﾗｲ</v>
          </cell>
          <cell r="O1716" t="str">
            <v>又は同等以上のもの（他社の製品を含む。）</v>
          </cell>
          <cell r="Q1716">
            <v>0</v>
          </cell>
          <cell r="S1716">
            <v>100</v>
          </cell>
          <cell r="T1716">
            <v>0</v>
          </cell>
          <cell r="W1716">
            <v>0</v>
          </cell>
          <cell r="X1716">
            <v>0</v>
          </cell>
          <cell r="Y1716">
            <v>100</v>
          </cell>
          <cell r="Z1716">
            <v>0</v>
          </cell>
          <cell r="AA1716">
            <v>0</v>
          </cell>
          <cell r="AB1716">
            <v>3300</v>
          </cell>
          <cell r="AC1716">
            <v>3300</v>
          </cell>
          <cell r="AD1716" t="str">
            <v>通信維持費</v>
          </cell>
          <cell r="AE1716" t="str">
            <v>通維</v>
          </cell>
          <cell r="AF1716">
            <v>18</v>
          </cell>
          <cell r="AG1716" t="str">
            <v>基地等経費（通信電子システム等維持費　事務機器等消耗品費）</v>
          </cell>
          <cell r="AH1716" t="str">
            <v>消耗品費</v>
          </cell>
          <cell r="AI1716" t="str">
            <v>PB</v>
          </cell>
          <cell r="AJ1716" t="str">
            <v>気象隊</v>
          </cell>
          <cell r="AK1716" t="str">
            <v>令和8年9月30日</v>
          </cell>
        </row>
        <row r="1717">
          <cell r="A1717" t="str">
            <v>eh56</v>
          </cell>
          <cell r="B1717" t="str">
            <v>又は同等以上のもの（他社の製品を含む。）</v>
          </cell>
          <cell r="C1717">
            <v>108</v>
          </cell>
          <cell r="D1717">
            <v>4</v>
          </cell>
          <cell r="E1717" t="str">
            <v>B</v>
          </cell>
          <cell r="F1717" t="str">
            <v>e</v>
          </cell>
          <cell r="G1717" t="str">
            <v>eh</v>
          </cell>
          <cell r="H1717" t="str">
            <v>組</v>
          </cell>
          <cell r="I1717">
            <v>10</v>
          </cell>
          <cell r="J1717" t="str">
            <v>南京錠</v>
          </cell>
          <cell r="L1717">
            <v>1</v>
          </cell>
          <cell r="M1717" t="str">
            <v>ｼﾞｮｲﾝﾃｯｸｽ P144 158-925 ESL-3A ｴﾚｺﾑ</v>
          </cell>
          <cell r="O1717" t="str">
            <v>又は同等以上のもの（他社の製品を含む。）</v>
          </cell>
          <cell r="Q1717">
            <v>0</v>
          </cell>
          <cell r="S1717">
            <v>100</v>
          </cell>
          <cell r="T1717">
            <v>0</v>
          </cell>
          <cell r="W1717">
            <v>0</v>
          </cell>
          <cell r="X1717">
            <v>0</v>
          </cell>
          <cell r="Y1717">
            <v>100</v>
          </cell>
          <cell r="Z1717">
            <v>0</v>
          </cell>
          <cell r="AA1717">
            <v>0</v>
          </cell>
          <cell r="AB1717">
            <v>3355</v>
          </cell>
          <cell r="AC1717">
            <v>33550</v>
          </cell>
          <cell r="AD1717" t="str">
            <v>通信維持費</v>
          </cell>
          <cell r="AE1717" t="str">
            <v>通維</v>
          </cell>
          <cell r="AF1717">
            <v>18</v>
          </cell>
          <cell r="AG1717" t="str">
            <v>基地等経費（通信電子システム等維持費　事務機器等消耗品費）</v>
          </cell>
          <cell r="AH1717" t="str">
            <v>消耗品費</v>
          </cell>
          <cell r="AI1717" t="str">
            <v>PB</v>
          </cell>
          <cell r="AJ1717" t="str">
            <v>気象隊</v>
          </cell>
          <cell r="AK1717" t="str">
            <v>令和8年9月30日</v>
          </cell>
        </row>
        <row r="1718">
          <cell r="A1718" t="str">
            <v>eh57</v>
          </cell>
          <cell r="B1718" t="str">
            <v>製品指定</v>
          </cell>
          <cell r="C1718">
            <v>108</v>
          </cell>
          <cell r="D1718">
            <v>5</v>
          </cell>
          <cell r="E1718" t="str">
            <v>B</v>
          </cell>
          <cell r="F1718" t="str">
            <v>e</v>
          </cell>
          <cell r="G1718" t="str">
            <v>eh</v>
          </cell>
          <cell r="H1718" t="str">
            <v>包</v>
          </cell>
          <cell r="I1718">
            <v>3</v>
          </cell>
          <cell r="J1718" t="str">
            <v>DVD-R</v>
          </cell>
          <cell r="L1718">
            <v>1</v>
          </cell>
          <cell r="M1718" t="str">
            <v>ｼﾞｮｲﾝﾃｯｸｽ P98 158-858 DR47SWPS.10E ﾏｸｾﾙ</v>
          </cell>
          <cell r="O1718" t="str">
            <v>製品指定</v>
          </cell>
          <cell r="Q1718">
            <v>0</v>
          </cell>
          <cell r="S1718">
            <v>100</v>
          </cell>
          <cell r="T1718">
            <v>0</v>
          </cell>
          <cell r="W1718">
            <v>0</v>
          </cell>
          <cell r="X1718">
            <v>0</v>
          </cell>
          <cell r="Y1718">
            <v>100</v>
          </cell>
          <cell r="Z1718">
            <v>0</v>
          </cell>
          <cell r="AA1718">
            <v>0</v>
          </cell>
          <cell r="AB1718">
            <v>1210</v>
          </cell>
          <cell r="AC1718">
            <v>3630</v>
          </cell>
          <cell r="AD1718" t="str">
            <v>通信維持費</v>
          </cell>
          <cell r="AE1718" t="str">
            <v>通維</v>
          </cell>
          <cell r="AF1718">
            <v>18</v>
          </cell>
          <cell r="AG1718" t="str">
            <v>基地等経費（通信電子システム等維持費　事務機器等消耗品費）</v>
          </cell>
          <cell r="AH1718" t="str">
            <v>消耗品費</v>
          </cell>
          <cell r="AI1718" t="str">
            <v>PB</v>
          </cell>
          <cell r="AJ1718" t="str">
            <v>気象隊</v>
          </cell>
          <cell r="AK1718" t="str">
            <v>令和8年9月30日</v>
          </cell>
        </row>
        <row r="1719">
          <cell r="A1719" t="str">
            <v>df76</v>
          </cell>
          <cell r="B1719" t="str">
            <v>製品指定</v>
          </cell>
          <cell r="C1719">
            <v>108</v>
          </cell>
          <cell r="D1719">
            <v>6</v>
          </cell>
          <cell r="E1719" t="str">
            <v>B</v>
          </cell>
          <cell r="F1719" t="str">
            <v>d</v>
          </cell>
          <cell r="G1719" t="str">
            <v>df</v>
          </cell>
          <cell r="H1719" t="str">
            <v>包</v>
          </cell>
          <cell r="I1719">
            <v>2</v>
          </cell>
          <cell r="J1719" t="str">
            <v>DVDﾃﾞｨｽｸ</v>
          </cell>
          <cell r="L1719">
            <v>1</v>
          </cell>
          <cell r="M1719" t="str">
            <v>ﾓﾉﾀﾛｳ.web 70436275 DRW47PWC.S1P5S A ﾏｸｾﾙ</v>
          </cell>
          <cell r="O1719" t="str">
            <v>製品指定</v>
          </cell>
          <cell r="Q1719">
            <v>0</v>
          </cell>
          <cell r="S1719">
            <v>100</v>
          </cell>
          <cell r="T1719">
            <v>0</v>
          </cell>
          <cell r="W1719">
            <v>0</v>
          </cell>
          <cell r="X1719">
            <v>0</v>
          </cell>
          <cell r="Y1719">
            <v>100</v>
          </cell>
          <cell r="Z1719">
            <v>0</v>
          </cell>
          <cell r="AA1719">
            <v>0</v>
          </cell>
          <cell r="AB1719">
            <v>1978</v>
          </cell>
          <cell r="AC1719">
            <v>3956</v>
          </cell>
          <cell r="AD1719" t="str">
            <v>通信維持費</v>
          </cell>
          <cell r="AE1719" t="str">
            <v>通維</v>
          </cell>
          <cell r="AF1719">
            <v>18</v>
          </cell>
          <cell r="AG1719" t="str">
            <v>基地等経費（通信電子システム等維持費　事務機器等消耗品費）</v>
          </cell>
          <cell r="AH1719" t="str">
            <v>消耗品費</v>
          </cell>
          <cell r="AI1719" t="str">
            <v>PB</v>
          </cell>
          <cell r="AJ1719" t="str">
            <v>気象隊</v>
          </cell>
          <cell r="AK1719" t="str">
            <v>令和8年9月30日</v>
          </cell>
        </row>
        <row r="1720">
          <cell r="A1720" t="str">
            <v>eh58</v>
          </cell>
          <cell r="B1720" t="str">
            <v>又は同等以上のもの（他社の製品を含む。）</v>
          </cell>
          <cell r="C1720">
            <v>108</v>
          </cell>
          <cell r="D1720">
            <v>7</v>
          </cell>
          <cell r="E1720" t="str">
            <v>B</v>
          </cell>
          <cell r="F1720" t="str">
            <v>e</v>
          </cell>
          <cell r="G1720" t="str">
            <v>eh</v>
          </cell>
          <cell r="H1720" t="str">
            <v>台</v>
          </cell>
          <cell r="I1720">
            <v>7</v>
          </cell>
          <cell r="J1720" t="str">
            <v>ﾃﾞｨｽﾌﾟﾚｲ</v>
          </cell>
          <cell r="L1720">
            <v>1</v>
          </cell>
          <cell r="M1720" t="str">
            <v>ｼﾞｮｲﾝﾃｯｸｽ P147 225-226 JN-IPS238G120F-C6 JAPANNEXT</v>
          </cell>
          <cell r="O1720" t="str">
            <v>又は同等以上のもの（他社の製品を含む。）</v>
          </cell>
          <cell r="Q1720">
            <v>0</v>
          </cell>
          <cell r="S1720">
            <v>100</v>
          </cell>
          <cell r="T1720">
            <v>0</v>
          </cell>
          <cell r="W1720">
            <v>0</v>
          </cell>
          <cell r="X1720">
            <v>0</v>
          </cell>
          <cell r="Y1720">
            <v>100</v>
          </cell>
          <cell r="Z1720">
            <v>0</v>
          </cell>
          <cell r="AA1720">
            <v>0</v>
          </cell>
          <cell r="AB1720">
            <v>35068</v>
          </cell>
          <cell r="AC1720">
            <v>245476</v>
          </cell>
          <cell r="AD1720" t="str">
            <v>通信維持費</v>
          </cell>
          <cell r="AE1720" t="str">
            <v>通維</v>
          </cell>
          <cell r="AF1720">
            <v>18</v>
          </cell>
          <cell r="AG1720" t="str">
            <v>基地等経費（通信電子システム等維持費　事務機器等消耗品費）</v>
          </cell>
          <cell r="AH1720" t="str">
            <v>消耗品費</v>
          </cell>
          <cell r="AI1720" t="str">
            <v>PB</v>
          </cell>
          <cell r="AJ1720" t="str">
            <v>気象隊</v>
          </cell>
          <cell r="AK1720" t="str">
            <v>令和8年9月30日</v>
          </cell>
        </row>
        <row r="1721">
          <cell r="A1721" t="str">
            <v>eh59</v>
          </cell>
          <cell r="B1721" t="str">
            <v>又は同等以上のもの（他社の製品を含む。）</v>
          </cell>
          <cell r="C1721">
            <v>109</v>
          </cell>
          <cell r="D1721">
            <v>1</v>
          </cell>
          <cell r="E1721" t="str">
            <v>B</v>
          </cell>
          <cell r="F1721" t="str">
            <v>e</v>
          </cell>
          <cell r="G1721" t="str">
            <v>eh</v>
          </cell>
          <cell r="H1721" t="str">
            <v>個</v>
          </cell>
          <cell r="I1721">
            <v>1</v>
          </cell>
          <cell r="J1721" t="str">
            <v>ｷｰﾎﾞｰﾄﾞ</v>
          </cell>
          <cell r="L1721">
            <v>1</v>
          </cell>
          <cell r="M1721" t="str">
            <v>ﾗｽﾞﾍﾞﾘｰﾊﾟｲ PRI-SC1282</v>
          </cell>
          <cell r="O1721" t="str">
            <v>又は同等以上のもの（他社の製品を含む。）</v>
          </cell>
          <cell r="Q1721">
            <v>0</v>
          </cell>
          <cell r="S1721">
            <v>100</v>
          </cell>
          <cell r="T1721">
            <v>0</v>
          </cell>
          <cell r="W1721">
            <v>0</v>
          </cell>
          <cell r="X1721">
            <v>0</v>
          </cell>
          <cell r="Y1721">
            <v>100</v>
          </cell>
          <cell r="Z1721">
            <v>0</v>
          </cell>
          <cell r="AA1721">
            <v>0</v>
          </cell>
          <cell r="AB1721">
            <v>26950</v>
          </cell>
          <cell r="AC1721">
            <v>26950</v>
          </cell>
          <cell r="AD1721" t="str">
            <v>通信維持費</v>
          </cell>
          <cell r="AE1721" t="str">
            <v>通維</v>
          </cell>
          <cell r="AF1721">
            <v>18</v>
          </cell>
          <cell r="AG1721" t="str">
            <v>基地等経費</v>
          </cell>
          <cell r="AH1721" t="str">
            <v>消耗品費</v>
          </cell>
          <cell r="AI1721" t="str">
            <v>PD</v>
          </cell>
          <cell r="AJ1721" t="str">
            <v>1移警隊</v>
          </cell>
          <cell r="AK1721" t="str">
            <v>令和8年9月30日</v>
          </cell>
        </row>
        <row r="1722">
          <cell r="A1722" t="str">
            <v>ec21</v>
          </cell>
          <cell r="B1722" t="str">
            <v>又は同等以上のもの（他社の製品を含む。）</v>
          </cell>
          <cell r="C1722">
            <v>109</v>
          </cell>
          <cell r="D1722">
            <v>2</v>
          </cell>
          <cell r="E1722" t="str">
            <v>B</v>
          </cell>
          <cell r="F1722" t="str">
            <v>e</v>
          </cell>
          <cell r="G1722" t="str">
            <v>ec</v>
          </cell>
          <cell r="H1722" t="str">
            <v>個</v>
          </cell>
          <cell r="I1722">
            <v>3</v>
          </cell>
          <cell r="J1722" t="str">
            <v>USBﾊﾌﾞ</v>
          </cell>
          <cell r="L1722">
            <v>1</v>
          </cell>
          <cell r="M1722" t="str">
            <v>ｻﾝﾜｻﾌﾟﾗｲ.web USB-CVDK15 ｻﾝﾜｻﾌﾟﾗｲ</v>
          </cell>
          <cell r="O1722" t="str">
            <v>又は同等以上のもの（他社の製品を含む。）</v>
          </cell>
          <cell r="Q1722">
            <v>0</v>
          </cell>
          <cell r="S1722">
            <v>100</v>
          </cell>
          <cell r="T1722">
            <v>0</v>
          </cell>
          <cell r="W1722">
            <v>0</v>
          </cell>
          <cell r="X1722">
            <v>0</v>
          </cell>
          <cell r="Y1722">
            <v>100</v>
          </cell>
          <cell r="Z1722">
            <v>0</v>
          </cell>
          <cell r="AA1722">
            <v>0</v>
          </cell>
          <cell r="AB1722">
            <v>26400</v>
          </cell>
          <cell r="AC1722">
            <v>79200</v>
          </cell>
          <cell r="AD1722" t="str">
            <v>通信維持費</v>
          </cell>
          <cell r="AE1722" t="str">
            <v>通維</v>
          </cell>
          <cell r="AF1722">
            <v>18</v>
          </cell>
          <cell r="AG1722" t="str">
            <v>基地等経費</v>
          </cell>
          <cell r="AH1722" t="str">
            <v>消耗品費</v>
          </cell>
          <cell r="AI1722" t="str">
            <v>PD</v>
          </cell>
          <cell r="AJ1722" t="str">
            <v>1移警隊</v>
          </cell>
          <cell r="AK1722" t="str">
            <v>令和8年9月30日</v>
          </cell>
        </row>
        <row r="1723">
          <cell r="A1723" t="str">
            <v>fa43</v>
          </cell>
          <cell r="B1723" t="str">
            <v>又は同等以上のもの（他社の製品を含む。）</v>
          </cell>
          <cell r="C1723">
            <v>110</v>
          </cell>
          <cell r="D1723">
            <v>1</v>
          </cell>
          <cell r="E1723" t="str">
            <v>B</v>
          </cell>
          <cell r="F1723" t="str">
            <v>f</v>
          </cell>
          <cell r="G1723" t="str">
            <v>fa</v>
          </cell>
          <cell r="H1723" t="str">
            <v>個</v>
          </cell>
          <cell r="I1723">
            <v>10</v>
          </cell>
          <cell r="J1723" t="str">
            <v>ｶﾞﾗｽｺｰﾃｨﾝｸﾞ剤</v>
          </cell>
          <cell r="L1723">
            <v>1</v>
          </cell>
          <cell r="M1723" t="str">
            <v>ｵﾚﾝｼﾞﾌﾞｯｸ P5-638 368-2848 S121 ﾌﾟﾛｽﾀｯﾌ</v>
          </cell>
          <cell r="O1723" t="str">
            <v>又は同等以上のもの（他社の製品を含む。）</v>
          </cell>
          <cell r="Q1723">
            <v>0</v>
          </cell>
          <cell r="S1723">
            <v>100</v>
          </cell>
          <cell r="T1723">
            <v>0</v>
          </cell>
          <cell r="W1723">
            <v>0</v>
          </cell>
          <cell r="X1723">
            <v>0</v>
          </cell>
          <cell r="Y1723">
            <v>100</v>
          </cell>
          <cell r="Z1723">
            <v>0</v>
          </cell>
          <cell r="AA1723">
            <v>0</v>
          </cell>
          <cell r="AB1723">
            <v>3498</v>
          </cell>
          <cell r="AC1723">
            <v>34980</v>
          </cell>
          <cell r="AD1723" t="str">
            <v>雑油購入費</v>
          </cell>
          <cell r="AE1723" t="str">
            <v>雑油</v>
          </cell>
          <cell r="AF1723">
            <v>12</v>
          </cell>
          <cell r="AG1723" t="str">
            <v>基地等経費（一般管理用雑油）</v>
          </cell>
          <cell r="AH1723" t="str">
            <v>燃料費潤滑油</v>
          </cell>
          <cell r="AI1723" t="str">
            <v>BA</v>
          </cell>
          <cell r="AJ1723" t="str">
            <v>基教隊</v>
          </cell>
          <cell r="AK1723" t="str">
            <v>令和8年7月31日</v>
          </cell>
        </row>
        <row r="1724">
          <cell r="A1724" t="str">
            <v>fa44</v>
          </cell>
          <cell r="B1724" t="str">
            <v>又は同等以上のもの（他社の製品を含む。）</v>
          </cell>
          <cell r="C1724">
            <v>110</v>
          </cell>
          <cell r="D1724">
            <v>2</v>
          </cell>
          <cell r="E1724" t="str">
            <v>B</v>
          </cell>
          <cell r="F1724" t="str">
            <v>f</v>
          </cell>
          <cell r="G1724" t="str">
            <v>fa</v>
          </cell>
          <cell r="H1724" t="str">
            <v>個</v>
          </cell>
          <cell r="I1724">
            <v>5</v>
          </cell>
          <cell r="J1724" t="str">
            <v>ｶﾞﾗｽｺｰﾃｨﾝｸﾞ剤</v>
          </cell>
          <cell r="L1724">
            <v>1</v>
          </cell>
          <cell r="M1724" t="str">
            <v>ｵﾚﾝｼﾞﾌﾞｯｸ P5-639 555-0383 00536 ｿﾌﾄ99ｺｰﾎﾟﾚｰｼｮﾝ</v>
          </cell>
          <cell r="O1724" t="str">
            <v>又は同等以上のもの（他社の製品を含む。）</v>
          </cell>
          <cell r="Q1724">
            <v>0</v>
          </cell>
          <cell r="S1724">
            <v>100</v>
          </cell>
          <cell r="T1724">
            <v>0</v>
          </cell>
          <cell r="W1724">
            <v>0</v>
          </cell>
          <cell r="X1724">
            <v>0</v>
          </cell>
          <cell r="Y1724">
            <v>100</v>
          </cell>
          <cell r="Z1724">
            <v>0</v>
          </cell>
          <cell r="AA1724">
            <v>0</v>
          </cell>
          <cell r="AB1724">
            <v>1958</v>
          </cell>
          <cell r="AC1724">
            <v>9790</v>
          </cell>
          <cell r="AD1724" t="str">
            <v>雑油購入費</v>
          </cell>
          <cell r="AE1724" t="str">
            <v>雑油</v>
          </cell>
          <cell r="AF1724">
            <v>12</v>
          </cell>
          <cell r="AG1724" t="str">
            <v>基地等経費（一般管理用雑油）</v>
          </cell>
          <cell r="AH1724" t="str">
            <v>燃料費潤滑油</v>
          </cell>
          <cell r="AI1724" t="str">
            <v>BA</v>
          </cell>
          <cell r="AJ1724" t="str">
            <v>基教隊</v>
          </cell>
          <cell r="AK1724" t="str">
            <v>令和8年7月31日</v>
          </cell>
        </row>
        <row r="1725">
          <cell r="A1725" t="str">
            <v>fa45</v>
          </cell>
          <cell r="B1725" t="str">
            <v>又は同等以上のもの（他社の製品を含む。）</v>
          </cell>
          <cell r="C1725">
            <v>110</v>
          </cell>
          <cell r="D1725">
            <v>3</v>
          </cell>
          <cell r="E1725" t="str">
            <v>B</v>
          </cell>
          <cell r="F1725" t="str">
            <v>f</v>
          </cell>
          <cell r="G1725" t="str">
            <v>fa</v>
          </cell>
          <cell r="H1725" t="str">
            <v>個</v>
          </cell>
          <cell r="I1725">
            <v>5</v>
          </cell>
          <cell r="J1725" t="str">
            <v>車両用ﾜｯｸｽ</v>
          </cell>
          <cell r="L1725">
            <v>1</v>
          </cell>
          <cell r="M1725" t="str">
            <v>ｵﾚﾝｼﾞﾌﾞｯｸ.web 368-2849 S191 ﾌﾟﾛｽﾀｯﾌ</v>
          </cell>
          <cell r="O1725" t="str">
            <v>又は同等以上のもの（他社の製品を含む。）</v>
          </cell>
          <cell r="Q1725">
            <v>0</v>
          </cell>
          <cell r="S1725">
            <v>100</v>
          </cell>
          <cell r="T1725">
            <v>0</v>
          </cell>
          <cell r="W1725">
            <v>0</v>
          </cell>
          <cell r="X1725">
            <v>0</v>
          </cell>
          <cell r="Y1725">
            <v>100</v>
          </cell>
          <cell r="Z1725">
            <v>0</v>
          </cell>
          <cell r="AA1725">
            <v>0</v>
          </cell>
          <cell r="AB1725">
            <v>1738</v>
          </cell>
          <cell r="AC1725">
            <v>8690</v>
          </cell>
          <cell r="AD1725" t="str">
            <v>雑油購入費</v>
          </cell>
          <cell r="AE1725" t="str">
            <v>雑油</v>
          </cell>
          <cell r="AF1725">
            <v>12</v>
          </cell>
          <cell r="AG1725" t="str">
            <v>基地等経費（一般管理用雑油）</v>
          </cell>
          <cell r="AH1725" t="str">
            <v>燃料費潤滑油</v>
          </cell>
          <cell r="AI1725" t="str">
            <v>BA</v>
          </cell>
          <cell r="AJ1725" t="str">
            <v>基教隊</v>
          </cell>
          <cell r="AK1725" t="str">
            <v>令和8年7月31日</v>
          </cell>
        </row>
        <row r="1726">
          <cell r="A1726" t="str">
            <v>fa46</v>
          </cell>
          <cell r="B1726" t="str">
            <v>又は同等以上のもの（他社の製品を含む。）</v>
          </cell>
          <cell r="C1726">
            <v>110</v>
          </cell>
          <cell r="D1726">
            <v>4</v>
          </cell>
          <cell r="E1726" t="str">
            <v>B</v>
          </cell>
          <cell r="F1726" t="str">
            <v>f</v>
          </cell>
          <cell r="G1726" t="str">
            <v>fa</v>
          </cell>
          <cell r="H1726" t="str">
            <v>個</v>
          </cell>
          <cell r="I1726">
            <v>5</v>
          </cell>
          <cell r="J1726" t="str">
            <v>ﾀｲﾔつや出しｽﾌﾟﾚｰ</v>
          </cell>
          <cell r="L1726">
            <v>1</v>
          </cell>
          <cell r="M1726" t="str">
            <v>ｵﾚﾝｼﾞﾌﾞｯｸ.web 587-3757 NO1179 呉工業</v>
          </cell>
          <cell r="O1726" t="str">
            <v>又は同等以上のもの（他社の製品を含む。）</v>
          </cell>
          <cell r="Q1726">
            <v>0</v>
          </cell>
          <cell r="S1726">
            <v>100</v>
          </cell>
          <cell r="T1726">
            <v>0</v>
          </cell>
          <cell r="W1726">
            <v>0</v>
          </cell>
          <cell r="X1726">
            <v>0</v>
          </cell>
          <cell r="Y1726">
            <v>100</v>
          </cell>
          <cell r="Z1726">
            <v>0</v>
          </cell>
          <cell r="AA1726">
            <v>0</v>
          </cell>
          <cell r="AB1726">
            <v>1045</v>
          </cell>
          <cell r="AC1726">
            <v>5225</v>
          </cell>
          <cell r="AD1726" t="str">
            <v>雑油購入費</v>
          </cell>
          <cell r="AE1726" t="str">
            <v>雑油</v>
          </cell>
          <cell r="AF1726">
            <v>12</v>
          </cell>
          <cell r="AG1726" t="str">
            <v>基地等経費（一般管理用雑油）</v>
          </cell>
          <cell r="AH1726" t="str">
            <v>燃料費潤滑油</v>
          </cell>
          <cell r="AI1726" t="str">
            <v>BA</v>
          </cell>
          <cell r="AJ1726" t="str">
            <v>基教隊</v>
          </cell>
          <cell r="AK1726" t="str">
            <v>令和8年7月31日</v>
          </cell>
        </row>
        <row r="1727">
          <cell r="A1727" t="str">
            <v>fa47</v>
          </cell>
          <cell r="B1727" t="str">
            <v>又は同等以上のもの（他社の製品を含む。）</v>
          </cell>
          <cell r="C1727">
            <v>110</v>
          </cell>
          <cell r="D1727">
            <v>5</v>
          </cell>
          <cell r="E1727" t="str">
            <v>B</v>
          </cell>
          <cell r="F1727" t="str">
            <v>f</v>
          </cell>
          <cell r="G1727" t="str">
            <v>fa</v>
          </cell>
          <cell r="H1727" t="str">
            <v>個</v>
          </cell>
          <cell r="I1727">
            <v>1</v>
          </cell>
          <cell r="J1727" t="str">
            <v>半田溶接剤</v>
          </cell>
          <cell r="L1727">
            <v>1</v>
          </cell>
          <cell r="M1727" t="str">
            <v>ｵﾚﾝｼﾞﾌﾞｯｸ P3-1083 810-7168 H-722 ﾎｰｻﾞﾝ</v>
          </cell>
          <cell r="O1727" t="str">
            <v>又は同等以上のもの（他社の製品を含む。）</v>
          </cell>
          <cell r="Q1727">
            <v>0</v>
          </cell>
          <cell r="S1727">
            <v>100</v>
          </cell>
          <cell r="T1727">
            <v>0</v>
          </cell>
          <cell r="W1727">
            <v>0</v>
          </cell>
          <cell r="X1727">
            <v>0</v>
          </cell>
          <cell r="Y1727">
            <v>100</v>
          </cell>
          <cell r="Z1727">
            <v>0</v>
          </cell>
          <cell r="AA1727">
            <v>0</v>
          </cell>
          <cell r="AB1727">
            <v>484</v>
          </cell>
          <cell r="AC1727">
            <v>484</v>
          </cell>
          <cell r="AD1727" t="str">
            <v>雑油購入費</v>
          </cell>
          <cell r="AE1727" t="str">
            <v>雑油</v>
          </cell>
          <cell r="AF1727">
            <v>12</v>
          </cell>
          <cell r="AG1727" t="str">
            <v>基地等経費（一般管理用雑油）</v>
          </cell>
          <cell r="AH1727" t="str">
            <v>燃料費潤滑油</v>
          </cell>
          <cell r="AI1727" t="str">
            <v>BA</v>
          </cell>
          <cell r="AJ1727" t="str">
            <v>基教隊</v>
          </cell>
          <cell r="AK1727" t="str">
            <v>令和8年7月31日</v>
          </cell>
        </row>
        <row r="1728">
          <cell r="A1728" t="str">
            <v>ca32</v>
          </cell>
          <cell r="B1728" t="str">
            <v>又は同等以上のもの（他社の製品を含む。）</v>
          </cell>
          <cell r="C1728">
            <v>110</v>
          </cell>
          <cell r="D1728">
            <v>6</v>
          </cell>
          <cell r="E1728" t="str">
            <v>B</v>
          </cell>
          <cell r="F1728" t="str">
            <v>c</v>
          </cell>
          <cell r="G1728" t="str">
            <v>ca</v>
          </cell>
          <cell r="H1728" t="str">
            <v>個</v>
          </cell>
          <cell r="I1728">
            <v>4</v>
          </cell>
          <cell r="J1728" t="str">
            <v>ｶﾞﾗｽｺｰﾃｨﾝｸﾞ剤</v>
          </cell>
          <cell r="L1728">
            <v>1</v>
          </cell>
          <cell r="M1728" t="str">
            <v>ﾓﾉﾀﾛｳ.web 66685118 W-40 ﾘﾝﾚｲ</v>
          </cell>
          <cell r="O1728" t="str">
            <v>又は同等以上のもの（他社の製品を含む。）</v>
          </cell>
          <cell r="Q1728">
            <v>0</v>
          </cell>
          <cell r="S1728">
            <v>100</v>
          </cell>
          <cell r="T1728">
            <v>0</v>
          </cell>
          <cell r="W1728">
            <v>0</v>
          </cell>
          <cell r="X1728">
            <v>0</v>
          </cell>
          <cell r="Y1728">
            <v>100</v>
          </cell>
          <cell r="Z1728">
            <v>0</v>
          </cell>
          <cell r="AA1728">
            <v>0</v>
          </cell>
          <cell r="AB1728">
            <v>2858</v>
          </cell>
          <cell r="AC1728">
            <v>11432</v>
          </cell>
          <cell r="AD1728" t="str">
            <v>雑油購入費</v>
          </cell>
          <cell r="AE1728" t="str">
            <v>雑油</v>
          </cell>
          <cell r="AF1728">
            <v>12</v>
          </cell>
          <cell r="AG1728" t="str">
            <v>基地等経費（一般管理用雑油）</v>
          </cell>
          <cell r="AH1728" t="str">
            <v>燃料費潤滑油</v>
          </cell>
          <cell r="AI1728" t="str">
            <v>BA</v>
          </cell>
          <cell r="AJ1728" t="str">
            <v>基教隊</v>
          </cell>
          <cell r="AK1728" t="str">
            <v>令和8年7月31日</v>
          </cell>
        </row>
        <row r="1729">
          <cell r="A1729" t="str">
            <v>fa48</v>
          </cell>
          <cell r="B1729" t="str">
            <v>又は同等以上のもの（他社の製品を含む。）</v>
          </cell>
          <cell r="C1729">
            <v>111</v>
          </cell>
          <cell r="D1729">
            <v>1</v>
          </cell>
          <cell r="E1729" t="str">
            <v>B</v>
          </cell>
          <cell r="F1729" t="str">
            <v>f</v>
          </cell>
          <cell r="G1729" t="str">
            <v>fa</v>
          </cell>
          <cell r="H1729" t="str">
            <v>個</v>
          </cell>
          <cell r="I1729">
            <v>8</v>
          </cell>
          <cell r="J1729" t="str">
            <v>接着剤</v>
          </cell>
          <cell r="L1729">
            <v>1</v>
          </cell>
          <cell r="M1729" t="str">
            <v>ｵﾚﾝｼﾞﾌﾞｯｸ P3-26 487-0770 NO1783 呉工業</v>
          </cell>
          <cell r="O1729" t="str">
            <v>又は同等以上のもの（他社の製品を含む。）</v>
          </cell>
          <cell r="Q1729">
            <v>0</v>
          </cell>
          <cell r="S1729">
            <v>100</v>
          </cell>
          <cell r="T1729">
            <v>0</v>
          </cell>
          <cell r="W1729">
            <v>0</v>
          </cell>
          <cell r="X1729">
            <v>0</v>
          </cell>
          <cell r="Y1729">
            <v>100</v>
          </cell>
          <cell r="Z1729">
            <v>0</v>
          </cell>
          <cell r="AA1729">
            <v>0</v>
          </cell>
          <cell r="AB1729">
            <v>1760</v>
          </cell>
          <cell r="AC1729">
            <v>14080</v>
          </cell>
          <cell r="AD1729" t="str">
            <v>雑油購入費</v>
          </cell>
          <cell r="AE1729" t="str">
            <v>雑油</v>
          </cell>
          <cell r="AF1729">
            <v>12</v>
          </cell>
          <cell r="AG1729" t="str">
            <v>基地等経費（一般管理用雑油）</v>
          </cell>
          <cell r="AH1729" t="str">
            <v>燃料費潤滑油</v>
          </cell>
          <cell r="AI1729" t="str">
            <v>BA</v>
          </cell>
          <cell r="AJ1729" t="str">
            <v>基教隊</v>
          </cell>
          <cell r="AK1729" t="str">
            <v>令和8年7月31日</v>
          </cell>
        </row>
        <row r="1730">
          <cell r="A1730" t="str">
            <v>fa49</v>
          </cell>
          <cell r="B1730" t="str">
            <v>又は同等以上のもの（他社の製品を含む。）</v>
          </cell>
          <cell r="C1730">
            <v>111</v>
          </cell>
          <cell r="D1730">
            <v>2</v>
          </cell>
          <cell r="E1730" t="str">
            <v>B</v>
          </cell>
          <cell r="F1730" t="str">
            <v>f</v>
          </cell>
          <cell r="G1730" t="str">
            <v>fa</v>
          </cell>
          <cell r="H1730" t="str">
            <v>個</v>
          </cell>
          <cell r="I1730">
            <v>8</v>
          </cell>
          <cell r="J1730" t="str">
            <v>接着剤</v>
          </cell>
          <cell r="L1730">
            <v>1</v>
          </cell>
          <cell r="M1730" t="str">
            <v>ｵﾚﾝｼﾞﾌﾞｯｸ P3-27 836-3274 AX-014 ｾﾒﾀﾞｲﾝ</v>
          </cell>
          <cell r="O1730" t="str">
            <v>又は同等以上のもの（他社の製品を含む。）</v>
          </cell>
          <cell r="Q1730">
            <v>0</v>
          </cell>
          <cell r="S1730">
            <v>100</v>
          </cell>
          <cell r="T1730">
            <v>0</v>
          </cell>
          <cell r="W1730">
            <v>0</v>
          </cell>
          <cell r="X1730">
            <v>0</v>
          </cell>
          <cell r="Y1730">
            <v>100</v>
          </cell>
          <cell r="Z1730">
            <v>0</v>
          </cell>
          <cell r="AA1730">
            <v>0</v>
          </cell>
          <cell r="AB1730">
            <v>803</v>
          </cell>
          <cell r="AC1730">
            <v>6424</v>
          </cell>
          <cell r="AD1730" t="str">
            <v>雑油購入費</v>
          </cell>
          <cell r="AE1730" t="str">
            <v>雑油</v>
          </cell>
          <cell r="AF1730">
            <v>12</v>
          </cell>
          <cell r="AG1730" t="str">
            <v>基地等経費（一般管理用雑油）</v>
          </cell>
          <cell r="AH1730" t="str">
            <v>燃料費潤滑油</v>
          </cell>
          <cell r="AI1730" t="str">
            <v>BA</v>
          </cell>
          <cell r="AJ1730" t="str">
            <v>基教隊</v>
          </cell>
          <cell r="AK1730" t="str">
            <v>令和8年7月31日</v>
          </cell>
        </row>
        <row r="1731">
          <cell r="A1731" t="str">
            <v>ca33</v>
          </cell>
          <cell r="B1731" t="str">
            <v>又は同等以上のもの（他社の製品を含む。）</v>
          </cell>
          <cell r="C1731">
            <v>111</v>
          </cell>
          <cell r="D1731">
            <v>3</v>
          </cell>
          <cell r="E1731" t="str">
            <v>B</v>
          </cell>
          <cell r="F1731" t="str">
            <v>c</v>
          </cell>
          <cell r="G1731" t="str">
            <v>ca</v>
          </cell>
          <cell r="H1731" t="str">
            <v>個</v>
          </cell>
          <cell r="I1731">
            <v>3</v>
          </cell>
          <cell r="J1731" t="str">
            <v>ﾀｲﾙ補修剤</v>
          </cell>
          <cell r="L1731">
            <v>1</v>
          </cell>
          <cell r="M1731" t="str">
            <v>ｴｽｺ P1484 EA922JD-6 ｿﾌﾄ99ｺｰﾎﾟﾚｰｼｮﾝ</v>
          </cell>
          <cell r="O1731" t="str">
            <v>又は同等以上のもの（他社の製品を含む。）</v>
          </cell>
          <cell r="Q1731">
            <v>0</v>
          </cell>
          <cell r="S1731">
            <v>100</v>
          </cell>
          <cell r="T1731">
            <v>0</v>
          </cell>
          <cell r="W1731">
            <v>0</v>
          </cell>
          <cell r="X1731">
            <v>0</v>
          </cell>
          <cell r="Y1731">
            <v>100</v>
          </cell>
          <cell r="Z1731">
            <v>0</v>
          </cell>
          <cell r="AA1731">
            <v>0</v>
          </cell>
          <cell r="AB1731">
            <v>660</v>
          </cell>
          <cell r="AC1731">
            <v>1980</v>
          </cell>
          <cell r="AD1731" t="str">
            <v>雑油購入費</v>
          </cell>
          <cell r="AE1731" t="str">
            <v>雑油</v>
          </cell>
          <cell r="AF1731">
            <v>12</v>
          </cell>
          <cell r="AG1731" t="str">
            <v>基地等経費（一般管理用雑油）</v>
          </cell>
          <cell r="AH1731" t="str">
            <v>燃料費潤滑油</v>
          </cell>
          <cell r="AI1731" t="str">
            <v>BA</v>
          </cell>
          <cell r="AJ1731" t="str">
            <v>基教隊</v>
          </cell>
          <cell r="AK1731" t="str">
            <v>令和8年7月31日</v>
          </cell>
        </row>
        <row r="1732">
          <cell r="A1732" t="str">
            <v>ca34</v>
          </cell>
          <cell r="B1732" t="str">
            <v>又は同等以上のもの（他社の製品を含む。）</v>
          </cell>
          <cell r="C1732">
            <v>111</v>
          </cell>
          <cell r="D1732">
            <v>4</v>
          </cell>
          <cell r="E1732" t="str">
            <v>B</v>
          </cell>
          <cell r="F1732" t="str">
            <v>c</v>
          </cell>
          <cell r="G1732" t="str">
            <v>ca</v>
          </cell>
          <cell r="H1732" t="str">
            <v>個</v>
          </cell>
          <cell r="I1732">
            <v>1</v>
          </cell>
          <cell r="J1732" t="str">
            <v>油分散洗浄剤</v>
          </cell>
          <cell r="L1732">
            <v>1</v>
          </cell>
          <cell r="M1732" t="str">
            <v>ｴｽｺ P2146 EA922AJ-29 Linda</v>
          </cell>
          <cell r="O1732" t="str">
            <v>又は同等以上のもの（他社の製品を含む。）</v>
          </cell>
          <cell r="Q1732">
            <v>0</v>
          </cell>
          <cell r="S1732">
            <v>100</v>
          </cell>
          <cell r="T1732">
            <v>0</v>
          </cell>
          <cell r="W1732">
            <v>0</v>
          </cell>
          <cell r="X1732">
            <v>0</v>
          </cell>
          <cell r="Y1732">
            <v>100</v>
          </cell>
          <cell r="Z1732">
            <v>0</v>
          </cell>
          <cell r="AA1732">
            <v>0</v>
          </cell>
          <cell r="AB1732">
            <v>15620</v>
          </cell>
          <cell r="AC1732">
            <v>15620</v>
          </cell>
          <cell r="AD1732" t="str">
            <v>雑油購入費</v>
          </cell>
          <cell r="AE1732" t="str">
            <v>雑油</v>
          </cell>
          <cell r="AF1732">
            <v>12</v>
          </cell>
          <cell r="AG1732" t="str">
            <v>基地等経費（一般管理用雑油）</v>
          </cell>
          <cell r="AH1732" t="str">
            <v>燃料費潤滑油</v>
          </cell>
          <cell r="AI1732" t="str">
            <v>BA</v>
          </cell>
          <cell r="AJ1732" t="str">
            <v>基教隊</v>
          </cell>
          <cell r="AK1732" t="str">
            <v>令和8年7月31日</v>
          </cell>
        </row>
        <row r="1733">
          <cell r="A1733" t="str">
            <v>fa50</v>
          </cell>
          <cell r="B1733" t="str">
            <v>又は同等以上のもの（他社の製品を含む。）</v>
          </cell>
          <cell r="C1733">
            <v>111</v>
          </cell>
          <cell r="D1733">
            <v>5</v>
          </cell>
          <cell r="E1733" t="str">
            <v>B</v>
          </cell>
          <cell r="F1733" t="str">
            <v>f</v>
          </cell>
          <cell r="G1733" t="str">
            <v>fa</v>
          </cell>
          <cell r="H1733" t="str">
            <v>個</v>
          </cell>
          <cell r="I1733">
            <v>5</v>
          </cell>
          <cell r="J1733" t="str">
            <v>防錆剤</v>
          </cell>
          <cell r="L1733">
            <v>1</v>
          </cell>
          <cell r="M1733" t="str">
            <v>ｵﾚﾝｼﾞﾌﾞｯｸ P9-471 859-8611 4976124601910 ﾆｯﾍﾟﾎｰﾑﾌﾟﾛﾀﾞｸﾂ</v>
          </cell>
          <cell r="O1733" t="str">
            <v>又は同等以上のもの（他社の製品を含む。）</v>
          </cell>
          <cell r="Q1733">
            <v>0</v>
          </cell>
          <cell r="S1733">
            <v>100</v>
          </cell>
          <cell r="T1733">
            <v>0</v>
          </cell>
          <cell r="W1733">
            <v>0</v>
          </cell>
          <cell r="X1733">
            <v>0</v>
          </cell>
          <cell r="Y1733">
            <v>100</v>
          </cell>
          <cell r="Z1733">
            <v>0</v>
          </cell>
          <cell r="AA1733">
            <v>0</v>
          </cell>
          <cell r="AB1733">
            <v>2237</v>
          </cell>
          <cell r="AC1733">
            <v>11185</v>
          </cell>
          <cell r="AD1733" t="str">
            <v>雑油購入費</v>
          </cell>
          <cell r="AE1733" t="str">
            <v>雑油</v>
          </cell>
          <cell r="AF1733">
            <v>12</v>
          </cell>
          <cell r="AG1733" t="str">
            <v>基地等経費（一般管理用雑油）</v>
          </cell>
          <cell r="AH1733" t="str">
            <v>燃料費潤滑油</v>
          </cell>
          <cell r="AI1733" t="str">
            <v>BA</v>
          </cell>
          <cell r="AJ1733" t="str">
            <v>基教隊</v>
          </cell>
          <cell r="AK1733" t="str">
            <v>令和8年7月31日</v>
          </cell>
        </row>
        <row r="1734">
          <cell r="A1734" t="str">
            <v>fa51</v>
          </cell>
          <cell r="B1734" t="str">
            <v>又は同等以上のもの（他社の製品を含む。）</v>
          </cell>
          <cell r="C1734">
            <v>111</v>
          </cell>
          <cell r="D1734">
            <v>6</v>
          </cell>
          <cell r="E1734" t="str">
            <v>B</v>
          </cell>
          <cell r="F1734" t="str">
            <v>f</v>
          </cell>
          <cell r="G1734" t="str">
            <v>fa</v>
          </cell>
          <cell r="H1734" t="str">
            <v>缶</v>
          </cell>
          <cell r="I1734">
            <v>2</v>
          </cell>
          <cell r="J1734" t="str">
            <v>錆転換塗料</v>
          </cell>
          <cell r="L1734">
            <v>1</v>
          </cell>
          <cell r="M1734" t="str">
            <v>ｵﾚﾝｼﾞﾌﾞｯｸ P9-471 215-0109 2002E6 ｻﾝﾃﾞｰﾍﾟｲﾝﾄ</v>
          </cell>
          <cell r="O1734" t="str">
            <v>又は同等以上のもの（他社の製品を含む。）</v>
          </cell>
          <cell r="Q1734">
            <v>0</v>
          </cell>
          <cell r="S1734">
            <v>100</v>
          </cell>
          <cell r="T1734">
            <v>0</v>
          </cell>
          <cell r="W1734">
            <v>0</v>
          </cell>
          <cell r="X1734">
            <v>0</v>
          </cell>
          <cell r="Y1734">
            <v>100</v>
          </cell>
          <cell r="Z1734">
            <v>0</v>
          </cell>
          <cell r="AA1734">
            <v>0</v>
          </cell>
          <cell r="AB1734">
            <v>7566</v>
          </cell>
          <cell r="AC1734">
            <v>15132</v>
          </cell>
          <cell r="AD1734" t="str">
            <v>雑油購入費</v>
          </cell>
          <cell r="AE1734" t="str">
            <v>雑油</v>
          </cell>
          <cell r="AF1734">
            <v>12</v>
          </cell>
          <cell r="AG1734" t="str">
            <v>基地等経費（一般管理用雑油）</v>
          </cell>
          <cell r="AH1734" t="str">
            <v>燃料費潤滑油</v>
          </cell>
          <cell r="AI1734" t="str">
            <v>BA</v>
          </cell>
          <cell r="AJ1734" t="str">
            <v>基教隊</v>
          </cell>
          <cell r="AK1734" t="str">
            <v>令和8年7月31日</v>
          </cell>
        </row>
        <row r="1735">
          <cell r="A1735" t="str">
            <v>fa52</v>
          </cell>
          <cell r="B1735" t="str">
            <v>又は同等以上のもの（他社の製品を含む。）</v>
          </cell>
          <cell r="C1735">
            <v>111</v>
          </cell>
          <cell r="D1735">
            <v>7</v>
          </cell>
          <cell r="E1735" t="str">
            <v>B</v>
          </cell>
          <cell r="F1735" t="str">
            <v>f</v>
          </cell>
          <cell r="G1735" t="str">
            <v>fa</v>
          </cell>
          <cell r="H1735" t="str">
            <v>缶</v>
          </cell>
          <cell r="I1735">
            <v>2</v>
          </cell>
          <cell r="J1735" t="str">
            <v>錆転換塗料</v>
          </cell>
          <cell r="L1735">
            <v>1</v>
          </cell>
          <cell r="M1735" t="str">
            <v>ｵﾚﾝｼﾞﾌﾞｯｸ P9-471 215-0058 2002E2 ｻﾝﾃﾞｰﾍﾟｲﾝﾄ</v>
          </cell>
          <cell r="O1735" t="str">
            <v>又は同等以上のもの（他社の製品を含む。）</v>
          </cell>
          <cell r="Q1735">
            <v>0</v>
          </cell>
          <cell r="S1735">
            <v>100</v>
          </cell>
          <cell r="T1735">
            <v>0</v>
          </cell>
          <cell r="W1735">
            <v>0</v>
          </cell>
          <cell r="X1735">
            <v>0</v>
          </cell>
          <cell r="Y1735">
            <v>100</v>
          </cell>
          <cell r="Z1735">
            <v>0</v>
          </cell>
          <cell r="AA1735">
            <v>0</v>
          </cell>
          <cell r="AB1735">
            <v>7566</v>
          </cell>
          <cell r="AC1735">
            <v>15132</v>
          </cell>
          <cell r="AD1735" t="str">
            <v>雑油購入費</v>
          </cell>
          <cell r="AE1735" t="str">
            <v>雑油</v>
          </cell>
          <cell r="AF1735">
            <v>12</v>
          </cell>
          <cell r="AG1735" t="str">
            <v>基地等経費（一般管理用雑油）</v>
          </cell>
          <cell r="AH1735" t="str">
            <v>燃料費潤滑油</v>
          </cell>
          <cell r="AI1735" t="str">
            <v>BA</v>
          </cell>
          <cell r="AJ1735" t="str">
            <v>基教隊</v>
          </cell>
          <cell r="AK1735" t="str">
            <v>令和8年7月31日</v>
          </cell>
        </row>
        <row r="1736">
          <cell r="A1736" t="str">
            <v>bc418</v>
          </cell>
          <cell r="B1736" t="str">
            <v>又は同等以上のもの（他社の製品を含む。）</v>
          </cell>
          <cell r="C1736">
            <v>112</v>
          </cell>
          <cell r="D1736">
            <v>1</v>
          </cell>
          <cell r="E1736" t="str">
            <v>B</v>
          </cell>
          <cell r="F1736" t="str">
            <v>b</v>
          </cell>
          <cell r="G1736" t="str">
            <v>bc</v>
          </cell>
          <cell r="H1736" t="str">
            <v>個</v>
          </cell>
          <cell r="I1736">
            <v>10</v>
          </cell>
          <cell r="J1736" t="str">
            <v>ｶﾞﾗｽｺｰﾃｨﾝｸﾞ剤</v>
          </cell>
          <cell r="L1736">
            <v>1</v>
          </cell>
          <cell r="M1736" t="str">
            <v>ｵﾚﾝｼﾞﾌﾞｯｸ P5-675 773-6355 04951 ｿﾌﾄ99ｺｰﾎﾟﾚｰｼｮﾝ</v>
          </cell>
          <cell r="O1736" t="str">
            <v>又は同等以上のもの（他社の製品を含む。）</v>
          </cell>
          <cell r="Q1736">
            <v>0</v>
          </cell>
          <cell r="S1736">
            <v>100</v>
          </cell>
          <cell r="T1736">
            <v>0</v>
          </cell>
          <cell r="W1736">
            <v>0</v>
          </cell>
          <cell r="X1736">
            <v>0</v>
          </cell>
          <cell r="Y1736">
            <v>100</v>
          </cell>
          <cell r="Z1736">
            <v>0</v>
          </cell>
          <cell r="AA1736">
            <v>0</v>
          </cell>
          <cell r="AB1736">
            <v>1293</v>
          </cell>
          <cell r="AC1736">
            <v>12930</v>
          </cell>
          <cell r="AD1736" t="str">
            <v>雑油購入費</v>
          </cell>
          <cell r="AE1736" t="str">
            <v>雑油</v>
          </cell>
          <cell r="AF1736">
            <v>12</v>
          </cell>
          <cell r="AG1736" t="str">
            <v>基地等経費（一般管理用雑油）</v>
          </cell>
          <cell r="AH1736" t="str">
            <v>燃料費潤滑油</v>
          </cell>
          <cell r="AI1736" t="str">
            <v>DF</v>
          </cell>
          <cell r="AJ1736" t="str">
            <v>整備隊</v>
          </cell>
          <cell r="AK1736" t="str">
            <v>令和8年9月30日</v>
          </cell>
        </row>
        <row r="1737">
          <cell r="A1737" t="str">
            <v>bc419</v>
          </cell>
          <cell r="B1737" t="str">
            <v>又は同等以上のもの（他社の製品を含む。）</v>
          </cell>
          <cell r="C1737">
            <v>113</v>
          </cell>
          <cell r="D1737">
            <v>1</v>
          </cell>
          <cell r="E1737" t="str">
            <v>B</v>
          </cell>
          <cell r="F1737" t="str">
            <v>b</v>
          </cell>
          <cell r="G1737" t="str">
            <v>bc</v>
          </cell>
          <cell r="H1737" t="str">
            <v>個</v>
          </cell>
          <cell r="I1737">
            <v>48</v>
          </cell>
          <cell r="J1737" t="str">
            <v>防水ｽﾌﾟﾚｰ</v>
          </cell>
          <cell r="L1737">
            <v>1</v>
          </cell>
          <cell r="M1737" t="str">
            <v>ｵﾚﾝｼﾞﾌﾞｯｸ P7-947 489-8265 05453 ｺﾆｼ</v>
          </cell>
          <cell r="O1737" t="str">
            <v>又は同等以上のもの（他社の製品を含む。）</v>
          </cell>
          <cell r="Q1737">
            <v>0</v>
          </cell>
          <cell r="S1737">
            <v>100</v>
          </cell>
          <cell r="T1737">
            <v>0</v>
          </cell>
          <cell r="W1737">
            <v>0</v>
          </cell>
          <cell r="X1737">
            <v>0</v>
          </cell>
          <cell r="Y1737">
            <v>100</v>
          </cell>
          <cell r="Z1737">
            <v>0</v>
          </cell>
          <cell r="AA1737">
            <v>0</v>
          </cell>
          <cell r="AB1737">
            <v>1298</v>
          </cell>
          <cell r="AC1737">
            <v>62304</v>
          </cell>
          <cell r="AD1737" t="str">
            <v>雑油購入費</v>
          </cell>
          <cell r="AE1737" t="str">
            <v>雑油</v>
          </cell>
          <cell r="AF1737">
            <v>12</v>
          </cell>
          <cell r="AG1737" t="str">
            <v>基地等経費（一般管理用雑油）</v>
          </cell>
          <cell r="AH1737" t="str">
            <v>燃料費潤滑油</v>
          </cell>
          <cell r="AI1737" t="str">
            <v>DF</v>
          </cell>
          <cell r="AJ1737" t="str">
            <v>整備隊</v>
          </cell>
          <cell r="AK1737" t="str">
            <v>令和8年9月30日</v>
          </cell>
        </row>
        <row r="1738">
          <cell r="A1738" t="str">
            <v>bc420</v>
          </cell>
          <cell r="B1738" t="str">
            <v>又は同等以上のもの（他社の製品を含む。）</v>
          </cell>
          <cell r="C1738">
            <v>113</v>
          </cell>
          <cell r="D1738">
            <v>2</v>
          </cell>
          <cell r="E1738" t="str">
            <v>B</v>
          </cell>
          <cell r="F1738" t="str">
            <v>b</v>
          </cell>
          <cell r="G1738" t="str">
            <v>bc</v>
          </cell>
          <cell r="H1738" t="str">
            <v>個</v>
          </cell>
          <cell r="I1738">
            <v>30</v>
          </cell>
          <cell r="J1738" t="str">
            <v>ｶﾗｰｽﾌﾟﾚｰ</v>
          </cell>
          <cell r="L1738">
            <v>1</v>
          </cell>
          <cell r="M1738" t="str">
            <v>ｵﾚﾝｼﾞﾌﾞｯｸ P9-422 781-0245 9972039 ｼﾝﾄｰﾌｧﾐﾘｰ</v>
          </cell>
          <cell r="O1738" t="str">
            <v>又は同等以上のもの（他社の製品を含む。）</v>
          </cell>
          <cell r="Q1738">
            <v>0</v>
          </cell>
          <cell r="S1738">
            <v>100</v>
          </cell>
          <cell r="T1738">
            <v>0</v>
          </cell>
          <cell r="W1738">
            <v>0</v>
          </cell>
          <cell r="X1738">
            <v>0</v>
          </cell>
          <cell r="Y1738">
            <v>100</v>
          </cell>
          <cell r="Z1738">
            <v>0</v>
          </cell>
          <cell r="AA1738">
            <v>0</v>
          </cell>
          <cell r="AB1738">
            <v>896</v>
          </cell>
          <cell r="AC1738">
            <v>26880</v>
          </cell>
          <cell r="AD1738" t="str">
            <v>雑油購入費</v>
          </cell>
          <cell r="AE1738" t="str">
            <v>雑油</v>
          </cell>
          <cell r="AF1738">
            <v>12</v>
          </cell>
          <cell r="AG1738" t="str">
            <v>基地等経費（一般管理用雑油）</v>
          </cell>
          <cell r="AH1738" t="str">
            <v>燃料費潤滑油</v>
          </cell>
          <cell r="AI1738" t="str">
            <v>DF</v>
          </cell>
          <cell r="AJ1738" t="str">
            <v>整備隊</v>
          </cell>
          <cell r="AK1738" t="str">
            <v>令和8年9月30日</v>
          </cell>
        </row>
        <row r="1739">
          <cell r="A1739" t="str">
            <v>bc421</v>
          </cell>
          <cell r="B1739" t="str">
            <v>又は同等以上のもの（他社の製品を含む。）</v>
          </cell>
          <cell r="C1739">
            <v>113</v>
          </cell>
          <cell r="D1739">
            <v>3</v>
          </cell>
          <cell r="E1739" t="str">
            <v>B</v>
          </cell>
          <cell r="F1739" t="str">
            <v>b</v>
          </cell>
          <cell r="G1739" t="str">
            <v>bc</v>
          </cell>
          <cell r="H1739" t="str">
            <v>個</v>
          </cell>
          <cell r="I1739">
            <v>100</v>
          </cell>
          <cell r="J1739" t="str">
            <v>ﾊﾟｰﾂｸﾘｰﾅｰ</v>
          </cell>
          <cell r="L1739">
            <v>1</v>
          </cell>
          <cell r="M1739" t="str">
            <v>ｵﾚﾝｼﾞﾌﾞｯｸ P3-317 282-7697 NO1422 呉工業</v>
          </cell>
          <cell r="O1739" t="str">
            <v>又は同等以上のもの（他社の製品を含む。）</v>
          </cell>
          <cell r="Q1739">
            <v>0</v>
          </cell>
          <cell r="S1739">
            <v>100</v>
          </cell>
          <cell r="T1739">
            <v>0</v>
          </cell>
          <cell r="W1739">
            <v>0</v>
          </cell>
          <cell r="X1739">
            <v>0</v>
          </cell>
          <cell r="Y1739">
            <v>100</v>
          </cell>
          <cell r="Z1739">
            <v>0</v>
          </cell>
          <cell r="AA1739">
            <v>0</v>
          </cell>
          <cell r="AB1739">
            <v>891</v>
          </cell>
          <cell r="AC1739">
            <v>89100</v>
          </cell>
          <cell r="AD1739" t="str">
            <v>雑油購入費</v>
          </cell>
          <cell r="AE1739" t="str">
            <v>雑油</v>
          </cell>
          <cell r="AF1739">
            <v>12</v>
          </cell>
          <cell r="AG1739" t="str">
            <v>基地等経費（一般管理用雑油）</v>
          </cell>
          <cell r="AH1739" t="str">
            <v>燃料費潤滑油</v>
          </cell>
          <cell r="AI1739" t="str">
            <v>DF</v>
          </cell>
          <cell r="AJ1739" t="str">
            <v>整備隊</v>
          </cell>
          <cell r="AK1739" t="str">
            <v>令和8年9月30日</v>
          </cell>
        </row>
        <row r="1740">
          <cell r="A1740" t="str">
            <v>bc422</v>
          </cell>
          <cell r="B1740" t="str">
            <v>又は同等以上のもの（他社の製品を含む。）</v>
          </cell>
          <cell r="C1740">
            <v>113</v>
          </cell>
          <cell r="D1740">
            <v>4</v>
          </cell>
          <cell r="E1740" t="str">
            <v>B</v>
          </cell>
          <cell r="F1740" t="str">
            <v>b</v>
          </cell>
          <cell r="G1740" t="str">
            <v>bc</v>
          </cell>
          <cell r="H1740" t="str">
            <v>個</v>
          </cell>
          <cell r="I1740">
            <v>20</v>
          </cell>
          <cell r="J1740" t="str">
            <v>ｶﾗｰｽﾌﾟﾚｰ</v>
          </cell>
          <cell r="L1740">
            <v>1</v>
          </cell>
          <cell r="M1740" t="str">
            <v>ｵﾚﾝｼﾞﾌﾞｯｸ P9-415 818-6379 261840 ｻﾝﾃﾞｰﾍﾟｲﾝﾄ</v>
          </cell>
          <cell r="O1740" t="str">
            <v>又は同等以上のもの（他社の製品を含む。）</v>
          </cell>
          <cell r="Q1740">
            <v>0</v>
          </cell>
          <cell r="S1740">
            <v>100</v>
          </cell>
          <cell r="T1740">
            <v>0</v>
          </cell>
          <cell r="W1740">
            <v>0</v>
          </cell>
          <cell r="X1740">
            <v>0</v>
          </cell>
          <cell r="Y1740">
            <v>100</v>
          </cell>
          <cell r="Z1740">
            <v>0</v>
          </cell>
          <cell r="AA1740">
            <v>0</v>
          </cell>
          <cell r="AB1740">
            <v>1173</v>
          </cell>
          <cell r="AC1740">
            <v>23460</v>
          </cell>
          <cell r="AD1740" t="str">
            <v>雑油購入費</v>
          </cell>
          <cell r="AE1740" t="str">
            <v>雑油</v>
          </cell>
          <cell r="AF1740">
            <v>12</v>
          </cell>
          <cell r="AG1740" t="str">
            <v>基地等経費（一般管理用雑油）</v>
          </cell>
          <cell r="AH1740" t="str">
            <v>燃料費潤滑油</v>
          </cell>
          <cell r="AI1740" t="str">
            <v>DF</v>
          </cell>
          <cell r="AJ1740" t="str">
            <v>整備隊</v>
          </cell>
          <cell r="AK1740" t="str">
            <v>令和8年9月30日</v>
          </cell>
        </row>
        <row r="1741">
          <cell r="A1741" t="str">
            <v>bc423</v>
          </cell>
          <cell r="B1741" t="str">
            <v>又は同等以上のもの（他社の製品を含む。）</v>
          </cell>
          <cell r="C1741">
            <v>113</v>
          </cell>
          <cell r="D1741">
            <v>5</v>
          </cell>
          <cell r="E1741" t="str">
            <v>B</v>
          </cell>
          <cell r="F1741" t="str">
            <v>b</v>
          </cell>
          <cell r="G1741" t="str">
            <v>bc</v>
          </cell>
          <cell r="H1741" t="str">
            <v>個</v>
          </cell>
          <cell r="I1741">
            <v>100</v>
          </cell>
          <cell r="J1741" t="str">
            <v>ﾊﾟｰﾂｸﾘｰﾅｰ</v>
          </cell>
          <cell r="L1741">
            <v>1</v>
          </cell>
          <cell r="M1741" t="str">
            <v>ｵﾚﾝｼﾞﾌﾞｯｸ P3-317 282-7697 NO1422 呉工業</v>
          </cell>
          <cell r="O1741" t="str">
            <v>又は同等以上のもの（他社の製品を含む。）</v>
          </cell>
          <cell r="Q1741">
            <v>0</v>
          </cell>
          <cell r="S1741">
            <v>100</v>
          </cell>
          <cell r="T1741">
            <v>0</v>
          </cell>
          <cell r="W1741">
            <v>0</v>
          </cell>
          <cell r="X1741">
            <v>0</v>
          </cell>
          <cell r="Y1741">
            <v>100</v>
          </cell>
          <cell r="Z1741">
            <v>0</v>
          </cell>
          <cell r="AA1741">
            <v>0</v>
          </cell>
          <cell r="AB1741">
            <v>891</v>
          </cell>
          <cell r="AC1741">
            <v>89100</v>
          </cell>
          <cell r="AD1741" t="str">
            <v>雑油購入費</v>
          </cell>
          <cell r="AE1741" t="str">
            <v>雑油</v>
          </cell>
          <cell r="AF1741">
            <v>12</v>
          </cell>
          <cell r="AG1741" t="str">
            <v>基地等経費（一般管理用雑油）</v>
          </cell>
          <cell r="AH1741" t="str">
            <v>燃料費潤滑油</v>
          </cell>
          <cell r="AI1741" t="str">
            <v>DF</v>
          </cell>
          <cell r="AJ1741" t="str">
            <v>整備隊</v>
          </cell>
          <cell r="AK1741" t="str">
            <v>令和8年9月30日</v>
          </cell>
        </row>
        <row r="1742">
          <cell r="A1742" t="str">
            <v>bc424</v>
          </cell>
          <cell r="B1742" t="str">
            <v>又は同等以上のもの（他社の製品を含む。）</v>
          </cell>
          <cell r="C1742">
            <v>113</v>
          </cell>
          <cell r="D1742">
            <v>6</v>
          </cell>
          <cell r="E1742" t="str">
            <v>B</v>
          </cell>
          <cell r="F1742" t="str">
            <v>b</v>
          </cell>
          <cell r="G1742" t="str">
            <v>bc</v>
          </cell>
          <cell r="H1742" t="str">
            <v>個</v>
          </cell>
          <cell r="I1742">
            <v>30</v>
          </cell>
          <cell r="J1742" t="str">
            <v>ｶﾗｰｽﾌﾟﾚｰ</v>
          </cell>
          <cell r="L1742">
            <v>1</v>
          </cell>
          <cell r="M1742" t="str">
            <v>ｵﾚﾝｼﾞﾌﾞｯｸ P9-422 781-0172 9972003 ｼﾝﾄｰﾌｧﾐﾘｰ</v>
          </cell>
          <cell r="O1742" t="str">
            <v>又は同等以上のもの（他社の製品を含む。）</v>
          </cell>
          <cell r="Q1742">
            <v>0</v>
          </cell>
          <cell r="S1742">
            <v>100</v>
          </cell>
          <cell r="T1742">
            <v>0</v>
          </cell>
          <cell r="W1742">
            <v>0</v>
          </cell>
          <cell r="X1742">
            <v>0</v>
          </cell>
          <cell r="Y1742">
            <v>100</v>
          </cell>
          <cell r="Z1742">
            <v>0</v>
          </cell>
          <cell r="AA1742">
            <v>0</v>
          </cell>
          <cell r="AB1742">
            <v>896</v>
          </cell>
          <cell r="AC1742">
            <v>26880</v>
          </cell>
          <cell r="AD1742" t="str">
            <v>雑油購入費</v>
          </cell>
          <cell r="AE1742" t="str">
            <v>雑油</v>
          </cell>
          <cell r="AF1742">
            <v>12</v>
          </cell>
          <cell r="AG1742" t="str">
            <v>基地等経費（一般管理用雑油）</v>
          </cell>
          <cell r="AH1742" t="str">
            <v>燃料費潤滑油</v>
          </cell>
          <cell r="AI1742" t="str">
            <v>DF</v>
          </cell>
          <cell r="AJ1742" t="str">
            <v>整備隊</v>
          </cell>
          <cell r="AK1742" t="str">
            <v>令和8年9月30日</v>
          </cell>
        </row>
        <row r="1743">
          <cell r="A1743" t="str">
            <v>bc425</v>
          </cell>
          <cell r="B1743" t="str">
            <v>又は同等以上のもの（他社の製品を含む。）</v>
          </cell>
          <cell r="C1743">
            <v>113</v>
          </cell>
          <cell r="D1743">
            <v>7</v>
          </cell>
          <cell r="E1743" t="str">
            <v>B</v>
          </cell>
          <cell r="F1743" t="str">
            <v>b</v>
          </cell>
          <cell r="G1743" t="str">
            <v>bc</v>
          </cell>
          <cell r="H1743" t="str">
            <v>個</v>
          </cell>
          <cell r="I1743">
            <v>10</v>
          </cell>
          <cell r="J1743" t="str">
            <v>金属補修材</v>
          </cell>
          <cell r="L1743">
            <v>1</v>
          </cell>
          <cell r="M1743" t="str">
            <v>ｵﾚﾝｼﾞﾌﾞｯｸ P3-137 628-8933 2896328 ﾍﾝｹﾙｼﾞｬﾊﾟﾝ</v>
          </cell>
          <cell r="O1743" t="str">
            <v>又は同等以上のもの（他社の製品を含む。）</v>
          </cell>
          <cell r="Q1743">
            <v>0</v>
          </cell>
          <cell r="S1743">
            <v>100</v>
          </cell>
          <cell r="T1743">
            <v>0</v>
          </cell>
          <cell r="W1743">
            <v>0</v>
          </cell>
          <cell r="X1743">
            <v>0</v>
          </cell>
          <cell r="Y1743">
            <v>100</v>
          </cell>
          <cell r="Z1743">
            <v>0</v>
          </cell>
          <cell r="AA1743">
            <v>0</v>
          </cell>
          <cell r="AB1743">
            <v>3408</v>
          </cell>
          <cell r="AC1743">
            <v>34080</v>
          </cell>
          <cell r="AD1743" t="str">
            <v>雑油購入費</v>
          </cell>
          <cell r="AE1743" t="str">
            <v>雑油</v>
          </cell>
          <cell r="AF1743">
            <v>12</v>
          </cell>
          <cell r="AG1743" t="str">
            <v>基地等経費（一般管理用雑油）</v>
          </cell>
          <cell r="AH1743" t="str">
            <v>燃料費潤滑油</v>
          </cell>
          <cell r="AI1743" t="str">
            <v>DF</v>
          </cell>
          <cell r="AJ1743" t="str">
            <v>整備隊</v>
          </cell>
          <cell r="AK1743" t="str">
            <v>令和8年9月30日</v>
          </cell>
        </row>
        <row r="1744">
          <cell r="A1744" t="str">
            <v>bc426</v>
          </cell>
          <cell r="B1744" t="str">
            <v>又は同等以上のもの（他社の製品を含む。）</v>
          </cell>
          <cell r="C1744">
            <v>113</v>
          </cell>
          <cell r="D1744">
            <v>8</v>
          </cell>
          <cell r="E1744" t="str">
            <v>B</v>
          </cell>
          <cell r="F1744" t="str">
            <v>b</v>
          </cell>
          <cell r="G1744" t="str">
            <v>bc</v>
          </cell>
          <cell r="H1744" t="str">
            <v>個</v>
          </cell>
          <cell r="I1744">
            <v>1</v>
          </cell>
          <cell r="J1744" t="str">
            <v>ﾎﾞﾃﾞ-ｺﾝﾊﾟｳﾝﾄﾞ</v>
          </cell>
          <cell r="L1744">
            <v>1</v>
          </cell>
          <cell r="M1744" t="str">
            <v>ｵﾚﾝｼﾞﾌﾞｯｸ P5-685 632-8182 52057 POLISH 320 3.7L 3M</v>
          </cell>
          <cell r="O1744" t="str">
            <v>又は同等以上のもの（他社の製品を含む。）</v>
          </cell>
          <cell r="Q1744">
            <v>0</v>
          </cell>
          <cell r="S1744">
            <v>100</v>
          </cell>
          <cell r="T1744">
            <v>0</v>
          </cell>
          <cell r="W1744">
            <v>0</v>
          </cell>
          <cell r="X1744">
            <v>0</v>
          </cell>
          <cell r="Y1744">
            <v>100</v>
          </cell>
          <cell r="Z1744">
            <v>0</v>
          </cell>
          <cell r="AA1744">
            <v>0</v>
          </cell>
          <cell r="AB1744">
            <v>32633</v>
          </cell>
          <cell r="AC1744">
            <v>32633</v>
          </cell>
          <cell r="AD1744" t="str">
            <v>雑油購入費</v>
          </cell>
          <cell r="AE1744" t="str">
            <v>雑油</v>
          </cell>
          <cell r="AF1744">
            <v>12</v>
          </cell>
          <cell r="AG1744" t="str">
            <v>基地等経費（一般管理用雑油）</v>
          </cell>
          <cell r="AH1744" t="str">
            <v>燃料費潤滑油</v>
          </cell>
          <cell r="AI1744" t="str">
            <v>DF</v>
          </cell>
          <cell r="AJ1744" t="str">
            <v>整備隊</v>
          </cell>
          <cell r="AK1744" t="str">
            <v>令和8年9月30日</v>
          </cell>
        </row>
        <row r="1745">
          <cell r="A1745" t="str">
            <v>bc427</v>
          </cell>
          <cell r="B1745" t="str">
            <v>又は同等以上のもの（他社の製品を含む。）</v>
          </cell>
          <cell r="C1745">
            <v>113</v>
          </cell>
          <cell r="D1745">
            <v>9</v>
          </cell>
          <cell r="E1745" t="str">
            <v>B</v>
          </cell>
          <cell r="F1745" t="str">
            <v>b</v>
          </cell>
          <cell r="G1745" t="str">
            <v>bc</v>
          </cell>
          <cell r="H1745" t="str">
            <v>個</v>
          </cell>
          <cell r="I1745">
            <v>4</v>
          </cell>
          <cell r="J1745" t="str">
            <v>錆取り剤</v>
          </cell>
          <cell r="L1745">
            <v>1</v>
          </cell>
          <cell r="M1745" t="str">
            <v>ｵﾚﾝｼﾞﾌﾞｯｸ P3-203 230-2158 ZC-30 ｴﾝｼﾞﾆｱ</v>
          </cell>
          <cell r="O1745" t="str">
            <v>又は同等以上のもの（他社の製品を含む。）</v>
          </cell>
          <cell r="Q1745">
            <v>0</v>
          </cell>
          <cell r="S1745">
            <v>100</v>
          </cell>
          <cell r="T1745">
            <v>0</v>
          </cell>
          <cell r="W1745">
            <v>0</v>
          </cell>
          <cell r="X1745">
            <v>0</v>
          </cell>
          <cell r="Y1745">
            <v>100</v>
          </cell>
          <cell r="Z1745">
            <v>0</v>
          </cell>
          <cell r="AA1745">
            <v>0</v>
          </cell>
          <cell r="AB1745">
            <v>5057</v>
          </cell>
          <cell r="AC1745">
            <v>20228</v>
          </cell>
          <cell r="AD1745" t="str">
            <v>雑油購入費</v>
          </cell>
          <cell r="AE1745" t="str">
            <v>雑油</v>
          </cell>
          <cell r="AF1745">
            <v>12</v>
          </cell>
          <cell r="AG1745" t="str">
            <v>基地等経費（一般管理用雑油）</v>
          </cell>
          <cell r="AH1745" t="str">
            <v>燃料費潤滑油</v>
          </cell>
          <cell r="AI1745" t="str">
            <v>DF</v>
          </cell>
          <cell r="AJ1745" t="str">
            <v>整備隊</v>
          </cell>
          <cell r="AK1745" t="str">
            <v>令和8年9月30日</v>
          </cell>
        </row>
        <row r="1746">
          <cell r="A1746" t="str">
            <v>bc428</v>
          </cell>
          <cell r="B1746" t="str">
            <v>又は同等以上のもの（他社の製品を含む。）</v>
          </cell>
          <cell r="C1746">
            <v>113</v>
          </cell>
          <cell r="D1746">
            <v>10</v>
          </cell>
          <cell r="E1746" t="str">
            <v>B</v>
          </cell>
          <cell r="F1746" t="str">
            <v>b</v>
          </cell>
          <cell r="G1746" t="str">
            <v>bc</v>
          </cell>
          <cell r="H1746" t="str">
            <v>個</v>
          </cell>
          <cell r="I1746">
            <v>30</v>
          </cell>
          <cell r="J1746" t="str">
            <v>ｶﾗｰｽﾌﾟﾚｰ</v>
          </cell>
          <cell r="L1746">
            <v>1</v>
          </cell>
          <cell r="M1746" t="str">
            <v>ｵﾚﾝｼﾞﾌﾞｯｸ P9-422 817-9608 9972046 ｼﾝﾄｰﾌｧﾐﾘｰ</v>
          </cell>
          <cell r="O1746" t="str">
            <v>又は同等以上のもの（他社の製品を含む。）</v>
          </cell>
          <cell r="Q1746">
            <v>0</v>
          </cell>
          <cell r="S1746">
            <v>100</v>
          </cell>
          <cell r="T1746">
            <v>0</v>
          </cell>
          <cell r="W1746">
            <v>0</v>
          </cell>
          <cell r="X1746">
            <v>0</v>
          </cell>
          <cell r="Y1746">
            <v>100</v>
          </cell>
          <cell r="Z1746">
            <v>0</v>
          </cell>
          <cell r="AA1746">
            <v>0</v>
          </cell>
          <cell r="AB1746">
            <v>896</v>
          </cell>
          <cell r="AC1746">
            <v>26880</v>
          </cell>
          <cell r="AD1746" t="str">
            <v>雑油購入費</v>
          </cell>
          <cell r="AE1746" t="str">
            <v>雑油</v>
          </cell>
          <cell r="AF1746">
            <v>12</v>
          </cell>
          <cell r="AG1746" t="str">
            <v>基地等経費（一般管理用雑油）</v>
          </cell>
          <cell r="AH1746" t="str">
            <v>燃料費潤滑油</v>
          </cell>
          <cell r="AI1746" t="str">
            <v>DF</v>
          </cell>
          <cell r="AJ1746" t="str">
            <v>整備隊</v>
          </cell>
          <cell r="AK1746" t="str">
            <v>令和8年9月30日</v>
          </cell>
        </row>
        <row r="1747">
          <cell r="A1747" t="str">
            <v>bc429</v>
          </cell>
          <cell r="B1747" t="str">
            <v>又は同等以上のもの（他社の製品を含む。）</v>
          </cell>
          <cell r="C1747">
            <v>113</v>
          </cell>
          <cell r="D1747">
            <v>11</v>
          </cell>
          <cell r="E1747" t="str">
            <v>B</v>
          </cell>
          <cell r="F1747" t="str">
            <v>b</v>
          </cell>
          <cell r="G1747" t="str">
            <v>bc</v>
          </cell>
          <cell r="H1747" t="str">
            <v>個</v>
          </cell>
          <cell r="I1747">
            <v>1</v>
          </cell>
          <cell r="J1747" t="str">
            <v>ﾎﾞﾃﾞ-ｺﾝﾊﾟｳﾝﾄﾞ</v>
          </cell>
          <cell r="L1747">
            <v>1</v>
          </cell>
          <cell r="M1747" t="str">
            <v>ｵﾚﾝｼﾞﾌﾞｯｸ P5-685 542-0784 PN13084 ｽﾘｰｴﾑｼﾞｬﾊﾟﾝ</v>
          </cell>
          <cell r="O1747" t="str">
            <v>又は同等以上のもの（他社の製品を含む。）</v>
          </cell>
          <cell r="Q1747">
            <v>0</v>
          </cell>
          <cell r="S1747">
            <v>100</v>
          </cell>
          <cell r="T1747">
            <v>0</v>
          </cell>
          <cell r="W1747">
            <v>0</v>
          </cell>
          <cell r="X1747">
            <v>0</v>
          </cell>
          <cell r="Y1747">
            <v>100</v>
          </cell>
          <cell r="Z1747">
            <v>0</v>
          </cell>
          <cell r="AA1747">
            <v>0</v>
          </cell>
          <cell r="AB1747">
            <v>13309</v>
          </cell>
          <cell r="AC1747">
            <v>13309</v>
          </cell>
          <cell r="AD1747" t="str">
            <v>雑油購入費</v>
          </cell>
          <cell r="AE1747" t="str">
            <v>雑油</v>
          </cell>
          <cell r="AF1747">
            <v>12</v>
          </cell>
          <cell r="AG1747" t="str">
            <v>基地等経費（一般管理用雑油）</v>
          </cell>
          <cell r="AH1747" t="str">
            <v>燃料費潤滑油</v>
          </cell>
          <cell r="AI1747" t="str">
            <v>DF</v>
          </cell>
          <cell r="AJ1747" t="str">
            <v>整備隊</v>
          </cell>
          <cell r="AK1747" t="str">
            <v>令和8年9月30日</v>
          </cell>
        </row>
        <row r="1748">
          <cell r="A1748" t="str">
            <v>bd343</v>
          </cell>
          <cell r="B1748" t="str">
            <v>又は同等以上のもの（他社の製品を含む。）</v>
          </cell>
          <cell r="C1748">
            <v>113</v>
          </cell>
          <cell r="D1748">
            <v>12</v>
          </cell>
          <cell r="E1748" t="str">
            <v>B</v>
          </cell>
          <cell r="F1748" t="str">
            <v>b</v>
          </cell>
          <cell r="G1748" t="str">
            <v>bd</v>
          </cell>
          <cell r="H1748" t="str">
            <v>個</v>
          </cell>
          <cell r="I1748">
            <v>4</v>
          </cell>
          <cell r="J1748" t="str">
            <v>錆転換剤</v>
          </cell>
          <cell r="L1748">
            <v>1</v>
          </cell>
          <cell r="M1748" t="str">
            <v>ｴｽｺ P1510 EA920AY-2 WEICON</v>
          </cell>
          <cell r="O1748" t="str">
            <v>又は同等以上のもの（他社の製品を含む。）</v>
          </cell>
          <cell r="Q1748">
            <v>0</v>
          </cell>
          <cell r="S1748">
            <v>100</v>
          </cell>
          <cell r="T1748">
            <v>0</v>
          </cell>
          <cell r="W1748">
            <v>0</v>
          </cell>
          <cell r="X1748">
            <v>0</v>
          </cell>
          <cell r="Y1748">
            <v>100</v>
          </cell>
          <cell r="Z1748">
            <v>0</v>
          </cell>
          <cell r="AA1748">
            <v>0</v>
          </cell>
          <cell r="AB1748">
            <v>3971</v>
          </cell>
          <cell r="AC1748">
            <v>15884</v>
          </cell>
          <cell r="AD1748" t="str">
            <v>雑油購入費</v>
          </cell>
          <cell r="AE1748" t="str">
            <v>雑油</v>
          </cell>
          <cell r="AF1748">
            <v>12</v>
          </cell>
          <cell r="AG1748" t="str">
            <v>基地等経費（一般管理用雑油）</v>
          </cell>
          <cell r="AH1748" t="str">
            <v>燃料費潤滑油</v>
          </cell>
          <cell r="AI1748" t="str">
            <v>DF</v>
          </cell>
          <cell r="AJ1748" t="str">
            <v>整備隊</v>
          </cell>
          <cell r="AK1748" t="str">
            <v>令和8年9月30日</v>
          </cell>
        </row>
        <row r="1749">
          <cell r="A1749" t="str">
            <v>bc430</v>
          </cell>
          <cell r="B1749" t="str">
            <v>又は同等以上のもの（他社の製品を含む。）</v>
          </cell>
          <cell r="C1749">
            <v>113</v>
          </cell>
          <cell r="D1749">
            <v>13</v>
          </cell>
          <cell r="E1749" t="str">
            <v>B</v>
          </cell>
          <cell r="F1749" t="str">
            <v>b</v>
          </cell>
          <cell r="G1749" t="str">
            <v>bc</v>
          </cell>
          <cell r="H1749" t="str">
            <v>個</v>
          </cell>
          <cell r="I1749">
            <v>50</v>
          </cell>
          <cell r="J1749" t="str">
            <v>ｶﾗｰｽﾌﾟﾚｰ</v>
          </cell>
          <cell r="L1749">
            <v>1</v>
          </cell>
          <cell r="M1749" t="str">
            <v>ｵﾚﾝｼﾞﾌﾞｯｸ P9-421 445-0655 551337 ｱｻﾋﾍﾟﾝ</v>
          </cell>
          <cell r="O1749" t="str">
            <v>又は同等以上のもの（他社の製品を含む。）</v>
          </cell>
          <cell r="Q1749">
            <v>0</v>
          </cell>
          <cell r="S1749">
            <v>100</v>
          </cell>
          <cell r="T1749">
            <v>0</v>
          </cell>
          <cell r="W1749">
            <v>0</v>
          </cell>
          <cell r="X1749">
            <v>0</v>
          </cell>
          <cell r="Y1749">
            <v>100</v>
          </cell>
          <cell r="Z1749">
            <v>0</v>
          </cell>
          <cell r="AA1749">
            <v>0</v>
          </cell>
          <cell r="AB1749">
            <v>1358</v>
          </cell>
          <cell r="AC1749">
            <v>67900</v>
          </cell>
          <cell r="AD1749" t="str">
            <v>雑油購入費</v>
          </cell>
          <cell r="AE1749" t="str">
            <v>雑油</v>
          </cell>
          <cell r="AF1749">
            <v>12</v>
          </cell>
          <cell r="AG1749" t="str">
            <v>基地等経費（一般管理用雑油）</v>
          </cell>
          <cell r="AH1749" t="str">
            <v>燃料費潤滑油</v>
          </cell>
          <cell r="AI1749" t="str">
            <v>DF</v>
          </cell>
          <cell r="AJ1749" t="str">
            <v>整備隊</v>
          </cell>
          <cell r="AK1749" t="str">
            <v>令和8年9月30日</v>
          </cell>
        </row>
        <row r="1750">
          <cell r="A1750" t="str">
            <v>bc431</v>
          </cell>
          <cell r="B1750" t="str">
            <v>又は同等以上のもの（他社の製品を含む。）</v>
          </cell>
          <cell r="C1750">
            <v>113</v>
          </cell>
          <cell r="D1750">
            <v>14</v>
          </cell>
          <cell r="E1750" t="str">
            <v>B</v>
          </cell>
          <cell r="F1750" t="str">
            <v>b</v>
          </cell>
          <cell r="G1750" t="str">
            <v>bc</v>
          </cell>
          <cell r="H1750" t="str">
            <v>個</v>
          </cell>
          <cell r="I1750">
            <v>30</v>
          </cell>
          <cell r="J1750" t="str">
            <v>道路線引用ｽﾌﾟﾚｰ</v>
          </cell>
          <cell r="L1750">
            <v>1</v>
          </cell>
          <cell r="M1750" t="str">
            <v>ｵﾚﾝｼﾞﾌﾞｯｸ P9-495 646-2945 404824 ｱｻﾋﾍﾟﾝ</v>
          </cell>
          <cell r="O1750" t="str">
            <v>又は同等以上のもの（他社の製品を含む。）</v>
          </cell>
          <cell r="Q1750">
            <v>0</v>
          </cell>
          <cell r="S1750">
            <v>100</v>
          </cell>
          <cell r="T1750">
            <v>0</v>
          </cell>
          <cell r="W1750">
            <v>0</v>
          </cell>
          <cell r="X1750">
            <v>0</v>
          </cell>
          <cell r="Y1750">
            <v>100</v>
          </cell>
          <cell r="Z1750">
            <v>0</v>
          </cell>
          <cell r="AA1750">
            <v>0</v>
          </cell>
          <cell r="AB1750">
            <v>1663</v>
          </cell>
          <cell r="AC1750">
            <v>49890</v>
          </cell>
          <cell r="AD1750" t="str">
            <v>雑油購入費</v>
          </cell>
          <cell r="AE1750" t="str">
            <v>雑油</v>
          </cell>
          <cell r="AF1750">
            <v>12</v>
          </cell>
          <cell r="AG1750" t="str">
            <v>基地等経費（一般管理用雑油）</v>
          </cell>
          <cell r="AH1750" t="str">
            <v>燃料費潤滑油</v>
          </cell>
          <cell r="AI1750" t="str">
            <v>DF</v>
          </cell>
          <cell r="AJ1750" t="str">
            <v>整備隊</v>
          </cell>
          <cell r="AK1750" t="str">
            <v>令和8年9月30日</v>
          </cell>
        </row>
        <row r="1751">
          <cell r="A1751" t="str">
            <v>bc432</v>
          </cell>
          <cell r="B1751" t="str">
            <v>又は同等以上のもの（他社の製品を含む。）</v>
          </cell>
          <cell r="C1751">
            <v>113</v>
          </cell>
          <cell r="D1751">
            <v>15</v>
          </cell>
          <cell r="E1751" t="str">
            <v>B</v>
          </cell>
          <cell r="F1751" t="str">
            <v>b</v>
          </cell>
          <cell r="G1751" t="str">
            <v>bc</v>
          </cell>
          <cell r="H1751" t="str">
            <v>個</v>
          </cell>
          <cell r="I1751">
            <v>20</v>
          </cell>
          <cell r="J1751" t="str">
            <v>補修材</v>
          </cell>
          <cell r="L1751">
            <v>1</v>
          </cell>
          <cell r="M1751" t="str">
            <v>ｵﾚﾝｼﾞﾌﾞｯｸ P9-476 123-4607 518811 ｱｻﾋﾍﾟﾝ</v>
          </cell>
          <cell r="O1751" t="str">
            <v>又は同等以上のもの（他社の製品を含む。）</v>
          </cell>
          <cell r="Q1751">
            <v>0</v>
          </cell>
          <cell r="S1751">
            <v>100</v>
          </cell>
          <cell r="T1751">
            <v>0</v>
          </cell>
          <cell r="W1751">
            <v>0</v>
          </cell>
          <cell r="X1751">
            <v>0</v>
          </cell>
          <cell r="Y1751">
            <v>100</v>
          </cell>
          <cell r="Z1751">
            <v>0</v>
          </cell>
          <cell r="AA1751">
            <v>0</v>
          </cell>
          <cell r="AB1751">
            <v>2992</v>
          </cell>
          <cell r="AC1751">
            <v>59840</v>
          </cell>
          <cell r="AD1751" t="str">
            <v>雑油購入費</v>
          </cell>
          <cell r="AE1751" t="str">
            <v>雑油</v>
          </cell>
          <cell r="AF1751">
            <v>12</v>
          </cell>
          <cell r="AG1751" t="str">
            <v>基地等経費（一般管理用雑油）</v>
          </cell>
          <cell r="AH1751" t="str">
            <v>燃料費潤滑油</v>
          </cell>
          <cell r="AI1751" t="str">
            <v>DF</v>
          </cell>
          <cell r="AJ1751" t="str">
            <v>整備隊</v>
          </cell>
          <cell r="AK1751" t="str">
            <v>令和8年9月30日</v>
          </cell>
        </row>
        <row r="1752">
          <cell r="A1752" t="str">
            <v>bc433</v>
          </cell>
          <cell r="B1752" t="str">
            <v>又は同等以上のもの（他社の製品を含む。）</v>
          </cell>
          <cell r="C1752">
            <v>113</v>
          </cell>
          <cell r="D1752">
            <v>16</v>
          </cell>
          <cell r="E1752" t="str">
            <v>B</v>
          </cell>
          <cell r="F1752" t="str">
            <v>b</v>
          </cell>
          <cell r="G1752" t="str">
            <v>bc</v>
          </cell>
          <cell r="H1752" t="str">
            <v>個</v>
          </cell>
          <cell r="I1752">
            <v>30</v>
          </cell>
          <cell r="J1752" t="str">
            <v>ｶﾗｰｽﾌﾟﾚｰ</v>
          </cell>
          <cell r="L1752">
            <v>1</v>
          </cell>
          <cell r="M1752" t="str">
            <v>ｵﾚﾝｼﾞﾌﾞｯｸ P9-422 384-4421 H62-8027 65 ﾛｯｸﾍﾟｲﾝﾄ</v>
          </cell>
          <cell r="O1752" t="str">
            <v>又は同等以上のもの（他社の製品を含む。）</v>
          </cell>
          <cell r="Q1752">
            <v>0</v>
          </cell>
          <cell r="S1752">
            <v>100</v>
          </cell>
          <cell r="T1752">
            <v>0</v>
          </cell>
          <cell r="W1752">
            <v>0</v>
          </cell>
          <cell r="X1752">
            <v>0</v>
          </cell>
          <cell r="Y1752">
            <v>100</v>
          </cell>
          <cell r="Z1752">
            <v>0</v>
          </cell>
          <cell r="AA1752">
            <v>0</v>
          </cell>
          <cell r="AB1752">
            <v>891</v>
          </cell>
          <cell r="AC1752">
            <v>26730</v>
          </cell>
          <cell r="AD1752" t="str">
            <v>雑油購入費</v>
          </cell>
          <cell r="AE1752" t="str">
            <v>雑油</v>
          </cell>
          <cell r="AF1752">
            <v>12</v>
          </cell>
          <cell r="AG1752" t="str">
            <v>基地等経費（一般管理用雑油）</v>
          </cell>
          <cell r="AH1752" t="str">
            <v>燃料費潤滑油</v>
          </cell>
          <cell r="AI1752" t="str">
            <v>DF</v>
          </cell>
          <cell r="AJ1752" t="str">
            <v>整備隊</v>
          </cell>
          <cell r="AK1752" t="str">
            <v>令和8年9月30日</v>
          </cell>
        </row>
        <row r="1753">
          <cell r="A1753" t="str">
            <v>bc434</v>
          </cell>
          <cell r="B1753" t="str">
            <v>又は同等以上のもの（他社の製品を含む。）</v>
          </cell>
          <cell r="C1753">
            <v>113</v>
          </cell>
          <cell r="D1753">
            <v>17</v>
          </cell>
          <cell r="E1753" t="str">
            <v>B</v>
          </cell>
          <cell r="F1753" t="str">
            <v>b</v>
          </cell>
          <cell r="G1753" t="str">
            <v>bc</v>
          </cell>
          <cell r="H1753" t="str">
            <v>個</v>
          </cell>
          <cell r="I1753">
            <v>3</v>
          </cell>
          <cell r="J1753" t="str">
            <v>耐熱塗料</v>
          </cell>
          <cell r="L1753">
            <v>1</v>
          </cell>
          <cell r="M1753" t="str">
            <v>ｵﾚﾝｼﾞﾌﾞｯｸ P5-700 835-6413 CZ20 横浜油脂工業</v>
          </cell>
          <cell r="O1753" t="str">
            <v>又は同等以上のもの（他社の製品を含む。）</v>
          </cell>
          <cell r="Q1753">
            <v>0</v>
          </cell>
          <cell r="S1753">
            <v>100</v>
          </cell>
          <cell r="T1753">
            <v>0</v>
          </cell>
          <cell r="W1753">
            <v>0</v>
          </cell>
          <cell r="X1753">
            <v>0</v>
          </cell>
          <cell r="Y1753">
            <v>100</v>
          </cell>
          <cell r="Z1753">
            <v>0</v>
          </cell>
          <cell r="AA1753">
            <v>0</v>
          </cell>
          <cell r="AB1753">
            <v>2279</v>
          </cell>
          <cell r="AC1753">
            <v>6837</v>
          </cell>
          <cell r="AD1753" t="str">
            <v>雑油購入費</v>
          </cell>
          <cell r="AE1753" t="str">
            <v>雑油</v>
          </cell>
          <cell r="AF1753">
            <v>12</v>
          </cell>
          <cell r="AG1753" t="str">
            <v>基地等経費（一般管理用雑油）</v>
          </cell>
          <cell r="AH1753" t="str">
            <v>燃料費潤滑油</v>
          </cell>
          <cell r="AI1753" t="str">
            <v>DF</v>
          </cell>
          <cell r="AJ1753" t="str">
            <v>整備隊</v>
          </cell>
          <cell r="AK1753" t="str">
            <v>令和8年9月30日</v>
          </cell>
        </row>
        <row r="1754">
          <cell r="A1754" t="str">
            <v>bc435</v>
          </cell>
          <cell r="B1754" t="str">
            <v>又は同等以上のもの（他社の製品を含む。）</v>
          </cell>
          <cell r="C1754">
            <v>113</v>
          </cell>
          <cell r="D1754">
            <v>18</v>
          </cell>
          <cell r="E1754" t="str">
            <v>B</v>
          </cell>
          <cell r="F1754" t="str">
            <v>b</v>
          </cell>
          <cell r="G1754" t="str">
            <v>bc</v>
          </cell>
          <cell r="H1754" t="str">
            <v>個</v>
          </cell>
          <cell r="I1754">
            <v>20</v>
          </cell>
          <cell r="J1754" t="str">
            <v>補修材</v>
          </cell>
          <cell r="L1754">
            <v>1</v>
          </cell>
          <cell r="M1754" t="str">
            <v>ｵﾚﾝｼﾞﾌﾞｯｸ P9-476 123-7790 518712 ｱｻﾋﾍﾟﾝ</v>
          </cell>
          <cell r="O1754" t="str">
            <v>又は同等以上のもの（他社の製品を含む。）</v>
          </cell>
          <cell r="Q1754">
            <v>0</v>
          </cell>
          <cell r="S1754">
            <v>100</v>
          </cell>
          <cell r="T1754">
            <v>0</v>
          </cell>
          <cell r="W1754">
            <v>0</v>
          </cell>
          <cell r="X1754">
            <v>0</v>
          </cell>
          <cell r="Y1754">
            <v>100</v>
          </cell>
          <cell r="Z1754">
            <v>0</v>
          </cell>
          <cell r="AA1754">
            <v>0</v>
          </cell>
          <cell r="AB1754">
            <v>2992</v>
          </cell>
          <cell r="AC1754">
            <v>59840</v>
          </cell>
          <cell r="AD1754" t="str">
            <v>雑油購入費</v>
          </cell>
          <cell r="AE1754" t="str">
            <v>雑油</v>
          </cell>
          <cell r="AF1754">
            <v>12</v>
          </cell>
          <cell r="AG1754" t="str">
            <v>基地等経費（一般管理用雑油）</v>
          </cell>
          <cell r="AH1754" t="str">
            <v>燃料費潤滑油</v>
          </cell>
          <cell r="AI1754" t="str">
            <v>DF</v>
          </cell>
          <cell r="AJ1754" t="str">
            <v>整備隊</v>
          </cell>
          <cell r="AK1754" t="str">
            <v>令和8年9月30日</v>
          </cell>
        </row>
        <row r="1755">
          <cell r="A1755" t="str">
            <v>bc436</v>
          </cell>
          <cell r="B1755" t="str">
            <v>又は同等以上のもの（他社の製品を含む。）</v>
          </cell>
          <cell r="C1755">
            <v>113</v>
          </cell>
          <cell r="D1755">
            <v>19</v>
          </cell>
          <cell r="E1755" t="str">
            <v>B</v>
          </cell>
          <cell r="F1755" t="str">
            <v>b</v>
          </cell>
          <cell r="G1755" t="str">
            <v>bc</v>
          </cell>
          <cell r="H1755" t="str">
            <v>個</v>
          </cell>
          <cell r="I1755">
            <v>30</v>
          </cell>
          <cell r="J1755" t="str">
            <v>ｶﾗｰｽﾌﾟﾚｰ</v>
          </cell>
          <cell r="L1755">
            <v>1</v>
          </cell>
          <cell r="M1755" t="str">
            <v>ｵﾚﾝｼﾞﾌﾞｯｸ P9-422 384-4412 H62-8012 65 ﾛｯｸﾍﾟｲﾝﾄ</v>
          </cell>
          <cell r="O1755" t="str">
            <v>又は同等以上のもの（他社の製品を含む。）</v>
          </cell>
          <cell r="Q1755">
            <v>0</v>
          </cell>
          <cell r="S1755">
            <v>100</v>
          </cell>
          <cell r="T1755">
            <v>0</v>
          </cell>
          <cell r="W1755">
            <v>0</v>
          </cell>
          <cell r="X1755">
            <v>0</v>
          </cell>
          <cell r="Y1755">
            <v>100</v>
          </cell>
          <cell r="Z1755">
            <v>0</v>
          </cell>
          <cell r="AA1755">
            <v>0</v>
          </cell>
          <cell r="AB1755">
            <v>891</v>
          </cell>
          <cell r="AC1755">
            <v>26730</v>
          </cell>
          <cell r="AD1755" t="str">
            <v>雑油購入費</v>
          </cell>
          <cell r="AE1755" t="str">
            <v>雑油</v>
          </cell>
          <cell r="AF1755">
            <v>12</v>
          </cell>
          <cell r="AG1755" t="str">
            <v>基地等経費（一般管理用雑油）</v>
          </cell>
          <cell r="AH1755" t="str">
            <v>燃料費潤滑油</v>
          </cell>
          <cell r="AI1755" t="str">
            <v>DF</v>
          </cell>
          <cell r="AJ1755" t="str">
            <v>整備隊</v>
          </cell>
          <cell r="AK1755" t="str">
            <v>令和8年9月30日</v>
          </cell>
        </row>
        <row r="1756">
          <cell r="A1756" t="str">
            <v>bc437</v>
          </cell>
          <cell r="B1756" t="str">
            <v>又は同等以上のもの（他社の製品を含む。）</v>
          </cell>
          <cell r="C1756">
            <v>113</v>
          </cell>
          <cell r="D1756">
            <v>20</v>
          </cell>
          <cell r="E1756" t="str">
            <v>B</v>
          </cell>
          <cell r="F1756" t="str">
            <v>b</v>
          </cell>
          <cell r="G1756" t="str">
            <v>bc</v>
          </cell>
          <cell r="H1756" t="str">
            <v>個</v>
          </cell>
          <cell r="I1756">
            <v>10</v>
          </cell>
          <cell r="J1756" t="str">
            <v>ｼｬｰｼｰﾌﾞﾗｯｸ</v>
          </cell>
          <cell r="L1756">
            <v>1</v>
          </cell>
          <cell r="M1756" t="str">
            <v>ｵﾚﾝｼﾞﾌﾞｯｸ P5-696 322-8843 062-0099 6K ﾛｯｸﾍﾟｲﾝﾄ</v>
          </cell>
          <cell r="O1756" t="str">
            <v>又は同等以上のもの（他社の製品を含む。）</v>
          </cell>
          <cell r="Q1756">
            <v>0</v>
          </cell>
          <cell r="S1756">
            <v>100</v>
          </cell>
          <cell r="T1756">
            <v>0</v>
          </cell>
          <cell r="W1756">
            <v>0</v>
          </cell>
          <cell r="X1756">
            <v>0</v>
          </cell>
          <cell r="Y1756">
            <v>100</v>
          </cell>
          <cell r="Z1756">
            <v>0</v>
          </cell>
          <cell r="AA1756">
            <v>0</v>
          </cell>
          <cell r="AB1756">
            <v>1638</v>
          </cell>
          <cell r="AC1756">
            <v>16380</v>
          </cell>
          <cell r="AD1756" t="str">
            <v>雑油購入費</v>
          </cell>
          <cell r="AE1756" t="str">
            <v>雑油</v>
          </cell>
          <cell r="AF1756">
            <v>12</v>
          </cell>
          <cell r="AG1756" t="str">
            <v>基地等経費（一般管理用雑油）</v>
          </cell>
          <cell r="AH1756" t="str">
            <v>燃料費潤滑油</v>
          </cell>
          <cell r="AI1756" t="str">
            <v>DF</v>
          </cell>
          <cell r="AJ1756" t="str">
            <v>整備隊</v>
          </cell>
          <cell r="AK1756" t="str">
            <v>令和8年9月30日</v>
          </cell>
        </row>
        <row r="1757">
          <cell r="A1757" t="str">
            <v>bd344</v>
          </cell>
          <cell r="B1757" t="str">
            <v>又は同等以上のもの（他社の製品を含む。）</v>
          </cell>
          <cell r="C1757">
            <v>113</v>
          </cell>
          <cell r="D1757">
            <v>21</v>
          </cell>
          <cell r="E1757" t="str">
            <v>B</v>
          </cell>
          <cell r="F1757" t="str">
            <v>b</v>
          </cell>
          <cell r="G1757" t="str">
            <v>bd</v>
          </cell>
          <cell r="H1757" t="str">
            <v>個</v>
          </cell>
          <cell r="I1757">
            <v>20</v>
          </cell>
          <cell r="J1757" t="str">
            <v>ｶﾗｰｽﾌﾟﾚｰ</v>
          </cell>
          <cell r="L1757">
            <v>1</v>
          </cell>
          <cell r="M1757" t="str">
            <v>ｴｽｺ P1497 EA942EM-36 ESCO</v>
          </cell>
          <cell r="O1757" t="str">
            <v>又は同等以上のもの（他社の製品を含む。）</v>
          </cell>
          <cell r="Q1757">
            <v>0</v>
          </cell>
          <cell r="S1757">
            <v>100</v>
          </cell>
          <cell r="T1757">
            <v>0</v>
          </cell>
          <cell r="W1757">
            <v>0</v>
          </cell>
          <cell r="X1757">
            <v>0</v>
          </cell>
          <cell r="Y1757">
            <v>100</v>
          </cell>
          <cell r="Z1757">
            <v>0</v>
          </cell>
          <cell r="AA1757">
            <v>0</v>
          </cell>
          <cell r="AB1757">
            <v>1177</v>
          </cell>
          <cell r="AC1757">
            <v>23540</v>
          </cell>
          <cell r="AD1757" t="str">
            <v>雑油購入費</v>
          </cell>
          <cell r="AE1757" t="str">
            <v>雑油</v>
          </cell>
          <cell r="AF1757">
            <v>12</v>
          </cell>
          <cell r="AG1757" t="str">
            <v>基地等経費（一般管理用雑油）</v>
          </cell>
          <cell r="AH1757" t="str">
            <v>燃料費潤滑油</v>
          </cell>
          <cell r="AI1757" t="str">
            <v>DF</v>
          </cell>
          <cell r="AJ1757" t="str">
            <v>整備隊</v>
          </cell>
          <cell r="AK1757" t="str">
            <v>令和8年9月30日</v>
          </cell>
        </row>
        <row r="1758">
          <cell r="A1758" t="str">
            <v>bc438</v>
          </cell>
          <cell r="B1758" t="str">
            <v>又は同等以上のもの（他社の製品を含む。）</v>
          </cell>
          <cell r="C1758">
            <v>113</v>
          </cell>
          <cell r="D1758">
            <v>22</v>
          </cell>
          <cell r="E1758" t="str">
            <v>B</v>
          </cell>
          <cell r="F1758" t="str">
            <v>b</v>
          </cell>
          <cell r="G1758" t="str">
            <v>bc</v>
          </cell>
          <cell r="H1758" t="str">
            <v>個</v>
          </cell>
          <cell r="I1758">
            <v>10</v>
          </cell>
          <cell r="J1758" t="str">
            <v>ﾈｼﾞゆるみ止め剤</v>
          </cell>
          <cell r="L1758">
            <v>1</v>
          </cell>
          <cell r="M1758" t="str">
            <v>ｵﾚﾝｼﾞﾌﾞｯｸ P3-67 469-7651 40 ｱﾈｯｸｽﾂｰﾙ</v>
          </cell>
          <cell r="O1758" t="str">
            <v>又は同等以上のもの（他社の製品を含む。）</v>
          </cell>
          <cell r="Q1758">
            <v>0</v>
          </cell>
          <cell r="S1758">
            <v>100</v>
          </cell>
          <cell r="T1758">
            <v>0</v>
          </cell>
          <cell r="W1758">
            <v>0</v>
          </cell>
          <cell r="X1758">
            <v>0</v>
          </cell>
          <cell r="Y1758">
            <v>100</v>
          </cell>
          <cell r="Z1758">
            <v>0</v>
          </cell>
          <cell r="AA1758">
            <v>0</v>
          </cell>
          <cell r="AB1758">
            <v>425</v>
          </cell>
          <cell r="AC1758">
            <v>4250</v>
          </cell>
          <cell r="AD1758" t="str">
            <v>雑油購入費</v>
          </cell>
          <cell r="AE1758" t="str">
            <v>雑油</v>
          </cell>
          <cell r="AF1758">
            <v>12</v>
          </cell>
          <cell r="AG1758" t="str">
            <v>基地等経費（一般管理用雑油）</v>
          </cell>
          <cell r="AH1758" t="str">
            <v>燃料費潤滑油</v>
          </cell>
          <cell r="AI1758" t="str">
            <v>DF</v>
          </cell>
          <cell r="AJ1758" t="str">
            <v>整備隊</v>
          </cell>
          <cell r="AK1758" t="str">
            <v>令和8年9月30日</v>
          </cell>
        </row>
        <row r="1759">
          <cell r="A1759" t="str">
            <v>bc439</v>
          </cell>
          <cell r="B1759" t="str">
            <v>又は同等以上のもの（他社の製品を含む。）</v>
          </cell>
          <cell r="C1759">
            <v>113</v>
          </cell>
          <cell r="D1759">
            <v>23</v>
          </cell>
          <cell r="E1759" t="str">
            <v>B</v>
          </cell>
          <cell r="F1759" t="str">
            <v>b</v>
          </cell>
          <cell r="G1759" t="str">
            <v>bc</v>
          </cell>
          <cell r="H1759" t="str">
            <v>個</v>
          </cell>
          <cell r="I1759">
            <v>12</v>
          </cell>
          <cell r="J1759" t="str">
            <v>ｶﾗｰｽﾌﾟﾚｰ</v>
          </cell>
          <cell r="L1759">
            <v>1</v>
          </cell>
          <cell r="M1759" t="str">
            <v>ｵﾚﾝｼﾞﾌﾞｯｸ P9-421 824-9180 604842 ｱｻﾋﾍﾟﾝ</v>
          </cell>
          <cell r="O1759" t="str">
            <v>又は同等以上のもの（他社の製品を含む。）</v>
          </cell>
          <cell r="Q1759">
            <v>0</v>
          </cell>
          <cell r="S1759">
            <v>100</v>
          </cell>
          <cell r="T1759">
            <v>0</v>
          </cell>
          <cell r="W1759">
            <v>0</v>
          </cell>
          <cell r="X1759">
            <v>0</v>
          </cell>
          <cell r="Y1759">
            <v>100</v>
          </cell>
          <cell r="Z1759">
            <v>0</v>
          </cell>
          <cell r="AA1759">
            <v>0</v>
          </cell>
          <cell r="AB1759">
            <v>4338</v>
          </cell>
          <cell r="AC1759">
            <v>52056</v>
          </cell>
          <cell r="AD1759" t="str">
            <v>雑油購入費</v>
          </cell>
          <cell r="AE1759" t="str">
            <v>雑油</v>
          </cell>
          <cell r="AF1759">
            <v>12</v>
          </cell>
          <cell r="AG1759" t="str">
            <v>基地等経費（一般管理用雑油）</v>
          </cell>
          <cell r="AH1759" t="str">
            <v>燃料費潤滑油</v>
          </cell>
          <cell r="AI1759" t="str">
            <v>DF</v>
          </cell>
          <cell r="AJ1759" t="str">
            <v>整備隊</v>
          </cell>
          <cell r="AK1759" t="str">
            <v>令和8年9月30日</v>
          </cell>
        </row>
        <row r="1760">
          <cell r="A1760" t="str">
            <v>bc440</v>
          </cell>
          <cell r="B1760" t="str">
            <v>又は同等以上のもの（他社の製品を含む。）</v>
          </cell>
          <cell r="C1760">
            <v>113</v>
          </cell>
          <cell r="D1760">
            <v>24</v>
          </cell>
          <cell r="E1760" t="str">
            <v>B</v>
          </cell>
          <cell r="F1760" t="str">
            <v>b</v>
          </cell>
          <cell r="G1760" t="str">
            <v>bc</v>
          </cell>
          <cell r="H1760" t="str">
            <v>個</v>
          </cell>
          <cell r="I1760">
            <v>10</v>
          </cell>
          <cell r="J1760" t="str">
            <v>夜光用ｶﾗｰｽﾌﾟﾚｰ</v>
          </cell>
          <cell r="L1760">
            <v>1</v>
          </cell>
          <cell r="M1760" t="str">
            <v>ｵﾚﾝｼﾞﾌﾞｯｸ P9-432 146-2024 507846 ｱｻﾋﾍﾟﾝ</v>
          </cell>
          <cell r="O1760" t="str">
            <v>又は同等以上のもの（他社の製品を含む。）</v>
          </cell>
          <cell r="Q1760">
            <v>0</v>
          </cell>
          <cell r="S1760">
            <v>100</v>
          </cell>
          <cell r="T1760">
            <v>0</v>
          </cell>
          <cell r="W1760">
            <v>0</v>
          </cell>
          <cell r="X1760">
            <v>0</v>
          </cell>
          <cell r="Y1760">
            <v>100</v>
          </cell>
          <cell r="Z1760">
            <v>0</v>
          </cell>
          <cell r="AA1760">
            <v>0</v>
          </cell>
          <cell r="AB1760">
            <v>3172</v>
          </cell>
          <cell r="AC1760">
            <v>31720</v>
          </cell>
          <cell r="AD1760" t="str">
            <v>雑油購入費</v>
          </cell>
          <cell r="AE1760" t="str">
            <v>雑油</v>
          </cell>
          <cell r="AF1760">
            <v>12</v>
          </cell>
          <cell r="AG1760" t="str">
            <v>基地等経費（一般管理用雑油）</v>
          </cell>
          <cell r="AH1760" t="str">
            <v>燃料費潤滑油</v>
          </cell>
          <cell r="AI1760" t="str">
            <v>DF</v>
          </cell>
          <cell r="AJ1760" t="str">
            <v>整備隊</v>
          </cell>
          <cell r="AK1760" t="str">
            <v>令和8年9月30日</v>
          </cell>
        </row>
        <row r="1761">
          <cell r="A1761" t="str">
            <v>bc441</v>
          </cell>
          <cell r="B1761" t="str">
            <v>又は同等以上のもの（他社の製品を含む。）</v>
          </cell>
          <cell r="C1761">
            <v>113</v>
          </cell>
          <cell r="D1761">
            <v>25</v>
          </cell>
          <cell r="E1761" t="str">
            <v>B</v>
          </cell>
          <cell r="F1761" t="str">
            <v>b</v>
          </cell>
          <cell r="G1761" t="str">
            <v>bc</v>
          </cell>
          <cell r="H1761" t="str">
            <v>個</v>
          </cell>
          <cell r="I1761">
            <v>20</v>
          </cell>
          <cell r="J1761" t="str">
            <v>ｶﾗｰｽﾌﾟﾚｰ</v>
          </cell>
          <cell r="L1761">
            <v>1</v>
          </cell>
          <cell r="M1761" t="str">
            <v>ｵﾚﾝｼﾞﾌﾞｯｸ P9-426 196-5247 284L1 ｻﾝﾃﾞｰﾍﾟｲﾝﾄ</v>
          </cell>
          <cell r="O1761" t="str">
            <v>又は同等以上のもの（他社の製品を含む。）</v>
          </cell>
          <cell r="Q1761">
            <v>0</v>
          </cell>
          <cell r="S1761">
            <v>100</v>
          </cell>
          <cell r="T1761">
            <v>0</v>
          </cell>
          <cell r="W1761">
            <v>0</v>
          </cell>
          <cell r="X1761">
            <v>0</v>
          </cell>
          <cell r="Y1761">
            <v>100</v>
          </cell>
          <cell r="Z1761">
            <v>0</v>
          </cell>
          <cell r="AA1761">
            <v>0</v>
          </cell>
          <cell r="AB1761">
            <v>748</v>
          </cell>
          <cell r="AC1761">
            <v>14960</v>
          </cell>
          <cell r="AD1761" t="str">
            <v>雑油購入費</v>
          </cell>
          <cell r="AE1761" t="str">
            <v>雑油</v>
          </cell>
          <cell r="AF1761">
            <v>12</v>
          </cell>
          <cell r="AG1761" t="str">
            <v>基地等経費（一般管理用雑油）</v>
          </cell>
          <cell r="AH1761" t="str">
            <v>燃料費潤滑油</v>
          </cell>
          <cell r="AI1761" t="str">
            <v>DF</v>
          </cell>
          <cell r="AJ1761" t="str">
            <v>整備隊</v>
          </cell>
          <cell r="AK1761" t="str">
            <v>令和8年9月30日</v>
          </cell>
        </row>
        <row r="1762">
          <cell r="A1762" t="str">
            <v>bc442</v>
          </cell>
          <cell r="B1762" t="str">
            <v>又は同等以上のもの（他社の製品を含む。）</v>
          </cell>
          <cell r="C1762">
            <v>113</v>
          </cell>
          <cell r="D1762">
            <v>26</v>
          </cell>
          <cell r="E1762" t="str">
            <v>B</v>
          </cell>
          <cell r="F1762" t="str">
            <v>b</v>
          </cell>
          <cell r="G1762" t="str">
            <v>bc</v>
          </cell>
          <cell r="H1762" t="str">
            <v>個</v>
          </cell>
          <cell r="I1762">
            <v>30</v>
          </cell>
          <cell r="J1762" t="str">
            <v>防水ｽﾌﾟﾚｰ</v>
          </cell>
          <cell r="L1762">
            <v>1</v>
          </cell>
          <cell r="M1762" t="str">
            <v>ｵﾚﾝｼﾞﾌﾞｯｸ P7-948 454-7411 DBS-420 ﾍﾝｹﾙｼﾞｬﾊﾟﾝ</v>
          </cell>
          <cell r="O1762" t="str">
            <v>又は同等以上のもの（他社の製品を含む。）</v>
          </cell>
          <cell r="Q1762">
            <v>0</v>
          </cell>
          <cell r="S1762">
            <v>100</v>
          </cell>
          <cell r="T1762">
            <v>0</v>
          </cell>
          <cell r="W1762">
            <v>0</v>
          </cell>
          <cell r="X1762">
            <v>0</v>
          </cell>
          <cell r="Y1762">
            <v>100</v>
          </cell>
          <cell r="Z1762">
            <v>0</v>
          </cell>
          <cell r="AA1762">
            <v>0</v>
          </cell>
          <cell r="AB1762">
            <v>904</v>
          </cell>
          <cell r="AC1762">
            <v>27120</v>
          </cell>
          <cell r="AD1762" t="str">
            <v>雑油購入費</v>
          </cell>
          <cell r="AE1762" t="str">
            <v>雑油</v>
          </cell>
          <cell r="AF1762">
            <v>12</v>
          </cell>
          <cell r="AG1762" t="str">
            <v>基地等経費（一般管理用雑油）</v>
          </cell>
          <cell r="AH1762" t="str">
            <v>燃料費潤滑油</v>
          </cell>
          <cell r="AI1762" t="str">
            <v>DF</v>
          </cell>
          <cell r="AJ1762" t="str">
            <v>整備隊</v>
          </cell>
          <cell r="AK1762" t="str">
            <v>令和8年9月30日</v>
          </cell>
        </row>
        <row r="1763">
          <cell r="A1763" t="str">
            <v>bc443</v>
          </cell>
          <cell r="B1763" t="str">
            <v>又は同等以上のもの（他社の製品を含む。）</v>
          </cell>
          <cell r="C1763">
            <v>113</v>
          </cell>
          <cell r="D1763">
            <v>27</v>
          </cell>
          <cell r="E1763" t="str">
            <v>B</v>
          </cell>
          <cell r="F1763" t="str">
            <v>b</v>
          </cell>
          <cell r="G1763" t="str">
            <v>bc</v>
          </cell>
          <cell r="H1763" t="str">
            <v>個</v>
          </cell>
          <cell r="I1763">
            <v>20</v>
          </cell>
          <cell r="J1763" t="str">
            <v>ｶﾗｰｽﾌﾟﾚｰ</v>
          </cell>
          <cell r="L1763">
            <v>1</v>
          </cell>
          <cell r="M1763" t="str">
            <v>ｵﾚﾝｼﾞﾌﾞｯｸ P9-426 818-6321 284F1 ｻﾝﾃﾞｰﾍﾟｲﾝﾄ</v>
          </cell>
          <cell r="O1763" t="str">
            <v>又は同等以上のもの（他社の製品を含む。）</v>
          </cell>
          <cell r="Q1763">
            <v>0</v>
          </cell>
          <cell r="S1763">
            <v>100</v>
          </cell>
          <cell r="T1763">
            <v>0</v>
          </cell>
          <cell r="W1763">
            <v>0</v>
          </cell>
          <cell r="X1763">
            <v>0</v>
          </cell>
          <cell r="Y1763">
            <v>100</v>
          </cell>
          <cell r="Z1763">
            <v>0</v>
          </cell>
          <cell r="AA1763">
            <v>0</v>
          </cell>
          <cell r="AB1763">
            <v>748</v>
          </cell>
          <cell r="AC1763">
            <v>14960</v>
          </cell>
          <cell r="AD1763" t="str">
            <v>雑油購入費</v>
          </cell>
          <cell r="AE1763" t="str">
            <v>雑油</v>
          </cell>
          <cell r="AF1763">
            <v>12</v>
          </cell>
          <cell r="AG1763" t="str">
            <v>基地等経費（一般管理用雑油）</v>
          </cell>
          <cell r="AH1763" t="str">
            <v>燃料費潤滑油</v>
          </cell>
          <cell r="AI1763" t="str">
            <v>DF</v>
          </cell>
          <cell r="AJ1763" t="str">
            <v>整備隊</v>
          </cell>
          <cell r="AK1763" t="str">
            <v>令和8年9月30日</v>
          </cell>
        </row>
        <row r="1764">
          <cell r="A1764" t="str">
            <v>ch134</v>
          </cell>
          <cell r="B1764" t="str">
            <v>又は同等以上のもの（他社の製品を含む。）</v>
          </cell>
          <cell r="C1764">
            <v>113</v>
          </cell>
          <cell r="D1764">
            <v>28</v>
          </cell>
          <cell r="E1764" t="str">
            <v>B</v>
          </cell>
          <cell r="F1764" t="str">
            <v>c</v>
          </cell>
          <cell r="G1764" t="str">
            <v>ch</v>
          </cell>
          <cell r="H1764" t="str">
            <v>個</v>
          </cell>
          <cell r="I1764">
            <v>15</v>
          </cell>
          <cell r="J1764" t="str">
            <v>解氷ｽﾌﾟﾚｰ</v>
          </cell>
          <cell r="L1764">
            <v>1</v>
          </cell>
          <cell r="M1764" t="str">
            <v>ｵﾚﾝｼﾞﾌﾞｯｸ P11-1180 430-8204 NO2155 呉工業</v>
          </cell>
          <cell r="O1764" t="str">
            <v>又は同等以上のもの（他社の製品を含む。）</v>
          </cell>
          <cell r="Q1764">
            <v>0</v>
          </cell>
          <cell r="S1764">
            <v>100</v>
          </cell>
          <cell r="T1764">
            <v>0</v>
          </cell>
          <cell r="W1764">
            <v>0</v>
          </cell>
          <cell r="X1764">
            <v>0</v>
          </cell>
          <cell r="Y1764">
            <v>100</v>
          </cell>
          <cell r="Z1764">
            <v>0</v>
          </cell>
          <cell r="AA1764">
            <v>0</v>
          </cell>
          <cell r="AB1764">
            <v>533</v>
          </cell>
          <cell r="AC1764">
            <v>7995</v>
          </cell>
          <cell r="AD1764" t="str">
            <v>雑油購入費</v>
          </cell>
          <cell r="AE1764" t="str">
            <v>雑油</v>
          </cell>
          <cell r="AF1764">
            <v>12</v>
          </cell>
          <cell r="AG1764" t="str">
            <v>基地等経費（一般管理用雑油）</v>
          </cell>
          <cell r="AH1764" t="str">
            <v>燃料費潤滑油</v>
          </cell>
          <cell r="AI1764" t="str">
            <v>DF</v>
          </cell>
          <cell r="AJ1764" t="str">
            <v>整備隊</v>
          </cell>
          <cell r="AK1764" t="str">
            <v>令和8年9月30日</v>
          </cell>
        </row>
        <row r="1765">
          <cell r="A1765" t="str">
            <v>bc444</v>
          </cell>
          <cell r="B1765" t="str">
            <v>又は同等以上のもの（他社の製品を含む。）</v>
          </cell>
          <cell r="C1765">
            <v>113</v>
          </cell>
          <cell r="D1765">
            <v>29</v>
          </cell>
          <cell r="E1765" t="str">
            <v>B</v>
          </cell>
          <cell r="F1765" t="str">
            <v>b</v>
          </cell>
          <cell r="G1765" t="str">
            <v>bc</v>
          </cell>
          <cell r="H1765" t="str">
            <v>個</v>
          </cell>
          <cell r="I1765">
            <v>20</v>
          </cell>
          <cell r="J1765" t="str">
            <v>ｶﾗｰｽﾌﾟﾚｰ</v>
          </cell>
          <cell r="L1765">
            <v>1</v>
          </cell>
          <cell r="M1765" t="str">
            <v>ｵﾚﾝｼﾞﾌﾞｯｸ P9-426 818-6320 284R1 ｻﾝﾃﾞｰﾍﾟｲﾝﾄ</v>
          </cell>
          <cell r="O1765" t="str">
            <v>又は同等以上のもの（他社の製品を含む。）</v>
          </cell>
          <cell r="Q1765">
            <v>0</v>
          </cell>
          <cell r="S1765">
            <v>100</v>
          </cell>
          <cell r="T1765">
            <v>0</v>
          </cell>
          <cell r="W1765">
            <v>0</v>
          </cell>
          <cell r="X1765">
            <v>0</v>
          </cell>
          <cell r="Y1765">
            <v>100</v>
          </cell>
          <cell r="Z1765">
            <v>0</v>
          </cell>
          <cell r="AA1765">
            <v>0</v>
          </cell>
          <cell r="AB1765">
            <v>748</v>
          </cell>
          <cell r="AC1765">
            <v>14960</v>
          </cell>
          <cell r="AD1765" t="str">
            <v>雑油購入費</v>
          </cell>
          <cell r="AE1765" t="str">
            <v>雑油</v>
          </cell>
          <cell r="AF1765">
            <v>12</v>
          </cell>
          <cell r="AG1765" t="str">
            <v>基地等経費（一般管理用雑油）</v>
          </cell>
          <cell r="AH1765" t="str">
            <v>燃料費潤滑油</v>
          </cell>
          <cell r="AI1765" t="str">
            <v>DF</v>
          </cell>
          <cell r="AJ1765" t="str">
            <v>整備隊</v>
          </cell>
          <cell r="AK1765" t="str">
            <v>令和8年9月30日</v>
          </cell>
        </row>
        <row r="1766">
          <cell r="A1766" t="str">
            <v>bc445</v>
          </cell>
          <cell r="B1766" t="str">
            <v>又は同等以上のもの（他社の製品を含む。）</v>
          </cell>
          <cell r="C1766">
            <v>113</v>
          </cell>
          <cell r="D1766">
            <v>30</v>
          </cell>
          <cell r="E1766" t="str">
            <v>B</v>
          </cell>
          <cell r="F1766" t="str">
            <v>b</v>
          </cell>
          <cell r="G1766" t="str">
            <v>bc</v>
          </cell>
          <cell r="H1766" t="str">
            <v>個</v>
          </cell>
          <cell r="I1766">
            <v>5</v>
          </cell>
          <cell r="J1766" t="str">
            <v>接点復活ｽﾌﾟﾚｰ</v>
          </cell>
          <cell r="L1766">
            <v>1</v>
          </cell>
          <cell r="M1766" t="str">
            <v>ｵﾚﾝｼﾞﾌﾞｯｸ P3-329 290-1501 NO1424 呉工業</v>
          </cell>
          <cell r="O1766" t="str">
            <v>又は同等以上のもの（他社の製品を含む。）</v>
          </cell>
          <cell r="Q1766">
            <v>0</v>
          </cell>
          <cell r="S1766">
            <v>100</v>
          </cell>
          <cell r="T1766">
            <v>0</v>
          </cell>
          <cell r="W1766">
            <v>0</v>
          </cell>
          <cell r="X1766">
            <v>0</v>
          </cell>
          <cell r="Y1766">
            <v>100</v>
          </cell>
          <cell r="Z1766">
            <v>0</v>
          </cell>
          <cell r="AA1766">
            <v>0</v>
          </cell>
          <cell r="AB1766">
            <v>605</v>
          </cell>
          <cell r="AC1766">
            <v>3025</v>
          </cell>
          <cell r="AD1766" t="str">
            <v>雑油購入費</v>
          </cell>
          <cell r="AE1766" t="str">
            <v>雑油</v>
          </cell>
          <cell r="AF1766">
            <v>12</v>
          </cell>
          <cell r="AG1766" t="str">
            <v>基地等経費（一般管理用雑油）</v>
          </cell>
          <cell r="AH1766" t="str">
            <v>燃料費潤滑油</v>
          </cell>
          <cell r="AI1766" t="str">
            <v>DF</v>
          </cell>
          <cell r="AJ1766" t="str">
            <v>整備隊</v>
          </cell>
          <cell r="AK1766" t="str">
            <v>令和8年9月30日</v>
          </cell>
        </row>
        <row r="1767">
          <cell r="A1767" t="str">
            <v>bc446</v>
          </cell>
          <cell r="B1767" t="str">
            <v>又は同等以上のもの（他社の製品を含む。）</v>
          </cell>
          <cell r="C1767">
            <v>113</v>
          </cell>
          <cell r="D1767">
            <v>31</v>
          </cell>
          <cell r="E1767" t="str">
            <v>B</v>
          </cell>
          <cell r="F1767" t="str">
            <v>b</v>
          </cell>
          <cell r="G1767" t="str">
            <v>bc</v>
          </cell>
          <cell r="H1767" t="str">
            <v>個</v>
          </cell>
          <cell r="I1767">
            <v>20</v>
          </cell>
          <cell r="J1767" t="str">
            <v>ｶﾞｽ漏れ検知剤</v>
          </cell>
          <cell r="L1767">
            <v>1</v>
          </cell>
          <cell r="M1767" t="str">
            <v>ｵﾚﾝｼﾞﾌﾞｯｸ P3-304 361-6274 GP BBKﾃｸﾉﾛｼﾞｰｽﾞ</v>
          </cell>
          <cell r="O1767" t="str">
            <v>又は同等以上のもの（他社の製品を含む。）</v>
          </cell>
          <cell r="Q1767">
            <v>0</v>
          </cell>
          <cell r="S1767">
            <v>100</v>
          </cell>
          <cell r="T1767">
            <v>0</v>
          </cell>
          <cell r="W1767">
            <v>0</v>
          </cell>
          <cell r="X1767">
            <v>0</v>
          </cell>
          <cell r="Y1767">
            <v>100</v>
          </cell>
          <cell r="Z1767">
            <v>0</v>
          </cell>
          <cell r="AA1767">
            <v>0</v>
          </cell>
          <cell r="AB1767">
            <v>2609</v>
          </cell>
          <cell r="AC1767">
            <v>52180</v>
          </cell>
          <cell r="AD1767" t="str">
            <v>雑油購入費</v>
          </cell>
          <cell r="AE1767" t="str">
            <v>雑油</v>
          </cell>
          <cell r="AF1767">
            <v>12</v>
          </cell>
          <cell r="AG1767" t="str">
            <v>基地等経費（一般管理用雑油）</v>
          </cell>
          <cell r="AH1767" t="str">
            <v>燃料費潤滑油</v>
          </cell>
          <cell r="AI1767" t="str">
            <v>DF</v>
          </cell>
          <cell r="AJ1767" t="str">
            <v>整備隊</v>
          </cell>
          <cell r="AK1767" t="str">
            <v>令和8年9月30日</v>
          </cell>
        </row>
        <row r="1768">
          <cell r="A1768" t="str">
            <v>bc447</v>
          </cell>
          <cell r="B1768" t="str">
            <v>又は同等以上のもの（他社の製品を含む。）</v>
          </cell>
          <cell r="C1768">
            <v>113</v>
          </cell>
          <cell r="D1768">
            <v>32</v>
          </cell>
          <cell r="E1768" t="str">
            <v>B</v>
          </cell>
          <cell r="F1768" t="str">
            <v>b</v>
          </cell>
          <cell r="G1768" t="str">
            <v>bc</v>
          </cell>
          <cell r="H1768" t="str">
            <v>個</v>
          </cell>
          <cell r="I1768">
            <v>30</v>
          </cell>
          <cell r="J1768" t="str">
            <v>ｶﾗｰｽﾌﾟﾚｰ</v>
          </cell>
          <cell r="L1768">
            <v>1</v>
          </cell>
          <cell r="M1768" t="str">
            <v>ｵﾚﾝｼﾞﾌﾞｯｸ P9-422 781-0245 9972039 ｼﾝﾄｰﾌｧﾐﾘｰ</v>
          </cell>
          <cell r="O1768" t="str">
            <v>又は同等以上のもの（他社の製品を含む。）</v>
          </cell>
          <cell r="Q1768">
            <v>0</v>
          </cell>
          <cell r="S1768">
            <v>100</v>
          </cell>
          <cell r="T1768">
            <v>0</v>
          </cell>
          <cell r="W1768">
            <v>0</v>
          </cell>
          <cell r="X1768">
            <v>0</v>
          </cell>
          <cell r="Y1768">
            <v>100</v>
          </cell>
          <cell r="Z1768">
            <v>0</v>
          </cell>
          <cell r="AA1768">
            <v>0</v>
          </cell>
          <cell r="AB1768">
            <v>896</v>
          </cell>
          <cell r="AC1768">
            <v>26880</v>
          </cell>
          <cell r="AD1768" t="str">
            <v>雑油購入費</v>
          </cell>
          <cell r="AE1768" t="str">
            <v>雑油</v>
          </cell>
          <cell r="AF1768">
            <v>12</v>
          </cell>
          <cell r="AG1768" t="str">
            <v>基地等経費（一般管理用雑油）</v>
          </cell>
          <cell r="AH1768" t="str">
            <v>燃料費潤滑油</v>
          </cell>
          <cell r="AI1768" t="str">
            <v>DF</v>
          </cell>
          <cell r="AJ1768" t="str">
            <v>整備隊</v>
          </cell>
          <cell r="AK1768" t="str">
            <v>令和8年9月30日</v>
          </cell>
        </row>
        <row r="1769">
          <cell r="A1769" t="str">
            <v>eh60</v>
          </cell>
          <cell r="B1769" t="str">
            <v>又は同等以上のもの（他社の製品を含む。）</v>
          </cell>
          <cell r="C1769">
            <v>113</v>
          </cell>
          <cell r="D1769">
            <v>33</v>
          </cell>
          <cell r="E1769" t="str">
            <v>B</v>
          </cell>
          <cell r="F1769" t="str">
            <v>e</v>
          </cell>
          <cell r="G1769" t="str">
            <v>eh</v>
          </cell>
          <cell r="H1769" t="str">
            <v>個</v>
          </cell>
          <cell r="I1769">
            <v>30</v>
          </cell>
          <cell r="J1769" t="str">
            <v>脱脂洗浄剤</v>
          </cell>
          <cell r="L1769">
            <v>1</v>
          </cell>
          <cell r="M1769" t="str">
            <v>奥田薬品 JAN:4971159019198</v>
          </cell>
          <cell r="O1769" t="str">
            <v>又は同等以上のもの（他社の製品を含む。）</v>
          </cell>
          <cell r="Q1769">
            <v>0</v>
          </cell>
          <cell r="S1769">
            <v>100</v>
          </cell>
          <cell r="T1769">
            <v>0</v>
          </cell>
          <cell r="W1769">
            <v>0</v>
          </cell>
          <cell r="X1769">
            <v>0</v>
          </cell>
          <cell r="Y1769">
            <v>100</v>
          </cell>
          <cell r="Z1769">
            <v>0</v>
          </cell>
          <cell r="AA1769">
            <v>0</v>
          </cell>
          <cell r="AB1769">
            <v>1276</v>
          </cell>
          <cell r="AC1769">
            <v>38280</v>
          </cell>
          <cell r="AD1769" t="str">
            <v>雑油購入費</v>
          </cell>
          <cell r="AE1769" t="str">
            <v>雑油</v>
          </cell>
          <cell r="AF1769">
            <v>12</v>
          </cell>
          <cell r="AG1769" t="str">
            <v>基地等経費（一般管理用雑油）</v>
          </cell>
          <cell r="AH1769" t="str">
            <v>燃料費潤滑油</v>
          </cell>
          <cell r="AI1769" t="str">
            <v>DF</v>
          </cell>
          <cell r="AJ1769" t="str">
            <v>整備隊</v>
          </cell>
          <cell r="AK1769" t="str">
            <v>令和8年9月30日</v>
          </cell>
        </row>
        <row r="1770">
          <cell r="A1770" t="str">
            <v>fg1</v>
          </cell>
          <cell r="B1770" t="str">
            <v>製品指定</v>
          </cell>
          <cell r="C1770">
            <v>113</v>
          </cell>
          <cell r="D1770">
            <v>34</v>
          </cell>
          <cell r="E1770" t="str">
            <v>B</v>
          </cell>
          <cell r="F1770" t="str">
            <v>f</v>
          </cell>
          <cell r="G1770" t="str">
            <v>fg</v>
          </cell>
          <cell r="H1770" t="str">
            <v>缶</v>
          </cell>
          <cell r="I1770">
            <v>1</v>
          </cell>
          <cell r="J1770" t="str">
            <v>潤滑油</v>
          </cell>
          <cell r="L1770">
            <v>1</v>
          </cell>
          <cell r="M1770" t="str">
            <v>出光興産 ｽｰﾊﾟｰCS68 20L/缶</v>
          </cell>
          <cell r="O1770" t="str">
            <v>製品指定</v>
          </cell>
          <cell r="Q1770">
            <v>0</v>
          </cell>
          <cell r="S1770">
            <v>100</v>
          </cell>
          <cell r="T1770">
            <v>0</v>
          </cell>
          <cell r="W1770">
            <v>0</v>
          </cell>
          <cell r="X1770">
            <v>0</v>
          </cell>
          <cell r="Y1770">
            <v>100</v>
          </cell>
          <cell r="Z1770">
            <v>0</v>
          </cell>
          <cell r="AA1770">
            <v>0</v>
          </cell>
          <cell r="AB1770">
            <v>12474</v>
          </cell>
          <cell r="AC1770">
            <v>12474</v>
          </cell>
          <cell r="AD1770" t="str">
            <v>雑油購入費</v>
          </cell>
          <cell r="AE1770" t="str">
            <v>雑油</v>
          </cell>
          <cell r="AF1770">
            <v>12</v>
          </cell>
          <cell r="AG1770" t="str">
            <v>基地等経費（一般管理用雑油）</v>
          </cell>
          <cell r="AH1770" t="str">
            <v>燃料費潤滑油</v>
          </cell>
          <cell r="AI1770" t="str">
            <v>DF</v>
          </cell>
          <cell r="AJ1770" t="str">
            <v>整備隊</v>
          </cell>
          <cell r="AK1770" t="str">
            <v>令和8年9月30日</v>
          </cell>
        </row>
        <row r="1771">
          <cell r="A1771" t="str">
            <v>eh61</v>
          </cell>
          <cell r="B1771" t="str">
            <v>製品指定</v>
          </cell>
          <cell r="C1771">
            <v>114</v>
          </cell>
          <cell r="D1771">
            <v>1</v>
          </cell>
          <cell r="E1771" t="str">
            <v>B</v>
          </cell>
          <cell r="F1771" t="str">
            <v>e</v>
          </cell>
          <cell r="G1771" t="str">
            <v>eh</v>
          </cell>
          <cell r="H1771" t="str">
            <v>缶</v>
          </cell>
          <cell r="I1771">
            <v>8</v>
          </cell>
          <cell r="J1771" t="str">
            <v>ｴﾝｼﾞﾝｵｲﾙ</v>
          </cell>
          <cell r="L1771">
            <v>1</v>
          </cell>
          <cell r="M1771" t="str">
            <v>ﾔﾏﾊ 90793-32117</v>
          </cell>
          <cell r="O1771" t="str">
            <v>製品指定</v>
          </cell>
          <cell r="Q1771">
            <v>0</v>
          </cell>
          <cell r="S1771">
            <v>100</v>
          </cell>
          <cell r="T1771">
            <v>0</v>
          </cell>
          <cell r="W1771">
            <v>0</v>
          </cell>
          <cell r="X1771">
            <v>0</v>
          </cell>
          <cell r="Y1771">
            <v>100</v>
          </cell>
          <cell r="Z1771">
            <v>0</v>
          </cell>
          <cell r="AA1771">
            <v>0</v>
          </cell>
          <cell r="AB1771">
            <v>2662</v>
          </cell>
          <cell r="AC1771">
            <v>21296</v>
          </cell>
          <cell r="AD1771" t="str">
            <v>雑油購入費</v>
          </cell>
          <cell r="AE1771" t="str">
            <v>雑油</v>
          </cell>
          <cell r="AF1771">
            <v>12</v>
          </cell>
          <cell r="AG1771" t="str">
            <v>基地等経費（一般管理用雑油）</v>
          </cell>
          <cell r="AH1771" t="str">
            <v>燃料費潤滑油</v>
          </cell>
          <cell r="AI1771" t="str">
            <v>DH</v>
          </cell>
          <cell r="AJ1771" t="str">
            <v>修理隊</v>
          </cell>
          <cell r="AK1771" t="str">
            <v>令和8年9月30日</v>
          </cell>
        </row>
        <row r="1772">
          <cell r="A1772" t="str">
            <v>df77</v>
          </cell>
          <cell r="B1772" t="str">
            <v>又は同等以上のもの（他社の製品を含む。）</v>
          </cell>
          <cell r="C1772">
            <v>114</v>
          </cell>
          <cell r="D1772">
            <v>2</v>
          </cell>
          <cell r="E1772" t="str">
            <v>B</v>
          </cell>
          <cell r="F1772" t="str">
            <v>d</v>
          </cell>
          <cell r="G1772" t="str">
            <v>df</v>
          </cell>
          <cell r="H1772" t="str">
            <v>個</v>
          </cell>
          <cell r="I1772">
            <v>12</v>
          </cell>
          <cell r="J1772" t="str">
            <v>潤滑ｽﾌﾟﾚｰ</v>
          </cell>
          <cell r="L1772">
            <v>1</v>
          </cell>
          <cell r="M1772" t="str">
            <v>TONBOREX P76 TRIT-LS420 TONBOREX</v>
          </cell>
          <cell r="O1772" t="str">
            <v>又は同等以上のもの（他社の製品を含む。）</v>
          </cell>
          <cell r="Q1772">
            <v>0</v>
          </cell>
          <cell r="S1772">
            <v>100</v>
          </cell>
          <cell r="T1772">
            <v>0</v>
          </cell>
          <cell r="W1772">
            <v>0</v>
          </cell>
          <cell r="X1772">
            <v>0</v>
          </cell>
          <cell r="Y1772">
            <v>100</v>
          </cell>
          <cell r="Z1772">
            <v>0</v>
          </cell>
          <cell r="AA1772">
            <v>0</v>
          </cell>
          <cell r="AB1772">
            <v>4378</v>
          </cell>
          <cell r="AC1772">
            <v>52536</v>
          </cell>
          <cell r="AD1772" t="str">
            <v>雑油購入費</v>
          </cell>
          <cell r="AE1772" t="str">
            <v>雑油</v>
          </cell>
          <cell r="AF1772">
            <v>12</v>
          </cell>
          <cell r="AG1772" t="str">
            <v>基地等経費（一般管理用雑油）</v>
          </cell>
          <cell r="AH1772" t="str">
            <v>燃料費潤滑油</v>
          </cell>
          <cell r="AI1772" t="str">
            <v>DH</v>
          </cell>
          <cell r="AJ1772" t="str">
            <v>修理隊</v>
          </cell>
          <cell r="AK1772" t="str">
            <v>令和8年9月30日</v>
          </cell>
        </row>
        <row r="1773">
          <cell r="A1773" t="str">
            <v>cg328</v>
          </cell>
          <cell r="B1773" t="str">
            <v>又は同等以上のもの（他社の製品を含む。）</v>
          </cell>
          <cell r="C1773">
            <v>114</v>
          </cell>
          <cell r="D1773">
            <v>3</v>
          </cell>
          <cell r="E1773" t="str">
            <v>B</v>
          </cell>
          <cell r="F1773" t="str">
            <v>c</v>
          </cell>
          <cell r="G1773" t="str">
            <v>cg</v>
          </cell>
          <cell r="H1773" t="str">
            <v>個</v>
          </cell>
          <cell r="I1773">
            <v>5</v>
          </cell>
          <cell r="J1773" t="str">
            <v>潤滑ｽﾌﾟﾚｰ</v>
          </cell>
          <cell r="L1773">
            <v>1</v>
          </cell>
          <cell r="M1773" t="str">
            <v>ｵﾚﾝｼﾞﾌﾞｯｸ.web 244-6472 NO1039 呉工業</v>
          </cell>
          <cell r="O1773" t="str">
            <v>又は同等以上のもの（他社の製品を含む。）</v>
          </cell>
          <cell r="Q1773">
            <v>0</v>
          </cell>
          <cell r="S1773">
            <v>100</v>
          </cell>
          <cell r="T1773">
            <v>0</v>
          </cell>
          <cell r="W1773">
            <v>0</v>
          </cell>
          <cell r="X1773">
            <v>0</v>
          </cell>
          <cell r="Y1773">
            <v>100</v>
          </cell>
          <cell r="Z1773">
            <v>0</v>
          </cell>
          <cell r="AA1773">
            <v>0</v>
          </cell>
          <cell r="AB1773">
            <v>865</v>
          </cell>
          <cell r="AC1773">
            <v>4325</v>
          </cell>
          <cell r="AD1773" t="str">
            <v>雑油購入費</v>
          </cell>
          <cell r="AE1773" t="str">
            <v>雑油</v>
          </cell>
          <cell r="AF1773">
            <v>12</v>
          </cell>
          <cell r="AG1773" t="str">
            <v>基地等経費（一般管理用雑油）</v>
          </cell>
          <cell r="AH1773" t="str">
            <v>燃料費潤滑油</v>
          </cell>
          <cell r="AI1773" t="str">
            <v>DH</v>
          </cell>
          <cell r="AJ1773" t="str">
            <v>修理隊</v>
          </cell>
          <cell r="AK1773" t="str">
            <v>令和8年9月30日</v>
          </cell>
        </row>
        <row r="1774">
          <cell r="A1774" t="str">
            <v>eh62</v>
          </cell>
          <cell r="B1774" t="str">
            <v>又は同等以上のもの（他社の製品を含む。）</v>
          </cell>
          <cell r="C1774">
            <v>114</v>
          </cell>
          <cell r="D1774">
            <v>4</v>
          </cell>
          <cell r="E1774" t="str">
            <v>B</v>
          </cell>
          <cell r="F1774" t="str">
            <v>e</v>
          </cell>
          <cell r="G1774" t="str">
            <v>eh</v>
          </cell>
          <cell r="H1774" t="str">
            <v>個</v>
          </cell>
          <cell r="I1774">
            <v>10</v>
          </cell>
          <cell r="J1774" t="str">
            <v>接着剤</v>
          </cell>
          <cell r="L1774">
            <v>1</v>
          </cell>
          <cell r="M1774" t="str">
            <v>ｼﾞｮｲﾝﾃｯｸｽ P302 462-603 #13031 ｺﾆｼ</v>
          </cell>
          <cell r="O1774" t="str">
            <v>又は同等以上のもの（他社の製品を含む。）</v>
          </cell>
          <cell r="Q1774">
            <v>0</v>
          </cell>
          <cell r="S1774">
            <v>100</v>
          </cell>
          <cell r="T1774">
            <v>0</v>
          </cell>
          <cell r="W1774">
            <v>0</v>
          </cell>
          <cell r="X1774">
            <v>0</v>
          </cell>
          <cell r="Y1774">
            <v>100</v>
          </cell>
          <cell r="Z1774">
            <v>0</v>
          </cell>
          <cell r="AA1774">
            <v>0</v>
          </cell>
          <cell r="AB1774">
            <v>462</v>
          </cell>
          <cell r="AC1774">
            <v>4620</v>
          </cell>
          <cell r="AD1774" t="str">
            <v>雑油購入費</v>
          </cell>
          <cell r="AE1774" t="str">
            <v>雑油</v>
          </cell>
          <cell r="AF1774">
            <v>12</v>
          </cell>
          <cell r="AG1774" t="str">
            <v>基地等経費（一般管理用雑油）</v>
          </cell>
          <cell r="AH1774" t="str">
            <v>燃料費潤滑油</v>
          </cell>
          <cell r="AI1774" t="str">
            <v>DH</v>
          </cell>
          <cell r="AJ1774" t="str">
            <v>修理隊</v>
          </cell>
          <cell r="AK1774" t="str">
            <v>令和8年9月30日</v>
          </cell>
        </row>
        <row r="1775">
          <cell r="A1775" t="str">
            <v>bd345</v>
          </cell>
          <cell r="B1775" t="str">
            <v>又は同等以上のもの（他社の製品を含む。）</v>
          </cell>
          <cell r="C1775">
            <v>114</v>
          </cell>
          <cell r="D1775">
            <v>5</v>
          </cell>
          <cell r="E1775" t="str">
            <v>B</v>
          </cell>
          <cell r="F1775" t="str">
            <v>b</v>
          </cell>
          <cell r="G1775" t="str">
            <v>bd</v>
          </cell>
          <cell r="H1775" t="str">
            <v>個</v>
          </cell>
          <cell r="I1775">
            <v>10</v>
          </cell>
          <cell r="J1775" t="str">
            <v>瞬間接着剤</v>
          </cell>
          <cell r="L1775">
            <v>1</v>
          </cell>
          <cell r="M1775" t="str">
            <v>ｴｽｺ P1471 EA936A-18 ﾎﾞﾝﾄﾞ KONISHI</v>
          </cell>
          <cell r="O1775" t="str">
            <v>又は同等以上のもの（他社の製品を含む。）</v>
          </cell>
          <cell r="Q1775">
            <v>0</v>
          </cell>
          <cell r="S1775">
            <v>100</v>
          </cell>
          <cell r="T1775">
            <v>0</v>
          </cell>
          <cell r="W1775">
            <v>0</v>
          </cell>
          <cell r="X1775">
            <v>0</v>
          </cell>
          <cell r="Y1775">
            <v>100</v>
          </cell>
          <cell r="Z1775">
            <v>0</v>
          </cell>
          <cell r="AA1775">
            <v>0</v>
          </cell>
          <cell r="AB1775">
            <v>759</v>
          </cell>
          <cell r="AC1775">
            <v>7590</v>
          </cell>
          <cell r="AD1775" t="str">
            <v>雑油購入費</v>
          </cell>
          <cell r="AE1775" t="str">
            <v>雑油</v>
          </cell>
          <cell r="AF1775">
            <v>12</v>
          </cell>
          <cell r="AG1775" t="str">
            <v>基地等経費（一般管理用雑油）</v>
          </cell>
          <cell r="AH1775" t="str">
            <v>燃料費潤滑油</v>
          </cell>
          <cell r="AI1775" t="str">
            <v>DH</v>
          </cell>
          <cell r="AJ1775" t="str">
            <v>修理隊</v>
          </cell>
          <cell r="AK1775" t="str">
            <v>令和8年9月30日</v>
          </cell>
        </row>
        <row r="1776">
          <cell r="A1776" t="str">
            <v>bd346</v>
          </cell>
          <cell r="B1776" t="str">
            <v>又は同等以上のもの（他社の製品を含む。）</v>
          </cell>
          <cell r="C1776">
            <v>114</v>
          </cell>
          <cell r="D1776">
            <v>6</v>
          </cell>
          <cell r="E1776" t="str">
            <v>B</v>
          </cell>
          <cell r="F1776" t="str">
            <v>b</v>
          </cell>
          <cell r="G1776" t="str">
            <v>bd</v>
          </cell>
          <cell r="H1776" t="str">
            <v>個</v>
          </cell>
          <cell r="I1776">
            <v>5</v>
          </cell>
          <cell r="J1776" t="str">
            <v>ｼﾘｺﾝ接着剤</v>
          </cell>
          <cell r="L1776">
            <v>1</v>
          </cell>
          <cell r="M1776" t="str">
            <v>ｴｽｺ P1466 EA935N-1 ｾﾒﾀﾞｲﾝ</v>
          </cell>
          <cell r="O1776" t="str">
            <v>又は同等以上のもの（他社の製品を含む。）</v>
          </cell>
          <cell r="Q1776">
            <v>0</v>
          </cell>
          <cell r="S1776">
            <v>100</v>
          </cell>
          <cell r="T1776">
            <v>0</v>
          </cell>
          <cell r="W1776">
            <v>0</v>
          </cell>
          <cell r="X1776">
            <v>0</v>
          </cell>
          <cell r="Y1776">
            <v>100</v>
          </cell>
          <cell r="Z1776">
            <v>0</v>
          </cell>
          <cell r="AA1776">
            <v>0</v>
          </cell>
          <cell r="AB1776">
            <v>616</v>
          </cell>
          <cell r="AC1776">
            <v>3080</v>
          </cell>
          <cell r="AD1776" t="str">
            <v>雑油購入費</v>
          </cell>
          <cell r="AE1776" t="str">
            <v>雑油</v>
          </cell>
          <cell r="AF1776">
            <v>12</v>
          </cell>
          <cell r="AG1776" t="str">
            <v>基地等経費（一般管理用雑油）</v>
          </cell>
          <cell r="AH1776" t="str">
            <v>燃料費潤滑油</v>
          </cell>
          <cell r="AI1776" t="str">
            <v>DH</v>
          </cell>
          <cell r="AJ1776" t="str">
            <v>修理隊</v>
          </cell>
          <cell r="AK1776" t="str">
            <v>令和8年9月30日</v>
          </cell>
        </row>
        <row r="1777">
          <cell r="A1777" t="str">
            <v>bd347</v>
          </cell>
          <cell r="B1777" t="str">
            <v>又は同等以上のもの（他社の製品を含む。）</v>
          </cell>
          <cell r="C1777">
            <v>114</v>
          </cell>
          <cell r="D1777">
            <v>7</v>
          </cell>
          <cell r="E1777" t="str">
            <v>B</v>
          </cell>
          <cell r="F1777" t="str">
            <v>b</v>
          </cell>
          <cell r="G1777" t="str">
            <v>bd</v>
          </cell>
          <cell r="H1777" t="str">
            <v>個</v>
          </cell>
          <cell r="I1777">
            <v>3</v>
          </cell>
          <cell r="J1777" t="str">
            <v>ｼﾘｺﾝ接着剤</v>
          </cell>
          <cell r="L1777">
            <v>1</v>
          </cell>
          <cell r="M1777" t="str">
            <v>ｴｽｺ P1466 EA935N-8 ｾﾒﾀﾞｲﾝ</v>
          </cell>
          <cell r="O1777" t="str">
            <v>又は同等以上のもの（他社の製品を含む。）</v>
          </cell>
          <cell r="Q1777">
            <v>0</v>
          </cell>
          <cell r="S1777">
            <v>100</v>
          </cell>
          <cell r="T1777">
            <v>0</v>
          </cell>
          <cell r="W1777">
            <v>0</v>
          </cell>
          <cell r="X1777">
            <v>0</v>
          </cell>
          <cell r="Y1777">
            <v>100</v>
          </cell>
          <cell r="Z1777">
            <v>0</v>
          </cell>
          <cell r="AA1777">
            <v>0</v>
          </cell>
          <cell r="AB1777">
            <v>2002</v>
          </cell>
          <cell r="AC1777">
            <v>6006</v>
          </cell>
          <cell r="AD1777" t="str">
            <v>雑油購入費</v>
          </cell>
          <cell r="AE1777" t="str">
            <v>雑油</v>
          </cell>
          <cell r="AF1777">
            <v>12</v>
          </cell>
          <cell r="AG1777" t="str">
            <v>基地等経費（一般管理用雑油）</v>
          </cell>
          <cell r="AH1777" t="str">
            <v>燃料費潤滑油</v>
          </cell>
          <cell r="AI1777" t="str">
            <v>DH</v>
          </cell>
          <cell r="AJ1777" t="str">
            <v>修理隊</v>
          </cell>
          <cell r="AK1777" t="str">
            <v>令和8年9月30日</v>
          </cell>
        </row>
        <row r="1778">
          <cell r="A1778" t="str">
            <v>bd348</v>
          </cell>
          <cell r="B1778" t="str">
            <v>又は同等以上のもの（他社の製品を含む。）</v>
          </cell>
          <cell r="C1778">
            <v>114</v>
          </cell>
          <cell r="D1778">
            <v>8</v>
          </cell>
          <cell r="E1778" t="str">
            <v>B</v>
          </cell>
          <cell r="F1778" t="str">
            <v>b</v>
          </cell>
          <cell r="G1778" t="str">
            <v>bd</v>
          </cell>
          <cell r="H1778" t="str">
            <v>個</v>
          </cell>
          <cell r="I1778">
            <v>5</v>
          </cell>
          <cell r="J1778" t="str">
            <v>ｶﾗｰｽﾌﾟﾚｰ</v>
          </cell>
          <cell r="L1778">
            <v>1</v>
          </cell>
          <cell r="M1778" t="str">
            <v>ｴｽｺ P1488 EA942EM-72 ｻﾝﾃﾞｰﾍﾟｲﾝﾄ</v>
          </cell>
          <cell r="O1778" t="str">
            <v>又は同等以上のもの（他社の製品を含む。）</v>
          </cell>
          <cell r="Q1778">
            <v>0</v>
          </cell>
          <cell r="S1778">
            <v>100</v>
          </cell>
          <cell r="T1778">
            <v>0</v>
          </cell>
          <cell r="W1778">
            <v>0</v>
          </cell>
          <cell r="X1778">
            <v>0</v>
          </cell>
          <cell r="Y1778">
            <v>100</v>
          </cell>
          <cell r="Z1778">
            <v>0</v>
          </cell>
          <cell r="AA1778">
            <v>0</v>
          </cell>
          <cell r="AB1778">
            <v>1958</v>
          </cell>
          <cell r="AC1778">
            <v>9790</v>
          </cell>
          <cell r="AD1778" t="str">
            <v>雑油購入費</v>
          </cell>
          <cell r="AE1778" t="str">
            <v>雑油</v>
          </cell>
          <cell r="AF1778">
            <v>12</v>
          </cell>
          <cell r="AG1778" t="str">
            <v>基地等経費（一般管理用雑油）</v>
          </cell>
          <cell r="AH1778" t="str">
            <v>燃料費潤滑油</v>
          </cell>
          <cell r="AI1778" t="str">
            <v>DH</v>
          </cell>
          <cell r="AJ1778" t="str">
            <v>修理隊</v>
          </cell>
          <cell r="AK1778" t="str">
            <v>令和8年9月30日</v>
          </cell>
        </row>
        <row r="1779">
          <cell r="A1779" t="str">
            <v>bd349</v>
          </cell>
          <cell r="B1779" t="str">
            <v>又は同等以上のもの（他社の製品を含む。）</v>
          </cell>
          <cell r="C1779">
            <v>114</v>
          </cell>
          <cell r="D1779">
            <v>9</v>
          </cell>
          <cell r="E1779" t="str">
            <v>B</v>
          </cell>
          <cell r="F1779" t="str">
            <v>b</v>
          </cell>
          <cell r="G1779" t="str">
            <v>bd</v>
          </cell>
          <cell r="H1779" t="str">
            <v>個</v>
          </cell>
          <cell r="I1779">
            <v>5</v>
          </cell>
          <cell r="J1779" t="str">
            <v>潤滑ｽﾌﾟﾚｰ</v>
          </cell>
          <cell r="L1779">
            <v>1</v>
          </cell>
          <cell r="M1779" t="str">
            <v>ｴｽｺ P1507 EA920KA-10 KURE</v>
          </cell>
          <cell r="O1779" t="str">
            <v>又は同等以上のもの（他社の製品を含む。）</v>
          </cell>
          <cell r="Q1779">
            <v>0</v>
          </cell>
          <cell r="S1779">
            <v>100</v>
          </cell>
          <cell r="T1779">
            <v>0</v>
          </cell>
          <cell r="W1779">
            <v>0</v>
          </cell>
          <cell r="X1779">
            <v>0</v>
          </cell>
          <cell r="Y1779">
            <v>100</v>
          </cell>
          <cell r="Z1779">
            <v>0</v>
          </cell>
          <cell r="AA1779">
            <v>0</v>
          </cell>
          <cell r="AB1779">
            <v>1210</v>
          </cell>
          <cell r="AC1779">
            <v>6050</v>
          </cell>
          <cell r="AD1779" t="str">
            <v>雑油購入費</v>
          </cell>
          <cell r="AE1779" t="str">
            <v>雑油</v>
          </cell>
          <cell r="AF1779">
            <v>12</v>
          </cell>
          <cell r="AG1779" t="str">
            <v>基地等経費（一般管理用雑油）</v>
          </cell>
          <cell r="AH1779" t="str">
            <v>燃料費潤滑油</v>
          </cell>
          <cell r="AI1779" t="str">
            <v>DH</v>
          </cell>
          <cell r="AJ1779" t="str">
            <v>修理隊</v>
          </cell>
          <cell r="AK1779" t="str">
            <v>令和8年9月30日</v>
          </cell>
        </row>
        <row r="1780">
          <cell r="A1780" t="str">
            <v>bd350</v>
          </cell>
          <cell r="B1780" t="str">
            <v>又は同等以上のもの（他社の製品を含む。）</v>
          </cell>
          <cell r="C1780">
            <v>114</v>
          </cell>
          <cell r="D1780">
            <v>10</v>
          </cell>
          <cell r="E1780" t="str">
            <v>B</v>
          </cell>
          <cell r="F1780" t="str">
            <v>b</v>
          </cell>
          <cell r="G1780" t="str">
            <v>bd</v>
          </cell>
          <cell r="H1780" t="str">
            <v>箱</v>
          </cell>
          <cell r="I1780">
            <v>5</v>
          </cell>
          <cell r="J1780" t="str">
            <v>ﾊﾟｰﾂｸﾘｰﾅｰ</v>
          </cell>
          <cell r="L1780">
            <v>1</v>
          </cell>
          <cell r="M1780" t="str">
            <v>ｴｽｺ P1508 EA920BA-10B KURE</v>
          </cell>
          <cell r="O1780" t="str">
            <v>又は同等以上のもの（他社の製品を含む。）</v>
          </cell>
          <cell r="Q1780">
            <v>0</v>
          </cell>
          <cell r="S1780">
            <v>100</v>
          </cell>
          <cell r="T1780">
            <v>0</v>
          </cell>
          <cell r="W1780">
            <v>0</v>
          </cell>
          <cell r="X1780">
            <v>0</v>
          </cell>
          <cell r="Y1780">
            <v>100</v>
          </cell>
          <cell r="Z1780">
            <v>0</v>
          </cell>
          <cell r="AA1780">
            <v>0</v>
          </cell>
          <cell r="AB1780">
            <v>19030</v>
          </cell>
          <cell r="AC1780">
            <v>95150</v>
          </cell>
          <cell r="AD1780" t="str">
            <v>雑油購入費</v>
          </cell>
          <cell r="AE1780" t="str">
            <v>雑油</v>
          </cell>
          <cell r="AF1780">
            <v>12</v>
          </cell>
          <cell r="AG1780" t="str">
            <v>基地等経費（一般管理用雑油）</v>
          </cell>
          <cell r="AH1780" t="str">
            <v>燃料費潤滑油</v>
          </cell>
          <cell r="AI1780" t="str">
            <v>DH</v>
          </cell>
          <cell r="AJ1780" t="str">
            <v>修理隊</v>
          </cell>
          <cell r="AK1780" t="str">
            <v>令和8年9月30日</v>
          </cell>
        </row>
        <row r="1781">
          <cell r="A1781" t="str">
            <v>bc448</v>
          </cell>
          <cell r="B1781" t="str">
            <v>又は同等以上のもの（他社の製品を含む。）</v>
          </cell>
          <cell r="C1781">
            <v>114</v>
          </cell>
          <cell r="D1781">
            <v>11</v>
          </cell>
          <cell r="E1781" t="str">
            <v>B</v>
          </cell>
          <cell r="F1781" t="str">
            <v>b</v>
          </cell>
          <cell r="G1781" t="str">
            <v>bc</v>
          </cell>
          <cell r="H1781" t="str">
            <v>個</v>
          </cell>
          <cell r="I1781">
            <v>3</v>
          </cell>
          <cell r="J1781" t="str">
            <v>接着剤</v>
          </cell>
          <cell r="L1781">
            <v>1</v>
          </cell>
          <cell r="M1781" t="str">
            <v>ｵﾚﾝｼﾞﾌﾞｯｸ P3-29 813-0513 TB1501-150 ｽﾘｰﾎﾞﾝﾄﾞ</v>
          </cell>
          <cell r="O1781" t="str">
            <v>又は同等以上のもの（他社の製品を含む。）</v>
          </cell>
          <cell r="Q1781">
            <v>0</v>
          </cell>
          <cell r="S1781">
            <v>100</v>
          </cell>
          <cell r="T1781">
            <v>0</v>
          </cell>
          <cell r="W1781">
            <v>0</v>
          </cell>
          <cell r="X1781">
            <v>0</v>
          </cell>
          <cell r="Y1781">
            <v>100</v>
          </cell>
          <cell r="Z1781">
            <v>0</v>
          </cell>
          <cell r="AA1781">
            <v>0</v>
          </cell>
          <cell r="AB1781">
            <v>1430</v>
          </cell>
          <cell r="AC1781">
            <v>4290</v>
          </cell>
          <cell r="AD1781" t="str">
            <v>雑油購入費</v>
          </cell>
          <cell r="AE1781" t="str">
            <v>雑油</v>
          </cell>
          <cell r="AF1781">
            <v>12</v>
          </cell>
          <cell r="AG1781" t="str">
            <v>基地等経費（一般管理用雑油）</v>
          </cell>
          <cell r="AH1781" t="str">
            <v>燃料費潤滑油</v>
          </cell>
          <cell r="AI1781" t="str">
            <v>DH</v>
          </cell>
          <cell r="AJ1781" t="str">
            <v>修理隊</v>
          </cell>
          <cell r="AK1781" t="str">
            <v>令和8年9月30日</v>
          </cell>
        </row>
        <row r="1782">
          <cell r="A1782" t="str">
            <v>bc449</v>
          </cell>
          <cell r="B1782" t="str">
            <v>又は同等以上のもの（他社の製品を含む。）</v>
          </cell>
          <cell r="C1782">
            <v>114</v>
          </cell>
          <cell r="D1782">
            <v>12</v>
          </cell>
          <cell r="E1782" t="str">
            <v>B</v>
          </cell>
          <cell r="F1782" t="str">
            <v>b</v>
          </cell>
          <cell r="G1782" t="str">
            <v>bc</v>
          </cell>
          <cell r="H1782" t="str">
            <v>個</v>
          </cell>
          <cell r="I1782">
            <v>2</v>
          </cell>
          <cell r="J1782" t="str">
            <v>ｺﾝﾌﾟﾚｯｻｰｵｲﾙ</v>
          </cell>
          <cell r="L1782">
            <v>1</v>
          </cell>
          <cell r="M1782" t="str">
            <v>ｵﾚﾝｼﾞﾌﾞｯｸ P3-296 390-9824 TO-CON-4 ﾄﾗｽｺ中山</v>
          </cell>
          <cell r="O1782" t="str">
            <v>又は同等以上のもの（他社の製品を含む。）</v>
          </cell>
          <cell r="Q1782">
            <v>0</v>
          </cell>
          <cell r="S1782">
            <v>100</v>
          </cell>
          <cell r="T1782">
            <v>0</v>
          </cell>
          <cell r="W1782">
            <v>0</v>
          </cell>
          <cell r="X1782">
            <v>0</v>
          </cell>
          <cell r="Y1782">
            <v>100</v>
          </cell>
          <cell r="Z1782">
            <v>0</v>
          </cell>
          <cell r="AA1782">
            <v>0</v>
          </cell>
          <cell r="AB1782">
            <v>5092</v>
          </cell>
          <cell r="AC1782">
            <v>10184</v>
          </cell>
          <cell r="AD1782" t="str">
            <v>雑油購入費</v>
          </cell>
          <cell r="AE1782" t="str">
            <v>雑油</v>
          </cell>
          <cell r="AF1782">
            <v>12</v>
          </cell>
          <cell r="AG1782" t="str">
            <v>基地等経費（一般管理用雑油）</v>
          </cell>
          <cell r="AH1782" t="str">
            <v>燃料費潤滑油</v>
          </cell>
          <cell r="AI1782" t="str">
            <v>DH</v>
          </cell>
          <cell r="AJ1782" t="str">
            <v>修理隊</v>
          </cell>
          <cell r="AK1782" t="str">
            <v>令和8年9月30日</v>
          </cell>
        </row>
        <row r="1783">
          <cell r="A1783" t="str">
            <v>eh63</v>
          </cell>
          <cell r="B1783" t="str">
            <v>又は同等以上のもの（他社の製品を含む。）</v>
          </cell>
          <cell r="C1783">
            <v>114</v>
          </cell>
          <cell r="D1783">
            <v>13</v>
          </cell>
          <cell r="E1783" t="str">
            <v>B</v>
          </cell>
          <cell r="F1783" t="str">
            <v>e</v>
          </cell>
          <cell r="G1783" t="str">
            <v>eh</v>
          </cell>
          <cell r="H1783" t="str">
            <v>個</v>
          </cell>
          <cell r="I1783">
            <v>5</v>
          </cell>
          <cell r="J1783" t="str">
            <v>接着剤</v>
          </cell>
          <cell r="L1783">
            <v>1</v>
          </cell>
          <cell r="M1783" t="str">
            <v>ｼﾞｮｲﾝﾃｯｸｽ P302 462-602 #13021 ｺﾆｼ</v>
          </cell>
          <cell r="O1783" t="str">
            <v>又は同等以上のもの（他社の製品を含む。）</v>
          </cell>
          <cell r="Q1783">
            <v>0</v>
          </cell>
          <cell r="S1783">
            <v>100</v>
          </cell>
          <cell r="T1783">
            <v>0</v>
          </cell>
          <cell r="W1783">
            <v>0</v>
          </cell>
          <cell r="X1783">
            <v>0</v>
          </cell>
          <cell r="Y1783">
            <v>100</v>
          </cell>
          <cell r="Z1783">
            <v>0</v>
          </cell>
          <cell r="AA1783">
            <v>0</v>
          </cell>
          <cell r="AB1783">
            <v>242</v>
          </cell>
          <cell r="AC1783">
            <v>1210</v>
          </cell>
          <cell r="AD1783" t="str">
            <v>雑油購入費</v>
          </cell>
          <cell r="AE1783" t="str">
            <v>雑油</v>
          </cell>
          <cell r="AF1783">
            <v>12</v>
          </cell>
          <cell r="AG1783" t="str">
            <v>基地等経費（一般管理用雑油）</v>
          </cell>
          <cell r="AH1783" t="str">
            <v>燃料費潤滑油</v>
          </cell>
          <cell r="AI1783" t="str">
            <v>DH</v>
          </cell>
          <cell r="AJ1783" t="str">
            <v>修理隊</v>
          </cell>
          <cell r="AK1783" t="str">
            <v>令和8年9月30日</v>
          </cell>
        </row>
        <row r="1784">
          <cell r="A1784" t="str">
            <v>ch135</v>
          </cell>
          <cell r="B1784" t="str">
            <v>又は同等以上のもの（他社の製品を含む。）</v>
          </cell>
          <cell r="C1784">
            <v>115</v>
          </cell>
          <cell r="D1784">
            <v>1</v>
          </cell>
          <cell r="E1784" t="str">
            <v>B</v>
          </cell>
          <cell r="F1784" t="str">
            <v>c</v>
          </cell>
          <cell r="G1784" t="str">
            <v>ch</v>
          </cell>
          <cell r="H1784" t="str">
            <v>個</v>
          </cell>
          <cell r="I1784">
            <v>24</v>
          </cell>
          <cell r="J1784" t="str">
            <v>撥水剤</v>
          </cell>
          <cell r="L1784">
            <v>1</v>
          </cell>
          <cell r="M1784" t="str">
            <v>ｵﾚﾝｼﾞﾌﾞｯｸ P11-1191 819-3296 028751 ｺﾝﾊﾟﾙ</v>
          </cell>
          <cell r="O1784" t="str">
            <v>又は同等以上のもの（他社の製品を含む。）</v>
          </cell>
          <cell r="Q1784">
            <v>0</v>
          </cell>
          <cell r="S1784">
            <v>100</v>
          </cell>
          <cell r="T1784">
            <v>0</v>
          </cell>
          <cell r="W1784">
            <v>0</v>
          </cell>
          <cell r="X1784">
            <v>0</v>
          </cell>
          <cell r="Y1784">
            <v>100</v>
          </cell>
          <cell r="Z1784">
            <v>0</v>
          </cell>
          <cell r="AA1784">
            <v>0</v>
          </cell>
          <cell r="AB1784">
            <v>970</v>
          </cell>
          <cell r="AC1784">
            <v>23280</v>
          </cell>
          <cell r="AD1784" t="str">
            <v>雑油購入費</v>
          </cell>
          <cell r="AE1784" t="str">
            <v>雑油</v>
          </cell>
          <cell r="AF1784">
            <v>12</v>
          </cell>
          <cell r="AG1784" t="str">
            <v>基地等経費（一般管理用雑油）</v>
          </cell>
          <cell r="AH1784" t="str">
            <v>燃料費潤滑油</v>
          </cell>
          <cell r="AI1784" t="str">
            <v>DI</v>
          </cell>
          <cell r="AJ1784" t="str">
            <v>車器隊</v>
          </cell>
          <cell r="AK1784" t="str">
            <v>令和8年9月30日</v>
          </cell>
        </row>
        <row r="1785">
          <cell r="A1785" t="str">
            <v>bc450</v>
          </cell>
          <cell r="B1785" t="str">
            <v>又は同等以上のもの（他社の製品を含む。）</v>
          </cell>
          <cell r="C1785">
            <v>115</v>
          </cell>
          <cell r="D1785">
            <v>2</v>
          </cell>
          <cell r="E1785" t="str">
            <v>B</v>
          </cell>
          <cell r="F1785" t="str">
            <v>b</v>
          </cell>
          <cell r="G1785" t="str">
            <v>bc</v>
          </cell>
          <cell r="H1785" t="str">
            <v>個</v>
          </cell>
          <cell r="I1785">
            <v>12</v>
          </cell>
          <cell r="J1785" t="str">
            <v>ｶﾞﾗｽｺｰﾃｨﾝｸﾞ剤</v>
          </cell>
          <cell r="L1785">
            <v>1</v>
          </cell>
          <cell r="M1785" t="str">
            <v>ｵﾚﾝｼﾞﾌﾞｯｸ P5-675 478-7820 04146 ｿﾌﾄ99ｺｰﾎﾟﾚｰｼｮﾝ</v>
          </cell>
          <cell r="O1785" t="str">
            <v>又は同等以上のもの（他社の製品を含む。）</v>
          </cell>
          <cell r="Q1785">
            <v>0</v>
          </cell>
          <cell r="S1785">
            <v>100</v>
          </cell>
          <cell r="T1785">
            <v>0</v>
          </cell>
          <cell r="W1785">
            <v>0</v>
          </cell>
          <cell r="X1785">
            <v>0</v>
          </cell>
          <cell r="Y1785">
            <v>100</v>
          </cell>
          <cell r="Z1785">
            <v>0</v>
          </cell>
          <cell r="AA1785">
            <v>0</v>
          </cell>
          <cell r="AB1785">
            <v>2420</v>
          </cell>
          <cell r="AC1785">
            <v>29040</v>
          </cell>
          <cell r="AD1785" t="str">
            <v>雑油購入費</v>
          </cell>
          <cell r="AE1785" t="str">
            <v>雑油</v>
          </cell>
          <cell r="AF1785">
            <v>12</v>
          </cell>
          <cell r="AG1785" t="str">
            <v>基地等経費（一般管理用雑油）</v>
          </cell>
          <cell r="AH1785" t="str">
            <v>燃料費潤滑油</v>
          </cell>
          <cell r="AI1785" t="str">
            <v>DI</v>
          </cell>
          <cell r="AJ1785" t="str">
            <v>車器隊</v>
          </cell>
          <cell r="AK1785" t="str">
            <v>令和8年9月30日</v>
          </cell>
        </row>
        <row r="1786">
          <cell r="A1786" t="str">
            <v>ff1</v>
          </cell>
          <cell r="B1786" t="str">
            <v>又は同等以上のもの（他社の製品を含む。）</v>
          </cell>
          <cell r="C1786">
            <v>115</v>
          </cell>
          <cell r="D1786">
            <v>3</v>
          </cell>
          <cell r="E1786" t="str">
            <v>B</v>
          </cell>
          <cell r="F1786" t="str">
            <v>f</v>
          </cell>
          <cell r="G1786" t="str">
            <v>ff</v>
          </cell>
          <cell r="H1786" t="str">
            <v>個</v>
          </cell>
          <cell r="I1786">
            <v>12</v>
          </cell>
          <cell r="J1786" t="str">
            <v>ｶｰｺｰﾃｨﾝｸﾞ剤</v>
          </cell>
          <cell r="L1786">
            <v>1</v>
          </cell>
          <cell r="M1786" t="str">
            <v>WAKO'Sｶﾀﾛｸﾞ P15 A142  和光ｹﾐｶﾙ</v>
          </cell>
          <cell r="O1786" t="str">
            <v>又は同等以上のもの（他社の製品を含む。）</v>
          </cell>
          <cell r="Q1786">
            <v>0</v>
          </cell>
          <cell r="S1786">
            <v>100</v>
          </cell>
          <cell r="T1786">
            <v>0</v>
          </cell>
          <cell r="W1786">
            <v>0</v>
          </cell>
          <cell r="X1786">
            <v>0</v>
          </cell>
          <cell r="Y1786">
            <v>100</v>
          </cell>
          <cell r="Z1786">
            <v>0</v>
          </cell>
          <cell r="AA1786">
            <v>0</v>
          </cell>
          <cell r="AB1786">
            <v>4884</v>
          </cell>
          <cell r="AC1786">
            <v>58608</v>
          </cell>
          <cell r="AD1786" t="str">
            <v>雑油購入費</v>
          </cell>
          <cell r="AE1786" t="str">
            <v>雑油</v>
          </cell>
          <cell r="AF1786">
            <v>12</v>
          </cell>
          <cell r="AG1786" t="str">
            <v>基地等経費（一般管理用雑油）</v>
          </cell>
          <cell r="AH1786" t="str">
            <v>燃料費潤滑油</v>
          </cell>
          <cell r="AI1786" t="str">
            <v>DI</v>
          </cell>
          <cell r="AJ1786" t="str">
            <v>車器隊</v>
          </cell>
          <cell r="AK1786" t="str">
            <v>令和8年9月30日</v>
          </cell>
        </row>
        <row r="1787">
          <cell r="A1787" t="str">
            <v>bd351</v>
          </cell>
          <cell r="B1787" t="str">
            <v>又は同等以上のもの（他社の製品を含む。）</v>
          </cell>
          <cell r="C1787">
            <v>116</v>
          </cell>
          <cell r="D1787">
            <v>1</v>
          </cell>
          <cell r="E1787" t="str">
            <v>B</v>
          </cell>
          <cell r="F1787" t="str">
            <v>b</v>
          </cell>
          <cell r="G1787" t="str">
            <v>bd</v>
          </cell>
          <cell r="H1787" t="str">
            <v>個</v>
          </cell>
          <cell r="I1787">
            <v>150</v>
          </cell>
          <cell r="J1787" t="str">
            <v>ﾊﾟｰﾂｸﾘｰﾅｰ</v>
          </cell>
          <cell r="L1787">
            <v>1</v>
          </cell>
          <cell r="M1787" t="str">
            <v>ｴｽｺ P1508 EA920BA-10 KURE</v>
          </cell>
          <cell r="O1787" t="str">
            <v>又は同等以上のもの（他社の製品を含む。）</v>
          </cell>
          <cell r="Q1787">
            <v>0</v>
          </cell>
          <cell r="S1787">
            <v>100</v>
          </cell>
          <cell r="T1787">
            <v>0</v>
          </cell>
          <cell r="W1787">
            <v>0</v>
          </cell>
          <cell r="X1787">
            <v>0</v>
          </cell>
          <cell r="Y1787">
            <v>100</v>
          </cell>
          <cell r="Z1787">
            <v>0</v>
          </cell>
          <cell r="AA1787">
            <v>0</v>
          </cell>
          <cell r="AB1787">
            <v>968</v>
          </cell>
          <cell r="AC1787">
            <v>145200</v>
          </cell>
          <cell r="AD1787" t="str">
            <v>雑油購入費</v>
          </cell>
          <cell r="AE1787" t="str">
            <v>雑油</v>
          </cell>
          <cell r="AF1787">
            <v>12</v>
          </cell>
          <cell r="AG1787" t="str">
            <v>基地等経費（一般管理用雑油）</v>
          </cell>
          <cell r="AH1787" t="str">
            <v>燃料費潤滑油</v>
          </cell>
          <cell r="AI1787" t="str">
            <v>DI</v>
          </cell>
          <cell r="AJ1787" t="str">
            <v>車器隊</v>
          </cell>
          <cell r="AK1787" t="str">
            <v>令和8年9月30日</v>
          </cell>
        </row>
        <row r="1788">
          <cell r="A1788" t="str">
            <v>bd352</v>
          </cell>
          <cell r="B1788" t="str">
            <v>製品指定</v>
          </cell>
          <cell r="C1788">
            <v>116</v>
          </cell>
          <cell r="D1788">
            <v>2</v>
          </cell>
          <cell r="E1788" t="str">
            <v>B</v>
          </cell>
          <cell r="F1788" t="str">
            <v>b</v>
          </cell>
          <cell r="G1788" t="str">
            <v>bd</v>
          </cell>
          <cell r="H1788" t="str">
            <v>個</v>
          </cell>
          <cell r="I1788">
            <v>8</v>
          </cell>
          <cell r="J1788" t="str">
            <v>洗浄剤</v>
          </cell>
          <cell r="L1788">
            <v>1</v>
          </cell>
          <cell r="M1788" t="str">
            <v>ｴｽｺ P1485 EA930TC-16 ｴｰﾋﾞｰｼｰ商会</v>
          </cell>
          <cell r="O1788" t="str">
            <v>製品指定</v>
          </cell>
          <cell r="Q1788">
            <v>0</v>
          </cell>
          <cell r="S1788">
            <v>100</v>
          </cell>
          <cell r="T1788">
            <v>0</v>
          </cell>
          <cell r="W1788">
            <v>0</v>
          </cell>
          <cell r="X1788">
            <v>0</v>
          </cell>
          <cell r="Y1788">
            <v>100</v>
          </cell>
          <cell r="Z1788">
            <v>0</v>
          </cell>
          <cell r="AA1788">
            <v>0</v>
          </cell>
          <cell r="AB1788">
            <v>5368</v>
          </cell>
          <cell r="AC1788">
            <v>42944</v>
          </cell>
          <cell r="AD1788" t="str">
            <v>雑油購入費</v>
          </cell>
          <cell r="AE1788" t="str">
            <v>雑油</v>
          </cell>
          <cell r="AF1788">
            <v>12</v>
          </cell>
          <cell r="AG1788" t="str">
            <v>基地等経費（一般管理用雑油）</v>
          </cell>
          <cell r="AH1788" t="str">
            <v>燃料費潤滑油</v>
          </cell>
          <cell r="AI1788" t="str">
            <v>DI</v>
          </cell>
          <cell r="AJ1788" t="str">
            <v>車器隊</v>
          </cell>
          <cell r="AK1788" t="str">
            <v>令和8年9月30日</v>
          </cell>
        </row>
        <row r="1789">
          <cell r="A1789" t="str">
            <v>bc451</v>
          </cell>
          <cell r="B1789" t="str">
            <v>又は同等以上のもの（他社の製品を含む。）</v>
          </cell>
          <cell r="C1789">
            <v>116</v>
          </cell>
          <cell r="D1789">
            <v>3</v>
          </cell>
          <cell r="E1789" t="str">
            <v>B</v>
          </cell>
          <cell r="F1789" t="str">
            <v>b</v>
          </cell>
          <cell r="G1789" t="str">
            <v>bc</v>
          </cell>
          <cell r="H1789" t="str">
            <v>個</v>
          </cell>
          <cell r="I1789">
            <v>10</v>
          </cell>
          <cell r="J1789" t="str">
            <v>補修用ﾊﾟﾃ</v>
          </cell>
          <cell r="L1789">
            <v>1</v>
          </cell>
          <cell r="M1789" t="str">
            <v>ｵﾚﾝｼﾞﾌﾞｯｸ P5-709 754-3905 09025 ｿﾌﾄ99ｺｰﾎﾟﾚｰｼｮﾝ</v>
          </cell>
          <cell r="O1789" t="str">
            <v>又は同等以上のもの（他社の製品を含む。）</v>
          </cell>
          <cell r="Q1789">
            <v>0</v>
          </cell>
          <cell r="S1789">
            <v>100</v>
          </cell>
          <cell r="T1789">
            <v>0</v>
          </cell>
          <cell r="W1789">
            <v>0</v>
          </cell>
          <cell r="X1789">
            <v>0</v>
          </cell>
          <cell r="Y1789">
            <v>100</v>
          </cell>
          <cell r="Z1789">
            <v>0</v>
          </cell>
          <cell r="AA1789">
            <v>0</v>
          </cell>
          <cell r="AB1789">
            <v>2407</v>
          </cell>
          <cell r="AC1789">
            <v>24070</v>
          </cell>
          <cell r="AD1789" t="str">
            <v>雑油購入費</v>
          </cell>
          <cell r="AE1789" t="str">
            <v>雑油</v>
          </cell>
          <cell r="AF1789">
            <v>12</v>
          </cell>
          <cell r="AG1789" t="str">
            <v>基地等経費（一般管理用雑油）</v>
          </cell>
          <cell r="AH1789" t="str">
            <v>燃料費潤滑油</v>
          </cell>
          <cell r="AI1789" t="str">
            <v>DI</v>
          </cell>
          <cell r="AJ1789" t="str">
            <v>車器隊</v>
          </cell>
          <cell r="AK1789" t="str">
            <v>令和8年9月30日</v>
          </cell>
        </row>
        <row r="1790">
          <cell r="A1790" t="str">
            <v>bc452</v>
          </cell>
          <cell r="B1790" t="str">
            <v>又は同等以上のもの（他社の製品を含む。）</v>
          </cell>
          <cell r="C1790">
            <v>116</v>
          </cell>
          <cell r="D1790">
            <v>4</v>
          </cell>
          <cell r="E1790" t="str">
            <v>B</v>
          </cell>
          <cell r="F1790" t="str">
            <v>b</v>
          </cell>
          <cell r="G1790" t="str">
            <v>bc</v>
          </cell>
          <cell r="H1790" t="str">
            <v>個</v>
          </cell>
          <cell r="I1790">
            <v>24</v>
          </cell>
          <cell r="J1790" t="str">
            <v>錆転換防錆剤</v>
          </cell>
          <cell r="L1790">
            <v>1</v>
          </cell>
          <cell r="M1790" t="str">
            <v>ｵﾚﾝｼﾞﾌﾞｯｸ P3-206 336-8734 EXTEND ﾛｯｸﾀｲﾄ</v>
          </cell>
          <cell r="O1790" t="str">
            <v>又は同等以上のもの（他社の製品を含む。）</v>
          </cell>
          <cell r="Q1790">
            <v>0</v>
          </cell>
          <cell r="S1790">
            <v>100</v>
          </cell>
          <cell r="T1790">
            <v>0</v>
          </cell>
          <cell r="W1790">
            <v>0</v>
          </cell>
          <cell r="X1790">
            <v>0</v>
          </cell>
          <cell r="Y1790">
            <v>100</v>
          </cell>
          <cell r="Z1790">
            <v>0</v>
          </cell>
          <cell r="AA1790">
            <v>0</v>
          </cell>
          <cell r="AB1790">
            <v>3095</v>
          </cell>
          <cell r="AC1790">
            <v>74280</v>
          </cell>
          <cell r="AD1790" t="str">
            <v>雑油購入費</v>
          </cell>
          <cell r="AE1790" t="str">
            <v>雑油</v>
          </cell>
          <cell r="AF1790">
            <v>12</v>
          </cell>
          <cell r="AG1790" t="str">
            <v>基地等経費（一般管理用雑油）</v>
          </cell>
          <cell r="AH1790" t="str">
            <v>燃料費潤滑油</v>
          </cell>
          <cell r="AI1790" t="str">
            <v>DI</v>
          </cell>
          <cell r="AJ1790" t="str">
            <v>車器隊</v>
          </cell>
          <cell r="AK1790" t="str">
            <v>令和8年9月30日</v>
          </cell>
        </row>
        <row r="1791">
          <cell r="A1791" t="str">
            <v>bd353</v>
          </cell>
          <cell r="B1791" t="str">
            <v>又は同等以上のもの（他社の製品を含む。）</v>
          </cell>
          <cell r="C1791">
            <v>116</v>
          </cell>
          <cell r="D1791">
            <v>5</v>
          </cell>
          <cell r="E1791" t="str">
            <v>B</v>
          </cell>
          <cell r="F1791" t="str">
            <v>b</v>
          </cell>
          <cell r="G1791" t="str">
            <v>bd</v>
          </cell>
          <cell r="H1791" t="str">
            <v>個</v>
          </cell>
          <cell r="I1791">
            <v>48</v>
          </cell>
          <cell r="J1791" t="str">
            <v>ｶﾗｰｽﾌﾟﾚｰ</v>
          </cell>
          <cell r="L1791">
            <v>1</v>
          </cell>
          <cell r="M1791" t="str">
            <v>ｴｽｺ P1497 EA942EM-20 ESCO</v>
          </cell>
          <cell r="O1791" t="str">
            <v>又は同等以上のもの（他社の製品を含む。）</v>
          </cell>
          <cell r="Q1791">
            <v>0</v>
          </cell>
          <cell r="S1791">
            <v>100</v>
          </cell>
          <cell r="T1791">
            <v>0</v>
          </cell>
          <cell r="W1791">
            <v>0</v>
          </cell>
          <cell r="X1791">
            <v>0</v>
          </cell>
          <cell r="Y1791">
            <v>100</v>
          </cell>
          <cell r="Z1791">
            <v>0</v>
          </cell>
          <cell r="AA1791">
            <v>0</v>
          </cell>
          <cell r="AB1791">
            <v>1177</v>
          </cell>
          <cell r="AC1791">
            <v>56496</v>
          </cell>
          <cell r="AD1791" t="str">
            <v>雑油購入費</v>
          </cell>
          <cell r="AE1791" t="str">
            <v>雑油</v>
          </cell>
          <cell r="AF1791">
            <v>12</v>
          </cell>
          <cell r="AG1791" t="str">
            <v>基地等経費（一般管理用雑油）</v>
          </cell>
          <cell r="AH1791" t="str">
            <v>燃料費潤滑油</v>
          </cell>
          <cell r="AI1791" t="str">
            <v>DI</v>
          </cell>
          <cell r="AJ1791" t="str">
            <v>車器隊</v>
          </cell>
          <cell r="AK1791" t="str">
            <v>令和8年9月30日</v>
          </cell>
        </row>
        <row r="1792">
          <cell r="A1792" t="str">
            <v>bc453</v>
          </cell>
          <cell r="B1792" t="str">
            <v>又は同等以上のもの（他社の製品を含む。）</v>
          </cell>
          <cell r="C1792">
            <v>116</v>
          </cell>
          <cell r="D1792">
            <v>6</v>
          </cell>
          <cell r="E1792" t="str">
            <v>B</v>
          </cell>
          <cell r="F1792" t="str">
            <v>b</v>
          </cell>
          <cell r="G1792" t="str">
            <v>bc</v>
          </cell>
          <cell r="H1792" t="str">
            <v>個</v>
          </cell>
          <cell r="I1792">
            <v>24</v>
          </cell>
          <cell r="J1792" t="str">
            <v>潤滑ｽﾌﾟﾚｰ</v>
          </cell>
          <cell r="L1792">
            <v>1</v>
          </cell>
          <cell r="M1792" t="str">
            <v>ｵﾚﾝｼﾞﾌﾞｯｸ P3-221 125-9049 NO1403 呉工業</v>
          </cell>
          <cell r="O1792" t="str">
            <v>又は同等以上のもの（他社の製品を含む。）</v>
          </cell>
          <cell r="Q1792">
            <v>0</v>
          </cell>
          <cell r="S1792">
            <v>100</v>
          </cell>
          <cell r="T1792">
            <v>0</v>
          </cell>
          <cell r="W1792">
            <v>0</v>
          </cell>
          <cell r="X1792">
            <v>0</v>
          </cell>
          <cell r="Y1792">
            <v>100</v>
          </cell>
          <cell r="Z1792">
            <v>0</v>
          </cell>
          <cell r="AA1792">
            <v>0</v>
          </cell>
          <cell r="AB1792">
            <v>1023</v>
          </cell>
          <cell r="AC1792">
            <v>24552</v>
          </cell>
          <cell r="AD1792" t="str">
            <v>雑油購入費</v>
          </cell>
          <cell r="AE1792" t="str">
            <v>雑油</v>
          </cell>
          <cell r="AF1792">
            <v>12</v>
          </cell>
          <cell r="AG1792" t="str">
            <v>基地等経費（一般管理用雑油）</v>
          </cell>
          <cell r="AH1792" t="str">
            <v>燃料費潤滑油</v>
          </cell>
          <cell r="AI1792" t="str">
            <v>DI</v>
          </cell>
          <cell r="AJ1792" t="str">
            <v>車器隊</v>
          </cell>
          <cell r="AK1792" t="str">
            <v>令和8年9月30日</v>
          </cell>
        </row>
        <row r="1793">
          <cell r="A1793" t="str">
            <v>bc454</v>
          </cell>
          <cell r="B1793" t="str">
            <v>又は同等以上のもの（他社の製品を含む。）</v>
          </cell>
          <cell r="C1793">
            <v>116</v>
          </cell>
          <cell r="D1793">
            <v>7</v>
          </cell>
          <cell r="E1793" t="str">
            <v>B</v>
          </cell>
          <cell r="F1793" t="str">
            <v>b</v>
          </cell>
          <cell r="G1793" t="str">
            <v>bc</v>
          </cell>
          <cell r="H1793" t="str">
            <v>個</v>
          </cell>
          <cell r="I1793">
            <v>36</v>
          </cell>
          <cell r="J1793" t="str">
            <v>耐熱塗料(ｽﾌﾟﾚｰ)</v>
          </cell>
          <cell r="L1793">
            <v>1</v>
          </cell>
          <cell r="M1793" t="str">
            <v>ｵﾚﾝｼﾞﾌﾞｯｸ P5-700 275-1381 NO1065 呉工業</v>
          </cell>
          <cell r="O1793" t="str">
            <v>又は同等以上のもの（他社の製品を含む。）</v>
          </cell>
          <cell r="Q1793">
            <v>0</v>
          </cell>
          <cell r="S1793">
            <v>100</v>
          </cell>
          <cell r="T1793">
            <v>0</v>
          </cell>
          <cell r="W1793">
            <v>0</v>
          </cell>
          <cell r="X1793">
            <v>0</v>
          </cell>
          <cell r="Y1793">
            <v>100</v>
          </cell>
          <cell r="Z1793">
            <v>0</v>
          </cell>
          <cell r="AA1793">
            <v>0</v>
          </cell>
          <cell r="AB1793">
            <v>1452</v>
          </cell>
          <cell r="AC1793">
            <v>52272</v>
          </cell>
          <cell r="AD1793" t="str">
            <v>雑油購入費</v>
          </cell>
          <cell r="AE1793" t="str">
            <v>雑油</v>
          </cell>
          <cell r="AF1793">
            <v>12</v>
          </cell>
          <cell r="AG1793" t="str">
            <v>基地等経費（一般管理用雑油）</v>
          </cell>
          <cell r="AH1793" t="str">
            <v>燃料費潤滑油</v>
          </cell>
          <cell r="AI1793" t="str">
            <v>DI</v>
          </cell>
          <cell r="AJ1793" t="str">
            <v>車器隊</v>
          </cell>
          <cell r="AK1793" t="str">
            <v>令和8年9月30日</v>
          </cell>
        </row>
        <row r="1794">
          <cell r="A1794" t="str">
            <v>bd354</v>
          </cell>
          <cell r="B1794" t="str">
            <v>又は同等以上のもの（他社の製品を含む。）</v>
          </cell>
          <cell r="C1794">
            <v>116</v>
          </cell>
          <cell r="D1794">
            <v>8</v>
          </cell>
          <cell r="E1794" t="str">
            <v>B</v>
          </cell>
          <cell r="F1794" t="str">
            <v>b</v>
          </cell>
          <cell r="G1794" t="str">
            <v>bd</v>
          </cell>
          <cell r="H1794" t="str">
            <v>個</v>
          </cell>
          <cell r="I1794">
            <v>24</v>
          </cell>
          <cell r="J1794" t="str">
            <v>ｶﾗｰｽﾌﾟﾚｰ</v>
          </cell>
          <cell r="L1794">
            <v>1</v>
          </cell>
          <cell r="M1794" t="str">
            <v>ｴｽｺ P1493 EA942EM-4 ｻﾝﾃﾞｰﾍﾟｲﾝﾄ</v>
          </cell>
          <cell r="O1794" t="str">
            <v>又は同等以上のもの（他社の製品を含む。）</v>
          </cell>
          <cell r="Q1794">
            <v>0</v>
          </cell>
          <cell r="S1794">
            <v>100</v>
          </cell>
          <cell r="T1794">
            <v>0</v>
          </cell>
          <cell r="W1794">
            <v>0</v>
          </cell>
          <cell r="X1794">
            <v>0</v>
          </cell>
          <cell r="Y1794">
            <v>100</v>
          </cell>
          <cell r="Z1794">
            <v>0</v>
          </cell>
          <cell r="AA1794">
            <v>0</v>
          </cell>
          <cell r="AB1794">
            <v>792</v>
          </cell>
          <cell r="AC1794">
            <v>19008</v>
          </cell>
          <cell r="AD1794" t="str">
            <v>雑油購入費</v>
          </cell>
          <cell r="AE1794" t="str">
            <v>雑油</v>
          </cell>
          <cell r="AF1794">
            <v>12</v>
          </cell>
          <cell r="AG1794" t="str">
            <v>基地等経費（一般管理用雑油）</v>
          </cell>
          <cell r="AH1794" t="str">
            <v>燃料費潤滑油</v>
          </cell>
          <cell r="AI1794" t="str">
            <v>DI</v>
          </cell>
          <cell r="AJ1794" t="str">
            <v>車器隊</v>
          </cell>
          <cell r="AK1794" t="str">
            <v>令和8年9月30日</v>
          </cell>
        </row>
        <row r="1795">
          <cell r="A1795" t="str">
            <v>bd355</v>
          </cell>
          <cell r="B1795" t="str">
            <v>又は同等以上のもの（他社の製品を含む。）</v>
          </cell>
          <cell r="C1795">
            <v>116</v>
          </cell>
          <cell r="D1795">
            <v>9</v>
          </cell>
          <cell r="E1795" t="str">
            <v>B</v>
          </cell>
          <cell r="F1795" t="str">
            <v>b</v>
          </cell>
          <cell r="G1795" t="str">
            <v>bd</v>
          </cell>
          <cell r="H1795" t="str">
            <v>個</v>
          </cell>
          <cell r="I1795">
            <v>36</v>
          </cell>
          <cell r="J1795" t="str">
            <v>ｼｬｰｼ塗料</v>
          </cell>
          <cell r="L1795">
            <v>1</v>
          </cell>
          <cell r="M1795" t="str">
            <v>ｴｽｺ P1510 EA942BC-2 KURE</v>
          </cell>
          <cell r="O1795" t="str">
            <v>又は同等以上のもの（他社の製品を含む。）</v>
          </cell>
          <cell r="Q1795">
            <v>0</v>
          </cell>
          <cell r="S1795">
            <v>100</v>
          </cell>
          <cell r="T1795">
            <v>0</v>
          </cell>
          <cell r="W1795">
            <v>0</v>
          </cell>
          <cell r="X1795">
            <v>0</v>
          </cell>
          <cell r="Y1795">
            <v>100</v>
          </cell>
          <cell r="Z1795">
            <v>0</v>
          </cell>
          <cell r="AA1795">
            <v>0</v>
          </cell>
          <cell r="AB1795">
            <v>803</v>
          </cell>
          <cell r="AC1795">
            <v>28908</v>
          </cell>
          <cell r="AD1795" t="str">
            <v>雑油購入費</v>
          </cell>
          <cell r="AE1795" t="str">
            <v>雑油</v>
          </cell>
          <cell r="AF1795">
            <v>12</v>
          </cell>
          <cell r="AG1795" t="str">
            <v>基地等経費（一般管理用雑油）</v>
          </cell>
          <cell r="AH1795" t="str">
            <v>燃料費潤滑油</v>
          </cell>
          <cell r="AI1795" t="str">
            <v>DI</v>
          </cell>
          <cell r="AJ1795" t="str">
            <v>車器隊</v>
          </cell>
          <cell r="AK1795" t="str">
            <v>令和8年9月30日</v>
          </cell>
        </row>
        <row r="1796">
          <cell r="A1796" t="str">
            <v>bc455</v>
          </cell>
          <cell r="B1796" t="str">
            <v>又は同等以上のもの（他社の製品を含む。）</v>
          </cell>
          <cell r="C1796">
            <v>116</v>
          </cell>
          <cell r="D1796">
            <v>10</v>
          </cell>
          <cell r="E1796" t="str">
            <v>B</v>
          </cell>
          <cell r="F1796" t="str">
            <v>b</v>
          </cell>
          <cell r="G1796" t="str">
            <v>bc</v>
          </cell>
          <cell r="H1796" t="str">
            <v>個</v>
          </cell>
          <cell r="I1796">
            <v>12</v>
          </cell>
          <cell r="J1796" t="str">
            <v>潤滑剤</v>
          </cell>
          <cell r="L1796">
            <v>1</v>
          </cell>
          <cell r="M1796" t="str">
            <v>ｵﾚﾝｼﾞﾌﾞｯｸ P3-289 275-1453 NO1067 呉工業</v>
          </cell>
          <cell r="O1796" t="str">
            <v>又は同等以上のもの（他社の製品を含む。）</v>
          </cell>
          <cell r="Q1796">
            <v>0</v>
          </cell>
          <cell r="S1796">
            <v>100</v>
          </cell>
          <cell r="T1796">
            <v>0</v>
          </cell>
          <cell r="W1796">
            <v>0</v>
          </cell>
          <cell r="X1796">
            <v>0</v>
          </cell>
          <cell r="Y1796">
            <v>100</v>
          </cell>
          <cell r="Z1796">
            <v>0</v>
          </cell>
          <cell r="AA1796">
            <v>0</v>
          </cell>
          <cell r="AB1796">
            <v>1375</v>
          </cell>
          <cell r="AC1796">
            <v>16500</v>
          </cell>
          <cell r="AD1796" t="str">
            <v>雑油購入費</v>
          </cell>
          <cell r="AE1796" t="str">
            <v>雑油</v>
          </cell>
          <cell r="AF1796">
            <v>12</v>
          </cell>
          <cell r="AG1796" t="str">
            <v>基地等経費（一般管理用雑油）</v>
          </cell>
          <cell r="AH1796" t="str">
            <v>燃料費潤滑油</v>
          </cell>
          <cell r="AI1796" t="str">
            <v>DI</v>
          </cell>
          <cell r="AJ1796" t="str">
            <v>車器隊</v>
          </cell>
          <cell r="AK1796" t="str">
            <v>令和8年9月30日</v>
          </cell>
        </row>
        <row r="1797">
          <cell r="A1797" t="str">
            <v>bc456</v>
          </cell>
          <cell r="B1797" t="str">
            <v>又は同等以上のもの（他社の製品を含む。）</v>
          </cell>
          <cell r="C1797">
            <v>116</v>
          </cell>
          <cell r="D1797">
            <v>11</v>
          </cell>
          <cell r="E1797" t="str">
            <v>B</v>
          </cell>
          <cell r="F1797" t="str">
            <v>b</v>
          </cell>
          <cell r="G1797" t="str">
            <v>bc</v>
          </cell>
          <cell r="H1797" t="str">
            <v>個</v>
          </cell>
          <cell r="I1797">
            <v>24</v>
          </cell>
          <cell r="J1797" t="str">
            <v>ﾈｼﾞはずし</v>
          </cell>
          <cell r="L1797">
            <v>1</v>
          </cell>
          <cell r="M1797" t="str">
            <v>ｵﾚﾝｼﾞﾌﾞｯｸ P3-65 117-3882 NS-01 ｺﾆｼ</v>
          </cell>
          <cell r="O1797" t="str">
            <v>又は同等以上のもの（他社の製品を含む。）</v>
          </cell>
          <cell r="Q1797">
            <v>0</v>
          </cell>
          <cell r="S1797">
            <v>100</v>
          </cell>
          <cell r="T1797">
            <v>0</v>
          </cell>
          <cell r="W1797">
            <v>0</v>
          </cell>
          <cell r="X1797">
            <v>0</v>
          </cell>
          <cell r="Y1797">
            <v>100</v>
          </cell>
          <cell r="Z1797">
            <v>0</v>
          </cell>
          <cell r="AA1797">
            <v>0</v>
          </cell>
          <cell r="AB1797">
            <v>622</v>
          </cell>
          <cell r="AC1797">
            <v>14928</v>
          </cell>
          <cell r="AD1797" t="str">
            <v>雑油購入費</v>
          </cell>
          <cell r="AE1797" t="str">
            <v>雑油</v>
          </cell>
          <cell r="AF1797">
            <v>12</v>
          </cell>
          <cell r="AG1797" t="str">
            <v>基地等経費（一般管理用雑油）</v>
          </cell>
          <cell r="AH1797" t="str">
            <v>燃料費潤滑油</v>
          </cell>
          <cell r="AI1797" t="str">
            <v>DI</v>
          </cell>
          <cell r="AJ1797" t="str">
            <v>車器隊</v>
          </cell>
          <cell r="AK1797" t="str">
            <v>令和8年9月30日</v>
          </cell>
        </row>
        <row r="1798">
          <cell r="A1798" t="str">
            <v>bc457</v>
          </cell>
          <cell r="B1798" t="str">
            <v>又は同等以上のもの（他社の製品を含む。）</v>
          </cell>
          <cell r="C1798">
            <v>116</v>
          </cell>
          <cell r="D1798">
            <v>12</v>
          </cell>
          <cell r="E1798" t="str">
            <v>B</v>
          </cell>
          <cell r="F1798" t="str">
            <v>b</v>
          </cell>
          <cell r="G1798" t="str">
            <v>bc</v>
          </cell>
          <cell r="H1798" t="str">
            <v>個</v>
          </cell>
          <cell r="I1798">
            <v>10</v>
          </cell>
          <cell r="J1798" t="str">
            <v>ﾊﾟﾃ</v>
          </cell>
          <cell r="L1798">
            <v>1</v>
          </cell>
          <cell r="M1798" t="str">
            <v>ｵﾚﾝｼﾞﾌﾞｯｸ P5-710 754-3875 09017 ｿﾌﾄ99ｺｰﾎﾟﾚｰｼｮﾝ</v>
          </cell>
          <cell r="O1798" t="str">
            <v>又は同等以上のもの（他社の製品を含む。）</v>
          </cell>
          <cell r="Q1798">
            <v>0</v>
          </cell>
          <cell r="S1798">
            <v>100</v>
          </cell>
          <cell r="T1798">
            <v>0</v>
          </cell>
          <cell r="W1798">
            <v>0</v>
          </cell>
          <cell r="X1798">
            <v>0</v>
          </cell>
          <cell r="Y1798">
            <v>100</v>
          </cell>
          <cell r="Z1798">
            <v>0</v>
          </cell>
          <cell r="AA1798">
            <v>0</v>
          </cell>
          <cell r="AB1798">
            <v>1087</v>
          </cell>
          <cell r="AC1798">
            <v>10870</v>
          </cell>
          <cell r="AD1798" t="str">
            <v>雑油購入費</v>
          </cell>
          <cell r="AE1798" t="str">
            <v>雑油</v>
          </cell>
          <cell r="AF1798">
            <v>12</v>
          </cell>
          <cell r="AG1798" t="str">
            <v>基地等経費（一般管理用雑油）</v>
          </cell>
          <cell r="AH1798" t="str">
            <v>燃料費潤滑油</v>
          </cell>
          <cell r="AI1798" t="str">
            <v>DI</v>
          </cell>
          <cell r="AJ1798" t="str">
            <v>車器隊</v>
          </cell>
          <cell r="AK1798" t="str">
            <v>令和8年9月30日</v>
          </cell>
        </row>
        <row r="1799">
          <cell r="A1799" t="str">
            <v>bd356</v>
          </cell>
          <cell r="B1799" t="str">
            <v>又は同等以上のもの（他社の製品を含む。）</v>
          </cell>
          <cell r="C1799">
            <v>116</v>
          </cell>
          <cell r="D1799">
            <v>13</v>
          </cell>
          <cell r="E1799" t="str">
            <v>B</v>
          </cell>
          <cell r="F1799" t="str">
            <v>b</v>
          </cell>
          <cell r="G1799" t="str">
            <v>bd</v>
          </cell>
          <cell r="H1799" t="str">
            <v>個</v>
          </cell>
          <cell r="I1799">
            <v>2</v>
          </cell>
          <cell r="J1799" t="str">
            <v>ﾎﾟﾝﾌﾟｵｲﾙ</v>
          </cell>
          <cell r="L1799">
            <v>1</v>
          </cell>
          <cell r="M1799" t="str">
            <v>ｴｽｺ P18 EA111BB-3A ROTEX</v>
          </cell>
          <cell r="O1799" t="str">
            <v>又は同等以上のもの（他社の製品を含む。）</v>
          </cell>
          <cell r="Q1799">
            <v>0</v>
          </cell>
          <cell r="S1799">
            <v>100</v>
          </cell>
          <cell r="T1799">
            <v>0</v>
          </cell>
          <cell r="W1799">
            <v>0</v>
          </cell>
          <cell r="X1799">
            <v>0</v>
          </cell>
          <cell r="Y1799">
            <v>100</v>
          </cell>
          <cell r="Z1799">
            <v>0</v>
          </cell>
          <cell r="AA1799">
            <v>0</v>
          </cell>
          <cell r="AB1799">
            <v>9141</v>
          </cell>
          <cell r="AC1799">
            <v>18282</v>
          </cell>
          <cell r="AD1799" t="str">
            <v>雑油購入費</v>
          </cell>
          <cell r="AE1799" t="str">
            <v>雑油</v>
          </cell>
          <cell r="AF1799">
            <v>12</v>
          </cell>
          <cell r="AG1799" t="str">
            <v>基地等経費（一般管理用雑油）</v>
          </cell>
          <cell r="AH1799" t="str">
            <v>燃料費潤滑油</v>
          </cell>
          <cell r="AI1799" t="str">
            <v>DI</v>
          </cell>
          <cell r="AJ1799" t="str">
            <v>車器隊</v>
          </cell>
          <cell r="AK1799" t="str">
            <v>令和8年9月30日</v>
          </cell>
        </row>
        <row r="1800">
          <cell r="A1800" t="str">
            <v>bc458</v>
          </cell>
          <cell r="B1800" t="str">
            <v>又は同等以上のもの（他社の製品を含む。）</v>
          </cell>
          <cell r="C1800">
            <v>116</v>
          </cell>
          <cell r="D1800">
            <v>14</v>
          </cell>
          <cell r="E1800" t="str">
            <v>B</v>
          </cell>
          <cell r="F1800" t="str">
            <v>b</v>
          </cell>
          <cell r="G1800" t="str">
            <v>bc</v>
          </cell>
          <cell r="H1800" t="str">
            <v>個</v>
          </cell>
          <cell r="I1800">
            <v>24</v>
          </cell>
          <cell r="J1800" t="str">
            <v>ｶﾗｰｽﾌﾟﾚｰ</v>
          </cell>
          <cell r="L1800">
            <v>1</v>
          </cell>
          <cell r="M1800" t="str">
            <v>ｵﾚﾝｼﾞﾌﾞｯｸ P9-428 178-4108 00587644002300 ｶﾝﾍﾟﾊﾟﾋﾟｵ</v>
          </cell>
          <cell r="O1800" t="str">
            <v>又は同等以上のもの（他社の製品を含む。）</v>
          </cell>
          <cell r="Q1800">
            <v>0</v>
          </cell>
          <cell r="S1800">
            <v>100</v>
          </cell>
          <cell r="T1800">
            <v>0</v>
          </cell>
          <cell r="W1800">
            <v>0</v>
          </cell>
          <cell r="X1800">
            <v>0</v>
          </cell>
          <cell r="Y1800">
            <v>100</v>
          </cell>
          <cell r="Z1800">
            <v>0</v>
          </cell>
          <cell r="AA1800">
            <v>0</v>
          </cell>
          <cell r="AB1800">
            <v>1595</v>
          </cell>
          <cell r="AC1800">
            <v>38280</v>
          </cell>
          <cell r="AD1800" t="str">
            <v>雑油購入費</v>
          </cell>
          <cell r="AE1800" t="str">
            <v>雑油</v>
          </cell>
          <cell r="AF1800">
            <v>12</v>
          </cell>
          <cell r="AG1800" t="str">
            <v>基地等経費（一般管理用雑油）</v>
          </cell>
          <cell r="AH1800" t="str">
            <v>燃料費潤滑油</v>
          </cell>
          <cell r="AI1800" t="str">
            <v>DI</v>
          </cell>
          <cell r="AJ1800" t="str">
            <v>車器隊</v>
          </cell>
          <cell r="AK1800" t="str">
            <v>令和8年9月30日</v>
          </cell>
        </row>
        <row r="1801">
          <cell r="A1801" t="str">
            <v>bc459</v>
          </cell>
          <cell r="B1801" t="str">
            <v>又は同等以上のもの（他社の製品を含む。）</v>
          </cell>
          <cell r="C1801">
            <v>116</v>
          </cell>
          <cell r="D1801">
            <v>15</v>
          </cell>
          <cell r="E1801" t="str">
            <v>B</v>
          </cell>
          <cell r="F1801" t="str">
            <v>b</v>
          </cell>
          <cell r="G1801" t="str">
            <v>bc</v>
          </cell>
          <cell r="H1801" t="str">
            <v>個</v>
          </cell>
          <cell r="I1801">
            <v>30</v>
          </cell>
          <cell r="J1801" t="str">
            <v>さび止めｽﾌﾟﾚｰ</v>
          </cell>
          <cell r="L1801">
            <v>1</v>
          </cell>
          <cell r="M1801" t="str">
            <v>ｵﾚﾝｼﾞﾌﾞｯｸ P9-474 219-4660 00667645242420 ｶﾝﾍﾟﾊﾋﾟｵ</v>
          </cell>
          <cell r="O1801" t="str">
            <v>又は同等以上のもの（他社の製品を含む。）</v>
          </cell>
          <cell r="Q1801">
            <v>0</v>
          </cell>
          <cell r="S1801">
            <v>100</v>
          </cell>
          <cell r="T1801">
            <v>0</v>
          </cell>
          <cell r="W1801">
            <v>0</v>
          </cell>
          <cell r="X1801">
            <v>0</v>
          </cell>
          <cell r="Y1801">
            <v>100</v>
          </cell>
          <cell r="Z1801">
            <v>0</v>
          </cell>
          <cell r="AA1801">
            <v>0</v>
          </cell>
          <cell r="AB1801">
            <v>1936</v>
          </cell>
          <cell r="AC1801">
            <v>58080</v>
          </cell>
          <cell r="AD1801" t="str">
            <v>雑油購入費</v>
          </cell>
          <cell r="AE1801" t="str">
            <v>雑油</v>
          </cell>
          <cell r="AF1801">
            <v>12</v>
          </cell>
          <cell r="AG1801" t="str">
            <v>基地等経費（一般管理用雑油）</v>
          </cell>
          <cell r="AH1801" t="str">
            <v>燃料費潤滑油</v>
          </cell>
          <cell r="AI1801" t="str">
            <v>DI</v>
          </cell>
          <cell r="AJ1801" t="str">
            <v>車器隊</v>
          </cell>
          <cell r="AK1801" t="str">
            <v>令和8年9月30日</v>
          </cell>
        </row>
        <row r="1802">
          <cell r="A1802" t="str">
            <v>ch136</v>
          </cell>
          <cell r="B1802" t="str">
            <v>又は同等以上のもの（他社の製品を含む。）</v>
          </cell>
          <cell r="C1802">
            <v>116</v>
          </cell>
          <cell r="D1802">
            <v>16</v>
          </cell>
          <cell r="E1802" t="str">
            <v>B</v>
          </cell>
          <cell r="F1802" t="str">
            <v>c</v>
          </cell>
          <cell r="G1802" t="str">
            <v>ch</v>
          </cell>
          <cell r="H1802" t="str">
            <v>個</v>
          </cell>
          <cell r="I1802">
            <v>24</v>
          </cell>
          <cell r="J1802" t="str">
            <v>解氷ｽﾌﾟﾚｰ</v>
          </cell>
          <cell r="L1802">
            <v>1</v>
          </cell>
          <cell r="M1802" t="str">
            <v>ｵﾚﾝｼﾞﾌﾞｯｸ P11-1180 430-8204 NO2155 呉工業</v>
          </cell>
          <cell r="O1802" t="str">
            <v>又は同等以上のもの（他社の製品を含む。）</v>
          </cell>
          <cell r="Q1802">
            <v>0</v>
          </cell>
          <cell r="S1802">
            <v>100</v>
          </cell>
          <cell r="T1802">
            <v>0</v>
          </cell>
          <cell r="W1802">
            <v>0</v>
          </cell>
          <cell r="X1802">
            <v>0</v>
          </cell>
          <cell r="Y1802">
            <v>100</v>
          </cell>
          <cell r="Z1802">
            <v>0</v>
          </cell>
          <cell r="AA1802">
            <v>0</v>
          </cell>
          <cell r="AB1802">
            <v>533</v>
          </cell>
          <cell r="AC1802">
            <v>12792</v>
          </cell>
          <cell r="AD1802" t="str">
            <v>雑油購入費</v>
          </cell>
          <cell r="AE1802" t="str">
            <v>雑油</v>
          </cell>
          <cell r="AF1802">
            <v>12</v>
          </cell>
          <cell r="AG1802" t="str">
            <v>基地等経費（一般管理用雑油）</v>
          </cell>
          <cell r="AH1802" t="str">
            <v>燃料費潤滑油</v>
          </cell>
          <cell r="AI1802" t="str">
            <v>DI</v>
          </cell>
          <cell r="AJ1802" t="str">
            <v>車器隊</v>
          </cell>
          <cell r="AK1802" t="str">
            <v>令和8年9月30日</v>
          </cell>
        </row>
        <row r="1803">
          <cell r="A1803" t="str">
            <v>bd357</v>
          </cell>
          <cell r="B1803" t="str">
            <v>又は同等以上のもの（他社の製品を含む。）</v>
          </cell>
          <cell r="C1803">
            <v>116</v>
          </cell>
          <cell r="D1803">
            <v>17</v>
          </cell>
          <cell r="E1803" t="str">
            <v>B</v>
          </cell>
          <cell r="F1803" t="str">
            <v>b</v>
          </cell>
          <cell r="G1803" t="str">
            <v>bd</v>
          </cell>
          <cell r="H1803" t="str">
            <v>個</v>
          </cell>
          <cell r="I1803">
            <v>24</v>
          </cell>
          <cell r="J1803" t="str">
            <v>道路線引用ｽﾌﾟﾚｰ</v>
          </cell>
          <cell r="L1803">
            <v>1</v>
          </cell>
          <cell r="M1803" t="str">
            <v>ｴｽｺ P1495 EA942CA-8 ｱｻﾋﾍﾟﾝ</v>
          </cell>
          <cell r="O1803" t="str">
            <v>又は同等以上のもの（他社の製品を含む。）</v>
          </cell>
          <cell r="Q1803">
            <v>0</v>
          </cell>
          <cell r="S1803">
            <v>100</v>
          </cell>
          <cell r="T1803">
            <v>0</v>
          </cell>
          <cell r="W1803">
            <v>0</v>
          </cell>
          <cell r="X1803">
            <v>0</v>
          </cell>
          <cell r="Y1803">
            <v>100</v>
          </cell>
          <cell r="Z1803">
            <v>0</v>
          </cell>
          <cell r="AA1803">
            <v>0</v>
          </cell>
          <cell r="AB1803">
            <v>1980</v>
          </cell>
          <cell r="AC1803">
            <v>47520</v>
          </cell>
          <cell r="AD1803" t="str">
            <v>雑油購入費</v>
          </cell>
          <cell r="AE1803" t="str">
            <v>雑油</v>
          </cell>
          <cell r="AF1803">
            <v>12</v>
          </cell>
          <cell r="AG1803" t="str">
            <v>基地等経費（一般管理用雑油）</v>
          </cell>
          <cell r="AH1803" t="str">
            <v>燃料費潤滑油</v>
          </cell>
          <cell r="AI1803" t="str">
            <v>DI</v>
          </cell>
          <cell r="AJ1803" t="str">
            <v>車器隊</v>
          </cell>
          <cell r="AK1803" t="str">
            <v>令和8年9月30日</v>
          </cell>
        </row>
        <row r="1804">
          <cell r="A1804" t="str">
            <v>bd358</v>
          </cell>
          <cell r="B1804" t="str">
            <v>又は同等以上のもの（他社の製品を含む。）</v>
          </cell>
          <cell r="C1804">
            <v>116</v>
          </cell>
          <cell r="D1804">
            <v>18</v>
          </cell>
          <cell r="E1804" t="str">
            <v>B</v>
          </cell>
          <cell r="F1804" t="str">
            <v>b</v>
          </cell>
          <cell r="G1804" t="str">
            <v>bd</v>
          </cell>
          <cell r="H1804" t="str">
            <v>個</v>
          </cell>
          <cell r="I1804">
            <v>24</v>
          </cell>
          <cell r="J1804" t="str">
            <v>道路線引用ｽﾌﾟﾚｰ</v>
          </cell>
          <cell r="L1804">
            <v>1</v>
          </cell>
          <cell r="M1804" t="str">
            <v>ｴｽｺ P1542 EA942CA-9 ｱｻﾋﾍﾟﾝ</v>
          </cell>
          <cell r="O1804" t="str">
            <v>又は同等以上のもの（他社の製品を含む。）</v>
          </cell>
          <cell r="Q1804">
            <v>0</v>
          </cell>
          <cell r="S1804">
            <v>100</v>
          </cell>
          <cell r="T1804">
            <v>0</v>
          </cell>
          <cell r="W1804">
            <v>0</v>
          </cell>
          <cell r="X1804">
            <v>0</v>
          </cell>
          <cell r="Y1804">
            <v>100</v>
          </cell>
          <cell r="Z1804">
            <v>0</v>
          </cell>
          <cell r="AA1804">
            <v>0</v>
          </cell>
          <cell r="AB1804">
            <v>1980</v>
          </cell>
          <cell r="AC1804">
            <v>47520</v>
          </cell>
          <cell r="AD1804" t="str">
            <v>雑油購入費</v>
          </cell>
          <cell r="AE1804" t="str">
            <v>雑油</v>
          </cell>
          <cell r="AF1804">
            <v>12</v>
          </cell>
          <cell r="AG1804" t="str">
            <v>基地等経費（一般管理用雑油）</v>
          </cell>
          <cell r="AH1804" t="str">
            <v>燃料費潤滑油</v>
          </cell>
          <cell r="AI1804" t="str">
            <v>DI</v>
          </cell>
          <cell r="AJ1804" t="str">
            <v>車器隊</v>
          </cell>
          <cell r="AK1804" t="str">
            <v>令和8年9月30日</v>
          </cell>
        </row>
        <row r="1805">
          <cell r="A1805" t="str">
            <v>bd359</v>
          </cell>
          <cell r="B1805" t="str">
            <v>又は同等以上のもの（他社の製品を含む。）</v>
          </cell>
          <cell r="C1805">
            <v>116</v>
          </cell>
          <cell r="D1805">
            <v>19</v>
          </cell>
          <cell r="E1805" t="str">
            <v>B</v>
          </cell>
          <cell r="F1805" t="str">
            <v>b</v>
          </cell>
          <cell r="G1805" t="str">
            <v>bd</v>
          </cell>
          <cell r="H1805" t="str">
            <v>缶</v>
          </cell>
          <cell r="I1805">
            <v>6</v>
          </cell>
          <cell r="J1805" t="str">
            <v>多目的塗料</v>
          </cell>
          <cell r="L1805">
            <v>1</v>
          </cell>
          <cell r="M1805" t="str">
            <v>ｴｽｺ P1542 EA942EB-1B ｻﾝﾃﾞｰﾍﾟｲﾝﾄ</v>
          </cell>
          <cell r="O1805" t="str">
            <v>又は同等以上のもの（他社の製品を含む。）</v>
          </cell>
          <cell r="Q1805">
            <v>0</v>
          </cell>
          <cell r="S1805">
            <v>100</v>
          </cell>
          <cell r="T1805">
            <v>0</v>
          </cell>
          <cell r="W1805">
            <v>0</v>
          </cell>
          <cell r="X1805">
            <v>0</v>
          </cell>
          <cell r="Y1805">
            <v>100</v>
          </cell>
          <cell r="Z1805">
            <v>0</v>
          </cell>
          <cell r="AA1805">
            <v>0</v>
          </cell>
          <cell r="AB1805">
            <v>2552</v>
          </cell>
          <cell r="AC1805">
            <v>15312</v>
          </cell>
          <cell r="AD1805" t="str">
            <v>雑油購入費</v>
          </cell>
          <cell r="AE1805" t="str">
            <v>雑油</v>
          </cell>
          <cell r="AF1805">
            <v>12</v>
          </cell>
          <cell r="AG1805" t="str">
            <v>基地等経費（一般管理用雑油）</v>
          </cell>
          <cell r="AH1805" t="str">
            <v>燃料費潤滑油</v>
          </cell>
          <cell r="AI1805" t="str">
            <v>DI</v>
          </cell>
          <cell r="AJ1805" t="str">
            <v>車器隊</v>
          </cell>
          <cell r="AK1805" t="str">
            <v>令和8年9月30日</v>
          </cell>
        </row>
        <row r="1806">
          <cell r="A1806" t="str">
            <v>bd360</v>
          </cell>
          <cell r="B1806" t="str">
            <v>又は同等以上のもの（他社の製品を含む。）</v>
          </cell>
          <cell r="C1806">
            <v>116</v>
          </cell>
          <cell r="D1806">
            <v>20</v>
          </cell>
          <cell r="E1806" t="str">
            <v>B</v>
          </cell>
          <cell r="F1806" t="str">
            <v>b</v>
          </cell>
          <cell r="G1806" t="str">
            <v>bd</v>
          </cell>
          <cell r="H1806" t="str">
            <v>缶</v>
          </cell>
          <cell r="I1806">
            <v>6</v>
          </cell>
          <cell r="J1806" t="str">
            <v>多目的塗料</v>
          </cell>
          <cell r="L1806">
            <v>1</v>
          </cell>
          <cell r="M1806" t="str">
            <v>ｴｽｺ P1542 EA942EB-9B ｻﾝﾃﾞｰﾍﾟｲﾝﾄ</v>
          </cell>
          <cell r="O1806" t="str">
            <v>又は同等以上のもの（他社の製品を含む。）</v>
          </cell>
          <cell r="Q1806">
            <v>0</v>
          </cell>
          <cell r="S1806">
            <v>100</v>
          </cell>
          <cell r="T1806">
            <v>0</v>
          </cell>
          <cell r="W1806">
            <v>0</v>
          </cell>
          <cell r="X1806">
            <v>0</v>
          </cell>
          <cell r="Y1806">
            <v>100</v>
          </cell>
          <cell r="Z1806">
            <v>0</v>
          </cell>
          <cell r="AA1806">
            <v>0</v>
          </cell>
          <cell r="AB1806">
            <v>2552</v>
          </cell>
          <cell r="AC1806">
            <v>15312</v>
          </cell>
          <cell r="AD1806" t="str">
            <v>雑油購入費</v>
          </cell>
          <cell r="AE1806" t="str">
            <v>雑油</v>
          </cell>
          <cell r="AF1806">
            <v>12</v>
          </cell>
          <cell r="AG1806" t="str">
            <v>基地等経費（一般管理用雑油）</v>
          </cell>
          <cell r="AH1806" t="str">
            <v>燃料費潤滑油</v>
          </cell>
          <cell r="AI1806" t="str">
            <v>DI</v>
          </cell>
          <cell r="AJ1806" t="str">
            <v>車器隊</v>
          </cell>
          <cell r="AK1806" t="str">
            <v>令和8年9月30日</v>
          </cell>
        </row>
        <row r="1807">
          <cell r="A1807" t="str">
            <v>ff2</v>
          </cell>
          <cell r="B1807" t="str">
            <v>又は同等以上のもの（他社の製品を含む。）</v>
          </cell>
          <cell r="C1807">
            <v>116</v>
          </cell>
          <cell r="D1807">
            <v>21</v>
          </cell>
          <cell r="E1807" t="str">
            <v>B</v>
          </cell>
          <cell r="F1807" t="str">
            <v>f</v>
          </cell>
          <cell r="G1807" t="str">
            <v>ff</v>
          </cell>
          <cell r="H1807" t="str">
            <v>個</v>
          </cell>
          <cell r="I1807">
            <v>600</v>
          </cell>
          <cell r="J1807" t="str">
            <v>潤滑ｽﾌﾟﾚｰ</v>
          </cell>
          <cell r="L1807">
            <v>1</v>
          </cell>
          <cell r="M1807" t="str">
            <v>WAKO'Sｶﾀﾛｸﾞ P7 A189 和光ｹﾐｶﾙ</v>
          </cell>
          <cell r="O1807" t="str">
            <v>又は同等以上のもの（他社の製品を含む。）</v>
          </cell>
          <cell r="Q1807">
            <v>0</v>
          </cell>
          <cell r="S1807">
            <v>100</v>
          </cell>
          <cell r="T1807">
            <v>0</v>
          </cell>
          <cell r="W1807">
            <v>0</v>
          </cell>
          <cell r="X1807">
            <v>0</v>
          </cell>
          <cell r="Y1807">
            <v>100</v>
          </cell>
          <cell r="Z1807">
            <v>0</v>
          </cell>
          <cell r="AA1807">
            <v>0</v>
          </cell>
          <cell r="AB1807">
            <v>1870</v>
          </cell>
          <cell r="AC1807">
            <v>1122000</v>
          </cell>
          <cell r="AD1807" t="str">
            <v>雑油購入費</v>
          </cell>
          <cell r="AE1807" t="str">
            <v>雑油</v>
          </cell>
          <cell r="AF1807">
            <v>12</v>
          </cell>
          <cell r="AG1807" t="str">
            <v>基地等経費（一般管理用雑油）</v>
          </cell>
          <cell r="AH1807" t="str">
            <v>燃料費潤滑油</v>
          </cell>
          <cell r="AI1807" t="str">
            <v>DI</v>
          </cell>
          <cell r="AJ1807" t="str">
            <v>車器隊</v>
          </cell>
          <cell r="AK1807" t="str">
            <v>令和8年9月30日</v>
          </cell>
        </row>
        <row r="1808">
          <cell r="A1808" t="str">
            <v>ff3</v>
          </cell>
          <cell r="B1808" t="str">
            <v>又は同等以上のもの（他社の製品を含む。）</v>
          </cell>
          <cell r="C1808">
            <v>116</v>
          </cell>
          <cell r="D1808">
            <v>22</v>
          </cell>
          <cell r="E1808" t="str">
            <v>B</v>
          </cell>
          <cell r="F1808" t="str">
            <v>f</v>
          </cell>
          <cell r="G1808" t="str">
            <v>ff</v>
          </cell>
          <cell r="H1808" t="str">
            <v>個</v>
          </cell>
          <cell r="I1808">
            <v>120</v>
          </cell>
          <cell r="J1808" t="str">
            <v>ｸﾞﾘｰｽ</v>
          </cell>
          <cell r="L1808">
            <v>1</v>
          </cell>
          <cell r="M1808" t="str">
            <v>WAKO'Sｶﾀﾛｸﾞ P18 L220 和光ｹﾐｶﾙ</v>
          </cell>
          <cell r="O1808" t="str">
            <v>又は同等以上のもの（他社の製品を含む。）</v>
          </cell>
          <cell r="Q1808">
            <v>0</v>
          </cell>
          <cell r="S1808">
            <v>100</v>
          </cell>
          <cell r="T1808">
            <v>0</v>
          </cell>
          <cell r="W1808">
            <v>0</v>
          </cell>
          <cell r="X1808">
            <v>0</v>
          </cell>
          <cell r="Y1808">
            <v>100</v>
          </cell>
          <cell r="Z1808">
            <v>0</v>
          </cell>
          <cell r="AA1808">
            <v>0</v>
          </cell>
          <cell r="AB1808">
            <v>1166</v>
          </cell>
          <cell r="AC1808">
            <v>139920</v>
          </cell>
          <cell r="AD1808" t="str">
            <v>雑油購入費</v>
          </cell>
          <cell r="AE1808" t="str">
            <v>雑油</v>
          </cell>
          <cell r="AF1808">
            <v>12</v>
          </cell>
          <cell r="AG1808" t="str">
            <v>基地等経費（一般管理用雑油）</v>
          </cell>
          <cell r="AH1808" t="str">
            <v>燃料費潤滑油</v>
          </cell>
          <cell r="AI1808" t="str">
            <v>DI</v>
          </cell>
          <cell r="AJ1808" t="str">
            <v>車器隊</v>
          </cell>
          <cell r="AK1808" t="str">
            <v>令和8年9月30日</v>
          </cell>
        </row>
        <row r="1809">
          <cell r="A1809" t="str">
            <v>bc460</v>
          </cell>
          <cell r="B1809" t="str">
            <v>又は同等以上のもの（他社の製品を含む。）</v>
          </cell>
          <cell r="C1809">
            <v>116</v>
          </cell>
          <cell r="D1809">
            <v>23</v>
          </cell>
          <cell r="E1809" t="str">
            <v>B</v>
          </cell>
          <cell r="F1809" t="str">
            <v>b</v>
          </cell>
          <cell r="G1809" t="str">
            <v>bc</v>
          </cell>
          <cell r="H1809" t="str">
            <v>缶</v>
          </cell>
          <cell r="I1809">
            <v>20</v>
          </cell>
          <cell r="J1809" t="str">
            <v>ｼｬｰｼｰﾌﾞﾗｯｸ</v>
          </cell>
          <cell r="L1809">
            <v>1</v>
          </cell>
          <cell r="M1809" t="str">
            <v>ｵﾚﾝｼﾞﾌﾞｯｸ P5-697 676-0763 000403 ｲﾁﾈﾝｹﾐｶﾙｽﾞ</v>
          </cell>
          <cell r="O1809" t="str">
            <v>又は同等以上のもの（他社の製品を含む。）</v>
          </cell>
          <cell r="Q1809">
            <v>0</v>
          </cell>
          <cell r="S1809">
            <v>100</v>
          </cell>
          <cell r="T1809">
            <v>0</v>
          </cell>
          <cell r="W1809">
            <v>0</v>
          </cell>
          <cell r="X1809">
            <v>0</v>
          </cell>
          <cell r="Y1809">
            <v>100</v>
          </cell>
          <cell r="Z1809">
            <v>0</v>
          </cell>
          <cell r="AA1809">
            <v>0</v>
          </cell>
          <cell r="AB1809">
            <v>15472</v>
          </cell>
          <cell r="AC1809">
            <v>309440</v>
          </cell>
          <cell r="AD1809" t="str">
            <v>雑油購入費</v>
          </cell>
          <cell r="AE1809" t="str">
            <v>雑油</v>
          </cell>
          <cell r="AF1809">
            <v>12</v>
          </cell>
          <cell r="AG1809" t="str">
            <v>基地等経費（一般管理用雑油）</v>
          </cell>
          <cell r="AH1809" t="str">
            <v>燃料費潤滑油</v>
          </cell>
          <cell r="AI1809" t="str">
            <v>DI</v>
          </cell>
          <cell r="AJ1809" t="str">
            <v>車器隊</v>
          </cell>
          <cell r="AK1809" t="str">
            <v>令和8年9月30日</v>
          </cell>
        </row>
        <row r="1810">
          <cell r="A1810" t="str">
            <v>bc461</v>
          </cell>
          <cell r="B1810" t="str">
            <v>又は同等以上のもの（他社の製品を含む。）</v>
          </cell>
          <cell r="C1810">
            <v>116</v>
          </cell>
          <cell r="D1810">
            <v>24</v>
          </cell>
          <cell r="E1810" t="str">
            <v>B</v>
          </cell>
          <cell r="F1810" t="str">
            <v>b</v>
          </cell>
          <cell r="G1810" t="str">
            <v>bc</v>
          </cell>
          <cell r="H1810" t="str">
            <v>個</v>
          </cell>
          <cell r="I1810">
            <v>12</v>
          </cell>
          <cell r="J1810" t="str">
            <v>現像液</v>
          </cell>
          <cell r="L1810">
            <v>1</v>
          </cell>
          <cell r="M1810" t="str">
            <v>ｵﾚﾝｼﾞﾌﾞｯｸ P3-303 677-6017 000145 ｲﾁﾈﾝｹﾐｶﾙｽﾞ</v>
          </cell>
          <cell r="O1810" t="str">
            <v>又は同等以上のもの（他社の製品を含む。）</v>
          </cell>
          <cell r="Q1810">
            <v>0</v>
          </cell>
          <cell r="S1810">
            <v>100</v>
          </cell>
          <cell r="T1810">
            <v>0</v>
          </cell>
          <cell r="W1810">
            <v>0</v>
          </cell>
          <cell r="X1810">
            <v>0</v>
          </cell>
          <cell r="Y1810">
            <v>100</v>
          </cell>
          <cell r="Z1810">
            <v>0</v>
          </cell>
          <cell r="AA1810">
            <v>0</v>
          </cell>
          <cell r="AB1810">
            <v>1019</v>
          </cell>
          <cell r="AC1810">
            <v>12228</v>
          </cell>
          <cell r="AD1810" t="str">
            <v>雑油購入費</v>
          </cell>
          <cell r="AE1810" t="str">
            <v>雑油</v>
          </cell>
          <cell r="AF1810">
            <v>12</v>
          </cell>
          <cell r="AG1810" t="str">
            <v>基地等経費（一般管理用雑油）</v>
          </cell>
          <cell r="AH1810" t="str">
            <v>燃料費潤滑油</v>
          </cell>
          <cell r="AI1810" t="str">
            <v>DI</v>
          </cell>
          <cell r="AJ1810" t="str">
            <v>車器隊</v>
          </cell>
          <cell r="AK1810" t="str">
            <v>令和8年9月30日</v>
          </cell>
        </row>
        <row r="1811">
          <cell r="A1811" t="str">
            <v>bc462</v>
          </cell>
          <cell r="B1811" t="str">
            <v>又は同等以上のもの（他社の製品を含む。）</v>
          </cell>
          <cell r="C1811">
            <v>116</v>
          </cell>
          <cell r="D1811">
            <v>25</v>
          </cell>
          <cell r="E1811" t="str">
            <v>B</v>
          </cell>
          <cell r="F1811" t="str">
            <v>b</v>
          </cell>
          <cell r="G1811" t="str">
            <v>bc</v>
          </cell>
          <cell r="H1811" t="str">
            <v>個</v>
          </cell>
          <cell r="I1811">
            <v>30</v>
          </cell>
          <cell r="J1811" t="str">
            <v>洗浄剤</v>
          </cell>
          <cell r="L1811">
            <v>1</v>
          </cell>
          <cell r="M1811" t="str">
            <v>ｵﾚﾝｼﾞﾌﾞｯｸ P5-635 676-0728 000065 ｲﾁﾈﾝｹﾐｶﾙｽﾞ</v>
          </cell>
          <cell r="O1811" t="str">
            <v>又は同等以上のもの（他社の製品を含む。）</v>
          </cell>
          <cell r="Q1811">
            <v>0</v>
          </cell>
          <cell r="S1811">
            <v>100</v>
          </cell>
          <cell r="T1811">
            <v>0</v>
          </cell>
          <cell r="W1811">
            <v>0</v>
          </cell>
          <cell r="X1811">
            <v>0</v>
          </cell>
          <cell r="Y1811">
            <v>100</v>
          </cell>
          <cell r="Z1811">
            <v>0</v>
          </cell>
          <cell r="AA1811">
            <v>0</v>
          </cell>
          <cell r="AB1811">
            <v>981</v>
          </cell>
          <cell r="AC1811">
            <v>29430</v>
          </cell>
          <cell r="AD1811" t="str">
            <v>雑油購入費</v>
          </cell>
          <cell r="AE1811" t="str">
            <v>雑油</v>
          </cell>
          <cell r="AF1811">
            <v>12</v>
          </cell>
          <cell r="AG1811" t="str">
            <v>基地等経費（一般管理用雑油）</v>
          </cell>
          <cell r="AH1811" t="str">
            <v>燃料費潤滑油</v>
          </cell>
          <cell r="AI1811" t="str">
            <v>DI</v>
          </cell>
          <cell r="AJ1811" t="str">
            <v>車器隊</v>
          </cell>
          <cell r="AK1811" t="str">
            <v>令和8年9月30日</v>
          </cell>
        </row>
        <row r="1812">
          <cell r="A1812" t="str">
            <v>bc463</v>
          </cell>
          <cell r="B1812" t="str">
            <v>又は同等以上のもの（他社の製品を含む。）</v>
          </cell>
          <cell r="C1812">
            <v>116</v>
          </cell>
          <cell r="D1812">
            <v>26</v>
          </cell>
          <cell r="E1812" t="str">
            <v>B</v>
          </cell>
          <cell r="F1812" t="str">
            <v>b</v>
          </cell>
          <cell r="G1812" t="str">
            <v>bc</v>
          </cell>
          <cell r="H1812" t="str">
            <v>個</v>
          </cell>
          <cell r="I1812">
            <v>1</v>
          </cell>
          <cell r="J1812" t="str">
            <v>ｸｰﾗﾝﾄ</v>
          </cell>
          <cell r="L1812">
            <v>1</v>
          </cell>
          <cell r="M1812" t="str">
            <v>ｵﾚﾝｼﾞﾌﾞｯｸ P5-636 340-0061 55-264 古河薬品工業</v>
          </cell>
          <cell r="O1812" t="str">
            <v>又は同等以上のもの（他社の製品を含む。）</v>
          </cell>
          <cell r="Q1812">
            <v>0</v>
          </cell>
          <cell r="S1812">
            <v>100</v>
          </cell>
          <cell r="T1812">
            <v>0</v>
          </cell>
          <cell r="W1812">
            <v>0</v>
          </cell>
          <cell r="X1812">
            <v>0</v>
          </cell>
          <cell r="Y1812">
            <v>100</v>
          </cell>
          <cell r="Z1812">
            <v>0</v>
          </cell>
          <cell r="AA1812">
            <v>0</v>
          </cell>
          <cell r="AB1812">
            <v>13358</v>
          </cell>
          <cell r="AC1812">
            <v>13358</v>
          </cell>
          <cell r="AD1812" t="str">
            <v>雑油購入費</v>
          </cell>
          <cell r="AE1812" t="str">
            <v>雑油</v>
          </cell>
          <cell r="AF1812">
            <v>12</v>
          </cell>
          <cell r="AG1812" t="str">
            <v>基地等経費（一般管理用雑油）</v>
          </cell>
          <cell r="AH1812" t="str">
            <v>燃料費潤滑油</v>
          </cell>
          <cell r="AI1812" t="str">
            <v>DI</v>
          </cell>
          <cell r="AJ1812" t="str">
            <v>車器隊</v>
          </cell>
          <cell r="AK1812" t="str">
            <v>令和8年9月30日</v>
          </cell>
        </row>
        <row r="1813">
          <cell r="A1813" t="str">
            <v>bc464</v>
          </cell>
          <cell r="B1813" t="str">
            <v>又は同等以上のもの（他社の製品を含む。）</v>
          </cell>
          <cell r="C1813">
            <v>116</v>
          </cell>
          <cell r="D1813">
            <v>27</v>
          </cell>
          <cell r="E1813" t="str">
            <v>B</v>
          </cell>
          <cell r="F1813" t="str">
            <v>b</v>
          </cell>
          <cell r="G1813" t="str">
            <v>bc</v>
          </cell>
          <cell r="H1813" t="str">
            <v>個</v>
          </cell>
          <cell r="I1813">
            <v>24</v>
          </cell>
          <cell r="J1813" t="str">
            <v>塩害防止塗料</v>
          </cell>
          <cell r="L1813">
            <v>1</v>
          </cell>
          <cell r="M1813" t="str">
            <v>ｵﾚﾝｼﾞﾌﾞｯｸ P5-701 676-0787 000473 ｲﾁﾈﾝｹﾐｶﾙｽﾞ</v>
          </cell>
          <cell r="O1813" t="str">
            <v>又は同等以上のもの（他社の製品を含む。）</v>
          </cell>
          <cell r="Q1813">
            <v>0</v>
          </cell>
          <cell r="S1813">
            <v>100</v>
          </cell>
          <cell r="T1813">
            <v>0</v>
          </cell>
          <cell r="W1813">
            <v>0</v>
          </cell>
          <cell r="X1813">
            <v>0</v>
          </cell>
          <cell r="Y1813">
            <v>100</v>
          </cell>
          <cell r="Z1813">
            <v>0</v>
          </cell>
          <cell r="AA1813">
            <v>0</v>
          </cell>
          <cell r="AB1813">
            <v>1760</v>
          </cell>
          <cell r="AC1813">
            <v>42240</v>
          </cell>
          <cell r="AD1813" t="str">
            <v>雑油購入費</v>
          </cell>
          <cell r="AE1813" t="str">
            <v>雑油</v>
          </cell>
          <cell r="AF1813">
            <v>12</v>
          </cell>
          <cell r="AG1813" t="str">
            <v>基地等経費（一般管理用雑油）</v>
          </cell>
          <cell r="AH1813" t="str">
            <v>燃料費潤滑油</v>
          </cell>
          <cell r="AI1813" t="str">
            <v>DI</v>
          </cell>
          <cell r="AJ1813" t="str">
            <v>車器隊</v>
          </cell>
          <cell r="AK1813" t="str">
            <v>令和8年9月30日</v>
          </cell>
        </row>
        <row r="1814">
          <cell r="A1814" t="str">
            <v>bc465</v>
          </cell>
          <cell r="B1814" t="str">
            <v>又は同等以上のもの（他社の製品を含む。）</v>
          </cell>
          <cell r="C1814">
            <v>116</v>
          </cell>
          <cell r="D1814">
            <v>28</v>
          </cell>
          <cell r="E1814" t="str">
            <v>B</v>
          </cell>
          <cell r="F1814" t="str">
            <v>b</v>
          </cell>
          <cell r="G1814" t="str">
            <v>bc</v>
          </cell>
          <cell r="H1814" t="str">
            <v>個</v>
          </cell>
          <cell r="I1814">
            <v>48</v>
          </cell>
          <cell r="J1814" t="str">
            <v>ｼｬｰｼｰﾌﾞﾗｯｸ</v>
          </cell>
          <cell r="L1814">
            <v>1</v>
          </cell>
          <cell r="M1814" t="str">
            <v>ｵﾚﾝｼﾞﾌﾞｯｸ P5-697 676-0760 000017 ｲﾁﾈﾝｹﾐｶﾙｽﾞ</v>
          </cell>
          <cell r="O1814" t="str">
            <v>又は同等以上のもの（他社の製品を含む。）</v>
          </cell>
          <cell r="Q1814">
            <v>0</v>
          </cell>
          <cell r="S1814">
            <v>100</v>
          </cell>
          <cell r="T1814">
            <v>0</v>
          </cell>
          <cell r="W1814">
            <v>0</v>
          </cell>
          <cell r="X1814">
            <v>0</v>
          </cell>
          <cell r="Y1814">
            <v>100</v>
          </cell>
          <cell r="Z1814">
            <v>0</v>
          </cell>
          <cell r="AA1814">
            <v>0</v>
          </cell>
          <cell r="AB1814">
            <v>764</v>
          </cell>
          <cell r="AC1814">
            <v>36672</v>
          </cell>
          <cell r="AD1814" t="str">
            <v>雑油購入費</v>
          </cell>
          <cell r="AE1814" t="str">
            <v>雑油</v>
          </cell>
          <cell r="AF1814">
            <v>12</v>
          </cell>
          <cell r="AG1814" t="str">
            <v>基地等経費（一般管理用雑油）</v>
          </cell>
          <cell r="AH1814" t="str">
            <v>燃料費潤滑油</v>
          </cell>
          <cell r="AI1814" t="str">
            <v>DI</v>
          </cell>
          <cell r="AJ1814" t="str">
            <v>車器隊</v>
          </cell>
          <cell r="AK1814" t="str">
            <v>令和8年9月30日</v>
          </cell>
        </row>
        <row r="1815">
          <cell r="A1815" t="str">
            <v>bc466</v>
          </cell>
          <cell r="B1815" t="str">
            <v>又は同等以上のもの（他社の製品を含む。）</v>
          </cell>
          <cell r="C1815">
            <v>116</v>
          </cell>
          <cell r="D1815">
            <v>29</v>
          </cell>
          <cell r="E1815" t="str">
            <v>B</v>
          </cell>
          <cell r="F1815" t="str">
            <v>b</v>
          </cell>
          <cell r="G1815" t="str">
            <v>bc</v>
          </cell>
          <cell r="H1815" t="str">
            <v>個</v>
          </cell>
          <cell r="I1815">
            <v>6</v>
          </cell>
          <cell r="J1815" t="str">
            <v>錆変換剤</v>
          </cell>
          <cell r="L1815">
            <v>1</v>
          </cell>
          <cell r="M1815" t="str">
            <v>ｵﾚﾝｼﾞﾌﾞｯｸ P5-702 676-0710 000458 ｲﾁﾈﾝｹﾐｶﾙｽﾞ</v>
          </cell>
          <cell r="O1815" t="str">
            <v>又は同等以上のもの（他社の製品を含む。）</v>
          </cell>
          <cell r="Q1815">
            <v>0</v>
          </cell>
          <cell r="S1815">
            <v>100</v>
          </cell>
          <cell r="T1815">
            <v>0</v>
          </cell>
          <cell r="W1815">
            <v>0</v>
          </cell>
          <cell r="X1815">
            <v>0</v>
          </cell>
          <cell r="Y1815">
            <v>100</v>
          </cell>
          <cell r="Z1815">
            <v>0</v>
          </cell>
          <cell r="AA1815">
            <v>0</v>
          </cell>
          <cell r="AB1815">
            <v>4587</v>
          </cell>
          <cell r="AC1815">
            <v>27522</v>
          </cell>
          <cell r="AD1815" t="str">
            <v>雑油購入費</v>
          </cell>
          <cell r="AE1815" t="str">
            <v>雑油</v>
          </cell>
          <cell r="AF1815">
            <v>12</v>
          </cell>
          <cell r="AG1815" t="str">
            <v>基地等経費（一般管理用雑油）</v>
          </cell>
          <cell r="AH1815" t="str">
            <v>燃料費潤滑油</v>
          </cell>
          <cell r="AI1815" t="str">
            <v>DI</v>
          </cell>
          <cell r="AJ1815" t="str">
            <v>車器隊</v>
          </cell>
          <cell r="AK1815" t="str">
            <v>令和8年9月30日</v>
          </cell>
        </row>
        <row r="1816">
          <cell r="A1816" t="str">
            <v>bc467</v>
          </cell>
          <cell r="B1816" t="str">
            <v>又は同等以上のもの（他社の製品を含む。）</v>
          </cell>
          <cell r="C1816">
            <v>116</v>
          </cell>
          <cell r="D1816">
            <v>30</v>
          </cell>
          <cell r="E1816" t="str">
            <v>B</v>
          </cell>
          <cell r="F1816" t="str">
            <v>b</v>
          </cell>
          <cell r="G1816" t="str">
            <v>bc</v>
          </cell>
          <cell r="H1816" t="str">
            <v>個</v>
          </cell>
          <cell r="I1816">
            <v>10</v>
          </cell>
          <cell r="J1816" t="str">
            <v>ｳﾚﾀﾝｽﾌﾟﾚｰ</v>
          </cell>
          <cell r="L1816">
            <v>1</v>
          </cell>
          <cell r="M1816" t="str">
            <v>ｵﾚﾝｼﾞﾌﾞｯｸ P9-421 824-9177 604811 ｱｻﾋﾍﾟﾝ</v>
          </cell>
          <cell r="O1816" t="str">
            <v>又は同等以上のもの（他社の製品を含む。）</v>
          </cell>
          <cell r="Q1816">
            <v>0</v>
          </cell>
          <cell r="S1816">
            <v>100</v>
          </cell>
          <cell r="T1816">
            <v>0</v>
          </cell>
          <cell r="W1816">
            <v>0</v>
          </cell>
          <cell r="X1816">
            <v>0</v>
          </cell>
          <cell r="Y1816">
            <v>100</v>
          </cell>
          <cell r="Z1816">
            <v>0</v>
          </cell>
          <cell r="AA1816">
            <v>0</v>
          </cell>
          <cell r="AB1816">
            <v>4338</v>
          </cell>
          <cell r="AC1816">
            <v>43380</v>
          </cell>
          <cell r="AD1816" t="str">
            <v>雑油購入費</v>
          </cell>
          <cell r="AE1816" t="str">
            <v>雑油</v>
          </cell>
          <cell r="AF1816">
            <v>12</v>
          </cell>
          <cell r="AG1816" t="str">
            <v>基地等経費（一般管理用雑油）</v>
          </cell>
          <cell r="AH1816" t="str">
            <v>燃料費潤滑油</v>
          </cell>
          <cell r="AI1816" t="str">
            <v>DI</v>
          </cell>
          <cell r="AJ1816" t="str">
            <v>車器隊</v>
          </cell>
          <cell r="AK1816" t="str">
            <v>令和8年9月30日</v>
          </cell>
        </row>
        <row r="1817">
          <cell r="A1817" t="str">
            <v>bc468</v>
          </cell>
          <cell r="B1817" t="str">
            <v>又は同等以上のもの（他社の製品を含む。）</v>
          </cell>
          <cell r="C1817">
            <v>116</v>
          </cell>
          <cell r="D1817">
            <v>31</v>
          </cell>
          <cell r="E1817" t="str">
            <v>B</v>
          </cell>
          <cell r="F1817" t="str">
            <v>b</v>
          </cell>
          <cell r="G1817" t="str">
            <v>bc</v>
          </cell>
          <cell r="H1817" t="str">
            <v>個</v>
          </cell>
          <cell r="I1817">
            <v>10</v>
          </cell>
          <cell r="J1817" t="str">
            <v>ｳﾚﾀﾝｽﾌﾟﾚｰ</v>
          </cell>
          <cell r="L1817">
            <v>1</v>
          </cell>
          <cell r="M1817" t="str">
            <v>ｵﾚﾝｼﾞﾌﾞｯｸ P9-421 824-9179 604835 ｱｻﾋﾍﾟﾝ</v>
          </cell>
          <cell r="O1817" t="str">
            <v>又は同等以上のもの（他社の製品を含む。）</v>
          </cell>
          <cell r="Q1817">
            <v>0</v>
          </cell>
          <cell r="S1817">
            <v>100</v>
          </cell>
          <cell r="T1817">
            <v>0</v>
          </cell>
          <cell r="W1817">
            <v>0</v>
          </cell>
          <cell r="X1817">
            <v>0</v>
          </cell>
          <cell r="Y1817">
            <v>100</v>
          </cell>
          <cell r="Z1817">
            <v>0</v>
          </cell>
          <cell r="AA1817">
            <v>0</v>
          </cell>
          <cell r="AB1817">
            <v>4338</v>
          </cell>
          <cell r="AC1817">
            <v>43380</v>
          </cell>
          <cell r="AD1817" t="str">
            <v>雑油購入費</v>
          </cell>
          <cell r="AE1817" t="str">
            <v>雑油</v>
          </cell>
          <cell r="AF1817">
            <v>12</v>
          </cell>
          <cell r="AG1817" t="str">
            <v>基地等経費（一般管理用雑油）</v>
          </cell>
          <cell r="AH1817" t="str">
            <v>燃料費潤滑油</v>
          </cell>
          <cell r="AI1817" t="str">
            <v>DI</v>
          </cell>
          <cell r="AJ1817" t="str">
            <v>車器隊</v>
          </cell>
          <cell r="AK1817" t="str">
            <v>令和8年9月30日</v>
          </cell>
        </row>
        <row r="1818">
          <cell r="A1818" t="str">
            <v>bc469</v>
          </cell>
          <cell r="B1818" t="str">
            <v>又は同等以上のもの（他社の製品を含む。）</v>
          </cell>
          <cell r="C1818">
            <v>116</v>
          </cell>
          <cell r="D1818">
            <v>32</v>
          </cell>
          <cell r="E1818" t="str">
            <v>B</v>
          </cell>
          <cell r="F1818" t="str">
            <v>b</v>
          </cell>
          <cell r="G1818" t="str">
            <v>bc</v>
          </cell>
          <cell r="H1818" t="str">
            <v>個</v>
          </cell>
          <cell r="I1818">
            <v>10</v>
          </cell>
          <cell r="J1818" t="str">
            <v>ｳﾚﾀﾝｽﾌﾟﾚｰ</v>
          </cell>
          <cell r="L1818">
            <v>1</v>
          </cell>
          <cell r="M1818" t="str">
            <v>ｵﾚﾝｼﾞﾌﾞｯｸ P9-421 824-9180 604842 ｱｻﾋﾍﾟﾝ</v>
          </cell>
          <cell r="O1818" t="str">
            <v>又は同等以上のもの（他社の製品を含む。）</v>
          </cell>
          <cell r="Q1818">
            <v>0</v>
          </cell>
          <cell r="S1818">
            <v>100</v>
          </cell>
          <cell r="T1818">
            <v>0</v>
          </cell>
          <cell r="W1818">
            <v>0</v>
          </cell>
          <cell r="X1818">
            <v>0</v>
          </cell>
          <cell r="Y1818">
            <v>100</v>
          </cell>
          <cell r="Z1818">
            <v>0</v>
          </cell>
          <cell r="AA1818">
            <v>0</v>
          </cell>
          <cell r="AB1818">
            <v>4338</v>
          </cell>
          <cell r="AC1818">
            <v>43380</v>
          </cell>
          <cell r="AD1818" t="str">
            <v>雑油購入費</v>
          </cell>
          <cell r="AE1818" t="str">
            <v>雑油</v>
          </cell>
          <cell r="AF1818">
            <v>12</v>
          </cell>
          <cell r="AG1818" t="str">
            <v>基地等経費（一般管理用雑油）</v>
          </cell>
          <cell r="AH1818" t="str">
            <v>燃料費潤滑油</v>
          </cell>
          <cell r="AI1818" t="str">
            <v>DI</v>
          </cell>
          <cell r="AJ1818" t="str">
            <v>車器隊</v>
          </cell>
          <cell r="AK1818" t="str">
            <v>令和8年9月30日</v>
          </cell>
        </row>
        <row r="1819">
          <cell r="A1819" t="str">
            <v>bc470</v>
          </cell>
          <cell r="B1819" t="str">
            <v>又は同等以上のもの（他社の製品を含む。）</v>
          </cell>
          <cell r="C1819">
            <v>116</v>
          </cell>
          <cell r="D1819">
            <v>33</v>
          </cell>
          <cell r="E1819" t="str">
            <v>B</v>
          </cell>
          <cell r="F1819" t="str">
            <v>b</v>
          </cell>
          <cell r="G1819" t="str">
            <v>bc</v>
          </cell>
          <cell r="H1819" t="str">
            <v>個</v>
          </cell>
          <cell r="I1819">
            <v>10</v>
          </cell>
          <cell r="J1819" t="str">
            <v>ｳﾚﾀﾝｽﾌﾟﾚｰ</v>
          </cell>
          <cell r="L1819">
            <v>1</v>
          </cell>
          <cell r="M1819" t="str">
            <v>ｵﾚﾝｼﾞﾌﾞｯｸ P9-421 824-9181 604859 ｱｻﾋﾍﾟﾝ</v>
          </cell>
          <cell r="O1819" t="str">
            <v>又は同等以上のもの（他社の製品を含む。）</v>
          </cell>
          <cell r="Q1819">
            <v>0</v>
          </cell>
          <cell r="S1819">
            <v>100</v>
          </cell>
          <cell r="T1819">
            <v>0</v>
          </cell>
          <cell r="W1819">
            <v>0</v>
          </cell>
          <cell r="X1819">
            <v>0</v>
          </cell>
          <cell r="Y1819">
            <v>100</v>
          </cell>
          <cell r="Z1819">
            <v>0</v>
          </cell>
          <cell r="AA1819">
            <v>0</v>
          </cell>
          <cell r="AB1819">
            <v>4338</v>
          </cell>
          <cell r="AC1819">
            <v>43380</v>
          </cell>
          <cell r="AD1819" t="str">
            <v>雑油購入費</v>
          </cell>
          <cell r="AE1819" t="str">
            <v>雑油</v>
          </cell>
          <cell r="AF1819">
            <v>12</v>
          </cell>
          <cell r="AG1819" t="str">
            <v>基地等経費（一般管理用雑油）</v>
          </cell>
          <cell r="AH1819" t="str">
            <v>燃料費潤滑油</v>
          </cell>
          <cell r="AI1819" t="str">
            <v>DI</v>
          </cell>
          <cell r="AJ1819" t="str">
            <v>車器隊</v>
          </cell>
          <cell r="AK1819" t="str">
            <v>令和8年9月30日</v>
          </cell>
        </row>
        <row r="1820">
          <cell r="A1820" t="str">
            <v>bc471</v>
          </cell>
          <cell r="B1820" t="str">
            <v>又は同等以上のもの（他社の製品を含む。）</v>
          </cell>
          <cell r="C1820">
            <v>116</v>
          </cell>
          <cell r="D1820">
            <v>34</v>
          </cell>
          <cell r="E1820" t="str">
            <v>B</v>
          </cell>
          <cell r="F1820" t="str">
            <v>b</v>
          </cell>
          <cell r="G1820" t="str">
            <v>bc</v>
          </cell>
          <cell r="H1820" t="str">
            <v>個</v>
          </cell>
          <cell r="I1820">
            <v>10</v>
          </cell>
          <cell r="J1820" t="str">
            <v>ｶﾗｰｽﾌﾟﾚｰ</v>
          </cell>
          <cell r="L1820">
            <v>1</v>
          </cell>
          <cell r="M1820" t="str">
            <v>ｵﾚﾝｼﾞﾌﾞｯｸ P9-421 445-0655 551337 ｱｻﾋﾍﾟﾝ</v>
          </cell>
          <cell r="O1820" t="str">
            <v>又は同等以上のもの（他社の製品を含む。）</v>
          </cell>
          <cell r="Q1820">
            <v>0</v>
          </cell>
          <cell r="S1820">
            <v>100</v>
          </cell>
          <cell r="T1820">
            <v>0</v>
          </cell>
          <cell r="W1820">
            <v>0</v>
          </cell>
          <cell r="X1820">
            <v>0</v>
          </cell>
          <cell r="Y1820">
            <v>100</v>
          </cell>
          <cell r="Z1820">
            <v>0</v>
          </cell>
          <cell r="AA1820">
            <v>0</v>
          </cell>
          <cell r="AB1820">
            <v>1358</v>
          </cell>
          <cell r="AC1820">
            <v>13580</v>
          </cell>
          <cell r="AD1820" t="str">
            <v>雑油購入費</v>
          </cell>
          <cell r="AE1820" t="str">
            <v>雑油</v>
          </cell>
          <cell r="AF1820">
            <v>12</v>
          </cell>
          <cell r="AG1820" t="str">
            <v>基地等経費（一般管理用雑油）</v>
          </cell>
          <cell r="AH1820" t="str">
            <v>燃料費潤滑油</v>
          </cell>
          <cell r="AI1820" t="str">
            <v>DI</v>
          </cell>
          <cell r="AJ1820" t="str">
            <v>車器隊</v>
          </cell>
          <cell r="AK1820" t="str">
            <v>令和8年9月30日</v>
          </cell>
        </row>
        <row r="1821">
          <cell r="A1821" t="str">
            <v>bc472</v>
          </cell>
          <cell r="B1821" t="str">
            <v>又は同等以上のもの（他社の製品を含む。）</v>
          </cell>
          <cell r="C1821">
            <v>116</v>
          </cell>
          <cell r="D1821">
            <v>35</v>
          </cell>
          <cell r="E1821" t="str">
            <v>B</v>
          </cell>
          <cell r="F1821" t="str">
            <v>b</v>
          </cell>
          <cell r="G1821" t="str">
            <v>bc</v>
          </cell>
          <cell r="H1821" t="str">
            <v>個</v>
          </cell>
          <cell r="I1821">
            <v>10</v>
          </cell>
          <cell r="J1821" t="str">
            <v>ｶﾗｰｽﾌﾟﾚｰ</v>
          </cell>
          <cell r="L1821">
            <v>1</v>
          </cell>
          <cell r="M1821" t="str">
            <v>ｵﾚﾝｼﾞﾌﾞｯｸ P9-421 445-0621 551252 ｱｻﾋﾍﾟﾝ</v>
          </cell>
          <cell r="O1821" t="str">
            <v>又は同等以上のもの（他社の製品を含む。）</v>
          </cell>
          <cell r="Q1821">
            <v>0</v>
          </cell>
          <cell r="S1821">
            <v>100</v>
          </cell>
          <cell r="T1821">
            <v>0</v>
          </cell>
          <cell r="W1821">
            <v>0</v>
          </cell>
          <cell r="X1821">
            <v>0</v>
          </cell>
          <cell r="Y1821">
            <v>100</v>
          </cell>
          <cell r="Z1821">
            <v>0</v>
          </cell>
          <cell r="AA1821">
            <v>0</v>
          </cell>
          <cell r="AB1821">
            <v>1358</v>
          </cell>
          <cell r="AC1821">
            <v>13580</v>
          </cell>
          <cell r="AD1821" t="str">
            <v>雑油購入費</v>
          </cell>
          <cell r="AE1821" t="str">
            <v>雑油</v>
          </cell>
          <cell r="AF1821">
            <v>12</v>
          </cell>
          <cell r="AG1821" t="str">
            <v>基地等経費（一般管理用雑油）</v>
          </cell>
          <cell r="AH1821" t="str">
            <v>燃料費潤滑油</v>
          </cell>
          <cell r="AI1821" t="str">
            <v>DI</v>
          </cell>
          <cell r="AJ1821" t="str">
            <v>車器隊</v>
          </cell>
          <cell r="AK1821" t="str">
            <v>令和8年9月30日</v>
          </cell>
        </row>
        <row r="1822">
          <cell r="A1822" t="str">
            <v>bc473</v>
          </cell>
          <cell r="B1822" t="str">
            <v>又は同等以上のもの（他社の製品を含む。）</v>
          </cell>
          <cell r="C1822">
            <v>116</v>
          </cell>
          <cell r="D1822">
            <v>36</v>
          </cell>
          <cell r="E1822" t="str">
            <v>B</v>
          </cell>
          <cell r="F1822" t="str">
            <v>b</v>
          </cell>
          <cell r="G1822" t="str">
            <v>bc</v>
          </cell>
          <cell r="H1822" t="str">
            <v>個</v>
          </cell>
          <cell r="I1822">
            <v>10</v>
          </cell>
          <cell r="J1822" t="str">
            <v>ｶﾗｰｽﾌﾟﾚｰ</v>
          </cell>
          <cell r="L1822">
            <v>1</v>
          </cell>
          <cell r="M1822" t="str">
            <v>ｵﾚﾝｼﾞﾌﾞｯｸ P9-421 445-0647 551306 ｱｻﾋﾍﾟﾝ</v>
          </cell>
          <cell r="O1822" t="str">
            <v>又は同等以上のもの（他社の製品を含む。）</v>
          </cell>
          <cell r="Q1822">
            <v>0</v>
          </cell>
          <cell r="S1822">
            <v>100</v>
          </cell>
          <cell r="T1822">
            <v>0</v>
          </cell>
          <cell r="W1822">
            <v>0</v>
          </cell>
          <cell r="X1822">
            <v>0</v>
          </cell>
          <cell r="Y1822">
            <v>100</v>
          </cell>
          <cell r="Z1822">
            <v>0</v>
          </cell>
          <cell r="AA1822">
            <v>0</v>
          </cell>
          <cell r="AB1822">
            <v>1358</v>
          </cell>
          <cell r="AC1822">
            <v>13580</v>
          </cell>
          <cell r="AD1822" t="str">
            <v>雑油購入費</v>
          </cell>
          <cell r="AE1822" t="str">
            <v>雑油</v>
          </cell>
          <cell r="AF1822">
            <v>12</v>
          </cell>
          <cell r="AG1822" t="str">
            <v>基地等経費（一般管理用雑油）</v>
          </cell>
          <cell r="AH1822" t="str">
            <v>燃料費潤滑油</v>
          </cell>
          <cell r="AI1822" t="str">
            <v>DI</v>
          </cell>
          <cell r="AJ1822" t="str">
            <v>車器隊</v>
          </cell>
          <cell r="AK1822" t="str">
            <v>令和8年9月30日</v>
          </cell>
        </row>
        <row r="1823">
          <cell r="A1823" t="str">
            <v>bc474</v>
          </cell>
          <cell r="B1823" t="str">
            <v>又は同等以上のもの（他社の製品を含む。）</v>
          </cell>
          <cell r="C1823">
            <v>116</v>
          </cell>
          <cell r="D1823">
            <v>37</v>
          </cell>
          <cell r="E1823" t="str">
            <v>B</v>
          </cell>
          <cell r="F1823" t="str">
            <v>b</v>
          </cell>
          <cell r="G1823" t="str">
            <v>bc</v>
          </cell>
          <cell r="H1823" t="str">
            <v>個</v>
          </cell>
          <cell r="I1823">
            <v>10</v>
          </cell>
          <cell r="J1823" t="str">
            <v>ｶﾗｰｽﾌﾟﾚｰ</v>
          </cell>
          <cell r="L1823">
            <v>1</v>
          </cell>
          <cell r="M1823" t="str">
            <v>ｵﾚﾝｼﾞﾌﾞｯｸ P9-421 445-0639 551276 ｱｻﾋﾍﾟﾝ</v>
          </cell>
          <cell r="O1823" t="str">
            <v>又は同等以上のもの（他社の製品を含む。）</v>
          </cell>
          <cell r="Q1823">
            <v>0</v>
          </cell>
          <cell r="S1823">
            <v>100</v>
          </cell>
          <cell r="T1823">
            <v>0</v>
          </cell>
          <cell r="W1823">
            <v>0</v>
          </cell>
          <cell r="X1823">
            <v>0</v>
          </cell>
          <cell r="Y1823">
            <v>100</v>
          </cell>
          <cell r="Z1823">
            <v>0</v>
          </cell>
          <cell r="AA1823">
            <v>0</v>
          </cell>
          <cell r="AB1823">
            <v>1358</v>
          </cell>
          <cell r="AC1823">
            <v>13580</v>
          </cell>
          <cell r="AD1823" t="str">
            <v>雑油購入費</v>
          </cell>
          <cell r="AE1823" t="str">
            <v>雑油</v>
          </cell>
          <cell r="AF1823">
            <v>12</v>
          </cell>
          <cell r="AG1823" t="str">
            <v>基地等経費（一般管理用雑油）</v>
          </cell>
          <cell r="AH1823" t="str">
            <v>燃料費潤滑油</v>
          </cell>
          <cell r="AI1823" t="str">
            <v>DI</v>
          </cell>
          <cell r="AJ1823" t="str">
            <v>車器隊</v>
          </cell>
          <cell r="AK1823" t="str">
            <v>令和8年9月30日</v>
          </cell>
        </row>
        <row r="1824">
          <cell r="A1824" t="str">
            <v>bc475</v>
          </cell>
          <cell r="B1824" t="str">
            <v>又は同等以上のもの（他社の製品を含む。）</v>
          </cell>
          <cell r="C1824">
            <v>116</v>
          </cell>
          <cell r="D1824">
            <v>38</v>
          </cell>
          <cell r="E1824" t="str">
            <v>B</v>
          </cell>
          <cell r="F1824" t="str">
            <v>b</v>
          </cell>
          <cell r="G1824" t="str">
            <v>bc</v>
          </cell>
          <cell r="H1824" t="str">
            <v>個</v>
          </cell>
          <cell r="I1824">
            <v>10</v>
          </cell>
          <cell r="J1824" t="str">
            <v>ｶﾗｰｽﾌﾟﾚｰ</v>
          </cell>
          <cell r="L1824">
            <v>1</v>
          </cell>
          <cell r="M1824" t="str">
            <v>ｵﾚﾝｼﾞﾌﾞｯｸ P9-421 824-8825 551269 ｱｻﾋﾍﾟﾝ</v>
          </cell>
          <cell r="O1824" t="str">
            <v>又は同等以上のもの（他社の製品を含む。）</v>
          </cell>
          <cell r="Q1824">
            <v>0</v>
          </cell>
          <cell r="S1824">
            <v>100</v>
          </cell>
          <cell r="T1824">
            <v>0</v>
          </cell>
          <cell r="W1824">
            <v>0</v>
          </cell>
          <cell r="X1824">
            <v>0</v>
          </cell>
          <cell r="Y1824">
            <v>100</v>
          </cell>
          <cell r="Z1824">
            <v>0</v>
          </cell>
          <cell r="AA1824">
            <v>0</v>
          </cell>
          <cell r="AB1824">
            <v>1358</v>
          </cell>
          <cell r="AC1824">
            <v>13580</v>
          </cell>
          <cell r="AD1824" t="str">
            <v>雑油購入費</v>
          </cell>
          <cell r="AE1824" t="str">
            <v>雑油</v>
          </cell>
          <cell r="AF1824">
            <v>12</v>
          </cell>
          <cell r="AG1824" t="str">
            <v>基地等経費（一般管理用雑油）</v>
          </cell>
          <cell r="AH1824" t="str">
            <v>燃料費潤滑油</v>
          </cell>
          <cell r="AI1824" t="str">
            <v>DI</v>
          </cell>
          <cell r="AJ1824" t="str">
            <v>車器隊</v>
          </cell>
          <cell r="AK1824" t="str">
            <v>令和8年9月30日</v>
          </cell>
        </row>
        <row r="1825">
          <cell r="A1825" t="str">
            <v>bc476</v>
          </cell>
          <cell r="B1825" t="str">
            <v>又は同等以上のもの（他社の製品を含む。）</v>
          </cell>
          <cell r="C1825">
            <v>116</v>
          </cell>
          <cell r="D1825">
            <v>39</v>
          </cell>
          <cell r="E1825" t="str">
            <v>B</v>
          </cell>
          <cell r="F1825" t="str">
            <v>b</v>
          </cell>
          <cell r="G1825" t="str">
            <v>bc</v>
          </cell>
          <cell r="H1825" t="str">
            <v>個</v>
          </cell>
          <cell r="I1825">
            <v>10</v>
          </cell>
          <cell r="J1825" t="str">
            <v>ｶﾗｰｽﾌﾟﾚｰ</v>
          </cell>
          <cell r="L1825">
            <v>1</v>
          </cell>
          <cell r="M1825" t="str">
            <v>ｵﾚﾝｼﾞﾌﾞｯｸ P9-421 824-9072 551283 ｱｻﾋﾍﾟﾝ</v>
          </cell>
          <cell r="O1825" t="str">
            <v>又は同等以上のもの（他社の製品を含む。）</v>
          </cell>
          <cell r="Q1825">
            <v>0</v>
          </cell>
          <cell r="S1825">
            <v>100</v>
          </cell>
          <cell r="T1825">
            <v>0</v>
          </cell>
          <cell r="W1825">
            <v>0</v>
          </cell>
          <cell r="X1825">
            <v>0</v>
          </cell>
          <cell r="Y1825">
            <v>100</v>
          </cell>
          <cell r="Z1825">
            <v>0</v>
          </cell>
          <cell r="AA1825">
            <v>0</v>
          </cell>
          <cell r="AB1825">
            <v>1358</v>
          </cell>
          <cell r="AC1825">
            <v>13580</v>
          </cell>
          <cell r="AD1825" t="str">
            <v>雑油購入費</v>
          </cell>
          <cell r="AE1825" t="str">
            <v>雑油</v>
          </cell>
          <cell r="AF1825">
            <v>12</v>
          </cell>
          <cell r="AG1825" t="str">
            <v>基地等経費（一般管理用雑油）</v>
          </cell>
          <cell r="AH1825" t="str">
            <v>燃料費潤滑油</v>
          </cell>
          <cell r="AI1825" t="str">
            <v>DI</v>
          </cell>
          <cell r="AJ1825" t="str">
            <v>車器隊</v>
          </cell>
          <cell r="AK1825" t="str">
            <v>令和8年9月30日</v>
          </cell>
        </row>
        <row r="1826">
          <cell r="A1826" t="str">
            <v>bc477</v>
          </cell>
          <cell r="B1826" t="str">
            <v>又は同等以上のもの（他社の製品を含む。）</v>
          </cell>
          <cell r="C1826">
            <v>116</v>
          </cell>
          <cell r="D1826">
            <v>40</v>
          </cell>
          <cell r="E1826" t="str">
            <v>B</v>
          </cell>
          <cell r="F1826" t="str">
            <v>b</v>
          </cell>
          <cell r="G1826" t="str">
            <v>bc</v>
          </cell>
          <cell r="H1826" t="str">
            <v>個</v>
          </cell>
          <cell r="I1826">
            <v>10</v>
          </cell>
          <cell r="J1826" t="str">
            <v>ｶﾗｰｽﾌﾟﾚｰ</v>
          </cell>
          <cell r="L1826">
            <v>1</v>
          </cell>
          <cell r="M1826" t="str">
            <v>ｵﾚﾝｼﾞﾌﾞｯｸ P9-421 824-9073 551290 ｱｻﾋﾍﾟﾝ</v>
          </cell>
          <cell r="O1826" t="str">
            <v>又は同等以上のもの（他社の製品を含む。）</v>
          </cell>
          <cell r="Q1826">
            <v>0</v>
          </cell>
          <cell r="S1826">
            <v>100</v>
          </cell>
          <cell r="T1826">
            <v>0</v>
          </cell>
          <cell r="W1826">
            <v>0</v>
          </cell>
          <cell r="X1826">
            <v>0</v>
          </cell>
          <cell r="Y1826">
            <v>100</v>
          </cell>
          <cell r="Z1826">
            <v>0</v>
          </cell>
          <cell r="AA1826">
            <v>0</v>
          </cell>
          <cell r="AB1826">
            <v>1358</v>
          </cell>
          <cell r="AC1826">
            <v>13580</v>
          </cell>
          <cell r="AD1826" t="str">
            <v>雑油購入費</v>
          </cell>
          <cell r="AE1826" t="str">
            <v>雑油</v>
          </cell>
          <cell r="AF1826">
            <v>12</v>
          </cell>
          <cell r="AG1826" t="str">
            <v>基地等経費（一般管理用雑油）</v>
          </cell>
          <cell r="AH1826" t="str">
            <v>燃料費潤滑油</v>
          </cell>
          <cell r="AI1826" t="str">
            <v>DI</v>
          </cell>
          <cell r="AJ1826" t="str">
            <v>車器隊</v>
          </cell>
          <cell r="AK1826" t="str">
            <v>令和8年9月30日</v>
          </cell>
        </row>
        <row r="1827">
          <cell r="A1827" t="str">
            <v>bc478</v>
          </cell>
          <cell r="B1827" t="str">
            <v>又は同等以上のもの（他社の製品を含む。）</v>
          </cell>
          <cell r="C1827">
            <v>116</v>
          </cell>
          <cell r="D1827">
            <v>41</v>
          </cell>
          <cell r="E1827" t="str">
            <v>B</v>
          </cell>
          <cell r="F1827" t="str">
            <v>b</v>
          </cell>
          <cell r="G1827" t="str">
            <v>bc</v>
          </cell>
          <cell r="H1827" t="str">
            <v>個</v>
          </cell>
          <cell r="I1827">
            <v>10</v>
          </cell>
          <cell r="J1827" t="str">
            <v>ｶﾗｰｽﾌﾟﾚｰ</v>
          </cell>
          <cell r="L1827">
            <v>1</v>
          </cell>
          <cell r="M1827" t="str">
            <v>ｵﾚﾝｼﾞﾌﾞｯｸ P9-421 824-8882 551405 ｱｻﾋﾍﾟﾝ</v>
          </cell>
          <cell r="O1827" t="str">
            <v>又は同等以上のもの（他社の製品を含む。）</v>
          </cell>
          <cell r="Q1827">
            <v>0</v>
          </cell>
          <cell r="S1827">
            <v>100</v>
          </cell>
          <cell r="T1827">
            <v>0</v>
          </cell>
          <cell r="W1827">
            <v>0</v>
          </cell>
          <cell r="X1827">
            <v>0</v>
          </cell>
          <cell r="Y1827">
            <v>100</v>
          </cell>
          <cell r="Z1827">
            <v>0</v>
          </cell>
          <cell r="AA1827">
            <v>0</v>
          </cell>
          <cell r="AB1827">
            <v>1358</v>
          </cell>
          <cell r="AC1827">
            <v>13580</v>
          </cell>
          <cell r="AD1827" t="str">
            <v>雑油購入費</v>
          </cell>
          <cell r="AE1827" t="str">
            <v>雑油</v>
          </cell>
          <cell r="AF1827">
            <v>12</v>
          </cell>
          <cell r="AG1827" t="str">
            <v>基地等経費（一般管理用雑油）</v>
          </cell>
          <cell r="AH1827" t="str">
            <v>燃料費潤滑油</v>
          </cell>
          <cell r="AI1827" t="str">
            <v>DI</v>
          </cell>
          <cell r="AJ1827" t="str">
            <v>車器隊</v>
          </cell>
          <cell r="AK1827" t="str">
            <v>令和8年9月30日</v>
          </cell>
        </row>
        <row r="1828">
          <cell r="A1828" t="str">
            <v>bc479</v>
          </cell>
          <cell r="B1828" t="str">
            <v>又は同等以上のもの（他社の製品を含む。）</v>
          </cell>
          <cell r="C1828">
            <v>116</v>
          </cell>
          <cell r="D1828">
            <v>42</v>
          </cell>
          <cell r="E1828" t="str">
            <v>B</v>
          </cell>
          <cell r="F1828" t="str">
            <v>b</v>
          </cell>
          <cell r="G1828" t="str">
            <v>bc</v>
          </cell>
          <cell r="H1828" t="str">
            <v>缶</v>
          </cell>
          <cell r="I1828">
            <v>10</v>
          </cell>
          <cell r="J1828" t="str">
            <v>多目的塗料</v>
          </cell>
          <cell r="L1828">
            <v>1</v>
          </cell>
          <cell r="M1828" t="str">
            <v>ｵﾚﾝｼﾞﾌﾞｯｸ P9-446 818-6359 250936 ｻﾝﾃﾞｰﾍﾟｲﾝﾄ</v>
          </cell>
          <cell r="O1828" t="str">
            <v>又は同等以上のもの（他社の製品を含む。）</v>
          </cell>
          <cell r="Q1828">
            <v>0</v>
          </cell>
          <cell r="S1828">
            <v>100</v>
          </cell>
          <cell r="T1828">
            <v>0</v>
          </cell>
          <cell r="W1828">
            <v>0</v>
          </cell>
          <cell r="X1828">
            <v>0</v>
          </cell>
          <cell r="Y1828">
            <v>100</v>
          </cell>
          <cell r="Z1828">
            <v>0</v>
          </cell>
          <cell r="AA1828">
            <v>0</v>
          </cell>
          <cell r="AB1828">
            <v>2933</v>
          </cell>
          <cell r="AC1828">
            <v>29330</v>
          </cell>
          <cell r="AD1828" t="str">
            <v>雑油購入費</v>
          </cell>
          <cell r="AE1828" t="str">
            <v>雑油</v>
          </cell>
          <cell r="AF1828">
            <v>12</v>
          </cell>
          <cell r="AG1828" t="str">
            <v>基地等経費（一般管理用雑油）</v>
          </cell>
          <cell r="AH1828" t="str">
            <v>燃料費潤滑油</v>
          </cell>
          <cell r="AI1828" t="str">
            <v>DI</v>
          </cell>
          <cell r="AJ1828" t="str">
            <v>車器隊</v>
          </cell>
          <cell r="AK1828" t="str">
            <v>令和8年9月30日</v>
          </cell>
        </row>
        <row r="1829">
          <cell r="A1829" t="str">
            <v>bc480</v>
          </cell>
          <cell r="B1829" t="str">
            <v>又は同等以上のもの（他社の製品を含む。）</v>
          </cell>
          <cell r="C1829">
            <v>116</v>
          </cell>
          <cell r="D1829">
            <v>43</v>
          </cell>
          <cell r="E1829" t="str">
            <v>B</v>
          </cell>
          <cell r="F1829" t="str">
            <v>b</v>
          </cell>
          <cell r="G1829" t="str">
            <v>bc</v>
          </cell>
          <cell r="H1829" t="str">
            <v>缶</v>
          </cell>
          <cell r="I1829">
            <v>2</v>
          </cell>
          <cell r="J1829" t="str">
            <v>路面用塗料</v>
          </cell>
          <cell r="L1829">
            <v>1</v>
          </cell>
          <cell r="M1829" t="str">
            <v>ｵﾚﾝｼﾞﾌﾞｯｸ P9-496 322-8754 051-0033 02 ﾛｯｸﾍﾟｲﾝﾄ</v>
          </cell>
          <cell r="O1829" t="str">
            <v>又は同等以上のもの（他社の製品を含む。）</v>
          </cell>
          <cell r="Q1829">
            <v>0</v>
          </cell>
          <cell r="S1829">
            <v>100</v>
          </cell>
          <cell r="T1829">
            <v>0</v>
          </cell>
          <cell r="W1829">
            <v>0</v>
          </cell>
          <cell r="X1829">
            <v>0</v>
          </cell>
          <cell r="Y1829">
            <v>100</v>
          </cell>
          <cell r="Z1829">
            <v>0</v>
          </cell>
          <cell r="AA1829">
            <v>0</v>
          </cell>
          <cell r="AB1829">
            <v>6367</v>
          </cell>
          <cell r="AC1829">
            <v>12734</v>
          </cell>
          <cell r="AD1829" t="str">
            <v>雑油購入費</v>
          </cell>
          <cell r="AE1829" t="str">
            <v>雑油</v>
          </cell>
          <cell r="AF1829">
            <v>12</v>
          </cell>
          <cell r="AG1829" t="str">
            <v>基地等経費（一般管理用雑油）</v>
          </cell>
          <cell r="AH1829" t="str">
            <v>燃料費潤滑油</v>
          </cell>
          <cell r="AI1829" t="str">
            <v>DI</v>
          </cell>
          <cell r="AJ1829" t="str">
            <v>車器隊</v>
          </cell>
          <cell r="AK1829" t="str">
            <v>令和8年9月30日</v>
          </cell>
        </row>
        <row r="1830">
          <cell r="A1830" t="str">
            <v>bc481</v>
          </cell>
          <cell r="B1830" t="str">
            <v>又は同等以上のもの（他社の製品を含む。）</v>
          </cell>
          <cell r="C1830">
            <v>117</v>
          </cell>
          <cell r="D1830">
            <v>1</v>
          </cell>
          <cell r="E1830" t="str">
            <v>B</v>
          </cell>
          <cell r="F1830" t="str">
            <v>b</v>
          </cell>
          <cell r="G1830" t="str">
            <v>bc</v>
          </cell>
          <cell r="H1830" t="str">
            <v>個</v>
          </cell>
          <cell r="I1830">
            <v>50</v>
          </cell>
          <cell r="J1830" t="str">
            <v>ｶﾗｰｽﾌﾟﾚｰ</v>
          </cell>
          <cell r="L1830">
            <v>1</v>
          </cell>
          <cell r="M1830" t="str">
            <v>ｵﾚﾝｼﾞﾌﾞｯｸ P9-422 781-0245 9972039 ｼﾝﾄｰﾌｧﾐﾘｰ</v>
          </cell>
          <cell r="O1830" t="str">
            <v>又は同等以上のもの（他社の製品を含む。）</v>
          </cell>
          <cell r="Q1830">
            <v>0</v>
          </cell>
          <cell r="S1830">
            <v>100</v>
          </cell>
          <cell r="T1830">
            <v>0</v>
          </cell>
          <cell r="W1830">
            <v>0</v>
          </cell>
          <cell r="X1830">
            <v>0</v>
          </cell>
          <cell r="Y1830">
            <v>100</v>
          </cell>
          <cell r="Z1830">
            <v>0</v>
          </cell>
          <cell r="AA1830">
            <v>0</v>
          </cell>
          <cell r="AB1830">
            <v>896</v>
          </cell>
          <cell r="AC1830">
            <v>44800</v>
          </cell>
          <cell r="AD1830" t="str">
            <v>雑油購入費</v>
          </cell>
          <cell r="AE1830" t="str">
            <v>雑油</v>
          </cell>
          <cell r="AF1830">
            <v>12</v>
          </cell>
          <cell r="AG1830" t="str">
            <v>基地等経費（一般管理用雑油）</v>
          </cell>
          <cell r="AH1830" t="str">
            <v>燃料費潤滑油</v>
          </cell>
          <cell r="AI1830" t="str">
            <v>DJ</v>
          </cell>
          <cell r="AJ1830" t="str">
            <v>補給隊</v>
          </cell>
          <cell r="AK1830" t="str">
            <v>令和8年9月30日</v>
          </cell>
        </row>
        <row r="1831">
          <cell r="A1831" t="str">
            <v>bc482</v>
          </cell>
          <cell r="B1831" t="str">
            <v>又は同等以上のもの（他社の製品を含む。）</v>
          </cell>
          <cell r="C1831">
            <v>117</v>
          </cell>
          <cell r="D1831">
            <v>2</v>
          </cell>
          <cell r="E1831" t="str">
            <v>B</v>
          </cell>
          <cell r="F1831" t="str">
            <v>b</v>
          </cell>
          <cell r="G1831" t="str">
            <v>bc</v>
          </cell>
          <cell r="H1831" t="str">
            <v>個</v>
          </cell>
          <cell r="I1831">
            <v>50</v>
          </cell>
          <cell r="J1831" t="str">
            <v>ﾊﾟｰﾂｸﾘｰﾅｰ</v>
          </cell>
          <cell r="L1831">
            <v>1</v>
          </cell>
          <cell r="M1831" t="str">
            <v>ｵﾚﾝｼﾞﾌﾞｯｸ P3-317 282-7697 NO1422 呉工業</v>
          </cell>
          <cell r="O1831" t="str">
            <v>又は同等以上のもの（他社の製品を含む。）</v>
          </cell>
          <cell r="Q1831">
            <v>0</v>
          </cell>
          <cell r="S1831">
            <v>100</v>
          </cell>
          <cell r="T1831">
            <v>0</v>
          </cell>
          <cell r="W1831">
            <v>0</v>
          </cell>
          <cell r="X1831">
            <v>0</v>
          </cell>
          <cell r="Y1831">
            <v>100</v>
          </cell>
          <cell r="Z1831">
            <v>0</v>
          </cell>
          <cell r="AA1831">
            <v>0</v>
          </cell>
          <cell r="AB1831">
            <v>891</v>
          </cell>
          <cell r="AC1831">
            <v>44550</v>
          </cell>
          <cell r="AD1831" t="str">
            <v>雑油購入費</v>
          </cell>
          <cell r="AE1831" t="str">
            <v>雑油</v>
          </cell>
          <cell r="AF1831">
            <v>12</v>
          </cell>
          <cell r="AG1831" t="str">
            <v>基地等経費（一般管理用雑油）</v>
          </cell>
          <cell r="AH1831" t="str">
            <v>燃料費潤滑油</v>
          </cell>
          <cell r="AI1831" t="str">
            <v>DJ</v>
          </cell>
          <cell r="AJ1831" t="str">
            <v>補給隊</v>
          </cell>
          <cell r="AK1831" t="str">
            <v>令和8年9月30日</v>
          </cell>
        </row>
        <row r="1832">
          <cell r="A1832" t="str">
            <v>ch137</v>
          </cell>
          <cell r="B1832" t="str">
            <v>又は同等以上のもの（他社の製品を含む。）</v>
          </cell>
          <cell r="C1832">
            <v>117</v>
          </cell>
          <cell r="D1832">
            <v>3</v>
          </cell>
          <cell r="E1832" t="str">
            <v>B</v>
          </cell>
          <cell r="F1832" t="str">
            <v>c</v>
          </cell>
          <cell r="G1832" t="str">
            <v>ch</v>
          </cell>
          <cell r="H1832" t="str">
            <v>個</v>
          </cell>
          <cell r="I1832">
            <v>6</v>
          </cell>
          <cell r="J1832" t="str">
            <v>解氷ｽﾌﾟﾚｰ</v>
          </cell>
          <cell r="L1832">
            <v>1</v>
          </cell>
          <cell r="M1832" t="str">
            <v>ｵﾚﾝｼﾞﾌﾞｯｸ P11-1191 538-5947 TU-SAN 高森ｺｰｷ</v>
          </cell>
          <cell r="O1832" t="str">
            <v>又は同等以上のもの（他社の製品を含む。）</v>
          </cell>
          <cell r="Q1832">
            <v>0</v>
          </cell>
          <cell r="S1832">
            <v>100</v>
          </cell>
          <cell r="T1832">
            <v>0</v>
          </cell>
          <cell r="W1832">
            <v>0</v>
          </cell>
          <cell r="X1832">
            <v>0</v>
          </cell>
          <cell r="Y1832">
            <v>100</v>
          </cell>
          <cell r="Z1832">
            <v>0</v>
          </cell>
          <cell r="AA1832">
            <v>0</v>
          </cell>
          <cell r="AB1832">
            <v>2478</v>
          </cell>
          <cell r="AC1832">
            <v>14868</v>
          </cell>
          <cell r="AD1832" t="str">
            <v>雑油購入費</v>
          </cell>
          <cell r="AE1832" t="str">
            <v>雑油</v>
          </cell>
          <cell r="AF1832">
            <v>12</v>
          </cell>
          <cell r="AG1832" t="str">
            <v>基地等経費（一般管理用雑油）</v>
          </cell>
          <cell r="AH1832" t="str">
            <v>燃料費潤滑油</v>
          </cell>
          <cell r="AI1832" t="str">
            <v>DJ</v>
          </cell>
          <cell r="AJ1832" t="str">
            <v>補給隊</v>
          </cell>
          <cell r="AK1832" t="str">
            <v>令和8年9月30日</v>
          </cell>
        </row>
        <row r="1833">
          <cell r="A1833" t="str">
            <v>cg329</v>
          </cell>
          <cell r="B1833" t="str">
            <v>又は同等以上のもの（他社の製品を含む。）</v>
          </cell>
          <cell r="C1833">
            <v>117</v>
          </cell>
          <cell r="D1833">
            <v>4</v>
          </cell>
          <cell r="E1833" t="str">
            <v>B</v>
          </cell>
          <cell r="F1833" t="str">
            <v>c</v>
          </cell>
          <cell r="G1833" t="str">
            <v>cg</v>
          </cell>
          <cell r="H1833" t="str">
            <v>個</v>
          </cell>
          <cell r="I1833">
            <v>30</v>
          </cell>
          <cell r="J1833" t="str">
            <v>ｶﾗｰｽﾌﾟﾚｰ</v>
          </cell>
          <cell r="L1833">
            <v>1</v>
          </cell>
          <cell r="M1833" t="str">
            <v>ｵﾚﾝｼﾞﾌﾞｯｸ.web 817-9588 9972002 ｼﾝﾄｰ</v>
          </cell>
          <cell r="O1833" t="str">
            <v>又は同等以上のもの（他社の製品を含む。）</v>
          </cell>
          <cell r="Q1833">
            <v>0</v>
          </cell>
          <cell r="S1833">
            <v>100</v>
          </cell>
          <cell r="T1833">
            <v>0</v>
          </cell>
          <cell r="W1833">
            <v>0</v>
          </cell>
          <cell r="X1833">
            <v>0</v>
          </cell>
          <cell r="Y1833">
            <v>100</v>
          </cell>
          <cell r="Z1833">
            <v>0</v>
          </cell>
          <cell r="AA1833">
            <v>0</v>
          </cell>
          <cell r="AB1833">
            <v>896</v>
          </cell>
          <cell r="AC1833">
            <v>26880</v>
          </cell>
          <cell r="AD1833" t="str">
            <v>雑油購入費</v>
          </cell>
          <cell r="AE1833" t="str">
            <v>雑油</v>
          </cell>
          <cell r="AF1833">
            <v>12</v>
          </cell>
          <cell r="AG1833" t="str">
            <v>基地等経費（一般管理用雑油）</v>
          </cell>
          <cell r="AH1833" t="str">
            <v>燃料費潤滑油</v>
          </cell>
          <cell r="AI1833" t="str">
            <v>DJ</v>
          </cell>
          <cell r="AJ1833" t="str">
            <v>補給隊</v>
          </cell>
          <cell r="AK1833" t="str">
            <v>令和8年9月30日</v>
          </cell>
        </row>
        <row r="1834">
          <cell r="A1834" t="str">
            <v>bd361</v>
          </cell>
          <cell r="B1834" t="str">
            <v>又は同等以上のもの（他社の製品を含む。）</v>
          </cell>
          <cell r="C1834">
            <v>117</v>
          </cell>
          <cell r="D1834">
            <v>5</v>
          </cell>
          <cell r="E1834" t="str">
            <v>B</v>
          </cell>
          <cell r="F1834" t="str">
            <v>b</v>
          </cell>
          <cell r="G1834" t="str">
            <v>bd</v>
          </cell>
          <cell r="H1834" t="str">
            <v>箱</v>
          </cell>
          <cell r="I1834">
            <v>1</v>
          </cell>
          <cell r="J1834" t="str">
            <v>解氷ｽﾌﾟﾚｰ</v>
          </cell>
          <cell r="L1834">
            <v>1</v>
          </cell>
          <cell r="M1834" t="str">
            <v>ｴｽｺ P2460 EA922AB-131B ｺﾝﾊﾟﾙ</v>
          </cell>
          <cell r="O1834" t="str">
            <v>又は同等以上のもの（他社の製品を含む。）</v>
          </cell>
          <cell r="Q1834">
            <v>0</v>
          </cell>
          <cell r="S1834">
            <v>100</v>
          </cell>
          <cell r="T1834">
            <v>0</v>
          </cell>
          <cell r="W1834">
            <v>0</v>
          </cell>
          <cell r="X1834">
            <v>0</v>
          </cell>
          <cell r="Y1834">
            <v>100</v>
          </cell>
          <cell r="Z1834">
            <v>0</v>
          </cell>
          <cell r="AA1834">
            <v>0</v>
          </cell>
          <cell r="AB1834">
            <v>15070</v>
          </cell>
          <cell r="AC1834">
            <v>15070</v>
          </cell>
          <cell r="AD1834" t="str">
            <v>雑油購入費</v>
          </cell>
          <cell r="AE1834" t="str">
            <v>雑油</v>
          </cell>
          <cell r="AF1834">
            <v>12</v>
          </cell>
          <cell r="AG1834" t="str">
            <v>基地等経費（一般管理用雑油）</v>
          </cell>
          <cell r="AH1834" t="str">
            <v>燃料費潤滑油</v>
          </cell>
          <cell r="AI1834" t="str">
            <v>DJ</v>
          </cell>
          <cell r="AJ1834" t="str">
            <v>補給隊</v>
          </cell>
          <cell r="AK1834" t="str">
            <v>令和8年9月30日</v>
          </cell>
        </row>
        <row r="1835">
          <cell r="A1835" t="str">
            <v>bd362</v>
          </cell>
          <cell r="B1835" t="str">
            <v>又は同等以上のもの（他社の製品を含む。）</v>
          </cell>
          <cell r="C1835">
            <v>117</v>
          </cell>
          <cell r="D1835">
            <v>6</v>
          </cell>
          <cell r="E1835" t="str">
            <v>B</v>
          </cell>
          <cell r="F1835" t="str">
            <v>b</v>
          </cell>
          <cell r="G1835" t="str">
            <v>bd</v>
          </cell>
          <cell r="H1835" t="str">
            <v>箱</v>
          </cell>
          <cell r="I1835">
            <v>1</v>
          </cell>
          <cell r="J1835" t="str">
            <v>潤滑ｽﾌﾟﾚｰ</v>
          </cell>
          <cell r="L1835">
            <v>1</v>
          </cell>
          <cell r="M1835" t="str">
            <v>ｴｽｺ P1507 EA920KA-1A KURE</v>
          </cell>
          <cell r="O1835" t="str">
            <v>又は同等以上のもの（他社の製品を含む。）</v>
          </cell>
          <cell r="Q1835">
            <v>0</v>
          </cell>
          <cell r="S1835">
            <v>100</v>
          </cell>
          <cell r="T1835">
            <v>0</v>
          </cell>
          <cell r="W1835">
            <v>0</v>
          </cell>
          <cell r="X1835">
            <v>0</v>
          </cell>
          <cell r="Y1835">
            <v>100</v>
          </cell>
          <cell r="Z1835">
            <v>0</v>
          </cell>
          <cell r="AA1835">
            <v>0</v>
          </cell>
          <cell r="AB1835">
            <v>23760</v>
          </cell>
          <cell r="AC1835">
            <v>23760</v>
          </cell>
          <cell r="AD1835" t="str">
            <v>雑油購入費</v>
          </cell>
          <cell r="AE1835" t="str">
            <v>雑油</v>
          </cell>
          <cell r="AF1835">
            <v>12</v>
          </cell>
          <cell r="AG1835" t="str">
            <v>基地等経費（一般管理用雑油）</v>
          </cell>
          <cell r="AH1835" t="str">
            <v>燃料費潤滑油</v>
          </cell>
          <cell r="AI1835" t="str">
            <v>DJ</v>
          </cell>
          <cell r="AJ1835" t="str">
            <v>補給隊</v>
          </cell>
          <cell r="AK1835" t="str">
            <v>令和8年9月30日</v>
          </cell>
        </row>
        <row r="1836">
          <cell r="A1836" t="str">
            <v>bc483</v>
          </cell>
          <cell r="B1836" t="str">
            <v>又は同等以上のもの（他社の製品を含む。）</v>
          </cell>
          <cell r="C1836">
            <v>118</v>
          </cell>
          <cell r="D1836">
            <v>1</v>
          </cell>
          <cell r="E1836" t="str">
            <v>B</v>
          </cell>
          <cell r="F1836" t="str">
            <v>b</v>
          </cell>
          <cell r="G1836" t="str">
            <v>bc</v>
          </cell>
          <cell r="H1836" t="str">
            <v>個</v>
          </cell>
          <cell r="I1836">
            <v>30</v>
          </cell>
          <cell r="J1836" t="str">
            <v>4ｻｲｸﾙｴﾝｼﾞﾝｵｲﾙ</v>
          </cell>
          <cell r="L1836">
            <v>1</v>
          </cell>
          <cell r="M1836" t="str">
            <v>ｵﾚﾝｼﾞﾌﾞｯｸ P3-294 473-6443 TO-4C-N2 ﾄﾗｽｺ中山</v>
          </cell>
          <cell r="O1836" t="str">
            <v>又は同等以上のもの（他社の製品を含む。）</v>
          </cell>
          <cell r="Q1836">
            <v>0</v>
          </cell>
          <cell r="S1836">
            <v>100</v>
          </cell>
          <cell r="T1836">
            <v>0</v>
          </cell>
          <cell r="W1836">
            <v>0</v>
          </cell>
          <cell r="X1836">
            <v>0</v>
          </cell>
          <cell r="Y1836">
            <v>100</v>
          </cell>
          <cell r="Z1836">
            <v>0</v>
          </cell>
          <cell r="AA1836">
            <v>0</v>
          </cell>
          <cell r="AB1836">
            <v>2263</v>
          </cell>
          <cell r="AC1836">
            <v>67890</v>
          </cell>
          <cell r="AD1836" t="str">
            <v>雑油購入費</v>
          </cell>
          <cell r="AE1836" t="str">
            <v>雑油</v>
          </cell>
          <cell r="AF1836">
            <v>12</v>
          </cell>
          <cell r="AG1836" t="str">
            <v>基地等経費（一般管理用雑油）</v>
          </cell>
          <cell r="AH1836" t="str">
            <v>燃料費潤滑油</v>
          </cell>
          <cell r="AI1836" t="str">
            <v>DK</v>
          </cell>
          <cell r="AJ1836" t="str">
            <v>基群本部</v>
          </cell>
          <cell r="AK1836" t="str">
            <v>令和8年9月30日</v>
          </cell>
        </row>
        <row r="1837">
          <cell r="A1837" t="str">
            <v>bc484</v>
          </cell>
          <cell r="B1837" t="str">
            <v>又は同等以上のもの（他社の製品を含む。）</v>
          </cell>
          <cell r="C1837">
            <v>119</v>
          </cell>
          <cell r="D1837">
            <v>1</v>
          </cell>
          <cell r="E1837" t="str">
            <v>B</v>
          </cell>
          <cell r="F1837" t="str">
            <v>b</v>
          </cell>
          <cell r="G1837" t="str">
            <v>bc</v>
          </cell>
          <cell r="H1837" t="str">
            <v>個</v>
          </cell>
          <cell r="I1837">
            <v>10</v>
          </cell>
          <cell r="J1837" t="str">
            <v>道路線引用ｽﾌﾟﾚｰ</v>
          </cell>
          <cell r="L1837">
            <v>1</v>
          </cell>
          <cell r="M1837" t="str">
            <v>ｵﾚﾝｼﾞﾌﾞｯｸ P9-495 445-0141 404640 ｱｻﾋﾍﾟﾝ</v>
          </cell>
          <cell r="O1837" t="str">
            <v>又は同等以上のもの（他社の製品を含む。）</v>
          </cell>
          <cell r="Q1837">
            <v>0</v>
          </cell>
          <cell r="S1837">
            <v>100</v>
          </cell>
          <cell r="T1837">
            <v>0</v>
          </cell>
          <cell r="W1837">
            <v>0</v>
          </cell>
          <cell r="X1837">
            <v>0</v>
          </cell>
          <cell r="Y1837">
            <v>100</v>
          </cell>
          <cell r="Z1837">
            <v>0</v>
          </cell>
          <cell r="AA1837">
            <v>0</v>
          </cell>
          <cell r="AB1837">
            <v>1668</v>
          </cell>
          <cell r="AC1837">
            <v>16680</v>
          </cell>
          <cell r="AD1837" t="str">
            <v>雑油購入費</v>
          </cell>
          <cell r="AE1837" t="str">
            <v>雑油</v>
          </cell>
          <cell r="AF1837">
            <v>12</v>
          </cell>
          <cell r="AG1837" t="str">
            <v>基地等経費（一般管理用雑油）</v>
          </cell>
          <cell r="AH1837" t="str">
            <v>燃料費潤滑油</v>
          </cell>
          <cell r="AI1837" t="str">
            <v>DL</v>
          </cell>
          <cell r="AJ1837" t="str">
            <v>飛勤隊</v>
          </cell>
          <cell r="AK1837" t="str">
            <v>令和8年9月30日</v>
          </cell>
        </row>
        <row r="1838">
          <cell r="A1838" t="str">
            <v>bc485</v>
          </cell>
          <cell r="B1838" t="str">
            <v>又は同等以上のもの（他社の製品を含む。）</v>
          </cell>
          <cell r="C1838">
            <v>119</v>
          </cell>
          <cell r="D1838">
            <v>2</v>
          </cell>
          <cell r="E1838" t="str">
            <v>B</v>
          </cell>
          <cell r="F1838" t="str">
            <v>b</v>
          </cell>
          <cell r="G1838" t="str">
            <v>bc</v>
          </cell>
          <cell r="H1838" t="str">
            <v>個</v>
          </cell>
          <cell r="I1838">
            <v>3</v>
          </cell>
          <cell r="J1838" t="str">
            <v>潤滑ｽﾌﾟﾚｰ</v>
          </cell>
          <cell r="L1838">
            <v>1</v>
          </cell>
          <cell r="M1838" t="str">
            <v>ｵﾚﾝｼﾞﾌﾞｯｸ P3-239 820-2293 LSBH01 ｽｽﾞｷ機工</v>
          </cell>
          <cell r="O1838" t="str">
            <v>又は同等以上のもの（他社の製品を含む。）</v>
          </cell>
          <cell r="Q1838">
            <v>0</v>
          </cell>
          <cell r="S1838">
            <v>100</v>
          </cell>
          <cell r="T1838">
            <v>0</v>
          </cell>
          <cell r="W1838">
            <v>0</v>
          </cell>
          <cell r="X1838">
            <v>0</v>
          </cell>
          <cell r="Y1838">
            <v>100</v>
          </cell>
          <cell r="Z1838">
            <v>0</v>
          </cell>
          <cell r="AA1838">
            <v>0</v>
          </cell>
          <cell r="AB1838">
            <v>3740</v>
          </cell>
          <cell r="AC1838">
            <v>11220</v>
          </cell>
          <cell r="AD1838" t="str">
            <v>雑油購入費</v>
          </cell>
          <cell r="AE1838" t="str">
            <v>雑油</v>
          </cell>
          <cell r="AF1838">
            <v>12</v>
          </cell>
          <cell r="AG1838" t="str">
            <v>基地等経費（一般管理用雑油）</v>
          </cell>
          <cell r="AH1838" t="str">
            <v>燃料費潤滑油</v>
          </cell>
          <cell r="AI1838" t="str">
            <v>DL</v>
          </cell>
          <cell r="AJ1838" t="str">
            <v>飛勤隊</v>
          </cell>
          <cell r="AK1838" t="str">
            <v>令和8年9月30日</v>
          </cell>
        </row>
        <row r="1839">
          <cell r="A1839" t="str">
            <v>bd363</v>
          </cell>
          <cell r="B1839" t="str">
            <v>又は同等以上のもの（他社の製品を含む。）</v>
          </cell>
          <cell r="C1839">
            <v>120</v>
          </cell>
          <cell r="D1839">
            <v>1</v>
          </cell>
          <cell r="E1839" t="str">
            <v>B</v>
          </cell>
          <cell r="F1839" t="str">
            <v>b</v>
          </cell>
          <cell r="G1839" t="str">
            <v>bd</v>
          </cell>
          <cell r="H1839" t="str">
            <v>個</v>
          </cell>
          <cell r="I1839">
            <v>2</v>
          </cell>
          <cell r="J1839" t="str">
            <v>車両用ﾜｯｸｽ</v>
          </cell>
          <cell r="L1839">
            <v>1</v>
          </cell>
          <cell r="M1839" t="str">
            <v>ｴｽｺ P362 EA922JK-3 SOFT99</v>
          </cell>
          <cell r="O1839" t="str">
            <v>又は同等以上のもの（他社の製品を含む。）</v>
          </cell>
          <cell r="Q1839">
            <v>0</v>
          </cell>
          <cell r="S1839">
            <v>100</v>
          </cell>
          <cell r="T1839">
            <v>0</v>
          </cell>
          <cell r="W1839">
            <v>0</v>
          </cell>
          <cell r="X1839">
            <v>0</v>
          </cell>
          <cell r="Y1839">
            <v>100</v>
          </cell>
          <cell r="Z1839">
            <v>0</v>
          </cell>
          <cell r="AA1839">
            <v>0</v>
          </cell>
          <cell r="AB1839">
            <v>1936</v>
          </cell>
          <cell r="AC1839">
            <v>3872</v>
          </cell>
          <cell r="AD1839" t="str">
            <v>雑油購入費</v>
          </cell>
          <cell r="AE1839" t="str">
            <v>雑油</v>
          </cell>
          <cell r="AF1839">
            <v>12</v>
          </cell>
          <cell r="AG1839" t="str">
            <v>基地等経費（一般管理用雑油）</v>
          </cell>
          <cell r="AH1839" t="str">
            <v>燃料費潤滑油</v>
          </cell>
          <cell r="AI1839" t="str">
            <v>DM</v>
          </cell>
          <cell r="AJ1839" t="str">
            <v>施設隊</v>
          </cell>
          <cell r="AK1839" t="str">
            <v>令和8年9月30日</v>
          </cell>
        </row>
        <row r="1840">
          <cell r="A1840" t="str">
            <v>bc486</v>
          </cell>
          <cell r="B1840" t="str">
            <v>又は同等以上のもの（他社の製品を含む。）</v>
          </cell>
          <cell r="C1840">
            <v>121</v>
          </cell>
          <cell r="D1840">
            <v>1</v>
          </cell>
          <cell r="E1840" t="str">
            <v>B</v>
          </cell>
          <cell r="F1840" t="str">
            <v>b</v>
          </cell>
          <cell r="G1840" t="str">
            <v>bc</v>
          </cell>
          <cell r="H1840" t="str">
            <v>箱</v>
          </cell>
          <cell r="I1840">
            <v>10</v>
          </cell>
          <cell r="J1840" t="str">
            <v>ｸｰﾗﾝﾄ</v>
          </cell>
          <cell r="L1840">
            <v>1</v>
          </cell>
          <cell r="M1840" t="str">
            <v>ｵﾚﾝｼﾞﾌﾞｯｸ P5-635 497-4778 56-207 古河薬品工業</v>
          </cell>
          <cell r="O1840" t="str">
            <v>又は同等以上のもの（他社の製品を含む。）</v>
          </cell>
          <cell r="Q1840">
            <v>0</v>
          </cell>
          <cell r="S1840">
            <v>100</v>
          </cell>
          <cell r="T1840">
            <v>0</v>
          </cell>
          <cell r="W1840">
            <v>0</v>
          </cell>
          <cell r="X1840">
            <v>0</v>
          </cell>
          <cell r="Y1840">
            <v>100</v>
          </cell>
          <cell r="Z1840">
            <v>0</v>
          </cell>
          <cell r="AA1840">
            <v>0</v>
          </cell>
          <cell r="AB1840">
            <v>14979</v>
          </cell>
          <cell r="AC1840">
            <v>149790</v>
          </cell>
          <cell r="AD1840" t="str">
            <v>雑油購入費</v>
          </cell>
          <cell r="AE1840" t="str">
            <v>雑油</v>
          </cell>
          <cell r="AF1840">
            <v>12</v>
          </cell>
          <cell r="AG1840" t="str">
            <v>基地等経費（一般管理用雑油）</v>
          </cell>
          <cell r="AH1840" t="str">
            <v>燃料費潤滑油</v>
          </cell>
          <cell r="AI1840" t="str">
            <v>DM</v>
          </cell>
          <cell r="AJ1840" t="str">
            <v>施設隊</v>
          </cell>
          <cell r="AK1840" t="str">
            <v>令和8年9月30日</v>
          </cell>
        </row>
        <row r="1841">
          <cell r="A1841" t="str">
            <v>bc487</v>
          </cell>
          <cell r="B1841" t="str">
            <v>又は同等以上のもの（他社の製品を含む。）</v>
          </cell>
          <cell r="C1841">
            <v>121</v>
          </cell>
          <cell r="D1841">
            <v>2</v>
          </cell>
          <cell r="E1841" t="str">
            <v>B</v>
          </cell>
          <cell r="F1841" t="str">
            <v>b</v>
          </cell>
          <cell r="G1841" t="str">
            <v>bc</v>
          </cell>
          <cell r="H1841" t="str">
            <v>個</v>
          </cell>
          <cell r="I1841">
            <v>100</v>
          </cell>
          <cell r="J1841" t="str">
            <v>ﾊﾟｰﾂｸﾘｰﾅｰ</v>
          </cell>
          <cell r="L1841">
            <v>1</v>
          </cell>
          <cell r="M1841" t="str">
            <v>ｵﾚﾝｼﾞﾌﾞｯｸ P3-317 572-0781 BPS-840 ﾄﾗｽｺ中山</v>
          </cell>
          <cell r="O1841" t="str">
            <v>又は同等以上のもの（他社の製品を含む。）</v>
          </cell>
          <cell r="Q1841">
            <v>0</v>
          </cell>
          <cell r="S1841">
            <v>100</v>
          </cell>
          <cell r="T1841">
            <v>0</v>
          </cell>
          <cell r="W1841">
            <v>0</v>
          </cell>
          <cell r="X1841">
            <v>0</v>
          </cell>
          <cell r="Y1841">
            <v>100</v>
          </cell>
          <cell r="Z1841">
            <v>0</v>
          </cell>
          <cell r="AA1841">
            <v>0</v>
          </cell>
          <cell r="AB1841">
            <v>372</v>
          </cell>
          <cell r="AC1841">
            <v>37200</v>
          </cell>
          <cell r="AD1841" t="str">
            <v>雑油購入費</v>
          </cell>
          <cell r="AE1841" t="str">
            <v>雑油</v>
          </cell>
          <cell r="AF1841">
            <v>12</v>
          </cell>
          <cell r="AG1841" t="str">
            <v>基地等経費（一般管理用雑油）</v>
          </cell>
          <cell r="AH1841" t="str">
            <v>燃料費潤滑油</v>
          </cell>
          <cell r="AI1841" t="str">
            <v>DM</v>
          </cell>
          <cell r="AJ1841" t="str">
            <v>施設隊</v>
          </cell>
          <cell r="AK1841" t="str">
            <v>令和8年9月30日</v>
          </cell>
        </row>
        <row r="1842">
          <cell r="A1842" t="str">
            <v>bc488</v>
          </cell>
          <cell r="B1842" t="str">
            <v>又は同等以上のもの（他社の製品を含む。）</v>
          </cell>
          <cell r="C1842">
            <v>121</v>
          </cell>
          <cell r="D1842">
            <v>3</v>
          </cell>
          <cell r="E1842" t="str">
            <v>B</v>
          </cell>
          <cell r="F1842" t="str">
            <v>b</v>
          </cell>
          <cell r="G1842" t="str">
            <v>bc</v>
          </cell>
          <cell r="H1842" t="str">
            <v>缶</v>
          </cell>
          <cell r="I1842">
            <v>6</v>
          </cell>
          <cell r="J1842" t="str">
            <v>多目的塗料</v>
          </cell>
          <cell r="L1842">
            <v>1</v>
          </cell>
          <cell r="M1842" t="str">
            <v>ｵﾚﾝｼﾞﾌﾞｯｸ P9-450 445-0591 536808 ｱｻﾋﾍﾟﾝ</v>
          </cell>
          <cell r="O1842" t="str">
            <v>又は同等以上のもの（他社の製品を含む。）</v>
          </cell>
          <cell r="Q1842">
            <v>0</v>
          </cell>
          <cell r="S1842">
            <v>100</v>
          </cell>
          <cell r="T1842">
            <v>0</v>
          </cell>
          <cell r="W1842">
            <v>0</v>
          </cell>
          <cell r="X1842">
            <v>0</v>
          </cell>
          <cell r="Y1842">
            <v>100</v>
          </cell>
          <cell r="Z1842">
            <v>0</v>
          </cell>
          <cell r="AA1842">
            <v>0</v>
          </cell>
          <cell r="AB1842">
            <v>2892</v>
          </cell>
          <cell r="AC1842">
            <v>17352</v>
          </cell>
          <cell r="AD1842" t="str">
            <v>雑油購入費</v>
          </cell>
          <cell r="AE1842" t="str">
            <v>雑油</v>
          </cell>
          <cell r="AF1842">
            <v>12</v>
          </cell>
          <cell r="AG1842" t="str">
            <v>基地等経費（一般管理用雑油）</v>
          </cell>
          <cell r="AH1842" t="str">
            <v>燃料費潤滑油</v>
          </cell>
          <cell r="AI1842" t="str">
            <v>DM</v>
          </cell>
          <cell r="AJ1842" t="str">
            <v>施設隊</v>
          </cell>
          <cell r="AK1842" t="str">
            <v>令和8年9月30日</v>
          </cell>
        </row>
        <row r="1843">
          <cell r="A1843" t="str">
            <v>bc489</v>
          </cell>
          <cell r="B1843" t="str">
            <v>又は同等以上のもの（他社の製品を含む。）</v>
          </cell>
          <cell r="C1843">
            <v>121</v>
          </cell>
          <cell r="D1843">
            <v>4</v>
          </cell>
          <cell r="E1843" t="str">
            <v>B</v>
          </cell>
          <cell r="F1843" t="str">
            <v>b</v>
          </cell>
          <cell r="G1843" t="str">
            <v>bc</v>
          </cell>
          <cell r="H1843" t="str">
            <v>缶</v>
          </cell>
          <cell r="I1843">
            <v>4</v>
          </cell>
          <cell r="J1843" t="str">
            <v>多目的塗料</v>
          </cell>
          <cell r="L1843">
            <v>1</v>
          </cell>
          <cell r="M1843" t="str">
            <v>ｵﾚﾝｼﾞﾌﾞｯｸ P9-450 445-0540 536617 ｱｻﾋﾍﾟﾝ</v>
          </cell>
          <cell r="O1843" t="str">
            <v>又は同等以上のもの（他社の製品を含む。）</v>
          </cell>
          <cell r="Q1843">
            <v>0</v>
          </cell>
          <cell r="S1843">
            <v>100</v>
          </cell>
          <cell r="T1843">
            <v>0</v>
          </cell>
          <cell r="W1843">
            <v>0</v>
          </cell>
          <cell r="X1843">
            <v>0</v>
          </cell>
          <cell r="Y1843">
            <v>100</v>
          </cell>
          <cell r="Z1843">
            <v>0</v>
          </cell>
          <cell r="AA1843">
            <v>0</v>
          </cell>
          <cell r="AB1843">
            <v>2892</v>
          </cell>
          <cell r="AC1843">
            <v>11568</v>
          </cell>
          <cell r="AD1843" t="str">
            <v>雑油購入費</v>
          </cell>
          <cell r="AE1843" t="str">
            <v>雑油</v>
          </cell>
          <cell r="AF1843">
            <v>12</v>
          </cell>
          <cell r="AG1843" t="str">
            <v>基地等経費（一般管理用雑油）</v>
          </cell>
          <cell r="AH1843" t="str">
            <v>燃料費潤滑油</v>
          </cell>
          <cell r="AI1843" t="str">
            <v>DM</v>
          </cell>
          <cell r="AJ1843" t="str">
            <v>施設隊</v>
          </cell>
          <cell r="AK1843" t="str">
            <v>令和8年9月30日</v>
          </cell>
        </row>
        <row r="1844">
          <cell r="A1844" t="str">
            <v>bc490</v>
          </cell>
          <cell r="B1844" t="str">
            <v>又は同等以上のもの（他社の製品を含む。）</v>
          </cell>
          <cell r="C1844">
            <v>121</v>
          </cell>
          <cell r="D1844">
            <v>5</v>
          </cell>
          <cell r="E1844" t="str">
            <v>B</v>
          </cell>
          <cell r="F1844" t="str">
            <v>b</v>
          </cell>
          <cell r="G1844" t="str">
            <v>bc</v>
          </cell>
          <cell r="H1844" t="str">
            <v>缶</v>
          </cell>
          <cell r="I1844">
            <v>4</v>
          </cell>
          <cell r="J1844" t="str">
            <v>多目的塗料</v>
          </cell>
          <cell r="L1844">
            <v>1</v>
          </cell>
          <cell r="M1844" t="str">
            <v>ｵﾚﾝｼﾞﾌﾞｯｸ P9-450 787-8451 536792 ｱｻﾋﾍﾟﾝ</v>
          </cell>
          <cell r="O1844" t="str">
            <v>又は同等以上のもの（他社の製品を含む。）</v>
          </cell>
          <cell r="Q1844">
            <v>0</v>
          </cell>
          <cell r="S1844">
            <v>100</v>
          </cell>
          <cell r="T1844">
            <v>0</v>
          </cell>
          <cell r="W1844">
            <v>0</v>
          </cell>
          <cell r="X1844">
            <v>0</v>
          </cell>
          <cell r="Y1844">
            <v>100</v>
          </cell>
          <cell r="Z1844">
            <v>0</v>
          </cell>
          <cell r="AA1844">
            <v>0</v>
          </cell>
          <cell r="AB1844">
            <v>2892</v>
          </cell>
          <cell r="AC1844">
            <v>11568</v>
          </cell>
          <cell r="AD1844" t="str">
            <v>雑油購入費</v>
          </cell>
          <cell r="AE1844" t="str">
            <v>雑油</v>
          </cell>
          <cell r="AF1844">
            <v>12</v>
          </cell>
          <cell r="AG1844" t="str">
            <v>基地等経費（一般管理用雑油）</v>
          </cell>
          <cell r="AH1844" t="str">
            <v>燃料費潤滑油</v>
          </cell>
          <cell r="AI1844" t="str">
            <v>DM</v>
          </cell>
          <cell r="AJ1844" t="str">
            <v>施設隊</v>
          </cell>
          <cell r="AK1844" t="str">
            <v>令和8年9月30日</v>
          </cell>
        </row>
        <row r="1845">
          <cell r="A1845" t="str">
            <v>bd364</v>
          </cell>
          <cell r="B1845" t="str">
            <v>又は同等以上のもの（他社の製品を含む。）</v>
          </cell>
          <cell r="C1845">
            <v>121</v>
          </cell>
          <cell r="D1845">
            <v>6</v>
          </cell>
          <cell r="E1845" t="str">
            <v>B</v>
          </cell>
          <cell r="F1845" t="str">
            <v>b</v>
          </cell>
          <cell r="G1845" t="str">
            <v>bd</v>
          </cell>
          <cell r="H1845" t="str">
            <v>箱</v>
          </cell>
          <cell r="I1845">
            <v>2</v>
          </cell>
          <cell r="J1845" t="str">
            <v>ｶﾗｰｽﾌﾟﾚｰ</v>
          </cell>
          <cell r="L1845">
            <v>1</v>
          </cell>
          <cell r="M1845" t="str">
            <v>ｴｽｺ P1497 EA942EM-820 ｴｽｺ</v>
          </cell>
          <cell r="O1845" t="str">
            <v>又は同等以上のもの（他社の製品を含む。）</v>
          </cell>
          <cell r="Q1845">
            <v>0</v>
          </cell>
          <cell r="S1845">
            <v>100</v>
          </cell>
          <cell r="T1845">
            <v>0</v>
          </cell>
          <cell r="W1845">
            <v>0</v>
          </cell>
          <cell r="X1845">
            <v>0</v>
          </cell>
          <cell r="Y1845">
            <v>100</v>
          </cell>
          <cell r="Z1845">
            <v>0</v>
          </cell>
          <cell r="AA1845">
            <v>0</v>
          </cell>
          <cell r="AB1845">
            <v>6842</v>
          </cell>
          <cell r="AC1845">
            <v>13684</v>
          </cell>
          <cell r="AD1845" t="str">
            <v>雑油購入費</v>
          </cell>
          <cell r="AE1845" t="str">
            <v>雑油</v>
          </cell>
          <cell r="AF1845">
            <v>12</v>
          </cell>
          <cell r="AG1845" t="str">
            <v>基地等経費（一般管理用雑油）</v>
          </cell>
          <cell r="AH1845" t="str">
            <v>燃料費潤滑油</v>
          </cell>
          <cell r="AI1845" t="str">
            <v>DM</v>
          </cell>
          <cell r="AJ1845" t="str">
            <v>施設隊</v>
          </cell>
          <cell r="AK1845" t="str">
            <v>令和8年9月30日</v>
          </cell>
        </row>
        <row r="1846">
          <cell r="A1846" t="str">
            <v>bd365</v>
          </cell>
          <cell r="B1846" t="str">
            <v>又は同等以上のもの（他社の製品を含む。）</v>
          </cell>
          <cell r="C1846">
            <v>121</v>
          </cell>
          <cell r="D1846">
            <v>7</v>
          </cell>
          <cell r="E1846" t="str">
            <v>B</v>
          </cell>
          <cell r="F1846" t="str">
            <v>b</v>
          </cell>
          <cell r="G1846" t="str">
            <v>bd</v>
          </cell>
          <cell r="H1846" t="str">
            <v>箱</v>
          </cell>
          <cell r="I1846">
            <v>1</v>
          </cell>
          <cell r="J1846" t="str">
            <v>潤滑ｽﾌﾟﾚｰ</v>
          </cell>
          <cell r="L1846">
            <v>1</v>
          </cell>
          <cell r="M1846" t="str">
            <v>ｴｽｺ P1507 EA920KA-10C KURE</v>
          </cell>
          <cell r="O1846" t="str">
            <v>又は同等以上のもの（他社の製品を含む。）</v>
          </cell>
          <cell r="Q1846">
            <v>0</v>
          </cell>
          <cell r="S1846">
            <v>100</v>
          </cell>
          <cell r="T1846">
            <v>0</v>
          </cell>
          <cell r="W1846">
            <v>0</v>
          </cell>
          <cell r="X1846">
            <v>0</v>
          </cell>
          <cell r="Y1846">
            <v>100</v>
          </cell>
          <cell r="Z1846">
            <v>0</v>
          </cell>
          <cell r="AA1846">
            <v>0</v>
          </cell>
          <cell r="AB1846">
            <v>23760</v>
          </cell>
          <cell r="AC1846">
            <v>23760</v>
          </cell>
          <cell r="AD1846" t="str">
            <v>雑油購入費</v>
          </cell>
          <cell r="AE1846" t="str">
            <v>雑油</v>
          </cell>
          <cell r="AF1846">
            <v>12</v>
          </cell>
          <cell r="AG1846" t="str">
            <v>基地等経費（一般管理用雑油）</v>
          </cell>
          <cell r="AH1846" t="str">
            <v>燃料費潤滑油</v>
          </cell>
          <cell r="AI1846" t="str">
            <v>DM</v>
          </cell>
          <cell r="AJ1846" t="str">
            <v>施設隊</v>
          </cell>
          <cell r="AK1846" t="str">
            <v>令和8年9月30日</v>
          </cell>
        </row>
        <row r="1847">
          <cell r="A1847" t="str">
            <v>bc491</v>
          </cell>
          <cell r="B1847" t="str">
            <v>又は同等以上のもの（他社の製品を含む。）</v>
          </cell>
          <cell r="C1847">
            <v>121</v>
          </cell>
          <cell r="D1847">
            <v>8</v>
          </cell>
          <cell r="E1847" t="str">
            <v>B</v>
          </cell>
          <cell r="F1847" t="str">
            <v>b</v>
          </cell>
          <cell r="G1847" t="str">
            <v>bc</v>
          </cell>
          <cell r="H1847" t="str">
            <v>缶</v>
          </cell>
          <cell r="I1847">
            <v>55</v>
          </cell>
          <cell r="J1847" t="str">
            <v>不凍液</v>
          </cell>
          <cell r="L1847">
            <v>1</v>
          </cell>
          <cell r="M1847" t="str">
            <v>ｵﾚﾝｼﾞﾌﾞｯｸ P3-328 361-4786 45-206 古河薬品工業</v>
          </cell>
          <cell r="O1847" t="str">
            <v>又は同等以上のもの（他社の製品を含む。）</v>
          </cell>
          <cell r="Q1847">
            <v>0</v>
          </cell>
          <cell r="S1847">
            <v>100</v>
          </cell>
          <cell r="T1847">
            <v>0</v>
          </cell>
          <cell r="W1847">
            <v>0</v>
          </cell>
          <cell r="X1847">
            <v>0</v>
          </cell>
          <cell r="Y1847">
            <v>100</v>
          </cell>
          <cell r="Z1847">
            <v>0</v>
          </cell>
          <cell r="AA1847">
            <v>0</v>
          </cell>
          <cell r="AB1847">
            <v>16474</v>
          </cell>
          <cell r="AC1847">
            <v>906070</v>
          </cell>
          <cell r="AD1847" t="str">
            <v>雑油購入費</v>
          </cell>
          <cell r="AE1847" t="str">
            <v>雑油</v>
          </cell>
          <cell r="AF1847">
            <v>12</v>
          </cell>
          <cell r="AG1847" t="str">
            <v>基地等経費（一般管理用雑油）</v>
          </cell>
          <cell r="AH1847" t="str">
            <v>燃料費潤滑油</v>
          </cell>
          <cell r="AI1847" t="str">
            <v>DM</v>
          </cell>
          <cell r="AJ1847" t="str">
            <v>施設隊</v>
          </cell>
          <cell r="AK1847" t="str">
            <v>令和8年9月30日</v>
          </cell>
        </row>
        <row r="1848">
          <cell r="A1848" t="str">
            <v>bi2</v>
          </cell>
          <cell r="B1848" t="str">
            <v>又は同等以上のもの（他社の製品を含む。）</v>
          </cell>
          <cell r="C1848">
            <v>121</v>
          </cell>
          <cell r="D1848">
            <v>9</v>
          </cell>
          <cell r="E1848" t="str">
            <v>B</v>
          </cell>
          <cell r="F1848" t="str">
            <v>b</v>
          </cell>
          <cell r="G1848" t="str">
            <v>bi</v>
          </cell>
          <cell r="H1848" t="str">
            <v>個</v>
          </cell>
          <cell r="I1848">
            <v>10</v>
          </cell>
          <cell r="J1848" t="str">
            <v>潤滑油</v>
          </cell>
          <cell r="L1848">
            <v>1</v>
          </cell>
          <cell r="M1848" t="str">
            <v>ﾀﾀﾞﾉ 20Lﾍﾟｰﾙ缶</v>
          </cell>
          <cell r="O1848" t="str">
            <v>又は同等以上のもの（他社の製品を含む。）</v>
          </cell>
          <cell r="Q1848">
            <v>0</v>
          </cell>
          <cell r="S1848">
            <v>100</v>
          </cell>
          <cell r="T1848">
            <v>0</v>
          </cell>
          <cell r="W1848">
            <v>0</v>
          </cell>
          <cell r="X1848">
            <v>0</v>
          </cell>
          <cell r="Y1848">
            <v>100</v>
          </cell>
          <cell r="Z1848">
            <v>0</v>
          </cell>
          <cell r="AA1848">
            <v>0</v>
          </cell>
          <cell r="AB1848">
            <v>17050</v>
          </cell>
          <cell r="AC1848">
            <v>170500</v>
          </cell>
          <cell r="AD1848" t="str">
            <v>雑油購入費</v>
          </cell>
          <cell r="AE1848" t="str">
            <v>雑油</v>
          </cell>
          <cell r="AF1848">
            <v>12</v>
          </cell>
          <cell r="AG1848" t="str">
            <v>基地等経費（一般管理用雑油）</v>
          </cell>
          <cell r="AH1848" t="str">
            <v>燃料費潤滑油</v>
          </cell>
          <cell r="AI1848" t="str">
            <v>DM</v>
          </cell>
          <cell r="AJ1848" t="str">
            <v>施設隊</v>
          </cell>
          <cell r="AK1848" t="str">
            <v>令和8年9月30日</v>
          </cell>
        </row>
        <row r="1849">
          <cell r="A1849" t="str">
            <v>bc492</v>
          </cell>
          <cell r="B1849" t="str">
            <v>又は同等以上のもの（他社の製品を含む。）</v>
          </cell>
          <cell r="C1849">
            <v>121</v>
          </cell>
          <cell r="D1849">
            <v>10</v>
          </cell>
          <cell r="E1849" t="str">
            <v>B</v>
          </cell>
          <cell r="F1849" t="str">
            <v>b</v>
          </cell>
          <cell r="G1849" t="str">
            <v>bc</v>
          </cell>
          <cell r="H1849" t="str">
            <v>個</v>
          </cell>
          <cell r="I1849">
            <v>30</v>
          </cell>
          <cell r="J1849" t="str">
            <v>道路線引用ｽﾌﾟﾚｰ</v>
          </cell>
          <cell r="L1849">
            <v>1</v>
          </cell>
          <cell r="M1849" t="str">
            <v>ｵﾚﾝｼﾞﾌﾞｯｸ P9-495 445-0167 404701 ｱｻﾋﾍﾟﾝ</v>
          </cell>
          <cell r="O1849" t="str">
            <v>又は同等以上のもの（他社の製品を含む。）</v>
          </cell>
          <cell r="Q1849">
            <v>0</v>
          </cell>
          <cell r="S1849">
            <v>100</v>
          </cell>
          <cell r="T1849">
            <v>0</v>
          </cell>
          <cell r="W1849">
            <v>0</v>
          </cell>
          <cell r="X1849">
            <v>0</v>
          </cell>
          <cell r="Y1849">
            <v>100</v>
          </cell>
          <cell r="Z1849">
            <v>0</v>
          </cell>
          <cell r="AA1849">
            <v>0</v>
          </cell>
          <cell r="AB1849">
            <v>1668</v>
          </cell>
          <cell r="AC1849">
            <v>50040</v>
          </cell>
          <cell r="AD1849" t="str">
            <v>雑油購入費</v>
          </cell>
          <cell r="AE1849" t="str">
            <v>雑油</v>
          </cell>
          <cell r="AF1849">
            <v>12</v>
          </cell>
          <cell r="AG1849" t="str">
            <v>基地等経費（一般管理用雑油）</v>
          </cell>
          <cell r="AH1849" t="str">
            <v>燃料費潤滑油</v>
          </cell>
          <cell r="AI1849" t="str">
            <v>DM</v>
          </cell>
          <cell r="AJ1849" t="str">
            <v>施設隊</v>
          </cell>
          <cell r="AK1849" t="str">
            <v>令和8年9月30日</v>
          </cell>
        </row>
        <row r="1850">
          <cell r="A1850" t="str">
            <v>bc493</v>
          </cell>
          <cell r="B1850" t="str">
            <v>又は同等以上のもの（他社の製品を含む。）</v>
          </cell>
          <cell r="C1850">
            <v>121</v>
          </cell>
          <cell r="D1850">
            <v>11</v>
          </cell>
          <cell r="E1850" t="str">
            <v>B</v>
          </cell>
          <cell r="F1850" t="str">
            <v>b</v>
          </cell>
          <cell r="G1850" t="str">
            <v>bc</v>
          </cell>
          <cell r="H1850" t="str">
            <v>個</v>
          </cell>
          <cell r="I1850">
            <v>50</v>
          </cell>
          <cell r="J1850" t="str">
            <v>道路線引用ｽﾌﾟﾚｰ</v>
          </cell>
          <cell r="L1850">
            <v>1</v>
          </cell>
          <cell r="M1850" t="str">
            <v>ｵﾚﾝｼﾞﾌﾞｯｸ P9-495 792-3694 404695 ｱｻﾋﾍﾟﾝ</v>
          </cell>
          <cell r="O1850" t="str">
            <v>又は同等以上のもの（他社の製品を含む。）</v>
          </cell>
          <cell r="Q1850">
            <v>0</v>
          </cell>
          <cell r="S1850">
            <v>100</v>
          </cell>
          <cell r="T1850">
            <v>0</v>
          </cell>
          <cell r="W1850">
            <v>0</v>
          </cell>
          <cell r="X1850">
            <v>0</v>
          </cell>
          <cell r="Y1850">
            <v>100</v>
          </cell>
          <cell r="Z1850">
            <v>0</v>
          </cell>
          <cell r="AA1850">
            <v>0</v>
          </cell>
          <cell r="AB1850">
            <v>1668</v>
          </cell>
          <cell r="AC1850">
            <v>83400</v>
          </cell>
          <cell r="AD1850" t="str">
            <v>雑油購入費</v>
          </cell>
          <cell r="AE1850" t="str">
            <v>雑油</v>
          </cell>
          <cell r="AF1850">
            <v>12</v>
          </cell>
          <cell r="AG1850" t="str">
            <v>基地等経費（一般管理用雑油）</v>
          </cell>
          <cell r="AH1850" t="str">
            <v>燃料費潤滑油</v>
          </cell>
          <cell r="AI1850" t="str">
            <v>DM</v>
          </cell>
          <cell r="AJ1850" t="str">
            <v>施設隊</v>
          </cell>
          <cell r="AK1850" t="str">
            <v>令和8年9月30日</v>
          </cell>
        </row>
        <row r="1851">
          <cell r="A1851" t="str">
            <v>bd366</v>
          </cell>
          <cell r="B1851" t="str">
            <v>又は同等以上のもの（他社の製品を含む。）</v>
          </cell>
          <cell r="C1851">
            <v>121</v>
          </cell>
          <cell r="D1851">
            <v>12</v>
          </cell>
          <cell r="E1851" t="str">
            <v>B</v>
          </cell>
          <cell r="F1851" t="str">
            <v>b</v>
          </cell>
          <cell r="G1851" t="str">
            <v>bd</v>
          </cell>
          <cell r="H1851" t="str">
            <v>個</v>
          </cell>
          <cell r="I1851">
            <v>50</v>
          </cell>
          <cell r="J1851" t="str">
            <v>耐熱塗料</v>
          </cell>
          <cell r="L1851">
            <v>1</v>
          </cell>
          <cell r="M1851" t="str">
            <v>ｴｽｺ P1488 EA942AB-2 ｵｷﾂﾓ</v>
          </cell>
          <cell r="O1851" t="str">
            <v>又は同等以上のもの（他社の製品を含む。）</v>
          </cell>
          <cell r="Q1851">
            <v>0</v>
          </cell>
          <cell r="S1851">
            <v>100</v>
          </cell>
          <cell r="T1851">
            <v>0</v>
          </cell>
          <cell r="W1851">
            <v>0</v>
          </cell>
          <cell r="X1851">
            <v>0</v>
          </cell>
          <cell r="Y1851">
            <v>100</v>
          </cell>
          <cell r="Z1851">
            <v>0</v>
          </cell>
          <cell r="AA1851">
            <v>0</v>
          </cell>
          <cell r="AB1851">
            <v>1848</v>
          </cell>
          <cell r="AC1851">
            <v>92400</v>
          </cell>
          <cell r="AD1851" t="str">
            <v>雑油購入費</v>
          </cell>
          <cell r="AE1851" t="str">
            <v>雑油</v>
          </cell>
          <cell r="AF1851">
            <v>12</v>
          </cell>
          <cell r="AG1851" t="str">
            <v>基地等経費（一般管理用雑油）</v>
          </cell>
          <cell r="AH1851" t="str">
            <v>燃料費潤滑油</v>
          </cell>
          <cell r="AI1851" t="str">
            <v>DM</v>
          </cell>
          <cell r="AJ1851" t="str">
            <v>施設隊</v>
          </cell>
          <cell r="AK1851" t="str">
            <v>令和8年9月30日</v>
          </cell>
        </row>
        <row r="1852">
          <cell r="A1852" t="str">
            <v>bc494</v>
          </cell>
          <cell r="B1852" t="str">
            <v>又は同等以上のもの（他社の製品を含む。）</v>
          </cell>
          <cell r="C1852">
            <v>121</v>
          </cell>
          <cell r="D1852">
            <v>13</v>
          </cell>
          <cell r="E1852" t="str">
            <v>B</v>
          </cell>
          <cell r="F1852" t="str">
            <v>b</v>
          </cell>
          <cell r="G1852" t="str">
            <v>bc</v>
          </cell>
          <cell r="H1852" t="str">
            <v>缶</v>
          </cell>
          <cell r="I1852">
            <v>10</v>
          </cell>
          <cell r="J1852" t="str">
            <v>木材防腐剤</v>
          </cell>
          <cell r="L1852">
            <v>1</v>
          </cell>
          <cell r="M1852" t="str">
            <v>ｵﾚﾝｼﾞﾌﾞｯｸ P9-461 578-8437 07022 吉田製油所</v>
          </cell>
          <cell r="O1852" t="str">
            <v>又は同等以上のもの（他社の製品を含む。）</v>
          </cell>
          <cell r="Q1852">
            <v>0</v>
          </cell>
          <cell r="S1852">
            <v>100</v>
          </cell>
          <cell r="T1852">
            <v>0</v>
          </cell>
          <cell r="W1852">
            <v>0</v>
          </cell>
          <cell r="X1852">
            <v>0</v>
          </cell>
          <cell r="Y1852">
            <v>100</v>
          </cell>
          <cell r="Z1852">
            <v>0</v>
          </cell>
          <cell r="AA1852">
            <v>0</v>
          </cell>
          <cell r="AB1852">
            <v>3733</v>
          </cell>
          <cell r="AC1852">
            <v>37330</v>
          </cell>
          <cell r="AD1852" t="str">
            <v>雑油購入費</v>
          </cell>
          <cell r="AE1852" t="str">
            <v>雑油</v>
          </cell>
          <cell r="AF1852">
            <v>12</v>
          </cell>
          <cell r="AG1852" t="str">
            <v>基地等経費（一般管理用雑油）</v>
          </cell>
          <cell r="AH1852" t="str">
            <v>燃料費潤滑油</v>
          </cell>
          <cell r="AI1852" t="str">
            <v>DM</v>
          </cell>
          <cell r="AJ1852" t="str">
            <v>施設隊</v>
          </cell>
          <cell r="AK1852" t="str">
            <v>令和8年9月30日</v>
          </cell>
        </row>
        <row r="1853">
          <cell r="A1853" t="str">
            <v>bc495</v>
          </cell>
          <cell r="B1853" t="str">
            <v>又は同等以上のもの（他社の製品を含む。）</v>
          </cell>
          <cell r="C1853">
            <v>121</v>
          </cell>
          <cell r="D1853">
            <v>14</v>
          </cell>
          <cell r="E1853" t="str">
            <v>B</v>
          </cell>
          <cell r="F1853" t="str">
            <v>b</v>
          </cell>
          <cell r="G1853" t="str">
            <v>bc</v>
          </cell>
          <cell r="H1853" t="str">
            <v>缶</v>
          </cell>
          <cell r="I1853">
            <v>1</v>
          </cell>
          <cell r="J1853" t="str">
            <v>木材防腐剤</v>
          </cell>
          <cell r="L1853">
            <v>1</v>
          </cell>
          <cell r="M1853" t="str">
            <v>ｵﾚﾝｼﾞﾌﾞｯｸ P9-438 578-8430 07725 吉田製油所</v>
          </cell>
          <cell r="O1853" t="str">
            <v>又は同等以上のもの（他社の製品を含む。）</v>
          </cell>
          <cell r="Q1853">
            <v>0</v>
          </cell>
          <cell r="S1853">
            <v>100</v>
          </cell>
          <cell r="T1853">
            <v>0</v>
          </cell>
          <cell r="W1853">
            <v>0</v>
          </cell>
          <cell r="X1853">
            <v>0</v>
          </cell>
          <cell r="Y1853">
            <v>100</v>
          </cell>
          <cell r="Z1853">
            <v>0</v>
          </cell>
          <cell r="AA1853">
            <v>0</v>
          </cell>
          <cell r="AB1853">
            <v>10890</v>
          </cell>
          <cell r="AC1853">
            <v>10890</v>
          </cell>
          <cell r="AD1853" t="str">
            <v>雑油購入費</v>
          </cell>
          <cell r="AE1853" t="str">
            <v>雑油</v>
          </cell>
          <cell r="AF1853">
            <v>12</v>
          </cell>
          <cell r="AG1853" t="str">
            <v>基地等経費（一般管理用雑油）</v>
          </cell>
          <cell r="AH1853" t="str">
            <v>燃料費潤滑油</v>
          </cell>
          <cell r="AI1853" t="str">
            <v>DM</v>
          </cell>
          <cell r="AJ1853" t="str">
            <v>施設隊</v>
          </cell>
          <cell r="AK1853" t="str">
            <v>令和8年9月30日</v>
          </cell>
        </row>
        <row r="1854">
          <cell r="A1854" t="str">
            <v>bc496</v>
          </cell>
          <cell r="B1854" t="str">
            <v>又は同等以上のもの（他社の製品を含む。）</v>
          </cell>
          <cell r="C1854">
            <v>121</v>
          </cell>
          <cell r="D1854">
            <v>15</v>
          </cell>
          <cell r="E1854" t="str">
            <v>B</v>
          </cell>
          <cell r="F1854" t="str">
            <v>b</v>
          </cell>
          <cell r="G1854" t="str">
            <v>bc</v>
          </cell>
          <cell r="H1854" t="str">
            <v>個</v>
          </cell>
          <cell r="I1854">
            <v>10</v>
          </cell>
          <cell r="J1854" t="str">
            <v>潤滑ｽﾌﾟﾚｰ</v>
          </cell>
          <cell r="L1854">
            <v>1</v>
          </cell>
          <cell r="M1854" t="str">
            <v>ｵﾚﾝｼﾞﾌﾞｯｸ P3-289 275-1429 NO1066 呉工業</v>
          </cell>
          <cell r="O1854" t="str">
            <v>又は同等以上のもの（他社の製品を含む。）</v>
          </cell>
          <cell r="Q1854">
            <v>0</v>
          </cell>
          <cell r="S1854">
            <v>100</v>
          </cell>
          <cell r="T1854">
            <v>0</v>
          </cell>
          <cell r="W1854">
            <v>0</v>
          </cell>
          <cell r="X1854">
            <v>0</v>
          </cell>
          <cell r="Y1854">
            <v>100</v>
          </cell>
          <cell r="Z1854">
            <v>0</v>
          </cell>
          <cell r="AA1854">
            <v>0</v>
          </cell>
          <cell r="AB1854">
            <v>1452</v>
          </cell>
          <cell r="AC1854">
            <v>14520</v>
          </cell>
          <cell r="AD1854" t="str">
            <v>雑油購入費</v>
          </cell>
          <cell r="AE1854" t="str">
            <v>雑油</v>
          </cell>
          <cell r="AF1854">
            <v>12</v>
          </cell>
          <cell r="AG1854" t="str">
            <v>基地等経費（一般管理用雑油）</v>
          </cell>
          <cell r="AH1854" t="str">
            <v>燃料費潤滑油</v>
          </cell>
          <cell r="AI1854" t="str">
            <v>DM</v>
          </cell>
          <cell r="AJ1854" t="str">
            <v>施設隊</v>
          </cell>
          <cell r="AK1854" t="str">
            <v>令和8年9月30日</v>
          </cell>
        </row>
        <row r="1855">
          <cell r="A1855" t="str">
            <v>bc497</v>
          </cell>
          <cell r="B1855" t="str">
            <v>又は同等以上のもの（他社の製品を含む。）</v>
          </cell>
          <cell r="C1855">
            <v>121</v>
          </cell>
          <cell r="D1855">
            <v>16</v>
          </cell>
          <cell r="E1855" t="str">
            <v>B</v>
          </cell>
          <cell r="F1855" t="str">
            <v>b</v>
          </cell>
          <cell r="G1855" t="str">
            <v>bc</v>
          </cell>
          <cell r="H1855" t="str">
            <v>個</v>
          </cell>
          <cell r="I1855">
            <v>10</v>
          </cell>
          <cell r="J1855" t="str">
            <v>潤滑ｽﾌﾟﾚｰ</v>
          </cell>
          <cell r="L1855">
            <v>1</v>
          </cell>
          <cell r="M1855" t="str">
            <v>ｵﾚﾝｼﾞﾌﾞｯｸ P3-221 222-8637 NO1420 呉工業</v>
          </cell>
          <cell r="O1855" t="str">
            <v>又は同等以上のもの（他社の製品を含む。）</v>
          </cell>
          <cell r="Q1855">
            <v>0</v>
          </cell>
          <cell r="S1855">
            <v>100</v>
          </cell>
          <cell r="T1855">
            <v>0</v>
          </cell>
          <cell r="W1855">
            <v>0</v>
          </cell>
          <cell r="X1855">
            <v>0</v>
          </cell>
          <cell r="Y1855">
            <v>100</v>
          </cell>
          <cell r="Z1855">
            <v>0</v>
          </cell>
          <cell r="AA1855">
            <v>0</v>
          </cell>
          <cell r="AB1855">
            <v>572</v>
          </cell>
          <cell r="AC1855">
            <v>5720</v>
          </cell>
          <cell r="AD1855" t="str">
            <v>雑油購入費</v>
          </cell>
          <cell r="AE1855" t="str">
            <v>雑油</v>
          </cell>
          <cell r="AF1855">
            <v>12</v>
          </cell>
          <cell r="AG1855" t="str">
            <v>基地等経費（一般管理用雑油）</v>
          </cell>
          <cell r="AH1855" t="str">
            <v>燃料費潤滑油</v>
          </cell>
          <cell r="AI1855" t="str">
            <v>DM</v>
          </cell>
          <cell r="AJ1855" t="str">
            <v>施設隊</v>
          </cell>
          <cell r="AK1855" t="str">
            <v>令和8年9月30日</v>
          </cell>
        </row>
        <row r="1856">
          <cell r="A1856" t="str">
            <v>bd367</v>
          </cell>
          <cell r="B1856" t="str">
            <v>又は同等以上のもの（他社の製品を含む。）</v>
          </cell>
          <cell r="C1856">
            <v>121</v>
          </cell>
          <cell r="D1856">
            <v>17</v>
          </cell>
          <cell r="E1856" t="str">
            <v>B</v>
          </cell>
          <cell r="F1856" t="str">
            <v>b</v>
          </cell>
          <cell r="G1856" t="str">
            <v>bd</v>
          </cell>
          <cell r="H1856" t="str">
            <v>缶</v>
          </cell>
          <cell r="I1856">
            <v>10</v>
          </cell>
          <cell r="J1856" t="str">
            <v>ﾌﾟﾗｲﾏｰ</v>
          </cell>
          <cell r="L1856">
            <v>1</v>
          </cell>
          <cell r="M1856" t="str">
            <v>ｴｽｺ P1488 EA942EM-110 ｻﾝﾃﾞｰﾍﾟｲﾝﾄ</v>
          </cell>
          <cell r="O1856" t="str">
            <v>又は同等以上のもの（他社の製品を含む。）</v>
          </cell>
          <cell r="Q1856">
            <v>0</v>
          </cell>
          <cell r="S1856">
            <v>100</v>
          </cell>
          <cell r="T1856">
            <v>0</v>
          </cell>
          <cell r="W1856">
            <v>0</v>
          </cell>
          <cell r="X1856">
            <v>0</v>
          </cell>
          <cell r="Y1856">
            <v>100</v>
          </cell>
          <cell r="Z1856">
            <v>0</v>
          </cell>
          <cell r="AA1856">
            <v>0</v>
          </cell>
          <cell r="AB1856">
            <v>1925</v>
          </cell>
          <cell r="AC1856">
            <v>19250</v>
          </cell>
          <cell r="AD1856" t="str">
            <v>雑油購入費</v>
          </cell>
          <cell r="AE1856" t="str">
            <v>雑油</v>
          </cell>
          <cell r="AF1856">
            <v>12</v>
          </cell>
          <cell r="AG1856" t="str">
            <v>基地等経費（一般管理用雑油）</v>
          </cell>
          <cell r="AH1856" t="str">
            <v>燃料費潤滑油</v>
          </cell>
          <cell r="AI1856" t="str">
            <v>DM</v>
          </cell>
          <cell r="AJ1856" t="str">
            <v>施設隊</v>
          </cell>
          <cell r="AK1856" t="str">
            <v>令和8年9月30日</v>
          </cell>
        </row>
        <row r="1857">
          <cell r="A1857" t="str">
            <v>bd368</v>
          </cell>
          <cell r="B1857" t="str">
            <v>又は同等以上のもの（他社の製品を含む。）</v>
          </cell>
          <cell r="C1857">
            <v>121</v>
          </cell>
          <cell r="D1857">
            <v>18</v>
          </cell>
          <cell r="E1857" t="str">
            <v>B</v>
          </cell>
          <cell r="F1857" t="str">
            <v>b</v>
          </cell>
          <cell r="G1857" t="str">
            <v>bd</v>
          </cell>
          <cell r="H1857" t="str">
            <v>箱</v>
          </cell>
          <cell r="I1857">
            <v>10</v>
          </cell>
          <cell r="J1857" t="str">
            <v>ｶﾗｰｽﾌﾟﾚｰ</v>
          </cell>
          <cell r="L1857">
            <v>1</v>
          </cell>
          <cell r="M1857" t="str">
            <v>ｴｽｺ P1497 EA942EM-820 ESCO</v>
          </cell>
          <cell r="O1857" t="str">
            <v>又は同等以上のもの（他社の製品を含む。）</v>
          </cell>
          <cell r="Q1857">
            <v>0</v>
          </cell>
          <cell r="S1857">
            <v>100</v>
          </cell>
          <cell r="T1857">
            <v>0</v>
          </cell>
          <cell r="W1857">
            <v>0</v>
          </cell>
          <cell r="X1857">
            <v>0</v>
          </cell>
          <cell r="Y1857">
            <v>100</v>
          </cell>
          <cell r="Z1857">
            <v>0</v>
          </cell>
          <cell r="AA1857">
            <v>0</v>
          </cell>
          <cell r="AB1857">
            <v>6842</v>
          </cell>
          <cell r="AC1857">
            <v>68420</v>
          </cell>
          <cell r="AD1857" t="str">
            <v>雑油購入費</v>
          </cell>
          <cell r="AE1857" t="str">
            <v>雑油</v>
          </cell>
          <cell r="AF1857">
            <v>12</v>
          </cell>
          <cell r="AG1857" t="str">
            <v>基地等経費（一般管理用雑油）</v>
          </cell>
          <cell r="AH1857" t="str">
            <v>燃料費潤滑油</v>
          </cell>
          <cell r="AI1857" t="str">
            <v>DM</v>
          </cell>
          <cell r="AJ1857" t="str">
            <v>施設隊</v>
          </cell>
          <cell r="AK1857" t="str">
            <v>令和8年9月30日</v>
          </cell>
        </row>
        <row r="1858">
          <cell r="A1858" t="str">
            <v>bc498</v>
          </cell>
          <cell r="B1858" t="str">
            <v>又は同等以上のもの（他社の製品を含む。）</v>
          </cell>
          <cell r="C1858">
            <v>121</v>
          </cell>
          <cell r="D1858">
            <v>19</v>
          </cell>
          <cell r="E1858" t="str">
            <v>B</v>
          </cell>
          <cell r="F1858" t="str">
            <v>b</v>
          </cell>
          <cell r="G1858" t="str">
            <v>bc</v>
          </cell>
          <cell r="H1858" t="str">
            <v>個</v>
          </cell>
          <cell r="I1858">
            <v>12</v>
          </cell>
          <cell r="J1858" t="str">
            <v>ｶﾗｰｽﾌﾟﾚｰ</v>
          </cell>
          <cell r="L1858">
            <v>1</v>
          </cell>
          <cell r="M1858" t="str">
            <v>ｵﾚﾝｼﾞﾌﾞｯｸ P9-430 818-6295 2001LT ｻﾝﾃﾞｰﾍﾟｲﾝﾄ</v>
          </cell>
          <cell r="O1858" t="str">
            <v>又は同等以上のもの（他社の製品を含む。）</v>
          </cell>
          <cell r="Q1858">
            <v>0</v>
          </cell>
          <cell r="S1858">
            <v>100</v>
          </cell>
          <cell r="T1858">
            <v>0</v>
          </cell>
          <cell r="W1858">
            <v>0</v>
          </cell>
          <cell r="X1858">
            <v>0</v>
          </cell>
          <cell r="Y1858">
            <v>100</v>
          </cell>
          <cell r="Z1858">
            <v>0</v>
          </cell>
          <cell r="AA1858">
            <v>0</v>
          </cell>
          <cell r="AB1858">
            <v>1861</v>
          </cell>
          <cell r="AC1858">
            <v>22332</v>
          </cell>
          <cell r="AD1858" t="str">
            <v>雑油購入費</v>
          </cell>
          <cell r="AE1858" t="str">
            <v>雑油</v>
          </cell>
          <cell r="AF1858">
            <v>12</v>
          </cell>
          <cell r="AG1858" t="str">
            <v>基地等経費（一般管理用雑油）</v>
          </cell>
          <cell r="AH1858" t="str">
            <v>燃料費潤滑油</v>
          </cell>
          <cell r="AI1858" t="str">
            <v>DM</v>
          </cell>
          <cell r="AJ1858" t="str">
            <v>施設隊</v>
          </cell>
          <cell r="AK1858" t="str">
            <v>令和8年9月30日</v>
          </cell>
        </row>
        <row r="1859">
          <cell r="A1859" t="str">
            <v>bc499</v>
          </cell>
          <cell r="B1859" t="str">
            <v>又は同等以上のもの（他社の製品を含む。）</v>
          </cell>
          <cell r="C1859">
            <v>121</v>
          </cell>
          <cell r="D1859">
            <v>20</v>
          </cell>
          <cell r="E1859" t="str">
            <v>B</v>
          </cell>
          <cell r="F1859" t="str">
            <v>b</v>
          </cell>
          <cell r="G1859" t="str">
            <v>bc</v>
          </cell>
          <cell r="H1859" t="str">
            <v>個</v>
          </cell>
          <cell r="I1859">
            <v>10</v>
          </cell>
          <cell r="J1859" t="str">
            <v>4ｻｲｸﾙｴﾝｼﾞﾝｵｲﾙ</v>
          </cell>
          <cell r="L1859">
            <v>1</v>
          </cell>
          <cell r="M1859" t="str">
            <v>ｵﾚﾝｼﾞﾌﾞｯｸ P3-294 473-6443 TO-4C-N2 ﾄﾗｽｺ中山</v>
          </cell>
          <cell r="O1859" t="str">
            <v>又は同等以上のもの（他社の製品を含む。）</v>
          </cell>
          <cell r="Q1859">
            <v>0</v>
          </cell>
          <cell r="S1859">
            <v>100</v>
          </cell>
          <cell r="T1859">
            <v>0</v>
          </cell>
          <cell r="W1859">
            <v>0</v>
          </cell>
          <cell r="X1859">
            <v>0</v>
          </cell>
          <cell r="Y1859">
            <v>100</v>
          </cell>
          <cell r="Z1859">
            <v>0</v>
          </cell>
          <cell r="AA1859">
            <v>0</v>
          </cell>
          <cell r="AB1859">
            <v>2263</v>
          </cell>
          <cell r="AC1859">
            <v>22630</v>
          </cell>
          <cell r="AD1859" t="str">
            <v>雑油購入費</v>
          </cell>
          <cell r="AE1859" t="str">
            <v>雑油</v>
          </cell>
          <cell r="AF1859">
            <v>12</v>
          </cell>
          <cell r="AG1859" t="str">
            <v>基地等経費（一般管理用雑油）</v>
          </cell>
          <cell r="AH1859" t="str">
            <v>燃料費潤滑油</v>
          </cell>
          <cell r="AI1859" t="str">
            <v>DM</v>
          </cell>
          <cell r="AJ1859" t="str">
            <v>施設隊</v>
          </cell>
          <cell r="AK1859" t="str">
            <v>令和8年9月30日</v>
          </cell>
        </row>
        <row r="1860">
          <cell r="A1860" t="str">
            <v>ee1</v>
          </cell>
          <cell r="B1860" t="str">
            <v>製品指定</v>
          </cell>
          <cell r="C1860">
            <v>121</v>
          </cell>
          <cell r="D1860">
            <v>21</v>
          </cell>
          <cell r="E1860" t="str">
            <v>B</v>
          </cell>
          <cell r="F1860" t="str">
            <v>e</v>
          </cell>
          <cell r="G1860" t="str">
            <v>ee</v>
          </cell>
          <cell r="H1860" t="str">
            <v>個</v>
          </cell>
          <cell r="I1860">
            <v>10</v>
          </cell>
          <cell r="J1860" t="str">
            <v>ﾊﾞｰﾅｰｵｲﾙ</v>
          </cell>
          <cell r="L1860">
            <v>1</v>
          </cell>
          <cell r="M1860" t="str">
            <v>日本ｻｰﾓｴﾅｰ Z-389 1?</v>
          </cell>
          <cell r="O1860" t="str">
            <v>製品指定</v>
          </cell>
          <cell r="Q1860">
            <v>0</v>
          </cell>
          <cell r="S1860">
            <v>100</v>
          </cell>
          <cell r="T1860">
            <v>0</v>
          </cell>
          <cell r="W1860">
            <v>0</v>
          </cell>
          <cell r="X1860">
            <v>0</v>
          </cell>
          <cell r="Y1860">
            <v>100</v>
          </cell>
          <cell r="Z1860">
            <v>0</v>
          </cell>
          <cell r="AA1860">
            <v>0</v>
          </cell>
          <cell r="AB1860">
            <v>8360</v>
          </cell>
          <cell r="AC1860">
            <v>83600</v>
          </cell>
          <cell r="AD1860" t="str">
            <v>雑油購入費</v>
          </cell>
          <cell r="AE1860" t="str">
            <v>雑油</v>
          </cell>
          <cell r="AF1860">
            <v>12</v>
          </cell>
          <cell r="AG1860" t="str">
            <v>基地等経費（一般管理用雑油）</v>
          </cell>
          <cell r="AH1860" t="str">
            <v>燃料費潤滑油</v>
          </cell>
          <cell r="AI1860" t="str">
            <v>DM</v>
          </cell>
          <cell r="AJ1860" t="str">
            <v>施設隊</v>
          </cell>
          <cell r="AK1860" t="str">
            <v>令和8年9月30日</v>
          </cell>
        </row>
        <row r="1861">
          <cell r="A1861" t="str">
            <v>bc500</v>
          </cell>
          <cell r="B1861" t="str">
            <v>又は同等以上のもの（他社の製品を含む。）</v>
          </cell>
          <cell r="C1861">
            <v>121</v>
          </cell>
          <cell r="D1861">
            <v>22</v>
          </cell>
          <cell r="E1861" t="str">
            <v>B</v>
          </cell>
          <cell r="F1861" t="str">
            <v>b</v>
          </cell>
          <cell r="G1861" t="str">
            <v>bc</v>
          </cell>
          <cell r="H1861" t="str">
            <v>個</v>
          </cell>
          <cell r="I1861">
            <v>20</v>
          </cell>
          <cell r="J1861" t="str">
            <v>潤滑ｽﾌﾟﾚｰ</v>
          </cell>
          <cell r="L1861">
            <v>1</v>
          </cell>
          <cell r="M1861" t="str">
            <v>ｵﾚﾝｼﾞﾌﾞｯｸ P3-245 126-2556 TB1805 ｽﾘｰﾎﾞﾝﾄﾞ</v>
          </cell>
          <cell r="O1861" t="str">
            <v>又は同等以上のもの（他社の製品を含む。）</v>
          </cell>
          <cell r="Q1861">
            <v>0</v>
          </cell>
          <cell r="S1861">
            <v>100</v>
          </cell>
          <cell r="T1861">
            <v>0</v>
          </cell>
          <cell r="W1861">
            <v>0</v>
          </cell>
          <cell r="X1861">
            <v>0</v>
          </cell>
          <cell r="Y1861">
            <v>100</v>
          </cell>
          <cell r="Z1861">
            <v>0</v>
          </cell>
          <cell r="AA1861">
            <v>0</v>
          </cell>
          <cell r="AB1861">
            <v>1682</v>
          </cell>
          <cell r="AC1861">
            <v>33640</v>
          </cell>
          <cell r="AD1861" t="str">
            <v>雑油購入費</v>
          </cell>
          <cell r="AE1861" t="str">
            <v>雑油</v>
          </cell>
          <cell r="AF1861">
            <v>12</v>
          </cell>
          <cell r="AG1861" t="str">
            <v>基地等経費（一般管理用雑油）</v>
          </cell>
          <cell r="AH1861" t="str">
            <v>燃料費潤滑油</v>
          </cell>
          <cell r="AI1861" t="str">
            <v>DM</v>
          </cell>
          <cell r="AJ1861" t="str">
            <v>施設隊</v>
          </cell>
          <cell r="AK1861" t="str">
            <v>令和8年9月30日</v>
          </cell>
        </row>
        <row r="1862">
          <cell r="A1862" t="str">
            <v>bd369</v>
          </cell>
          <cell r="B1862" t="str">
            <v>又は同等以上のもの（他社の製品を含む。）</v>
          </cell>
          <cell r="C1862">
            <v>121</v>
          </cell>
          <cell r="D1862">
            <v>23</v>
          </cell>
          <cell r="E1862" t="str">
            <v>B</v>
          </cell>
          <cell r="F1862" t="str">
            <v>b</v>
          </cell>
          <cell r="G1862" t="str">
            <v>bd</v>
          </cell>
          <cell r="H1862" t="str">
            <v>個</v>
          </cell>
          <cell r="I1862">
            <v>10</v>
          </cell>
          <cell r="J1862" t="str">
            <v>ｼｭﾚｯﾀﾞｰｵｲﾙ</v>
          </cell>
          <cell r="L1862">
            <v>1</v>
          </cell>
          <cell r="M1862" t="str">
            <v>ｴｽｺ P1940 EA763ZD-121A SANWA</v>
          </cell>
          <cell r="O1862" t="str">
            <v>又は同等以上のもの（他社の製品を含む。）</v>
          </cell>
          <cell r="Q1862">
            <v>0</v>
          </cell>
          <cell r="S1862">
            <v>100</v>
          </cell>
          <cell r="T1862">
            <v>0</v>
          </cell>
          <cell r="W1862">
            <v>0</v>
          </cell>
          <cell r="X1862">
            <v>0</v>
          </cell>
          <cell r="Y1862">
            <v>100</v>
          </cell>
          <cell r="Z1862">
            <v>0</v>
          </cell>
          <cell r="AA1862">
            <v>0</v>
          </cell>
          <cell r="AB1862">
            <v>1628</v>
          </cell>
          <cell r="AC1862">
            <v>16280</v>
          </cell>
          <cell r="AD1862" t="str">
            <v>雑油購入費</v>
          </cell>
          <cell r="AE1862" t="str">
            <v>雑油</v>
          </cell>
          <cell r="AF1862">
            <v>12</v>
          </cell>
          <cell r="AG1862" t="str">
            <v>基地等経費（一般管理用雑油）</v>
          </cell>
          <cell r="AH1862" t="str">
            <v>燃料費潤滑油</v>
          </cell>
          <cell r="AI1862" t="str">
            <v>DM</v>
          </cell>
          <cell r="AJ1862" t="str">
            <v>施設隊</v>
          </cell>
          <cell r="AK1862" t="str">
            <v>令和8年9月30日</v>
          </cell>
        </row>
        <row r="1863">
          <cell r="A1863" t="str">
            <v>df78</v>
          </cell>
          <cell r="B1863" t="str">
            <v>又は同等以上のもの（他社の製品を含む。）</v>
          </cell>
          <cell r="C1863">
            <v>122</v>
          </cell>
          <cell r="D1863">
            <v>1</v>
          </cell>
          <cell r="E1863" t="str">
            <v>B</v>
          </cell>
          <cell r="F1863" t="str">
            <v>d</v>
          </cell>
          <cell r="G1863" t="str">
            <v>df</v>
          </cell>
          <cell r="H1863" t="str">
            <v>個</v>
          </cell>
          <cell r="I1863">
            <v>5</v>
          </cell>
          <cell r="J1863" t="str">
            <v>車両用ﾜｯｸｽ</v>
          </cell>
          <cell r="L1863">
            <v>1</v>
          </cell>
          <cell r="M1863" t="str">
            <v>ﾓﾉﾀﾛｳ.web 32585445 M-03 ｼｭｱﾗｽﾀｰ</v>
          </cell>
          <cell r="O1863" t="str">
            <v>又は同等以上のもの（他社の製品を含む。）</v>
          </cell>
          <cell r="Q1863">
            <v>0</v>
          </cell>
          <cell r="S1863">
            <v>100</v>
          </cell>
          <cell r="T1863">
            <v>0</v>
          </cell>
          <cell r="W1863">
            <v>0</v>
          </cell>
          <cell r="X1863">
            <v>0</v>
          </cell>
          <cell r="Y1863">
            <v>100</v>
          </cell>
          <cell r="Z1863">
            <v>0</v>
          </cell>
          <cell r="AA1863">
            <v>0</v>
          </cell>
          <cell r="AB1863">
            <v>2968</v>
          </cell>
          <cell r="AC1863">
            <v>14840</v>
          </cell>
          <cell r="AD1863" t="str">
            <v>雑油購入費</v>
          </cell>
          <cell r="AE1863" t="str">
            <v>雑油</v>
          </cell>
          <cell r="AF1863">
            <v>12</v>
          </cell>
          <cell r="AG1863" t="str">
            <v>基地等経費（一般管理用雑油）</v>
          </cell>
          <cell r="AH1863" t="str">
            <v>燃料費潤滑油</v>
          </cell>
          <cell r="AI1863" t="str">
            <v>DP</v>
          </cell>
          <cell r="AJ1863" t="str">
            <v>管理隊</v>
          </cell>
          <cell r="AK1863" t="str">
            <v>令和8年9月30日</v>
          </cell>
        </row>
        <row r="1864">
          <cell r="A1864" t="str">
            <v>df79</v>
          </cell>
          <cell r="B1864" t="str">
            <v>又は同等以上のもの（他社の製品を含む。）</v>
          </cell>
          <cell r="C1864">
            <v>122</v>
          </cell>
          <cell r="D1864">
            <v>2</v>
          </cell>
          <cell r="E1864" t="str">
            <v>B</v>
          </cell>
          <cell r="F1864" t="str">
            <v>d</v>
          </cell>
          <cell r="G1864" t="str">
            <v>df</v>
          </cell>
          <cell r="H1864" t="str">
            <v>個</v>
          </cell>
          <cell r="I1864">
            <v>5</v>
          </cell>
          <cell r="J1864" t="str">
            <v>ﾀｲﾔﾜｯｸｽ</v>
          </cell>
          <cell r="L1864">
            <v>1</v>
          </cell>
          <cell r="M1864" t="str">
            <v>ﾓﾉﾀﾛｳ.web 70223275 S-139 ｼｭｱﾗｽﾀｰ</v>
          </cell>
          <cell r="O1864" t="str">
            <v>又は同等以上のもの（他社の製品を含む。）</v>
          </cell>
          <cell r="Q1864">
            <v>0</v>
          </cell>
          <cell r="S1864">
            <v>100</v>
          </cell>
          <cell r="T1864">
            <v>0</v>
          </cell>
          <cell r="W1864">
            <v>0</v>
          </cell>
          <cell r="X1864">
            <v>0</v>
          </cell>
          <cell r="Y1864">
            <v>100</v>
          </cell>
          <cell r="Z1864">
            <v>0</v>
          </cell>
          <cell r="AA1864">
            <v>0</v>
          </cell>
          <cell r="AB1864">
            <v>1868</v>
          </cell>
          <cell r="AC1864">
            <v>9340</v>
          </cell>
          <cell r="AD1864" t="str">
            <v>雑油購入費</v>
          </cell>
          <cell r="AE1864" t="str">
            <v>雑油</v>
          </cell>
          <cell r="AF1864">
            <v>12</v>
          </cell>
          <cell r="AG1864" t="str">
            <v>基地等経費（一般管理用雑油）</v>
          </cell>
          <cell r="AH1864" t="str">
            <v>燃料費潤滑油</v>
          </cell>
          <cell r="AI1864" t="str">
            <v>DP</v>
          </cell>
          <cell r="AJ1864" t="str">
            <v>管理隊</v>
          </cell>
          <cell r="AK1864" t="str">
            <v>令和8年9月30日</v>
          </cell>
        </row>
        <row r="1865">
          <cell r="A1865" t="str">
            <v>df80</v>
          </cell>
          <cell r="B1865" t="str">
            <v>又は同等以上のもの（他社の製品を含む。）</v>
          </cell>
          <cell r="C1865">
            <v>123</v>
          </cell>
          <cell r="D1865">
            <v>1</v>
          </cell>
          <cell r="E1865" t="str">
            <v>B</v>
          </cell>
          <cell r="F1865" t="str">
            <v>d</v>
          </cell>
          <cell r="G1865" t="str">
            <v>df</v>
          </cell>
          <cell r="H1865" t="str">
            <v>個</v>
          </cell>
          <cell r="I1865">
            <v>20</v>
          </cell>
          <cell r="J1865" t="str">
            <v>ｴﾝｼﾞﾝ添加剤</v>
          </cell>
          <cell r="L1865">
            <v>1</v>
          </cell>
          <cell r="M1865" t="str">
            <v>ﾓﾉﾀﾛｳ.web 84922102 F101 WAKO'S</v>
          </cell>
          <cell r="O1865" t="str">
            <v>又は同等以上のもの（他社の製品を含む。）</v>
          </cell>
          <cell r="Q1865">
            <v>0</v>
          </cell>
          <cell r="S1865">
            <v>100</v>
          </cell>
          <cell r="T1865">
            <v>0</v>
          </cell>
          <cell r="W1865">
            <v>0</v>
          </cell>
          <cell r="X1865">
            <v>0</v>
          </cell>
          <cell r="Y1865">
            <v>100</v>
          </cell>
          <cell r="Z1865">
            <v>0</v>
          </cell>
          <cell r="AA1865">
            <v>0</v>
          </cell>
          <cell r="AB1865">
            <v>2376</v>
          </cell>
          <cell r="AC1865">
            <v>47520</v>
          </cell>
          <cell r="AD1865" t="str">
            <v>雑油購入費</v>
          </cell>
          <cell r="AE1865" t="str">
            <v>雑油</v>
          </cell>
          <cell r="AF1865">
            <v>12</v>
          </cell>
          <cell r="AG1865" t="str">
            <v>基地等経費（一般管理用雑油）</v>
          </cell>
          <cell r="AH1865" t="str">
            <v>燃料費潤滑油</v>
          </cell>
          <cell r="AI1865" t="str">
            <v>DP</v>
          </cell>
          <cell r="AJ1865" t="str">
            <v>管理隊</v>
          </cell>
          <cell r="AK1865" t="str">
            <v>令和8年9月30日</v>
          </cell>
        </row>
        <row r="1866">
          <cell r="A1866" t="str">
            <v>df81</v>
          </cell>
          <cell r="B1866" t="str">
            <v>又は同等以上のもの（他社の製品を含む。）</v>
          </cell>
          <cell r="C1866">
            <v>123</v>
          </cell>
          <cell r="D1866">
            <v>2</v>
          </cell>
          <cell r="E1866" t="str">
            <v>B</v>
          </cell>
          <cell r="F1866" t="str">
            <v>d</v>
          </cell>
          <cell r="G1866" t="str">
            <v>df</v>
          </cell>
          <cell r="H1866" t="str">
            <v>缶</v>
          </cell>
          <cell r="I1866">
            <v>20</v>
          </cell>
          <cell r="J1866" t="str">
            <v>潤滑剤</v>
          </cell>
          <cell r="L1866">
            <v>1</v>
          </cell>
          <cell r="M1866" t="str">
            <v>ﾓﾉﾀﾛｳ.web 73078216 F201 WAKO'S</v>
          </cell>
          <cell r="O1866" t="str">
            <v>又は同等以上のもの（他社の製品を含む。）</v>
          </cell>
          <cell r="Q1866">
            <v>0</v>
          </cell>
          <cell r="S1866">
            <v>100</v>
          </cell>
          <cell r="T1866">
            <v>0</v>
          </cell>
          <cell r="W1866">
            <v>0</v>
          </cell>
          <cell r="X1866">
            <v>0</v>
          </cell>
          <cell r="Y1866">
            <v>100</v>
          </cell>
          <cell r="Z1866">
            <v>0</v>
          </cell>
          <cell r="AA1866">
            <v>0</v>
          </cell>
          <cell r="AB1866">
            <v>2376</v>
          </cell>
          <cell r="AC1866">
            <v>47520</v>
          </cell>
          <cell r="AD1866" t="str">
            <v>雑油購入費</v>
          </cell>
          <cell r="AE1866" t="str">
            <v>雑油</v>
          </cell>
          <cell r="AF1866">
            <v>12</v>
          </cell>
          <cell r="AG1866" t="str">
            <v>基地等経費（一般管理用雑油）</v>
          </cell>
          <cell r="AH1866" t="str">
            <v>燃料費潤滑油</v>
          </cell>
          <cell r="AI1866" t="str">
            <v>DP</v>
          </cell>
          <cell r="AJ1866" t="str">
            <v>管理隊</v>
          </cell>
          <cell r="AK1866" t="str">
            <v>令和8年9月30日</v>
          </cell>
        </row>
        <row r="1867">
          <cell r="A1867" t="str">
            <v>df82</v>
          </cell>
          <cell r="B1867" t="str">
            <v>又は同等以上のもの（他社の製品を含む。）</v>
          </cell>
          <cell r="C1867">
            <v>123</v>
          </cell>
          <cell r="D1867">
            <v>3</v>
          </cell>
          <cell r="E1867" t="str">
            <v>B</v>
          </cell>
          <cell r="F1867" t="str">
            <v>d</v>
          </cell>
          <cell r="G1867" t="str">
            <v>df</v>
          </cell>
          <cell r="H1867" t="str">
            <v>個</v>
          </cell>
          <cell r="I1867">
            <v>2</v>
          </cell>
          <cell r="J1867" t="str">
            <v>潤滑剤</v>
          </cell>
          <cell r="L1867">
            <v>1</v>
          </cell>
          <cell r="M1867" t="str">
            <v>ﾓﾉﾀﾛｳ.web 01433906 E171 WAKO'S</v>
          </cell>
          <cell r="O1867" t="str">
            <v>又は同等以上のもの（他社の製品を含む。）</v>
          </cell>
          <cell r="Q1867">
            <v>0</v>
          </cell>
          <cell r="S1867">
            <v>100</v>
          </cell>
          <cell r="T1867">
            <v>0</v>
          </cell>
          <cell r="W1867">
            <v>0</v>
          </cell>
          <cell r="X1867">
            <v>0</v>
          </cell>
          <cell r="Y1867">
            <v>100</v>
          </cell>
          <cell r="Z1867">
            <v>0</v>
          </cell>
          <cell r="AA1867">
            <v>0</v>
          </cell>
          <cell r="AB1867">
            <v>4288</v>
          </cell>
          <cell r="AC1867">
            <v>8576</v>
          </cell>
          <cell r="AD1867" t="str">
            <v>雑油購入費</v>
          </cell>
          <cell r="AE1867" t="str">
            <v>雑油</v>
          </cell>
          <cell r="AF1867">
            <v>12</v>
          </cell>
          <cell r="AG1867" t="str">
            <v>基地等経費（一般管理用雑油）</v>
          </cell>
          <cell r="AH1867" t="str">
            <v>燃料費潤滑油</v>
          </cell>
          <cell r="AI1867" t="str">
            <v>DP</v>
          </cell>
          <cell r="AJ1867" t="str">
            <v>管理隊</v>
          </cell>
          <cell r="AK1867" t="str">
            <v>令和8年9月30日</v>
          </cell>
        </row>
        <row r="1868">
          <cell r="A1868" t="str">
            <v>cg330</v>
          </cell>
          <cell r="B1868" t="str">
            <v>又は同等以上のもの（他社の製品を含む。）</v>
          </cell>
          <cell r="C1868">
            <v>124</v>
          </cell>
          <cell r="D1868">
            <v>1</v>
          </cell>
          <cell r="E1868" t="str">
            <v>B</v>
          </cell>
          <cell r="F1868" t="str">
            <v>c</v>
          </cell>
          <cell r="G1868" t="str">
            <v>cg</v>
          </cell>
          <cell r="H1868" t="str">
            <v>個</v>
          </cell>
          <cell r="I1868">
            <v>10</v>
          </cell>
          <cell r="J1868" t="str">
            <v>ｴﾝｼﾞﾝｵｲﾙ</v>
          </cell>
          <cell r="L1868">
            <v>1</v>
          </cell>
          <cell r="M1868" t="str">
            <v>ｵﾚﾝｼﾞﾌﾞｯｸ.web 473-6443 TO-4C-N2 ﾄﾗｽｺ中山</v>
          </cell>
          <cell r="O1868" t="str">
            <v>又は同等以上のもの（他社の製品を含む。）</v>
          </cell>
          <cell r="Q1868">
            <v>0</v>
          </cell>
          <cell r="S1868">
            <v>100</v>
          </cell>
          <cell r="T1868">
            <v>0</v>
          </cell>
          <cell r="W1868">
            <v>0</v>
          </cell>
          <cell r="X1868">
            <v>0</v>
          </cell>
          <cell r="Y1868">
            <v>100</v>
          </cell>
          <cell r="Z1868">
            <v>0</v>
          </cell>
          <cell r="AA1868">
            <v>0</v>
          </cell>
          <cell r="AB1868">
            <v>2263</v>
          </cell>
          <cell r="AC1868">
            <v>22630</v>
          </cell>
          <cell r="AD1868" t="str">
            <v>雑油購入費</v>
          </cell>
          <cell r="AE1868" t="str">
            <v>雑油</v>
          </cell>
          <cell r="AF1868">
            <v>12</v>
          </cell>
          <cell r="AG1868" t="str">
            <v>基地等経費（一般管理用雑油）</v>
          </cell>
          <cell r="AH1868" t="str">
            <v>燃料費潤滑油</v>
          </cell>
          <cell r="AI1868" t="str">
            <v>DQ</v>
          </cell>
          <cell r="AJ1868" t="str">
            <v>業務隊</v>
          </cell>
          <cell r="AK1868" t="str">
            <v>令和8年9月30日</v>
          </cell>
        </row>
        <row r="1869">
          <cell r="A1869" t="str">
            <v>bc501</v>
          </cell>
          <cell r="B1869" t="str">
            <v>又は同等以上のもの（他社の製品を含む。）</v>
          </cell>
          <cell r="C1869">
            <v>125</v>
          </cell>
          <cell r="D1869">
            <v>1</v>
          </cell>
          <cell r="E1869" t="str">
            <v>B</v>
          </cell>
          <cell r="F1869" t="str">
            <v>b</v>
          </cell>
          <cell r="G1869" t="str">
            <v>bc</v>
          </cell>
          <cell r="H1869" t="str">
            <v>缶</v>
          </cell>
          <cell r="I1869">
            <v>1</v>
          </cell>
          <cell r="J1869" t="str">
            <v>ｺﾝﾌﾟﾚｯｻｰｵｲﾙ</v>
          </cell>
          <cell r="L1869">
            <v>1</v>
          </cell>
          <cell r="M1869" t="str">
            <v>ｵﾚﾝｼﾞﾌﾞｯｸ P3-354 276-3109 96995620 ｱﾈｽﾄ岩田</v>
          </cell>
          <cell r="O1869" t="str">
            <v>又は同等以上のもの（他社の製品を含む。）</v>
          </cell>
          <cell r="Q1869">
            <v>0</v>
          </cell>
          <cell r="S1869">
            <v>100</v>
          </cell>
          <cell r="T1869">
            <v>0</v>
          </cell>
          <cell r="W1869">
            <v>0</v>
          </cell>
          <cell r="X1869">
            <v>0</v>
          </cell>
          <cell r="Y1869">
            <v>100</v>
          </cell>
          <cell r="Z1869">
            <v>0</v>
          </cell>
          <cell r="AA1869">
            <v>0</v>
          </cell>
          <cell r="AB1869">
            <v>32580</v>
          </cell>
          <cell r="AC1869">
            <v>32580</v>
          </cell>
          <cell r="AD1869" t="str">
            <v>雑油購入費</v>
          </cell>
          <cell r="AE1869" t="str">
            <v>雑油</v>
          </cell>
          <cell r="AF1869">
            <v>12</v>
          </cell>
          <cell r="AG1869" t="str">
            <v>基地等経費（一般管理用雑油）</v>
          </cell>
          <cell r="AH1869" t="str">
            <v>燃料費潤滑油</v>
          </cell>
          <cell r="AI1869" t="str">
            <v>DU</v>
          </cell>
          <cell r="AJ1869" t="str">
            <v>1整隊</v>
          </cell>
          <cell r="AK1869" t="str">
            <v>令和8年9月30日</v>
          </cell>
        </row>
        <row r="1870">
          <cell r="A1870" t="str">
            <v>bd370</v>
          </cell>
          <cell r="B1870" t="str">
            <v>又は同等以上のもの（他社の製品を含む。）</v>
          </cell>
          <cell r="C1870">
            <v>125</v>
          </cell>
          <cell r="D1870">
            <v>2</v>
          </cell>
          <cell r="E1870" t="str">
            <v>B</v>
          </cell>
          <cell r="F1870" t="str">
            <v>b</v>
          </cell>
          <cell r="G1870" t="str">
            <v>bd</v>
          </cell>
          <cell r="H1870" t="str">
            <v>個</v>
          </cell>
          <cell r="I1870">
            <v>20</v>
          </cell>
          <cell r="J1870" t="str">
            <v>錆転換剤</v>
          </cell>
          <cell r="L1870">
            <v>1</v>
          </cell>
          <cell r="M1870" t="str">
            <v>ｴｽｺ P1510 EA920AJ-12A LOCTITE</v>
          </cell>
          <cell r="O1870" t="str">
            <v>又は同等以上のもの（他社の製品を含む。）</v>
          </cell>
          <cell r="Q1870">
            <v>0</v>
          </cell>
          <cell r="S1870">
            <v>100</v>
          </cell>
          <cell r="T1870">
            <v>0</v>
          </cell>
          <cell r="W1870">
            <v>0</v>
          </cell>
          <cell r="X1870">
            <v>0</v>
          </cell>
          <cell r="Y1870">
            <v>100</v>
          </cell>
          <cell r="Z1870">
            <v>0</v>
          </cell>
          <cell r="AA1870">
            <v>0</v>
          </cell>
          <cell r="AB1870">
            <v>3245</v>
          </cell>
          <cell r="AC1870">
            <v>64900</v>
          </cell>
          <cell r="AD1870" t="str">
            <v>雑油購入費</v>
          </cell>
          <cell r="AE1870" t="str">
            <v>雑油</v>
          </cell>
          <cell r="AF1870">
            <v>12</v>
          </cell>
          <cell r="AG1870" t="str">
            <v>基地等経費（一般管理用雑油）</v>
          </cell>
          <cell r="AH1870" t="str">
            <v>燃料費潤滑油</v>
          </cell>
          <cell r="AI1870" t="str">
            <v>DU</v>
          </cell>
          <cell r="AJ1870" t="str">
            <v>1整隊</v>
          </cell>
          <cell r="AK1870" t="str">
            <v>令和8年9月30日</v>
          </cell>
        </row>
        <row r="1871">
          <cell r="A1871" t="str">
            <v>fa53</v>
          </cell>
          <cell r="B1871" t="str">
            <v>又は同等以上のもの（他社の製品を含む。）</v>
          </cell>
          <cell r="C1871">
            <v>126</v>
          </cell>
          <cell r="D1871">
            <v>1</v>
          </cell>
          <cell r="E1871" t="str">
            <v>B</v>
          </cell>
          <cell r="F1871" t="str">
            <v>f</v>
          </cell>
          <cell r="G1871" t="str">
            <v>fa</v>
          </cell>
          <cell r="H1871" t="str">
            <v>個</v>
          </cell>
          <cell r="I1871">
            <v>1</v>
          </cell>
          <cell r="J1871" t="str">
            <v>車両用ﾜｯｸｽ</v>
          </cell>
          <cell r="L1871">
            <v>1</v>
          </cell>
          <cell r="M1871" t="str">
            <v>ｵﾚﾝｼﾞﾌﾞｯｸ P5-645 676-0717 000053 ｲﾁﾈﾝｹﾐｶﾙｽﾞ</v>
          </cell>
          <cell r="O1871" t="str">
            <v>又は同等以上のもの（他社の製品を含む。）</v>
          </cell>
          <cell r="Q1871">
            <v>0</v>
          </cell>
          <cell r="S1871">
            <v>100</v>
          </cell>
          <cell r="T1871">
            <v>0</v>
          </cell>
          <cell r="W1871">
            <v>0</v>
          </cell>
          <cell r="X1871">
            <v>0</v>
          </cell>
          <cell r="Y1871">
            <v>100</v>
          </cell>
          <cell r="Z1871">
            <v>0</v>
          </cell>
          <cell r="AA1871">
            <v>0</v>
          </cell>
          <cell r="AB1871">
            <v>2716</v>
          </cell>
          <cell r="AC1871">
            <v>2716</v>
          </cell>
          <cell r="AD1871" t="str">
            <v>雑油購入費</v>
          </cell>
          <cell r="AE1871" t="str">
            <v>雑油</v>
          </cell>
          <cell r="AF1871">
            <v>12</v>
          </cell>
          <cell r="AG1871" t="str">
            <v>基地等経費（一般管理用雑油）</v>
          </cell>
          <cell r="AH1871" t="str">
            <v>燃料費潤滑油</v>
          </cell>
          <cell r="AI1871" t="str">
            <v>DV</v>
          </cell>
          <cell r="AJ1871" t="str">
            <v>9高隊</v>
          </cell>
          <cell r="AK1871" t="str">
            <v>令和8年7月31日</v>
          </cell>
        </row>
        <row r="1872">
          <cell r="A1872" t="str">
            <v>eb8</v>
          </cell>
          <cell r="B1872" t="str">
            <v>又は同等以上のもの（他社の製品を含む。）</v>
          </cell>
          <cell r="C1872">
            <v>127</v>
          </cell>
          <cell r="D1872">
            <v>1</v>
          </cell>
          <cell r="E1872" t="str">
            <v>B</v>
          </cell>
          <cell r="F1872" t="str">
            <v>e</v>
          </cell>
          <cell r="G1872" t="str">
            <v>eb</v>
          </cell>
          <cell r="H1872" t="str">
            <v>個</v>
          </cell>
          <cell r="I1872">
            <v>3</v>
          </cell>
          <cell r="J1872" t="str">
            <v>洗浄剤</v>
          </cell>
          <cell r="L1872">
            <v>1</v>
          </cell>
          <cell r="M1872" t="str">
            <v>OTSｶﾀﾛｸﾞ PR-4 OTS-1030</v>
          </cell>
          <cell r="O1872" t="str">
            <v>又は同等以上のもの（他社の製品を含む。）</v>
          </cell>
          <cell r="Q1872">
            <v>0</v>
          </cell>
          <cell r="S1872">
            <v>100</v>
          </cell>
          <cell r="T1872">
            <v>0</v>
          </cell>
          <cell r="W1872">
            <v>0</v>
          </cell>
          <cell r="X1872">
            <v>0</v>
          </cell>
          <cell r="Y1872">
            <v>100</v>
          </cell>
          <cell r="Z1872">
            <v>0</v>
          </cell>
          <cell r="AA1872">
            <v>0</v>
          </cell>
          <cell r="AB1872">
            <v>23320</v>
          </cell>
          <cell r="AC1872">
            <v>69960</v>
          </cell>
          <cell r="AD1872" t="str">
            <v>雑油購入費</v>
          </cell>
          <cell r="AE1872" t="str">
            <v>雑油</v>
          </cell>
          <cell r="AF1872">
            <v>12</v>
          </cell>
          <cell r="AG1872" t="str">
            <v>基地等経費（一般管理用雑油）</v>
          </cell>
          <cell r="AH1872" t="str">
            <v>燃料費潤滑油</v>
          </cell>
          <cell r="AI1872" t="str">
            <v>DV</v>
          </cell>
          <cell r="AJ1872" t="str">
            <v>9高隊</v>
          </cell>
          <cell r="AK1872" t="str">
            <v>令和8年7月31日</v>
          </cell>
        </row>
        <row r="1873">
          <cell r="A1873" t="str">
            <v>fa54</v>
          </cell>
          <cell r="B1873" t="str">
            <v>又は同等以上のもの（他社の製品を含む。）</v>
          </cell>
          <cell r="C1873">
            <v>127</v>
          </cell>
          <cell r="D1873">
            <v>2</v>
          </cell>
          <cell r="E1873" t="str">
            <v>B</v>
          </cell>
          <cell r="F1873" t="str">
            <v>f</v>
          </cell>
          <cell r="G1873" t="str">
            <v>fa</v>
          </cell>
          <cell r="H1873" t="str">
            <v>個</v>
          </cell>
          <cell r="I1873">
            <v>10</v>
          </cell>
          <cell r="J1873" t="str">
            <v>ｺﾞﾑ製ﾊﾟｰﾂ保護剤</v>
          </cell>
          <cell r="L1873">
            <v>1</v>
          </cell>
          <cell r="M1873" t="str">
            <v>ｵﾚﾝｼﾞﾌﾞｯｸ P3-315 335-7309 NO1036 呉工業</v>
          </cell>
          <cell r="O1873" t="str">
            <v>又は同等以上のもの（他社の製品を含む。）</v>
          </cell>
          <cell r="Q1873">
            <v>0</v>
          </cell>
          <cell r="S1873">
            <v>100</v>
          </cell>
          <cell r="T1873">
            <v>0</v>
          </cell>
          <cell r="W1873">
            <v>0</v>
          </cell>
          <cell r="X1873">
            <v>0</v>
          </cell>
          <cell r="Y1873">
            <v>100</v>
          </cell>
          <cell r="Z1873">
            <v>0</v>
          </cell>
          <cell r="AA1873">
            <v>0</v>
          </cell>
          <cell r="AB1873">
            <v>818</v>
          </cell>
          <cell r="AC1873">
            <v>8180</v>
          </cell>
          <cell r="AD1873" t="str">
            <v>雑油購入費</v>
          </cell>
          <cell r="AE1873" t="str">
            <v>雑油</v>
          </cell>
          <cell r="AF1873">
            <v>12</v>
          </cell>
          <cell r="AG1873" t="str">
            <v>基地等経費（一般管理用雑油）</v>
          </cell>
          <cell r="AH1873" t="str">
            <v>燃料費潤滑油</v>
          </cell>
          <cell r="AI1873" t="str">
            <v>DV</v>
          </cell>
          <cell r="AJ1873" t="str">
            <v>9高隊</v>
          </cell>
          <cell r="AK1873" t="str">
            <v>令和8年7月31日</v>
          </cell>
        </row>
        <row r="1874">
          <cell r="A1874" t="str">
            <v>fa55</v>
          </cell>
          <cell r="B1874" t="str">
            <v>又は同等以上のもの（他社の製品を含む。）</v>
          </cell>
          <cell r="C1874">
            <v>127</v>
          </cell>
          <cell r="D1874">
            <v>3</v>
          </cell>
          <cell r="E1874" t="str">
            <v>B</v>
          </cell>
          <cell r="F1874" t="str">
            <v>f</v>
          </cell>
          <cell r="G1874" t="str">
            <v>fa</v>
          </cell>
          <cell r="H1874" t="str">
            <v>個</v>
          </cell>
          <cell r="I1874">
            <v>10</v>
          </cell>
          <cell r="J1874" t="str">
            <v>錆転換防錆剤</v>
          </cell>
          <cell r="L1874">
            <v>1</v>
          </cell>
          <cell r="M1874" t="str">
            <v>ｵﾚﾝｼﾞﾌﾞｯｸ.web 336-8734 EXTEND ﾍﾝｹﾙｼﾞｬﾊﾟﾝ</v>
          </cell>
          <cell r="O1874" t="str">
            <v>又は同等以上のもの（他社の製品を含む。）</v>
          </cell>
          <cell r="Q1874">
            <v>0</v>
          </cell>
          <cell r="S1874">
            <v>100</v>
          </cell>
          <cell r="T1874">
            <v>0</v>
          </cell>
          <cell r="W1874">
            <v>0</v>
          </cell>
          <cell r="X1874">
            <v>0</v>
          </cell>
          <cell r="Y1874">
            <v>100</v>
          </cell>
          <cell r="Z1874">
            <v>0</v>
          </cell>
          <cell r="AA1874">
            <v>0</v>
          </cell>
          <cell r="AB1874">
            <v>3300</v>
          </cell>
          <cell r="AC1874">
            <v>33000</v>
          </cell>
          <cell r="AD1874" t="str">
            <v>雑油購入費</v>
          </cell>
          <cell r="AE1874" t="str">
            <v>雑油</v>
          </cell>
          <cell r="AF1874">
            <v>12</v>
          </cell>
          <cell r="AG1874" t="str">
            <v>基地等経費（一般管理用雑油）</v>
          </cell>
          <cell r="AH1874" t="str">
            <v>燃料費潤滑油</v>
          </cell>
          <cell r="AI1874" t="str">
            <v>DV</v>
          </cell>
          <cell r="AJ1874" t="str">
            <v>9高隊</v>
          </cell>
          <cell r="AK1874" t="str">
            <v>令和8年7月31日</v>
          </cell>
        </row>
        <row r="1875">
          <cell r="A1875" t="str">
            <v>fa56</v>
          </cell>
          <cell r="B1875" t="str">
            <v>又は同等以上のもの（他社の製品を含む。）</v>
          </cell>
          <cell r="C1875">
            <v>127</v>
          </cell>
          <cell r="D1875">
            <v>4</v>
          </cell>
          <cell r="E1875" t="str">
            <v>B</v>
          </cell>
          <cell r="F1875" t="str">
            <v>f</v>
          </cell>
          <cell r="G1875" t="str">
            <v>fa</v>
          </cell>
          <cell r="H1875" t="str">
            <v>個</v>
          </cell>
          <cell r="I1875">
            <v>15</v>
          </cell>
          <cell r="J1875" t="str">
            <v>解氷ｽﾌﾟﾚｰ</v>
          </cell>
          <cell r="L1875">
            <v>1</v>
          </cell>
          <cell r="M1875" t="str">
            <v>ｵﾚﾝｼﾞﾌﾞｯｸ P11-1181 582-0539 MH547 武蔵ﾎﾙﾄ</v>
          </cell>
          <cell r="O1875" t="str">
            <v>又は同等以上のもの（他社の製品を含む。）</v>
          </cell>
          <cell r="Q1875">
            <v>0</v>
          </cell>
          <cell r="S1875">
            <v>100</v>
          </cell>
          <cell r="T1875">
            <v>0</v>
          </cell>
          <cell r="W1875">
            <v>0</v>
          </cell>
          <cell r="X1875">
            <v>0</v>
          </cell>
          <cell r="Y1875">
            <v>100</v>
          </cell>
          <cell r="Z1875">
            <v>0</v>
          </cell>
          <cell r="AA1875">
            <v>0</v>
          </cell>
          <cell r="AB1875">
            <v>528</v>
          </cell>
          <cell r="AC1875">
            <v>7920</v>
          </cell>
          <cell r="AD1875" t="str">
            <v>雑油購入費</v>
          </cell>
          <cell r="AE1875" t="str">
            <v>雑油</v>
          </cell>
          <cell r="AF1875">
            <v>12</v>
          </cell>
          <cell r="AG1875" t="str">
            <v>基地等経費（一般管理用雑油）</v>
          </cell>
          <cell r="AH1875" t="str">
            <v>燃料費潤滑油</v>
          </cell>
          <cell r="AI1875" t="str">
            <v>DV</v>
          </cell>
          <cell r="AJ1875" t="str">
            <v>9高隊</v>
          </cell>
          <cell r="AK1875" t="str">
            <v>令和8年7月31日</v>
          </cell>
        </row>
        <row r="1876">
          <cell r="A1876" t="str">
            <v>fa57</v>
          </cell>
          <cell r="B1876" t="str">
            <v>又は同等以上のもの（他社の製品を含む。）</v>
          </cell>
          <cell r="C1876">
            <v>127</v>
          </cell>
          <cell r="D1876">
            <v>5</v>
          </cell>
          <cell r="E1876" t="str">
            <v>B</v>
          </cell>
          <cell r="F1876" t="str">
            <v>f</v>
          </cell>
          <cell r="G1876" t="str">
            <v>fa</v>
          </cell>
          <cell r="H1876" t="str">
            <v>個</v>
          </cell>
          <cell r="I1876">
            <v>20</v>
          </cell>
          <cell r="J1876" t="str">
            <v>ﾊﾟｰﾂｸﾘｰﾅｰ</v>
          </cell>
          <cell r="L1876">
            <v>1</v>
          </cell>
          <cell r="M1876" t="str">
            <v>ｵﾚﾝｼﾞﾌﾞｯｸ P3-317 572-0781 BPS-840 ﾄﾗｽｺ中山</v>
          </cell>
          <cell r="O1876" t="str">
            <v>又は同等以上のもの（他社の製品を含む。）</v>
          </cell>
          <cell r="Q1876">
            <v>0</v>
          </cell>
          <cell r="S1876">
            <v>100</v>
          </cell>
          <cell r="T1876">
            <v>0</v>
          </cell>
          <cell r="W1876">
            <v>0</v>
          </cell>
          <cell r="X1876">
            <v>0</v>
          </cell>
          <cell r="Y1876">
            <v>100</v>
          </cell>
          <cell r="Z1876">
            <v>0</v>
          </cell>
          <cell r="AA1876">
            <v>0</v>
          </cell>
          <cell r="AB1876">
            <v>372</v>
          </cell>
          <cell r="AC1876">
            <v>7440</v>
          </cell>
          <cell r="AD1876" t="str">
            <v>雑油購入費</v>
          </cell>
          <cell r="AE1876" t="str">
            <v>雑油</v>
          </cell>
          <cell r="AF1876">
            <v>12</v>
          </cell>
          <cell r="AG1876" t="str">
            <v>基地等経費（一般管理用雑油）</v>
          </cell>
          <cell r="AH1876" t="str">
            <v>燃料費潤滑油</v>
          </cell>
          <cell r="AI1876" t="str">
            <v>DV</v>
          </cell>
          <cell r="AJ1876" t="str">
            <v>9高隊</v>
          </cell>
          <cell r="AK1876" t="str">
            <v>令和8年7月31日</v>
          </cell>
        </row>
        <row r="1877">
          <cell r="A1877" t="str">
            <v>fa58</v>
          </cell>
          <cell r="B1877" t="str">
            <v>又は同等以上のもの（他社の製品を含む。）</v>
          </cell>
          <cell r="C1877">
            <v>127</v>
          </cell>
          <cell r="D1877">
            <v>6</v>
          </cell>
          <cell r="E1877" t="str">
            <v>B</v>
          </cell>
          <cell r="F1877" t="str">
            <v>f</v>
          </cell>
          <cell r="G1877" t="str">
            <v>fa</v>
          </cell>
          <cell r="H1877" t="str">
            <v>個</v>
          </cell>
          <cell r="I1877">
            <v>10</v>
          </cell>
          <cell r="J1877" t="str">
            <v>錆止めｽﾌﾟﾚｰ</v>
          </cell>
          <cell r="L1877">
            <v>1</v>
          </cell>
          <cell r="M1877" t="str">
            <v>ｵﾚﾝｼﾞﾌﾞｯｸ.web 698-3809 633877 ﾍﾝｹﾙｼﾞｬﾊﾟﾝ</v>
          </cell>
          <cell r="O1877" t="str">
            <v>又は同等以上のもの（他社の製品を含む。）</v>
          </cell>
          <cell r="Q1877">
            <v>0</v>
          </cell>
          <cell r="S1877">
            <v>100</v>
          </cell>
          <cell r="T1877">
            <v>0</v>
          </cell>
          <cell r="W1877">
            <v>0</v>
          </cell>
          <cell r="X1877">
            <v>0</v>
          </cell>
          <cell r="Y1877">
            <v>100</v>
          </cell>
          <cell r="Z1877">
            <v>0</v>
          </cell>
          <cell r="AA1877">
            <v>0</v>
          </cell>
          <cell r="AB1877">
            <v>4476</v>
          </cell>
          <cell r="AC1877">
            <v>44760</v>
          </cell>
          <cell r="AD1877" t="str">
            <v>雑油購入費</v>
          </cell>
          <cell r="AE1877" t="str">
            <v>雑油</v>
          </cell>
          <cell r="AF1877">
            <v>12</v>
          </cell>
          <cell r="AG1877" t="str">
            <v>基地等経費（一般管理用雑油）</v>
          </cell>
          <cell r="AH1877" t="str">
            <v>燃料費潤滑油</v>
          </cell>
          <cell r="AI1877" t="str">
            <v>DV</v>
          </cell>
          <cell r="AJ1877" t="str">
            <v>9高隊</v>
          </cell>
          <cell r="AK1877" t="str">
            <v>令和8年7月31日</v>
          </cell>
        </row>
        <row r="1878">
          <cell r="A1878" t="str">
            <v>fa59</v>
          </cell>
          <cell r="B1878" t="str">
            <v>又は同等以上のもの（他社の製品を含む。）</v>
          </cell>
          <cell r="C1878">
            <v>127</v>
          </cell>
          <cell r="D1878">
            <v>7</v>
          </cell>
          <cell r="E1878" t="str">
            <v>B</v>
          </cell>
          <cell r="F1878" t="str">
            <v>f</v>
          </cell>
          <cell r="G1878" t="str">
            <v>fa</v>
          </cell>
          <cell r="H1878" t="str">
            <v>個</v>
          </cell>
          <cell r="I1878">
            <v>10</v>
          </cell>
          <cell r="J1878" t="str">
            <v>錆止めｽﾌﾟﾚｰ</v>
          </cell>
          <cell r="L1878">
            <v>1</v>
          </cell>
          <cell r="M1878" t="str">
            <v>ｵﾚﾝｼﾞﾌﾞｯｸ P9-474 561-6300 527950 ｱｻﾋﾍﾟﾝ</v>
          </cell>
          <cell r="O1878" t="str">
            <v>又は同等以上のもの（他社の製品を含む。）</v>
          </cell>
          <cell r="Q1878">
            <v>0</v>
          </cell>
          <cell r="S1878">
            <v>100</v>
          </cell>
          <cell r="T1878">
            <v>0</v>
          </cell>
          <cell r="W1878">
            <v>0</v>
          </cell>
          <cell r="X1878">
            <v>0</v>
          </cell>
          <cell r="Y1878">
            <v>100</v>
          </cell>
          <cell r="Z1878">
            <v>0</v>
          </cell>
          <cell r="AA1878">
            <v>0</v>
          </cell>
          <cell r="AB1878">
            <v>1385</v>
          </cell>
          <cell r="AC1878">
            <v>13850</v>
          </cell>
          <cell r="AD1878" t="str">
            <v>雑油購入費</v>
          </cell>
          <cell r="AE1878" t="str">
            <v>雑油</v>
          </cell>
          <cell r="AF1878">
            <v>12</v>
          </cell>
          <cell r="AG1878" t="str">
            <v>基地等経費（一般管理用雑油）</v>
          </cell>
          <cell r="AH1878" t="str">
            <v>燃料費潤滑油</v>
          </cell>
          <cell r="AI1878" t="str">
            <v>DV</v>
          </cell>
          <cell r="AJ1878" t="str">
            <v>9高隊</v>
          </cell>
          <cell r="AK1878" t="str">
            <v>令和8年7月31日</v>
          </cell>
        </row>
        <row r="1879">
          <cell r="A1879" t="str">
            <v>fa60</v>
          </cell>
          <cell r="B1879" t="str">
            <v>又は同等以上のもの（他社の製品を含む。）</v>
          </cell>
          <cell r="C1879">
            <v>127</v>
          </cell>
          <cell r="D1879">
            <v>8</v>
          </cell>
          <cell r="E1879" t="str">
            <v>B</v>
          </cell>
          <cell r="F1879" t="str">
            <v>f</v>
          </cell>
          <cell r="G1879" t="str">
            <v>fa</v>
          </cell>
          <cell r="H1879" t="str">
            <v>個</v>
          </cell>
          <cell r="I1879">
            <v>15</v>
          </cell>
          <cell r="J1879" t="str">
            <v>錆止めｽﾌﾟﾚｰ</v>
          </cell>
          <cell r="L1879">
            <v>1</v>
          </cell>
          <cell r="M1879" t="str">
            <v>ｵﾚﾝｼﾞﾌﾞｯｸ P9-473 195-4371 RPPS-R ﾄﾗｽｺ中山</v>
          </cell>
          <cell r="O1879" t="str">
            <v>又は同等以上のもの（他社の製品を含む。）</v>
          </cell>
          <cell r="Q1879">
            <v>0</v>
          </cell>
          <cell r="S1879">
            <v>100</v>
          </cell>
          <cell r="T1879">
            <v>0</v>
          </cell>
          <cell r="W1879">
            <v>0</v>
          </cell>
          <cell r="X1879">
            <v>0</v>
          </cell>
          <cell r="Y1879">
            <v>100</v>
          </cell>
          <cell r="Z1879">
            <v>0</v>
          </cell>
          <cell r="AA1879">
            <v>0</v>
          </cell>
          <cell r="AB1879">
            <v>1056</v>
          </cell>
          <cell r="AC1879">
            <v>15840</v>
          </cell>
          <cell r="AD1879" t="str">
            <v>雑油購入費</v>
          </cell>
          <cell r="AE1879" t="str">
            <v>雑油</v>
          </cell>
          <cell r="AF1879">
            <v>12</v>
          </cell>
          <cell r="AG1879" t="str">
            <v>基地等経費（一般管理用雑油）</v>
          </cell>
          <cell r="AH1879" t="str">
            <v>燃料費潤滑油</v>
          </cell>
          <cell r="AI1879" t="str">
            <v>DV</v>
          </cell>
          <cell r="AJ1879" t="str">
            <v>9高隊</v>
          </cell>
          <cell r="AK1879" t="str">
            <v>令和8年7月31日</v>
          </cell>
        </row>
        <row r="1880">
          <cell r="A1880" t="str">
            <v>fa61</v>
          </cell>
          <cell r="B1880" t="str">
            <v>又は同等以上のもの（他社の製品を含む。）</v>
          </cell>
          <cell r="C1880">
            <v>127</v>
          </cell>
          <cell r="D1880">
            <v>9</v>
          </cell>
          <cell r="E1880" t="str">
            <v>B</v>
          </cell>
          <cell r="F1880" t="str">
            <v>f</v>
          </cell>
          <cell r="G1880" t="str">
            <v>fa</v>
          </cell>
          <cell r="H1880" t="str">
            <v>個</v>
          </cell>
          <cell r="I1880">
            <v>12</v>
          </cell>
          <cell r="J1880" t="str">
            <v>道路線引用ｽﾌﾟﾚｰ</v>
          </cell>
          <cell r="L1880">
            <v>1</v>
          </cell>
          <cell r="M1880" t="str">
            <v>ｵﾚﾝｼﾞﾌﾞｯｸ P9-495 646-2944 404800 ｱｻﾋﾍﾟﾝ</v>
          </cell>
          <cell r="O1880" t="str">
            <v>又は同等以上のもの（他社の製品を含む。）</v>
          </cell>
          <cell r="Q1880">
            <v>0</v>
          </cell>
          <cell r="S1880">
            <v>100</v>
          </cell>
          <cell r="T1880">
            <v>0</v>
          </cell>
          <cell r="W1880">
            <v>0</v>
          </cell>
          <cell r="X1880">
            <v>0</v>
          </cell>
          <cell r="Y1880">
            <v>100</v>
          </cell>
          <cell r="Z1880">
            <v>0</v>
          </cell>
          <cell r="AA1880">
            <v>0</v>
          </cell>
          <cell r="AB1880">
            <v>1663</v>
          </cell>
          <cell r="AC1880">
            <v>19956</v>
          </cell>
          <cell r="AD1880" t="str">
            <v>雑油購入費</v>
          </cell>
          <cell r="AE1880" t="str">
            <v>雑油</v>
          </cell>
          <cell r="AF1880">
            <v>12</v>
          </cell>
          <cell r="AG1880" t="str">
            <v>基地等経費（一般管理用雑油）</v>
          </cell>
          <cell r="AH1880" t="str">
            <v>燃料費潤滑油</v>
          </cell>
          <cell r="AI1880" t="str">
            <v>DV</v>
          </cell>
          <cell r="AJ1880" t="str">
            <v>9高隊</v>
          </cell>
          <cell r="AK1880" t="str">
            <v>令和8年7月31日</v>
          </cell>
        </row>
        <row r="1881">
          <cell r="A1881" t="str">
            <v>fa62</v>
          </cell>
          <cell r="B1881" t="str">
            <v>又は同等以上のもの（他社の製品を含む。）</v>
          </cell>
          <cell r="C1881">
            <v>127</v>
          </cell>
          <cell r="D1881">
            <v>10</v>
          </cell>
          <cell r="E1881" t="str">
            <v>B</v>
          </cell>
          <cell r="F1881" t="str">
            <v>f</v>
          </cell>
          <cell r="G1881" t="str">
            <v>fa</v>
          </cell>
          <cell r="H1881" t="str">
            <v>個</v>
          </cell>
          <cell r="I1881">
            <v>12</v>
          </cell>
          <cell r="J1881" t="str">
            <v>道路線引用ｽﾌﾟﾚｰ</v>
          </cell>
          <cell r="L1881">
            <v>1</v>
          </cell>
          <cell r="M1881" t="str">
            <v>ｵﾚﾝｼﾞﾌﾞｯｸ P9-495 646-2945 404824 ｱｻﾋﾍﾟﾝ</v>
          </cell>
          <cell r="O1881" t="str">
            <v>又は同等以上のもの（他社の製品を含む。）</v>
          </cell>
          <cell r="Q1881">
            <v>0</v>
          </cell>
          <cell r="S1881">
            <v>100</v>
          </cell>
          <cell r="T1881">
            <v>0</v>
          </cell>
          <cell r="W1881">
            <v>0</v>
          </cell>
          <cell r="X1881">
            <v>0</v>
          </cell>
          <cell r="Y1881">
            <v>100</v>
          </cell>
          <cell r="Z1881">
            <v>0</v>
          </cell>
          <cell r="AA1881">
            <v>0</v>
          </cell>
          <cell r="AB1881">
            <v>1663</v>
          </cell>
          <cell r="AC1881">
            <v>19956</v>
          </cell>
          <cell r="AD1881" t="str">
            <v>雑油購入費</v>
          </cell>
          <cell r="AE1881" t="str">
            <v>雑油</v>
          </cell>
          <cell r="AF1881">
            <v>12</v>
          </cell>
          <cell r="AG1881" t="str">
            <v>基地等経費（一般管理用雑油）</v>
          </cell>
          <cell r="AH1881" t="str">
            <v>燃料費潤滑油</v>
          </cell>
          <cell r="AI1881" t="str">
            <v>DV</v>
          </cell>
          <cell r="AJ1881" t="str">
            <v>9高隊</v>
          </cell>
          <cell r="AK1881" t="str">
            <v>令和8年7月31日</v>
          </cell>
        </row>
        <row r="1882">
          <cell r="A1882" t="str">
            <v>bc502</v>
          </cell>
          <cell r="B1882" t="str">
            <v>又は同等以上のもの（他社の製品を含む。）</v>
          </cell>
          <cell r="C1882">
            <v>128</v>
          </cell>
          <cell r="D1882">
            <v>1</v>
          </cell>
          <cell r="E1882" t="str">
            <v>B</v>
          </cell>
          <cell r="F1882" t="str">
            <v>b</v>
          </cell>
          <cell r="G1882" t="str">
            <v>bc</v>
          </cell>
          <cell r="H1882" t="str">
            <v>個</v>
          </cell>
          <cell r="I1882">
            <v>20</v>
          </cell>
          <cell r="J1882" t="str">
            <v>ｼｬｰｼｰﾌﾞﾗｯｸ</v>
          </cell>
          <cell r="L1882">
            <v>1</v>
          </cell>
          <cell r="M1882" t="str">
            <v>ｵﾚﾝｼﾞﾌﾞｯｸ P5-696 335-7333 NO1062 KURE</v>
          </cell>
          <cell r="O1882" t="str">
            <v>又は同等以上のもの（他社の製品を含む。）</v>
          </cell>
          <cell r="Q1882">
            <v>0</v>
          </cell>
          <cell r="S1882">
            <v>100</v>
          </cell>
          <cell r="T1882">
            <v>0</v>
          </cell>
          <cell r="W1882">
            <v>0</v>
          </cell>
          <cell r="X1882">
            <v>0</v>
          </cell>
          <cell r="Y1882">
            <v>100</v>
          </cell>
          <cell r="Z1882">
            <v>0</v>
          </cell>
          <cell r="AA1882">
            <v>0</v>
          </cell>
          <cell r="AB1882">
            <v>704</v>
          </cell>
          <cell r="AC1882">
            <v>14080</v>
          </cell>
          <cell r="AD1882" t="str">
            <v>雑油購入費</v>
          </cell>
          <cell r="AE1882" t="str">
            <v>雑油</v>
          </cell>
          <cell r="AF1882">
            <v>12</v>
          </cell>
          <cell r="AG1882" t="str">
            <v>基地等経費（一般管理用雑油）</v>
          </cell>
          <cell r="AH1882" t="str">
            <v>燃料費潤滑油</v>
          </cell>
          <cell r="AI1882" t="str">
            <v>DW</v>
          </cell>
          <cell r="AJ1882" t="str">
            <v>10高隊</v>
          </cell>
          <cell r="AK1882" t="str">
            <v>令和8年9月30日</v>
          </cell>
        </row>
        <row r="1883">
          <cell r="A1883" t="str">
            <v>cg331</v>
          </cell>
          <cell r="B1883" t="str">
            <v>又は同等以上のもの（他社の製品を含む。）</v>
          </cell>
          <cell r="C1883">
            <v>128</v>
          </cell>
          <cell r="D1883">
            <v>2</v>
          </cell>
          <cell r="E1883" t="str">
            <v>B</v>
          </cell>
          <cell r="F1883" t="str">
            <v>c</v>
          </cell>
          <cell r="G1883" t="str">
            <v>cg</v>
          </cell>
          <cell r="H1883" t="str">
            <v>個</v>
          </cell>
          <cell r="I1883">
            <v>3</v>
          </cell>
          <cell r="J1883" t="str">
            <v>ｶﾗｰｽﾌﾟﾚｰ</v>
          </cell>
          <cell r="L1883">
            <v>1</v>
          </cell>
          <cell r="M1883" t="str">
            <v>ｵﾚﾝｼﾞﾌﾞｯｸ.web 688-5162 502353 ｱｻﾋﾍﾟﾝ</v>
          </cell>
          <cell r="O1883" t="str">
            <v>又は同等以上のもの（他社の製品を含む。）</v>
          </cell>
          <cell r="Q1883">
            <v>0</v>
          </cell>
          <cell r="S1883">
            <v>100</v>
          </cell>
          <cell r="T1883">
            <v>0</v>
          </cell>
          <cell r="W1883">
            <v>0</v>
          </cell>
          <cell r="X1883">
            <v>0</v>
          </cell>
          <cell r="Y1883">
            <v>100</v>
          </cell>
          <cell r="Z1883">
            <v>0</v>
          </cell>
          <cell r="AA1883">
            <v>0</v>
          </cell>
          <cell r="AB1883">
            <v>1490</v>
          </cell>
          <cell r="AC1883">
            <v>4470</v>
          </cell>
          <cell r="AD1883" t="str">
            <v>雑油購入費</v>
          </cell>
          <cell r="AE1883" t="str">
            <v>雑油</v>
          </cell>
          <cell r="AF1883">
            <v>12</v>
          </cell>
          <cell r="AG1883" t="str">
            <v>基地等経費（一般管理用雑油）</v>
          </cell>
          <cell r="AH1883" t="str">
            <v>燃料費潤滑油</v>
          </cell>
          <cell r="AI1883" t="str">
            <v>DW</v>
          </cell>
          <cell r="AJ1883" t="str">
            <v>10高隊</v>
          </cell>
          <cell r="AK1883" t="str">
            <v>令和8年9月30日</v>
          </cell>
        </row>
        <row r="1884">
          <cell r="A1884" t="str">
            <v>bc503</v>
          </cell>
          <cell r="B1884" t="str">
            <v>又は同等以上のもの（他社の製品を含む。）</v>
          </cell>
          <cell r="C1884">
            <v>128</v>
          </cell>
          <cell r="D1884">
            <v>3</v>
          </cell>
          <cell r="E1884" t="str">
            <v>B</v>
          </cell>
          <cell r="F1884" t="str">
            <v>b</v>
          </cell>
          <cell r="G1884" t="str">
            <v>bc</v>
          </cell>
          <cell r="H1884" t="str">
            <v>缶</v>
          </cell>
          <cell r="I1884">
            <v>6</v>
          </cell>
          <cell r="J1884" t="str">
            <v>多目的塗料</v>
          </cell>
          <cell r="L1884">
            <v>1</v>
          </cell>
          <cell r="M1884" t="str">
            <v>ｵﾚﾝｼﾞﾌﾞｯｸ P9-445 527-8509 502308 ｱｻﾋﾍﾟﾝ</v>
          </cell>
          <cell r="O1884" t="str">
            <v>又は同等以上のもの（他社の製品を含む。）</v>
          </cell>
          <cell r="Q1884">
            <v>0</v>
          </cell>
          <cell r="S1884">
            <v>100</v>
          </cell>
          <cell r="T1884">
            <v>0</v>
          </cell>
          <cell r="W1884">
            <v>0</v>
          </cell>
          <cell r="X1884">
            <v>0</v>
          </cell>
          <cell r="Y1884">
            <v>100</v>
          </cell>
          <cell r="Z1884">
            <v>0</v>
          </cell>
          <cell r="AA1884">
            <v>0</v>
          </cell>
          <cell r="AB1884">
            <v>1511</v>
          </cell>
          <cell r="AC1884">
            <v>9066</v>
          </cell>
          <cell r="AD1884" t="str">
            <v>雑油購入費</v>
          </cell>
          <cell r="AE1884" t="str">
            <v>雑油</v>
          </cell>
          <cell r="AF1884">
            <v>12</v>
          </cell>
          <cell r="AG1884" t="str">
            <v>基地等経費（一般管理用雑油）</v>
          </cell>
          <cell r="AH1884" t="str">
            <v>燃料費潤滑油</v>
          </cell>
          <cell r="AI1884" t="str">
            <v>DW</v>
          </cell>
          <cell r="AJ1884" t="str">
            <v>10高隊</v>
          </cell>
          <cell r="AK1884" t="str">
            <v>令和8年9月30日</v>
          </cell>
        </row>
        <row r="1885">
          <cell r="A1885" t="str">
            <v>cg332</v>
          </cell>
          <cell r="B1885" t="str">
            <v>又は同等以上のもの（他社の製品を含む。）</v>
          </cell>
          <cell r="C1885">
            <v>128</v>
          </cell>
          <cell r="D1885">
            <v>4</v>
          </cell>
          <cell r="E1885" t="str">
            <v>B</v>
          </cell>
          <cell r="F1885" t="str">
            <v>c</v>
          </cell>
          <cell r="G1885" t="str">
            <v>cg</v>
          </cell>
          <cell r="H1885" t="str">
            <v>缶</v>
          </cell>
          <cell r="I1885">
            <v>6</v>
          </cell>
          <cell r="J1885" t="str">
            <v>建物用塗料</v>
          </cell>
          <cell r="L1885">
            <v>1</v>
          </cell>
          <cell r="M1885" t="str">
            <v>ｵﾚﾝｼﾞﾌﾞｯｸ.web 123-1403 542137 ｱｻﾋﾍﾟﾝ</v>
          </cell>
          <cell r="O1885" t="str">
            <v>又は同等以上のもの（他社の製品を含む。）</v>
          </cell>
          <cell r="Q1885">
            <v>0</v>
          </cell>
          <cell r="S1885">
            <v>100</v>
          </cell>
          <cell r="T1885">
            <v>0</v>
          </cell>
          <cell r="W1885">
            <v>0</v>
          </cell>
          <cell r="X1885">
            <v>0</v>
          </cell>
          <cell r="Y1885">
            <v>100</v>
          </cell>
          <cell r="Z1885">
            <v>0</v>
          </cell>
          <cell r="AA1885">
            <v>0</v>
          </cell>
          <cell r="AB1885">
            <v>1280</v>
          </cell>
          <cell r="AC1885">
            <v>7680</v>
          </cell>
          <cell r="AD1885" t="str">
            <v>雑油購入費</v>
          </cell>
          <cell r="AE1885" t="str">
            <v>雑油</v>
          </cell>
          <cell r="AF1885">
            <v>12</v>
          </cell>
          <cell r="AG1885" t="str">
            <v>基地等経費（一般管理用雑油）</v>
          </cell>
          <cell r="AH1885" t="str">
            <v>燃料費潤滑油</v>
          </cell>
          <cell r="AI1885" t="str">
            <v>DW</v>
          </cell>
          <cell r="AJ1885" t="str">
            <v>10高隊</v>
          </cell>
          <cell r="AK1885" t="str">
            <v>令和8年9月30日</v>
          </cell>
        </row>
        <row r="1886">
          <cell r="A1886" t="str">
            <v>bc504</v>
          </cell>
          <cell r="B1886" t="str">
            <v>又は同等以上のもの（他社の製品を含む。）</v>
          </cell>
          <cell r="C1886">
            <v>128</v>
          </cell>
          <cell r="D1886">
            <v>5</v>
          </cell>
          <cell r="E1886" t="str">
            <v>B</v>
          </cell>
          <cell r="F1886" t="str">
            <v>b</v>
          </cell>
          <cell r="G1886" t="str">
            <v>bc</v>
          </cell>
          <cell r="H1886" t="str">
            <v>個</v>
          </cell>
          <cell r="I1886">
            <v>10</v>
          </cell>
          <cell r="J1886" t="str">
            <v>作動油</v>
          </cell>
          <cell r="L1886">
            <v>1</v>
          </cell>
          <cell r="M1886" t="str">
            <v>ｵﾚﾝｼﾞﾌﾞｯｸ P3-296 437-7761 TO-OH46N-1 ﾄﾗｽｺ中山</v>
          </cell>
          <cell r="O1886" t="str">
            <v>又は同等以上のもの（他社の製品を含む。）</v>
          </cell>
          <cell r="Q1886">
            <v>0</v>
          </cell>
          <cell r="S1886">
            <v>100</v>
          </cell>
          <cell r="T1886">
            <v>0</v>
          </cell>
          <cell r="W1886">
            <v>0</v>
          </cell>
          <cell r="X1886">
            <v>0</v>
          </cell>
          <cell r="Y1886">
            <v>100</v>
          </cell>
          <cell r="Z1886">
            <v>0</v>
          </cell>
          <cell r="AA1886">
            <v>0</v>
          </cell>
          <cell r="AB1886">
            <v>1980</v>
          </cell>
          <cell r="AC1886">
            <v>19800</v>
          </cell>
          <cell r="AD1886" t="str">
            <v>雑油購入費</v>
          </cell>
          <cell r="AE1886" t="str">
            <v>雑油</v>
          </cell>
          <cell r="AF1886">
            <v>12</v>
          </cell>
          <cell r="AG1886" t="str">
            <v>基地等経費（一般管理用雑油）</v>
          </cell>
          <cell r="AH1886" t="str">
            <v>燃料費潤滑油</v>
          </cell>
          <cell r="AI1886" t="str">
            <v>DW</v>
          </cell>
          <cell r="AJ1886" t="str">
            <v>10高隊</v>
          </cell>
          <cell r="AK1886" t="str">
            <v>令和8年9月30日</v>
          </cell>
        </row>
        <row r="1887">
          <cell r="A1887" t="str">
            <v>bc505</v>
          </cell>
          <cell r="B1887" t="str">
            <v>又は同等以上のもの（他社の製品を含む。）</v>
          </cell>
          <cell r="C1887">
            <v>128</v>
          </cell>
          <cell r="D1887">
            <v>6</v>
          </cell>
          <cell r="E1887" t="str">
            <v>B</v>
          </cell>
          <cell r="F1887" t="str">
            <v>b</v>
          </cell>
          <cell r="G1887" t="str">
            <v>bc</v>
          </cell>
          <cell r="H1887" t="str">
            <v>ｹｰｽ</v>
          </cell>
          <cell r="I1887">
            <v>2</v>
          </cell>
          <cell r="J1887" t="str">
            <v>ｸﾞﾘｰｽ</v>
          </cell>
          <cell r="L1887">
            <v>1</v>
          </cell>
          <cell r="M1887" t="str">
            <v>ｵﾚﾝｼﾞﾌﾞｯｸ P3-270 356-5629 TCG-400-2 ﾄﾗｽｺ中山</v>
          </cell>
          <cell r="O1887" t="str">
            <v>又は同等以上のもの（他社の製品を含む。）</v>
          </cell>
          <cell r="Q1887">
            <v>0</v>
          </cell>
          <cell r="S1887">
            <v>100</v>
          </cell>
          <cell r="T1887">
            <v>0</v>
          </cell>
          <cell r="W1887">
            <v>0</v>
          </cell>
          <cell r="X1887">
            <v>0</v>
          </cell>
          <cell r="Y1887">
            <v>100</v>
          </cell>
          <cell r="Z1887">
            <v>0</v>
          </cell>
          <cell r="AA1887">
            <v>0</v>
          </cell>
          <cell r="AB1887">
            <v>13772</v>
          </cell>
          <cell r="AC1887">
            <v>27544</v>
          </cell>
          <cell r="AD1887" t="str">
            <v>雑油購入費</v>
          </cell>
          <cell r="AE1887" t="str">
            <v>雑油</v>
          </cell>
          <cell r="AF1887">
            <v>12</v>
          </cell>
          <cell r="AG1887" t="str">
            <v>基地等経費（一般管理用雑油）</v>
          </cell>
          <cell r="AH1887" t="str">
            <v>燃料費潤滑油</v>
          </cell>
          <cell r="AI1887" t="str">
            <v>DW</v>
          </cell>
          <cell r="AJ1887" t="str">
            <v>10高隊</v>
          </cell>
          <cell r="AK1887" t="str">
            <v>令和8年9月30日</v>
          </cell>
        </row>
        <row r="1888">
          <cell r="A1888" t="str">
            <v>cg333</v>
          </cell>
          <cell r="B1888" t="str">
            <v>又は同等以上のもの（他社の製品を含む。）</v>
          </cell>
          <cell r="C1888">
            <v>128</v>
          </cell>
          <cell r="D1888">
            <v>7</v>
          </cell>
          <cell r="E1888" t="str">
            <v>B</v>
          </cell>
          <cell r="F1888" t="str">
            <v>c</v>
          </cell>
          <cell r="G1888" t="str">
            <v>cg</v>
          </cell>
          <cell r="H1888" t="str">
            <v>個</v>
          </cell>
          <cell r="I1888">
            <v>4</v>
          </cell>
          <cell r="J1888" t="str">
            <v>ﾎｲｰﾙｸﾘｰﾅｰ</v>
          </cell>
          <cell r="L1888">
            <v>1</v>
          </cell>
          <cell r="M1888" t="str">
            <v>ｵﾚﾝｼﾞﾌﾞｯｸ.web 522-0536 MH11304 武蔵ﾎﾙﾄ</v>
          </cell>
          <cell r="O1888" t="str">
            <v>又は同等以上のもの（他社の製品を含む。）</v>
          </cell>
          <cell r="Q1888">
            <v>0</v>
          </cell>
          <cell r="S1888">
            <v>100</v>
          </cell>
          <cell r="T1888">
            <v>0</v>
          </cell>
          <cell r="W1888">
            <v>0</v>
          </cell>
          <cell r="X1888">
            <v>0</v>
          </cell>
          <cell r="Y1888">
            <v>100</v>
          </cell>
          <cell r="Z1888">
            <v>0</v>
          </cell>
          <cell r="AA1888">
            <v>0</v>
          </cell>
          <cell r="AB1888">
            <v>2282</v>
          </cell>
          <cell r="AC1888">
            <v>9128</v>
          </cell>
          <cell r="AD1888" t="str">
            <v>雑油購入費</v>
          </cell>
          <cell r="AE1888" t="str">
            <v>雑油</v>
          </cell>
          <cell r="AF1888">
            <v>12</v>
          </cell>
          <cell r="AG1888" t="str">
            <v>基地等経費（一般管理用雑油）</v>
          </cell>
          <cell r="AH1888" t="str">
            <v>燃料費潤滑油</v>
          </cell>
          <cell r="AI1888" t="str">
            <v>DW</v>
          </cell>
          <cell r="AJ1888" t="str">
            <v>10高隊</v>
          </cell>
          <cell r="AK1888" t="str">
            <v>令和8年9月30日</v>
          </cell>
        </row>
        <row r="1889">
          <cell r="A1889" t="str">
            <v>bc506</v>
          </cell>
          <cell r="B1889" t="str">
            <v>又は同等以上のもの（他社の製品を含む。）</v>
          </cell>
          <cell r="C1889">
            <v>129</v>
          </cell>
          <cell r="D1889">
            <v>1</v>
          </cell>
          <cell r="E1889" t="str">
            <v>B</v>
          </cell>
          <cell r="F1889" t="str">
            <v>b</v>
          </cell>
          <cell r="G1889" t="str">
            <v>bc</v>
          </cell>
          <cell r="H1889" t="str">
            <v>個</v>
          </cell>
          <cell r="I1889">
            <v>500</v>
          </cell>
          <cell r="J1889" t="str">
            <v>ｸﾞﾘｰｽ</v>
          </cell>
          <cell r="L1889">
            <v>1</v>
          </cell>
          <cell r="M1889" t="str">
            <v>ｵﾚﾝｼﾞﾌﾞｯｸ P3-273 406-7591 CART-SP-420ML-2 ﾆｯﾍﾟｺ</v>
          </cell>
          <cell r="O1889" t="str">
            <v>又は同等以上のもの（他社の製品を含む。）</v>
          </cell>
          <cell r="Q1889">
            <v>0</v>
          </cell>
          <cell r="S1889">
            <v>100</v>
          </cell>
          <cell r="T1889">
            <v>0</v>
          </cell>
          <cell r="W1889">
            <v>0</v>
          </cell>
          <cell r="X1889">
            <v>0</v>
          </cell>
          <cell r="Y1889">
            <v>100</v>
          </cell>
          <cell r="Z1889">
            <v>0</v>
          </cell>
          <cell r="AA1889">
            <v>0</v>
          </cell>
          <cell r="AB1889">
            <v>726</v>
          </cell>
          <cell r="AC1889">
            <v>363000</v>
          </cell>
          <cell r="AD1889" t="str">
            <v>雑油購入費</v>
          </cell>
          <cell r="AE1889" t="str">
            <v>雑油</v>
          </cell>
          <cell r="AF1889">
            <v>12</v>
          </cell>
          <cell r="AG1889" t="str">
            <v>基地等経費（一般管理用雑油）</v>
          </cell>
          <cell r="AH1889" t="str">
            <v>燃料費潤滑油</v>
          </cell>
          <cell r="AI1889" t="str">
            <v>DY</v>
          </cell>
          <cell r="AJ1889" t="str">
            <v>2作隊</v>
          </cell>
          <cell r="AK1889" t="str">
            <v>令和8年9月30日</v>
          </cell>
        </row>
        <row r="1890">
          <cell r="A1890" t="str">
            <v>cg334</v>
          </cell>
          <cell r="B1890" t="str">
            <v>又は同等以上のもの（他社の製品を含む。）</v>
          </cell>
          <cell r="C1890">
            <v>129</v>
          </cell>
          <cell r="D1890">
            <v>2</v>
          </cell>
          <cell r="E1890" t="str">
            <v>B</v>
          </cell>
          <cell r="F1890" t="str">
            <v>c</v>
          </cell>
          <cell r="G1890" t="str">
            <v>cg</v>
          </cell>
          <cell r="H1890" t="str">
            <v>個</v>
          </cell>
          <cell r="I1890">
            <v>10</v>
          </cell>
          <cell r="J1890" t="str">
            <v>ｼｬｰｼｰﾌﾞﾗｯｸ</v>
          </cell>
          <cell r="L1890">
            <v>1</v>
          </cell>
          <cell r="M1890" t="str">
            <v>ｵﾚﾝｼﾞﾌﾞｯｸ.web 676-0756 000015 ｲﾁﾈﾝｹﾐｶﾙｽﾞ</v>
          </cell>
          <cell r="O1890" t="str">
            <v>又は同等以上のもの（他社の製品を含む。）</v>
          </cell>
          <cell r="Q1890">
            <v>0</v>
          </cell>
          <cell r="S1890">
            <v>100</v>
          </cell>
          <cell r="T1890">
            <v>0</v>
          </cell>
          <cell r="W1890">
            <v>0</v>
          </cell>
          <cell r="X1890">
            <v>0</v>
          </cell>
          <cell r="Y1890">
            <v>100</v>
          </cell>
          <cell r="Z1890">
            <v>0</v>
          </cell>
          <cell r="AA1890">
            <v>0</v>
          </cell>
          <cell r="AB1890">
            <v>1018</v>
          </cell>
          <cell r="AC1890">
            <v>10180</v>
          </cell>
          <cell r="AD1890" t="str">
            <v>雑油購入費</v>
          </cell>
          <cell r="AE1890" t="str">
            <v>雑油</v>
          </cell>
          <cell r="AF1890">
            <v>12</v>
          </cell>
          <cell r="AG1890" t="str">
            <v>基地等経費（一般管理用雑油）</v>
          </cell>
          <cell r="AH1890" t="str">
            <v>燃料費潤滑油</v>
          </cell>
          <cell r="AI1890" t="str">
            <v>DY</v>
          </cell>
          <cell r="AJ1890" t="str">
            <v>2作隊</v>
          </cell>
          <cell r="AK1890" t="str">
            <v>令和8年9月30日</v>
          </cell>
        </row>
        <row r="1891">
          <cell r="A1891" t="str">
            <v>cg335</v>
          </cell>
          <cell r="B1891" t="str">
            <v>又は同等以上のもの（他社の製品を含む。）</v>
          </cell>
          <cell r="C1891">
            <v>129</v>
          </cell>
          <cell r="D1891">
            <v>3</v>
          </cell>
          <cell r="E1891" t="str">
            <v>B</v>
          </cell>
          <cell r="F1891" t="str">
            <v>c</v>
          </cell>
          <cell r="G1891" t="str">
            <v>cg</v>
          </cell>
          <cell r="H1891" t="str">
            <v>個</v>
          </cell>
          <cell r="I1891">
            <v>15</v>
          </cell>
          <cell r="J1891" t="str">
            <v>ｸｰﾗﾝﾄ液</v>
          </cell>
          <cell r="L1891">
            <v>1</v>
          </cell>
          <cell r="M1891" t="str">
            <v>ｵﾚﾝｼﾞﾌﾞｯｸ.web 436-3645 56-263 古河薬品工業</v>
          </cell>
          <cell r="O1891" t="str">
            <v>又は同等以上のもの（他社の製品を含む。）</v>
          </cell>
          <cell r="Q1891">
            <v>0</v>
          </cell>
          <cell r="S1891">
            <v>100</v>
          </cell>
          <cell r="T1891">
            <v>0</v>
          </cell>
          <cell r="W1891">
            <v>0</v>
          </cell>
          <cell r="X1891">
            <v>0</v>
          </cell>
          <cell r="Y1891">
            <v>100</v>
          </cell>
          <cell r="Z1891">
            <v>0</v>
          </cell>
          <cell r="AA1891">
            <v>0</v>
          </cell>
          <cell r="AB1891">
            <v>11788</v>
          </cell>
          <cell r="AC1891">
            <v>176820</v>
          </cell>
          <cell r="AD1891" t="str">
            <v>雑油購入費</v>
          </cell>
          <cell r="AE1891" t="str">
            <v>雑油</v>
          </cell>
          <cell r="AF1891">
            <v>12</v>
          </cell>
          <cell r="AG1891" t="str">
            <v>基地等経費（一般管理用雑油）</v>
          </cell>
          <cell r="AH1891" t="str">
            <v>燃料費潤滑油</v>
          </cell>
          <cell r="AI1891" t="str">
            <v>DY</v>
          </cell>
          <cell r="AJ1891" t="str">
            <v>2作隊</v>
          </cell>
          <cell r="AK1891" t="str">
            <v>令和8年9月30日</v>
          </cell>
        </row>
        <row r="1892">
          <cell r="A1892" t="str">
            <v>db1</v>
          </cell>
          <cell r="B1892" t="str">
            <v>製品指定</v>
          </cell>
          <cell r="C1892">
            <v>129</v>
          </cell>
          <cell r="D1892">
            <v>4</v>
          </cell>
          <cell r="E1892" t="str">
            <v>B</v>
          </cell>
          <cell r="F1892" t="str">
            <v>d</v>
          </cell>
          <cell r="G1892" t="str">
            <v>db</v>
          </cell>
          <cell r="H1892" t="str">
            <v>個</v>
          </cell>
          <cell r="I1892">
            <v>2</v>
          </cell>
          <cell r="J1892" t="str">
            <v>不凍液</v>
          </cell>
          <cell r="L1892">
            <v>1</v>
          </cell>
          <cell r="M1892" t="str">
            <v>加藤製作所 779-70301200</v>
          </cell>
          <cell r="O1892" t="str">
            <v>製品指定</v>
          </cell>
          <cell r="Q1892">
            <v>0</v>
          </cell>
          <cell r="S1892">
            <v>100</v>
          </cell>
          <cell r="T1892">
            <v>0</v>
          </cell>
          <cell r="W1892">
            <v>0</v>
          </cell>
          <cell r="X1892">
            <v>0</v>
          </cell>
          <cell r="Y1892">
            <v>100</v>
          </cell>
          <cell r="Z1892">
            <v>0</v>
          </cell>
          <cell r="AA1892">
            <v>0</v>
          </cell>
          <cell r="AB1892">
            <v>17930</v>
          </cell>
          <cell r="AC1892">
            <v>35860</v>
          </cell>
          <cell r="AD1892" t="str">
            <v>雑油購入費</v>
          </cell>
          <cell r="AE1892" t="str">
            <v>雑油</v>
          </cell>
          <cell r="AF1892">
            <v>12</v>
          </cell>
          <cell r="AG1892" t="str">
            <v>基地等経費（一般管理用雑油）</v>
          </cell>
          <cell r="AH1892" t="str">
            <v>燃料費潤滑油</v>
          </cell>
          <cell r="AI1892" t="str">
            <v>DY</v>
          </cell>
          <cell r="AJ1892" t="str">
            <v>2作隊</v>
          </cell>
          <cell r="AK1892" t="str">
            <v>令和8年9月30日</v>
          </cell>
        </row>
        <row r="1893">
          <cell r="A1893" t="str">
            <v>cg336</v>
          </cell>
          <cell r="B1893" t="str">
            <v>又は同等以上のもの（他社の製品を含む。）</v>
          </cell>
          <cell r="C1893">
            <v>129</v>
          </cell>
          <cell r="D1893">
            <v>5</v>
          </cell>
          <cell r="E1893" t="str">
            <v>B</v>
          </cell>
          <cell r="F1893" t="str">
            <v>c</v>
          </cell>
          <cell r="G1893" t="str">
            <v>cg</v>
          </cell>
          <cell r="H1893" t="str">
            <v>個</v>
          </cell>
          <cell r="I1893">
            <v>2</v>
          </cell>
          <cell r="J1893" t="str">
            <v>ｷﾞﾔｵｲﾙ</v>
          </cell>
          <cell r="L1893">
            <v>1</v>
          </cell>
          <cell r="M1893" t="str">
            <v>ｵﾚﾝｼﾞﾌﾞｯｸ.web 437-7711 TO-GO100N-1 ﾄﾗｽｺ中山</v>
          </cell>
          <cell r="O1893" t="str">
            <v>又は同等以上のもの（他社の製品を含む。）</v>
          </cell>
          <cell r="Q1893">
            <v>0</v>
          </cell>
          <cell r="S1893">
            <v>100</v>
          </cell>
          <cell r="T1893">
            <v>0</v>
          </cell>
          <cell r="W1893">
            <v>0</v>
          </cell>
          <cell r="X1893">
            <v>0</v>
          </cell>
          <cell r="Y1893">
            <v>100</v>
          </cell>
          <cell r="Z1893">
            <v>0</v>
          </cell>
          <cell r="AA1893">
            <v>0</v>
          </cell>
          <cell r="AB1893">
            <v>2735</v>
          </cell>
          <cell r="AC1893">
            <v>5470</v>
          </cell>
          <cell r="AD1893" t="str">
            <v>雑油購入費</v>
          </cell>
          <cell r="AE1893" t="str">
            <v>雑油</v>
          </cell>
          <cell r="AF1893">
            <v>12</v>
          </cell>
          <cell r="AG1893" t="str">
            <v>基地等経費（一般管理用雑油）</v>
          </cell>
          <cell r="AH1893" t="str">
            <v>燃料費潤滑油</v>
          </cell>
          <cell r="AI1893" t="str">
            <v>DY</v>
          </cell>
          <cell r="AJ1893" t="str">
            <v>2作隊</v>
          </cell>
          <cell r="AK1893" t="str">
            <v>令和8年9月30日</v>
          </cell>
        </row>
        <row r="1894">
          <cell r="A1894" t="str">
            <v>cg337</v>
          </cell>
          <cell r="B1894" t="str">
            <v>又は同等以上のもの（他社の製品を含む。）</v>
          </cell>
          <cell r="C1894">
            <v>129</v>
          </cell>
          <cell r="D1894">
            <v>6</v>
          </cell>
          <cell r="E1894" t="str">
            <v>B</v>
          </cell>
          <cell r="F1894" t="str">
            <v>c</v>
          </cell>
          <cell r="G1894" t="str">
            <v>cg</v>
          </cell>
          <cell r="H1894" t="str">
            <v>個</v>
          </cell>
          <cell r="I1894">
            <v>20</v>
          </cell>
          <cell r="J1894" t="str">
            <v>ｶﾗｰｽﾌﾟﾚｰ</v>
          </cell>
          <cell r="L1894">
            <v>1</v>
          </cell>
          <cell r="M1894" t="str">
            <v>ｵﾚﾝｼﾞﾌﾞｯｸ.web 781-0245 9972039 ｼﾝﾄｰﾌｧﾐﾘｰ</v>
          </cell>
          <cell r="O1894" t="str">
            <v>又は同等以上のもの（他社の製品を含む。）</v>
          </cell>
          <cell r="Q1894">
            <v>0</v>
          </cell>
          <cell r="S1894">
            <v>100</v>
          </cell>
          <cell r="T1894">
            <v>0</v>
          </cell>
          <cell r="W1894">
            <v>0</v>
          </cell>
          <cell r="X1894">
            <v>0</v>
          </cell>
          <cell r="Y1894">
            <v>100</v>
          </cell>
          <cell r="Z1894">
            <v>0</v>
          </cell>
          <cell r="AA1894">
            <v>0</v>
          </cell>
          <cell r="AB1894">
            <v>896</v>
          </cell>
          <cell r="AC1894">
            <v>17920</v>
          </cell>
          <cell r="AD1894" t="str">
            <v>雑油購入費</v>
          </cell>
          <cell r="AE1894" t="str">
            <v>雑油</v>
          </cell>
          <cell r="AF1894">
            <v>12</v>
          </cell>
          <cell r="AG1894" t="str">
            <v>基地等経費（一般管理用雑油）</v>
          </cell>
          <cell r="AH1894" t="str">
            <v>燃料費潤滑油</v>
          </cell>
          <cell r="AI1894" t="str">
            <v>DY</v>
          </cell>
          <cell r="AJ1894" t="str">
            <v>2作隊</v>
          </cell>
          <cell r="AK1894" t="str">
            <v>令和8年9月30日</v>
          </cell>
        </row>
        <row r="1895">
          <cell r="A1895" t="str">
            <v>cg338</v>
          </cell>
          <cell r="B1895" t="str">
            <v>又は同等以上のもの（他社の製品を含む。）</v>
          </cell>
          <cell r="C1895">
            <v>129</v>
          </cell>
          <cell r="D1895">
            <v>7</v>
          </cell>
          <cell r="E1895" t="str">
            <v>B</v>
          </cell>
          <cell r="F1895" t="str">
            <v>c</v>
          </cell>
          <cell r="G1895" t="str">
            <v>cg</v>
          </cell>
          <cell r="H1895" t="str">
            <v>個</v>
          </cell>
          <cell r="I1895">
            <v>10</v>
          </cell>
          <cell r="J1895" t="str">
            <v>ｶﾗｰｽﾌﾟﾚｰ</v>
          </cell>
          <cell r="L1895">
            <v>1</v>
          </cell>
          <cell r="M1895" t="str">
            <v>ｵﾚﾝｼﾞﾌﾞｯｸ.web 445-0655 551337 ｱｻﾋﾍﾟﾝ</v>
          </cell>
          <cell r="O1895" t="str">
            <v>又は同等以上のもの（他社の製品を含む。）</v>
          </cell>
          <cell r="Q1895">
            <v>0</v>
          </cell>
          <cell r="S1895">
            <v>100</v>
          </cell>
          <cell r="T1895">
            <v>0</v>
          </cell>
          <cell r="W1895">
            <v>0</v>
          </cell>
          <cell r="X1895">
            <v>0</v>
          </cell>
          <cell r="Y1895">
            <v>100</v>
          </cell>
          <cell r="Z1895">
            <v>0</v>
          </cell>
          <cell r="AA1895">
            <v>0</v>
          </cell>
          <cell r="AB1895">
            <v>1358</v>
          </cell>
          <cell r="AC1895">
            <v>13580</v>
          </cell>
          <cell r="AD1895" t="str">
            <v>雑油購入費</v>
          </cell>
          <cell r="AE1895" t="str">
            <v>雑油</v>
          </cell>
          <cell r="AF1895">
            <v>12</v>
          </cell>
          <cell r="AG1895" t="str">
            <v>基地等経費（一般管理用雑油）</v>
          </cell>
          <cell r="AH1895" t="str">
            <v>燃料費潤滑油</v>
          </cell>
          <cell r="AI1895" t="str">
            <v>DY</v>
          </cell>
          <cell r="AJ1895" t="str">
            <v>2作隊</v>
          </cell>
          <cell r="AK1895" t="str">
            <v>令和8年9月30日</v>
          </cell>
        </row>
        <row r="1896">
          <cell r="A1896" t="str">
            <v>cg339</v>
          </cell>
          <cell r="B1896" t="str">
            <v>又は同等以上のもの（他社の製品を含む。）</v>
          </cell>
          <cell r="C1896">
            <v>129</v>
          </cell>
          <cell r="D1896">
            <v>8</v>
          </cell>
          <cell r="E1896" t="str">
            <v>B</v>
          </cell>
          <cell r="F1896" t="str">
            <v>c</v>
          </cell>
          <cell r="G1896" t="str">
            <v>cg</v>
          </cell>
          <cell r="H1896" t="str">
            <v>個</v>
          </cell>
          <cell r="I1896">
            <v>10</v>
          </cell>
          <cell r="J1896" t="str">
            <v>ｶﾗｰｽﾌﾟﾚｰ</v>
          </cell>
          <cell r="L1896">
            <v>1</v>
          </cell>
          <cell r="M1896" t="str">
            <v>ｵﾚﾝｼﾞﾌﾞｯｸ.web 445-0621 551252 ｱｻﾋﾍﾟﾝ</v>
          </cell>
          <cell r="O1896" t="str">
            <v>又は同等以上のもの（他社の製品を含む。）</v>
          </cell>
          <cell r="Q1896">
            <v>0</v>
          </cell>
          <cell r="S1896">
            <v>100</v>
          </cell>
          <cell r="T1896">
            <v>0</v>
          </cell>
          <cell r="W1896">
            <v>0</v>
          </cell>
          <cell r="X1896">
            <v>0</v>
          </cell>
          <cell r="Y1896">
            <v>100</v>
          </cell>
          <cell r="Z1896">
            <v>0</v>
          </cell>
          <cell r="AA1896">
            <v>0</v>
          </cell>
          <cell r="AB1896">
            <v>1358</v>
          </cell>
          <cell r="AC1896">
            <v>13580</v>
          </cell>
          <cell r="AD1896" t="str">
            <v>雑油購入費</v>
          </cell>
          <cell r="AE1896" t="str">
            <v>雑油</v>
          </cell>
          <cell r="AF1896">
            <v>12</v>
          </cell>
          <cell r="AG1896" t="str">
            <v>基地等経費（一般管理用雑油）</v>
          </cell>
          <cell r="AH1896" t="str">
            <v>燃料費潤滑油</v>
          </cell>
          <cell r="AI1896" t="str">
            <v>DY</v>
          </cell>
          <cell r="AJ1896" t="str">
            <v>2作隊</v>
          </cell>
          <cell r="AK1896" t="str">
            <v>令和8年9月30日</v>
          </cell>
        </row>
        <row r="1897">
          <cell r="A1897" t="str">
            <v>cg340</v>
          </cell>
          <cell r="B1897" t="str">
            <v>又は同等以上のもの（他社の製品を含む。）</v>
          </cell>
          <cell r="C1897">
            <v>129</v>
          </cell>
          <cell r="D1897">
            <v>9</v>
          </cell>
          <cell r="E1897" t="str">
            <v>B</v>
          </cell>
          <cell r="F1897" t="str">
            <v>c</v>
          </cell>
          <cell r="G1897" t="str">
            <v>cg</v>
          </cell>
          <cell r="H1897" t="str">
            <v>個</v>
          </cell>
          <cell r="I1897">
            <v>20</v>
          </cell>
          <cell r="J1897" t="str">
            <v>ｶﾗｰｽﾌﾟﾚｰ</v>
          </cell>
          <cell r="L1897">
            <v>1</v>
          </cell>
          <cell r="M1897" t="str">
            <v>ｵﾚﾝｼﾞﾌﾞｯｸ.web 824-8825 551269 ｱｻﾋﾍﾟﾝ</v>
          </cell>
          <cell r="O1897" t="str">
            <v>又は同等以上のもの（他社の製品を含む。）</v>
          </cell>
          <cell r="Q1897">
            <v>0</v>
          </cell>
          <cell r="S1897">
            <v>100</v>
          </cell>
          <cell r="T1897">
            <v>0</v>
          </cell>
          <cell r="W1897">
            <v>0</v>
          </cell>
          <cell r="X1897">
            <v>0</v>
          </cell>
          <cell r="Y1897">
            <v>100</v>
          </cell>
          <cell r="Z1897">
            <v>0</v>
          </cell>
          <cell r="AA1897">
            <v>0</v>
          </cell>
          <cell r="AB1897">
            <v>1358</v>
          </cell>
          <cell r="AC1897">
            <v>27160</v>
          </cell>
          <cell r="AD1897" t="str">
            <v>雑油購入費</v>
          </cell>
          <cell r="AE1897" t="str">
            <v>雑油</v>
          </cell>
          <cell r="AF1897">
            <v>12</v>
          </cell>
          <cell r="AG1897" t="str">
            <v>基地等経費（一般管理用雑油）</v>
          </cell>
          <cell r="AH1897" t="str">
            <v>燃料費潤滑油</v>
          </cell>
          <cell r="AI1897" t="str">
            <v>DY</v>
          </cell>
          <cell r="AJ1897" t="str">
            <v>2作隊</v>
          </cell>
          <cell r="AK1897" t="str">
            <v>令和8年9月30日</v>
          </cell>
        </row>
        <row r="1898">
          <cell r="A1898" t="str">
            <v>cg341</v>
          </cell>
          <cell r="B1898" t="str">
            <v>又は同等以上のもの（他社の製品を含む。）</v>
          </cell>
          <cell r="C1898">
            <v>129</v>
          </cell>
          <cell r="D1898">
            <v>10</v>
          </cell>
          <cell r="E1898" t="str">
            <v>B</v>
          </cell>
          <cell r="F1898" t="str">
            <v>c</v>
          </cell>
          <cell r="G1898" t="str">
            <v>cg</v>
          </cell>
          <cell r="H1898" t="str">
            <v>個</v>
          </cell>
          <cell r="I1898">
            <v>20</v>
          </cell>
          <cell r="J1898" t="str">
            <v>ｶﾗｰｽﾌﾟﾚｰ</v>
          </cell>
          <cell r="L1898">
            <v>1</v>
          </cell>
          <cell r="M1898" t="str">
            <v>ｵﾚﾝｼﾞﾌﾞｯｸ.web 818-0060 4976124264436 ﾆｯﾍﾟﾎｰﾑﾌﾟﾛﾀﾞｸﾂ</v>
          </cell>
          <cell r="O1898" t="str">
            <v>又は同等以上のもの（他社の製品を含む。）</v>
          </cell>
          <cell r="Q1898">
            <v>0</v>
          </cell>
          <cell r="S1898">
            <v>100</v>
          </cell>
          <cell r="T1898">
            <v>0</v>
          </cell>
          <cell r="W1898">
            <v>0</v>
          </cell>
          <cell r="X1898">
            <v>0</v>
          </cell>
          <cell r="Y1898">
            <v>100</v>
          </cell>
          <cell r="Z1898">
            <v>0</v>
          </cell>
          <cell r="AA1898">
            <v>0</v>
          </cell>
          <cell r="AB1898">
            <v>946</v>
          </cell>
          <cell r="AC1898">
            <v>18920</v>
          </cell>
          <cell r="AD1898" t="str">
            <v>雑油購入費</v>
          </cell>
          <cell r="AE1898" t="str">
            <v>雑油</v>
          </cell>
          <cell r="AF1898">
            <v>12</v>
          </cell>
          <cell r="AG1898" t="str">
            <v>基地等経費（一般管理用雑油）</v>
          </cell>
          <cell r="AH1898" t="str">
            <v>燃料費潤滑油</v>
          </cell>
          <cell r="AI1898" t="str">
            <v>DY</v>
          </cell>
          <cell r="AJ1898" t="str">
            <v>2作隊</v>
          </cell>
          <cell r="AK1898" t="str">
            <v>令和8年9月30日</v>
          </cell>
        </row>
        <row r="1899">
          <cell r="A1899" t="str">
            <v>cg342</v>
          </cell>
          <cell r="B1899" t="str">
            <v>又は同等以上のもの（他社の製品を含む。）</v>
          </cell>
          <cell r="C1899">
            <v>129</v>
          </cell>
          <cell r="D1899">
            <v>11</v>
          </cell>
          <cell r="E1899" t="str">
            <v>B</v>
          </cell>
          <cell r="F1899" t="str">
            <v>c</v>
          </cell>
          <cell r="G1899" t="str">
            <v>cg</v>
          </cell>
          <cell r="H1899" t="str">
            <v>個</v>
          </cell>
          <cell r="I1899">
            <v>5</v>
          </cell>
          <cell r="J1899" t="str">
            <v>ｶﾗｰｽﾌﾟﾚｰ</v>
          </cell>
          <cell r="L1899">
            <v>1</v>
          </cell>
          <cell r="M1899" t="str">
            <v>ｵﾚﾝｼﾞﾌﾞｯｸ.web 818-0068 4976124264832 ﾆｯﾍﾟﾎｰﾑﾌﾟﾛﾀﾞｸﾂ</v>
          </cell>
          <cell r="O1899" t="str">
            <v>又は同等以上のもの（他社の製品を含む。）</v>
          </cell>
          <cell r="Q1899">
            <v>0</v>
          </cell>
          <cell r="S1899">
            <v>100</v>
          </cell>
          <cell r="T1899">
            <v>0</v>
          </cell>
          <cell r="W1899">
            <v>0</v>
          </cell>
          <cell r="X1899">
            <v>0</v>
          </cell>
          <cell r="Y1899">
            <v>100</v>
          </cell>
          <cell r="Z1899">
            <v>0</v>
          </cell>
          <cell r="AA1899">
            <v>0</v>
          </cell>
          <cell r="AB1899">
            <v>946</v>
          </cell>
          <cell r="AC1899">
            <v>4730</v>
          </cell>
          <cell r="AD1899" t="str">
            <v>雑油購入費</v>
          </cell>
          <cell r="AE1899" t="str">
            <v>雑油</v>
          </cell>
          <cell r="AF1899">
            <v>12</v>
          </cell>
          <cell r="AG1899" t="str">
            <v>基地等経費（一般管理用雑油）</v>
          </cell>
          <cell r="AH1899" t="str">
            <v>燃料費潤滑油</v>
          </cell>
          <cell r="AI1899" t="str">
            <v>DY</v>
          </cell>
          <cell r="AJ1899" t="str">
            <v>2作隊</v>
          </cell>
          <cell r="AK1899" t="str">
            <v>令和8年9月30日</v>
          </cell>
        </row>
        <row r="1900">
          <cell r="A1900" t="str">
            <v>cg343</v>
          </cell>
          <cell r="B1900" t="str">
            <v>又は同等以上のもの（他社の製品を含む。）</v>
          </cell>
          <cell r="C1900">
            <v>129</v>
          </cell>
          <cell r="D1900">
            <v>12</v>
          </cell>
          <cell r="E1900" t="str">
            <v>B</v>
          </cell>
          <cell r="F1900" t="str">
            <v>c</v>
          </cell>
          <cell r="G1900" t="str">
            <v>cg</v>
          </cell>
          <cell r="H1900" t="str">
            <v>個</v>
          </cell>
          <cell r="I1900">
            <v>5</v>
          </cell>
          <cell r="J1900" t="str">
            <v>錆転換剤</v>
          </cell>
          <cell r="L1900">
            <v>1</v>
          </cell>
          <cell r="M1900" t="str">
            <v>ｵﾚﾝｼﾞﾌﾞｯｸ.web 698-3809 633877 ﾍﾝｹﾙｼﾞｬﾊﾟﾝ</v>
          </cell>
          <cell r="O1900" t="str">
            <v>又は同等以上のもの（他社の製品を含む。）</v>
          </cell>
          <cell r="Q1900">
            <v>0</v>
          </cell>
          <cell r="S1900">
            <v>100</v>
          </cell>
          <cell r="T1900">
            <v>0</v>
          </cell>
          <cell r="W1900">
            <v>0</v>
          </cell>
          <cell r="X1900">
            <v>0</v>
          </cell>
          <cell r="Y1900">
            <v>100</v>
          </cell>
          <cell r="Z1900">
            <v>0</v>
          </cell>
          <cell r="AA1900">
            <v>0</v>
          </cell>
          <cell r="AB1900">
            <v>4476</v>
          </cell>
          <cell r="AC1900">
            <v>22380</v>
          </cell>
          <cell r="AD1900" t="str">
            <v>雑油購入費</v>
          </cell>
          <cell r="AE1900" t="str">
            <v>雑油</v>
          </cell>
          <cell r="AF1900">
            <v>12</v>
          </cell>
          <cell r="AG1900" t="str">
            <v>基地等経費（一般管理用雑油）</v>
          </cell>
          <cell r="AH1900" t="str">
            <v>燃料費潤滑油</v>
          </cell>
          <cell r="AI1900" t="str">
            <v>DY</v>
          </cell>
          <cell r="AJ1900" t="str">
            <v>2作隊</v>
          </cell>
          <cell r="AK1900" t="str">
            <v>令和8年9月30日</v>
          </cell>
        </row>
        <row r="1901">
          <cell r="A1901" t="str">
            <v>cg344</v>
          </cell>
          <cell r="B1901" t="str">
            <v>又は同等以上のもの（他社の製品を含む。）</v>
          </cell>
          <cell r="C1901">
            <v>129</v>
          </cell>
          <cell r="D1901">
            <v>13</v>
          </cell>
          <cell r="E1901" t="str">
            <v>B</v>
          </cell>
          <cell r="F1901" t="str">
            <v>c</v>
          </cell>
          <cell r="G1901" t="str">
            <v>cg</v>
          </cell>
          <cell r="H1901" t="str">
            <v>箱</v>
          </cell>
          <cell r="I1901">
            <v>2</v>
          </cell>
          <cell r="J1901" t="str">
            <v>ｸﾞﾘｰｽ</v>
          </cell>
          <cell r="L1901">
            <v>1</v>
          </cell>
          <cell r="M1901" t="str">
            <v>ｵﾚﾝｼﾞﾌﾞｯｸ.web 369-8277 18812080WEP ﾆｯﾍﾟｺ</v>
          </cell>
          <cell r="O1901" t="str">
            <v>又は同等以上のもの（他社の製品を含む。）</v>
          </cell>
          <cell r="Q1901">
            <v>0</v>
          </cell>
          <cell r="S1901">
            <v>100</v>
          </cell>
          <cell r="T1901">
            <v>0</v>
          </cell>
          <cell r="W1901">
            <v>0</v>
          </cell>
          <cell r="X1901">
            <v>0</v>
          </cell>
          <cell r="Y1901">
            <v>100</v>
          </cell>
          <cell r="Z1901">
            <v>0</v>
          </cell>
          <cell r="AA1901">
            <v>0</v>
          </cell>
          <cell r="AB1901">
            <v>18872</v>
          </cell>
          <cell r="AC1901">
            <v>37744</v>
          </cell>
          <cell r="AD1901" t="str">
            <v>雑油購入費</v>
          </cell>
          <cell r="AE1901" t="str">
            <v>雑油</v>
          </cell>
          <cell r="AF1901">
            <v>12</v>
          </cell>
          <cell r="AG1901" t="str">
            <v>基地等経費（一般管理用雑油）</v>
          </cell>
          <cell r="AH1901" t="str">
            <v>燃料費潤滑油</v>
          </cell>
          <cell r="AI1901" t="str">
            <v>DY</v>
          </cell>
          <cell r="AJ1901" t="str">
            <v>2作隊</v>
          </cell>
          <cell r="AK1901" t="str">
            <v>令和8年9月30日</v>
          </cell>
        </row>
        <row r="1902">
          <cell r="A1902" t="str">
            <v>cg345</v>
          </cell>
          <cell r="B1902" t="str">
            <v>又は同等以上のもの（他社の製品を含む。）</v>
          </cell>
          <cell r="C1902">
            <v>129</v>
          </cell>
          <cell r="D1902">
            <v>14</v>
          </cell>
          <cell r="E1902" t="str">
            <v>B</v>
          </cell>
          <cell r="F1902" t="str">
            <v>c</v>
          </cell>
          <cell r="G1902" t="str">
            <v>cg</v>
          </cell>
          <cell r="H1902" t="str">
            <v>個</v>
          </cell>
          <cell r="I1902">
            <v>5</v>
          </cell>
          <cell r="J1902" t="str">
            <v>脱脂剤</v>
          </cell>
          <cell r="L1902">
            <v>1</v>
          </cell>
          <cell r="M1902" t="str">
            <v>ｵﾚﾝｼﾞﾌﾞｯｸ.web 475-7467 09170 ｿﾌﾄ99ｺｰﾎﾟﾚｰｼｮﾝ</v>
          </cell>
          <cell r="O1902" t="str">
            <v>又は同等以上のもの（他社の製品を含む。）</v>
          </cell>
          <cell r="Q1902">
            <v>0</v>
          </cell>
          <cell r="S1902">
            <v>100</v>
          </cell>
          <cell r="T1902">
            <v>0</v>
          </cell>
          <cell r="W1902">
            <v>0</v>
          </cell>
          <cell r="X1902">
            <v>0</v>
          </cell>
          <cell r="Y1902">
            <v>100</v>
          </cell>
          <cell r="Z1902">
            <v>0</v>
          </cell>
          <cell r="AA1902">
            <v>0</v>
          </cell>
          <cell r="AB1902">
            <v>1183</v>
          </cell>
          <cell r="AC1902">
            <v>5915</v>
          </cell>
          <cell r="AD1902" t="str">
            <v>雑油購入費</v>
          </cell>
          <cell r="AE1902" t="str">
            <v>雑油</v>
          </cell>
          <cell r="AF1902">
            <v>12</v>
          </cell>
          <cell r="AG1902" t="str">
            <v>基地等経費（一般管理用雑油）</v>
          </cell>
          <cell r="AH1902" t="str">
            <v>燃料費潤滑油</v>
          </cell>
          <cell r="AI1902" t="str">
            <v>DY</v>
          </cell>
          <cell r="AJ1902" t="str">
            <v>2作隊</v>
          </cell>
          <cell r="AK1902" t="str">
            <v>令和8年9月30日</v>
          </cell>
        </row>
        <row r="1903">
          <cell r="A1903" t="str">
            <v>cg346</v>
          </cell>
          <cell r="B1903" t="str">
            <v>又は同等以上のもの（他社の製品を含む。）</v>
          </cell>
          <cell r="C1903">
            <v>129</v>
          </cell>
          <cell r="D1903">
            <v>15</v>
          </cell>
          <cell r="E1903" t="str">
            <v>B</v>
          </cell>
          <cell r="F1903" t="str">
            <v>c</v>
          </cell>
          <cell r="G1903" t="str">
            <v>cg</v>
          </cell>
          <cell r="H1903" t="str">
            <v>個</v>
          </cell>
          <cell r="I1903">
            <v>2</v>
          </cell>
          <cell r="J1903" t="str">
            <v>接点復活ｽﾌﾟﾚｰ</v>
          </cell>
          <cell r="L1903">
            <v>1</v>
          </cell>
          <cell r="M1903" t="str">
            <v>ｵﾚﾝｼﾞﾌﾞｯｸ.web 290-1501 NO1424 呉工業</v>
          </cell>
          <cell r="O1903" t="str">
            <v>又は同等以上のもの（他社の製品を含む。）</v>
          </cell>
          <cell r="Q1903">
            <v>0</v>
          </cell>
          <cell r="S1903">
            <v>100</v>
          </cell>
          <cell r="T1903">
            <v>0</v>
          </cell>
          <cell r="W1903">
            <v>0</v>
          </cell>
          <cell r="X1903">
            <v>0</v>
          </cell>
          <cell r="Y1903">
            <v>100</v>
          </cell>
          <cell r="Z1903">
            <v>0</v>
          </cell>
          <cell r="AA1903">
            <v>0</v>
          </cell>
          <cell r="AB1903">
            <v>605</v>
          </cell>
          <cell r="AC1903">
            <v>1210</v>
          </cell>
          <cell r="AD1903" t="str">
            <v>雑油購入費</v>
          </cell>
          <cell r="AE1903" t="str">
            <v>雑油</v>
          </cell>
          <cell r="AF1903">
            <v>12</v>
          </cell>
          <cell r="AG1903" t="str">
            <v>基地等経費（一般管理用雑油）</v>
          </cell>
          <cell r="AH1903" t="str">
            <v>燃料費潤滑油</v>
          </cell>
          <cell r="AI1903" t="str">
            <v>DY</v>
          </cell>
          <cell r="AJ1903" t="str">
            <v>2作隊</v>
          </cell>
          <cell r="AK1903" t="str">
            <v>令和8年9月30日</v>
          </cell>
        </row>
        <row r="1904">
          <cell r="A1904" t="str">
            <v>ff4</v>
          </cell>
          <cell r="B1904" t="str">
            <v>又は同等以上のもの（他社の製品を含む。）</v>
          </cell>
          <cell r="C1904">
            <v>129</v>
          </cell>
          <cell r="D1904">
            <v>16</v>
          </cell>
          <cell r="E1904" t="str">
            <v>B</v>
          </cell>
          <cell r="F1904" t="str">
            <v>f</v>
          </cell>
          <cell r="G1904" t="str">
            <v>ff</v>
          </cell>
          <cell r="H1904" t="str">
            <v>個</v>
          </cell>
          <cell r="I1904">
            <v>10</v>
          </cell>
          <cell r="J1904" t="str">
            <v>洗浄剤</v>
          </cell>
          <cell r="L1904">
            <v>1</v>
          </cell>
          <cell r="M1904" t="str">
            <v>WAKO'Sｶﾀﾛｸﾞ P2 F102 WAKOS</v>
          </cell>
          <cell r="O1904" t="str">
            <v>又は同等以上のもの（他社の製品を含む。）</v>
          </cell>
          <cell r="Q1904">
            <v>0</v>
          </cell>
          <cell r="S1904">
            <v>100</v>
          </cell>
          <cell r="T1904">
            <v>0</v>
          </cell>
          <cell r="W1904">
            <v>0</v>
          </cell>
          <cell r="X1904">
            <v>0</v>
          </cell>
          <cell r="Y1904">
            <v>100</v>
          </cell>
          <cell r="Z1904">
            <v>0</v>
          </cell>
          <cell r="AA1904">
            <v>0</v>
          </cell>
          <cell r="AB1904">
            <v>1980</v>
          </cell>
          <cell r="AC1904">
            <v>19800</v>
          </cell>
          <cell r="AD1904" t="str">
            <v>雑油購入費</v>
          </cell>
          <cell r="AE1904" t="str">
            <v>雑油</v>
          </cell>
          <cell r="AF1904">
            <v>12</v>
          </cell>
          <cell r="AG1904" t="str">
            <v>基地等経費（一般管理用雑油）</v>
          </cell>
          <cell r="AH1904" t="str">
            <v>燃料費潤滑油</v>
          </cell>
          <cell r="AI1904" t="str">
            <v>DY</v>
          </cell>
          <cell r="AJ1904" t="str">
            <v>2作隊</v>
          </cell>
          <cell r="AK1904" t="str">
            <v>令和8年9月30日</v>
          </cell>
        </row>
        <row r="1905">
          <cell r="A1905" t="str">
            <v>ff5</v>
          </cell>
          <cell r="B1905" t="str">
            <v>又は同等以上のもの（他社の製品を含む。）</v>
          </cell>
          <cell r="C1905">
            <v>129</v>
          </cell>
          <cell r="D1905">
            <v>17</v>
          </cell>
          <cell r="E1905" t="str">
            <v>B</v>
          </cell>
          <cell r="F1905" t="str">
            <v>f</v>
          </cell>
          <cell r="G1905" t="str">
            <v>ff</v>
          </cell>
          <cell r="H1905" t="str">
            <v>個</v>
          </cell>
          <cell r="I1905">
            <v>15</v>
          </cell>
          <cell r="J1905" t="str">
            <v>添加剤</v>
          </cell>
          <cell r="L1905">
            <v>1</v>
          </cell>
          <cell r="M1905" t="str">
            <v>WAKO'Sｶﾀﾛｸﾞ P2 F171 WAKOS</v>
          </cell>
          <cell r="O1905" t="str">
            <v>又は同等以上のもの（他社の製品を含む。）</v>
          </cell>
          <cell r="Q1905">
            <v>0</v>
          </cell>
          <cell r="S1905">
            <v>100</v>
          </cell>
          <cell r="T1905">
            <v>0</v>
          </cell>
          <cell r="W1905">
            <v>0</v>
          </cell>
          <cell r="X1905">
            <v>0</v>
          </cell>
          <cell r="Y1905">
            <v>100</v>
          </cell>
          <cell r="Z1905">
            <v>0</v>
          </cell>
          <cell r="AA1905">
            <v>0</v>
          </cell>
          <cell r="AB1905">
            <v>2640</v>
          </cell>
          <cell r="AC1905">
            <v>39600</v>
          </cell>
          <cell r="AD1905" t="str">
            <v>雑油購入費</v>
          </cell>
          <cell r="AE1905" t="str">
            <v>雑油</v>
          </cell>
          <cell r="AF1905">
            <v>12</v>
          </cell>
          <cell r="AG1905" t="str">
            <v>基地等経費（一般管理用雑油）</v>
          </cell>
          <cell r="AH1905" t="str">
            <v>燃料費潤滑油</v>
          </cell>
          <cell r="AI1905" t="str">
            <v>DY</v>
          </cell>
          <cell r="AJ1905" t="str">
            <v>2作隊</v>
          </cell>
          <cell r="AK1905" t="str">
            <v>令和8年9月30日</v>
          </cell>
        </row>
        <row r="1906">
          <cell r="A1906" t="str">
            <v>cg347</v>
          </cell>
          <cell r="B1906" t="str">
            <v>又は同等以上のもの（他社の製品を含む。）</v>
          </cell>
          <cell r="C1906">
            <v>129</v>
          </cell>
          <cell r="D1906">
            <v>18</v>
          </cell>
          <cell r="E1906" t="str">
            <v>B</v>
          </cell>
          <cell r="F1906" t="str">
            <v>c</v>
          </cell>
          <cell r="G1906" t="str">
            <v>cg</v>
          </cell>
          <cell r="H1906" t="str">
            <v>個</v>
          </cell>
          <cell r="I1906">
            <v>338</v>
          </cell>
          <cell r="J1906" t="str">
            <v>洗浄剤</v>
          </cell>
          <cell r="L1906">
            <v>1</v>
          </cell>
          <cell r="M1906" t="str">
            <v>ｵﾚﾝｼﾞﾌﾞｯｸ.web 572-0781 BPS-840 ﾄﾗｽｺ中山</v>
          </cell>
          <cell r="O1906" t="str">
            <v>又は同等以上のもの（他社の製品を含む。）</v>
          </cell>
          <cell r="Q1906">
            <v>0</v>
          </cell>
          <cell r="S1906">
            <v>100</v>
          </cell>
          <cell r="T1906">
            <v>0</v>
          </cell>
          <cell r="W1906">
            <v>0</v>
          </cell>
          <cell r="X1906">
            <v>0</v>
          </cell>
          <cell r="Y1906">
            <v>100</v>
          </cell>
          <cell r="Z1906">
            <v>0</v>
          </cell>
          <cell r="AA1906">
            <v>0</v>
          </cell>
          <cell r="AB1906">
            <v>372</v>
          </cell>
          <cell r="AC1906">
            <v>125736</v>
          </cell>
          <cell r="AD1906" t="str">
            <v>雑油購入費</v>
          </cell>
          <cell r="AE1906" t="str">
            <v>雑油</v>
          </cell>
          <cell r="AF1906">
            <v>12</v>
          </cell>
          <cell r="AG1906" t="str">
            <v>基地等経費（一般管理用雑油）</v>
          </cell>
          <cell r="AH1906" t="str">
            <v>燃料費潤滑油</v>
          </cell>
          <cell r="AI1906" t="str">
            <v>DY</v>
          </cell>
          <cell r="AJ1906" t="str">
            <v>2作隊</v>
          </cell>
          <cell r="AK1906" t="str">
            <v>令和8年9月30日</v>
          </cell>
        </row>
        <row r="1907">
          <cell r="A1907" t="str">
            <v>bd371</v>
          </cell>
          <cell r="B1907" t="str">
            <v>又は同等以上のもの（他社の製品を含む。）</v>
          </cell>
          <cell r="C1907">
            <v>130</v>
          </cell>
          <cell r="D1907">
            <v>1</v>
          </cell>
          <cell r="E1907" t="str">
            <v>B</v>
          </cell>
          <cell r="F1907" t="str">
            <v>b</v>
          </cell>
          <cell r="G1907" t="str">
            <v>bd</v>
          </cell>
          <cell r="H1907" t="str">
            <v>箱</v>
          </cell>
          <cell r="I1907">
            <v>3</v>
          </cell>
          <cell r="J1907" t="str">
            <v>道路線引用ｽﾌﾟﾚｰ</v>
          </cell>
          <cell r="L1907">
            <v>1</v>
          </cell>
          <cell r="M1907" t="str">
            <v>ｴｽｺ P1495 EA942CA-5B ｱｻﾋﾍﾟﾝ</v>
          </cell>
          <cell r="O1907" t="str">
            <v>又は同等以上のもの（他社の製品を含む。）</v>
          </cell>
          <cell r="Q1907">
            <v>0</v>
          </cell>
          <cell r="S1907">
            <v>100</v>
          </cell>
          <cell r="T1907">
            <v>0</v>
          </cell>
          <cell r="W1907">
            <v>0</v>
          </cell>
          <cell r="X1907">
            <v>0</v>
          </cell>
          <cell r="Y1907">
            <v>100</v>
          </cell>
          <cell r="Z1907">
            <v>0</v>
          </cell>
          <cell r="AA1907">
            <v>0</v>
          </cell>
          <cell r="AB1907">
            <v>11110</v>
          </cell>
          <cell r="AC1907">
            <v>33330</v>
          </cell>
          <cell r="AD1907" t="str">
            <v>雑油購入費</v>
          </cell>
          <cell r="AE1907" t="str">
            <v>雑油</v>
          </cell>
          <cell r="AF1907">
            <v>12</v>
          </cell>
          <cell r="AG1907" t="str">
            <v>基地等経費（一般管理用雑油）</v>
          </cell>
          <cell r="AH1907" t="str">
            <v>燃料費潤滑油</v>
          </cell>
          <cell r="AI1907" t="str">
            <v>KA</v>
          </cell>
          <cell r="AJ1907" t="str">
            <v>特輸隊</v>
          </cell>
          <cell r="AK1907" t="str">
            <v>令和8年9月30日</v>
          </cell>
        </row>
        <row r="1908">
          <cell r="A1908" t="str">
            <v>bd372</v>
          </cell>
          <cell r="B1908" t="str">
            <v>又は同等以上のもの（他社の製品を含む。）</v>
          </cell>
          <cell r="C1908">
            <v>130</v>
          </cell>
          <cell r="D1908">
            <v>2</v>
          </cell>
          <cell r="E1908" t="str">
            <v>B</v>
          </cell>
          <cell r="F1908" t="str">
            <v>b</v>
          </cell>
          <cell r="G1908" t="str">
            <v>bd</v>
          </cell>
          <cell r="H1908" t="str">
            <v>箱</v>
          </cell>
          <cell r="I1908">
            <v>1</v>
          </cell>
          <cell r="J1908" t="str">
            <v>道路線引用ｽﾌﾟﾚｰ</v>
          </cell>
          <cell r="L1908">
            <v>1</v>
          </cell>
          <cell r="M1908" t="str">
            <v>ｴｽｺ P1495 EA942CA-6B ｱｻﾋﾍﾟﾝ</v>
          </cell>
          <cell r="O1908" t="str">
            <v>又は同等以上のもの（他社の製品を含む。）</v>
          </cell>
          <cell r="Q1908">
            <v>0</v>
          </cell>
          <cell r="S1908">
            <v>100</v>
          </cell>
          <cell r="T1908">
            <v>0</v>
          </cell>
          <cell r="W1908">
            <v>0</v>
          </cell>
          <cell r="X1908">
            <v>0</v>
          </cell>
          <cell r="Y1908">
            <v>100</v>
          </cell>
          <cell r="Z1908">
            <v>0</v>
          </cell>
          <cell r="AA1908">
            <v>0</v>
          </cell>
          <cell r="AB1908">
            <v>11110</v>
          </cell>
          <cell r="AC1908">
            <v>11110</v>
          </cell>
          <cell r="AD1908" t="str">
            <v>雑油購入費</v>
          </cell>
          <cell r="AE1908" t="str">
            <v>雑油</v>
          </cell>
          <cell r="AF1908">
            <v>12</v>
          </cell>
          <cell r="AG1908" t="str">
            <v>基地等経費（一般管理用雑油）</v>
          </cell>
          <cell r="AH1908" t="str">
            <v>燃料費潤滑油</v>
          </cell>
          <cell r="AI1908" t="str">
            <v>KA</v>
          </cell>
          <cell r="AJ1908" t="str">
            <v>特輸隊</v>
          </cell>
          <cell r="AK1908" t="str">
            <v>令和8年9月30日</v>
          </cell>
        </row>
        <row r="1909">
          <cell r="A1909" t="str">
            <v>bd373</v>
          </cell>
          <cell r="B1909" t="str">
            <v>又は同等以上のもの（他社の製品を含む。）</v>
          </cell>
          <cell r="C1909">
            <v>130</v>
          </cell>
          <cell r="D1909">
            <v>3</v>
          </cell>
          <cell r="E1909" t="str">
            <v>B</v>
          </cell>
          <cell r="F1909" t="str">
            <v>b</v>
          </cell>
          <cell r="G1909" t="str">
            <v>bd</v>
          </cell>
          <cell r="H1909" t="str">
            <v>個</v>
          </cell>
          <cell r="I1909">
            <v>6</v>
          </cell>
          <cell r="J1909" t="str">
            <v>蛍光ｽﾌﾟﾚｰ</v>
          </cell>
          <cell r="L1909">
            <v>1</v>
          </cell>
          <cell r="M1909" t="str">
            <v>ｴｽｺ P1498 EA942EV-41 ｼﾝﾛｲﾋ</v>
          </cell>
          <cell r="O1909" t="str">
            <v>又は同等以上のもの（他社の製品を含む。）</v>
          </cell>
          <cell r="Q1909">
            <v>0</v>
          </cell>
          <cell r="S1909">
            <v>100</v>
          </cell>
          <cell r="T1909">
            <v>0</v>
          </cell>
          <cell r="W1909">
            <v>0</v>
          </cell>
          <cell r="X1909">
            <v>0</v>
          </cell>
          <cell r="Y1909">
            <v>100</v>
          </cell>
          <cell r="Z1909">
            <v>0</v>
          </cell>
          <cell r="AA1909">
            <v>0</v>
          </cell>
          <cell r="AB1909">
            <v>3674</v>
          </cell>
          <cell r="AC1909">
            <v>22044</v>
          </cell>
          <cell r="AD1909" t="str">
            <v>雑油購入費</v>
          </cell>
          <cell r="AE1909" t="str">
            <v>雑油</v>
          </cell>
          <cell r="AF1909">
            <v>12</v>
          </cell>
          <cell r="AG1909" t="str">
            <v>基地等経費（一般管理用雑油）</v>
          </cell>
          <cell r="AH1909" t="str">
            <v>燃料費潤滑油</v>
          </cell>
          <cell r="AI1909" t="str">
            <v>KA</v>
          </cell>
          <cell r="AJ1909" t="str">
            <v>特輸隊</v>
          </cell>
          <cell r="AK1909" t="str">
            <v>令和8年9月30日</v>
          </cell>
        </row>
        <row r="1910">
          <cell r="A1910" t="str">
            <v>bc507</v>
          </cell>
          <cell r="B1910" t="str">
            <v>又は同等以上のもの（他社の製品を含む。）</v>
          </cell>
          <cell r="C1910">
            <v>130</v>
          </cell>
          <cell r="D1910">
            <v>4</v>
          </cell>
          <cell r="E1910" t="str">
            <v>B</v>
          </cell>
          <cell r="F1910" t="str">
            <v>b</v>
          </cell>
          <cell r="G1910" t="str">
            <v>bc</v>
          </cell>
          <cell r="H1910" t="str">
            <v>個</v>
          </cell>
          <cell r="I1910">
            <v>12</v>
          </cell>
          <cell r="J1910" t="str">
            <v>ｶﾗｰｽﾌﾟﾚｰ</v>
          </cell>
          <cell r="L1910">
            <v>1</v>
          </cell>
          <cell r="M1910" t="str">
            <v>ｵﾚﾝｼﾞﾌﾞｯｸ P9-420 445-0779 568021 ｱｻﾋﾍﾟﾝ</v>
          </cell>
          <cell r="O1910" t="str">
            <v>又は同等以上のもの（他社の製品を含む。）</v>
          </cell>
          <cell r="Q1910">
            <v>0</v>
          </cell>
          <cell r="S1910">
            <v>100</v>
          </cell>
          <cell r="T1910">
            <v>0</v>
          </cell>
          <cell r="W1910">
            <v>0</v>
          </cell>
          <cell r="X1910">
            <v>0</v>
          </cell>
          <cell r="Y1910">
            <v>100</v>
          </cell>
          <cell r="Z1910">
            <v>0</v>
          </cell>
          <cell r="AA1910">
            <v>0</v>
          </cell>
          <cell r="AB1910">
            <v>1087</v>
          </cell>
          <cell r="AC1910">
            <v>13044</v>
          </cell>
          <cell r="AD1910" t="str">
            <v>雑油購入費</v>
          </cell>
          <cell r="AE1910" t="str">
            <v>雑油</v>
          </cell>
          <cell r="AF1910">
            <v>12</v>
          </cell>
          <cell r="AG1910" t="str">
            <v>基地等経費（一般管理用雑油）</v>
          </cell>
          <cell r="AH1910" t="str">
            <v>燃料費潤滑油</v>
          </cell>
          <cell r="AI1910" t="str">
            <v>KA</v>
          </cell>
          <cell r="AJ1910" t="str">
            <v>特輸隊</v>
          </cell>
          <cell r="AK1910" t="str">
            <v>令和8年9月30日</v>
          </cell>
        </row>
        <row r="1911">
          <cell r="A1911" t="str">
            <v>bd374</v>
          </cell>
          <cell r="B1911" t="str">
            <v>又は同等以上のもの（他社の製品を含む。）</v>
          </cell>
          <cell r="C1911">
            <v>130</v>
          </cell>
          <cell r="D1911">
            <v>5</v>
          </cell>
          <cell r="E1911" t="str">
            <v>B</v>
          </cell>
          <cell r="F1911" t="str">
            <v>b</v>
          </cell>
          <cell r="G1911" t="str">
            <v>bd</v>
          </cell>
          <cell r="H1911" t="str">
            <v>個</v>
          </cell>
          <cell r="I1911">
            <v>3</v>
          </cell>
          <cell r="J1911" t="str">
            <v>ｶﾗｰｽﾌﾟﾚｰ</v>
          </cell>
          <cell r="L1911">
            <v>1</v>
          </cell>
          <cell r="M1911" t="str">
            <v>ｴｽｺ P1493 EA942EM-1 ｻﾝﾃﾞｰﾍﾟｲﾝﾄ</v>
          </cell>
          <cell r="O1911" t="str">
            <v>又は同等以上のもの（他社の製品を含む。）</v>
          </cell>
          <cell r="Q1911">
            <v>0</v>
          </cell>
          <cell r="S1911">
            <v>100</v>
          </cell>
          <cell r="T1911">
            <v>0</v>
          </cell>
          <cell r="W1911">
            <v>0</v>
          </cell>
          <cell r="X1911">
            <v>0</v>
          </cell>
          <cell r="Y1911">
            <v>100</v>
          </cell>
          <cell r="Z1911">
            <v>0</v>
          </cell>
          <cell r="AA1911">
            <v>0</v>
          </cell>
          <cell r="AB1911">
            <v>792</v>
          </cell>
          <cell r="AC1911">
            <v>2376</v>
          </cell>
          <cell r="AD1911" t="str">
            <v>雑油購入費</v>
          </cell>
          <cell r="AE1911" t="str">
            <v>雑油</v>
          </cell>
          <cell r="AF1911">
            <v>12</v>
          </cell>
          <cell r="AG1911" t="str">
            <v>基地等経費（一般管理用雑油）</v>
          </cell>
          <cell r="AH1911" t="str">
            <v>燃料費潤滑油</v>
          </cell>
          <cell r="AI1911" t="str">
            <v>KA</v>
          </cell>
          <cell r="AJ1911" t="str">
            <v>特輸隊</v>
          </cell>
          <cell r="AK1911" t="str">
            <v>令和8年9月30日</v>
          </cell>
        </row>
        <row r="1912">
          <cell r="A1912" t="str">
            <v>bd375</v>
          </cell>
          <cell r="B1912" t="str">
            <v>又は同等以上のもの（他社の製品を含む。）</v>
          </cell>
          <cell r="C1912">
            <v>130</v>
          </cell>
          <cell r="D1912">
            <v>6</v>
          </cell>
          <cell r="E1912" t="str">
            <v>B</v>
          </cell>
          <cell r="F1912" t="str">
            <v>b</v>
          </cell>
          <cell r="G1912" t="str">
            <v>bd</v>
          </cell>
          <cell r="H1912" t="str">
            <v>個</v>
          </cell>
          <cell r="I1912">
            <v>3</v>
          </cell>
          <cell r="J1912" t="str">
            <v>ｶﾗｰｽﾌﾟﾚｰ</v>
          </cell>
          <cell r="L1912">
            <v>1</v>
          </cell>
          <cell r="M1912" t="str">
            <v>ｴｽｺ P1493 EA942EM-3 ｻﾝﾃﾞｰﾍﾟｲﾝﾄ</v>
          </cell>
          <cell r="O1912" t="str">
            <v>又は同等以上のもの（他社の製品を含む。）</v>
          </cell>
          <cell r="Q1912">
            <v>0</v>
          </cell>
          <cell r="S1912">
            <v>100</v>
          </cell>
          <cell r="T1912">
            <v>0</v>
          </cell>
          <cell r="W1912">
            <v>0</v>
          </cell>
          <cell r="X1912">
            <v>0</v>
          </cell>
          <cell r="Y1912">
            <v>100</v>
          </cell>
          <cell r="Z1912">
            <v>0</v>
          </cell>
          <cell r="AA1912">
            <v>0</v>
          </cell>
          <cell r="AB1912">
            <v>792</v>
          </cell>
          <cell r="AC1912">
            <v>2376</v>
          </cell>
          <cell r="AD1912" t="str">
            <v>雑油購入費</v>
          </cell>
          <cell r="AE1912" t="str">
            <v>雑油</v>
          </cell>
          <cell r="AF1912">
            <v>12</v>
          </cell>
          <cell r="AG1912" t="str">
            <v>基地等経費（一般管理用雑油）</v>
          </cell>
          <cell r="AH1912" t="str">
            <v>燃料費潤滑油</v>
          </cell>
          <cell r="AI1912" t="str">
            <v>KA</v>
          </cell>
          <cell r="AJ1912" t="str">
            <v>特輸隊</v>
          </cell>
          <cell r="AK1912" t="str">
            <v>令和8年9月30日</v>
          </cell>
        </row>
        <row r="1913">
          <cell r="A1913" t="str">
            <v>bd376</v>
          </cell>
          <cell r="B1913" t="str">
            <v>又は同等以上のもの（他社の製品を含む。）</v>
          </cell>
          <cell r="C1913">
            <v>130</v>
          </cell>
          <cell r="D1913">
            <v>7</v>
          </cell>
          <cell r="E1913" t="str">
            <v>B</v>
          </cell>
          <cell r="F1913" t="str">
            <v>b</v>
          </cell>
          <cell r="G1913" t="str">
            <v>bd</v>
          </cell>
          <cell r="H1913" t="str">
            <v>個</v>
          </cell>
          <cell r="I1913">
            <v>3</v>
          </cell>
          <cell r="J1913" t="str">
            <v>ｶﾗｰｽﾌﾟﾚｰ</v>
          </cell>
          <cell r="L1913">
            <v>1</v>
          </cell>
          <cell r="M1913" t="str">
            <v>ｴｽｺ P1493 EA942EM-3B ｻﾝﾃﾞｰﾍﾟｲﾝﾄ</v>
          </cell>
          <cell r="O1913" t="str">
            <v>又は同等以上のもの（他社の製品を含む。）</v>
          </cell>
          <cell r="Q1913">
            <v>0</v>
          </cell>
          <cell r="S1913">
            <v>100</v>
          </cell>
          <cell r="T1913">
            <v>0</v>
          </cell>
          <cell r="W1913">
            <v>0</v>
          </cell>
          <cell r="X1913">
            <v>0</v>
          </cell>
          <cell r="Y1913">
            <v>100</v>
          </cell>
          <cell r="Z1913">
            <v>0</v>
          </cell>
          <cell r="AA1913">
            <v>0</v>
          </cell>
          <cell r="AB1913">
            <v>792</v>
          </cell>
          <cell r="AC1913">
            <v>2376</v>
          </cell>
          <cell r="AD1913" t="str">
            <v>雑油購入費</v>
          </cell>
          <cell r="AE1913" t="str">
            <v>雑油</v>
          </cell>
          <cell r="AF1913">
            <v>12</v>
          </cell>
          <cell r="AG1913" t="str">
            <v>基地等経費（一般管理用雑油）</v>
          </cell>
          <cell r="AH1913" t="str">
            <v>燃料費潤滑油</v>
          </cell>
          <cell r="AI1913" t="str">
            <v>KA</v>
          </cell>
          <cell r="AJ1913" t="str">
            <v>特輸隊</v>
          </cell>
          <cell r="AK1913" t="str">
            <v>令和8年9月30日</v>
          </cell>
        </row>
        <row r="1914">
          <cell r="A1914" t="str">
            <v>bd377</v>
          </cell>
          <cell r="B1914" t="str">
            <v>又は同等以上のもの（他社の製品を含む。）</v>
          </cell>
          <cell r="C1914">
            <v>130</v>
          </cell>
          <cell r="D1914">
            <v>8</v>
          </cell>
          <cell r="E1914" t="str">
            <v>B</v>
          </cell>
          <cell r="F1914" t="str">
            <v>b</v>
          </cell>
          <cell r="G1914" t="str">
            <v>bd</v>
          </cell>
          <cell r="H1914" t="str">
            <v>個</v>
          </cell>
          <cell r="I1914">
            <v>3</v>
          </cell>
          <cell r="J1914" t="str">
            <v>ｶﾗｰｽﾌﾟﾚｰ</v>
          </cell>
          <cell r="L1914">
            <v>1</v>
          </cell>
          <cell r="M1914" t="str">
            <v>ｴｽｺ P1493 EA942EM-14 ｻﾝﾃﾞｰﾍﾟｲﾝﾄ</v>
          </cell>
          <cell r="O1914" t="str">
            <v>又は同等以上のもの（他社の製品を含む。）</v>
          </cell>
          <cell r="Q1914">
            <v>0</v>
          </cell>
          <cell r="S1914">
            <v>100</v>
          </cell>
          <cell r="T1914">
            <v>0</v>
          </cell>
          <cell r="W1914">
            <v>0</v>
          </cell>
          <cell r="X1914">
            <v>0</v>
          </cell>
          <cell r="Y1914">
            <v>100</v>
          </cell>
          <cell r="Z1914">
            <v>0</v>
          </cell>
          <cell r="AA1914">
            <v>0</v>
          </cell>
          <cell r="AB1914">
            <v>792</v>
          </cell>
          <cell r="AC1914">
            <v>2376</v>
          </cell>
          <cell r="AD1914" t="str">
            <v>雑油購入費</v>
          </cell>
          <cell r="AE1914" t="str">
            <v>雑油</v>
          </cell>
          <cell r="AF1914">
            <v>12</v>
          </cell>
          <cell r="AG1914" t="str">
            <v>基地等経費（一般管理用雑油）</v>
          </cell>
          <cell r="AH1914" t="str">
            <v>燃料費潤滑油</v>
          </cell>
          <cell r="AI1914" t="str">
            <v>KA</v>
          </cell>
          <cell r="AJ1914" t="str">
            <v>特輸隊</v>
          </cell>
          <cell r="AK1914" t="str">
            <v>令和8年9月30日</v>
          </cell>
        </row>
        <row r="1915">
          <cell r="A1915" t="str">
            <v>bd378</v>
          </cell>
          <cell r="B1915" t="str">
            <v>又は同等以上のもの（他社の製品を含む。）</v>
          </cell>
          <cell r="C1915">
            <v>130</v>
          </cell>
          <cell r="D1915">
            <v>9</v>
          </cell>
          <cell r="E1915" t="str">
            <v>B</v>
          </cell>
          <cell r="F1915" t="str">
            <v>b</v>
          </cell>
          <cell r="G1915" t="str">
            <v>bd</v>
          </cell>
          <cell r="H1915" t="str">
            <v>個</v>
          </cell>
          <cell r="I1915">
            <v>1</v>
          </cell>
          <cell r="J1915" t="str">
            <v>潤滑ｽﾌﾟﾚｰ</v>
          </cell>
          <cell r="L1915">
            <v>1</v>
          </cell>
          <cell r="M1915" t="str">
            <v>ｴｽｺ P1507 EA920KA-10 KURE</v>
          </cell>
          <cell r="O1915" t="str">
            <v>又は同等以上のもの（他社の製品を含む。）</v>
          </cell>
          <cell r="Q1915">
            <v>0</v>
          </cell>
          <cell r="S1915">
            <v>100</v>
          </cell>
          <cell r="T1915">
            <v>0</v>
          </cell>
          <cell r="W1915">
            <v>0</v>
          </cell>
          <cell r="X1915">
            <v>0</v>
          </cell>
          <cell r="Y1915">
            <v>100</v>
          </cell>
          <cell r="Z1915">
            <v>0</v>
          </cell>
          <cell r="AA1915">
            <v>0</v>
          </cell>
          <cell r="AB1915">
            <v>1210</v>
          </cell>
          <cell r="AC1915">
            <v>1210</v>
          </cell>
          <cell r="AD1915" t="str">
            <v>雑油購入費</v>
          </cell>
          <cell r="AE1915" t="str">
            <v>雑油</v>
          </cell>
          <cell r="AF1915">
            <v>12</v>
          </cell>
          <cell r="AG1915" t="str">
            <v>基地等経費（一般管理用雑油）</v>
          </cell>
          <cell r="AH1915" t="str">
            <v>燃料費潤滑油</v>
          </cell>
          <cell r="AI1915" t="str">
            <v>KA</v>
          </cell>
          <cell r="AJ1915" t="str">
            <v>特輸隊</v>
          </cell>
          <cell r="AK1915" t="str">
            <v>令和8年9月30日</v>
          </cell>
        </row>
        <row r="1916">
          <cell r="A1916" t="str">
            <v>df83</v>
          </cell>
          <cell r="B1916" t="str">
            <v>又は同等以上のもの（他社の製品を含む。）</v>
          </cell>
          <cell r="C1916">
            <v>131</v>
          </cell>
          <cell r="D1916">
            <v>1</v>
          </cell>
          <cell r="E1916" t="str">
            <v>B</v>
          </cell>
          <cell r="F1916" t="str">
            <v>d</v>
          </cell>
          <cell r="G1916" t="str">
            <v>df</v>
          </cell>
          <cell r="H1916" t="str">
            <v>個</v>
          </cell>
          <cell r="I1916">
            <v>2</v>
          </cell>
          <cell r="J1916" t="str">
            <v>ｴﾅﾒﾙｽﾌﾟﾚｰ</v>
          </cell>
          <cell r="L1916">
            <v>1</v>
          </cell>
          <cell r="M1916" t="str">
            <v>ASKUL.web A796346 #27QH1 ｻﾝﾃﾞｰﾍﾟｲﾝﾄ</v>
          </cell>
          <cell r="O1916" t="str">
            <v>又は同等以上のもの（他社の製品を含む。）</v>
          </cell>
          <cell r="Q1916">
            <v>0</v>
          </cell>
          <cell r="S1916">
            <v>100</v>
          </cell>
          <cell r="T1916">
            <v>0</v>
          </cell>
          <cell r="W1916">
            <v>0</v>
          </cell>
          <cell r="X1916">
            <v>0</v>
          </cell>
          <cell r="Y1916">
            <v>100</v>
          </cell>
          <cell r="Z1916">
            <v>0</v>
          </cell>
          <cell r="AA1916">
            <v>0</v>
          </cell>
          <cell r="AB1916">
            <v>1253</v>
          </cell>
          <cell r="AC1916">
            <v>2506</v>
          </cell>
          <cell r="AD1916" t="str">
            <v>雑油購入費</v>
          </cell>
          <cell r="AE1916" t="str">
            <v>雑油</v>
          </cell>
          <cell r="AF1916">
            <v>12</v>
          </cell>
          <cell r="AG1916" t="str">
            <v>基地等経費（一般管理用雑油）</v>
          </cell>
          <cell r="AH1916" t="str">
            <v>燃料費潤滑油</v>
          </cell>
          <cell r="AI1916" t="str">
            <v>PA</v>
          </cell>
          <cell r="AJ1916" t="str">
            <v>管制隊</v>
          </cell>
          <cell r="AK1916" t="str">
            <v>令和8年9月30日</v>
          </cell>
        </row>
        <row r="1917">
          <cell r="A1917" t="str">
            <v>bc508</v>
          </cell>
          <cell r="B1917" t="str">
            <v>又は同等以上のもの（他社の製品を含む。）</v>
          </cell>
          <cell r="C1917">
            <v>131</v>
          </cell>
          <cell r="D1917">
            <v>2</v>
          </cell>
          <cell r="E1917" t="str">
            <v>B</v>
          </cell>
          <cell r="F1917" t="str">
            <v>b</v>
          </cell>
          <cell r="G1917" t="str">
            <v>bc</v>
          </cell>
          <cell r="H1917" t="str">
            <v>個</v>
          </cell>
          <cell r="I1917">
            <v>2</v>
          </cell>
          <cell r="J1917" t="str">
            <v>潤滑ｽﾌﾟﾚｰ</v>
          </cell>
          <cell r="L1917">
            <v>1</v>
          </cell>
          <cell r="M1917" t="str">
            <v>ｵﾚﾝｼﾞﾌﾞｯｸ P3-220 858-5922 NO1046 呉工業</v>
          </cell>
          <cell r="O1917" t="str">
            <v>又は同等以上のもの（他社の製品を含む。）</v>
          </cell>
          <cell r="Q1917">
            <v>0</v>
          </cell>
          <cell r="S1917">
            <v>100</v>
          </cell>
          <cell r="T1917">
            <v>0</v>
          </cell>
          <cell r="W1917">
            <v>0</v>
          </cell>
          <cell r="X1917">
            <v>0</v>
          </cell>
          <cell r="Y1917">
            <v>100</v>
          </cell>
          <cell r="Z1917">
            <v>0</v>
          </cell>
          <cell r="AA1917">
            <v>0</v>
          </cell>
          <cell r="AB1917">
            <v>572</v>
          </cell>
          <cell r="AC1917">
            <v>1144</v>
          </cell>
          <cell r="AD1917" t="str">
            <v>雑油購入費</v>
          </cell>
          <cell r="AE1917" t="str">
            <v>雑油</v>
          </cell>
          <cell r="AF1917">
            <v>12</v>
          </cell>
          <cell r="AG1917" t="str">
            <v>基地等経費（一般管理用雑油）</v>
          </cell>
          <cell r="AH1917" t="str">
            <v>燃料費潤滑油</v>
          </cell>
          <cell r="AI1917" t="str">
            <v>PA</v>
          </cell>
          <cell r="AJ1917" t="str">
            <v>管制隊</v>
          </cell>
          <cell r="AK1917" t="str">
            <v>令和8年9月30日</v>
          </cell>
        </row>
        <row r="1918">
          <cell r="A1918" t="str">
            <v>ch138</v>
          </cell>
          <cell r="B1918" t="str">
            <v>又は同等以上のもの（他社の製品を含む。）</v>
          </cell>
          <cell r="C1918">
            <v>131</v>
          </cell>
          <cell r="D1918">
            <v>3</v>
          </cell>
          <cell r="E1918" t="str">
            <v>B</v>
          </cell>
          <cell r="F1918" t="str">
            <v>c</v>
          </cell>
          <cell r="G1918" t="str">
            <v>ch</v>
          </cell>
          <cell r="H1918" t="str">
            <v>個</v>
          </cell>
          <cell r="I1918">
            <v>8</v>
          </cell>
          <cell r="J1918" t="str">
            <v>解氷ｽﾌﾟﾚｰ</v>
          </cell>
          <cell r="L1918">
            <v>1</v>
          </cell>
          <cell r="M1918" t="str">
            <v>ｵﾚﾝｼﾞﾌﾞｯｸ P11-1180 225-8450 030808 ｺﾝﾊﾟﾙ</v>
          </cell>
          <cell r="O1918" t="str">
            <v>又は同等以上のもの（他社の製品を含む。）</v>
          </cell>
          <cell r="Q1918">
            <v>0</v>
          </cell>
          <cell r="S1918">
            <v>100</v>
          </cell>
          <cell r="T1918">
            <v>0</v>
          </cell>
          <cell r="W1918">
            <v>0</v>
          </cell>
          <cell r="X1918">
            <v>0</v>
          </cell>
          <cell r="Y1918">
            <v>100</v>
          </cell>
          <cell r="Z1918">
            <v>0</v>
          </cell>
          <cell r="AA1918">
            <v>0</v>
          </cell>
          <cell r="AB1918">
            <v>560</v>
          </cell>
          <cell r="AC1918">
            <v>4480</v>
          </cell>
          <cell r="AD1918" t="str">
            <v>雑油購入費</v>
          </cell>
          <cell r="AE1918" t="str">
            <v>雑油</v>
          </cell>
          <cell r="AF1918">
            <v>12</v>
          </cell>
          <cell r="AG1918" t="str">
            <v>基地等経費（一般管理用雑油）</v>
          </cell>
          <cell r="AH1918" t="str">
            <v>燃料費潤滑油</v>
          </cell>
          <cell r="AI1918" t="str">
            <v>PA</v>
          </cell>
          <cell r="AJ1918" t="str">
            <v>管制隊</v>
          </cell>
          <cell r="AK1918" t="str">
            <v>令和8年9月30日</v>
          </cell>
        </row>
        <row r="1919">
          <cell r="A1919" t="str">
            <v>bc509</v>
          </cell>
          <cell r="B1919" t="str">
            <v>又は同等以上のもの（他社の製品を含む。）</v>
          </cell>
          <cell r="C1919">
            <v>131</v>
          </cell>
          <cell r="D1919">
            <v>4</v>
          </cell>
          <cell r="E1919" t="str">
            <v>B</v>
          </cell>
          <cell r="F1919" t="str">
            <v>b</v>
          </cell>
          <cell r="G1919" t="str">
            <v>bc</v>
          </cell>
          <cell r="H1919" t="str">
            <v>個</v>
          </cell>
          <cell r="I1919">
            <v>20</v>
          </cell>
          <cell r="J1919" t="str">
            <v>潤滑ｽﾌﾟﾚｰ</v>
          </cell>
          <cell r="L1919">
            <v>1</v>
          </cell>
          <cell r="M1919" t="str">
            <v>ｵﾚﾝｼﾞﾌﾞｯｸ P5-707 290-1498 NO1014 呉工業</v>
          </cell>
          <cell r="O1919" t="str">
            <v>又は同等以上のもの（他社の製品を含む。）</v>
          </cell>
          <cell r="Q1919">
            <v>0</v>
          </cell>
          <cell r="S1919">
            <v>100</v>
          </cell>
          <cell r="T1919">
            <v>0</v>
          </cell>
          <cell r="W1919">
            <v>0</v>
          </cell>
          <cell r="X1919">
            <v>0</v>
          </cell>
          <cell r="Y1919">
            <v>100</v>
          </cell>
          <cell r="Z1919">
            <v>0</v>
          </cell>
          <cell r="AA1919">
            <v>0</v>
          </cell>
          <cell r="AB1919">
            <v>990</v>
          </cell>
          <cell r="AC1919">
            <v>19800</v>
          </cell>
          <cell r="AD1919" t="str">
            <v>雑油購入費</v>
          </cell>
          <cell r="AE1919" t="str">
            <v>雑油</v>
          </cell>
          <cell r="AF1919">
            <v>12</v>
          </cell>
          <cell r="AG1919" t="str">
            <v>基地等経費（一般管理用雑油）</v>
          </cell>
          <cell r="AH1919" t="str">
            <v>燃料費潤滑油</v>
          </cell>
          <cell r="AI1919" t="str">
            <v>PA</v>
          </cell>
          <cell r="AJ1919" t="str">
            <v>管制隊</v>
          </cell>
          <cell r="AK1919" t="str">
            <v>令和8年9月30日</v>
          </cell>
        </row>
        <row r="1920">
          <cell r="A1920" t="str">
            <v>bc510</v>
          </cell>
          <cell r="B1920" t="str">
            <v>又は同等以上のもの（他社の製品を含む。）</v>
          </cell>
          <cell r="C1920">
            <v>131</v>
          </cell>
          <cell r="D1920">
            <v>5</v>
          </cell>
          <cell r="E1920" t="str">
            <v>B</v>
          </cell>
          <cell r="F1920" t="str">
            <v>b</v>
          </cell>
          <cell r="G1920" t="str">
            <v>bc</v>
          </cell>
          <cell r="H1920" t="str">
            <v>個</v>
          </cell>
          <cell r="I1920">
            <v>20</v>
          </cell>
          <cell r="J1920" t="str">
            <v>ﾊﾟｰﾂｸﾘｰﾅｰ</v>
          </cell>
          <cell r="L1920">
            <v>1</v>
          </cell>
          <cell r="M1920" t="str">
            <v>ｵﾚﾝｼﾞﾌﾞｯｸ P3-317 282-7697 NO1422 呉工業</v>
          </cell>
          <cell r="O1920" t="str">
            <v>又は同等以上のもの（他社の製品を含む。）</v>
          </cell>
          <cell r="Q1920">
            <v>0</v>
          </cell>
          <cell r="S1920">
            <v>100</v>
          </cell>
          <cell r="T1920">
            <v>0</v>
          </cell>
          <cell r="W1920">
            <v>0</v>
          </cell>
          <cell r="X1920">
            <v>0</v>
          </cell>
          <cell r="Y1920">
            <v>100</v>
          </cell>
          <cell r="Z1920">
            <v>0</v>
          </cell>
          <cell r="AA1920">
            <v>0</v>
          </cell>
          <cell r="AB1920">
            <v>891</v>
          </cell>
          <cell r="AC1920">
            <v>17820</v>
          </cell>
          <cell r="AD1920" t="str">
            <v>雑油購入費</v>
          </cell>
          <cell r="AE1920" t="str">
            <v>雑油</v>
          </cell>
          <cell r="AF1920">
            <v>12</v>
          </cell>
          <cell r="AG1920" t="str">
            <v>基地等経費（一般管理用雑油）</v>
          </cell>
          <cell r="AH1920" t="str">
            <v>燃料費潤滑油</v>
          </cell>
          <cell r="AI1920" t="str">
            <v>PA</v>
          </cell>
          <cell r="AJ1920" t="str">
            <v>管制隊</v>
          </cell>
          <cell r="AK1920" t="str">
            <v>令和8年9月30日</v>
          </cell>
        </row>
        <row r="1921">
          <cell r="A1921" t="str">
            <v>bc511</v>
          </cell>
          <cell r="B1921" t="str">
            <v>又は同等以上のもの（他社の製品を含む。）</v>
          </cell>
          <cell r="C1921">
            <v>131</v>
          </cell>
          <cell r="D1921">
            <v>6</v>
          </cell>
          <cell r="E1921" t="str">
            <v>B</v>
          </cell>
          <cell r="F1921" t="str">
            <v>b</v>
          </cell>
          <cell r="G1921" t="str">
            <v>bc</v>
          </cell>
          <cell r="H1921" t="str">
            <v>個</v>
          </cell>
          <cell r="I1921">
            <v>20</v>
          </cell>
          <cell r="J1921" t="str">
            <v>潤滑ｽﾌﾟﾚｰ</v>
          </cell>
          <cell r="L1921">
            <v>1</v>
          </cell>
          <cell r="M1921" t="str">
            <v>ｵﾚﾝｼﾞﾌﾞｯｸ P3-231 290-1480 NO1054 呉工業</v>
          </cell>
          <cell r="O1921" t="str">
            <v>又は同等以上のもの（他社の製品を含む。）</v>
          </cell>
          <cell r="Q1921">
            <v>0</v>
          </cell>
          <cell r="S1921">
            <v>100</v>
          </cell>
          <cell r="T1921">
            <v>0</v>
          </cell>
          <cell r="W1921">
            <v>0</v>
          </cell>
          <cell r="X1921">
            <v>0</v>
          </cell>
          <cell r="Y1921">
            <v>100</v>
          </cell>
          <cell r="Z1921">
            <v>0</v>
          </cell>
          <cell r="AA1921">
            <v>0</v>
          </cell>
          <cell r="AB1921">
            <v>742</v>
          </cell>
          <cell r="AC1921">
            <v>14840</v>
          </cell>
          <cell r="AD1921" t="str">
            <v>雑油購入費</v>
          </cell>
          <cell r="AE1921" t="str">
            <v>雑油</v>
          </cell>
          <cell r="AF1921">
            <v>12</v>
          </cell>
          <cell r="AG1921" t="str">
            <v>基地等経費（一般管理用雑油）</v>
          </cell>
          <cell r="AH1921" t="str">
            <v>燃料費潤滑油</v>
          </cell>
          <cell r="AI1921" t="str">
            <v>PA</v>
          </cell>
          <cell r="AJ1921" t="str">
            <v>管制隊</v>
          </cell>
          <cell r="AK1921" t="str">
            <v>令和8年9月30日</v>
          </cell>
        </row>
        <row r="1922">
          <cell r="A1922" t="str">
            <v>bc512</v>
          </cell>
          <cell r="B1922" t="str">
            <v>又は同等以上のもの（他社の製品を含む。）</v>
          </cell>
          <cell r="C1922">
            <v>131</v>
          </cell>
          <cell r="D1922">
            <v>7</v>
          </cell>
          <cell r="E1922" t="str">
            <v>B</v>
          </cell>
          <cell r="F1922" t="str">
            <v>b</v>
          </cell>
          <cell r="G1922" t="str">
            <v>bc</v>
          </cell>
          <cell r="H1922" t="str">
            <v>個</v>
          </cell>
          <cell r="I1922">
            <v>20</v>
          </cell>
          <cell r="J1922" t="str">
            <v>潤滑ｽﾌﾟﾚｰ</v>
          </cell>
          <cell r="L1922">
            <v>1</v>
          </cell>
          <cell r="M1922" t="str">
            <v>ｵﾚﾝｼﾞﾌﾞｯｸ P3-230 171-7936 NO1005 呉工業</v>
          </cell>
          <cell r="O1922" t="str">
            <v>又は同等以上のもの（他社の製品を含む。）</v>
          </cell>
          <cell r="Q1922">
            <v>0</v>
          </cell>
          <cell r="S1922">
            <v>100</v>
          </cell>
          <cell r="T1922">
            <v>0</v>
          </cell>
          <cell r="W1922">
            <v>0</v>
          </cell>
          <cell r="X1922">
            <v>0</v>
          </cell>
          <cell r="Y1922">
            <v>100</v>
          </cell>
          <cell r="Z1922">
            <v>0</v>
          </cell>
          <cell r="AA1922">
            <v>0</v>
          </cell>
          <cell r="AB1922">
            <v>708</v>
          </cell>
          <cell r="AC1922">
            <v>14160</v>
          </cell>
          <cell r="AD1922" t="str">
            <v>雑油購入費</v>
          </cell>
          <cell r="AE1922" t="str">
            <v>雑油</v>
          </cell>
          <cell r="AF1922">
            <v>12</v>
          </cell>
          <cell r="AG1922" t="str">
            <v>基地等経費（一般管理用雑油）</v>
          </cell>
          <cell r="AH1922" t="str">
            <v>燃料費潤滑油</v>
          </cell>
          <cell r="AI1922" t="str">
            <v>PA</v>
          </cell>
          <cell r="AJ1922" t="str">
            <v>管制隊</v>
          </cell>
          <cell r="AK1922" t="str">
            <v>令和8年9月30日</v>
          </cell>
        </row>
        <row r="1923">
          <cell r="A1923" t="str">
            <v>bc513</v>
          </cell>
          <cell r="B1923" t="str">
            <v>又は同等以上のもの（他社の製品を含む。）</v>
          </cell>
          <cell r="C1923">
            <v>131</v>
          </cell>
          <cell r="D1923">
            <v>8</v>
          </cell>
          <cell r="E1923" t="str">
            <v>B</v>
          </cell>
          <cell r="F1923" t="str">
            <v>b</v>
          </cell>
          <cell r="G1923" t="str">
            <v>bc</v>
          </cell>
          <cell r="H1923" t="str">
            <v>個</v>
          </cell>
          <cell r="I1923">
            <v>1</v>
          </cell>
          <cell r="J1923" t="str">
            <v>錆変換剤</v>
          </cell>
          <cell r="L1923">
            <v>1</v>
          </cell>
          <cell r="M1923" t="str">
            <v>ｵﾚﾝｼﾞﾌﾞｯｸ P3-206 129-2157 S-2781 鈴木油脂工業</v>
          </cell>
          <cell r="O1923" t="str">
            <v>又は同等以上のもの（他社の製品を含む。）</v>
          </cell>
          <cell r="Q1923">
            <v>0</v>
          </cell>
          <cell r="S1923">
            <v>100</v>
          </cell>
          <cell r="T1923">
            <v>0</v>
          </cell>
          <cell r="W1923">
            <v>0</v>
          </cell>
          <cell r="X1923">
            <v>0</v>
          </cell>
          <cell r="Y1923">
            <v>100</v>
          </cell>
          <cell r="Z1923">
            <v>0</v>
          </cell>
          <cell r="AA1923">
            <v>0</v>
          </cell>
          <cell r="AB1923">
            <v>38893</v>
          </cell>
          <cell r="AC1923">
            <v>38893</v>
          </cell>
          <cell r="AD1923" t="str">
            <v>雑油購入費</v>
          </cell>
          <cell r="AE1923" t="str">
            <v>雑油</v>
          </cell>
          <cell r="AF1923">
            <v>12</v>
          </cell>
          <cell r="AG1923" t="str">
            <v>基地等経費（一般管理用雑油）</v>
          </cell>
          <cell r="AH1923" t="str">
            <v>燃料費潤滑油</v>
          </cell>
          <cell r="AI1923" t="str">
            <v>PA</v>
          </cell>
          <cell r="AJ1923" t="str">
            <v>管制隊</v>
          </cell>
          <cell r="AK1923" t="str">
            <v>令和8年9月30日</v>
          </cell>
        </row>
        <row r="1924">
          <cell r="A1924" t="str">
            <v>cg348</v>
          </cell>
          <cell r="B1924" t="str">
            <v>製品指定</v>
          </cell>
          <cell r="C1924">
            <v>132</v>
          </cell>
          <cell r="D1924">
            <v>1</v>
          </cell>
          <cell r="E1924" t="str">
            <v>B</v>
          </cell>
          <cell r="F1924" t="str">
            <v>c</v>
          </cell>
          <cell r="G1924" t="str">
            <v>cg</v>
          </cell>
          <cell r="H1924" t="str">
            <v>個</v>
          </cell>
          <cell r="I1924">
            <v>4</v>
          </cell>
          <cell r="J1924" t="str">
            <v>ｼﾘｺﾝ接着剤</v>
          </cell>
          <cell r="L1924">
            <v>1</v>
          </cell>
          <cell r="M1924" t="str">
            <v>ｵﾚﾝｼﾞﾌﾞｯｸ.web 131-1143 3145C-01 ﾀﾞｳ･東ﾚ</v>
          </cell>
          <cell r="O1924" t="str">
            <v>製品指定</v>
          </cell>
          <cell r="Q1924">
            <v>0</v>
          </cell>
          <cell r="S1924">
            <v>100</v>
          </cell>
          <cell r="T1924">
            <v>0</v>
          </cell>
          <cell r="W1924">
            <v>0</v>
          </cell>
          <cell r="X1924">
            <v>0</v>
          </cell>
          <cell r="Y1924">
            <v>100</v>
          </cell>
          <cell r="Z1924">
            <v>0</v>
          </cell>
          <cell r="AA1924">
            <v>0</v>
          </cell>
          <cell r="AB1924">
            <v>15165</v>
          </cell>
          <cell r="AC1924">
            <v>60660</v>
          </cell>
          <cell r="AD1924" t="str">
            <v>雑油購入費</v>
          </cell>
          <cell r="AE1924" t="str">
            <v>雑油</v>
          </cell>
          <cell r="AF1924">
            <v>12</v>
          </cell>
          <cell r="AG1924" t="str">
            <v>基地等経費（一般管理用雑油）</v>
          </cell>
          <cell r="AH1924" t="str">
            <v>燃料費潤滑油</v>
          </cell>
          <cell r="AI1924" t="str">
            <v>PC</v>
          </cell>
          <cell r="AJ1924" t="str">
            <v>救難隊</v>
          </cell>
          <cell r="AK1924" t="str">
            <v>令和8年9月30日</v>
          </cell>
        </row>
        <row r="1925">
          <cell r="A1925" t="str">
            <v>bd379</v>
          </cell>
          <cell r="B1925" t="str">
            <v>又は同等以上のもの（他社の製品を含む。）</v>
          </cell>
          <cell r="C1925">
            <v>132</v>
          </cell>
          <cell r="D1925">
            <v>2</v>
          </cell>
          <cell r="E1925" t="str">
            <v>B</v>
          </cell>
          <cell r="F1925" t="str">
            <v>b</v>
          </cell>
          <cell r="G1925" t="str">
            <v>bd</v>
          </cell>
          <cell r="H1925" t="str">
            <v>箱</v>
          </cell>
          <cell r="I1925">
            <v>6</v>
          </cell>
          <cell r="J1925" t="str">
            <v>潤滑ｽﾌﾟﾚｰ</v>
          </cell>
          <cell r="L1925">
            <v>1</v>
          </cell>
          <cell r="M1925" t="str">
            <v>ｴｽｺ P1508 EA920BA-10B KURE</v>
          </cell>
          <cell r="O1925" t="str">
            <v>又は同等以上のもの（他社の製品を含む。）</v>
          </cell>
          <cell r="Q1925">
            <v>0</v>
          </cell>
          <cell r="S1925">
            <v>100</v>
          </cell>
          <cell r="T1925">
            <v>0</v>
          </cell>
          <cell r="W1925">
            <v>0</v>
          </cell>
          <cell r="X1925">
            <v>0</v>
          </cell>
          <cell r="Y1925">
            <v>100</v>
          </cell>
          <cell r="Z1925">
            <v>0</v>
          </cell>
          <cell r="AA1925">
            <v>0</v>
          </cell>
          <cell r="AB1925">
            <v>19030</v>
          </cell>
          <cell r="AC1925">
            <v>114180</v>
          </cell>
          <cell r="AD1925" t="str">
            <v>雑油購入費</v>
          </cell>
          <cell r="AE1925" t="str">
            <v>雑油</v>
          </cell>
          <cell r="AF1925">
            <v>12</v>
          </cell>
          <cell r="AG1925" t="str">
            <v>基地等経費（一般管理用雑油）</v>
          </cell>
          <cell r="AH1925" t="str">
            <v>燃料費潤滑油</v>
          </cell>
          <cell r="AI1925" t="str">
            <v>PC</v>
          </cell>
          <cell r="AJ1925" t="str">
            <v>救難隊</v>
          </cell>
          <cell r="AK1925" t="str">
            <v>令和8年9月30日</v>
          </cell>
        </row>
        <row r="1926">
          <cell r="A1926" t="str">
            <v>cg349</v>
          </cell>
          <cell r="B1926" t="str">
            <v>又は同等以上のもの（他社の製品を含む。）</v>
          </cell>
          <cell r="C1926">
            <v>132</v>
          </cell>
          <cell r="D1926">
            <v>3</v>
          </cell>
          <cell r="E1926" t="str">
            <v>B</v>
          </cell>
          <cell r="F1926" t="str">
            <v>c</v>
          </cell>
          <cell r="G1926" t="str">
            <v>cg</v>
          </cell>
          <cell r="H1926" t="str">
            <v>個</v>
          </cell>
          <cell r="I1926">
            <v>12</v>
          </cell>
          <cell r="J1926" t="str">
            <v>潤滑剤</v>
          </cell>
          <cell r="L1926">
            <v>1</v>
          </cell>
          <cell r="M1926" t="str">
            <v>ｵﾚﾝｼﾞﾌﾞｯｸ.web 410-0581 L00116 ITWﾊﾟﾌｫｰﾏﾝｽﾎﾟﾘﾏｰｽﾞ</v>
          </cell>
          <cell r="O1926" t="str">
            <v>又は同等以上のもの（他社の製品を含む。）</v>
          </cell>
          <cell r="Q1926">
            <v>0</v>
          </cell>
          <cell r="S1926">
            <v>100</v>
          </cell>
          <cell r="T1926">
            <v>0</v>
          </cell>
          <cell r="W1926">
            <v>0</v>
          </cell>
          <cell r="X1926">
            <v>0</v>
          </cell>
          <cell r="Y1926">
            <v>100</v>
          </cell>
          <cell r="Z1926">
            <v>0</v>
          </cell>
          <cell r="AA1926">
            <v>0</v>
          </cell>
          <cell r="AB1926">
            <v>5568</v>
          </cell>
          <cell r="AC1926">
            <v>66816</v>
          </cell>
          <cell r="AD1926" t="str">
            <v>雑油購入費</v>
          </cell>
          <cell r="AE1926" t="str">
            <v>雑油</v>
          </cell>
          <cell r="AF1926">
            <v>12</v>
          </cell>
          <cell r="AG1926" t="str">
            <v>基地等経費（一般管理用雑油）</v>
          </cell>
          <cell r="AH1926" t="str">
            <v>燃料費潤滑油</v>
          </cell>
          <cell r="AI1926" t="str">
            <v>PC</v>
          </cell>
          <cell r="AJ1926" t="str">
            <v>救難隊</v>
          </cell>
          <cell r="AK1926" t="str">
            <v>令和8年9月30日</v>
          </cell>
        </row>
        <row r="1927">
          <cell r="A1927" t="str">
            <v>bd380</v>
          </cell>
          <cell r="B1927" t="str">
            <v>又は同等以上のもの（他社の製品を含む。）</v>
          </cell>
          <cell r="C1927">
            <v>132</v>
          </cell>
          <cell r="D1927">
            <v>4</v>
          </cell>
          <cell r="E1927" t="str">
            <v>B</v>
          </cell>
          <cell r="F1927" t="str">
            <v>b</v>
          </cell>
          <cell r="G1927" t="str">
            <v>bd</v>
          </cell>
          <cell r="H1927" t="str">
            <v>箱</v>
          </cell>
          <cell r="I1927">
            <v>1</v>
          </cell>
          <cell r="J1927" t="str">
            <v>ｶﾗｰｽﾌﾟﾚｰ</v>
          </cell>
          <cell r="L1927">
            <v>1</v>
          </cell>
          <cell r="M1927" t="str">
            <v>ｴｽｺ P1497 EA942EM-820 ｴｽｺ</v>
          </cell>
          <cell r="O1927" t="str">
            <v>又は同等以上のもの（他社の製品を含む。）</v>
          </cell>
          <cell r="Q1927">
            <v>0</v>
          </cell>
          <cell r="S1927">
            <v>100</v>
          </cell>
          <cell r="T1927">
            <v>0</v>
          </cell>
          <cell r="W1927">
            <v>0</v>
          </cell>
          <cell r="X1927">
            <v>0</v>
          </cell>
          <cell r="Y1927">
            <v>100</v>
          </cell>
          <cell r="Z1927">
            <v>0</v>
          </cell>
          <cell r="AA1927">
            <v>0</v>
          </cell>
          <cell r="AB1927">
            <v>6842</v>
          </cell>
          <cell r="AC1927">
            <v>6842</v>
          </cell>
          <cell r="AD1927" t="str">
            <v>雑油購入費</v>
          </cell>
          <cell r="AE1927" t="str">
            <v>雑油</v>
          </cell>
          <cell r="AF1927">
            <v>12</v>
          </cell>
          <cell r="AG1927" t="str">
            <v>基地等経費（一般管理用雑油）</v>
          </cell>
          <cell r="AH1927" t="str">
            <v>燃料費潤滑油</v>
          </cell>
          <cell r="AI1927" t="str">
            <v>PC</v>
          </cell>
          <cell r="AJ1927" t="str">
            <v>救難隊</v>
          </cell>
          <cell r="AK1927" t="str">
            <v>令和8年9月30日</v>
          </cell>
        </row>
        <row r="1928">
          <cell r="A1928" t="str">
            <v>cg350</v>
          </cell>
          <cell r="B1928" t="str">
            <v>又は同等以上のもの（他社の製品を含む。）</v>
          </cell>
          <cell r="C1928">
            <v>133</v>
          </cell>
          <cell r="D1928">
            <v>1</v>
          </cell>
          <cell r="E1928" t="str">
            <v>B</v>
          </cell>
          <cell r="F1928" t="str">
            <v>c</v>
          </cell>
          <cell r="G1928" t="str">
            <v>cg</v>
          </cell>
          <cell r="H1928" t="str">
            <v>個</v>
          </cell>
          <cell r="I1928">
            <v>1</v>
          </cell>
          <cell r="J1928" t="str">
            <v>ｳｫｯｼｬｰ液</v>
          </cell>
          <cell r="L1928">
            <v>1</v>
          </cell>
          <cell r="M1928" t="str">
            <v>ｵﾚﾝｼﾞﾌﾞｯｸ.web 836-1332 14-013 古河薬品工業</v>
          </cell>
          <cell r="O1928" t="str">
            <v>又は同等以上のもの（他社の製品を含む。）</v>
          </cell>
          <cell r="Q1928">
            <v>0</v>
          </cell>
          <cell r="S1928">
            <v>100</v>
          </cell>
          <cell r="T1928">
            <v>0</v>
          </cell>
          <cell r="W1928">
            <v>0</v>
          </cell>
          <cell r="X1928">
            <v>0</v>
          </cell>
          <cell r="Y1928">
            <v>100</v>
          </cell>
          <cell r="Z1928">
            <v>0</v>
          </cell>
          <cell r="AA1928">
            <v>0</v>
          </cell>
          <cell r="AB1928">
            <v>1012</v>
          </cell>
          <cell r="AC1928">
            <v>1012</v>
          </cell>
          <cell r="AD1928" t="str">
            <v>雑油購入費</v>
          </cell>
          <cell r="AE1928" t="str">
            <v>雑油</v>
          </cell>
          <cell r="AF1928">
            <v>12</v>
          </cell>
          <cell r="AG1928" t="str">
            <v>基地等経費（一般管理用雑油）</v>
          </cell>
          <cell r="AH1928" t="str">
            <v>燃料費潤滑油</v>
          </cell>
          <cell r="AI1928" t="str">
            <v>PD</v>
          </cell>
          <cell r="AJ1928" t="str">
            <v>1移警隊</v>
          </cell>
          <cell r="AK1928" t="str">
            <v>令和8年9月30日</v>
          </cell>
        </row>
        <row r="1929">
          <cell r="A1929" t="str">
            <v>cg351</v>
          </cell>
          <cell r="B1929" t="str">
            <v>又は同等以上のもの（他社の製品を含む。）</v>
          </cell>
          <cell r="C1929">
            <v>134</v>
          </cell>
          <cell r="D1929">
            <v>1</v>
          </cell>
          <cell r="E1929" t="str">
            <v>B</v>
          </cell>
          <cell r="F1929" t="str">
            <v>c</v>
          </cell>
          <cell r="G1929" t="str">
            <v>cg</v>
          </cell>
          <cell r="H1929" t="str">
            <v>個</v>
          </cell>
          <cell r="I1929">
            <v>50</v>
          </cell>
          <cell r="J1929" t="str">
            <v>ｶﾗｰｽﾌﾟﾚｰ</v>
          </cell>
          <cell r="L1929">
            <v>1</v>
          </cell>
          <cell r="M1929" t="str">
            <v>ｵﾚﾝｼﾞﾌﾞｯｸ.web 781-0245 9972039 ｼﾝﾄｰﾌｧﾐﾘｰ</v>
          </cell>
          <cell r="O1929" t="str">
            <v>又は同等以上のもの（他社の製品を含む。）</v>
          </cell>
          <cell r="Q1929">
            <v>0</v>
          </cell>
          <cell r="S1929">
            <v>100</v>
          </cell>
          <cell r="T1929">
            <v>0</v>
          </cell>
          <cell r="W1929">
            <v>0</v>
          </cell>
          <cell r="X1929">
            <v>0</v>
          </cell>
          <cell r="Y1929">
            <v>100</v>
          </cell>
          <cell r="Z1929">
            <v>0</v>
          </cell>
          <cell r="AA1929">
            <v>0</v>
          </cell>
          <cell r="AB1929">
            <v>896</v>
          </cell>
          <cell r="AC1929">
            <v>44800</v>
          </cell>
          <cell r="AD1929" t="str">
            <v>雑油購入費</v>
          </cell>
          <cell r="AE1929" t="str">
            <v>雑油</v>
          </cell>
          <cell r="AF1929">
            <v>12</v>
          </cell>
          <cell r="AG1929" t="str">
            <v>基地等経費（一般管理用雑油）</v>
          </cell>
          <cell r="AH1929" t="str">
            <v>燃料費潤滑油</v>
          </cell>
          <cell r="AI1929" t="str">
            <v>PD</v>
          </cell>
          <cell r="AJ1929" t="str">
            <v>1移警隊</v>
          </cell>
          <cell r="AK1929" t="str">
            <v>令和8年9月30日</v>
          </cell>
        </row>
        <row r="1930">
          <cell r="A1930" t="str">
            <v>cg352</v>
          </cell>
          <cell r="B1930" t="str">
            <v>又は同等以上のもの（他社の製品を含む。）</v>
          </cell>
          <cell r="C1930">
            <v>134</v>
          </cell>
          <cell r="D1930">
            <v>2</v>
          </cell>
          <cell r="E1930" t="str">
            <v>B</v>
          </cell>
          <cell r="F1930" t="str">
            <v>c</v>
          </cell>
          <cell r="G1930" t="str">
            <v>cg</v>
          </cell>
          <cell r="H1930" t="str">
            <v>缶</v>
          </cell>
          <cell r="I1930">
            <v>2</v>
          </cell>
          <cell r="J1930" t="str">
            <v>ｼｬｰｼｰﾌﾞﾗｯｸ</v>
          </cell>
          <cell r="L1930">
            <v>1</v>
          </cell>
          <cell r="M1930" t="str">
            <v>ｵﾚﾝｼﾞﾌﾞｯｸ.web 676-0764 000402 ｲﾁﾈﾝｹﾐｶﾙｽﾞ</v>
          </cell>
          <cell r="O1930" t="str">
            <v>又は同等以上のもの（他社の製品を含む。）</v>
          </cell>
          <cell r="Q1930">
            <v>0</v>
          </cell>
          <cell r="S1930">
            <v>100</v>
          </cell>
          <cell r="T1930">
            <v>0</v>
          </cell>
          <cell r="W1930">
            <v>0</v>
          </cell>
          <cell r="X1930">
            <v>0</v>
          </cell>
          <cell r="Y1930">
            <v>100</v>
          </cell>
          <cell r="Z1930">
            <v>0</v>
          </cell>
          <cell r="AA1930">
            <v>0</v>
          </cell>
          <cell r="AB1930">
            <v>13144</v>
          </cell>
          <cell r="AC1930">
            <v>26288</v>
          </cell>
          <cell r="AD1930" t="str">
            <v>雑油購入費</v>
          </cell>
          <cell r="AE1930" t="str">
            <v>雑油</v>
          </cell>
          <cell r="AF1930">
            <v>12</v>
          </cell>
          <cell r="AG1930" t="str">
            <v>基地等経費（一般管理用雑油）</v>
          </cell>
          <cell r="AH1930" t="str">
            <v>燃料費潤滑油</v>
          </cell>
          <cell r="AI1930" t="str">
            <v>PD</v>
          </cell>
          <cell r="AJ1930" t="str">
            <v>1移警隊</v>
          </cell>
          <cell r="AK1930" t="str">
            <v>令和8年9月30日</v>
          </cell>
        </row>
        <row r="1931">
          <cell r="A1931" t="str">
            <v>cg353</v>
          </cell>
          <cell r="B1931" t="str">
            <v>又は同等以上のもの（他社の製品を含む。）</v>
          </cell>
          <cell r="C1931">
            <v>134</v>
          </cell>
          <cell r="D1931">
            <v>3</v>
          </cell>
          <cell r="E1931" t="str">
            <v>B</v>
          </cell>
          <cell r="F1931" t="str">
            <v>c</v>
          </cell>
          <cell r="G1931" t="str">
            <v>cg</v>
          </cell>
          <cell r="H1931" t="str">
            <v>個</v>
          </cell>
          <cell r="I1931">
            <v>100</v>
          </cell>
          <cell r="J1931" t="str">
            <v>ｼｬｰｼｰﾌﾞﾗｯｸ</v>
          </cell>
          <cell r="L1931">
            <v>1</v>
          </cell>
          <cell r="M1931" t="str">
            <v>ｵﾚﾝｼﾞﾌﾞｯｸ.web 335-7333 NO1062 呉工業</v>
          </cell>
          <cell r="O1931" t="str">
            <v>又は同等以上のもの（他社の製品を含む。）</v>
          </cell>
          <cell r="Q1931">
            <v>0</v>
          </cell>
          <cell r="S1931">
            <v>100</v>
          </cell>
          <cell r="T1931">
            <v>0</v>
          </cell>
          <cell r="W1931">
            <v>0</v>
          </cell>
          <cell r="X1931">
            <v>0</v>
          </cell>
          <cell r="Y1931">
            <v>100</v>
          </cell>
          <cell r="Z1931">
            <v>0</v>
          </cell>
          <cell r="AA1931">
            <v>0</v>
          </cell>
          <cell r="AB1931">
            <v>704</v>
          </cell>
          <cell r="AC1931">
            <v>70400</v>
          </cell>
          <cell r="AD1931" t="str">
            <v>雑油購入費</v>
          </cell>
          <cell r="AE1931" t="str">
            <v>雑油</v>
          </cell>
          <cell r="AF1931">
            <v>12</v>
          </cell>
          <cell r="AG1931" t="str">
            <v>基地等経費（一般管理用雑油）</v>
          </cell>
          <cell r="AH1931" t="str">
            <v>燃料費潤滑油</v>
          </cell>
          <cell r="AI1931" t="str">
            <v>PD</v>
          </cell>
          <cell r="AJ1931" t="str">
            <v>1移警隊</v>
          </cell>
          <cell r="AK1931" t="str">
            <v>令和8年9月30日</v>
          </cell>
        </row>
        <row r="1932">
          <cell r="A1932" t="str">
            <v>cg354</v>
          </cell>
          <cell r="B1932" t="str">
            <v>又は同等以上のもの（他社の製品を含む。）</v>
          </cell>
          <cell r="C1932">
            <v>134</v>
          </cell>
          <cell r="D1932">
            <v>4</v>
          </cell>
          <cell r="E1932" t="str">
            <v>B</v>
          </cell>
          <cell r="F1932" t="str">
            <v>c</v>
          </cell>
          <cell r="G1932" t="str">
            <v>cg</v>
          </cell>
          <cell r="H1932" t="str">
            <v>個</v>
          </cell>
          <cell r="I1932">
            <v>50</v>
          </cell>
          <cell r="J1932" t="str">
            <v>潤滑剤</v>
          </cell>
          <cell r="L1932">
            <v>1</v>
          </cell>
          <cell r="M1932" t="str">
            <v>ｵﾚﾝｼﾞﾌﾞｯｸ.web 356-2697 BCJ-420 ﾕﾆｼ</v>
          </cell>
          <cell r="O1932" t="str">
            <v>又は同等以上のもの（他社の製品を含む。）</v>
          </cell>
          <cell r="Q1932">
            <v>0</v>
          </cell>
          <cell r="S1932">
            <v>100</v>
          </cell>
          <cell r="T1932">
            <v>0</v>
          </cell>
          <cell r="W1932">
            <v>0</v>
          </cell>
          <cell r="X1932">
            <v>0</v>
          </cell>
          <cell r="Y1932">
            <v>100</v>
          </cell>
          <cell r="Z1932">
            <v>0</v>
          </cell>
          <cell r="AA1932">
            <v>0</v>
          </cell>
          <cell r="AB1932">
            <v>901</v>
          </cell>
          <cell r="AC1932">
            <v>45050</v>
          </cell>
          <cell r="AD1932" t="str">
            <v>雑油購入費</v>
          </cell>
          <cell r="AE1932" t="str">
            <v>雑油</v>
          </cell>
          <cell r="AF1932">
            <v>12</v>
          </cell>
          <cell r="AG1932" t="str">
            <v>基地等経費（一般管理用雑油）</v>
          </cell>
          <cell r="AH1932" t="str">
            <v>燃料費潤滑油</v>
          </cell>
          <cell r="AI1932" t="str">
            <v>PD</v>
          </cell>
          <cell r="AJ1932" t="str">
            <v>1移警隊</v>
          </cell>
          <cell r="AK1932" t="str">
            <v>令和8年9月30日</v>
          </cell>
        </row>
        <row r="1933">
          <cell r="A1933" t="str">
            <v>cg355</v>
          </cell>
          <cell r="B1933" t="str">
            <v>又は同等以上のもの（他社の製品を含む。）</v>
          </cell>
          <cell r="C1933">
            <v>134</v>
          </cell>
          <cell r="D1933">
            <v>5</v>
          </cell>
          <cell r="E1933" t="str">
            <v>B</v>
          </cell>
          <cell r="F1933" t="str">
            <v>c</v>
          </cell>
          <cell r="G1933" t="str">
            <v>cg</v>
          </cell>
          <cell r="H1933" t="str">
            <v>個</v>
          </cell>
          <cell r="I1933">
            <v>20</v>
          </cell>
          <cell r="J1933" t="str">
            <v>ｼﾝﾅｰ</v>
          </cell>
          <cell r="L1933">
            <v>1</v>
          </cell>
          <cell r="M1933" t="str">
            <v>ｵﾚﾝｼﾞﾌﾞｯｸ.web 475-7025 08015 ｿﾌﾄ99ｺｰﾎﾟﾚｰｼｮﾝ</v>
          </cell>
          <cell r="O1933" t="str">
            <v>又は同等以上のもの（他社の製品を含む。）</v>
          </cell>
          <cell r="Q1933">
            <v>0</v>
          </cell>
          <cell r="S1933">
            <v>100</v>
          </cell>
          <cell r="T1933">
            <v>0</v>
          </cell>
          <cell r="W1933">
            <v>0</v>
          </cell>
          <cell r="X1933">
            <v>0</v>
          </cell>
          <cell r="Y1933">
            <v>100</v>
          </cell>
          <cell r="Z1933">
            <v>0</v>
          </cell>
          <cell r="AA1933">
            <v>0</v>
          </cell>
          <cell r="AB1933">
            <v>702</v>
          </cell>
          <cell r="AC1933">
            <v>14040</v>
          </cell>
          <cell r="AD1933" t="str">
            <v>雑油購入費</v>
          </cell>
          <cell r="AE1933" t="str">
            <v>雑油</v>
          </cell>
          <cell r="AF1933">
            <v>12</v>
          </cell>
          <cell r="AG1933" t="str">
            <v>基地等経費（一般管理用雑油）</v>
          </cell>
          <cell r="AH1933" t="str">
            <v>燃料費潤滑油</v>
          </cell>
          <cell r="AI1933" t="str">
            <v>PD</v>
          </cell>
          <cell r="AJ1933" t="str">
            <v>1移警隊</v>
          </cell>
          <cell r="AK1933" t="str">
            <v>令和8年9月30日</v>
          </cell>
        </row>
        <row r="1934">
          <cell r="A1934" t="str">
            <v>bd381</v>
          </cell>
          <cell r="B1934" t="str">
            <v>又は同等以上のもの（他社の製品を含む。）</v>
          </cell>
          <cell r="C1934">
            <v>134</v>
          </cell>
          <cell r="D1934">
            <v>6</v>
          </cell>
          <cell r="E1934" t="str">
            <v>B</v>
          </cell>
          <cell r="F1934" t="str">
            <v>b</v>
          </cell>
          <cell r="G1934" t="str">
            <v>bd</v>
          </cell>
          <cell r="H1934" t="str">
            <v>個</v>
          </cell>
          <cell r="I1934">
            <v>30</v>
          </cell>
          <cell r="J1934" t="str">
            <v>油圧ｼﾞｬｯｷ用ｵｲﾙ</v>
          </cell>
          <cell r="L1934">
            <v>1</v>
          </cell>
          <cell r="M1934" t="str">
            <v>ｴｽｺ P1712 EA920AK-13 ｴｰｾﾞｯﾄ</v>
          </cell>
          <cell r="O1934" t="str">
            <v>又は同等以上のもの（他社の製品を含む。）</v>
          </cell>
          <cell r="Q1934">
            <v>0</v>
          </cell>
          <cell r="S1934">
            <v>100</v>
          </cell>
          <cell r="T1934">
            <v>0</v>
          </cell>
          <cell r="W1934">
            <v>0</v>
          </cell>
          <cell r="X1934">
            <v>0</v>
          </cell>
          <cell r="Y1934">
            <v>100</v>
          </cell>
          <cell r="Z1934">
            <v>0</v>
          </cell>
          <cell r="AA1934">
            <v>0</v>
          </cell>
          <cell r="AB1934">
            <v>693</v>
          </cell>
          <cell r="AC1934">
            <v>20790</v>
          </cell>
          <cell r="AD1934" t="str">
            <v>雑油購入費</v>
          </cell>
          <cell r="AE1934" t="str">
            <v>雑油</v>
          </cell>
          <cell r="AF1934">
            <v>12</v>
          </cell>
          <cell r="AG1934" t="str">
            <v>基地等経費（一般管理用雑油）</v>
          </cell>
          <cell r="AH1934" t="str">
            <v>燃料費潤滑油</v>
          </cell>
          <cell r="AI1934" t="str">
            <v>PD</v>
          </cell>
          <cell r="AJ1934" t="str">
            <v>1移警隊</v>
          </cell>
          <cell r="AK1934" t="str">
            <v>令和8年9月30日</v>
          </cell>
        </row>
        <row r="1935">
          <cell r="A1935" t="str">
            <v>bd382</v>
          </cell>
          <cell r="B1935" t="str">
            <v>又は同等以上のもの（他社の製品を含む。）</v>
          </cell>
          <cell r="C1935">
            <v>134</v>
          </cell>
          <cell r="D1935">
            <v>7</v>
          </cell>
          <cell r="E1935" t="str">
            <v>B</v>
          </cell>
          <cell r="F1935" t="str">
            <v>b</v>
          </cell>
          <cell r="G1935" t="str">
            <v>bd</v>
          </cell>
          <cell r="H1935" t="str">
            <v>個</v>
          </cell>
          <cell r="I1935">
            <v>1</v>
          </cell>
          <cell r="J1935" t="str">
            <v>ｺﾝﾌﾟﾚｯｻｰｵｲﾙ</v>
          </cell>
          <cell r="L1935">
            <v>1</v>
          </cell>
          <cell r="M1935" t="str">
            <v>ｴｽｺ.web EA116ZA-4 404 ｴｰｾﾞｯﾄ</v>
          </cell>
          <cell r="O1935" t="str">
            <v>又は同等以上のもの（他社の製品を含む。）</v>
          </cell>
          <cell r="Q1935">
            <v>0</v>
          </cell>
          <cell r="S1935">
            <v>100</v>
          </cell>
          <cell r="T1935">
            <v>0</v>
          </cell>
          <cell r="W1935">
            <v>0</v>
          </cell>
          <cell r="X1935">
            <v>0</v>
          </cell>
          <cell r="Y1935">
            <v>100</v>
          </cell>
          <cell r="Z1935">
            <v>0</v>
          </cell>
          <cell r="AA1935">
            <v>0</v>
          </cell>
          <cell r="AB1935">
            <v>4763</v>
          </cell>
          <cell r="AC1935">
            <v>4763</v>
          </cell>
          <cell r="AD1935" t="str">
            <v>雑油購入費</v>
          </cell>
          <cell r="AE1935" t="str">
            <v>雑油</v>
          </cell>
          <cell r="AF1935">
            <v>12</v>
          </cell>
          <cell r="AG1935" t="str">
            <v>基地等経費（一般管理用雑油）</v>
          </cell>
          <cell r="AH1935" t="str">
            <v>燃料費潤滑油</v>
          </cell>
          <cell r="AI1935" t="str">
            <v>PD</v>
          </cell>
          <cell r="AJ1935" t="str">
            <v>1移警隊</v>
          </cell>
          <cell r="AK1935" t="str">
            <v>令和8年9月30日</v>
          </cell>
        </row>
        <row r="1936">
          <cell r="A1936" t="str">
            <v>cg356</v>
          </cell>
          <cell r="B1936" t="str">
            <v>又は同等以上のもの（他社の製品を含む。）</v>
          </cell>
          <cell r="C1936">
            <v>134</v>
          </cell>
          <cell r="D1936">
            <v>8</v>
          </cell>
          <cell r="E1936" t="str">
            <v>B</v>
          </cell>
          <cell r="F1936" t="str">
            <v>c</v>
          </cell>
          <cell r="G1936" t="str">
            <v>cg</v>
          </cell>
          <cell r="H1936" t="str">
            <v>個</v>
          </cell>
          <cell r="I1936">
            <v>30</v>
          </cell>
          <cell r="J1936" t="str">
            <v>塗料</v>
          </cell>
          <cell r="L1936">
            <v>1</v>
          </cell>
          <cell r="M1936" t="str">
            <v>ｵﾚﾝｼﾞﾌﾞｯｸ.web 475-6941 08003 ｿﾌﾄ99ｺｰﾎﾟﾚｰｼｮﾝ</v>
          </cell>
          <cell r="O1936" t="str">
            <v>又は同等以上のもの（他社の製品を含む。）</v>
          </cell>
          <cell r="Q1936">
            <v>0</v>
          </cell>
          <cell r="S1936">
            <v>100</v>
          </cell>
          <cell r="T1936">
            <v>0</v>
          </cell>
          <cell r="W1936">
            <v>0</v>
          </cell>
          <cell r="X1936">
            <v>0</v>
          </cell>
          <cell r="Y1936">
            <v>100</v>
          </cell>
          <cell r="Z1936">
            <v>0</v>
          </cell>
          <cell r="AA1936">
            <v>0</v>
          </cell>
          <cell r="AB1936">
            <v>893</v>
          </cell>
          <cell r="AC1936">
            <v>26790</v>
          </cell>
          <cell r="AD1936" t="str">
            <v>雑油購入費</v>
          </cell>
          <cell r="AE1936" t="str">
            <v>雑油</v>
          </cell>
          <cell r="AF1936">
            <v>12</v>
          </cell>
          <cell r="AG1936" t="str">
            <v>基地等経費（一般管理用雑油）</v>
          </cell>
          <cell r="AH1936" t="str">
            <v>燃料費潤滑油</v>
          </cell>
          <cell r="AI1936" t="str">
            <v>PD</v>
          </cell>
          <cell r="AJ1936" t="str">
            <v>1移警隊</v>
          </cell>
          <cell r="AK1936" t="str">
            <v>令和8年9月30日</v>
          </cell>
        </row>
        <row r="1937">
          <cell r="A1937" t="str">
            <v>bd383</v>
          </cell>
          <cell r="B1937" t="str">
            <v>又は同等以上のもの（他社の製品を含む。）</v>
          </cell>
          <cell r="C1937">
            <v>134</v>
          </cell>
          <cell r="D1937">
            <v>9</v>
          </cell>
          <cell r="E1937" t="str">
            <v>B</v>
          </cell>
          <cell r="F1937" t="str">
            <v>b</v>
          </cell>
          <cell r="G1937" t="str">
            <v>bd</v>
          </cell>
          <cell r="H1937" t="str">
            <v>缶</v>
          </cell>
          <cell r="I1937">
            <v>5</v>
          </cell>
          <cell r="J1937" t="str">
            <v>ｸｰﾗﾝﾄ</v>
          </cell>
          <cell r="L1937">
            <v>1</v>
          </cell>
          <cell r="M1937" t="str">
            <v>ｴｽｺ P308 EA922AB-72</v>
          </cell>
          <cell r="O1937" t="str">
            <v>又は同等以上のもの（他社の製品を含む。）</v>
          </cell>
          <cell r="Q1937">
            <v>0</v>
          </cell>
          <cell r="S1937">
            <v>100</v>
          </cell>
          <cell r="T1937">
            <v>0</v>
          </cell>
          <cell r="W1937">
            <v>0</v>
          </cell>
          <cell r="X1937">
            <v>0</v>
          </cell>
          <cell r="Y1937">
            <v>100</v>
          </cell>
          <cell r="Z1937">
            <v>0</v>
          </cell>
          <cell r="AA1937">
            <v>0</v>
          </cell>
          <cell r="AB1937">
            <v>1342</v>
          </cell>
          <cell r="AC1937">
            <v>6710</v>
          </cell>
          <cell r="AD1937" t="str">
            <v>雑油購入費</v>
          </cell>
          <cell r="AE1937" t="str">
            <v>雑油</v>
          </cell>
          <cell r="AF1937">
            <v>12</v>
          </cell>
          <cell r="AG1937" t="str">
            <v>基地等経費（一般管理用雑油）</v>
          </cell>
          <cell r="AH1937" t="str">
            <v>燃料費潤滑油</v>
          </cell>
          <cell r="AI1937" t="str">
            <v>PD</v>
          </cell>
          <cell r="AJ1937" t="str">
            <v>1移警隊</v>
          </cell>
          <cell r="AK1937" t="str">
            <v>令和8年9月30日</v>
          </cell>
        </row>
        <row r="1938">
          <cell r="A1938" t="str">
            <v>cg357</v>
          </cell>
          <cell r="B1938" t="str">
            <v>又は同等以上のもの（他社の製品を含む。）</v>
          </cell>
          <cell r="C1938">
            <v>134</v>
          </cell>
          <cell r="D1938">
            <v>10</v>
          </cell>
          <cell r="E1938" t="str">
            <v>B</v>
          </cell>
          <cell r="F1938" t="str">
            <v>c</v>
          </cell>
          <cell r="G1938" t="str">
            <v>cg</v>
          </cell>
          <cell r="H1938" t="str">
            <v>個</v>
          </cell>
          <cell r="I1938">
            <v>4</v>
          </cell>
          <cell r="J1938" t="str">
            <v>洗浄剤</v>
          </cell>
          <cell r="L1938">
            <v>1</v>
          </cell>
          <cell r="M1938" t="str">
            <v>ｵﾚﾝｼﾞﾌﾞｯｸ.web 828-6779 10886 ｺｽﾓﾋﾞｭｰﾃｨｰ</v>
          </cell>
          <cell r="O1938" t="str">
            <v>又は同等以上のもの（他社の製品を含む。）</v>
          </cell>
          <cell r="Q1938">
            <v>0</v>
          </cell>
          <cell r="S1938">
            <v>100</v>
          </cell>
          <cell r="T1938">
            <v>0</v>
          </cell>
          <cell r="W1938">
            <v>0</v>
          </cell>
          <cell r="X1938">
            <v>0</v>
          </cell>
          <cell r="Y1938">
            <v>100</v>
          </cell>
          <cell r="Z1938">
            <v>0</v>
          </cell>
          <cell r="AA1938">
            <v>0</v>
          </cell>
          <cell r="AB1938">
            <v>11587</v>
          </cell>
          <cell r="AC1938">
            <v>46348</v>
          </cell>
          <cell r="AD1938" t="str">
            <v>雑油購入費</v>
          </cell>
          <cell r="AE1938" t="str">
            <v>雑油</v>
          </cell>
          <cell r="AF1938">
            <v>12</v>
          </cell>
          <cell r="AG1938" t="str">
            <v>基地等経費（一般管理用雑油）</v>
          </cell>
          <cell r="AH1938" t="str">
            <v>燃料費潤滑油</v>
          </cell>
          <cell r="AI1938" t="str">
            <v>PD</v>
          </cell>
          <cell r="AJ1938" t="str">
            <v>1移警隊</v>
          </cell>
          <cell r="AK1938" t="str">
            <v>令和8年9月30日</v>
          </cell>
        </row>
        <row r="1939">
          <cell r="A1939" t="str">
            <v>cg358</v>
          </cell>
          <cell r="B1939" t="str">
            <v>又は同等以上のもの（他社の製品を含む。）</v>
          </cell>
          <cell r="C1939">
            <v>134</v>
          </cell>
          <cell r="D1939">
            <v>11</v>
          </cell>
          <cell r="E1939" t="str">
            <v>B</v>
          </cell>
          <cell r="F1939" t="str">
            <v>c</v>
          </cell>
          <cell r="G1939" t="str">
            <v>cg</v>
          </cell>
          <cell r="H1939" t="str">
            <v>個</v>
          </cell>
          <cell r="I1939">
            <v>1</v>
          </cell>
          <cell r="J1939" t="str">
            <v>尿素水</v>
          </cell>
          <cell r="L1939">
            <v>1</v>
          </cell>
          <cell r="M1939" t="str">
            <v>ｵﾚﾝｼﾞﾌﾞｯｸ.web 257-1824 ADBLUE20L-DIESEL ﾄﾗｽｺ中山</v>
          </cell>
          <cell r="O1939" t="str">
            <v>又は同等以上のもの（他社の製品を含む。）</v>
          </cell>
          <cell r="Q1939">
            <v>0</v>
          </cell>
          <cell r="S1939">
            <v>100</v>
          </cell>
          <cell r="T1939">
            <v>0</v>
          </cell>
          <cell r="W1939">
            <v>0</v>
          </cell>
          <cell r="X1939">
            <v>0</v>
          </cell>
          <cell r="Y1939">
            <v>100</v>
          </cell>
          <cell r="Z1939">
            <v>0</v>
          </cell>
          <cell r="AA1939">
            <v>0</v>
          </cell>
          <cell r="AB1939">
            <v>5846</v>
          </cell>
          <cell r="AC1939">
            <v>5846</v>
          </cell>
          <cell r="AD1939" t="str">
            <v>雑油購入費</v>
          </cell>
          <cell r="AE1939" t="str">
            <v>雑油</v>
          </cell>
          <cell r="AF1939">
            <v>12</v>
          </cell>
          <cell r="AG1939" t="str">
            <v>基地等経費（一般管理用雑油）</v>
          </cell>
          <cell r="AH1939" t="str">
            <v>燃料費潤滑油</v>
          </cell>
          <cell r="AI1939" t="str">
            <v>PD</v>
          </cell>
          <cell r="AJ1939" t="str">
            <v>1移警隊</v>
          </cell>
          <cell r="AK1939" t="str">
            <v>令和8年9月30日</v>
          </cell>
        </row>
        <row r="1940">
          <cell r="A1940" t="str">
            <v>bd384</v>
          </cell>
          <cell r="B1940" t="str">
            <v>又は同等以上のもの（他社の製品を含む。）</v>
          </cell>
          <cell r="C1940">
            <v>134</v>
          </cell>
          <cell r="D1940">
            <v>12</v>
          </cell>
          <cell r="E1940" t="str">
            <v>B</v>
          </cell>
          <cell r="F1940" t="str">
            <v>b</v>
          </cell>
          <cell r="G1940" t="str">
            <v>bd</v>
          </cell>
          <cell r="H1940" t="str">
            <v>個</v>
          </cell>
          <cell r="I1940">
            <v>30</v>
          </cell>
          <cell r="J1940" t="str">
            <v>塩害防止塗料</v>
          </cell>
          <cell r="L1940">
            <v>1</v>
          </cell>
          <cell r="M1940" t="str">
            <v>ｴｽｺ P1490 EA922AB-56 ｲﾁﾈﾝｹﾐｶﾙｽﾞ</v>
          </cell>
          <cell r="O1940" t="str">
            <v>又は同等以上のもの（他社の製品を含む。）</v>
          </cell>
          <cell r="Q1940">
            <v>0</v>
          </cell>
          <cell r="S1940">
            <v>100</v>
          </cell>
          <cell r="T1940">
            <v>0</v>
          </cell>
          <cell r="W1940">
            <v>0</v>
          </cell>
          <cell r="X1940">
            <v>0</v>
          </cell>
          <cell r="Y1940">
            <v>100</v>
          </cell>
          <cell r="Z1940">
            <v>0</v>
          </cell>
          <cell r="AA1940">
            <v>0</v>
          </cell>
          <cell r="AB1940">
            <v>1353</v>
          </cell>
          <cell r="AC1940">
            <v>40590</v>
          </cell>
          <cell r="AD1940" t="str">
            <v>雑油購入費</v>
          </cell>
          <cell r="AE1940" t="str">
            <v>雑油</v>
          </cell>
          <cell r="AF1940">
            <v>12</v>
          </cell>
          <cell r="AG1940" t="str">
            <v>基地等経費（一般管理用雑油）</v>
          </cell>
          <cell r="AH1940" t="str">
            <v>燃料費潤滑油</v>
          </cell>
          <cell r="AI1940" t="str">
            <v>PD</v>
          </cell>
          <cell r="AJ1940" t="str">
            <v>1移警隊</v>
          </cell>
          <cell r="AK1940" t="str">
            <v>令和8年9月30日</v>
          </cell>
        </row>
        <row r="1941">
          <cell r="A1941" t="str">
            <v>bd385</v>
          </cell>
          <cell r="B1941" t="str">
            <v>又は同等以上のもの（他社の製品を含む。）</v>
          </cell>
          <cell r="C1941">
            <v>134</v>
          </cell>
          <cell r="D1941">
            <v>13</v>
          </cell>
          <cell r="E1941" t="str">
            <v>B</v>
          </cell>
          <cell r="F1941" t="str">
            <v>b</v>
          </cell>
          <cell r="G1941" t="str">
            <v>bd</v>
          </cell>
          <cell r="H1941" t="str">
            <v>個</v>
          </cell>
          <cell r="I1941">
            <v>20</v>
          </cell>
          <cell r="J1941" t="str">
            <v>ｶﾗｰｽﾌﾟﾚｰ</v>
          </cell>
          <cell r="L1941">
            <v>1</v>
          </cell>
          <cell r="M1941" t="str">
            <v>ｴｽｺ P1493 EA942EM-1 ｻﾝﾃﾞｰﾍﾟｲﾝﾄ</v>
          </cell>
          <cell r="O1941" t="str">
            <v>又は同等以上のもの（他社の製品を含む。）</v>
          </cell>
          <cell r="Q1941">
            <v>0</v>
          </cell>
          <cell r="S1941">
            <v>100</v>
          </cell>
          <cell r="T1941">
            <v>0</v>
          </cell>
          <cell r="W1941">
            <v>0</v>
          </cell>
          <cell r="X1941">
            <v>0</v>
          </cell>
          <cell r="Y1941">
            <v>100</v>
          </cell>
          <cell r="Z1941">
            <v>0</v>
          </cell>
          <cell r="AA1941">
            <v>0</v>
          </cell>
          <cell r="AB1941">
            <v>792</v>
          </cell>
          <cell r="AC1941">
            <v>15840</v>
          </cell>
          <cell r="AD1941" t="str">
            <v>雑油購入費</v>
          </cell>
          <cell r="AE1941" t="str">
            <v>雑油</v>
          </cell>
          <cell r="AF1941">
            <v>12</v>
          </cell>
          <cell r="AG1941" t="str">
            <v>基地等経費（一般管理用雑油）</v>
          </cell>
          <cell r="AH1941" t="str">
            <v>燃料費潤滑油</v>
          </cell>
          <cell r="AI1941" t="str">
            <v>PD</v>
          </cell>
          <cell r="AJ1941" t="str">
            <v>1移警隊</v>
          </cell>
          <cell r="AK1941" t="str">
            <v>令和8年9月30日</v>
          </cell>
        </row>
        <row r="1942">
          <cell r="A1942" t="str">
            <v>bd386</v>
          </cell>
          <cell r="B1942" t="str">
            <v>又は同等以上のもの（他社の製品を含む。）</v>
          </cell>
          <cell r="C1942">
            <v>134</v>
          </cell>
          <cell r="D1942">
            <v>14</v>
          </cell>
          <cell r="E1942" t="str">
            <v>B</v>
          </cell>
          <cell r="F1942" t="str">
            <v>b</v>
          </cell>
          <cell r="G1942" t="str">
            <v>bd</v>
          </cell>
          <cell r="H1942" t="str">
            <v>個</v>
          </cell>
          <cell r="I1942">
            <v>10</v>
          </cell>
          <cell r="J1942" t="str">
            <v>凍結防止剤</v>
          </cell>
          <cell r="L1942">
            <v>1</v>
          </cell>
          <cell r="M1942" t="str">
            <v>ｴｽｺ P364 EA922AE-52 FALCON</v>
          </cell>
          <cell r="O1942" t="str">
            <v>又は同等以上のもの（他社の製品を含む。）</v>
          </cell>
          <cell r="Q1942">
            <v>0</v>
          </cell>
          <cell r="S1942">
            <v>100</v>
          </cell>
          <cell r="T1942">
            <v>0</v>
          </cell>
          <cell r="W1942">
            <v>0</v>
          </cell>
          <cell r="X1942">
            <v>0</v>
          </cell>
          <cell r="Y1942">
            <v>100</v>
          </cell>
          <cell r="Z1942">
            <v>0</v>
          </cell>
          <cell r="AA1942">
            <v>0</v>
          </cell>
          <cell r="AB1942">
            <v>1749</v>
          </cell>
          <cell r="AC1942">
            <v>17490</v>
          </cell>
          <cell r="AD1942" t="str">
            <v>雑油購入費</v>
          </cell>
          <cell r="AE1942" t="str">
            <v>雑油</v>
          </cell>
          <cell r="AF1942">
            <v>12</v>
          </cell>
          <cell r="AG1942" t="str">
            <v>基地等経費（一般管理用雑油）</v>
          </cell>
          <cell r="AH1942" t="str">
            <v>燃料費潤滑油</v>
          </cell>
          <cell r="AI1942" t="str">
            <v>PD</v>
          </cell>
          <cell r="AJ1942" t="str">
            <v>1移警隊</v>
          </cell>
          <cell r="AK1942" t="str">
            <v>令和8年9月30日</v>
          </cell>
        </row>
        <row r="1943">
          <cell r="A1943" t="str">
            <v>bc514</v>
          </cell>
          <cell r="B1943" t="str">
            <v>又は同等以上のもの（他社の製品を含む。）</v>
          </cell>
          <cell r="C1943">
            <v>135</v>
          </cell>
          <cell r="D1943">
            <v>1</v>
          </cell>
          <cell r="E1943" t="str">
            <v>B</v>
          </cell>
          <cell r="F1943" t="str">
            <v>b</v>
          </cell>
          <cell r="G1943" t="str">
            <v>bc</v>
          </cell>
          <cell r="H1943" t="str">
            <v>個</v>
          </cell>
          <cell r="I1943">
            <v>1</v>
          </cell>
          <cell r="J1943" t="str">
            <v>ｴﾝｼﾞﾝｺﾝﾃﾞｨｼｮﾅｰ</v>
          </cell>
          <cell r="L1943">
            <v>1</v>
          </cell>
          <cell r="M1943" t="str">
            <v>ｵﾚﾝｼﾞﾌﾞｯｸ P5-705 440-3487 NO1013 呉工業</v>
          </cell>
          <cell r="O1943" t="str">
            <v>又は同等以上のもの（他社の製品を含む。）</v>
          </cell>
          <cell r="Q1943">
            <v>0</v>
          </cell>
          <cell r="S1943">
            <v>100</v>
          </cell>
          <cell r="T1943">
            <v>0</v>
          </cell>
          <cell r="W1943">
            <v>0</v>
          </cell>
          <cell r="X1943">
            <v>0</v>
          </cell>
          <cell r="Y1943">
            <v>100</v>
          </cell>
          <cell r="Z1943">
            <v>0</v>
          </cell>
          <cell r="AA1943">
            <v>0</v>
          </cell>
          <cell r="AB1943">
            <v>1155</v>
          </cell>
          <cell r="AC1943">
            <v>1155</v>
          </cell>
          <cell r="AD1943" t="str">
            <v>雑油購入費</v>
          </cell>
          <cell r="AE1943" t="str">
            <v>雑油</v>
          </cell>
          <cell r="AF1943">
            <v>12</v>
          </cell>
          <cell r="AG1943" t="str">
            <v>基地等経費（一般管理用雑油）</v>
          </cell>
          <cell r="AH1943" t="str">
            <v>燃料費潤滑油</v>
          </cell>
          <cell r="AI1943" t="str">
            <v>PH</v>
          </cell>
          <cell r="AJ1943" t="str">
            <v>2防隊</v>
          </cell>
          <cell r="AK1943" t="str">
            <v>令和8年9月30日</v>
          </cell>
        </row>
        <row r="1944">
          <cell r="A1944" t="str">
            <v>bd387</v>
          </cell>
          <cell r="B1944" t="str">
            <v>又は同等以上のもの（他社の製品を含む。）</v>
          </cell>
          <cell r="C1944">
            <v>136</v>
          </cell>
          <cell r="D1944">
            <v>1</v>
          </cell>
          <cell r="E1944" t="str">
            <v>B</v>
          </cell>
          <cell r="F1944" t="str">
            <v>b</v>
          </cell>
          <cell r="G1944" t="str">
            <v>bd</v>
          </cell>
          <cell r="H1944" t="str">
            <v>個</v>
          </cell>
          <cell r="I1944">
            <v>10</v>
          </cell>
          <cell r="J1944" t="str">
            <v>油圧ｼﾞｬｯｷ用ｵｲﾙ</v>
          </cell>
          <cell r="L1944">
            <v>1</v>
          </cell>
          <cell r="M1944" t="str">
            <v>ｴｽｺ P1712 EA920AK-26 ｴｰｾﾞｯﾄ</v>
          </cell>
          <cell r="O1944" t="str">
            <v>又は同等以上のもの（他社の製品を含む。）</v>
          </cell>
          <cell r="Q1944">
            <v>0</v>
          </cell>
          <cell r="S1944">
            <v>100</v>
          </cell>
          <cell r="T1944">
            <v>0</v>
          </cell>
          <cell r="W1944">
            <v>0</v>
          </cell>
          <cell r="X1944">
            <v>0</v>
          </cell>
          <cell r="Y1944">
            <v>100</v>
          </cell>
          <cell r="Z1944">
            <v>0</v>
          </cell>
          <cell r="AA1944">
            <v>0</v>
          </cell>
          <cell r="AB1944">
            <v>820</v>
          </cell>
          <cell r="AC1944">
            <v>8200</v>
          </cell>
          <cell r="AD1944" t="str">
            <v>雑油購入費</v>
          </cell>
          <cell r="AE1944" t="str">
            <v>雑油</v>
          </cell>
          <cell r="AF1944">
            <v>12</v>
          </cell>
          <cell r="AG1944" t="str">
            <v>基地等経費（一般管理用雑油）</v>
          </cell>
          <cell r="AH1944" t="str">
            <v>燃料費潤滑油</v>
          </cell>
          <cell r="AI1944" t="str">
            <v>PH</v>
          </cell>
          <cell r="AJ1944" t="str">
            <v>2防隊</v>
          </cell>
          <cell r="AK1944" t="str">
            <v>令和8年9月30日</v>
          </cell>
        </row>
        <row r="1945">
          <cell r="A1945" t="str">
            <v>bc515</v>
          </cell>
          <cell r="B1945" t="str">
            <v>又は同等以上のもの（他社の製品を含む。）</v>
          </cell>
          <cell r="C1945">
            <v>136</v>
          </cell>
          <cell r="D1945">
            <v>2</v>
          </cell>
          <cell r="E1945" t="str">
            <v>B</v>
          </cell>
          <cell r="F1945" t="str">
            <v>b</v>
          </cell>
          <cell r="G1945" t="str">
            <v>bc</v>
          </cell>
          <cell r="H1945" t="str">
            <v>個</v>
          </cell>
          <cell r="I1945">
            <v>25</v>
          </cell>
          <cell r="J1945" t="str">
            <v>ﾊﾟｰﾂｸﾘｰﾅｰ</v>
          </cell>
          <cell r="L1945">
            <v>1</v>
          </cell>
          <cell r="M1945" t="str">
            <v>ｵﾚﾝｼﾞﾌﾞｯｸ P3-317 572-0781 BPS-840 ﾄﾗｽｺ中山</v>
          </cell>
          <cell r="O1945" t="str">
            <v>又は同等以上のもの（他社の製品を含む。）</v>
          </cell>
          <cell r="Q1945">
            <v>0</v>
          </cell>
          <cell r="S1945">
            <v>100</v>
          </cell>
          <cell r="T1945">
            <v>0</v>
          </cell>
          <cell r="W1945">
            <v>0</v>
          </cell>
          <cell r="X1945">
            <v>0</v>
          </cell>
          <cell r="Y1945">
            <v>100</v>
          </cell>
          <cell r="Z1945">
            <v>0</v>
          </cell>
          <cell r="AA1945">
            <v>0</v>
          </cell>
          <cell r="AB1945">
            <v>372</v>
          </cell>
          <cell r="AC1945">
            <v>9300</v>
          </cell>
          <cell r="AD1945" t="str">
            <v>雑油購入費</v>
          </cell>
          <cell r="AE1945" t="str">
            <v>雑油</v>
          </cell>
          <cell r="AF1945">
            <v>12</v>
          </cell>
          <cell r="AG1945" t="str">
            <v>基地等経費（一般管理用雑油）</v>
          </cell>
          <cell r="AH1945" t="str">
            <v>燃料費潤滑油</v>
          </cell>
          <cell r="AI1945" t="str">
            <v>PH</v>
          </cell>
          <cell r="AJ1945" t="str">
            <v>2防隊</v>
          </cell>
          <cell r="AK1945" t="str">
            <v>令和8年9月30日</v>
          </cell>
        </row>
        <row r="1946">
          <cell r="A1946" t="str">
            <v>bc516</v>
          </cell>
          <cell r="B1946" t="str">
            <v>又は同等以上のもの（他社の製品を含む。）</v>
          </cell>
          <cell r="C1946">
            <v>136</v>
          </cell>
          <cell r="D1946">
            <v>3</v>
          </cell>
          <cell r="E1946" t="str">
            <v>B</v>
          </cell>
          <cell r="F1946" t="str">
            <v>b</v>
          </cell>
          <cell r="G1946" t="str">
            <v>bc</v>
          </cell>
          <cell r="H1946" t="str">
            <v>個</v>
          </cell>
          <cell r="I1946">
            <v>30</v>
          </cell>
          <cell r="J1946" t="str">
            <v>ﾊﾟｰﾂｸﾘｰﾅｰ</v>
          </cell>
          <cell r="L1946">
            <v>1</v>
          </cell>
          <cell r="M1946" t="str">
            <v>ｵﾚﾝｼﾞﾌﾞｯｸ P3-317 282-7697 NO1422 呉工業</v>
          </cell>
          <cell r="O1946" t="str">
            <v>又は同等以上のもの（他社の製品を含む。）</v>
          </cell>
          <cell r="Q1946">
            <v>0</v>
          </cell>
          <cell r="S1946">
            <v>100</v>
          </cell>
          <cell r="T1946">
            <v>0</v>
          </cell>
          <cell r="W1946">
            <v>0</v>
          </cell>
          <cell r="X1946">
            <v>0</v>
          </cell>
          <cell r="Y1946">
            <v>100</v>
          </cell>
          <cell r="Z1946">
            <v>0</v>
          </cell>
          <cell r="AA1946">
            <v>0</v>
          </cell>
          <cell r="AB1946">
            <v>891</v>
          </cell>
          <cell r="AC1946">
            <v>26730</v>
          </cell>
          <cell r="AD1946" t="str">
            <v>雑油購入費</v>
          </cell>
          <cell r="AE1946" t="str">
            <v>雑油</v>
          </cell>
          <cell r="AF1946">
            <v>12</v>
          </cell>
          <cell r="AG1946" t="str">
            <v>基地等経費（一般管理用雑油）</v>
          </cell>
          <cell r="AH1946" t="str">
            <v>燃料費潤滑油</v>
          </cell>
          <cell r="AI1946" t="str">
            <v>PH</v>
          </cell>
          <cell r="AJ1946" t="str">
            <v>2防隊</v>
          </cell>
          <cell r="AK1946" t="str">
            <v>令和8年9月30日</v>
          </cell>
        </row>
        <row r="1947">
          <cell r="A1947" t="str">
            <v>bc517</v>
          </cell>
          <cell r="B1947" t="str">
            <v>又は同等以上のもの（他社の製品を含む。）</v>
          </cell>
          <cell r="C1947">
            <v>136</v>
          </cell>
          <cell r="D1947">
            <v>4</v>
          </cell>
          <cell r="E1947" t="str">
            <v>B</v>
          </cell>
          <cell r="F1947" t="str">
            <v>b</v>
          </cell>
          <cell r="G1947" t="str">
            <v>bc</v>
          </cell>
          <cell r="H1947" t="str">
            <v>個</v>
          </cell>
          <cell r="I1947">
            <v>28</v>
          </cell>
          <cell r="J1947" t="str">
            <v>ｶﾗｰｽﾌﾟﾚｰ</v>
          </cell>
          <cell r="L1947">
            <v>1</v>
          </cell>
          <cell r="M1947" t="str">
            <v>ｵﾚﾝｼﾞﾌﾞｯｸ P9-422 781-0245 9972039 ｼﾝﾄｰﾌｧﾐﾘｰ</v>
          </cell>
          <cell r="O1947" t="str">
            <v>又は同等以上のもの（他社の製品を含む。）</v>
          </cell>
          <cell r="Q1947">
            <v>0</v>
          </cell>
          <cell r="S1947">
            <v>100</v>
          </cell>
          <cell r="T1947">
            <v>0</v>
          </cell>
          <cell r="W1947">
            <v>0</v>
          </cell>
          <cell r="X1947">
            <v>0</v>
          </cell>
          <cell r="Y1947">
            <v>100</v>
          </cell>
          <cell r="Z1947">
            <v>0</v>
          </cell>
          <cell r="AA1947">
            <v>0</v>
          </cell>
          <cell r="AB1947">
            <v>896</v>
          </cell>
          <cell r="AC1947">
            <v>25088</v>
          </cell>
          <cell r="AD1947" t="str">
            <v>雑油購入費</v>
          </cell>
          <cell r="AE1947" t="str">
            <v>雑油</v>
          </cell>
          <cell r="AF1947">
            <v>12</v>
          </cell>
          <cell r="AG1947" t="str">
            <v>基地等経費（一般管理用雑油）</v>
          </cell>
          <cell r="AH1947" t="str">
            <v>燃料費潤滑油</v>
          </cell>
          <cell r="AI1947" t="str">
            <v>PH</v>
          </cell>
          <cell r="AJ1947" t="str">
            <v>2防隊</v>
          </cell>
          <cell r="AK1947" t="str">
            <v>令和8年9月30日</v>
          </cell>
        </row>
        <row r="1948">
          <cell r="A1948" t="str">
            <v>bd388</v>
          </cell>
          <cell r="B1948" t="str">
            <v>又は同等以上のもの（他社の製品を含む。）</v>
          </cell>
          <cell r="C1948">
            <v>136</v>
          </cell>
          <cell r="D1948">
            <v>5</v>
          </cell>
          <cell r="E1948" t="str">
            <v>B</v>
          </cell>
          <cell r="F1948" t="str">
            <v>b</v>
          </cell>
          <cell r="G1948" t="str">
            <v>bd</v>
          </cell>
          <cell r="H1948" t="str">
            <v>個</v>
          </cell>
          <cell r="I1948">
            <v>5</v>
          </cell>
          <cell r="J1948" t="str">
            <v>接点復活剤</v>
          </cell>
          <cell r="L1948">
            <v>1</v>
          </cell>
          <cell r="M1948" t="str">
            <v>ｴｽｺ P1508 EA920SA SYK</v>
          </cell>
          <cell r="O1948" t="str">
            <v>又は同等以上のもの（他社の製品を含む。）</v>
          </cell>
          <cell r="Q1948">
            <v>0</v>
          </cell>
          <cell r="S1948">
            <v>100</v>
          </cell>
          <cell r="T1948">
            <v>0</v>
          </cell>
          <cell r="W1948">
            <v>0</v>
          </cell>
          <cell r="X1948">
            <v>0</v>
          </cell>
          <cell r="Y1948">
            <v>100</v>
          </cell>
          <cell r="Z1948">
            <v>0</v>
          </cell>
          <cell r="AA1948">
            <v>0</v>
          </cell>
          <cell r="AB1948">
            <v>2838</v>
          </cell>
          <cell r="AC1948">
            <v>14190</v>
          </cell>
          <cell r="AD1948" t="str">
            <v>雑油購入費</v>
          </cell>
          <cell r="AE1948" t="str">
            <v>雑油</v>
          </cell>
          <cell r="AF1948">
            <v>12</v>
          </cell>
          <cell r="AG1948" t="str">
            <v>基地等経費（一般管理用雑油）</v>
          </cell>
          <cell r="AH1948" t="str">
            <v>燃料費潤滑油</v>
          </cell>
          <cell r="AI1948" t="str">
            <v>PH</v>
          </cell>
          <cell r="AJ1948" t="str">
            <v>2防隊</v>
          </cell>
          <cell r="AK1948" t="str">
            <v>令和8年9月30日</v>
          </cell>
        </row>
        <row r="1949">
          <cell r="A1949" t="str">
            <v>bc518</v>
          </cell>
          <cell r="B1949" t="str">
            <v>又は同等以上のもの（他社の製品を含む。）</v>
          </cell>
          <cell r="C1949">
            <v>136</v>
          </cell>
          <cell r="D1949">
            <v>6</v>
          </cell>
          <cell r="E1949" t="str">
            <v>B</v>
          </cell>
          <cell r="F1949" t="str">
            <v>b</v>
          </cell>
          <cell r="G1949" t="str">
            <v>bc</v>
          </cell>
          <cell r="H1949" t="str">
            <v>個</v>
          </cell>
          <cell r="I1949">
            <v>5</v>
          </cell>
          <cell r="J1949" t="str">
            <v>ｶﾞｽ漏れ検知剤</v>
          </cell>
          <cell r="L1949">
            <v>1</v>
          </cell>
          <cell r="M1949" t="str">
            <v>ｵﾚﾝｼﾞﾌﾞｯｸ P3-305 699-3652 LC-390 ﾄﾗｽｺ中山</v>
          </cell>
          <cell r="O1949" t="str">
            <v>又は同等以上のもの（他社の製品を含む。）</v>
          </cell>
          <cell r="Q1949">
            <v>0</v>
          </cell>
          <cell r="S1949">
            <v>100</v>
          </cell>
          <cell r="T1949">
            <v>0</v>
          </cell>
          <cell r="W1949">
            <v>0</v>
          </cell>
          <cell r="X1949">
            <v>0</v>
          </cell>
          <cell r="Y1949">
            <v>100</v>
          </cell>
          <cell r="Z1949">
            <v>0</v>
          </cell>
          <cell r="AA1949">
            <v>0</v>
          </cell>
          <cell r="AB1949">
            <v>1271</v>
          </cell>
          <cell r="AC1949">
            <v>6355</v>
          </cell>
          <cell r="AD1949" t="str">
            <v>雑油購入費</v>
          </cell>
          <cell r="AE1949" t="str">
            <v>雑油</v>
          </cell>
          <cell r="AF1949">
            <v>12</v>
          </cell>
          <cell r="AG1949" t="str">
            <v>基地等経費（一般管理用雑油）</v>
          </cell>
          <cell r="AH1949" t="str">
            <v>燃料費潤滑油</v>
          </cell>
          <cell r="AI1949" t="str">
            <v>PH</v>
          </cell>
          <cell r="AJ1949" t="str">
            <v>2防隊</v>
          </cell>
          <cell r="AK1949" t="str">
            <v>令和8年9月30日</v>
          </cell>
        </row>
        <row r="1950">
          <cell r="A1950" t="str">
            <v>bc519</v>
          </cell>
          <cell r="B1950" t="str">
            <v>又は同等以上のもの（他社の製品を含む。）</v>
          </cell>
          <cell r="C1950">
            <v>136</v>
          </cell>
          <cell r="D1950">
            <v>7</v>
          </cell>
          <cell r="E1950" t="str">
            <v>B</v>
          </cell>
          <cell r="F1950" t="str">
            <v>b</v>
          </cell>
          <cell r="G1950" t="str">
            <v>bc</v>
          </cell>
          <cell r="H1950" t="str">
            <v>個</v>
          </cell>
          <cell r="I1950">
            <v>3</v>
          </cell>
          <cell r="J1950" t="str">
            <v>ｶﾗｰｽﾌﾟﾚｰ</v>
          </cell>
          <cell r="L1950">
            <v>1</v>
          </cell>
          <cell r="M1950" t="str">
            <v>ｵﾚﾝｼﾞﾌﾞｯｸ P9-422 384-4471 H62-8824 65 ﾛｯｸﾍﾟｲﾝﾄ</v>
          </cell>
          <cell r="O1950" t="str">
            <v>又は同等以上のもの（他社の製品を含む。）</v>
          </cell>
          <cell r="Q1950">
            <v>0</v>
          </cell>
          <cell r="S1950">
            <v>100</v>
          </cell>
          <cell r="T1950">
            <v>0</v>
          </cell>
          <cell r="W1950">
            <v>0</v>
          </cell>
          <cell r="X1950">
            <v>0</v>
          </cell>
          <cell r="Y1950">
            <v>100</v>
          </cell>
          <cell r="Z1950">
            <v>0</v>
          </cell>
          <cell r="AA1950">
            <v>0</v>
          </cell>
          <cell r="AB1950">
            <v>891</v>
          </cell>
          <cell r="AC1950">
            <v>2673</v>
          </cell>
          <cell r="AD1950" t="str">
            <v>雑油購入費</v>
          </cell>
          <cell r="AE1950" t="str">
            <v>雑油</v>
          </cell>
          <cell r="AF1950">
            <v>12</v>
          </cell>
          <cell r="AG1950" t="str">
            <v>基地等経費（一般管理用雑油）</v>
          </cell>
          <cell r="AH1950" t="str">
            <v>燃料費潤滑油</v>
          </cell>
          <cell r="AI1950" t="str">
            <v>PH</v>
          </cell>
          <cell r="AJ1950" t="str">
            <v>2防隊</v>
          </cell>
          <cell r="AK1950" t="str">
            <v>令和8年9月30日</v>
          </cell>
        </row>
        <row r="1951">
          <cell r="A1951" t="str">
            <v>bc520</v>
          </cell>
          <cell r="B1951" t="str">
            <v>又は同等以上のもの（他社の製品を含む。）</v>
          </cell>
          <cell r="C1951">
            <v>136</v>
          </cell>
          <cell r="D1951">
            <v>8</v>
          </cell>
          <cell r="E1951" t="str">
            <v>B</v>
          </cell>
          <cell r="F1951" t="str">
            <v>b</v>
          </cell>
          <cell r="G1951" t="str">
            <v>bc</v>
          </cell>
          <cell r="H1951" t="str">
            <v>個</v>
          </cell>
          <cell r="I1951">
            <v>6</v>
          </cell>
          <cell r="J1951" t="str">
            <v>ｶﾗｰｽﾌﾟﾚｰ</v>
          </cell>
          <cell r="L1951">
            <v>1</v>
          </cell>
          <cell r="M1951" t="str">
            <v>ｵﾚﾝｼﾞﾌﾞｯｸ P9-422 384-4412 H62-8012 65 ﾛｯｸﾍﾟｲﾝﾄ</v>
          </cell>
          <cell r="O1951" t="str">
            <v>又は同等以上のもの（他社の製品を含む。）</v>
          </cell>
          <cell r="Q1951">
            <v>0</v>
          </cell>
          <cell r="S1951">
            <v>100</v>
          </cell>
          <cell r="T1951">
            <v>0</v>
          </cell>
          <cell r="W1951">
            <v>0</v>
          </cell>
          <cell r="X1951">
            <v>0</v>
          </cell>
          <cell r="Y1951">
            <v>100</v>
          </cell>
          <cell r="Z1951">
            <v>0</v>
          </cell>
          <cell r="AA1951">
            <v>0</v>
          </cell>
          <cell r="AB1951">
            <v>891</v>
          </cell>
          <cell r="AC1951">
            <v>5346</v>
          </cell>
          <cell r="AD1951" t="str">
            <v>雑油購入費</v>
          </cell>
          <cell r="AE1951" t="str">
            <v>雑油</v>
          </cell>
          <cell r="AF1951">
            <v>12</v>
          </cell>
          <cell r="AG1951" t="str">
            <v>基地等経費（一般管理用雑油）</v>
          </cell>
          <cell r="AH1951" t="str">
            <v>燃料費潤滑油</v>
          </cell>
          <cell r="AI1951" t="str">
            <v>PH</v>
          </cell>
          <cell r="AJ1951" t="str">
            <v>2防隊</v>
          </cell>
          <cell r="AK1951" t="str">
            <v>令和8年9月30日</v>
          </cell>
        </row>
        <row r="1952">
          <cell r="A1952" t="str">
            <v>bc521</v>
          </cell>
          <cell r="B1952" t="str">
            <v>又は同等以上のもの（他社の製品を含む。）</v>
          </cell>
          <cell r="C1952">
            <v>136</v>
          </cell>
          <cell r="D1952">
            <v>9</v>
          </cell>
          <cell r="E1952" t="str">
            <v>B</v>
          </cell>
          <cell r="F1952" t="str">
            <v>b</v>
          </cell>
          <cell r="G1952" t="str">
            <v>bc</v>
          </cell>
          <cell r="H1952" t="str">
            <v>個</v>
          </cell>
          <cell r="I1952">
            <v>1</v>
          </cell>
          <cell r="J1952" t="str">
            <v>ｺﾞﾑ製ﾊﾟｰﾂ保護剤</v>
          </cell>
          <cell r="L1952">
            <v>1</v>
          </cell>
          <cell r="M1952" t="str">
            <v>ｵﾚﾝｼﾞﾌﾞｯｸ P3-315 335-7309 NO1036 呉工業</v>
          </cell>
          <cell r="O1952" t="str">
            <v>又は同等以上のもの（他社の製品を含む。）</v>
          </cell>
          <cell r="Q1952">
            <v>0</v>
          </cell>
          <cell r="S1952">
            <v>100</v>
          </cell>
          <cell r="T1952">
            <v>0</v>
          </cell>
          <cell r="W1952">
            <v>0</v>
          </cell>
          <cell r="X1952">
            <v>0</v>
          </cell>
          <cell r="Y1952">
            <v>100</v>
          </cell>
          <cell r="Z1952">
            <v>0</v>
          </cell>
          <cell r="AA1952">
            <v>0</v>
          </cell>
          <cell r="AB1952">
            <v>818</v>
          </cell>
          <cell r="AC1952">
            <v>818</v>
          </cell>
          <cell r="AD1952" t="str">
            <v>雑油購入費</v>
          </cell>
          <cell r="AE1952" t="str">
            <v>雑油</v>
          </cell>
          <cell r="AF1952">
            <v>12</v>
          </cell>
          <cell r="AG1952" t="str">
            <v>基地等経費（一般管理用雑油）</v>
          </cell>
          <cell r="AH1952" t="str">
            <v>燃料費潤滑油</v>
          </cell>
          <cell r="AI1952" t="str">
            <v>PH</v>
          </cell>
          <cell r="AJ1952" t="str">
            <v>2防隊</v>
          </cell>
          <cell r="AK1952" t="str">
            <v>令和8年9月30日</v>
          </cell>
        </row>
        <row r="1953">
          <cell r="A1953" t="str">
            <v>ch139</v>
          </cell>
          <cell r="B1953" t="str">
            <v>又は同等以上のもの（他社の製品を含む。）</v>
          </cell>
          <cell r="C1953">
            <v>137</v>
          </cell>
          <cell r="D1953">
            <v>1</v>
          </cell>
          <cell r="E1953" t="str">
            <v>B</v>
          </cell>
          <cell r="F1953" t="str">
            <v>c</v>
          </cell>
          <cell r="G1953" t="str">
            <v>ch</v>
          </cell>
          <cell r="H1953" t="str">
            <v>個</v>
          </cell>
          <cell r="I1953">
            <v>20</v>
          </cell>
          <cell r="J1953" t="str">
            <v>解氷ｽﾌﾟﾚｰ</v>
          </cell>
          <cell r="L1953">
            <v>1</v>
          </cell>
          <cell r="M1953" t="str">
            <v>ｵﾚﾝｼﾞﾌﾞｯｸ P11-1180 430-8204 NO2155 呉工業</v>
          </cell>
          <cell r="O1953" t="str">
            <v>又は同等以上のもの（他社の製品を含む。）</v>
          </cell>
          <cell r="Q1953">
            <v>0</v>
          </cell>
          <cell r="S1953">
            <v>100</v>
          </cell>
          <cell r="T1953">
            <v>0</v>
          </cell>
          <cell r="W1953">
            <v>0</v>
          </cell>
          <cell r="X1953">
            <v>0</v>
          </cell>
          <cell r="Y1953">
            <v>100</v>
          </cell>
          <cell r="Z1953">
            <v>0</v>
          </cell>
          <cell r="AA1953">
            <v>0</v>
          </cell>
          <cell r="AB1953">
            <v>533</v>
          </cell>
          <cell r="AC1953">
            <v>10660</v>
          </cell>
          <cell r="AD1953" t="str">
            <v>雑油購入費</v>
          </cell>
          <cell r="AE1953" t="str">
            <v>雑油</v>
          </cell>
          <cell r="AF1953">
            <v>12</v>
          </cell>
          <cell r="AG1953" t="str">
            <v>基地等経費（一般管理用雑油）</v>
          </cell>
          <cell r="AH1953" t="str">
            <v>燃料費潤滑油</v>
          </cell>
          <cell r="AI1953" t="str">
            <v>PZ</v>
          </cell>
          <cell r="AJ1953" t="str">
            <v>誘実隊</v>
          </cell>
          <cell r="AK1953" t="str">
            <v>令和8年9月30日</v>
          </cell>
        </row>
        <row r="1954">
          <cell r="A1954" t="str">
            <v>bd389</v>
          </cell>
          <cell r="B1954" t="str">
            <v>又は同等以上のもの（他社の製品を含む。）</v>
          </cell>
          <cell r="C1954">
            <v>137</v>
          </cell>
          <cell r="D1954">
            <v>2</v>
          </cell>
          <cell r="E1954" t="str">
            <v>B</v>
          </cell>
          <cell r="F1954" t="str">
            <v>b</v>
          </cell>
          <cell r="G1954" t="str">
            <v>bd</v>
          </cell>
          <cell r="H1954" t="str">
            <v>個</v>
          </cell>
          <cell r="I1954">
            <v>1</v>
          </cell>
          <cell r="J1954" t="str">
            <v>潤滑ｽﾌﾟﾚｰ</v>
          </cell>
          <cell r="L1954">
            <v>1</v>
          </cell>
          <cell r="M1954" t="str">
            <v>ｴｽｺ P1508 EA920BA-10B KURE</v>
          </cell>
          <cell r="O1954" t="str">
            <v>又は同等以上のもの（他社の製品を含む。）</v>
          </cell>
          <cell r="Q1954">
            <v>0</v>
          </cell>
          <cell r="S1954">
            <v>100</v>
          </cell>
          <cell r="T1954">
            <v>0</v>
          </cell>
          <cell r="W1954">
            <v>0</v>
          </cell>
          <cell r="X1954">
            <v>0</v>
          </cell>
          <cell r="Y1954">
            <v>100</v>
          </cell>
          <cell r="Z1954">
            <v>0</v>
          </cell>
          <cell r="AA1954">
            <v>0</v>
          </cell>
          <cell r="AB1954">
            <v>19030</v>
          </cell>
          <cell r="AC1954">
            <v>19030</v>
          </cell>
          <cell r="AD1954" t="str">
            <v>雑油購入費</v>
          </cell>
          <cell r="AE1954" t="str">
            <v>雑油</v>
          </cell>
          <cell r="AF1954">
            <v>12</v>
          </cell>
          <cell r="AG1954" t="str">
            <v>基地等経費（一般管理用雑油）</v>
          </cell>
          <cell r="AH1954" t="str">
            <v>燃料費潤滑油</v>
          </cell>
          <cell r="AI1954" t="str">
            <v>PZ</v>
          </cell>
          <cell r="AJ1954" t="str">
            <v>誘実隊</v>
          </cell>
          <cell r="AK1954" t="str">
            <v>令和8年9月30日</v>
          </cell>
        </row>
        <row r="1955">
          <cell r="A1955" t="str">
            <v>bd390</v>
          </cell>
          <cell r="B1955" t="str">
            <v>又は同等以上のもの（他社の製品を含む。）</v>
          </cell>
          <cell r="C1955">
            <v>138</v>
          </cell>
          <cell r="D1955">
            <v>1</v>
          </cell>
          <cell r="E1955" t="str">
            <v>B</v>
          </cell>
          <cell r="F1955" t="str">
            <v>b</v>
          </cell>
          <cell r="G1955" t="str">
            <v>bd</v>
          </cell>
          <cell r="H1955" t="str">
            <v>個</v>
          </cell>
          <cell r="I1955">
            <v>20</v>
          </cell>
          <cell r="J1955" t="str">
            <v>潤滑ｽﾌﾟﾚｰ</v>
          </cell>
          <cell r="L1955">
            <v>1</v>
          </cell>
          <cell r="M1955" t="str">
            <v>ｴｽｺ.web EA920KA-12 1501 呉工業</v>
          </cell>
          <cell r="O1955" t="str">
            <v>又は同等以上のもの（他社の製品を含む。）</v>
          </cell>
          <cell r="Q1955">
            <v>0</v>
          </cell>
          <cell r="S1955">
            <v>100</v>
          </cell>
          <cell r="T1955">
            <v>0</v>
          </cell>
          <cell r="W1955">
            <v>0</v>
          </cell>
          <cell r="X1955">
            <v>0</v>
          </cell>
          <cell r="Y1955">
            <v>100</v>
          </cell>
          <cell r="Z1955">
            <v>0</v>
          </cell>
          <cell r="AA1955">
            <v>0</v>
          </cell>
          <cell r="AB1955">
            <v>1210</v>
          </cell>
          <cell r="AC1955">
            <v>24200</v>
          </cell>
          <cell r="AD1955" t="str">
            <v>雑油購入費</v>
          </cell>
          <cell r="AE1955" t="str">
            <v>雑油</v>
          </cell>
          <cell r="AF1955">
            <v>12</v>
          </cell>
          <cell r="AG1955" t="str">
            <v>基地等経費（一般管理用雑油）</v>
          </cell>
          <cell r="AH1955" t="str">
            <v>燃料費潤滑油</v>
          </cell>
          <cell r="AI1955" t="str">
            <v>QA</v>
          </cell>
          <cell r="AJ1955" t="str">
            <v>3移通隊</v>
          </cell>
          <cell r="AK1955" t="str">
            <v>令和8年9月30日</v>
          </cell>
        </row>
        <row r="1956">
          <cell r="A1956" t="str">
            <v>cg359</v>
          </cell>
          <cell r="B1956" t="str">
            <v>又は同等以上のもの（他社の製品を含む。）</v>
          </cell>
          <cell r="C1956">
            <v>138</v>
          </cell>
          <cell r="D1956">
            <v>2</v>
          </cell>
          <cell r="E1956" t="str">
            <v>B</v>
          </cell>
          <cell r="F1956" t="str">
            <v>c</v>
          </cell>
          <cell r="G1956" t="str">
            <v>cg</v>
          </cell>
          <cell r="H1956" t="str">
            <v>個</v>
          </cell>
          <cell r="I1956">
            <v>20</v>
          </cell>
          <cell r="J1956" t="str">
            <v>ｼｬｰｼｰﾌﾞﾗｯｸ</v>
          </cell>
          <cell r="L1956">
            <v>1</v>
          </cell>
          <cell r="M1956" t="str">
            <v>ｵﾚﾝｼﾞﾌﾞｯｸ.web 335-7333 NO1062 呉工業</v>
          </cell>
          <cell r="O1956" t="str">
            <v>又は同等以上のもの（他社の製品を含む。）</v>
          </cell>
          <cell r="Q1956">
            <v>0</v>
          </cell>
          <cell r="S1956">
            <v>100</v>
          </cell>
          <cell r="T1956">
            <v>0</v>
          </cell>
          <cell r="W1956">
            <v>0</v>
          </cell>
          <cell r="X1956">
            <v>0</v>
          </cell>
          <cell r="Y1956">
            <v>100</v>
          </cell>
          <cell r="Z1956">
            <v>0</v>
          </cell>
          <cell r="AA1956">
            <v>0</v>
          </cell>
          <cell r="AB1956">
            <v>704</v>
          </cell>
          <cell r="AC1956">
            <v>14080</v>
          </cell>
          <cell r="AD1956" t="str">
            <v>雑油購入費</v>
          </cell>
          <cell r="AE1956" t="str">
            <v>雑油</v>
          </cell>
          <cell r="AF1956">
            <v>12</v>
          </cell>
          <cell r="AG1956" t="str">
            <v>基地等経費（一般管理用雑油）</v>
          </cell>
          <cell r="AH1956" t="str">
            <v>燃料費潤滑油</v>
          </cell>
          <cell r="AI1956" t="str">
            <v>QA</v>
          </cell>
          <cell r="AJ1956" t="str">
            <v>3移通隊</v>
          </cell>
          <cell r="AK1956" t="str">
            <v>令和8年9月30日</v>
          </cell>
        </row>
        <row r="1957">
          <cell r="A1957" t="str">
            <v>cg360</v>
          </cell>
          <cell r="B1957" t="str">
            <v>又は同等以上のもの（他社の製品を含む。）</v>
          </cell>
          <cell r="C1957">
            <v>138</v>
          </cell>
          <cell r="D1957">
            <v>3</v>
          </cell>
          <cell r="E1957" t="str">
            <v>B</v>
          </cell>
          <cell r="F1957" t="str">
            <v>c</v>
          </cell>
          <cell r="G1957" t="str">
            <v>cg</v>
          </cell>
          <cell r="H1957" t="str">
            <v>個</v>
          </cell>
          <cell r="I1957">
            <v>10</v>
          </cell>
          <cell r="J1957" t="str">
            <v>ｶﾞｽ漏れ検知剤</v>
          </cell>
          <cell r="L1957">
            <v>1</v>
          </cell>
          <cell r="M1957" t="str">
            <v>ｵﾚﾝｼﾞﾌﾞｯｸ.web 123-1936 LC ﾄﾗｽｺ中山</v>
          </cell>
          <cell r="O1957" t="str">
            <v>又は同等以上のもの（他社の製品を含む。）</v>
          </cell>
          <cell r="Q1957">
            <v>0</v>
          </cell>
          <cell r="S1957">
            <v>100</v>
          </cell>
          <cell r="T1957">
            <v>0</v>
          </cell>
          <cell r="W1957">
            <v>0</v>
          </cell>
          <cell r="X1957">
            <v>0</v>
          </cell>
          <cell r="Y1957">
            <v>100</v>
          </cell>
          <cell r="Z1957">
            <v>0</v>
          </cell>
          <cell r="AA1957">
            <v>0</v>
          </cell>
          <cell r="AB1957">
            <v>1452</v>
          </cell>
          <cell r="AC1957">
            <v>14520</v>
          </cell>
          <cell r="AD1957" t="str">
            <v>雑油購入費</v>
          </cell>
          <cell r="AE1957" t="str">
            <v>雑油</v>
          </cell>
          <cell r="AF1957">
            <v>12</v>
          </cell>
          <cell r="AG1957" t="str">
            <v>基地等経費（一般管理用雑油）</v>
          </cell>
          <cell r="AH1957" t="str">
            <v>燃料費潤滑油</v>
          </cell>
          <cell r="AI1957" t="str">
            <v>QA</v>
          </cell>
          <cell r="AJ1957" t="str">
            <v>3移通隊</v>
          </cell>
          <cell r="AK1957" t="str">
            <v>令和8年9月30日</v>
          </cell>
        </row>
        <row r="1958">
          <cell r="A1958" t="str">
            <v>df84</v>
          </cell>
          <cell r="B1958" t="str">
            <v>又は同等以上のもの（他社の製品を含む。）</v>
          </cell>
          <cell r="C1958">
            <v>138</v>
          </cell>
          <cell r="D1958">
            <v>4</v>
          </cell>
          <cell r="E1958" t="str">
            <v>B</v>
          </cell>
          <cell r="F1958" t="str">
            <v>d</v>
          </cell>
          <cell r="G1958" t="str">
            <v>df</v>
          </cell>
          <cell r="H1958" t="str">
            <v>個</v>
          </cell>
          <cell r="I1958">
            <v>10</v>
          </cell>
          <cell r="J1958" t="str">
            <v>潤滑剤</v>
          </cell>
          <cell r="L1958">
            <v>1</v>
          </cell>
          <cell r="M1958" t="str">
            <v>ﾓﾉﾀﾛｳ.web 01041906 A310 WAKOS</v>
          </cell>
          <cell r="O1958" t="str">
            <v>又は同等以上のもの（他社の製品を含む。）</v>
          </cell>
          <cell r="Q1958">
            <v>0</v>
          </cell>
          <cell r="S1958">
            <v>100</v>
          </cell>
          <cell r="T1958">
            <v>0</v>
          </cell>
          <cell r="W1958">
            <v>0</v>
          </cell>
          <cell r="X1958">
            <v>0</v>
          </cell>
          <cell r="Y1958">
            <v>100</v>
          </cell>
          <cell r="Z1958">
            <v>0</v>
          </cell>
          <cell r="AA1958">
            <v>0</v>
          </cell>
          <cell r="AB1958">
            <v>2376</v>
          </cell>
          <cell r="AC1958">
            <v>23760</v>
          </cell>
          <cell r="AD1958" t="str">
            <v>雑油購入費</v>
          </cell>
          <cell r="AE1958" t="str">
            <v>雑油</v>
          </cell>
          <cell r="AF1958">
            <v>12</v>
          </cell>
          <cell r="AG1958" t="str">
            <v>基地等経費（一般管理用雑油）</v>
          </cell>
          <cell r="AH1958" t="str">
            <v>燃料費潤滑油</v>
          </cell>
          <cell r="AI1958" t="str">
            <v>QA</v>
          </cell>
          <cell r="AJ1958" t="str">
            <v>3移通隊</v>
          </cell>
          <cell r="AK1958" t="str">
            <v>令和8年9月30日</v>
          </cell>
        </row>
        <row r="1959">
          <cell r="A1959" t="str">
            <v>df85</v>
          </cell>
          <cell r="B1959" t="str">
            <v>又は同等以上のもの（他社の製品を含む。）</v>
          </cell>
          <cell r="C1959">
            <v>138</v>
          </cell>
          <cell r="D1959">
            <v>5</v>
          </cell>
          <cell r="E1959" t="str">
            <v>B</v>
          </cell>
          <cell r="F1959" t="str">
            <v>d</v>
          </cell>
          <cell r="G1959" t="str">
            <v>df</v>
          </cell>
          <cell r="H1959" t="str">
            <v>個</v>
          </cell>
          <cell r="I1959">
            <v>10</v>
          </cell>
          <cell r="J1959" t="str">
            <v>ﾁｪｰﾝｸﾘｰﾅｰ</v>
          </cell>
          <cell r="L1959">
            <v>1</v>
          </cell>
          <cell r="M1959" t="str">
            <v>ﾓﾉﾀﾛｳ.web 34924811 1024 呉工業</v>
          </cell>
          <cell r="O1959" t="str">
            <v>又は同等以上のもの（他社の製品を含む。）</v>
          </cell>
          <cell r="Q1959">
            <v>0</v>
          </cell>
          <cell r="S1959">
            <v>100</v>
          </cell>
          <cell r="T1959">
            <v>0</v>
          </cell>
          <cell r="W1959">
            <v>0</v>
          </cell>
          <cell r="X1959">
            <v>0</v>
          </cell>
          <cell r="Y1959">
            <v>100</v>
          </cell>
          <cell r="Z1959">
            <v>0</v>
          </cell>
          <cell r="AA1959">
            <v>0</v>
          </cell>
          <cell r="AB1959">
            <v>1033</v>
          </cell>
          <cell r="AC1959">
            <v>10330</v>
          </cell>
          <cell r="AD1959" t="str">
            <v>雑油購入費</v>
          </cell>
          <cell r="AE1959" t="str">
            <v>雑油</v>
          </cell>
          <cell r="AF1959">
            <v>12</v>
          </cell>
          <cell r="AG1959" t="str">
            <v>基地等経費（一般管理用雑油）</v>
          </cell>
          <cell r="AH1959" t="str">
            <v>燃料費潤滑油</v>
          </cell>
          <cell r="AI1959" t="str">
            <v>QA</v>
          </cell>
          <cell r="AJ1959" t="str">
            <v>3移通隊</v>
          </cell>
          <cell r="AK1959" t="str">
            <v>令和8年9月30日</v>
          </cell>
        </row>
        <row r="1960">
          <cell r="A1960" t="str">
            <v>df86</v>
          </cell>
          <cell r="B1960" t="str">
            <v>又は同等以上のもの（他社の製品を含む。）</v>
          </cell>
          <cell r="C1960">
            <v>138</v>
          </cell>
          <cell r="D1960">
            <v>6</v>
          </cell>
          <cell r="E1960" t="str">
            <v>B</v>
          </cell>
          <cell r="F1960" t="str">
            <v>d</v>
          </cell>
          <cell r="G1960" t="str">
            <v>df</v>
          </cell>
          <cell r="H1960" t="str">
            <v>個</v>
          </cell>
          <cell r="I1960">
            <v>5</v>
          </cell>
          <cell r="J1960" t="str">
            <v>ｼﾘｺﾝｸﾞﾘｰｽ</v>
          </cell>
          <cell r="L1960">
            <v>1</v>
          </cell>
          <cell r="M1960" t="str">
            <v>ﾓﾉﾀﾛｳ.web 04725832 V350 WAKOS</v>
          </cell>
          <cell r="O1960" t="str">
            <v>又は同等以上のもの（他社の製品を含む。）</v>
          </cell>
          <cell r="Q1960">
            <v>0</v>
          </cell>
          <cell r="S1960">
            <v>100</v>
          </cell>
          <cell r="T1960">
            <v>0</v>
          </cell>
          <cell r="W1960">
            <v>0</v>
          </cell>
          <cell r="X1960">
            <v>0</v>
          </cell>
          <cell r="Y1960">
            <v>100</v>
          </cell>
          <cell r="Z1960">
            <v>0</v>
          </cell>
          <cell r="AA1960">
            <v>0</v>
          </cell>
          <cell r="AB1960">
            <v>3168</v>
          </cell>
          <cell r="AC1960">
            <v>15840</v>
          </cell>
          <cell r="AD1960" t="str">
            <v>雑油購入費</v>
          </cell>
          <cell r="AE1960" t="str">
            <v>雑油</v>
          </cell>
          <cell r="AF1960">
            <v>12</v>
          </cell>
          <cell r="AG1960" t="str">
            <v>基地等経費（一般管理用雑油）</v>
          </cell>
          <cell r="AH1960" t="str">
            <v>燃料費潤滑油</v>
          </cell>
          <cell r="AI1960" t="str">
            <v>QA</v>
          </cell>
          <cell r="AJ1960" t="str">
            <v>3移通隊</v>
          </cell>
          <cell r="AK1960" t="str">
            <v>令和8年9月30日</v>
          </cell>
        </row>
        <row r="1961">
          <cell r="A1961" t="str">
            <v>cg361</v>
          </cell>
          <cell r="B1961" t="str">
            <v>又は同等以上のもの（他社の製品を含む。）</v>
          </cell>
          <cell r="C1961">
            <v>138</v>
          </cell>
          <cell r="D1961">
            <v>7</v>
          </cell>
          <cell r="E1961" t="str">
            <v>B</v>
          </cell>
          <cell r="F1961" t="str">
            <v>c</v>
          </cell>
          <cell r="G1961" t="str">
            <v>cg</v>
          </cell>
          <cell r="H1961" t="str">
            <v>個</v>
          </cell>
          <cell r="I1961">
            <v>7</v>
          </cell>
          <cell r="J1961" t="str">
            <v>ｼﾘｺﾝ接着剤</v>
          </cell>
          <cell r="L1961">
            <v>1</v>
          </cell>
          <cell r="M1961" t="str">
            <v>ｵﾚﾝｼﾞﾌﾞｯｸ.web 374-8669 TB1207B ｽﾘｰﾎﾞﾝﾄﾞ</v>
          </cell>
          <cell r="O1961" t="str">
            <v>又は同等以上のもの（他社の製品を含む。）</v>
          </cell>
          <cell r="Q1961">
            <v>0</v>
          </cell>
          <cell r="S1961">
            <v>100</v>
          </cell>
          <cell r="T1961">
            <v>0</v>
          </cell>
          <cell r="W1961">
            <v>0</v>
          </cell>
          <cell r="X1961">
            <v>0</v>
          </cell>
          <cell r="Y1961">
            <v>100</v>
          </cell>
          <cell r="Z1961">
            <v>0</v>
          </cell>
          <cell r="AA1961">
            <v>0</v>
          </cell>
          <cell r="AB1961">
            <v>3630</v>
          </cell>
          <cell r="AC1961">
            <v>25410</v>
          </cell>
          <cell r="AD1961" t="str">
            <v>雑油購入費</v>
          </cell>
          <cell r="AE1961" t="str">
            <v>雑油</v>
          </cell>
          <cell r="AF1961">
            <v>12</v>
          </cell>
          <cell r="AG1961" t="str">
            <v>基地等経費（一般管理用雑油）</v>
          </cell>
          <cell r="AH1961" t="str">
            <v>燃料費潤滑油</v>
          </cell>
          <cell r="AI1961" t="str">
            <v>QA</v>
          </cell>
          <cell r="AJ1961" t="str">
            <v>3移通隊</v>
          </cell>
          <cell r="AK1961" t="str">
            <v>令和8年9月30日</v>
          </cell>
        </row>
        <row r="1962">
          <cell r="A1962" t="str">
            <v>cg362</v>
          </cell>
          <cell r="B1962" t="str">
            <v>又は同等以上のもの（他社の製品を含む。）</v>
          </cell>
          <cell r="C1962">
            <v>138</v>
          </cell>
          <cell r="D1962">
            <v>8</v>
          </cell>
          <cell r="E1962" t="str">
            <v>B</v>
          </cell>
          <cell r="F1962" t="str">
            <v>c</v>
          </cell>
          <cell r="G1962" t="str">
            <v>cg</v>
          </cell>
          <cell r="H1962" t="str">
            <v>個</v>
          </cell>
          <cell r="I1962">
            <v>5</v>
          </cell>
          <cell r="J1962" t="str">
            <v>錆止めｽﾌﾟﾚｰ</v>
          </cell>
          <cell r="L1962">
            <v>1</v>
          </cell>
          <cell r="M1962" t="str">
            <v>ｵﾚﾝｼﾞﾌﾞｯｸ.web 522-2088 MH1150 武蔵ﾎﾙﾄ</v>
          </cell>
          <cell r="O1962" t="str">
            <v>又は同等以上のもの（他社の製品を含む。）</v>
          </cell>
          <cell r="Q1962">
            <v>0</v>
          </cell>
          <cell r="S1962">
            <v>100</v>
          </cell>
          <cell r="T1962">
            <v>0</v>
          </cell>
          <cell r="W1962">
            <v>0</v>
          </cell>
          <cell r="X1962">
            <v>0</v>
          </cell>
          <cell r="Y1962">
            <v>100</v>
          </cell>
          <cell r="Z1962">
            <v>0</v>
          </cell>
          <cell r="AA1962">
            <v>0</v>
          </cell>
          <cell r="AB1962">
            <v>2713</v>
          </cell>
          <cell r="AC1962">
            <v>13565</v>
          </cell>
          <cell r="AD1962" t="str">
            <v>雑油購入費</v>
          </cell>
          <cell r="AE1962" t="str">
            <v>雑油</v>
          </cell>
          <cell r="AF1962">
            <v>12</v>
          </cell>
          <cell r="AG1962" t="str">
            <v>基地等経費（一般管理用雑油）</v>
          </cell>
          <cell r="AH1962" t="str">
            <v>燃料費潤滑油</v>
          </cell>
          <cell r="AI1962" t="str">
            <v>QA</v>
          </cell>
          <cell r="AJ1962" t="str">
            <v>3移通隊</v>
          </cell>
          <cell r="AK1962" t="str">
            <v>令和8年9月30日</v>
          </cell>
        </row>
        <row r="1963">
          <cell r="A1963" t="str">
            <v>cg363</v>
          </cell>
          <cell r="B1963" t="str">
            <v>又は同等以上のもの（他社の製品を含む。）</v>
          </cell>
          <cell r="C1963">
            <v>138</v>
          </cell>
          <cell r="D1963">
            <v>9</v>
          </cell>
          <cell r="E1963" t="str">
            <v>B</v>
          </cell>
          <cell r="F1963" t="str">
            <v>c</v>
          </cell>
          <cell r="G1963" t="str">
            <v>cg</v>
          </cell>
          <cell r="H1963" t="str">
            <v>個</v>
          </cell>
          <cell r="I1963">
            <v>10</v>
          </cell>
          <cell r="J1963" t="str">
            <v>ｶﾗｰｽﾌﾟﾚｰ</v>
          </cell>
          <cell r="L1963">
            <v>1</v>
          </cell>
          <cell r="M1963" t="str">
            <v>ｵﾚﾝｼﾞﾌﾞｯｸ.web 781-0245 9972039 ｼﾝﾄｰﾌｧﾐﾘｰ</v>
          </cell>
          <cell r="O1963" t="str">
            <v>又は同等以上のもの（他社の製品を含む。）</v>
          </cell>
          <cell r="Q1963">
            <v>0</v>
          </cell>
          <cell r="S1963">
            <v>100</v>
          </cell>
          <cell r="T1963">
            <v>0</v>
          </cell>
          <cell r="W1963">
            <v>0</v>
          </cell>
          <cell r="X1963">
            <v>0</v>
          </cell>
          <cell r="Y1963">
            <v>100</v>
          </cell>
          <cell r="Z1963">
            <v>0</v>
          </cell>
          <cell r="AA1963">
            <v>0</v>
          </cell>
          <cell r="AB1963">
            <v>896</v>
          </cell>
          <cell r="AC1963">
            <v>8960</v>
          </cell>
          <cell r="AD1963" t="str">
            <v>雑油購入費</v>
          </cell>
          <cell r="AE1963" t="str">
            <v>雑油</v>
          </cell>
          <cell r="AF1963">
            <v>12</v>
          </cell>
          <cell r="AG1963" t="str">
            <v>基地等経費（一般管理用雑油）</v>
          </cell>
          <cell r="AH1963" t="str">
            <v>燃料費潤滑油</v>
          </cell>
          <cell r="AI1963" t="str">
            <v>QA</v>
          </cell>
          <cell r="AJ1963" t="str">
            <v>3移通隊</v>
          </cell>
          <cell r="AK1963" t="str">
            <v>令和8年9月30日</v>
          </cell>
        </row>
        <row r="1964">
          <cell r="A1964" t="str">
            <v>fa63</v>
          </cell>
          <cell r="B1964" t="str">
            <v>又は同等以上のもの（他社の製品を含む。）</v>
          </cell>
          <cell r="C1964">
            <v>139</v>
          </cell>
          <cell r="D1964">
            <v>1</v>
          </cell>
          <cell r="E1964" t="str">
            <v>B</v>
          </cell>
          <cell r="F1964" t="str">
            <v>f</v>
          </cell>
          <cell r="G1964" t="str">
            <v>fa</v>
          </cell>
          <cell r="H1964" t="str">
            <v>個</v>
          </cell>
          <cell r="I1964">
            <v>4</v>
          </cell>
          <cell r="J1964" t="str">
            <v>ﾉｽﾞﾙ</v>
          </cell>
          <cell r="L1964">
            <v>1</v>
          </cell>
          <cell r="M1964" t="str">
            <v>ｵﾚﾝｼﾞﾌﾞｯｸ P11-1612 469-4804 QG559 ﾀｶｷﾞ</v>
          </cell>
          <cell r="O1964" t="str">
            <v>又は同等以上のもの（他社の製品を含む。）</v>
          </cell>
          <cell r="Q1964">
            <v>0</v>
          </cell>
          <cell r="S1964">
            <v>100</v>
          </cell>
          <cell r="T1964">
            <v>0</v>
          </cell>
          <cell r="W1964">
            <v>0</v>
          </cell>
          <cell r="X1964">
            <v>0</v>
          </cell>
          <cell r="Y1964">
            <v>100</v>
          </cell>
          <cell r="Z1964">
            <v>0</v>
          </cell>
          <cell r="AA1964">
            <v>0</v>
          </cell>
          <cell r="AB1964">
            <v>2232</v>
          </cell>
          <cell r="AC1964">
            <v>8928</v>
          </cell>
          <cell r="AD1964" t="str">
            <v>雑消耗品費</v>
          </cell>
          <cell r="AE1964" t="str">
            <v>雑消</v>
          </cell>
          <cell r="AF1964">
            <v>25</v>
          </cell>
          <cell r="AG1964" t="str">
            <v>基地等経費（部隊等用消耗品）</v>
          </cell>
          <cell r="AH1964" t="str">
            <v>消耗品費</v>
          </cell>
          <cell r="AI1964" t="str">
            <v>BA</v>
          </cell>
          <cell r="AJ1964" t="str">
            <v>基教隊</v>
          </cell>
          <cell r="AK1964" t="str">
            <v>令和8年7月31日</v>
          </cell>
        </row>
        <row r="1965">
          <cell r="A1965" t="str">
            <v>fa64</v>
          </cell>
          <cell r="B1965" t="str">
            <v>又は同等以上のもの（他社の製品を含む。）</v>
          </cell>
          <cell r="C1965">
            <v>139</v>
          </cell>
          <cell r="D1965">
            <v>2</v>
          </cell>
          <cell r="E1965" t="str">
            <v>B</v>
          </cell>
          <cell r="F1965" t="str">
            <v>f</v>
          </cell>
          <cell r="G1965" t="str">
            <v>fa</v>
          </cell>
          <cell r="H1965" t="str">
            <v>個</v>
          </cell>
          <cell r="I1965">
            <v>4</v>
          </cell>
          <cell r="J1965" t="str">
            <v>ﾉｽﾞﾙ</v>
          </cell>
          <cell r="L1965">
            <v>1</v>
          </cell>
          <cell r="M1965" t="str">
            <v>ｵﾚﾝｼﾞﾌﾞｯｸ P11-1617 341-7483 G1135BK ﾀｶｷﾞ</v>
          </cell>
          <cell r="O1965" t="str">
            <v>又は同等以上のもの（他社の製品を含む。）</v>
          </cell>
          <cell r="Q1965">
            <v>0</v>
          </cell>
          <cell r="S1965">
            <v>100</v>
          </cell>
          <cell r="T1965">
            <v>0</v>
          </cell>
          <cell r="W1965">
            <v>0</v>
          </cell>
          <cell r="X1965">
            <v>0</v>
          </cell>
          <cell r="Y1965">
            <v>100</v>
          </cell>
          <cell r="Z1965">
            <v>0</v>
          </cell>
          <cell r="AA1965">
            <v>0</v>
          </cell>
          <cell r="AB1965">
            <v>2937</v>
          </cell>
          <cell r="AC1965">
            <v>11748</v>
          </cell>
          <cell r="AD1965" t="str">
            <v>雑消耗品費</v>
          </cell>
          <cell r="AE1965" t="str">
            <v>雑消</v>
          </cell>
          <cell r="AF1965">
            <v>25</v>
          </cell>
          <cell r="AG1965" t="str">
            <v>基地等経費（部隊等用消耗品）</v>
          </cell>
          <cell r="AH1965" t="str">
            <v>消耗品費</v>
          </cell>
          <cell r="AI1965" t="str">
            <v>BA</v>
          </cell>
          <cell r="AJ1965" t="str">
            <v>基教隊</v>
          </cell>
          <cell r="AK1965" t="str">
            <v>令和8年7月31日</v>
          </cell>
        </row>
        <row r="1966">
          <cell r="A1966" t="str">
            <v>ea5</v>
          </cell>
          <cell r="B1966" t="str">
            <v>又は同等以上のもの（他社の製品を含む。）</v>
          </cell>
          <cell r="C1966">
            <v>139</v>
          </cell>
          <cell r="D1966">
            <v>3</v>
          </cell>
          <cell r="E1966" t="str">
            <v>B</v>
          </cell>
          <cell r="F1966" t="str">
            <v>e</v>
          </cell>
          <cell r="G1966" t="str">
            <v>ea</v>
          </cell>
          <cell r="H1966" t="str">
            <v>ｾｯﾄ</v>
          </cell>
          <cell r="I1966">
            <v>2</v>
          </cell>
          <cell r="J1966" t="str">
            <v>ﾎﾟｰﾙ</v>
          </cell>
          <cell r="L1966">
            <v>1</v>
          </cell>
          <cell r="M1966" t="str">
            <v>ｸﾞﾘｰﾝｸﾛｽ 6300036532 反射 剣先付 10本ｾｯﾄ</v>
          </cell>
          <cell r="O1966" t="str">
            <v>又は同等以上のもの（他社の製品を含む。）</v>
          </cell>
          <cell r="Q1966">
            <v>0</v>
          </cell>
          <cell r="S1966">
            <v>100</v>
          </cell>
          <cell r="T1966">
            <v>0</v>
          </cell>
          <cell r="W1966">
            <v>0</v>
          </cell>
          <cell r="X1966">
            <v>0</v>
          </cell>
          <cell r="Y1966">
            <v>100</v>
          </cell>
          <cell r="Z1966">
            <v>0</v>
          </cell>
          <cell r="AA1966">
            <v>0</v>
          </cell>
          <cell r="AB1966">
            <v>62700</v>
          </cell>
          <cell r="AC1966">
            <v>125400</v>
          </cell>
          <cell r="AD1966" t="str">
            <v>雑消耗品費</v>
          </cell>
          <cell r="AE1966" t="str">
            <v>雑消</v>
          </cell>
          <cell r="AF1966">
            <v>25</v>
          </cell>
          <cell r="AG1966" t="str">
            <v>基地等経費（部隊等用消耗品）</v>
          </cell>
          <cell r="AH1966" t="str">
            <v>消耗品費</v>
          </cell>
          <cell r="AI1966" t="str">
            <v>BA</v>
          </cell>
          <cell r="AJ1966" t="str">
            <v>基教隊</v>
          </cell>
          <cell r="AK1966" t="str">
            <v>令和8年7月31日</v>
          </cell>
        </row>
        <row r="1967">
          <cell r="A1967" t="str">
            <v>ea6</v>
          </cell>
          <cell r="B1967" t="str">
            <v>又は同等以上のもの（他社の製品を含む。）</v>
          </cell>
          <cell r="C1967">
            <v>139</v>
          </cell>
          <cell r="D1967">
            <v>4</v>
          </cell>
          <cell r="E1967" t="str">
            <v>B</v>
          </cell>
          <cell r="F1967" t="str">
            <v>e</v>
          </cell>
          <cell r="G1967" t="str">
            <v>ea</v>
          </cell>
          <cell r="H1967" t="str">
            <v>ｾｯﾄ</v>
          </cell>
          <cell r="I1967">
            <v>2</v>
          </cell>
          <cell r="J1967" t="str">
            <v>ｱﾝｶｰ</v>
          </cell>
          <cell r="L1967">
            <v>1</v>
          </cell>
          <cell r="M1967" t="str">
            <v>ｸﾞﾘｰﾝｸﾛｽ 6300075509 10個ｾｯﾄ</v>
          </cell>
          <cell r="O1967" t="str">
            <v>又は同等以上のもの（他社の製品を含む。）</v>
          </cell>
          <cell r="Q1967">
            <v>0</v>
          </cell>
          <cell r="S1967">
            <v>100</v>
          </cell>
          <cell r="T1967">
            <v>0</v>
          </cell>
          <cell r="W1967">
            <v>0</v>
          </cell>
          <cell r="X1967">
            <v>0</v>
          </cell>
          <cell r="Y1967">
            <v>100</v>
          </cell>
          <cell r="Z1967">
            <v>0</v>
          </cell>
          <cell r="AA1967">
            <v>0</v>
          </cell>
          <cell r="AB1967">
            <v>52800</v>
          </cell>
          <cell r="AC1967">
            <v>105600</v>
          </cell>
          <cell r="AD1967" t="str">
            <v>雑消耗品費</v>
          </cell>
          <cell r="AE1967" t="str">
            <v>雑消</v>
          </cell>
          <cell r="AF1967">
            <v>25</v>
          </cell>
          <cell r="AG1967" t="str">
            <v>基地等経費（部隊等用消耗品）</v>
          </cell>
          <cell r="AH1967" t="str">
            <v>消耗品費</v>
          </cell>
          <cell r="AI1967" t="str">
            <v>BA</v>
          </cell>
          <cell r="AJ1967" t="str">
            <v>基教隊</v>
          </cell>
          <cell r="AK1967" t="str">
            <v>令和8年7月31日</v>
          </cell>
        </row>
        <row r="1968">
          <cell r="A1968" t="str">
            <v>dh2</v>
          </cell>
          <cell r="B1968" t="str">
            <v>又は同等以上のもの（他社の製品を含む。）</v>
          </cell>
          <cell r="C1968">
            <v>140</v>
          </cell>
          <cell r="D1968">
            <v>1</v>
          </cell>
          <cell r="E1968" t="str">
            <v>B</v>
          </cell>
          <cell r="F1968" t="str">
            <v>d</v>
          </cell>
          <cell r="G1968" t="str">
            <v>dh</v>
          </cell>
          <cell r="H1968" t="str">
            <v>個</v>
          </cell>
          <cell r="I1968">
            <v>40</v>
          </cell>
          <cell r="J1968" t="str">
            <v>ﾈｯｸｳｫｰﾏｰ</v>
          </cell>
          <cell r="L1968">
            <v>1</v>
          </cell>
          <cell r="M1968" t="str">
            <v>ﾐｽﾞﾉ.web 12JYBB01 ﾐｽﾞﾉ</v>
          </cell>
          <cell r="O1968" t="str">
            <v>又は同等以上のもの（他社の製品を含む。）</v>
          </cell>
          <cell r="Q1968">
            <v>0</v>
          </cell>
          <cell r="S1968">
            <v>100</v>
          </cell>
          <cell r="T1968">
            <v>0</v>
          </cell>
          <cell r="W1968">
            <v>0</v>
          </cell>
          <cell r="X1968">
            <v>0</v>
          </cell>
          <cell r="Y1968">
            <v>100</v>
          </cell>
          <cell r="Z1968">
            <v>0</v>
          </cell>
          <cell r="AA1968">
            <v>0</v>
          </cell>
          <cell r="AB1968">
            <v>3850</v>
          </cell>
          <cell r="AC1968">
            <v>154000</v>
          </cell>
          <cell r="AD1968" t="str">
            <v>雑消耗品費</v>
          </cell>
          <cell r="AE1968" t="str">
            <v>雑消</v>
          </cell>
          <cell r="AF1968">
            <v>25</v>
          </cell>
          <cell r="AG1968" t="str">
            <v>基地等経費（部隊等用消耗品）</v>
          </cell>
          <cell r="AH1968" t="str">
            <v>消耗品費</v>
          </cell>
          <cell r="AI1968" t="str">
            <v>BB</v>
          </cell>
          <cell r="AJ1968" t="str">
            <v>2収隊</v>
          </cell>
          <cell r="AK1968" t="str">
            <v>令和8年9月30日</v>
          </cell>
        </row>
        <row r="1969">
          <cell r="A1969" t="str">
            <v>cf166</v>
          </cell>
          <cell r="B1969" t="str">
            <v>又は同等以上のもの（他社の製品を含む。）</v>
          </cell>
          <cell r="C1969">
            <v>140</v>
          </cell>
          <cell r="D1969">
            <v>2</v>
          </cell>
          <cell r="E1969" t="str">
            <v>B</v>
          </cell>
          <cell r="F1969" t="str">
            <v>c</v>
          </cell>
          <cell r="G1969" t="str">
            <v>cf</v>
          </cell>
          <cell r="H1969" t="str">
            <v>足</v>
          </cell>
          <cell r="I1969">
            <v>5</v>
          </cell>
          <cell r="J1969" t="str">
            <v>防寒長靴</v>
          </cell>
          <cell r="L1969">
            <v>1</v>
          </cell>
          <cell r="M1969" t="str">
            <v>ｵﾚﾝｼﾞﾌﾞｯｸ P7-664 836-6101 85714-90-M ｼﾞｰﾍﾞｯｸ</v>
          </cell>
          <cell r="O1969" t="str">
            <v>又は同等以上のもの（他社の製品を含む。）</v>
          </cell>
          <cell r="Q1969">
            <v>0</v>
          </cell>
          <cell r="S1969">
            <v>100</v>
          </cell>
          <cell r="T1969">
            <v>0</v>
          </cell>
          <cell r="W1969">
            <v>0</v>
          </cell>
          <cell r="X1969">
            <v>0</v>
          </cell>
          <cell r="Y1969">
            <v>100</v>
          </cell>
          <cell r="Z1969">
            <v>0</v>
          </cell>
          <cell r="AA1969">
            <v>0</v>
          </cell>
          <cell r="AB1969">
            <v>7301</v>
          </cell>
          <cell r="AC1969">
            <v>36505</v>
          </cell>
          <cell r="AD1969" t="str">
            <v>雑消耗品費</v>
          </cell>
          <cell r="AE1969" t="str">
            <v>雑消</v>
          </cell>
          <cell r="AF1969">
            <v>25</v>
          </cell>
          <cell r="AG1969" t="str">
            <v>基地等経費（部隊等用消耗品）</v>
          </cell>
          <cell r="AH1969" t="str">
            <v>消耗品費</v>
          </cell>
          <cell r="AI1969" t="str">
            <v>BB</v>
          </cell>
          <cell r="AJ1969" t="str">
            <v>2収隊</v>
          </cell>
          <cell r="AK1969" t="str">
            <v>令和8年9月30日</v>
          </cell>
        </row>
        <row r="1970">
          <cell r="A1970" t="str">
            <v>cf167</v>
          </cell>
          <cell r="B1970" t="str">
            <v>又は同等以上のもの（他社の製品を含む。）</v>
          </cell>
          <cell r="C1970">
            <v>140</v>
          </cell>
          <cell r="D1970">
            <v>3</v>
          </cell>
          <cell r="E1970" t="str">
            <v>B</v>
          </cell>
          <cell r="F1970" t="str">
            <v>c</v>
          </cell>
          <cell r="G1970" t="str">
            <v>cf</v>
          </cell>
          <cell r="H1970" t="str">
            <v>足</v>
          </cell>
          <cell r="I1970">
            <v>10</v>
          </cell>
          <cell r="J1970" t="str">
            <v>防寒長靴</v>
          </cell>
          <cell r="L1970">
            <v>1</v>
          </cell>
          <cell r="M1970" t="str">
            <v>ｵﾚﾝｼﾞﾌﾞｯｸ P7-664 836-6102 85714-90-L ｼﾞｰﾍﾞｯｸ</v>
          </cell>
          <cell r="O1970" t="str">
            <v>又は同等以上のもの（他社の製品を含む。）</v>
          </cell>
          <cell r="Q1970">
            <v>0</v>
          </cell>
          <cell r="S1970">
            <v>100</v>
          </cell>
          <cell r="T1970">
            <v>0</v>
          </cell>
          <cell r="W1970">
            <v>0</v>
          </cell>
          <cell r="X1970">
            <v>0</v>
          </cell>
          <cell r="Y1970">
            <v>100</v>
          </cell>
          <cell r="Z1970">
            <v>0</v>
          </cell>
          <cell r="AA1970">
            <v>0</v>
          </cell>
          <cell r="AB1970">
            <v>7301</v>
          </cell>
          <cell r="AC1970">
            <v>73010</v>
          </cell>
          <cell r="AD1970" t="str">
            <v>雑消耗品費</v>
          </cell>
          <cell r="AE1970" t="str">
            <v>雑消</v>
          </cell>
          <cell r="AF1970">
            <v>25</v>
          </cell>
          <cell r="AG1970" t="str">
            <v>基地等経費（部隊等用消耗品）</v>
          </cell>
          <cell r="AH1970" t="str">
            <v>消耗品費</v>
          </cell>
          <cell r="AI1970" t="str">
            <v>BB</v>
          </cell>
          <cell r="AJ1970" t="str">
            <v>2収隊</v>
          </cell>
          <cell r="AK1970" t="str">
            <v>令和8年9月30日</v>
          </cell>
        </row>
        <row r="1971">
          <cell r="A1971" t="str">
            <v>cf168</v>
          </cell>
          <cell r="B1971" t="str">
            <v>又は同等以上のもの（他社の製品を含む。）</v>
          </cell>
          <cell r="C1971">
            <v>140</v>
          </cell>
          <cell r="D1971">
            <v>4</v>
          </cell>
          <cell r="E1971" t="str">
            <v>B</v>
          </cell>
          <cell r="F1971" t="str">
            <v>c</v>
          </cell>
          <cell r="G1971" t="str">
            <v>cf</v>
          </cell>
          <cell r="H1971" t="str">
            <v>足</v>
          </cell>
          <cell r="I1971">
            <v>10</v>
          </cell>
          <cell r="J1971" t="str">
            <v>防寒長靴</v>
          </cell>
          <cell r="L1971">
            <v>1</v>
          </cell>
          <cell r="M1971" t="str">
            <v>ｵﾚﾝｼﾞﾌﾞｯｸ P7-664 836-6103 85714-90-LL ｼﾞｰﾍﾞｯｸ</v>
          </cell>
          <cell r="O1971" t="str">
            <v>又は同等以上のもの（他社の製品を含む。）</v>
          </cell>
          <cell r="Q1971">
            <v>0</v>
          </cell>
          <cell r="S1971">
            <v>100</v>
          </cell>
          <cell r="T1971">
            <v>0</v>
          </cell>
          <cell r="W1971">
            <v>0</v>
          </cell>
          <cell r="X1971">
            <v>0</v>
          </cell>
          <cell r="Y1971">
            <v>100</v>
          </cell>
          <cell r="Z1971">
            <v>0</v>
          </cell>
          <cell r="AA1971">
            <v>0</v>
          </cell>
          <cell r="AB1971">
            <v>7301</v>
          </cell>
          <cell r="AC1971">
            <v>73010</v>
          </cell>
          <cell r="AD1971" t="str">
            <v>雑消耗品費</v>
          </cell>
          <cell r="AE1971" t="str">
            <v>雑消</v>
          </cell>
          <cell r="AF1971">
            <v>25</v>
          </cell>
          <cell r="AG1971" t="str">
            <v>基地等経費（部隊等用消耗品）</v>
          </cell>
          <cell r="AH1971" t="str">
            <v>消耗品費</v>
          </cell>
          <cell r="AI1971" t="str">
            <v>BB</v>
          </cell>
          <cell r="AJ1971" t="str">
            <v>2収隊</v>
          </cell>
          <cell r="AK1971" t="str">
            <v>令和8年9月30日</v>
          </cell>
        </row>
        <row r="1972">
          <cell r="A1972" t="str">
            <v>cf169</v>
          </cell>
          <cell r="B1972" t="str">
            <v>又は同等以上のもの（他社の製品を含む。）</v>
          </cell>
          <cell r="C1972">
            <v>140</v>
          </cell>
          <cell r="D1972">
            <v>5</v>
          </cell>
          <cell r="E1972" t="str">
            <v>B</v>
          </cell>
          <cell r="F1972" t="str">
            <v>c</v>
          </cell>
          <cell r="G1972" t="str">
            <v>cf</v>
          </cell>
          <cell r="H1972" t="str">
            <v>足</v>
          </cell>
          <cell r="I1972">
            <v>10</v>
          </cell>
          <cell r="J1972" t="str">
            <v>防寒長靴</v>
          </cell>
          <cell r="L1972">
            <v>1</v>
          </cell>
          <cell r="M1972" t="str">
            <v>ｵﾚﾝｼﾞﾌﾞｯｸ P7-664 836-6104 85714-90-3L ｼﾞｰﾍﾞｯｸ</v>
          </cell>
          <cell r="O1972" t="str">
            <v>又は同等以上のもの（他社の製品を含む。）</v>
          </cell>
          <cell r="Q1972">
            <v>0</v>
          </cell>
          <cell r="S1972">
            <v>100</v>
          </cell>
          <cell r="T1972">
            <v>0</v>
          </cell>
          <cell r="W1972">
            <v>0</v>
          </cell>
          <cell r="X1972">
            <v>0</v>
          </cell>
          <cell r="Y1972">
            <v>100</v>
          </cell>
          <cell r="Z1972">
            <v>0</v>
          </cell>
          <cell r="AA1972">
            <v>0</v>
          </cell>
          <cell r="AB1972">
            <v>7301</v>
          </cell>
          <cell r="AC1972">
            <v>73010</v>
          </cell>
          <cell r="AD1972" t="str">
            <v>雑消耗品費</v>
          </cell>
          <cell r="AE1972" t="str">
            <v>雑消</v>
          </cell>
          <cell r="AF1972">
            <v>25</v>
          </cell>
          <cell r="AG1972" t="str">
            <v>基地等経費（部隊等用消耗品）</v>
          </cell>
          <cell r="AH1972" t="str">
            <v>消耗品費</v>
          </cell>
          <cell r="AI1972" t="str">
            <v>BB</v>
          </cell>
          <cell r="AJ1972" t="str">
            <v>2収隊</v>
          </cell>
          <cell r="AK1972" t="str">
            <v>令和8年9月30日</v>
          </cell>
        </row>
        <row r="1973">
          <cell r="A1973" t="str">
            <v>cf170</v>
          </cell>
          <cell r="B1973" t="str">
            <v>又は同等以上のもの（他社の製品を含む。）</v>
          </cell>
          <cell r="C1973">
            <v>140</v>
          </cell>
          <cell r="D1973">
            <v>6</v>
          </cell>
          <cell r="E1973" t="str">
            <v>B</v>
          </cell>
          <cell r="F1973" t="str">
            <v>c</v>
          </cell>
          <cell r="G1973" t="str">
            <v>cf</v>
          </cell>
          <cell r="H1973" t="str">
            <v>足</v>
          </cell>
          <cell r="I1973">
            <v>3</v>
          </cell>
          <cell r="J1973" t="str">
            <v>防寒長靴</v>
          </cell>
          <cell r="L1973">
            <v>1</v>
          </cell>
          <cell r="M1973" t="str">
            <v>ｵﾚﾝｼﾞﾌﾞｯｸ P7-664 836-6105 85714-90-4L ｼﾞｰﾍﾞｯｸ</v>
          </cell>
          <cell r="O1973" t="str">
            <v>又は同等以上のもの（他社の製品を含む。）</v>
          </cell>
          <cell r="Q1973">
            <v>0</v>
          </cell>
          <cell r="S1973">
            <v>100</v>
          </cell>
          <cell r="T1973">
            <v>0</v>
          </cell>
          <cell r="W1973">
            <v>0</v>
          </cell>
          <cell r="X1973">
            <v>0</v>
          </cell>
          <cell r="Y1973">
            <v>100</v>
          </cell>
          <cell r="Z1973">
            <v>0</v>
          </cell>
          <cell r="AA1973">
            <v>0</v>
          </cell>
          <cell r="AB1973">
            <v>7301</v>
          </cell>
          <cell r="AC1973">
            <v>21903</v>
          </cell>
          <cell r="AD1973" t="str">
            <v>雑消耗品費</v>
          </cell>
          <cell r="AE1973" t="str">
            <v>雑消</v>
          </cell>
          <cell r="AF1973">
            <v>25</v>
          </cell>
          <cell r="AG1973" t="str">
            <v>基地等経費（部隊等用消耗品）</v>
          </cell>
          <cell r="AH1973" t="str">
            <v>消耗品費</v>
          </cell>
          <cell r="AI1973" t="str">
            <v>BB</v>
          </cell>
          <cell r="AJ1973" t="str">
            <v>2収隊</v>
          </cell>
          <cell r="AK1973" t="str">
            <v>令和8年9月30日</v>
          </cell>
        </row>
        <row r="1974">
          <cell r="A1974" t="str">
            <v>cf171</v>
          </cell>
          <cell r="B1974" t="str">
            <v>又は同等以上のもの（他社の製品を含む。）</v>
          </cell>
          <cell r="C1974">
            <v>140</v>
          </cell>
          <cell r="D1974">
            <v>7</v>
          </cell>
          <cell r="E1974" t="str">
            <v>B</v>
          </cell>
          <cell r="F1974" t="str">
            <v>c</v>
          </cell>
          <cell r="G1974" t="str">
            <v>cf</v>
          </cell>
          <cell r="H1974" t="str">
            <v>足</v>
          </cell>
          <cell r="I1974">
            <v>5</v>
          </cell>
          <cell r="J1974" t="str">
            <v>静電作業靴</v>
          </cell>
          <cell r="L1974">
            <v>1</v>
          </cell>
          <cell r="M1974" t="str">
            <v>ｵﾚﾝｼﾞﾌﾞｯｸ P7-629 515-1848 FIE351.0101-27.0 ｱｼｯｸｽｼﾞｬﾊﾟﾝ</v>
          </cell>
          <cell r="O1974" t="str">
            <v>又は同等以上のもの（他社の製品を含む。）</v>
          </cell>
          <cell r="Q1974">
            <v>0</v>
          </cell>
          <cell r="S1974">
            <v>100</v>
          </cell>
          <cell r="T1974">
            <v>0</v>
          </cell>
          <cell r="W1974">
            <v>0</v>
          </cell>
          <cell r="X1974">
            <v>0</v>
          </cell>
          <cell r="Y1974">
            <v>100</v>
          </cell>
          <cell r="Z1974">
            <v>0</v>
          </cell>
          <cell r="AA1974">
            <v>0</v>
          </cell>
          <cell r="AB1974">
            <v>9900</v>
          </cell>
          <cell r="AC1974">
            <v>49500</v>
          </cell>
          <cell r="AD1974" t="str">
            <v>雑消耗品費</v>
          </cell>
          <cell r="AE1974" t="str">
            <v>雑消</v>
          </cell>
          <cell r="AF1974">
            <v>25</v>
          </cell>
          <cell r="AG1974" t="str">
            <v>基地等経費（部隊等用消耗品）</v>
          </cell>
          <cell r="AH1974" t="str">
            <v>消耗品費</v>
          </cell>
          <cell r="AI1974" t="str">
            <v>BB</v>
          </cell>
          <cell r="AJ1974" t="str">
            <v>2収隊</v>
          </cell>
          <cell r="AK1974" t="str">
            <v>令和8年9月30日</v>
          </cell>
        </row>
        <row r="1975">
          <cell r="A1975" t="str">
            <v>cf172</v>
          </cell>
          <cell r="B1975" t="str">
            <v>又は同等以上のもの（他社の製品を含む。）</v>
          </cell>
          <cell r="C1975">
            <v>140</v>
          </cell>
          <cell r="D1975">
            <v>8</v>
          </cell>
          <cell r="E1975" t="str">
            <v>B</v>
          </cell>
          <cell r="F1975" t="str">
            <v>c</v>
          </cell>
          <cell r="G1975" t="str">
            <v>cf</v>
          </cell>
          <cell r="H1975" t="str">
            <v>足</v>
          </cell>
          <cell r="I1975">
            <v>5</v>
          </cell>
          <cell r="J1975" t="str">
            <v>静電作業靴</v>
          </cell>
          <cell r="L1975">
            <v>1</v>
          </cell>
          <cell r="M1975" t="str">
            <v>ｵﾚﾝｼﾞﾌﾞｯｸ P7-629 515-1856 FIE351.0101-27.5 ｱｼｯｸｽｼﾞｬﾊﾟﾝ</v>
          </cell>
          <cell r="O1975" t="str">
            <v>又は同等以上のもの（他社の製品を含む。）</v>
          </cell>
          <cell r="Q1975">
            <v>0</v>
          </cell>
          <cell r="S1975">
            <v>100</v>
          </cell>
          <cell r="T1975">
            <v>0</v>
          </cell>
          <cell r="W1975">
            <v>0</v>
          </cell>
          <cell r="X1975">
            <v>0</v>
          </cell>
          <cell r="Y1975">
            <v>100</v>
          </cell>
          <cell r="Z1975">
            <v>0</v>
          </cell>
          <cell r="AA1975">
            <v>0</v>
          </cell>
          <cell r="AB1975">
            <v>9900</v>
          </cell>
          <cell r="AC1975">
            <v>49500</v>
          </cell>
          <cell r="AD1975" t="str">
            <v>雑消耗品費</v>
          </cell>
          <cell r="AE1975" t="str">
            <v>雑消</v>
          </cell>
          <cell r="AF1975">
            <v>25</v>
          </cell>
          <cell r="AG1975" t="str">
            <v>基地等経費（部隊等用消耗品）</v>
          </cell>
          <cell r="AH1975" t="str">
            <v>消耗品費</v>
          </cell>
          <cell r="AI1975" t="str">
            <v>BB</v>
          </cell>
          <cell r="AJ1975" t="str">
            <v>2収隊</v>
          </cell>
          <cell r="AK1975" t="str">
            <v>令和8年9月30日</v>
          </cell>
        </row>
        <row r="1976">
          <cell r="A1976" t="str">
            <v>cf173</v>
          </cell>
          <cell r="B1976" t="str">
            <v>又は同等以上のもの（他社の製品を含む。）</v>
          </cell>
          <cell r="C1976">
            <v>140</v>
          </cell>
          <cell r="D1976">
            <v>9</v>
          </cell>
          <cell r="E1976" t="str">
            <v>B</v>
          </cell>
          <cell r="F1976" t="str">
            <v>c</v>
          </cell>
          <cell r="G1976" t="str">
            <v>cf</v>
          </cell>
          <cell r="H1976" t="str">
            <v>足</v>
          </cell>
          <cell r="I1976">
            <v>5</v>
          </cell>
          <cell r="J1976" t="str">
            <v>静電作業靴</v>
          </cell>
          <cell r="L1976">
            <v>1</v>
          </cell>
          <cell r="M1976" t="str">
            <v>ｵﾚﾝｼﾞﾌﾞｯｸ P7-629 515-1864 FIE351.0101-28.0 ｱｼｯｸｽｼﾞｬﾊﾟﾝ</v>
          </cell>
          <cell r="O1976" t="str">
            <v>又は同等以上のもの（他社の製品を含む。）</v>
          </cell>
          <cell r="Q1976">
            <v>0</v>
          </cell>
          <cell r="S1976">
            <v>100</v>
          </cell>
          <cell r="T1976">
            <v>0</v>
          </cell>
          <cell r="W1976">
            <v>0</v>
          </cell>
          <cell r="X1976">
            <v>0</v>
          </cell>
          <cell r="Y1976">
            <v>100</v>
          </cell>
          <cell r="Z1976">
            <v>0</v>
          </cell>
          <cell r="AA1976">
            <v>0</v>
          </cell>
          <cell r="AB1976">
            <v>9900</v>
          </cell>
          <cell r="AC1976">
            <v>49500</v>
          </cell>
          <cell r="AD1976" t="str">
            <v>雑消耗品費</v>
          </cell>
          <cell r="AE1976" t="str">
            <v>雑消</v>
          </cell>
          <cell r="AF1976">
            <v>25</v>
          </cell>
          <cell r="AG1976" t="str">
            <v>基地等経費（部隊等用消耗品）</v>
          </cell>
          <cell r="AH1976" t="str">
            <v>消耗品費</v>
          </cell>
          <cell r="AI1976" t="str">
            <v>BB</v>
          </cell>
          <cell r="AJ1976" t="str">
            <v>2収隊</v>
          </cell>
          <cell r="AK1976" t="str">
            <v>令和8年9月30日</v>
          </cell>
        </row>
        <row r="1977">
          <cell r="A1977" t="str">
            <v>cf174</v>
          </cell>
          <cell r="B1977" t="str">
            <v>又は同等以上のもの（他社の製品を含む。）</v>
          </cell>
          <cell r="C1977">
            <v>140</v>
          </cell>
          <cell r="D1977">
            <v>10</v>
          </cell>
          <cell r="E1977" t="str">
            <v>B</v>
          </cell>
          <cell r="F1977" t="str">
            <v>c</v>
          </cell>
          <cell r="G1977" t="str">
            <v>cf</v>
          </cell>
          <cell r="H1977" t="str">
            <v>足</v>
          </cell>
          <cell r="I1977">
            <v>5</v>
          </cell>
          <cell r="J1977" t="str">
            <v>静電作業靴</v>
          </cell>
          <cell r="L1977">
            <v>1</v>
          </cell>
          <cell r="M1977" t="str">
            <v>ｵﾚﾝｼﾞﾌﾞｯｸ P7-629 515-1872 FIE351.0101-28.5 ｱｼｯｸｽｼﾞｬﾊﾟﾝ</v>
          </cell>
          <cell r="O1977" t="str">
            <v>又は同等以上のもの（他社の製品を含む。）</v>
          </cell>
          <cell r="Q1977">
            <v>0</v>
          </cell>
          <cell r="S1977">
            <v>100</v>
          </cell>
          <cell r="T1977">
            <v>0</v>
          </cell>
          <cell r="W1977">
            <v>0</v>
          </cell>
          <cell r="X1977">
            <v>0</v>
          </cell>
          <cell r="Y1977">
            <v>100</v>
          </cell>
          <cell r="Z1977">
            <v>0</v>
          </cell>
          <cell r="AA1977">
            <v>0</v>
          </cell>
          <cell r="AB1977">
            <v>9900</v>
          </cell>
          <cell r="AC1977">
            <v>49500</v>
          </cell>
          <cell r="AD1977" t="str">
            <v>雑消耗品費</v>
          </cell>
          <cell r="AE1977" t="str">
            <v>雑消</v>
          </cell>
          <cell r="AF1977">
            <v>25</v>
          </cell>
          <cell r="AG1977" t="str">
            <v>基地等経費（部隊等用消耗品）</v>
          </cell>
          <cell r="AH1977" t="str">
            <v>消耗品費</v>
          </cell>
          <cell r="AI1977" t="str">
            <v>BB</v>
          </cell>
          <cell r="AJ1977" t="str">
            <v>2収隊</v>
          </cell>
          <cell r="AK1977" t="str">
            <v>令和8年9月30日</v>
          </cell>
        </row>
        <row r="1978">
          <cell r="A1978" t="str">
            <v>eh64</v>
          </cell>
          <cell r="B1978" t="str">
            <v>又は同等以上のもの（他社の製品を含む。）</v>
          </cell>
          <cell r="C1978">
            <v>140</v>
          </cell>
          <cell r="D1978">
            <v>11</v>
          </cell>
          <cell r="E1978" t="str">
            <v>B</v>
          </cell>
          <cell r="F1978" t="str">
            <v>e</v>
          </cell>
          <cell r="G1978" t="str">
            <v>eh</v>
          </cell>
          <cell r="H1978" t="str">
            <v>組</v>
          </cell>
          <cell r="I1978">
            <v>5</v>
          </cell>
          <cell r="J1978" t="str">
            <v>耐震棒</v>
          </cell>
          <cell r="L1978">
            <v>1</v>
          </cell>
          <cell r="M1978" t="str">
            <v>ｼﾞｮｲﾝﾃｯｸｽ P17 239-701 SP-30W ｱｲﾘｽｵｰﾔﾏ</v>
          </cell>
          <cell r="O1978" t="str">
            <v>又は同等以上のもの（他社の製品を含む。）</v>
          </cell>
          <cell r="Q1978">
            <v>0</v>
          </cell>
          <cell r="S1978">
            <v>100</v>
          </cell>
          <cell r="T1978">
            <v>0</v>
          </cell>
          <cell r="W1978">
            <v>0</v>
          </cell>
          <cell r="X1978">
            <v>0</v>
          </cell>
          <cell r="Y1978">
            <v>100</v>
          </cell>
          <cell r="Z1978">
            <v>0</v>
          </cell>
          <cell r="AA1978">
            <v>0</v>
          </cell>
          <cell r="AB1978">
            <v>4785</v>
          </cell>
          <cell r="AC1978">
            <v>23925</v>
          </cell>
          <cell r="AD1978" t="str">
            <v>雑消耗品費</v>
          </cell>
          <cell r="AE1978" t="str">
            <v>雑消</v>
          </cell>
          <cell r="AF1978">
            <v>25</v>
          </cell>
          <cell r="AG1978" t="str">
            <v>基地等経費（部隊等用消耗品）</v>
          </cell>
          <cell r="AH1978" t="str">
            <v>消耗品費</v>
          </cell>
          <cell r="AI1978" t="str">
            <v>BB</v>
          </cell>
          <cell r="AJ1978" t="str">
            <v>2収隊</v>
          </cell>
          <cell r="AK1978" t="str">
            <v>令和8年9月30日</v>
          </cell>
        </row>
        <row r="1979">
          <cell r="A1979" t="str">
            <v>eh65</v>
          </cell>
          <cell r="B1979" t="str">
            <v>又は同等以上のもの（他社の製品を含む。）</v>
          </cell>
          <cell r="C1979">
            <v>140</v>
          </cell>
          <cell r="D1979">
            <v>12</v>
          </cell>
          <cell r="E1979" t="str">
            <v>B</v>
          </cell>
          <cell r="F1979" t="str">
            <v>e</v>
          </cell>
          <cell r="G1979" t="str">
            <v>eh</v>
          </cell>
          <cell r="H1979" t="str">
            <v>組</v>
          </cell>
          <cell r="I1979">
            <v>5</v>
          </cell>
          <cell r="J1979" t="str">
            <v>耐震棒</v>
          </cell>
          <cell r="L1979">
            <v>1</v>
          </cell>
          <cell r="M1979" t="str">
            <v>ｼﾞｮｲﾝﾃｯｸｽ P17 239-699 SP-45W ｱｲﾘｽｵｰﾔﾏ</v>
          </cell>
          <cell r="O1979" t="str">
            <v>又は同等以上のもの（他社の製品を含む。）</v>
          </cell>
          <cell r="Q1979">
            <v>0</v>
          </cell>
          <cell r="S1979">
            <v>100</v>
          </cell>
          <cell r="T1979">
            <v>0</v>
          </cell>
          <cell r="W1979">
            <v>0</v>
          </cell>
          <cell r="X1979">
            <v>0</v>
          </cell>
          <cell r="Y1979">
            <v>100</v>
          </cell>
          <cell r="Z1979">
            <v>0</v>
          </cell>
          <cell r="AA1979">
            <v>0</v>
          </cell>
          <cell r="AB1979">
            <v>5489</v>
          </cell>
          <cell r="AC1979">
            <v>27445</v>
          </cell>
          <cell r="AD1979" t="str">
            <v>雑消耗品費</v>
          </cell>
          <cell r="AE1979" t="str">
            <v>雑消</v>
          </cell>
          <cell r="AF1979">
            <v>25</v>
          </cell>
          <cell r="AG1979" t="str">
            <v>基地等経費（部隊等用消耗品）</v>
          </cell>
          <cell r="AH1979" t="str">
            <v>消耗品費</v>
          </cell>
          <cell r="AI1979" t="str">
            <v>BB</v>
          </cell>
          <cell r="AJ1979" t="str">
            <v>2収隊</v>
          </cell>
          <cell r="AK1979" t="str">
            <v>令和8年9月30日</v>
          </cell>
        </row>
        <row r="1980">
          <cell r="A1980" t="str">
            <v>eh66</v>
          </cell>
          <cell r="B1980" t="str">
            <v>又は同等以上のもの（他社の製品を含む。）</v>
          </cell>
          <cell r="C1980">
            <v>140</v>
          </cell>
          <cell r="D1980">
            <v>13</v>
          </cell>
          <cell r="E1980" t="str">
            <v>B</v>
          </cell>
          <cell r="F1980" t="str">
            <v>e</v>
          </cell>
          <cell r="G1980" t="str">
            <v>eh</v>
          </cell>
          <cell r="H1980" t="str">
            <v>組</v>
          </cell>
          <cell r="I1980">
            <v>5</v>
          </cell>
          <cell r="J1980" t="str">
            <v>耐震棒</v>
          </cell>
          <cell r="L1980">
            <v>1</v>
          </cell>
          <cell r="M1980" t="str">
            <v>ｼﾞｮｲﾝﾃｯｸｽ P17 239-698 SP-70W ｱｲﾘｽｵｰﾔﾏ</v>
          </cell>
          <cell r="O1980" t="str">
            <v>又は同等以上のもの（他社の製品を含む。）</v>
          </cell>
          <cell r="Q1980">
            <v>0</v>
          </cell>
          <cell r="S1980">
            <v>100</v>
          </cell>
          <cell r="T1980">
            <v>0</v>
          </cell>
          <cell r="W1980">
            <v>0</v>
          </cell>
          <cell r="X1980">
            <v>0</v>
          </cell>
          <cell r="Y1980">
            <v>100</v>
          </cell>
          <cell r="Z1980">
            <v>0</v>
          </cell>
          <cell r="AA1980">
            <v>0</v>
          </cell>
          <cell r="AB1980">
            <v>6820</v>
          </cell>
          <cell r="AC1980">
            <v>34100</v>
          </cell>
          <cell r="AD1980" t="str">
            <v>雑消耗品費</v>
          </cell>
          <cell r="AE1980" t="str">
            <v>雑消</v>
          </cell>
          <cell r="AF1980">
            <v>25</v>
          </cell>
          <cell r="AG1980" t="str">
            <v>基地等経費（部隊等用消耗品）</v>
          </cell>
          <cell r="AH1980" t="str">
            <v>消耗品費</v>
          </cell>
          <cell r="AI1980" t="str">
            <v>BB</v>
          </cell>
          <cell r="AJ1980" t="str">
            <v>2収隊</v>
          </cell>
          <cell r="AK1980" t="str">
            <v>令和8年9月30日</v>
          </cell>
        </row>
        <row r="1981">
          <cell r="A1981" t="str">
            <v>cf175</v>
          </cell>
          <cell r="B1981" t="str">
            <v>又は同等以上のもの（他社の製品を含む。）</v>
          </cell>
          <cell r="C1981">
            <v>140</v>
          </cell>
          <cell r="D1981">
            <v>14</v>
          </cell>
          <cell r="E1981" t="str">
            <v>B</v>
          </cell>
          <cell r="F1981" t="str">
            <v>c</v>
          </cell>
          <cell r="G1981" t="str">
            <v>cf</v>
          </cell>
          <cell r="H1981" t="str">
            <v>双</v>
          </cell>
          <cell r="I1981">
            <v>10</v>
          </cell>
          <cell r="J1981" t="str">
            <v>革手袋</v>
          </cell>
          <cell r="L1981">
            <v>1</v>
          </cell>
          <cell r="M1981" t="str">
            <v>TONBOREX P32 RS-941W M TONBOREX</v>
          </cell>
          <cell r="O1981" t="str">
            <v>又は同等以上のもの（他社の製品を含む。）</v>
          </cell>
          <cell r="Q1981">
            <v>0</v>
          </cell>
          <cell r="S1981">
            <v>100</v>
          </cell>
          <cell r="T1981">
            <v>0</v>
          </cell>
          <cell r="W1981">
            <v>0</v>
          </cell>
          <cell r="X1981">
            <v>0</v>
          </cell>
          <cell r="Y1981">
            <v>100</v>
          </cell>
          <cell r="Z1981">
            <v>0</v>
          </cell>
          <cell r="AA1981">
            <v>0</v>
          </cell>
          <cell r="AB1981">
            <v>3520</v>
          </cell>
          <cell r="AC1981">
            <v>35200</v>
          </cell>
          <cell r="AD1981" t="str">
            <v>雑消耗品費</v>
          </cell>
          <cell r="AE1981" t="str">
            <v>雑消</v>
          </cell>
          <cell r="AF1981">
            <v>25</v>
          </cell>
          <cell r="AG1981" t="str">
            <v>基地等経費（部隊等用消耗品）</v>
          </cell>
          <cell r="AH1981" t="str">
            <v>消耗品費</v>
          </cell>
          <cell r="AI1981" t="str">
            <v>BB</v>
          </cell>
          <cell r="AJ1981" t="str">
            <v>2収隊</v>
          </cell>
          <cell r="AK1981" t="str">
            <v>令和8年9月30日</v>
          </cell>
        </row>
        <row r="1982">
          <cell r="A1982" t="str">
            <v>cf176</v>
          </cell>
          <cell r="B1982" t="str">
            <v>又は同等以上のもの（他社の製品を含む。）</v>
          </cell>
          <cell r="C1982">
            <v>140</v>
          </cell>
          <cell r="D1982">
            <v>15</v>
          </cell>
          <cell r="E1982" t="str">
            <v>B</v>
          </cell>
          <cell r="F1982" t="str">
            <v>c</v>
          </cell>
          <cell r="G1982" t="str">
            <v>cf</v>
          </cell>
          <cell r="H1982" t="str">
            <v>双</v>
          </cell>
          <cell r="I1982">
            <v>15</v>
          </cell>
          <cell r="J1982" t="str">
            <v>革手袋</v>
          </cell>
          <cell r="L1982">
            <v>1</v>
          </cell>
          <cell r="M1982" t="str">
            <v>TONBOREX P32 RS-941W L TONBOREX</v>
          </cell>
          <cell r="O1982" t="str">
            <v>又は同等以上のもの（他社の製品を含む。）</v>
          </cell>
          <cell r="Q1982">
            <v>0</v>
          </cell>
          <cell r="S1982">
            <v>100</v>
          </cell>
          <cell r="T1982">
            <v>0</v>
          </cell>
          <cell r="W1982">
            <v>0</v>
          </cell>
          <cell r="X1982">
            <v>0</v>
          </cell>
          <cell r="Y1982">
            <v>100</v>
          </cell>
          <cell r="Z1982">
            <v>0</v>
          </cell>
          <cell r="AA1982">
            <v>0</v>
          </cell>
          <cell r="AB1982">
            <v>3520</v>
          </cell>
          <cell r="AC1982">
            <v>52800</v>
          </cell>
          <cell r="AD1982" t="str">
            <v>雑消耗品費</v>
          </cell>
          <cell r="AE1982" t="str">
            <v>雑消</v>
          </cell>
          <cell r="AF1982">
            <v>25</v>
          </cell>
          <cell r="AG1982" t="str">
            <v>基地等経費（部隊等用消耗品）</v>
          </cell>
          <cell r="AH1982" t="str">
            <v>消耗品費</v>
          </cell>
          <cell r="AI1982" t="str">
            <v>BB</v>
          </cell>
          <cell r="AJ1982" t="str">
            <v>2収隊</v>
          </cell>
          <cell r="AK1982" t="str">
            <v>令和8年9月30日</v>
          </cell>
        </row>
        <row r="1983">
          <cell r="A1983" t="str">
            <v>cf177</v>
          </cell>
          <cell r="B1983" t="str">
            <v>又は同等以上のもの（他社の製品を含む。）</v>
          </cell>
          <cell r="C1983">
            <v>140</v>
          </cell>
          <cell r="D1983">
            <v>16</v>
          </cell>
          <cell r="E1983" t="str">
            <v>B</v>
          </cell>
          <cell r="F1983" t="str">
            <v>c</v>
          </cell>
          <cell r="G1983" t="str">
            <v>cf</v>
          </cell>
          <cell r="H1983" t="str">
            <v>双</v>
          </cell>
          <cell r="I1983">
            <v>15</v>
          </cell>
          <cell r="J1983" t="str">
            <v>革手袋</v>
          </cell>
          <cell r="L1983">
            <v>1</v>
          </cell>
          <cell r="M1983" t="str">
            <v>TONBOREX P32 RS-941W LL TONBOREX</v>
          </cell>
          <cell r="O1983" t="str">
            <v>又は同等以上のもの（他社の製品を含む。）</v>
          </cell>
          <cell r="Q1983">
            <v>0</v>
          </cell>
          <cell r="S1983">
            <v>100</v>
          </cell>
          <cell r="T1983">
            <v>0</v>
          </cell>
          <cell r="W1983">
            <v>0</v>
          </cell>
          <cell r="X1983">
            <v>0</v>
          </cell>
          <cell r="Y1983">
            <v>100</v>
          </cell>
          <cell r="Z1983">
            <v>0</v>
          </cell>
          <cell r="AA1983">
            <v>0</v>
          </cell>
          <cell r="AB1983">
            <v>3520</v>
          </cell>
          <cell r="AC1983">
            <v>52800</v>
          </cell>
          <cell r="AD1983" t="str">
            <v>雑消耗品費</v>
          </cell>
          <cell r="AE1983" t="str">
            <v>雑消</v>
          </cell>
          <cell r="AF1983">
            <v>25</v>
          </cell>
          <cell r="AG1983" t="str">
            <v>基地等経費（部隊等用消耗品）</v>
          </cell>
          <cell r="AH1983" t="str">
            <v>消耗品費</v>
          </cell>
          <cell r="AI1983" t="str">
            <v>BB</v>
          </cell>
          <cell r="AJ1983" t="str">
            <v>2収隊</v>
          </cell>
          <cell r="AK1983" t="str">
            <v>令和8年9月30日</v>
          </cell>
        </row>
        <row r="1984">
          <cell r="A1984" t="str">
            <v>cf178</v>
          </cell>
          <cell r="B1984" t="str">
            <v>又は同等以上のもの（他社の製品を含む。）</v>
          </cell>
          <cell r="C1984">
            <v>140</v>
          </cell>
          <cell r="D1984">
            <v>17</v>
          </cell>
          <cell r="E1984" t="str">
            <v>B</v>
          </cell>
          <cell r="F1984" t="str">
            <v>c</v>
          </cell>
          <cell r="G1984" t="str">
            <v>cf</v>
          </cell>
          <cell r="H1984" t="str">
            <v>双</v>
          </cell>
          <cell r="I1984">
            <v>10</v>
          </cell>
          <cell r="J1984" t="str">
            <v>革手袋</v>
          </cell>
          <cell r="L1984">
            <v>1</v>
          </cell>
          <cell r="M1984" t="str">
            <v>TONBOREX P32 RS-941BK M TONBOREX</v>
          </cell>
          <cell r="O1984" t="str">
            <v>又は同等以上のもの（他社の製品を含む。）</v>
          </cell>
          <cell r="Q1984">
            <v>0</v>
          </cell>
          <cell r="S1984">
            <v>100</v>
          </cell>
          <cell r="T1984">
            <v>0</v>
          </cell>
          <cell r="W1984">
            <v>0</v>
          </cell>
          <cell r="X1984">
            <v>0</v>
          </cell>
          <cell r="Y1984">
            <v>100</v>
          </cell>
          <cell r="Z1984">
            <v>0</v>
          </cell>
          <cell r="AA1984">
            <v>0</v>
          </cell>
          <cell r="AB1984">
            <v>3520</v>
          </cell>
          <cell r="AC1984">
            <v>35200</v>
          </cell>
          <cell r="AD1984" t="str">
            <v>雑消耗品費</v>
          </cell>
          <cell r="AE1984" t="str">
            <v>雑消</v>
          </cell>
          <cell r="AF1984">
            <v>25</v>
          </cell>
          <cell r="AG1984" t="str">
            <v>基地等経費（部隊等用消耗品）</v>
          </cell>
          <cell r="AH1984" t="str">
            <v>消耗品費</v>
          </cell>
          <cell r="AI1984" t="str">
            <v>BB</v>
          </cell>
          <cell r="AJ1984" t="str">
            <v>2収隊</v>
          </cell>
          <cell r="AK1984" t="str">
            <v>令和8年9月30日</v>
          </cell>
        </row>
        <row r="1985">
          <cell r="A1985" t="str">
            <v>cf179</v>
          </cell>
          <cell r="B1985" t="str">
            <v>又は同等以上のもの（他社の製品を含む。）</v>
          </cell>
          <cell r="C1985">
            <v>140</v>
          </cell>
          <cell r="D1985">
            <v>18</v>
          </cell>
          <cell r="E1985" t="str">
            <v>B</v>
          </cell>
          <cell r="F1985" t="str">
            <v>c</v>
          </cell>
          <cell r="G1985" t="str">
            <v>cf</v>
          </cell>
          <cell r="H1985" t="str">
            <v>双</v>
          </cell>
          <cell r="I1985">
            <v>15</v>
          </cell>
          <cell r="J1985" t="str">
            <v>革手袋</v>
          </cell>
          <cell r="L1985">
            <v>1</v>
          </cell>
          <cell r="M1985" t="str">
            <v>TONBOREX P32 RS-941BK L TONBOREX</v>
          </cell>
          <cell r="O1985" t="str">
            <v>又は同等以上のもの（他社の製品を含む。）</v>
          </cell>
          <cell r="Q1985">
            <v>0</v>
          </cell>
          <cell r="S1985">
            <v>100</v>
          </cell>
          <cell r="T1985">
            <v>0</v>
          </cell>
          <cell r="W1985">
            <v>0</v>
          </cell>
          <cell r="X1985">
            <v>0</v>
          </cell>
          <cell r="Y1985">
            <v>100</v>
          </cell>
          <cell r="Z1985">
            <v>0</v>
          </cell>
          <cell r="AA1985">
            <v>0</v>
          </cell>
          <cell r="AB1985">
            <v>3520</v>
          </cell>
          <cell r="AC1985">
            <v>52800</v>
          </cell>
          <cell r="AD1985" t="str">
            <v>雑消耗品費</v>
          </cell>
          <cell r="AE1985" t="str">
            <v>雑消</v>
          </cell>
          <cell r="AF1985">
            <v>25</v>
          </cell>
          <cell r="AG1985" t="str">
            <v>基地等経費（部隊等用消耗品）</v>
          </cell>
          <cell r="AH1985" t="str">
            <v>消耗品費</v>
          </cell>
          <cell r="AI1985" t="str">
            <v>BB</v>
          </cell>
          <cell r="AJ1985" t="str">
            <v>2収隊</v>
          </cell>
          <cell r="AK1985" t="str">
            <v>令和8年9月30日</v>
          </cell>
        </row>
        <row r="1986">
          <cell r="A1986" t="str">
            <v>cf180</v>
          </cell>
          <cell r="B1986" t="str">
            <v>又は同等以上のもの（他社の製品を含む。）</v>
          </cell>
          <cell r="C1986">
            <v>140</v>
          </cell>
          <cell r="D1986">
            <v>19</v>
          </cell>
          <cell r="E1986" t="str">
            <v>B</v>
          </cell>
          <cell r="F1986" t="str">
            <v>c</v>
          </cell>
          <cell r="G1986" t="str">
            <v>cf</v>
          </cell>
          <cell r="H1986" t="str">
            <v>双</v>
          </cell>
          <cell r="I1986">
            <v>15</v>
          </cell>
          <cell r="J1986" t="str">
            <v>革手袋</v>
          </cell>
          <cell r="L1986">
            <v>1</v>
          </cell>
          <cell r="M1986" t="str">
            <v>TONBOREX P32 RS-941BK LL TONBOREX</v>
          </cell>
          <cell r="O1986" t="str">
            <v>又は同等以上のもの（他社の製品を含む。）</v>
          </cell>
          <cell r="Q1986">
            <v>0</v>
          </cell>
          <cell r="S1986">
            <v>100</v>
          </cell>
          <cell r="T1986">
            <v>0</v>
          </cell>
          <cell r="W1986">
            <v>0</v>
          </cell>
          <cell r="X1986">
            <v>0</v>
          </cell>
          <cell r="Y1986">
            <v>100</v>
          </cell>
          <cell r="Z1986">
            <v>0</v>
          </cell>
          <cell r="AA1986">
            <v>0</v>
          </cell>
          <cell r="AB1986">
            <v>3520</v>
          </cell>
          <cell r="AC1986">
            <v>52800</v>
          </cell>
          <cell r="AD1986" t="str">
            <v>雑消耗品費</v>
          </cell>
          <cell r="AE1986" t="str">
            <v>雑消</v>
          </cell>
          <cell r="AF1986">
            <v>25</v>
          </cell>
          <cell r="AG1986" t="str">
            <v>基地等経費（部隊等用消耗品）</v>
          </cell>
          <cell r="AH1986" t="str">
            <v>消耗品費</v>
          </cell>
          <cell r="AI1986" t="str">
            <v>BB</v>
          </cell>
          <cell r="AJ1986" t="str">
            <v>2収隊</v>
          </cell>
          <cell r="AK1986" t="str">
            <v>令和8年9月30日</v>
          </cell>
        </row>
        <row r="1987">
          <cell r="A1987" t="str">
            <v>bc522</v>
          </cell>
          <cell r="B1987" t="str">
            <v>又は同等以上のもの（他社の製品を含む。）</v>
          </cell>
          <cell r="C1987">
            <v>140</v>
          </cell>
          <cell r="D1987">
            <v>20</v>
          </cell>
          <cell r="E1987" t="str">
            <v>B</v>
          </cell>
          <cell r="F1987" t="str">
            <v>b</v>
          </cell>
          <cell r="G1987" t="str">
            <v>bc</v>
          </cell>
          <cell r="H1987" t="str">
            <v>箱</v>
          </cell>
          <cell r="I1987">
            <v>4</v>
          </cell>
          <cell r="J1987" t="str">
            <v>使い捨てｺﾞﾑ手袋</v>
          </cell>
          <cell r="L1987">
            <v>1</v>
          </cell>
          <cell r="M1987" t="str">
            <v>ｵﾚﾝｼﾞﾌﾞｯｸ P7-246 423-8516 NO883-M ｼｮｰﾜｸﾞﾛｰﾌﾞ</v>
          </cell>
          <cell r="O1987" t="str">
            <v>又は同等以上のもの（他社の製品を含む。）</v>
          </cell>
          <cell r="Q1987">
            <v>0</v>
          </cell>
          <cell r="S1987">
            <v>100</v>
          </cell>
          <cell r="T1987">
            <v>0</v>
          </cell>
          <cell r="W1987">
            <v>0</v>
          </cell>
          <cell r="X1987">
            <v>0</v>
          </cell>
          <cell r="Y1987">
            <v>100</v>
          </cell>
          <cell r="Z1987">
            <v>0</v>
          </cell>
          <cell r="AA1987">
            <v>0</v>
          </cell>
          <cell r="AB1987">
            <v>2119</v>
          </cell>
          <cell r="AC1987">
            <v>8476</v>
          </cell>
          <cell r="AD1987" t="str">
            <v>雑消耗品費</v>
          </cell>
          <cell r="AE1987" t="str">
            <v>雑消</v>
          </cell>
          <cell r="AF1987">
            <v>25</v>
          </cell>
          <cell r="AG1987" t="str">
            <v>基地等経費（部隊等用消耗品）</v>
          </cell>
          <cell r="AH1987" t="str">
            <v>消耗品費</v>
          </cell>
          <cell r="AI1987" t="str">
            <v>BB</v>
          </cell>
          <cell r="AJ1987" t="str">
            <v>2収隊</v>
          </cell>
          <cell r="AK1987" t="str">
            <v>令和8年9月30日</v>
          </cell>
        </row>
        <row r="1988">
          <cell r="A1988" t="str">
            <v>bc523</v>
          </cell>
          <cell r="B1988" t="str">
            <v>又は同等以上のもの（他社の製品を含む。）</v>
          </cell>
          <cell r="C1988">
            <v>140</v>
          </cell>
          <cell r="D1988">
            <v>21</v>
          </cell>
          <cell r="E1988" t="str">
            <v>B</v>
          </cell>
          <cell r="F1988" t="str">
            <v>b</v>
          </cell>
          <cell r="G1988" t="str">
            <v>bc</v>
          </cell>
          <cell r="H1988" t="str">
            <v>箱</v>
          </cell>
          <cell r="I1988">
            <v>8</v>
          </cell>
          <cell r="J1988" t="str">
            <v>使い捨てｺﾞﾑ手袋</v>
          </cell>
          <cell r="L1988">
            <v>1</v>
          </cell>
          <cell r="M1988" t="str">
            <v>ｵﾚﾝｼﾞﾌﾞｯｸ P7-246 423-8494 NO883-L ｼｮｰﾜｸﾞﾛｰﾌﾞ</v>
          </cell>
          <cell r="O1988" t="str">
            <v>又は同等以上のもの（他社の製品を含む。）</v>
          </cell>
          <cell r="Q1988">
            <v>0</v>
          </cell>
          <cell r="S1988">
            <v>100</v>
          </cell>
          <cell r="T1988">
            <v>0</v>
          </cell>
          <cell r="W1988">
            <v>0</v>
          </cell>
          <cell r="X1988">
            <v>0</v>
          </cell>
          <cell r="Y1988">
            <v>100</v>
          </cell>
          <cell r="Z1988">
            <v>0</v>
          </cell>
          <cell r="AA1988">
            <v>0</v>
          </cell>
          <cell r="AB1988">
            <v>2119</v>
          </cell>
          <cell r="AC1988">
            <v>16952</v>
          </cell>
          <cell r="AD1988" t="str">
            <v>雑消耗品費</v>
          </cell>
          <cell r="AE1988" t="str">
            <v>雑消</v>
          </cell>
          <cell r="AF1988">
            <v>25</v>
          </cell>
          <cell r="AG1988" t="str">
            <v>基地等経費（部隊等用消耗品）</v>
          </cell>
          <cell r="AH1988" t="str">
            <v>消耗品費</v>
          </cell>
          <cell r="AI1988" t="str">
            <v>BB</v>
          </cell>
          <cell r="AJ1988" t="str">
            <v>2収隊</v>
          </cell>
          <cell r="AK1988" t="str">
            <v>令和8年9月30日</v>
          </cell>
        </row>
        <row r="1989">
          <cell r="A1989" t="str">
            <v>bc524</v>
          </cell>
          <cell r="B1989" t="str">
            <v>又は同等以上のもの（他社の製品を含む。）</v>
          </cell>
          <cell r="C1989">
            <v>140</v>
          </cell>
          <cell r="D1989">
            <v>22</v>
          </cell>
          <cell r="E1989" t="str">
            <v>B</v>
          </cell>
          <cell r="F1989" t="str">
            <v>b</v>
          </cell>
          <cell r="G1989" t="str">
            <v>bc</v>
          </cell>
          <cell r="H1989" t="str">
            <v>箱</v>
          </cell>
          <cell r="I1989">
            <v>4</v>
          </cell>
          <cell r="J1989" t="str">
            <v>使い捨てｺﾞﾑ手袋</v>
          </cell>
          <cell r="L1989">
            <v>1</v>
          </cell>
          <cell r="M1989" t="str">
            <v>ｵﾚﾝｼﾞﾌﾞｯｸ P7-246 423-8508 NO883-LL ｼｮｰﾜｸﾞﾛｰﾌﾞ</v>
          </cell>
          <cell r="O1989" t="str">
            <v>又は同等以上のもの（他社の製品を含む。）</v>
          </cell>
          <cell r="Q1989">
            <v>0</v>
          </cell>
          <cell r="S1989">
            <v>100</v>
          </cell>
          <cell r="T1989">
            <v>0</v>
          </cell>
          <cell r="W1989">
            <v>0</v>
          </cell>
          <cell r="X1989">
            <v>0</v>
          </cell>
          <cell r="Y1989">
            <v>100</v>
          </cell>
          <cell r="Z1989">
            <v>0</v>
          </cell>
          <cell r="AA1989">
            <v>0</v>
          </cell>
          <cell r="AB1989">
            <v>2119</v>
          </cell>
          <cell r="AC1989">
            <v>8476</v>
          </cell>
          <cell r="AD1989" t="str">
            <v>雑消耗品費</v>
          </cell>
          <cell r="AE1989" t="str">
            <v>雑消</v>
          </cell>
          <cell r="AF1989">
            <v>25</v>
          </cell>
          <cell r="AG1989" t="str">
            <v>基地等経費（部隊等用消耗品）</v>
          </cell>
          <cell r="AH1989" t="str">
            <v>消耗品費</v>
          </cell>
          <cell r="AI1989" t="str">
            <v>BB</v>
          </cell>
          <cell r="AJ1989" t="str">
            <v>2収隊</v>
          </cell>
          <cell r="AK1989" t="str">
            <v>令和8年9月30日</v>
          </cell>
        </row>
        <row r="1990">
          <cell r="A1990" t="str">
            <v>cf181</v>
          </cell>
          <cell r="B1990" t="str">
            <v>又は同等以上のもの（他社の製品を含む。）</v>
          </cell>
          <cell r="C1990">
            <v>140</v>
          </cell>
          <cell r="D1990">
            <v>23</v>
          </cell>
          <cell r="E1990" t="str">
            <v>B</v>
          </cell>
          <cell r="F1990" t="str">
            <v>c</v>
          </cell>
          <cell r="G1990" t="str">
            <v>cf</v>
          </cell>
          <cell r="H1990" t="str">
            <v>双</v>
          </cell>
          <cell r="I1990">
            <v>10</v>
          </cell>
          <cell r="J1990" t="str">
            <v>防寒手袋</v>
          </cell>
          <cell r="L1990">
            <v>1</v>
          </cell>
          <cell r="M1990" t="str">
            <v>ｵﾚﾝｼﾞﾌﾞｯｸ P7-472 253-4566 NO282R-M ｼｮｰﾜｸﾞﾛｰﾌﾞ</v>
          </cell>
          <cell r="O1990" t="str">
            <v>又は同等以上のもの（他社の製品を含む。）</v>
          </cell>
          <cell r="Q1990">
            <v>0</v>
          </cell>
          <cell r="S1990">
            <v>100</v>
          </cell>
          <cell r="T1990">
            <v>0</v>
          </cell>
          <cell r="W1990">
            <v>0</v>
          </cell>
          <cell r="X1990">
            <v>0</v>
          </cell>
          <cell r="Y1990">
            <v>100</v>
          </cell>
          <cell r="Z1990">
            <v>0</v>
          </cell>
          <cell r="AA1990">
            <v>0</v>
          </cell>
          <cell r="AB1990">
            <v>2326</v>
          </cell>
          <cell r="AC1990">
            <v>23260</v>
          </cell>
          <cell r="AD1990" t="str">
            <v>雑消耗品費</v>
          </cell>
          <cell r="AE1990" t="str">
            <v>雑消</v>
          </cell>
          <cell r="AF1990">
            <v>25</v>
          </cell>
          <cell r="AG1990" t="str">
            <v>基地等経費（部隊等用消耗品）</v>
          </cell>
          <cell r="AH1990" t="str">
            <v>消耗品費</v>
          </cell>
          <cell r="AI1990" t="str">
            <v>BB</v>
          </cell>
          <cell r="AJ1990" t="str">
            <v>2収隊</v>
          </cell>
          <cell r="AK1990" t="str">
            <v>令和8年9月30日</v>
          </cell>
        </row>
        <row r="1991">
          <cell r="A1991" t="str">
            <v>cf182</v>
          </cell>
          <cell r="B1991" t="str">
            <v>又は同等以上のもの（他社の製品を含む。）</v>
          </cell>
          <cell r="C1991">
            <v>140</v>
          </cell>
          <cell r="D1991">
            <v>24</v>
          </cell>
          <cell r="E1991" t="str">
            <v>B</v>
          </cell>
          <cell r="F1991" t="str">
            <v>c</v>
          </cell>
          <cell r="G1991" t="str">
            <v>cf</v>
          </cell>
          <cell r="H1991" t="str">
            <v>双</v>
          </cell>
          <cell r="I1991">
            <v>15</v>
          </cell>
          <cell r="J1991" t="str">
            <v>防寒手袋</v>
          </cell>
          <cell r="L1991">
            <v>1</v>
          </cell>
          <cell r="M1991" t="str">
            <v>ｵﾚﾝｼﾞﾌﾞｯｸ P7-472 253-4563 NO282R-L ｼｮｰﾜｸﾞﾛｰﾌﾞ</v>
          </cell>
          <cell r="O1991" t="str">
            <v>又は同等以上のもの（他社の製品を含む。）</v>
          </cell>
          <cell r="Q1991">
            <v>0</v>
          </cell>
          <cell r="S1991">
            <v>100</v>
          </cell>
          <cell r="T1991">
            <v>0</v>
          </cell>
          <cell r="W1991">
            <v>0</v>
          </cell>
          <cell r="X1991">
            <v>0</v>
          </cell>
          <cell r="Y1991">
            <v>100</v>
          </cell>
          <cell r="Z1991">
            <v>0</v>
          </cell>
          <cell r="AA1991">
            <v>0</v>
          </cell>
          <cell r="AB1991">
            <v>2326</v>
          </cell>
          <cell r="AC1991">
            <v>34890</v>
          </cell>
          <cell r="AD1991" t="str">
            <v>雑消耗品費</v>
          </cell>
          <cell r="AE1991" t="str">
            <v>雑消</v>
          </cell>
          <cell r="AF1991">
            <v>25</v>
          </cell>
          <cell r="AG1991" t="str">
            <v>基地等経費（部隊等用消耗品）</v>
          </cell>
          <cell r="AH1991" t="str">
            <v>消耗品費</v>
          </cell>
          <cell r="AI1991" t="str">
            <v>BB</v>
          </cell>
          <cell r="AJ1991" t="str">
            <v>2収隊</v>
          </cell>
          <cell r="AK1991" t="str">
            <v>令和8年9月30日</v>
          </cell>
        </row>
        <row r="1992">
          <cell r="A1992" t="str">
            <v>cf183</v>
          </cell>
          <cell r="B1992" t="str">
            <v>又は同等以上のもの（他社の製品を含む。）</v>
          </cell>
          <cell r="C1992">
            <v>140</v>
          </cell>
          <cell r="D1992">
            <v>25</v>
          </cell>
          <cell r="E1992" t="str">
            <v>B</v>
          </cell>
          <cell r="F1992" t="str">
            <v>c</v>
          </cell>
          <cell r="G1992" t="str">
            <v>cf</v>
          </cell>
          <cell r="H1992" t="str">
            <v>双</v>
          </cell>
          <cell r="I1992">
            <v>10</v>
          </cell>
          <cell r="J1992" t="str">
            <v>防寒手袋</v>
          </cell>
          <cell r="L1992">
            <v>1</v>
          </cell>
          <cell r="M1992" t="str">
            <v>ｵﾚﾝｼﾞﾌﾞｯｸ P7-472 253-4565 NO282R-LL ｼｮｰﾜｸﾞﾛｰﾌﾞ</v>
          </cell>
          <cell r="O1992" t="str">
            <v>又は同等以上のもの（他社の製品を含む。）</v>
          </cell>
          <cell r="Q1992">
            <v>0</v>
          </cell>
          <cell r="S1992">
            <v>100</v>
          </cell>
          <cell r="T1992">
            <v>0</v>
          </cell>
          <cell r="W1992">
            <v>0</v>
          </cell>
          <cell r="X1992">
            <v>0</v>
          </cell>
          <cell r="Y1992">
            <v>100</v>
          </cell>
          <cell r="Z1992">
            <v>0</v>
          </cell>
          <cell r="AA1992">
            <v>0</v>
          </cell>
          <cell r="AB1992">
            <v>2326</v>
          </cell>
          <cell r="AC1992">
            <v>23260</v>
          </cell>
          <cell r="AD1992" t="str">
            <v>雑消耗品費</v>
          </cell>
          <cell r="AE1992" t="str">
            <v>雑消</v>
          </cell>
          <cell r="AF1992">
            <v>25</v>
          </cell>
          <cell r="AG1992" t="str">
            <v>基地等経費（部隊等用消耗品）</v>
          </cell>
          <cell r="AH1992" t="str">
            <v>消耗品費</v>
          </cell>
          <cell r="AI1992" t="str">
            <v>BB</v>
          </cell>
          <cell r="AJ1992" t="str">
            <v>2収隊</v>
          </cell>
          <cell r="AK1992" t="str">
            <v>令和8年9月30日</v>
          </cell>
        </row>
        <row r="1993">
          <cell r="A1993" t="str">
            <v>ch140</v>
          </cell>
          <cell r="B1993" t="str">
            <v>又は同等以上のもの（他社の製品を含む。）</v>
          </cell>
          <cell r="C1993">
            <v>140</v>
          </cell>
          <cell r="D1993">
            <v>26</v>
          </cell>
          <cell r="E1993" t="str">
            <v>B</v>
          </cell>
          <cell r="F1993" t="str">
            <v>c</v>
          </cell>
          <cell r="G1993" t="str">
            <v>ch</v>
          </cell>
          <cell r="H1993" t="str">
            <v>個</v>
          </cell>
          <cell r="I1993">
            <v>30</v>
          </cell>
          <cell r="J1993" t="str">
            <v>ﾈｯｸｳｫｰﾏｰ</v>
          </cell>
          <cell r="L1993">
            <v>1</v>
          </cell>
          <cell r="M1993" t="str">
            <v>ｵﾚﾝｼﾞﾌﾞｯｸ P11-972 494-0873 JW-125-BK おたふく手袋</v>
          </cell>
          <cell r="O1993" t="str">
            <v>又は同等以上のもの（他社の製品を含む。）</v>
          </cell>
          <cell r="Q1993">
            <v>0</v>
          </cell>
          <cell r="S1993">
            <v>100</v>
          </cell>
          <cell r="T1993">
            <v>0</v>
          </cell>
          <cell r="W1993">
            <v>0</v>
          </cell>
          <cell r="X1993">
            <v>0</v>
          </cell>
          <cell r="Y1993">
            <v>100</v>
          </cell>
          <cell r="Z1993">
            <v>0</v>
          </cell>
          <cell r="AA1993">
            <v>0</v>
          </cell>
          <cell r="AB1993">
            <v>2040</v>
          </cell>
          <cell r="AC1993">
            <v>61200</v>
          </cell>
          <cell r="AD1993" t="str">
            <v>雑消耗品費</v>
          </cell>
          <cell r="AE1993" t="str">
            <v>雑消</v>
          </cell>
          <cell r="AF1993">
            <v>25</v>
          </cell>
          <cell r="AG1993" t="str">
            <v>基地等経費（部隊等用消耗品）</v>
          </cell>
          <cell r="AH1993" t="str">
            <v>消耗品費</v>
          </cell>
          <cell r="AI1993" t="str">
            <v>BB</v>
          </cell>
          <cell r="AJ1993" t="str">
            <v>2収隊</v>
          </cell>
          <cell r="AK1993" t="str">
            <v>令和8年9月30日</v>
          </cell>
        </row>
        <row r="1994">
          <cell r="A1994" t="str">
            <v>eh67</v>
          </cell>
          <cell r="B1994" t="str">
            <v>又は同等以上のもの（他社の製品を含む。）</v>
          </cell>
          <cell r="C1994">
            <v>140</v>
          </cell>
          <cell r="D1994">
            <v>27</v>
          </cell>
          <cell r="E1994" t="str">
            <v>B</v>
          </cell>
          <cell r="F1994" t="str">
            <v>e</v>
          </cell>
          <cell r="G1994" t="str">
            <v>eh</v>
          </cell>
          <cell r="H1994" t="str">
            <v>台</v>
          </cell>
          <cell r="I1994">
            <v>5</v>
          </cell>
          <cell r="J1994" t="str">
            <v>収納ｹｰｽ</v>
          </cell>
          <cell r="L1994">
            <v>1</v>
          </cell>
          <cell r="M1994" t="str">
            <v>KOKUYO官公庁 P429 6229-0937 AF-403 ｻﾝｺｰﾌﾟﾗｽﾁｯｸ</v>
          </cell>
          <cell r="O1994" t="str">
            <v>又は同等以上のもの（他社の製品を含む。）</v>
          </cell>
          <cell r="Q1994">
            <v>0</v>
          </cell>
          <cell r="S1994">
            <v>100</v>
          </cell>
          <cell r="T1994">
            <v>0</v>
          </cell>
          <cell r="W1994">
            <v>0</v>
          </cell>
          <cell r="X1994">
            <v>0</v>
          </cell>
          <cell r="Y1994">
            <v>100</v>
          </cell>
          <cell r="Z1994">
            <v>0</v>
          </cell>
          <cell r="AA1994">
            <v>0</v>
          </cell>
          <cell r="AB1994">
            <v>3740</v>
          </cell>
          <cell r="AC1994">
            <v>18700</v>
          </cell>
          <cell r="AD1994" t="str">
            <v>雑消耗品費</v>
          </cell>
          <cell r="AE1994" t="str">
            <v>雑消</v>
          </cell>
          <cell r="AF1994">
            <v>25</v>
          </cell>
          <cell r="AG1994" t="str">
            <v>基地等経費（部隊等用消耗品）</v>
          </cell>
          <cell r="AH1994" t="str">
            <v>消耗品費</v>
          </cell>
          <cell r="AI1994" t="str">
            <v>BB</v>
          </cell>
          <cell r="AJ1994" t="str">
            <v>2収隊</v>
          </cell>
          <cell r="AK1994" t="str">
            <v>令和8年9月30日</v>
          </cell>
        </row>
        <row r="1995">
          <cell r="A1995" t="str">
            <v>eh68</v>
          </cell>
          <cell r="B1995" t="str">
            <v>又は同等以上のもの（他社の製品を含む。）</v>
          </cell>
          <cell r="C1995">
            <v>140</v>
          </cell>
          <cell r="D1995">
            <v>28</v>
          </cell>
          <cell r="E1995" t="str">
            <v>B</v>
          </cell>
          <cell r="F1995" t="str">
            <v>e</v>
          </cell>
          <cell r="G1995" t="str">
            <v>eh</v>
          </cell>
          <cell r="H1995" t="str">
            <v>個</v>
          </cell>
          <cell r="I1995">
            <v>5</v>
          </cell>
          <cell r="J1995" t="str">
            <v>ﾄﾚｰ</v>
          </cell>
          <cell r="L1995">
            <v>1</v>
          </cell>
          <cell r="M1995" t="str">
            <v>ｼﾞｮｲﾝﾃｯｸｽ P343 855-015 A-340-24 LIHIT LAB.</v>
          </cell>
          <cell r="O1995" t="str">
            <v>又は同等以上のもの（他社の製品を含む。）</v>
          </cell>
          <cell r="Q1995">
            <v>0</v>
          </cell>
          <cell r="S1995">
            <v>100</v>
          </cell>
          <cell r="T1995">
            <v>0</v>
          </cell>
          <cell r="W1995">
            <v>0</v>
          </cell>
          <cell r="X1995">
            <v>0</v>
          </cell>
          <cell r="Y1995">
            <v>100</v>
          </cell>
          <cell r="Z1995">
            <v>0</v>
          </cell>
          <cell r="AA1995">
            <v>0</v>
          </cell>
          <cell r="AB1995">
            <v>935</v>
          </cell>
          <cell r="AC1995">
            <v>4675</v>
          </cell>
          <cell r="AD1995" t="str">
            <v>雑消耗品費</v>
          </cell>
          <cell r="AE1995" t="str">
            <v>雑消</v>
          </cell>
          <cell r="AF1995">
            <v>25</v>
          </cell>
          <cell r="AG1995" t="str">
            <v>基地等経費（部隊等用消耗品）</v>
          </cell>
          <cell r="AH1995" t="str">
            <v>消耗品費</v>
          </cell>
          <cell r="AI1995" t="str">
            <v>BB</v>
          </cell>
          <cell r="AJ1995" t="str">
            <v>2収隊</v>
          </cell>
          <cell r="AK1995" t="str">
            <v>令和8年9月30日</v>
          </cell>
        </row>
        <row r="1996">
          <cell r="A1996" t="str">
            <v>bd391</v>
          </cell>
          <cell r="B1996" t="str">
            <v>又は同等以上のもの（他社の製品を含む。）</v>
          </cell>
          <cell r="C1996">
            <v>140</v>
          </cell>
          <cell r="D1996">
            <v>29</v>
          </cell>
          <cell r="E1996" t="str">
            <v>B</v>
          </cell>
          <cell r="F1996" t="str">
            <v>b</v>
          </cell>
          <cell r="G1996" t="str">
            <v>bd</v>
          </cell>
          <cell r="H1996" t="str">
            <v>個</v>
          </cell>
          <cell r="I1996">
            <v>30</v>
          </cell>
          <cell r="J1996" t="str">
            <v>絶縁ﾃｰﾌﾟ</v>
          </cell>
          <cell r="L1996">
            <v>1</v>
          </cell>
          <cell r="M1996" t="str">
            <v>ｴｽｺ P1444 EA943VP-11 EA943VP-11 3M</v>
          </cell>
          <cell r="O1996" t="str">
            <v>又は同等以上のもの（他社の製品を含む。）</v>
          </cell>
          <cell r="Q1996">
            <v>0</v>
          </cell>
          <cell r="S1996">
            <v>100</v>
          </cell>
          <cell r="T1996">
            <v>0</v>
          </cell>
          <cell r="W1996">
            <v>0</v>
          </cell>
          <cell r="X1996">
            <v>0</v>
          </cell>
          <cell r="Y1996">
            <v>100</v>
          </cell>
          <cell r="Z1996">
            <v>0</v>
          </cell>
          <cell r="AA1996">
            <v>0</v>
          </cell>
          <cell r="AB1996">
            <v>402</v>
          </cell>
          <cell r="AC1996">
            <v>12060</v>
          </cell>
          <cell r="AD1996" t="str">
            <v>雑消耗品費</v>
          </cell>
          <cell r="AE1996" t="str">
            <v>雑消</v>
          </cell>
          <cell r="AF1996">
            <v>25</v>
          </cell>
          <cell r="AG1996" t="str">
            <v>基地等経費（部隊等用消耗品）</v>
          </cell>
          <cell r="AH1996" t="str">
            <v>消耗品費</v>
          </cell>
          <cell r="AI1996" t="str">
            <v>BB</v>
          </cell>
          <cell r="AJ1996" t="str">
            <v>2収隊</v>
          </cell>
          <cell r="AK1996" t="str">
            <v>令和8年9月30日</v>
          </cell>
        </row>
        <row r="1997">
          <cell r="A1997" t="str">
            <v>ec22</v>
          </cell>
          <cell r="B1997" t="str">
            <v>又は同等以上のもの（他社の製品を含む。）</v>
          </cell>
          <cell r="C1997">
            <v>140</v>
          </cell>
          <cell r="D1997">
            <v>30</v>
          </cell>
          <cell r="E1997" t="str">
            <v>B</v>
          </cell>
          <cell r="F1997" t="str">
            <v>e</v>
          </cell>
          <cell r="G1997" t="str">
            <v>ec</v>
          </cell>
          <cell r="H1997" t="str">
            <v>個</v>
          </cell>
          <cell r="I1997">
            <v>10</v>
          </cell>
          <cell r="J1997" t="str">
            <v>PCｹｰｽ</v>
          </cell>
          <cell r="L1997">
            <v>1</v>
          </cell>
          <cell r="M1997" t="str">
            <v>ｻﾝﾜｻﾌﾟﾗｲ P306 IN-MF15BK ｻﾝﾜｻﾌﾟﾗｲ</v>
          </cell>
          <cell r="O1997" t="str">
            <v>又は同等以上のもの（他社の製品を含む。）</v>
          </cell>
          <cell r="Q1997">
            <v>0</v>
          </cell>
          <cell r="S1997">
            <v>100</v>
          </cell>
          <cell r="T1997">
            <v>0</v>
          </cell>
          <cell r="W1997">
            <v>0</v>
          </cell>
          <cell r="X1997">
            <v>0</v>
          </cell>
          <cell r="Y1997">
            <v>100</v>
          </cell>
          <cell r="Z1997">
            <v>0</v>
          </cell>
          <cell r="AA1997">
            <v>0</v>
          </cell>
          <cell r="AB1997">
            <v>4510</v>
          </cell>
          <cell r="AC1997">
            <v>45100</v>
          </cell>
          <cell r="AD1997" t="str">
            <v>雑消耗品費</v>
          </cell>
          <cell r="AE1997" t="str">
            <v>雑消</v>
          </cell>
          <cell r="AF1997">
            <v>25</v>
          </cell>
          <cell r="AG1997" t="str">
            <v>基地等経費（部隊等用消耗品）</v>
          </cell>
          <cell r="AH1997" t="str">
            <v>消耗品費</v>
          </cell>
          <cell r="AI1997" t="str">
            <v>BB</v>
          </cell>
          <cell r="AJ1997" t="str">
            <v>2収隊</v>
          </cell>
          <cell r="AK1997" t="str">
            <v>令和8年9月30日</v>
          </cell>
        </row>
        <row r="1998">
          <cell r="A1998" t="str">
            <v>ec23</v>
          </cell>
          <cell r="B1998" t="str">
            <v>又は同等以上のもの（他社の製品を含む。）</v>
          </cell>
          <cell r="C1998">
            <v>140</v>
          </cell>
          <cell r="D1998">
            <v>31</v>
          </cell>
          <cell r="E1998" t="str">
            <v>B</v>
          </cell>
          <cell r="F1998" t="str">
            <v>e</v>
          </cell>
          <cell r="G1998" t="str">
            <v>ec</v>
          </cell>
          <cell r="H1998" t="str">
            <v>個</v>
          </cell>
          <cell r="I1998">
            <v>100</v>
          </cell>
          <cell r="J1998" t="str">
            <v>ｹｰﾌﾞﾙﾀｲ</v>
          </cell>
          <cell r="L1998">
            <v>1</v>
          </cell>
          <cell r="M1998" t="str">
            <v>ｻﾝﾜｻﾌﾟﾗｲ P256 CA-610N ｻﾝｻﾌﾟﾗｲ</v>
          </cell>
          <cell r="O1998" t="str">
            <v>又は同等以上のもの（他社の製品を含む。）</v>
          </cell>
          <cell r="Q1998">
            <v>0</v>
          </cell>
          <cell r="S1998">
            <v>100</v>
          </cell>
          <cell r="T1998">
            <v>0</v>
          </cell>
          <cell r="W1998">
            <v>0</v>
          </cell>
          <cell r="X1998">
            <v>0</v>
          </cell>
          <cell r="Y1998">
            <v>100</v>
          </cell>
          <cell r="Z1998">
            <v>0</v>
          </cell>
          <cell r="AA1998">
            <v>0</v>
          </cell>
          <cell r="AB1998">
            <v>1430</v>
          </cell>
          <cell r="AC1998">
            <v>143000</v>
          </cell>
          <cell r="AD1998" t="str">
            <v>雑消耗品費</v>
          </cell>
          <cell r="AE1998" t="str">
            <v>雑消</v>
          </cell>
          <cell r="AF1998">
            <v>25</v>
          </cell>
          <cell r="AG1998" t="str">
            <v>基地等経費（部隊等用消耗品）</v>
          </cell>
          <cell r="AH1998" t="str">
            <v>消耗品費</v>
          </cell>
          <cell r="AI1998" t="str">
            <v>BB</v>
          </cell>
          <cell r="AJ1998" t="str">
            <v>2収隊</v>
          </cell>
          <cell r="AK1998" t="str">
            <v>令和8年9月30日</v>
          </cell>
        </row>
        <row r="1999">
          <cell r="A1999" t="str">
            <v>df87</v>
          </cell>
          <cell r="B1999" t="str">
            <v>又は同等以上のもの（他社の製品を含む。）</v>
          </cell>
          <cell r="C1999">
            <v>140</v>
          </cell>
          <cell r="D1999">
            <v>32</v>
          </cell>
          <cell r="E1999" t="str">
            <v>B</v>
          </cell>
          <cell r="F1999" t="str">
            <v>d</v>
          </cell>
          <cell r="G1999" t="str">
            <v>df</v>
          </cell>
          <cell r="H1999" t="str">
            <v>個</v>
          </cell>
          <cell r="I1999">
            <v>30</v>
          </cell>
          <cell r="J1999" t="str">
            <v>ｸｯｼｮﾝ</v>
          </cell>
          <cell r="L1999">
            <v>1</v>
          </cell>
          <cell r="M1999" t="str">
            <v>ASKUL.web BD_S_BK ｸﾞﾛｰﾊﾞﾙ産業</v>
          </cell>
          <cell r="O1999" t="str">
            <v>又は同等以上のもの（他社の製品を含む。）</v>
          </cell>
          <cell r="Q1999">
            <v>0</v>
          </cell>
          <cell r="S1999">
            <v>100</v>
          </cell>
          <cell r="T1999">
            <v>0</v>
          </cell>
          <cell r="W1999">
            <v>0</v>
          </cell>
          <cell r="X1999">
            <v>0</v>
          </cell>
          <cell r="Y1999">
            <v>100</v>
          </cell>
          <cell r="Z1999">
            <v>0</v>
          </cell>
          <cell r="AA1999">
            <v>0</v>
          </cell>
          <cell r="AB1999">
            <v>4840</v>
          </cell>
          <cell r="AC1999">
            <v>145200</v>
          </cell>
          <cell r="AD1999" t="str">
            <v>雑消耗品費</v>
          </cell>
          <cell r="AE1999" t="str">
            <v>雑消</v>
          </cell>
          <cell r="AF1999">
            <v>25</v>
          </cell>
          <cell r="AG1999" t="str">
            <v>基地等経費（部隊等用消耗品）</v>
          </cell>
          <cell r="AH1999" t="str">
            <v>消耗品費</v>
          </cell>
          <cell r="AI1999" t="str">
            <v>BB</v>
          </cell>
          <cell r="AJ1999" t="str">
            <v>2収隊</v>
          </cell>
          <cell r="AK1999" t="str">
            <v>令和8年9月30日</v>
          </cell>
        </row>
        <row r="2000">
          <cell r="A2000" t="str">
            <v>cg364</v>
          </cell>
          <cell r="B2000" t="str">
            <v>又は同等以上のもの（他社の製品を含む。）</v>
          </cell>
          <cell r="C2000">
            <v>140</v>
          </cell>
          <cell r="D2000">
            <v>33</v>
          </cell>
          <cell r="E2000" t="str">
            <v>B</v>
          </cell>
          <cell r="F2000" t="str">
            <v>c</v>
          </cell>
          <cell r="G2000" t="str">
            <v>cg</v>
          </cell>
          <cell r="H2000" t="str">
            <v>個</v>
          </cell>
          <cell r="I2000">
            <v>5</v>
          </cell>
          <cell r="J2000" t="str">
            <v>LEDﾗｲﾄ</v>
          </cell>
          <cell r="L2000">
            <v>1</v>
          </cell>
          <cell r="M2000" t="str">
            <v>ｵﾚﾝｼﾞﾌﾞｯｸ.web P9-1608 448-7872 AL815W 京都機械工具</v>
          </cell>
          <cell r="O2000" t="str">
            <v>又は同等以上のもの（他社の製品を含む。）</v>
          </cell>
          <cell r="Q2000">
            <v>0</v>
          </cell>
          <cell r="S2000">
            <v>100</v>
          </cell>
          <cell r="T2000">
            <v>0</v>
          </cell>
          <cell r="W2000">
            <v>0</v>
          </cell>
          <cell r="X2000">
            <v>0</v>
          </cell>
          <cell r="Y2000">
            <v>100</v>
          </cell>
          <cell r="Z2000">
            <v>0</v>
          </cell>
          <cell r="AA2000">
            <v>0</v>
          </cell>
          <cell r="AB2000">
            <v>7553</v>
          </cell>
          <cell r="AC2000">
            <v>37765</v>
          </cell>
          <cell r="AD2000" t="str">
            <v>雑消耗品費</v>
          </cell>
          <cell r="AE2000" t="str">
            <v>雑消</v>
          </cell>
          <cell r="AF2000">
            <v>25</v>
          </cell>
          <cell r="AG2000" t="str">
            <v>基地等経費（部隊等用消耗品）</v>
          </cell>
          <cell r="AH2000" t="str">
            <v>消耗品費</v>
          </cell>
          <cell r="AI2000" t="str">
            <v>BB</v>
          </cell>
          <cell r="AJ2000" t="str">
            <v>2収隊</v>
          </cell>
          <cell r="AK2000" t="str">
            <v>令和8年9月30日</v>
          </cell>
        </row>
        <row r="2001">
          <cell r="A2001" t="str">
            <v>ch141</v>
          </cell>
          <cell r="B2001" t="str">
            <v>又は同等以上のもの（他社の製品を含む。）</v>
          </cell>
          <cell r="C2001">
            <v>140</v>
          </cell>
          <cell r="D2001">
            <v>34</v>
          </cell>
          <cell r="E2001" t="str">
            <v>B</v>
          </cell>
          <cell r="F2001" t="str">
            <v>c</v>
          </cell>
          <cell r="G2001" t="str">
            <v>ch</v>
          </cell>
          <cell r="H2001" t="str">
            <v>個</v>
          </cell>
          <cell r="I2001">
            <v>10</v>
          </cell>
          <cell r="J2001" t="str">
            <v>断熱ﾌｨﾙﾑ</v>
          </cell>
          <cell r="L2001">
            <v>1</v>
          </cell>
          <cell r="M2001" t="str">
            <v>ｵﾚﾝｼﾞﾌﾞｯｸ P11-1082 543-4158 HGS-651M ﾘﾝﾃｯｸｺﾏｰｽ</v>
          </cell>
          <cell r="O2001" t="str">
            <v>又は同等以上のもの（他社の製品を含む。）</v>
          </cell>
          <cell r="Q2001">
            <v>0</v>
          </cell>
          <cell r="S2001">
            <v>100</v>
          </cell>
          <cell r="T2001">
            <v>0</v>
          </cell>
          <cell r="W2001">
            <v>0</v>
          </cell>
          <cell r="X2001">
            <v>0</v>
          </cell>
          <cell r="Y2001">
            <v>100</v>
          </cell>
          <cell r="Z2001">
            <v>0</v>
          </cell>
          <cell r="AA2001">
            <v>0</v>
          </cell>
          <cell r="AB2001">
            <v>3723</v>
          </cell>
          <cell r="AC2001">
            <v>37230</v>
          </cell>
          <cell r="AD2001" t="str">
            <v>雑消耗品費</v>
          </cell>
          <cell r="AE2001" t="str">
            <v>雑消</v>
          </cell>
          <cell r="AF2001">
            <v>25</v>
          </cell>
          <cell r="AG2001" t="str">
            <v>基地等経費（部隊等用消耗品）</v>
          </cell>
          <cell r="AH2001" t="str">
            <v>消耗品費</v>
          </cell>
          <cell r="AI2001" t="str">
            <v>BB</v>
          </cell>
          <cell r="AJ2001" t="str">
            <v>2収隊</v>
          </cell>
          <cell r="AK2001" t="str">
            <v>令和8年9月30日</v>
          </cell>
        </row>
        <row r="2002">
          <cell r="A2002" t="str">
            <v>cg365</v>
          </cell>
          <cell r="B2002" t="str">
            <v>又は同等以上のもの（他社の製品を含む。）</v>
          </cell>
          <cell r="C2002">
            <v>140</v>
          </cell>
          <cell r="D2002">
            <v>35</v>
          </cell>
          <cell r="E2002" t="str">
            <v>B</v>
          </cell>
          <cell r="F2002" t="str">
            <v>c</v>
          </cell>
          <cell r="G2002" t="str">
            <v>cg</v>
          </cell>
          <cell r="H2002" t="str">
            <v>個</v>
          </cell>
          <cell r="I2002">
            <v>10</v>
          </cell>
          <cell r="J2002" t="str">
            <v>ﾃｰﾌﾟ</v>
          </cell>
          <cell r="L2002">
            <v>1</v>
          </cell>
          <cell r="M2002" t="str">
            <v>ｵﾚﾝｼﾞﾌﾞｯｸ.web 202-2700 CA-TP18 ｻﾝﾜｻﾌﾟﾗｲ</v>
          </cell>
          <cell r="O2002" t="str">
            <v>又は同等以上のもの（他社の製品を含む。）</v>
          </cell>
          <cell r="Q2002">
            <v>0</v>
          </cell>
          <cell r="S2002">
            <v>100</v>
          </cell>
          <cell r="T2002">
            <v>0</v>
          </cell>
          <cell r="W2002">
            <v>0</v>
          </cell>
          <cell r="X2002">
            <v>0</v>
          </cell>
          <cell r="Y2002">
            <v>100</v>
          </cell>
          <cell r="Z2002">
            <v>0</v>
          </cell>
          <cell r="AA2002">
            <v>0</v>
          </cell>
          <cell r="AB2002">
            <v>2134</v>
          </cell>
          <cell r="AC2002">
            <v>21340</v>
          </cell>
          <cell r="AD2002" t="str">
            <v>雑消耗品費</v>
          </cell>
          <cell r="AE2002" t="str">
            <v>雑消</v>
          </cell>
          <cell r="AF2002">
            <v>25</v>
          </cell>
          <cell r="AG2002" t="str">
            <v>基地等経費（部隊等用消耗品）</v>
          </cell>
          <cell r="AH2002" t="str">
            <v>消耗品費</v>
          </cell>
          <cell r="AI2002" t="str">
            <v>BB</v>
          </cell>
          <cell r="AJ2002" t="str">
            <v>2収隊</v>
          </cell>
          <cell r="AK2002" t="str">
            <v>令和8年9月30日</v>
          </cell>
        </row>
        <row r="2003">
          <cell r="A2003" t="str">
            <v>ch142</v>
          </cell>
          <cell r="B2003" t="str">
            <v>又は同等以上のもの（他社の製品を含む。）</v>
          </cell>
          <cell r="C2003">
            <v>140</v>
          </cell>
          <cell r="D2003">
            <v>36</v>
          </cell>
          <cell r="E2003" t="str">
            <v>B</v>
          </cell>
          <cell r="F2003" t="str">
            <v>c</v>
          </cell>
          <cell r="G2003" t="str">
            <v>ch</v>
          </cell>
          <cell r="H2003" t="str">
            <v>個</v>
          </cell>
          <cell r="I2003">
            <v>10</v>
          </cell>
          <cell r="J2003" t="str">
            <v>ﾃｰﾌﾟ</v>
          </cell>
          <cell r="L2003">
            <v>1</v>
          </cell>
          <cell r="M2003" t="str">
            <v>ｵﾚﾝｼﾞﾌﾞｯｸ P8-759 336-0253 N738M04 ｾｷｽｲ</v>
          </cell>
          <cell r="O2003" t="str">
            <v>又は同等以上のもの（他社の製品を含む。）</v>
          </cell>
          <cell r="Q2003">
            <v>0</v>
          </cell>
          <cell r="S2003">
            <v>100</v>
          </cell>
          <cell r="T2003">
            <v>0</v>
          </cell>
          <cell r="W2003">
            <v>0</v>
          </cell>
          <cell r="X2003">
            <v>0</v>
          </cell>
          <cell r="Y2003">
            <v>100</v>
          </cell>
          <cell r="Z2003">
            <v>0</v>
          </cell>
          <cell r="AA2003">
            <v>0</v>
          </cell>
          <cell r="AB2003">
            <v>396</v>
          </cell>
          <cell r="AC2003">
            <v>3960</v>
          </cell>
          <cell r="AD2003" t="str">
            <v>雑消耗品費</v>
          </cell>
          <cell r="AE2003" t="str">
            <v>雑消</v>
          </cell>
          <cell r="AF2003">
            <v>25</v>
          </cell>
          <cell r="AG2003" t="str">
            <v>基地等経費（部隊等用消耗品）</v>
          </cell>
          <cell r="AH2003" t="str">
            <v>消耗品費</v>
          </cell>
          <cell r="AI2003" t="str">
            <v>BB</v>
          </cell>
          <cell r="AJ2003" t="str">
            <v>2収隊</v>
          </cell>
          <cell r="AK2003" t="str">
            <v>令和8年9月30日</v>
          </cell>
        </row>
        <row r="2004">
          <cell r="A2004" t="str">
            <v>bc525</v>
          </cell>
          <cell r="B2004" t="str">
            <v>又は同等以上のもの（他社の製品を含む。）</v>
          </cell>
          <cell r="C2004">
            <v>140</v>
          </cell>
          <cell r="D2004">
            <v>37</v>
          </cell>
          <cell r="E2004" t="str">
            <v>B</v>
          </cell>
          <cell r="F2004" t="str">
            <v>b</v>
          </cell>
          <cell r="G2004" t="str">
            <v>bc</v>
          </cell>
          <cell r="H2004" t="str">
            <v>個</v>
          </cell>
          <cell r="I2004">
            <v>5</v>
          </cell>
          <cell r="J2004" t="str">
            <v>粘着剤ｸﾘｰﾅｰ</v>
          </cell>
          <cell r="L2004">
            <v>1</v>
          </cell>
          <cell r="M2004" t="str">
            <v>ｵﾚﾝｼﾞﾌﾞｯｸ P3-341 579-5037 DS-375 ﾃﾞｨｿﾞﾙﾋﾞｯﾄ</v>
          </cell>
          <cell r="O2004" t="str">
            <v>又は同等以上のもの（他社の製品を含む。）</v>
          </cell>
          <cell r="Q2004">
            <v>0</v>
          </cell>
          <cell r="S2004">
            <v>100</v>
          </cell>
          <cell r="T2004">
            <v>0</v>
          </cell>
          <cell r="W2004">
            <v>0</v>
          </cell>
          <cell r="X2004">
            <v>0</v>
          </cell>
          <cell r="Y2004">
            <v>100</v>
          </cell>
          <cell r="Z2004">
            <v>0</v>
          </cell>
          <cell r="AA2004">
            <v>0</v>
          </cell>
          <cell r="AB2004">
            <v>1946</v>
          </cell>
          <cell r="AC2004">
            <v>9730</v>
          </cell>
          <cell r="AD2004" t="str">
            <v>雑消耗品費</v>
          </cell>
          <cell r="AE2004" t="str">
            <v>雑消</v>
          </cell>
          <cell r="AF2004">
            <v>25</v>
          </cell>
          <cell r="AG2004" t="str">
            <v>基地等経費（部隊等用消耗品）</v>
          </cell>
          <cell r="AH2004" t="str">
            <v>消耗品費</v>
          </cell>
          <cell r="AI2004" t="str">
            <v>BB</v>
          </cell>
          <cell r="AJ2004" t="str">
            <v>2収隊</v>
          </cell>
          <cell r="AK2004" t="str">
            <v>令和8年9月30日</v>
          </cell>
        </row>
        <row r="2005">
          <cell r="A2005" t="str">
            <v>bc526</v>
          </cell>
          <cell r="B2005" t="str">
            <v>又は同等以上のもの（他社の製品を含む。）</v>
          </cell>
          <cell r="C2005">
            <v>140</v>
          </cell>
          <cell r="D2005">
            <v>38</v>
          </cell>
          <cell r="E2005" t="str">
            <v>B</v>
          </cell>
          <cell r="F2005" t="str">
            <v>b</v>
          </cell>
          <cell r="G2005" t="str">
            <v>bc</v>
          </cell>
          <cell r="H2005" t="str">
            <v>個</v>
          </cell>
          <cell r="I2005">
            <v>7</v>
          </cell>
          <cell r="J2005" t="str">
            <v>ﾏｽｶｰ</v>
          </cell>
          <cell r="L2005">
            <v>1</v>
          </cell>
          <cell r="M2005" t="str">
            <v>ｵﾚﾝｼﾞﾌﾞｯｸ P9-608 836-5657 4364-180-25 tesa</v>
          </cell>
          <cell r="O2005" t="str">
            <v>又は同等以上のもの（他社の製品を含む。）</v>
          </cell>
          <cell r="Q2005">
            <v>0</v>
          </cell>
          <cell r="S2005">
            <v>100</v>
          </cell>
          <cell r="T2005">
            <v>0</v>
          </cell>
          <cell r="W2005">
            <v>0</v>
          </cell>
          <cell r="X2005">
            <v>0</v>
          </cell>
          <cell r="Y2005">
            <v>100</v>
          </cell>
          <cell r="Z2005">
            <v>0</v>
          </cell>
          <cell r="AA2005">
            <v>0</v>
          </cell>
          <cell r="AB2005">
            <v>831</v>
          </cell>
          <cell r="AC2005">
            <v>5817</v>
          </cell>
          <cell r="AD2005" t="str">
            <v>雑消耗品費</v>
          </cell>
          <cell r="AE2005" t="str">
            <v>雑消</v>
          </cell>
          <cell r="AF2005">
            <v>25</v>
          </cell>
          <cell r="AG2005" t="str">
            <v>基地等経費（部隊等用消耗品）</v>
          </cell>
          <cell r="AH2005" t="str">
            <v>消耗品費</v>
          </cell>
          <cell r="AI2005" t="str">
            <v>BB</v>
          </cell>
          <cell r="AJ2005" t="str">
            <v>2収隊</v>
          </cell>
          <cell r="AK2005" t="str">
            <v>令和8年9月30日</v>
          </cell>
        </row>
        <row r="2006">
          <cell r="A2006" t="str">
            <v>bd392</v>
          </cell>
          <cell r="B2006" t="str">
            <v>又は同等以上のもの（他社の製品を含む。）</v>
          </cell>
          <cell r="C2006">
            <v>140</v>
          </cell>
          <cell r="D2006">
            <v>39</v>
          </cell>
          <cell r="E2006" t="str">
            <v>B</v>
          </cell>
          <cell r="F2006" t="str">
            <v>b</v>
          </cell>
          <cell r="G2006" t="str">
            <v>bd</v>
          </cell>
          <cell r="H2006" t="str">
            <v>個</v>
          </cell>
          <cell r="I2006">
            <v>1</v>
          </cell>
          <cell r="J2006" t="str">
            <v>ﾏｽｷﾝｸﾞｼｰﾄ</v>
          </cell>
          <cell r="L2006">
            <v>1</v>
          </cell>
          <cell r="M2006" t="str">
            <v>ｴｽｺ P159 EA944MC-31 ｱｲﾘｽｵｰﾔﾏ</v>
          </cell>
          <cell r="O2006" t="str">
            <v>又は同等以上のもの（他社の製品を含む。）</v>
          </cell>
          <cell r="Q2006">
            <v>0</v>
          </cell>
          <cell r="S2006">
            <v>100</v>
          </cell>
          <cell r="T2006">
            <v>0</v>
          </cell>
          <cell r="W2006">
            <v>0</v>
          </cell>
          <cell r="X2006">
            <v>0</v>
          </cell>
          <cell r="Y2006">
            <v>100</v>
          </cell>
          <cell r="Z2006">
            <v>0</v>
          </cell>
          <cell r="AA2006">
            <v>0</v>
          </cell>
          <cell r="AB2006">
            <v>902</v>
          </cell>
          <cell r="AC2006">
            <v>902</v>
          </cell>
          <cell r="AD2006" t="str">
            <v>雑消耗品費</v>
          </cell>
          <cell r="AE2006" t="str">
            <v>雑消</v>
          </cell>
          <cell r="AF2006">
            <v>25</v>
          </cell>
          <cell r="AG2006" t="str">
            <v>基地等経費（部隊等用消耗品）</v>
          </cell>
          <cell r="AH2006" t="str">
            <v>消耗品費</v>
          </cell>
          <cell r="AI2006" t="str">
            <v>BB</v>
          </cell>
          <cell r="AJ2006" t="str">
            <v>2収隊</v>
          </cell>
          <cell r="AK2006" t="str">
            <v>令和8年9月30日</v>
          </cell>
        </row>
        <row r="2007">
          <cell r="A2007" t="str">
            <v>bd393</v>
          </cell>
          <cell r="B2007" t="str">
            <v>又は同等以上のもの（他社の製品を含む。）</v>
          </cell>
          <cell r="C2007">
            <v>140</v>
          </cell>
          <cell r="D2007">
            <v>40</v>
          </cell>
          <cell r="E2007" t="str">
            <v>B</v>
          </cell>
          <cell r="F2007" t="str">
            <v>b</v>
          </cell>
          <cell r="G2007" t="str">
            <v>bd</v>
          </cell>
          <cell r="H2007" t="str">
            <v>個</v>
          </cell>
          <cell r="I2007">
            <v>2</v>
          </cell>
          <cell r="J2007" t="str">
            <v>金具</v>
          </cell>
          <cell r="L2007">
            <v>1</v>
          </cell>
          <cell r="M2007" t="str">
            <v>ｴｽｺ P1361 EA638M-14</v>
          </cell>
          <cell r="O2007" t="str">
            <v>又は同等以上のもの（他社の製品を含む。）</v>
          </cell>
          <cell r="Q2007">
            <v>0</v>
          </cell>
          <cell r="S2007">
            <v>100</v>
          </cell>
          <cell r="T2007">
            <v>0</v>
          </cell>
          <cell r="W2007">
            <v>0</v>
          </cell>
          <cell r="X2007">
            <v>0</v>
          </cell>
          <cell r="Y2007">
            <v>100</v>
          </cell>
          <cell r="Z2007">
            <v>0</v>
          </cell>
          <cell r="AA2007">
            <v>0</v>
          </cell>
          <cell r="AB2007">
            <v>1430</v>
          </cell>
          <cell r="AC2007">
            <v>2860</v>
          </cell>
          <cell r="AD2007" t="str">
            <v>雑消耗品費</v>
          </cell>
          <cell r="AE2007" t="str">
            <v>雑消</v>
          </cell>
          <cell r="AF2007">
            <v>25</v>
          </cell>
          <cell r="AG2007" t="str">
            <v>基地等経費（部隊等用消耗品）</v>
          </cell>
          <cell r="AH2007" t="str">
            <v>消耗品費</v>
          </cell>
          <cell r="AI2007" t="str">
            <v>BB</v>
          </cell>
          <cell r="AJ2007" t="str">
            <v>2収隊</v>
          </cell>
          <cell r="AK2007" t="str">
            <v>令和8年9月30日</v>
          </cell>
        </row>
        <row r="2008">
          <cell r="A2008" t="str">
            <v>bd394</v>
          </cell>
          <cell r="B2008" t="str">
            <v>又は同等以上のもの（他社の製品を含む。）</v>
          </cell>
          <cell r="C2008">
            <v>140</v>
          </cell>
          <cell r="D2008">
            <v>41</v>
          </cell>
          <cell r="E2008" t="str">
            <v>B</v>
          </cell>
          <cell r="F2008" t="str">
            <v>b</v>
          </cell>
          <cell r="G2008" t="str">
            <v>bd</v>
          </cell>
          <cell r="H2008" t="str">
            <v>個</v>
          </cell>
          <cell r="I2008">
            <v>4</v>
          </cell>
          <cell r="J2008" t="str">
            <v>絶縁ｼｰﾄ</v>
          </cell>
          <cell r="L2008">
            <v>1</v>
          </cell>
          <cell r="M2008" t="str">
            <v>ｴｽｺ P223 EA640ZM-16</v>
          </cell>
          <cell r="O2008" t="str">
            <v>又は同等以上のもの（他社の製品を含む。）</v>
          </cell>
          <cell r="Q2008">
            <v>0</v>
          </cell>
          <cell r="S2008">
            <v>100</v>
          </cell>
          <cell r="T2008">
            <v>0</v>
          </cell>
          <cell r="W2008">
            <v>0</v>
          </cell>
          <cell r="X2008">
            <v>0</v>
          </cell>
          <cell r="Y2008">
            <v>100</v>
          </cell>
          <cell r="Z2008">
            <v>0</v>
          </cell>
          <cell r="AA2008">
            <v>0</v>
          </cell>
          <cell r="AB2008">
            <v>7920</v>
          </cell>
          <cell r="AC2008">
            <v>31680</v>
          </cell>
          <cell r="AD2008" t="str">
            <v>雑消耗品費</v>
          </cell>
          <cell r="AE2008" t="str">
            <v>雑消</v>
          </cell>
          <cell r="AF2008">
            <v>25</v>
          </cell>
          <cell r="AG2008" t="str">
            <v>基地等経費（部隊等用消耗品）</v>
          </cell>
          <cell r="AH2008" t="str">
            <v>消耗品費</v>
          </cell>
          <cell r="AI2008" t="str">
            <v>BB</v>
          </cell>
          <cell r="AJ2008" t="str">
            <v>2収隊</v>
          </cell>
          <cell r="AK2008" t="str">
            <v>令和8年9月30日</v>
          </cell>
        </row>
        <row r="2009">
          <cell r="A2009" t="str">
            <v>bd395</v>
          </cell>
          <cell r="B2009" t="str">
            <v>又は同等以上のもの（他社の製品を含む。）</v>
          </cell>
          <cell r="C2009">
            <v>140</v>
          </cell>
          <cell r="D2009">
            <v>42</v>
          </cell>
          <cell r="E2009" t="str">
            <v>B</v>
          </cell>
          <cell r="F2009" t="str">
            <v>b</v>
          </cell>
          <cell r="G2009" t="str">
            <v>bd</v>
          </cell>
          <cell r="H2009" t="str">
            <v>袋</v>
          </cell>
          <cell r="I2009">
            <v>2</v>
          </cell>
          <cell r="J2009" t="str">
            <v>ｼｰﾂｳｴｽ</v>
          </cell>
          <cell r="L2009">
            <v>1</v>
          </cell>
          <cell r="M2009" t="str">
            <v>ｴｽｺ P616 EA929AC-4 PEERLESS MATERIALS</v>
          </cell>
          <cell r="O2009" t="str">
            <v>又は同等以上のもの（他社の製品を含む。）</v>
          </cell>
          <cell r="Q2009">
            <v>0</v>
          </cell>
          <cell r="S2009">
            <v>100</v>
          </cell>
          <cell r="T2009">
            <v>0</v>
          </cell>
          <cell r="W2009">
            <v>0</v>
          </cell>
          <cell r="X2009">
            <v>0</v>
          </cell>
          <cell r="Y2009">
            <v>100</v>
          </cell>
          <cell r="Z2009">
            <v>0</v>
          </cell>
          <cell r="AA2009">
            <v>0</v>
          </cell>
          <cell r="AB2009">
            <v>9163</v>
          </cell>
          <cell r="AC2009">
            <v>18326</v>
          </cell>
          <cell r="AD2009" t="str">
            <v>雑消耗品費</v>
          </cell>
          <cell r="AE2009" t="str">
            <v>雑消</v>
          </cell>
          <cell r="AF2009">
            <v>25</v>
          </cell>
          <cell r="AG2009" t="str">
            <v>基地等経費（部隊等用消耗品）</v>
          </cell>
          <cell r="AH2009" t="str">
            <v>消耗品費</v>
          </cell>
          <cell r="AI2009" t="str">
            <v>BB</v>
          </cell>
          <cell r="AJ2009" t="str">
            <v>2収隊</v>
          </cell>
          <cell r="AK2009" t="str">
            <v>令和8年9月30日</v>
          </cell>
        </row>
        <row r="2010">
          <cell r="A2010" t="str">
            <v>bd396</v>
          </cell>
          <cell r="B2010" t="str">
            <v>又は同等以上のもの（他社の製品を含む。）</v>
          </cell>
          <cell r="C2010">
            <v>140</v>
          </cell>
          <cell r="D2010">
            <v>43</v>
          </cell>
          <cell r="E2010" t="str">
            <v>B</v>
          </cell>
          <cell r="F2010" t="str">
            <v>b</v>
          </cell>
          <cell r="G2010" t="str">
            <v>bd</v>
          </cell>
          <cell r="H2010" t="str">
            <v>袋</v>
          </cell>
          <cell r="I2010">
            <v>2</v>
          </cell>
          <cell r="J2010" t="str">
            <v>ﾀｵﾙｳｴｽ</v>
          </cell>
          <cell r="L2010">
            <v>1</v>
          </cell>
          <cell r="M2010" t="str">
            <v>ｴｽｺ P616 EA929AC-5 PEERLESS MATERIALS</v>
          </cell>
          <cell r="O2010" t="str">
            <v>又は同等以上のもの（他社の製品を含む。）</v>
          </cell>
          <cell r="Q2010">
            <v>0</v>
          </cell>
          <cell r="S2010">
            <v>100</v>
          </cell>
          <cell r="T2010">
            <v>0</v>
          </cell>
          <cell r="W2010">
            <v>0</v>
          </cell>
          <cell r="X2010">
            <v>0</v>
          </cell>
          <cell r="Y2010">
            <v>100</v>
          </cell>
          <cell r="Z2010">
            <v>0</v>
          </cell>
          <cell r="AA2010">
            <v>0</v>
          </cell>
          <cell r="AB2010">
            <v>17490</v>
          </cell>
          <cell r="AC2010">
            <v>34980</v>
          </cell>
          <cell r="AD2010" t="str">
            <v>雑消耗品費</v>
          </cell>
          <cell r="AE2010" t="str">
            <v>雑消</v>
          </cell>
          <cell r="AF2010">
            <v>25</v>
          </cell>
          <cell r="AG2010" t="str">
            <v>基地等経費（部隊等用消耗品）</v>
          </cell>
          <cell r="AH2010" t="str">
            <v>消耗品費</v>
          </cell>
          <cell r="AI2010" t="str">
            <v>BB</v>
          </cell>
          <cell r="AJ2010" t="str">
            <v>2収隊</v>
          </cell>
          <cell r="AK2010" t="str">
            <v>令和8年9月30日</v>
          </cell>
        </row>
        <row r="2011">
          <cell r="A2011" t="str">
            <v>bd397</v>
          </cell>
          <cell r="B2011" t="str">
            <v>又は同等以上のもの（他社の製品を含む。）</v>
          </cell>
          <cell r="C2011">
            <v>140</v>
          </cell>
          <cell r="D2011">
            <v>44</v>
          </cell>
          <cell r="E2011" t="str">
            <v>B</v>
          </cell>
          <cell r="F2011" t="str">
            <v>b</v>
          </cell>
          <cell r="G2011" t="str">
            <v>bd</v>
          </cell>
          <cell r="H2011" t="str">
            <v>箱</v>
          </cell>
          <cell r="I2011">
            <v>10</v>
          </cell>
          <cell r="J2011" t="str">
            <v>ﾆﾄﾘﾙｺﾞﾑ手袋</v>
          </cell>
          <cell r="L2011">
            <v>1</v>
          </cell>
          <cell r="M2011" t="str">
            <v>ｴｽｺ P2202 EA354GA-24C SHOWA</v>
          </cell>
          <cell r="O2011" t="str">
            <v>又は同等以上のもの（他社の製品を含む。）</v>
          </cell>
          <cell r="Q2011">
            <v>0</v>
          </cell>
          <cell r="S2011">
            <v>100</v>
          </cell>
          <cell r="T2011">
            <v>0</v>
          </cell>
          <cell r="W2011">
            <v>0</v>
          </cell>
          <cell r="X2011">
            <v>0</v>
          </cell>
          <cell r="Y2011">
            <v>100</v>
          </cell>
          <cell r="Z2011">
            <v>0</v>
          </cell>
          <cell r="AA2011">
            <v>0</v>
          </cell>
          <cell r="AB2011">
            <v>1573</v>
          </cell>
          <cell r="AC2011">
            <v>15730</v>
          </cell>
          <cell r="AD2011" t="str">
            <v>雑消耗品費</v>
          </cell>
          <cell r="AE2011" t="str">
            <v>雑消</v>
          </cell>
          <cell r="AF2011">
            <v>25</v>
          </cell>
          <cell r="AG2011" t="str">
            <v>基地等経費（部隊等用消耗品）</v>
          </cell>
          <cell r="AH2011" t="str">
            <v>消耗品費</v>
          </cell>
          <cell r="AI2011" t="str">
            <v>BB</v>
          </cell>
          <cell r="AJ2011" t="str">
            <v>2収隊</v>
          </cell>
          <cell r="AK2011" t="str">
            <v>令和8年9月30日</v>
          </cell>
        </row>
        <row r="2012">
          <cell r="A2012" t="str">
            <v>cg366</v>
          </cell>
          <cell r="B2012" t="str">
            <v>又は同等以上のもの（他社の製品を含む。）</v>
          </cell>
          <cell r="C2012">
            <v>140</v>
          </cell>
          <cell r="D2012">
            <v>45</v>
          </cell>
          <cell r="E2012" t="str">
            <v>B</v>
          </cell>
          <cell r="F2012" t="str">
            <v>c</v>
          </cell>
          <cell r="G2012" t="str">
            <v>cg</v>
          </cell>
          <cell r="H2012" t="str">
            <v>個</v>
          </cell>
          <cell r="I2012">
            <v>8</v>
          </cell>
          <cell r="J2012" t="str">
            <v>耐震用具</v>
          </cell>
          <cell r="L2012">
            <v>1</v>
          </cell>
          <cell r="M2012" t="str">
            <v>ｵﾚﾝｼﾞﾌﾞｯｸ.web 204-8683 TS-F013BR ｴﾚｺﾑ</v>
          </cell>
          <cell r="O2012" t="str">
            <v>又は同等以上のもの（他社の製品を含む。）</v>
          </cell>
          <cell r="Q2012">
            <v>0</v>
          </cell>
          <cell r="S2012">
            <v>100</v>
          </cell>
          <cell r="T2012">
            <v>0</v>
          </cell>
          <cell r="W2012">
            <v>0</v>
          </cell>
          <cell r="X2012">
            <v>0</v>
          </cell>
          <cell r="Y2012">
            <v>100</v>
          </cell>
          <cell r="Z2012">
            <v>0</v>
          </cell>
          <cell r="AA2012">
            <v>0</v>
          </cell>
          <cell r="AB2012">
            <v>6255</v>
          </cell>
          <cell r="AC2012">
            <v>50040</v>
          </cell>
          <cell r="AD2012" t="str">
            <v>雑消耗品費</v>
          </cell>
          <cell r="AE2012" t="str">
            <v>雑消</v>
          </cell>
          <cell r="AF2012">
            <v>25</v>
          </cell>
          <cell r="AG2012" t="str">
            <v>基地等経費（部隊等用消耗品）</v>
          </cell>
          <cell r="AH2012" t="str">
            <v>消耗品費</v>
          </cell>
          <cell r="AI2012" t="str">
            <v>BB</v>
          </cell>
          <cell r="AJ2012" t="str">
            <v>2収隊</v>
          </cell>
          <cell r="AK2012" t="str">
            <v>令和8年9月30日</v>
          </cell>
        </row>
        <row r="2013">
          <cell r="A2013" t="str">
            <v>cg367</v>
          </cell>
          <cell r="B2013" t="str">
            <v>又は同等以上のもの（他社の製品を含む。）</v>
          </cell>
          <cell r="C2013">
            <v>140</v>
          </cell>
          <cell r="D2013">
            <v>46</v>
          </cell>
          <cell r="E2013" t="str">
            <v>B</v>
          </cell>
          <cell r="F2013" t="str">
            <v>c</v>
          </cell>
          <cell r="G2013" t="str">
            <v>cg</v>
          </cell>
          <cell r="H2013" t="str">
            <v>個</v>
          </cell>
          <cell r="I2013">
            <v>20</v>
          </cell>
          <cell r="J2013" t="str">
            <v>耐震用具</v>
          </cell>
          <cell r="L2013">
            <v>1</v>
          </cell>
          <cell r="M2013" t="str">
            <v>ｵﾚﾝｼﾞﾌﾞｯｸ.web 390-9149 QL-E97-210 ｻﾝﾜｻﾌﾟﾗｲ</v>
          </cell>
          <cell r="O2013" t="str">
            <v>又は同等以上のもの（他社の製品を含む。）</v>
          </cell>
          <cell r="Q2013">
            <v>0</v>
          </cell>
          <cell r="S2013">
            <v>100</v>
          </cell>
          <cell r="T2013">
            <v>0</v>
          </cell>
          <cell r="W2013">
            <v>0</v>
          </cell>
          <cell r="X2013">
            <v>0</v>
          </cell>
          <cell r="Y2013">
            <v>100</v>
          </cell>
          <cell r="Z2013">
            <v>0</v>
          </cell>
          <cell r="AA2013">
            <v>0</v>
          </cell>
          <cell r="AB2013">
            <v>2530</v>
          </cell>
          <cell r="AC2013">
            <v>50600</v>
          </cell>
          <cell r="AD2013" t="str">
            <v>雑消耗品費</v>
          </cell>
          <cell r="AE2013" t="str">
            <v>雑消</v>
          </cell>
          <cell r="AF2013">
            <v>25</v>
          </cell>
          <cell r="AG2013" t="str">
            <v>基地等経費（部隊等用消耗品）</v>
          </cell>
          <cell r="AH2013" t="str">
            <v>消耗品費</v>
          </cell>
          <cell r="AI2013" t="str">
            <v>BB</v>
          </cell>
          <cell r="AJ2013" t="str">
            <v>2収隊</v>
          </cell>
          <cell r="AK2013" t="str">
            <v>令和8年9月30日</v>
          </cell>
        </row>
        <row r="2014">
          <cell r="A2014" t="str">
            <v>cg368</v>
          </cell>
          <cell r="B2014" t="str">
            <v>又は同等以上のもの（他社の製品を含む。）</v>
          </cell>
          <cell r="C2014">
            <v>140</v>
          </cell>
          <cell r="D2014">
            <v>47</v>
          </cell>
          <cell r="E2014" t="str">
            <v>B</v>
          </cell>
          <cell r="F2014" t="str">
            <v>c</v>
          </cell>
          <cell r="G2014" t="str">
            <v>cg</v>
          </cell>
          <cell r="H2014" t="str">
            <v>個</v>
          </cell>
          <cell r="I2014">
            <v>20</v>
          </cell>
          <cell r="J2014" t="str">
            <v>靴乾燥剤</v>
          </cell>
          <cell r="L2014">
            <v>1</v>
          </cell>
          <cell r="M2014" t="str">
            <v>ｵﾚﾝｼﾞﾌﾞｯｸ.web 705-0397 F1GU250109 ﾐｽﾞﾉ</v>
          </cell>
          <cell r="O2014" t="str">
            <v>又は同等以上のもの（他社の製品を含む。）</v>
          </cell>
          <cell r="Q2014">
            <v>0</v>
          </cell>
          <cell r="S2014">
            <v>100</v>
          </cell>
          <cell r="T2014">
            <v>0</v>
          </cell>
          <cell r="W2014">
            <v>0</v>
          </cell>
          <cell r="X2014">
            <v>0</v>
          </cell>
          <cell r="Y2014">
            <v>100</v>
          </cell>
          <cell r="Z2014">
            <v>0</v>
          </cell>
          <cell r="AA2014">
            <v>0</v>
          </cell>
          <cell r="AB2014">
            <v>1487</v>
          </cell>
          <cell r="AC2014">
            <v>29740</v>
          </cell>
          <cell r="AD2014" t="str">
            <v>雑消耗品費</v>
          </cell>
          <cell r="AE2014" t="str">
            <v>雑消</v>
          </cell>
          <cell r="AF2014">
            <v>25</v>
          </cell>
          <cell r="AG2014" t="str">
            <v>基地等経費（部隊等用消耗品）</v>
          </cell>
          <cell r="AH2014" t="str">
            <v>消耗品費</v>
          </cell>
          <cell r="AI2014" t="str">
            <v>BB</v>
          </cell>
          <cell r="AJ2014" t="str">
            <v>2収隊</v>
          </cell>
          <cell r="AK2014" t="str">
            <v>令和8年9月30日</v>
          </cell>
        </row>
        <row r="2015">
          <cell r="A2015" t="str">
            <v>bd398</v>
          </cell>
          <cell r="B2015" t="str">
            <v>又は同等以上のもの（他社の製品を含む。）</v>
          </cell>
          <cell r="C2015">
            <v>141</v>
          </cell>
          <cell r="D2015">
            <v>1</v>
          </cell>
          <cell r="E2015" t="str">
            <v>B</v>
          </cell>
          <cell r="F2015" t="str">
            <v>b</v>
          </cell>
          <cell r="G2015" t="str">
            <v>bd</v>
          </cell>
          <cell r="H2015" t="str">
            <v>個</v>
          </cell>
          <cell r="I2015">
            <v>20</v>
          </cell>
          <cell r="J2015" t="str">
            <v>害虫駆除ｽﾌﾟﾚｰ</v>
          </cell>
          <cell r="L2015">
            <v>1</v>
          </cell>
          <cell r="M2015" t="str">
            <v>ｴｽｺ P2148 EA941D-6 ｱｰｽ製薬</v>
          </cell>
          <cell r="O2015" t="str">
            <v>又は同等以上のもの（他社の製品を含む。）</v>
          </cell>
          <cell r="Q2015">
            <v>0</v>
          </cell>
          <cell r="S2015">
            <v>100</v>
          </cell>
          <cell r="T2015">
            <v>0</v>
          </cell>
          <cell r="W2015">
            <v>0</v>
          </cell>
          <cell r="X2015">
            <v>0</v>
          </cell>
          <cell r="Y2015">
            <v>100</v>
          </cell>
          <cell r="Z2015">
            <v>0</v>
          </cell>
          <cell r="AA2015">
            <v>0</v>
          </cell>
          <cell r="AB2015">
            <v>2178</v>
          </cell>
          <cell r="AC2015">
            <v>43560</v>
          </cell>
          <cell r="AD2015" t="str">
            <v>雑消耗品費</v>
          </cell>
          <cell r="AE2015" t="str">
            <v>雑消</v>
          </cell>
          <cell r="AF2015">
            <v>25</v>
          </cell>
          <cell r="AG2015" t="str">
            <v>基地等経費（部隊等用消耗品）</v>
          </cell>
          <cell r="AH2015" t="str">
            <v>消耗品費</v>
          </cell>
          <cell r="AI2015" t="str">
            <v>DA</v>
          </cell>
          <cell r="AJ2015" t="str">
            <v>司令部</v>
          </cell>
          <cell r="AK2015" t="str">
            <v>令和8年9月30日</v>
          </cell>
        </row>
        <row r="2016">
          <cell r="A2016" t="str">
            <v>ch143</v>
          </cell>
          <cell r="B2016" t="str">
            <v>又は同等以上のもの（他社の製品を含む。）</v>
          </cell>
          <cell r="C2016">
            <v>141</v>
          </cell>
          <cell r="D2016">
            <v>2</v>
          </cell>
          <cell r="E2016" t="str">
            <v>B</v>
          </cell>
          <cell r="F2016" t="str">
            <v>c</v>
          </cell>
          <cell r="G2016" t="str">
            <v>ch</v>
          </cell>
          <cell r="H2016" t="str">
            <v>個</v>
          </cell>
          <cell r="I2016">
            <v>3</v>
          </cell>
          <cell r="J2016" t="str">
            <v>ﾅｲﾛﾝﾊﾞｯｸﾞ</v>
          </cell>
          <cell r="L2016">
            <v>1</v>
          </cell>
          <cell r="M2016" t="str">
            <v>ｵﾚﾝｼﾞﾌﾞｯｸ P12-770 506-3490 CB-440-BU ﾐﾜｯｸｽ</v>
          </cell>
          <cell r="O2016" t="str">
            <v>又は同等以上のもの（他社の製品を含む。）</v>
          </cell>
          <cell r="Q2016">
            <v>0</v>
          </cell>
          <cell r="S2016">
            <v>100</v>
          </cell>
          <cell r="T2016">
            <v>0</v>
          </cell>
          <cell r="W2016">
            <v>0</v>
          </cell>
          <cell r="X2016">
            <v>0</v>
          </cell>
          <cell r="Y2016">
            <v>100</v>
          </cell>
          <cell r="Z2016">
            <v>0</v>
          </cell>
          <cell r="AA2016">
            <v>0</v>
          </cell>
          <cell r="AB2016">
            <v>4290</v>
          </cell>
          <cell r="AC2016">
            <v>12870</v>
          </cell>
          <cell r="AD2016" t="str">
            <v>雑消耗品費</v>
          </cell>
          <cell r="AE2016" t="str">
            <v>雑消</v>
          </cell>
          <cell r="AF2016">
            <v>25</v>
          </cell>
          <cell r="AG2016" t="str">
            <v>基地等経費（部隊等用消耗品）</v>
          </cell>
          <cell r="AH2016" t="str">
            <v>消耗品費</v>
          </cell>
          <cell r="AI2016" t="str">
            <v>DA</v>
          </cell>
          <cell r="AJ2016" t="str">
            <v>司令部</v>
          </cell>
          <cell r="AK2016" t="str">
            <v>令和8年9月30日</v>
          </cell>
        </row>
        <row r="2017">
          <cell r="A2017" t="str">
            <v>ch144</v>
          </cell>
          <cell r="B2017" t="str">
            <v>又は同等以上のもの（他社の製品を含む。）</v>
          </cell>
          <cell r="C2017">
            <v>141</v>
          </cell>
          <cell r="D2017">
            <v>3</v>
          </cell>
          <cell r="E2017" t="str">
            <v>B</v>
          </cell>
          <cell r="F2017" t="str">
            <v>c</v>
          </cell>
          <cell r="G2017" t="str">
            <v>ch</v>
          </cell>
          <cell r="H2017" t="str">
            <v>個</v>
          </cell>
          <cell r="I2017">
            <v>3</v>
          </cell>
          <cell r="J2017" t="str">
            <v>ﾅｲﾛﾝﾊﾞｯｸﾞ</v>
          </cell>
          <cell r="L2017">
            <v>1</v>
          </cell>
          <cell r="M2017" t="str">
            <v>ｵﾚﾝｼﾞﾌﾞｯｸ P12-770 506-3479 CB-440-Y ﾐﾜｯｸｽ</v>
          </cell>
          <cell r="O2017" t="str">
            <v>又は同等以上のもの（他社の製品を含む。）</v>
          </cell>
          <cell r="Q2017">
            <v>0</v>
          </cell>
          <cell r="S2017">
            <v>100</v>
          </cell>
          <cell r="T2017">
            <v>0</v>
          </cell>
          <cell r="W2017">
            <v>0</v>
          </cell>
          <cell r="X2017">
            <v>0</v>
          </cell>
          <cell r="Y2017">
            <v>100</v>
          </cell>
          <cell r="Z2017">
            <v>0</v>
          </cell>
          <cell r="AA2017">
            <v>0</v>
          </cell>
          <cell r="AB2017">
            <v>4290</v>
          </cell>
          <cell r="AC2017">
            <v>12870</v>
          </cell>
          <cell r="AD2017" t="str">
            <v>雑消耗品費</v>
          </cell>
          <cell r="AE2017" t="str">
            <v>雑消</v>
          </cell>
          <cell r="AF2017">
            <v>25</v>
          </cell>
          <cell r="AG2017" t="str">
            <v>基地等経費（部隊等用消耗品）</v>
          </cell>
          <cell r="AH2017" t="str">
            <v>消耗品費</v>
          </cell>
          <cell r="AI2017" t="str">
            <v>DA</v>
          </cell>
          <cell r="AJ2017" t="str">
            <v>司令部</v>
          </cell>
          <cell r="AK2017" t="str">
            <v>令和8年9月30日</v>
          </cell>
        </row>
        <row r="2018">
          <cell r="A2018" t="str">
            <v>ed1</v>
          </cell>
          <cell r="B2018" t="str">
            <v>又は同等以上のもの（他社の製品を含む。）</v>
          </cell>
          <cell r="C2018">
            <v>141</v>
          </cell>
          <cell r="D2018">
            <v>4</v>
          </cell>
          <cell r="E2018" t="str">
            <v>B</v>
          </cell>
          <cell r="F2018" t="str">
            <v>e</v>
          </cell>
          <cell r="G2018" t="str">
            <v>ed</v>
          </cell>
          <cell r="H2018" t="str">
            <v>箱</v>
          </cell>
          <cell r="I2018">
            <v>1</v>
          </cell>
          <cell r="J2018" t="str">
            <v>警務捜査用品</v>
          </cell>
          <cell r="L2018">
            <v>1</v>
          </cell>
          <cell r="M2018" t="str">
            <v>ｼｽﾒｯｸｽ SIGNIFY ER CN786229</v>
          </cell>
          <cell r="O2018" t="str">
            <v>又は同等以上のもの（他社の製品を含む。）</v>
          </cell>
          <cell r="Q2018">
            <v>0</v>
          </cell>
          <cell r="S2018">
            <v>100</v>
          </cell>
          <cell r="T2018">
            <v>0</v>
          </cell>
          <cell r="W2018">
            <v>0</v>
          </cell>
          <cell r="X2018">
            <v>0</v>
          </cell>
          <cell r="Y2018">
            <v>100</v>
          </cell>
          <cell r="Z2018">
            <v>0</v>
          </cell>
          <cell r="AA2018">
            <v>0</v>
          </cell>
          <cell r="AB2018">
            <v>44000</v>
          </cell>
          <cell r="AC2018">
            <v>44000</v>
          </cell>
          <cell r="AD2018" t="str">
            <v>雑消耗品費</v>
          </cell>
          <cell r="AE2018" t="str">
            <v>雑消</v>
          </cell>
          <cell r="AF2018">
            <v>25</v>
          </cell>
          <cell r="AG2018" t="str">
            <v>基地等経費（部隊等用消耗品　警務隊用消耗品）</v>
          </cell>
          <cell r="AH2018" t="str">
            <v>消耗品費</v>
          </cell>
          <cell r="AI2018" t="str">
            <v>DA</v>
          </cell>
          <cell r="AJ2018" t="str">
            <v>司令部</v>
          </cell>
          <cell r="AK2018" t="str">
            <v>令和8年9月30日</v>
          </cell>
        </row>
        <row r="2019">
          <cell r="A2019" t="str">
            <v>al1</v>
          </cell>
          <cell r="B2019" t="str">
            <v>又は同等以上のもの（他社の製品を含む。）</v>
          </cell>
          <cell r="C2019">
            <v>141</v>
          </cell>
          <cell r="D2019">
            <v>5</v>
          </cell>
          <cell r="E2019" t="str">
            <v>B</v>
          </cell>
          <cell r="F2019" t="str">
            <v>a</v>
          </cell>
          <cell r="G2019" t="str">
            <v>al</v>
          </cell>
          <cell r="H2019" t="str">
            <v>個</v>
          </cell>
          <cell r="I2019">
            <v>1</v>
          </cell>
          <cell r="J2019" t="str">
            <v>警務捜査用品</v>
          </cell>
          <cell r="L2019">
            <v>1</v>
          </cell>
          <cell r="M2019" t="str">
            <v>科学装備研究所 KS-F1-1</v>
          </cell>
          <cell r="O2019" t="str">
            <v>又は同等以上のもの（他社の製品を含む。）</v>
          </cell>
          <cell r="Q2019">
            <v>0</v>
          </cell>
          <cell r="S2019">
            <v>100</v>
          </cell>
          <cell r="T2019">
            <v>0</v>
          </cell>
          <cell r="W2019">
            <v>0</v>
          </cell>
          <cell r="X2019">
            <v>0</v>
          </cell>
          <cell r="Y2019">
            <v>100</v>
          </cell>
          <cell r="Z2019">
            <v>0</v>
          </cell>
          <cell r="AA2019">
            <v>0</v>
          </cell>
          <cell r="AB2019">
            <v>4102</v>
          </cell>
          <cell r="AC2019">
            <v>4102</v>
          </cell>
          <cell r="AD2019" t="str">
            <v>雑消耗品費</v>
          </cell>
          <cell r="AE2019" t="str">
            <v>雑消</v>
          </cell>
          <cell r="AF2019">
            <v>25</v>
          </cell>
          <cell r="AG2019" t="str">
            <v>基地等経費（部隊等用消耗品　警務隊用消耗品）</v>
          </cell>
          <cell r="AH2019" t="str">
            <v>消耗品費</v>
          </cell>
          <cell r="AI2019" t="str">
            <v>DA</v>
          </cell>
          <cell r="AJ2019" t="str">
            <v>司令部</v>
          </cell>
          <cell r="AK2019" t="str">
            <v>令和8年9月30日</v>
          </cell>
        </row>
        <row r="2020">
          <cell r="A2020" t="str">
            <v>al2</v>
          </cell>
          <cell r="B2020" t="str">
            <v>又は同等以上のもの（他社の製品を含む。）</v>
          </cell>
          <cell r="C2020">
            <v>141</v>
          </cell>
          <cell r="D2020">
            <v>6</v>
          </cell>
          <cell r="E2020" t="str">
            <v>B</v>
          </cell>
          <cell r="F2020" t="str">
            <v>a</v>
          </cell>
          <cell r="G2020" t="str">
            <v>al</v>
          </cell>
          <cell r="H2020" t="str">
            <v>個</v>
          </cell>
          <cell r="I2020">
            <v>1</v>
          </cell>
          <cell r="J2020" t="str">
            <v>警務捜査用品</v>
          </cell>
          <cell r="L2020">
            <v>1</v>
          </cell>
          <cell r="M2020" t="str">
            <v>科学装備研究所 KS-F1-2</v>
          </cell>
          <cell r="O2020" t="str">
            <v>又は同等以上のもの（他社の製品を含む。）</v>
          </cell>
          <cell r="Q2020">
            <v>0</v>
          </cell>
          <cell r="S2020">
            <v>100</v>
          </cell>
          <cell r="T2020">
            <v>0</v>
          </cell>
          <cell r="W2020">
            <v>0</v>
          </cell>
          <cell r="X2020">
            <v>0</v>
          </cell>
          <cell r="Y2020">
            <v>100</v>
          </cell>
          <cell r="Z2020">
            <v>0</v>
          </cell>
          <cell r="AA2020">
            <v>0</v>
          </cell>
          <cell r="AB2020">
            <v>4102</v>
          </cell>
          <cell r="AC2020">
            <v>4102</v>
          </cell>
          <cell r="AD2020" t="str">
            <v>雑消耗品費</v>
          </cell>
          <cell r="AE2020" t="str">
            <v>雑消</v>
          </cell>
          <cell r="AF2020">
            <v>25</v>
          </cell>
          <cell r="AG2020" t="str">
            <v>基地等経費（部隊等用消耗品　警務隊用消耗品）</v>
          </cell>
          <cell r="AH2020" t="str">
            <v>消耗品費</v>
          </cell>
          <cell r="AI2020" t="str">
            <v>DA</v>
          </cell>
          <cell r="AJ2020" t="str">
            <v>司令部</v>
          </cell>
          <cell r="AK2020" t="str">
            <v>令和8年9月30日</v>
          </cell>
        </row>
        <row r="2021">
          <cell r="A2021" t="str">
            <v>al3</v>
          </cell>
          <cell r="B2021" t="str">
            <v>又は同等以上のもの（他社の製品を含む。）</v>
          </cell>
          <cell r="C2021">
            <v>141</v>
          </cell>
          <cell r="D2021">
            <v>7</v>
          </cell>
          <cell r="E2021" t="str">
            <v>B</v>
          </cell>
          <cell r="F2021" t="str">
            <v>a</v>
          </cell>
          <cell r="G2021" t="str">
            <v>al</v>
          </cell>
          <cell r="H2021" t="str">
            <v>箱</v>
          </cell>
          <cell r="I2021">
            <v>1</v>
          </cell>
          <cell r="J2021" t="str">
            <v>警務捜査用品</v>
          </cell>
          <cell r="L2021">
            <v>1</v>
          </cell>
          <cell r="M2021" t="str">
            <v>科学装備研究所 KS-H37-3</v>
          </cell>
          <cell r="O2021" t="str">
            <v>又は同等以上のもの（他社の製品を含む。）</v>
          </cell>
          <cell r="Q2021">
            <v>0</v>
          </cell>
          <cell r="S2021">
            <v>100</v>
          </cell>
          <cell r="T2021">
            <v>0</v>
          </cell>
          <cell r="W2021">
            <v>0</v>
          </cell>
          <cell r="X2021">
            <v>0</v>
          </cell>
          <cell r="Y2021">
            <v>100</v>
          </cell>
          <cell r="Z2021">
            <v>0</v>
          </cell>
          <cell r="AA2021">
            <v>0</v>
          </cell>
          <cell r="AB2021">
            <v>3156</v>
          </cell>
          <cell r="AC2021">
            <v>3156</v>
          </cell>
          <cell r="AD2021" t="str">
            <v>雑消耗品費</v>
          </cell>
          <cell r="AE2021" t="str">
            <v>雑消</v>
          </cell>
          <cell r="AF2021">
            <v>25</v>
          </cell>
          <cell r="AG2021" t="str">
            <v>基地等経費（部隊等用消耗品　警務隊用消耗品）</v>
          </cell>
          <cell r="AH2021" t="str">
            <v>消耗品費</v>
          </cell>
          <cell r="AI2021" t="str">
            <v>DA</v>
          </cell>
          <cell r="AJ2021" t="str">
            <v>司令部</v>
          </cell>
          <cell r="AK2021" t="str">
            <v>令和8年9月30日</v>
          </cell>
        </row>
        <row r="2022">
          <cell r="A2022" t="str">
            <v>al4</v>
          </cell>
          <cell r="B2022" t="str">
            <v>又は同等以上のもの（他社の製品を含む。）</v>
          </cell>
          <cell r="C2022">
            <v>141</v>
          </cell>
          <cell r="D2022">
            <v>8</v>
          </cell>
          <cell r="E2022" t="str">
            <v>B</v>
          </cell>
          <cell r="F2022" t="str">
            <v>a</v>
          </cell>
          <cell r="G2022" t="str">
            <v>al</v>
          </cell>
          <cell r="H2022" t="str">
            <v>個</v>
          </cell>
          <cell r="I2022">
            <v>20</v>
          </cell>
          <cell r="J2022" t="str">
            <v>警務捜査用品</v>
          </cell>
          <cell r="L2022">
            <v>1</v>
          </cell>
          <cell r="M2022" t="str">
            <v>科学装備研究所 KS-H86-7</v>
          </cell>
          <cell r="O2022" t="str">
            <v>又は同等以上のもの（他社の製品を含む。）</v>
          </cell>
          <cell r="Q2022">
            <v>0</v>
          </cell>
          <cell r="S2022">
            <v>100</v>
          </cell>
          <cell r="T2022">
            <v>0</v>
          </cell>
          <cell r="W2022">
            <v>0</v>
          </cell>
          <cell r="X2022">
            <v>0</v>
          </cell>
          <cell r="Y2022">
            <v>100</v>
          </cell>
          <cell r="Z2022">
            <v>0</v>
          </cell>
          <cell r="AA2022">
            <v>0</v>
          </cell>
          <cell r="AB2022">
            <v>318</v>
          </cell>
          <cell r="AC2022">
            <v>6360</v>
          </cell>
          <cell r="AD2022" t="str">
            <v>雑消耗品費</v>
          </cell>
          <cell r="AE2022" t="str">
            <v>雑消</v>
          </cell>
          <cell r="AF2022">
            <v>25</v>
          </cell>
          <cell r="AG2022" t="str">
            <v>基地等経費（部隊等用消耗品　警務隊用消耗品）</v>
          </cell>
          <cell r="AH2022" t="str">
            <v>消耗品費</v>
          </cell>
          <cell r="AI2022" t="str">
            <v>DA</v>
          </cell>
          <cell r="AJ2022" t="str">
            <v>司令部</v>
          </cell>
          <cell r="AK2022" t="str">
            <v>令和8年9月30日</v>
          </cell>
        </row>
        <row r="2023">
          <cell r="A2023" t="str">
            <v>bc527</v>
          </cell>
          <cell r="B2023" t="str">
            <v>又は同等以上のもの（他社の製品を含む。）</v>
          </cell>
          <cell r="C2023">
            <v>142</v>
          </cell>
          <cell r="D2023">
            <v>1</v>
          </cell>
          <cell r="E2023" t="str">
            <v>B</v>
          </cell>
          <cell r="F2023" t="str">
            <v>b</v>
          </cell>
          <cell r="G2023" t="str">
            <v>bc</v>
          </cell>
          <cell r="H2023" t="str">
            <v>個</v>
          </cell>
          <cell r="I2023">
            <v>5</v>
          </cell>
          <cell r="J2023" t="str">
            <v>安全ﾍﾞｽﾄ</v>
          </cell>
          <cell r="L2023">
            <v>1</v>
          </cell>
          <cell r="M2023" t="str">
            <v>ｵﾚﾝｼﾞﾌﾞｯｸ P7-1007 339-8562 8272-YE 富士手袋</v>
          </cell>
          <cell r="O2023" t="str">
            <v>又は同等以上のもの（他社の製品を含む。）</v>
          </cell>
          <cell r="Q2023">
            <v>0</v>
          </cell>
          <cell r="S2023">
            <v>100</v>
          </cell>
          <cell r="T2023">
            <v>0</v>
          </cell>
          <cell r="W2023">
            <v>0</v>
          </cell>
          <cell r="X2023">
            <v>0</v>
          </cell>
          <cell r="Y2023">
            <v>100</v>
          </cell>
          <cell r="Z2023">
            <v>0</v>
          </cell>
          <cell r="AA2023">
            <v>0</v>
          </cell>
          <cell r="AB2023">
            <v>1335</v>
          </cell>
          <cell r="AC2023">
            <v>6675</v>
          </cell>
          <cell r="AD2023" t="str">
            <v>雑消耗品費</v>
          </cell>
          <cell r="AE2023" t="str">
            <v>雑消</v>
          </cell>
          <cell r="AF2023">
            <v>25</v>
          </cell>
          <cell r="AG2023" t="str">
            <v>基地等経費（部隊等用消耗品）</v>
          </cell>
          <cell r="AH2023" t="str">
            <v>消耗品費</v>
          </cell>
          <cell r="AI2023" t="str">
            <v>DC</v>
          </cell>
          <cell r="AJ2023" t="str">
            <v>201飛行隊</v>
          </cell>
          <cell r="AK2023" t="str">
            <v>令和8年9月30日</v>
          </cell>
        </row>
        <row r="2024">
          <cell r="A2024" t="str">
            <v>cg369</v>
          </cell>
          <cell r="B2024" t="str">
            <v>又は同等以上のもの（他社の製品を含む。）</v>
          </cell>
          <cell r="C2024">
            <v>142</v>
          </cell>
          <cell r="D2024">
            <v>2</v>
          </cell>
          <cell r="E2024" t="str">
            <v>B</v>
          </cell>
          <cell r="F2024" t="str">
            <v>c</v>
          </cell>
          <cell r="G2024" t="str">
            <v>cg</v>
          </cell>
          <cell r="H2024" t="str">
            <v>個</v>
          </cell>
          <cell r="I2024">
            <v>5</v>
          </cell>
          <cell r="J2024" t="str">
            <v>ﾒﾓﾊﾟｯﾄﾞ</v>
          </cell>
          <cell r="L2024">
            <v>1</v>
          </cell>
          <cell r="M2024" t="str">
            <v>ｵﾚﾝｼﾞﾌﾞｯｸ.Web 708-6531 BB-20-BK ｷﾝｸﾞｼﾞﾑ</v>
          </cell>
          <cell r="O2024" t="str">
            <v>又は同等以上のもの（他社の製品を含む。）</v>
          </cell>
          <cell r="Q2024">
            <v>0</v>
          </cell>
          <cell r="S2024">
            <v>100</v>
          </cell>
          <cell r="T2024">
            <v>0</v>
          </cell>
          <cell r="W2024">
            <v>0</v>
          </cell>
          <cell r="X2024">
            <v>0</v>
          </cell>
          <cell r="Y2024">
            <v>100</v>
          </cell>
          <cell r="Z2024">
            <v>0</v>
          </cell>
          <cell r="AA2024">
            <v>0</v>
          </cell>
          <cell r="AB2024">
            <v>5500</v>
          </cell>
          <cell r="AC2024">
            <v>27500</v>
          </cell>
          <cell r="AD2024" t="str">
            <v>雑消耗品費</v>
          </cell>
          <cell r="AE2024" t="str">
            <v>雑消</v>
          </cell>
          <cell r="AF2024">
            <v>25</v>
          </cell>
          <cell r="AG2024" t="str">
            <v>基地等経費（部隊等用消耗品）</v>
          </cell>
          <cell r="AH2024" t="str">
            <v>消耗品費</v>
          </cell>
          <cell r="AI2024" t="str">
            <v>DC</v>
          </cell>
          <cell r="AJ2024" t="str">
            <v>201飛行隊</v>
          </cell>
          <cell r="AK2024" t="str">
            <v>令和8年9月30日</v>
          </cell>
        </row>
        <row r="2025">
          <cell r="A2025" t="str">
            <v>fc1</v>
          </cell>
          <cell r="B2025" t="str">
            <v>又は同等以上のもの（他社の製品を含む。）</v>
          </cell>
          <cell r="C2025">
            <v>143</v>
          </cell>
          <cell r="D2025">
            <v>1</v>
          </cell>
          <cell r="E2025" t="str">
            <v>B</v>
          </cell>
          <cell r="F2025" t="str">
            <v>f</v>
          </cell>
          <cell r="G2025" t="str">
            <v>fc</v>
          </cell>
          <cell r="H2025" t="str">
            <v>個</v>
          </cell>
          <cell r="I2025">
            <v>20</v>
          </cell>
          <cell r="J2025" t="str">
            <v>収納袋</v>
          </cell>
          <cell r="L2025">
            <v>1</v>
          </cell>
          <cell r="M2025" t="str">
            <v>FlyBoys BLACK FB1020</v>
          </cell>
          <cell r="O2025" t="str">
            <v>又は同等以上のもの（他社の製品を含む。）</v>
          </cell>
          <cell r="Q2025">
            <v>0</v>
          </cell>
          <cell r="S2025">
            <v>100</v>
          </cell>
          <cell r="T2025">
            <v>0</v>
          </cell>
          <cell r="W2025">
            <v>0</v>
          </cell>
          <cell r="X2025">
            <v>0</v>
          </cell>
          <cell r="Y2025">
            <v>100</v>
          </cell>
          <cell r="Z2025">
            <v>0</v>
          </cell>
          <cell r="AA2025">
            <v>0</v>
          </cell>
          <cell r="AB2025">
            <v>7414</v>
          </cell>
          <cell r="AC2025">
            <v>148280</v>
          </cell>
          <cell r="AD2025" t="str">
            <v>雑消耗品費</v>
          </cell>
          <cell r="AE2025" t="str">
            <v>雑消</v>
          </cell>
          <cell r="AF2025">
            <v>25</v>
          </cell>
          <cell r="AG2025" t="str">
            <v>基地等経費（部隊等用消耗品）</v>
          </cell>
          <cell r="AH2025" t="str">
            <v>消耗品費</v>
          </cell>
          <cell r="AI2025" t="str">
            <v>DD</v>
          </cell>
          <cell r="AJ2025" t="str">
            <v>203飛行隊</v>
          </cell>
          <cell r="AK2025" t="str">
            <v>令和8年9月30日</v>
          </cell>
        </row>
        <row r="2026">
          <cell r="A2026" t="str">
            <v>fc2</v>
          </cell>
          <cell r="B2026" t="str">
            <v>又は同等以上のもの（他社の製品を含む。）</v>
          </cell>
          <cell r="C2026">
            <v>143</v>
          </cell>
          <cell r="D2026">
            <v>2</v>
          </cell>
          <cell r="E2026" t="str">
            <v>B</v>
          </cell>
          <cell r="F2026" t="str">
            <v>f</v>
          </cell>
          <cell r="G2026" t="str">
            <v>fc</v>
          </cell>
          <cell r="H2026" t="str">
            <v>個</v>
          </cell>
          <cell r="I2026">
            <v>10</v>
          </cell>
          <cell r="J2026" t="str">
            <v>収納袋</v>
          </cell>
          <cell r="L2026">
            <v>1</v>
          </cell>
          <cell r="M2026" t="str">
            <v>FlyBoys OLIVE GREEN FB1020</v>
          </cell>
          <cell r="O2026" t="str">
            <v>又は同等以上のもの（他社の製品を含む。）</v>
          </cell>
          <cell r="Q2026">
            <v>0</v>
          </cell>
          <cell r="S2026">
            <v>100</v>
          </cell>
          <cell r="T2026">
            <v>0</v>
          </cell>
          <cell r="W2026">
            <v>0</v>
          </cell>
          <cell r="X2026">
            <v>0</v>
          </cell>
          <cell r="Y2026">
            <v>100</v>
          </cell>
          <cell r="Z2026">
            <v>0</v>
          </cell>
          <cell r="AA2026">
            <v>0</v>
          </cell>
          <cell r="AB2026">
            <v>7414</v>
          </cell>
          <cell r="AC2026">
            <v>74140</v>
          </cell>
          <cell r="AD2026" t="str">
            <v>雑消耗品費</v>
          </cell>
          <cell r="AE2026" t="str">
            <v>雑消</v>
          </cell>
          <cell r="AF2026">
            <v>25</v>
          </cell>
          <cell r="AG2026" t="str">
            <v>基地等経費（部隊等用消耗品）</v>
          </cell>
          <cell r="AH2026" t="str">
            <v>消耗品費</v>
          </cell>
          <cell r="AI2026" t="str">
            <v>DD</v>
          </cell>
          <cell r="AJ2026" t="str">
            <v>203飛行隊</v>
          </cell>
          <cell r="AK2026" t="str">
            <v>令和8年9月30日</v>
          </cell>
        </row>
        <row r="2027">
          <cell r="A2027" t="str">
            <v>fc3</v>
          </cell>
          <cell r="B2027" t="str">
            <v>又は同等以上のもの（他社の製品を含む。）</v>
          </cell>
          <cell r="C2027">
            <v>143</v>
          </cell>
          <cell r="D2027">
            <v>3</v>
          </cell>
          <cell r="E2027" t="str">
            <v>B</v>
          </cell>
          <cell r="F2027" t="str">
            <v>f</v>
          </cell>
          <cell r="G2027" t="str">
            <v>fc</v>
          </cell>
          <cell r="H2027" t="str">
            <v>個</v>
          </cell>
          <cell r="I2027">
            <v>20</v>
          </cell>
          <cell r="J2027" t="str">
            <v>ﾆｰﾎﾞｰﾄﾞ</v>
          </cell>
          <cell r="L2027">
            <v>1</v>
          </cell>
          <cell r="M2027" t="str">
            <v>FlyBoys FB3316-BLK</v>
          </cell>
          <cell r="O2027" t="str">
            <v>又は同等以上のもの（他社の製品を含む。）</v>
          </cell>
          <cell r="Q2027">
            <v>0</v>
          </cell>
          <cell r="S2027">
            <v>100</v>
          </cell>
          <cell r="T2027">
            <v>0</v>
          </cell>
          <cell r="W2027">
            <v>0</v>
          </cell>
          <cell r="X2027">
            <v>0</v>
          </cell>
          <cell r="Y2027">
            <v>100</v>
          </cell>
          <cell r="Z2027">
            <v>0</v>
          </cell>
          <cell r="AA2027">
            <v>0</v>
          </cell>
          <cell r="AB2027">
            <v>10835</v>
          </cell>
          <cell r="AC2027">
            <v>216700</v>
          </cell>
          <cell r="AD2027" t="str">
            <v>雑消耗品費</v>
          </cell>
          <cell r="AE2027" t="str">
            <v>雑消</v>
          </cell>
          <cell r="AF2027">
            <v>25</v>
          </cell>
          <cell r="AG2027" t="str">
            <v>基地等経費（部隊等用消耗品）</v>
          </cell>
          <cell r="AH2027" t="str">
            <v>消耗品費</v>
          </cell>
          <cell r="AI2027" t="str">
            <v>DD</v>
          </cell>
          <cell r="AJ2027" t="str">
            <v>203飛行隊</v>
          </cell>
          <cell r="AK2027" t="str">
            <v>令和8年9月30日</v>
          </cell>
        </row>
        <row r="2028">
          <cell r="A2028" t="str">
            <v>fc4</v>
          </cell>
          <cell r="B2028" t="str">
            <v>又は同等以上のもの（他社の製品を含む。）</v>
          </cell>
          <cell r="C2028">
            <v>143</v>
          </cell>
          <cell r="D2028">
            <v>4</v>
          </cell>
          <cell r="E2028" t="str">
            <v>B</v>
          </cell>
          <cell r="F2028" t="str">
            <v>f</v>
          </cell>
          <cell r="G2028" t="str">
            <v>fc</v>
          </cell>
          <cell r="H2028" t="str">
            <v>個</v>
          </cell>
          <cell r="I2028">
            <v>10</v>
          </cell>
          <cell r="J2028" t="str">
            <v>ﾎﾟｰﾁ</v>
          </cell>
          <cell r="L2028">
            <v>1</v>
          </cell>
          <cell r="M2028" t="str">
            <v>FlyBoys FB3316-POUCH</v>
          </cell>
          <cell r="O2028" t="str">
            <v>又は同等以上のもの（他社の製品を含む。）</v>
          </cell>
          <cell r="Q2028">
            <v>0</v>
          </cell>
          <cell r="S2028">
            <v>100</v>
          </cell>
          <cell r="T2028">
            <v>0</v>
          </cell>
          <cell r="W2028">
            <v>0</v>
          </cell>
          <cell r="X2028">
            <v>0</v>
          </cell>
          <cell r="Y2028">
            <v>100</v>
          </cell>
          <cell r="Z2028">
            <v>0</v>
          </cell>
          <cell r="AA2028">
            <v>0</v>
          </cell>
          <cell r="AB2028">
            <v>1551</v>
          </cell>
          <cell r="AC2028">
            <v>15510</v>
          </cell>
          <cell r="AD2028" t="str">
            <v>雑消耗品費</v>
          </cell>
          <cell r="AE2028" t="str">
            <v>雑消</v>
          </cell>
          <cell r="AF2028">
            <v>25</v>
          </cell>
          <cell r="AG2028" t="str">
            <v>基地等経費（部隊等用消耗品）</v>
          </cell>
          <cell r="AH2028" t="str">
            <v>消耗品費</v>
          </cell>
          <cell r="AI2028" t="str">
            <v>DD</v>
          </cell>
          <cell r="AJ2028" t="str">
            <v>203飛行隊</v>
          </cell>
          <cell r="AK2028" t="str">
            <v>令和8年9月30日</v>
          </cell>
        </row>
        <row r="2029">
          <cell r="A2029" t="str">
            <v>cf184</v>
          </cell>
          <cell r="B2029" t="str">
            <v>又は同等以上のもの（他社の製品を含む。）</v>
          </cell>
          <cell r="C2029">
            <v>144</v>
          </cell>
          <cell r="D2029">
            <v>1</v>
          </cell>
          <cell r="E2029" t="str">
            <v>B</v>
          </cell>
          <cell r="F2029" t="str">
            <v>c</v>
          </cell>
          <cell r="G2029" t="str">
            <v>cf</v>
          </cell>
          <cell r="H2029" t="str">
            <v>足</v>
          </cell>
          <cell r="I2029">
            <v>3</v>
          </cell>
          <cell r="J2029" t="str">
            <v>防寒長靴</v>
          </cell>
          <cell r="L2029">
            <v>1</v>
          </cell>
          <cell r="M2029" t="str">
            <v>ｵﾚﾝｼﾞﾌﾞｯｸ.web 794-3211 85712-90-S ｼﾞｰﾍﾞｯｸ</v>
          </cell>
          <cell r="O2029" t="str">
            <v>又は同等以上のもの（他社の製品を含む。）</v>
          </cell>
          <cell r="Q2029">
            <v>0</v>
          </cell>
          <cell r="S2029">
            <v>100</v>
          </cell>
          <cell r="T2029">
            <v>0</v>
          </cell>
          <cell r="W2029">
            <v>0</v>
          </cell>
          <cell r="X2029">
            <v>0</v>
          </cell>
          <cell r="Y2029">
            <v>100</v>
          </cell>
          <cell r="Z2029">
            <v>0</v>
          </cell>
          <cell r="AA2029">
            <v>0</v>
          </cell>
          <cell r="AB2029">
            <v>8654</v>
          </cell>
          <cell r="AC2029">
            <v>25962</v>
          </cell>
          <cell r="AD2029" t="str">
            <v>雑消耗品費</v>
          </cell>
          <cell r="AE2029" t="str">
            <v>雑消</v>
          </cell>
          <cell r="AF2029">
            <v>25</v>
          </cell>
          <cell r="AG2029" t="str">
            <v>基地等経費（部隊等用消耗品）</v>
          </cell>
          <cell r="AH2029" t="str">
            <v>消耗品費</v>
          </cell>
          <cell r="AI2029" t="str">
            <v>DE</v>
          </cell>
          <cell r="AJ2029" t="str">
            <v>整補群本部</v>
          </cell>
          <cell r="AK2029" t="str">
            <v>令和8年9月30日</v>
          </cell>
        </row>
        <row r="2030">
          <cell r="A2030" t="str">
            <v>cf185</v>
          </cell>
          <cell r="B2030" t="str">
            <v>又は同等以上のもの（他社の製品を含む。）</v>
          </cell>
          <cell r="C2030">
            <v>144</v>
          </cell>
          <cell r="D2030">
            <v>2</v>
          </cell>
          <cell r="E2030" t="str">
            <v>B</v>
          </cell>
          <cell r="F2030" t="str">
            <v>c</v>
          </cell>
          <cell r="G2030" t="str">
            <v>cf</v>
          </cell>
          <cell r="H2030" t="str">
            <v>足</v>
          </cell>
          <cell r="I2030">
            <v>3</v>
          </cell>
          <cell r="J2030" t="str">
            <v>防寒長靴</v>
          </cell>
          <cell r="L2030">
            <v>1</v>
          </cell>
          <cell r="M2030" t="str">
            <v>ｵﾚﾝｼﾞﾌﾞｯｸ.web 753-0595 85712-90-M ｼﾞｰﾍﾞｯｸ</v>
          </cell>
          <cell r="O2030" t="str">
            <v>又は同等以上のもの（他社の製品を含む。）</v>
          </cell>
          <cell r="Q2030">
            <v>0</v>
          </cell>
          <cell r="S2030">
            <v>100</v>
          </cell>
          <cell r="T2030">
            <v>0</v>
          </cell>
          <cell r="W2030">
            <v>0</v>
          </cell>
          <cell r="X2030">
            <v>0</v>
          </cell>
          <cell r="Y2030">
            <v>100</v>
          </cell>
          <cell r="Z2030">
            <v>0</v>
          </cell>
          <cell r="AA2030">
            <v>0</v>
          </cell>
          <cell r="AB2030">
            <v>8654</v>
          </cell>
          <cell r="AC2030">
            <v>25962</v>
          </cell>
          <cell r="AD2030" t="str">
            <v>雑消耗品費</v>
          </cell>
          <cell r="AE2030" t="str">
            <v>雑消</v>
          </cell>
          <cell r="AF2030">
            <v>25</v>
          </cell>
          <cell r="AG2030" t="str">
            <v>基地等経費（部隊等用消耗品）</v>
          </cell>
          <cell r="AH2030" t="str">
            <v>消耗品費</v>
          </cell>
          <cell r="AI2030" t="str">
            <v>DE</v>
          </cell>
          <cell r="AJ2030" t="str">
            <v>整補群本部</v>
          </cell>
          <cell r="AK2030" t="str">
            <v>令和8年9月30日</v>
          </cell>
        </row>
        <row r="2031">
          <cell r="A2031" t="str">
            <v>cf186</v>
          </cell>
          <cell r="B2031" t="str">
            <v>又は同等以上のもの（他社の製品を含む。）</v>
          </cell>
          <cell r="C2031">
            <v>144</v>
          </cell>
          <cell r="D2031">
            <v>3</v>
          </cell>
          <cell r="E2031" t="str">
            <v>B</v>
          </cell>
          <cell r="F2031" t="str">
            <v>c</v>
          </cell>
          <cell r="G2031" t="str">
            <v>cf</v>
          </cell>
          <cell r="H2031" t="str">
            <v>足</v>
          </cell>
          <cell r="I2031">
            <v>15</v>
          </cell>
          <cell r="J2031" t="str">
            <v>防寒長靴</v>
          </cell>
          <cell r="L2031">
            <v>1</v>
          </cell>
          <cell r="M2031" t="str">
            <v>ｵﾚﾝｼﾞﾌﾞｯｸ.web 753-0579 85712-90-L ｼﾞｰﾍﾞｯｸ</v>
          </cell>
          <cell r="O2031" t="str">
            <v>又は同等以上のもの（他社の製品を含む。）</v>
          </cell>
          <cell r="Q2031">
            <v>0</v>
          </cell>
          <cell r="S2031">
            <v>100</v>
          </cell>
          <cell r="T2031">
            <v>0</v>
          </cell>
          <cell r="W2031">
            <v>0</v>
          </cell>
          <cell r="X2031">
            <v>0</v>
          </cell>
          <cell r="Y2031">
            <v>100</v>
          </cell>
          <cell r="Z2031">
            <v>0</v>
          </cell>
          <cell r="AA2031">
            <v>0</v>
          </cell>
          <cell r="AB2031">
            <v>8654</v>
          </cell>
          <cell r="AC2031">
            <v>129810</v>
          </cell>
          <cell r="AD2031" t="str">
            <v>雑消耗品費</v>
          </cell>
          <cell r="AE2031" t="str">
            <v>雑消</v>
          </cell>
          <cell r="AF2031">
            <v>25</v>
          </cell>
          <cell r="AG2031" t="str">
            <v>基地等経費（部隊等用消耗品）</v>
          </cell>
          <cell r="AH2031" t="str">
            <v>消耗品費</v>
          </cell>
          <cell r="AI2031" t="str">
            <v>DE</v>
          </cell>
          <cell r="AJ2031" t="str">
            <v>整補群本部</v>
          </cell>
          <cell r="AK2031" t="str">
            <v>令和8年9月30日</v>
          </cell>
        </row>
        <row r="2032">
          <cell r="A2032" t="str">
            <v>cf187</v>
          </cell>
          <cell r="B2032" t="str">
            <v>又は同等以上のもの（他社の製品を含む。）</v>
          </cell>
          <cell r="C2032">
            <v>144</v>
          </cell>
          <cell r="D2032">
            <v>4</v>
          </cell>
          <cell r="E2032" t="str">
            <v>B</v>
          </cell>
          <cell r="F2032" t="str">
            <v>c</v>
          </cell>
          <cell r="G2032" t="str">
            <v>cf</v>
          </cell>
          <cell r="H2032" t="str">
            <v>足</v>
          </cell>
          <cell r="I2032">
            <v>15</v>
          </cell>
          <cell r="J2032" t="str">
            <v>防寒長靴</v>
          </cell>
          <cell r="L2032">
            <v>1</v>
          </cell>
          <cell r="M2032" t="str">
            <v>ｵﾚﾝｼﾞﾌﾞｯｸ.web 753-0587 85712-90-LL ｼﾞｰﾍﾞｯｸ</v>
          </cell>
          <cell r="O2032" t="str">
            <v>又は同等以上のもの（他社の製品を含む。）</v>
          </cell>
          <cell r="Q2032">
            <v>0</v>
          </cell>
          <cell r="S2032">
            <v>100</v>
          </cell>
          <cell r="T2032">
            <v>0</v>
          </cell>
          <cell r="W2032">
            <v>0</v>
          </cell>
          <cell r="X2032">
            <v>0</v>
          </cell>
          <cell r="Y2032">
            <v>100</v>
          </cell>
          <cell r="Z2032">
            <v>0</v>
          </cell>
          <cell r="AA2032">
            <v>0</v>
          </cell>
          <cell r="AB2032">
            <v>8654</v>
          </cell>
          <cell r="AC2032">
            <v>129810</v>
          </cell>
          <cell r="AD2032" t="str">
            <v>雑消耗品費</v>
          </cell>
          <cell r="AE2032" t="str">
            <v>雑消</v>
          </cell>
          <cell r="AF2032">
            <v>25</v>
          </cell>
          <cell r="AG2032" t="str">
            <v>基地等経費（部隊等用消耗品）</v>
          </cell>
          <cell r="AH2032" t="str">
            <v>消耗品費</v>
          </cell>
          <cell r="AI2032" t="str">
            <v>DE</v>
          </cell>
          <cell r="AJ2032" t="str">
            <v>整補群本部</v>
          </cell>
          <cell r="AK2032" t="str">
            <v>令和8年9月30日</v>
          </cell>
        </row>
        <row r="2033">
          <cell r="A2033" t="str">
            <v>cf188</v>
          </cell>
          <cell r="B2033" t="str">
            <v>又は同等以上のもの（他社の製品を含む。）</v>
          </cell>
          <cell r="C2033">
            <v>145</v>
          </cell>
          <cell r="D2033">
            <v>1</v>
          </cell>
          <cell r="E2033" t="str">
            <v>B</v>
          </cell>
          <cell r="F2033" t="str">
            <v>c</v>
          </cell>
          <cell r="G2033" t="str">
            <v>cf</v>
          </cell>
          <cell r="H2033" t="str">
            <v>足</v>
          </cell>
          <cell r="I2033">
            <v>20</v>
          </cell>
          <cell r="J2033" t="str">
            <v>防寒靴</v>
          </cell>
          <cell r="L2033">
            <v>1</v>
          </cell>
          <cell r="M2033" t="str">
            <v>ｵﾚﾝｼﾞﾌﾞｯｸ P7-664 836-6103 85714-90-LL ｼﾞｰﾍﾞｯｸ</v>
          </cell>
          <cell r="O2033" t="str">
            <v>又は同等以上のもの（他社の製品を含む。）</v>
          </cell>
          <cell r="Q2033">
            <v>0</v>
          </cell>
          <cell r="S2033">
            <v>100</v>
          </cell>
          <cell r="T2033">
            <v>0</v>
          </cell>
          <cell r="W2033">
            <v>0</v>
          </cell>
          <cell r="X2033">
            <v>0</v>
          </cell>
          <cell r="Y2033">
            <v>100</v>
          </cell>
          <cell r="Z2033">
            <v>0</v>
          </cell>
          <cell r="AA2033">
            <v>0</v>
          </cell>
          <cell r="AB2033">
            <v>7301</v>
          </cell>
          <cell r="AC2033">
            <v>146020</v>
          </cell>
          <cell r="AD2033" t="str">
            <v>雑消耗品費</v>
          </cell>
          <cell r="AE2033" t="str">
            <v>雑消</v>
          </cell>
          <cell r="AF2033">
            <v>25</v>
          </cell>
          <cell r="AG2033" t="str">
            <v>基地等経費（部隊等用消耗品）</v>
          </cell>
          <cell r="AH2033" t="str">
            <v>消耗品費</v>
          </cell>
          <cell r="AI2033" t="str">
            <v>DF</v>
          </cell>
          <cell r="AJ2033" t="str">
            <v>整備隊</v>
          </cell>
          <cell r="AK2033" t="str">
            <v>令和8年9月30日</v>
          </cell>
        </row>
        <row r="2034">
          <cell r="A2034" t="str">
            <v>cf189</v>
          </cell>
          <cell r="B2034" t="str">
            <v>又は同等以上のもの（他社の製品を含む。）</v>
          </cell>
          <cell r="C2034">
            <v>145</v>
          </cell>
          <cell r="D2034">
            <v>2</v>
          </cell>
          <cell r="E2034" t="str">
            <v>B</v>
          </cell>
          <cell r="F2034" t="str">
            <v>c</v>
          </cell>
          <cell r="G2034" t="str">
            <v>cf</v>
          </cell>
          <cell r="H2034" t="str">
            <v>足</v>
          </cell>
          <cell r="I2034">
            <v>20</v>
          </cell>
          <cell r="J2034" t="str">
            <v>防寒靴</v>
          </cell>
          <cell r="L2034">
            <v>1</v>
          </cell>
          <cell r="M2034" t="str">
            <v>ｵﾚﾝｼﾞﾌﾞｯｸ P7-664 836-6104 85714-90-3L ｼﾞｰﾍﾞｯｸ</v>
          </cell>
          <cell r="O2034" t="str">
            <v>又は同等以上のもの（他社の製品を含む。）</v>
          </cell>
          <cell r="Q2034">
            <v>0</v>
          </cell>
          <cell r="S2034">
            <v>100</v>
          </cell>
          <cell r="T2034">
            <v>0</v>
          </cell>
          <cell r="W2034">
            <v>0</v>
          </cell>
          <cell r="X2034">
            <v>0</v>
          </cell>
          <cell r="Y2034">
            <v>100</v>
          </cell>
          <cell r="Z2034">
            <v>0</v>
          </cell>
          <cell r="AA2034">
            <v>0</v>
          </cell>
          <cell r="AB2034">
            <v>7301</v>
          </cell>
          <cell r="AC2034">
            <v>146020</v>
          </cell>
          <cell r="AD2034" t="str">
            <v>雑消耗品費</v>
          </cell>
          <cell r="AE2034" t="str">
            <v>雑消</v>
          </cell>
          <cell r="AF2034">
            <v>25</v>
          </cell>
          <cell r="AG2034" t="str">
            <v>基地等経費（部隊等用消耗品）</v>
          </cell>
          <cell r="AH2034" t="str">
            <v>消耗品費</v>
          </cell>
          <cell r="AI2034" t="str">
            <v>DF</v>
          </cell>
          <cell r="AJ2034" t="str">
            <v>整備隊</v>
          </cell>
          <cell r="AK2034" t="str">
            <v>令和8年9月30日</v>
          </cell>
        </row>
        <row r="2035">
          <cell r="A2035" t="str">
            <v>cf190</v>
          </cell>
          <cell r="B2035" t="str">
            <v>又は同等以上のもの（他社の製品を含む。）</v>
          </cell>
          <cell r="C2035">
            <v>145</v>
          </cell>
          <cell r="D2035">
            <v>3</v>
          </cell>
          <cell r="E2035" t="str">
            <v>B</v>
          </cell>
          <cell r="F2035" t="str">
            <v>c</v>
          </cell>
          <cell r="G2035" t="str">
            <v>cf</v>
          </cell>
          <cell r="H2035" t="str">
            <v>足</v>
          </cell>
          <cell r="I2035">
            <v>9</v>
          </cell>
          <cell r="J2035" t="str">
            <v>防寒靴</v>
          </cell>
          <cell r="L2035">
            <v>1</v>
          </cell>
          <cell r="M2035" t="str">
            <v>ｵﾚﾝｼﾞﾌﾞｯｸ P7-646 709-2819 249087 敬相</v>
          </cell>
          <cell r="O2035" t="str">
            <v>又は同等以上のもの（他社の製品を含む。）</v>
          </cell>
          <cell r="Q2035">
            <v>0</v>
          </cell>
          <cell r="S2035">
            <v>100</v>
          </cell>
          <cell r="T2035">
            <v>0</v>
          </cell>
          <cell r="W2035">
            <v>0</v>
          </cell>
          <cell r="X2035">
            <v>0</v>
          </cell>
          <cell r="Y2035">
            <v>100</v>
          </cell>
          <cell r="Z2035">
            <v>0</v>
          </cell>
          <cell r="AA2035">
            <v>0</v>
          </cell>
          <cell r="AB2035">
            <v>10340</v>
          </cell>
          <cell r="AC2035">
            <v>93060</v>
          </cell>
          <cell r="AD2035" t="str">
            <v>雑消耗品費</v>
          </cell>
          <cell r="AE2035" t="str">
            <v>雑消</v>
          </cell>
          <cell r="AF2035">
            <v>25</v>
          </cell>
          <cell r="AG2035" t="str">
            <v>基地等経費（部隊等用消耗品）</v>
          </cell>
          <cell r="AH2035" t="str">
            <v>消耗品費</v>
          </cell>
          <cell r="AI2035" t="str">
            <v>DF</v>
          </cell>
          <cell r="AJ2035" t="str">
            <v>整備隊</v>
          </cell>
          <cell r="AK2035" t="str">
            <v>令和8年9月30日</v>
          </cell>
        </row>
        <row r="2036">
          <cell r="A2036" t="str">
            <v>cf191</v>
          </cell>
          <cell r="B2036" t="str">
            <v>又は同等以上のもの（他社の製品を含む。）</v>
          </cell>
          <cell r="C2036">
            <v>145</v>
          </cell>
          <cell r="D2036">
            <v>4</v>
          </cell>
          <cell r="E2036" t="str">
            <v>B</v>
          </cell>
          <cell r="F2036" t="str">
            <v>c</v>
          </cell>
          <cell r="G2036" t="str">
            <v>cf</v>
          </cell>
          <cell r="H2036" t="str">
            <v>足</v>
          </cell>
          <cell r="I2036">
            <v>20</v>
          </cell>
          <cell r="J2036" t="str">
            <v>防寒靴</v>
          </cell>
          <cell r="L2036">
            <v>1</v>
          </cell>
          <cell r="M2036" t="str">
            <v>ｵﾚﾝｼﾞﾌﾞｯｸ P7-664 836-6102 85714-90-L ｼﾞｰﾍﾞｯｸ</v>
          </cell>
          <cell r="O2036" t="str">
            <v>又は同等以上のもの（他社の製品を含む。）</v>
          </cell>
          <cell r="Q2036">
            <v>0</v>
          </cell>
          <cell r="S2036">
            <v>100</v>
          </cell>
          <cell r="T2036">
            <v>0</v>
          </cell>
          <cell r="W2036">
            <v>0</v>
          </cell>
          <cell r="X2036">
            <v>0</v>
          </cell>
          <cell r="Y2036">
            <v>100</v>
          </cell>
          <cell r="Z2036">
            <v>0</v>
          </cell>
          <cell r="AA2036">
            <v>0</v>
          </cell>
          <cell r="AB2036">
            <v>7301</v>
          </cell>
          <cell r="AC2036">
            <v>146020</v>
          </cell>
          <cell r="AD2036" t="str">
            <v>雑消耗品費</v>
          </cell>
          <cell r="AE2036" t="str">
            <v>雑消</v>
          </cell>
          <cell r="AF2036">
            <v>25</v>
          </cell>
          <cell r="AG2036" t="str">
            <v>基地等経費（部隊等用消耗品）</v>
          </cell>
          <cell r="AH2036" t="str">
            <v>消耗品費</v>
          </cell>
          <cell r="AI2036" t="str">
            <v>DF</v>
          </cell>
          <cell r="AJ2036" t="str">
            <v>整備隊</v>
          </cell>
          <cell r="AK2036" t="str">
            <v>令和8年9月30日</v>
          </cell>
        </row>
        <row r="2037">
          <cell r="A2037" t="str">
            <v>bd399</v>
          </cell>
          <cell r="B2037" t="str">
            <v>又は同等以上のもの（他社の製品を含む。）</v>
          </cell>
          <cell r="C2037">
            <v>145</v>
          </cell>
          <cell r="D2037">
            <v>5</v>
          </cell>
          <cell r="E2037" t="str">
            <v>B</v>
          </cell>
          <cell r="F2037" t="str">
            <v>b</v>
          </cell>
          <cell r="G2037" t="str">
            <v>bd</v>
          </cell>
          <cell r="H2037" t="str">
            <v>個</v>
          </cell>
          <cell r="I2037">
            <v>2</v>
          </cell>
          <cell r="J2037" t="str">
            <v>土のう</v>
          </cell>
          <cell r="L2037">
            <v>1</v>
          </cell>
          <cell r="M2037" t="str">
            <v>ｴｽｺ P2470 EA997Z-36</v>
          </cell>
          <cell r="O2037" t="str">
            <v>又は同等以上のもの（他社の製品を含む。）</v>
          </cell>
          <cell r="Q2037">
            <v>0</v>
          </cell>
          <cell r="S2037">
            <v>100</v>
          </cell>
          <cell r="T2037">
            <v>0</v>
          </cell>
          <cell r="W2037">
            <v>0</v>
          </cell>
          <cell r="X2037">
            <v>0</v>
          </cell>
          <cell r="Y2037">
            <v>100</v>
          </cell>
          <cell r="Z2037">
            <v>0</v>
          </cell>
          <cell r="AA2037">
            <v>0</v>
          </cell>
          <cell r="AB2037">
            <v>15400</v>
          </cell>
          <cell r="AC2037">
            <v>30800</v>
          </cell>
          <cell r="AD2037" t="str">
            <v>雑消耗品費</v>
          </cell>
          <cell r="AE2037" t="str">
            <v>雑消</v>
          </cell>
          <cell r="AF2037">
            <v>25</v>
          </cell>
          <cell r="AG2037" t="str">
            <v>基地等経費（燃料流出対処等用消耗品の取得）</v>
          </cell>
          <cell r="AH2037" t="str">
            <v>消耗品費</v>
          </cell>
          <cell r="AI2037" t="str">
            <v>DF</v>
          </cell>
          <cell r="AJ2037" t="str">
            <v>整備隊</v>
          </cell>
          <cell r="AK2037" t="str">
            <v>令和8年9月30日</v>
          </cell>
        </row>
        <row r="2038">
          <cell r="A2038" t="str">
            <v>cf192</v>
          </cell>
          <cell r="B2038" t="str">
            <v>又は同等以上のもの（他社の製品を含む。）</v>
          </cell>
          <cell r="C2038">
            <v>145</v>
          </cell>
          <cell r="D2038">
            <v>6</v>
          </cell>
          <cell r="E2038" t="str">
            <v>B</v>
          </cell>
          <cell r="F2038" t="str">
            <v>c</v>
          </cell>
          <cell r="G2038" t="str">
            <v>cf</v>
          </cell>
          <cell r="H2038" t="str">
            <v>双</v>
          </cell>
          <cell r="I2038">
            <v>10</v>
          </cell>
          <cell r="J2038" t="str">
            <v>耐油手袋</v>
          </cell>
          <cell r="L2038">
            <v>1</v>
          </cell>
          <cell r="M2038" t="str">
            <v>ｵﾚﾝｼﾞﾌﾞｯｸ P7-154 298-0452 NO660-M ｼｮｰﾜｸﾞﾛｰﾌﾞ</v>
          </cell>
          <cell r="O2038" t="str">
            <v>又は同等以上のもの（他社の製品を含む。）</v>
          </cell>
          <cell r="Q2038">
            <v>0</v>
          </cell>
          <cell r="S2038">
            <v>100</v>
          </cell>
          <cell r="T2038">
            <v>0</v>
          </cell>
          <cell r="W2038">
            <v>0</v>
          </cell>
          <cell r="X2038">
            <v>0</v>
          </cell>
          <cell r="Y2038">
            <v>100</v>
          </cell>
          <cell r="Z2038">
            <v>0</v>
          </cell>
          <cell r="AA2038">
            <v>0</v>
          </cell>
          <cell r="AB2038">
            <v>651</v>
          </cell>
          <cell r="AC2038">
            <v>6510</v>
          </cell>
          <cell r="AD2038" t="str">
            <v>雑消耗品費</v>
          </cell>
          <cell r="AE2038" t="str">
            <v>雑消</v>
          </cell>
          <cell r="AF2038">
            <v>25</v>
          </cell>
          <cell r="AG2038" t="str">
            <v>基地等経費（燃料流出対処等用消耗品の取得）</v>
          </cell>
          <cell r="AH2038" t="str">
            <v>消耗品費</v>
          </cell>
          <cell r="AI2038" t="str">
            <v>DF</v>
          </cell>
          <cell r="AJ2038" t="str">
            <v>整備隊</v>
          </cell>
          <cell r="AK2038" t="str">
            <v>令和8年9月30日</v>
          </cell>
        </row>
        <row r="2039">
          <cell r="A2039" t="str">
            <v>cf193</v>
          </cell>
          <cell r="B2039" t="str">
            <v>又は同等以上のもの（他社の製品を含む。）</v>
          </cell>
          <cell r="C2039">
            <v>145</v>
          </cell>
          <cell r="D2039">
            <v>7</v>
          </cell>
          <cell r="E2039" t="str">
            <v>B</v>
          </cell>
          <cell r="F2039" t="str">
            <v>c</v>
          </cell>
          <cell r="G2039" t="str">
            <v>cf</v>
          </cell>
          <cell r="H2039" t="str">
            <v>双</v>
          </cell>
          <cell r="I2039">
            <v>15</v>
          </cell>
          <cell r="J2039" t="str">
            <v>耐油手袋</v>
          </cell>
          <cell r="L2039">
            <v>1</v>
          </cell>
          <cell r="M2039" t="str">
            <v>ｵﾚﾝｼﾞﾌﾞｯｸ P7-154 298-0461 NO660-L ｼｮｰﾜｸﾞﾛｰﾌﾞ</v>
          </cell>
          <cell r="O2039" t="str">
            <v>又は同等以上のもの（他社の製品を含む。）</v>
          </cell>
          <cell r="Q2039">
            <v>0</v>
          </cell>
          <cell r="S2039">
            <v>100</v>
          </cell>
          <cell r="T2039">
            <v>0</v>
          </cell>
          <cell r="W2039">
            <v>0</v>
          </cell>
          <cell r="X2039">
            <v>0</v>
          </cell>
          <cell r="Y2039">
            <v>100</v>
          </cell>
          <cell r="Z2039">
            <v>0</v>
          </cell>
          <cell r="AA2039">
            <v>0</v>
          </cell>
          <cell r="AB2039">
            <v>651</v>
          </cell>
          <cell r="AC2039">
            <v>9765</v>
          </cell>
          <cell r="AD2039" t="str">
            <v>雑消耗品費</v>
          </cell>
          <cell r="AE2039" t="str">
            <v>雑消</v>
          </cell>
          <cell r="AF2039">
            <v>25</v>
          </cell>
          <cell r="AG2039" t="str">
            <v>基地等経費（燃料流出対処等用消耗品の取得）</v>
          </cell>
          <cell r="AH2039" t="str">
            <v>消耗品費</v>
          </cell>
          <cell r="AI2039" t="str">
            <v>DF</v>
          </cell>
          <cell r="AJ2039" t="str">
            <v>整備隊</v>
          </cell>
          <cell r="AK2039" t="str">
            <v>令和8年9月30日</v>
          </cell>
        </row>
        <row r="2040">
          <cell r="A2040" t="str">
            <v>cf194</v>
          </cell>
          <cell r="B2040" t="str">
            <v>又は同等以上のもの（他社の製品を含む。）</v>
          </cell>
          <cell r="C2040">
            <v>145</v>
          </cell>
          <cell r="D2040">
            <v>8</v>
          </cell>
          <cell r="E2040" t="str">
            <v>B</v>
          </cell>
          <cell r="F2040" t="str">
            <v>c</v>
          </cell>
          <cell r="G2040" t="str">
            <v>cf</v>
          </cell>
          <cell r="H2040" t="str">
            <v>双</v>
          </cell>
          <cell r="I2040">
            <v>10</v>
          </cell>
          <cell r="J2040" t="str">
            <v>耐油手袋</v>
          </cell>
          <cell r="L2040">
            <v>1</v>
          </cell>
          <cell r="M2040" t="str">
            <v>ｵﾚﾝｼﾞﾌﾞｯｸ P7-154 298-0479 NO660-LL ｼｮｰﾜｸﾞﾛｰﾌﾞ</v>
          </cell>
          <cell r="O2040" t="str">
            <v>又は同等以上のもの（他社の製品を含む。）</v>
          </cell>
          <cell r="Q2040">
            <v>0</v>
          </cell>
          <cell r="S2040">
            <v>100</v>
          </cell>
          <cell r="T2040">
            <v>0</v>
          </cell>
          <cell r="W2040">
            <v>0</v>
          </cell>
          <cell r="X2040">
            <v>0</v>
          </cell>
          <cell r="Y2040">
            <v>100</v>
          </cell>
          <cell r="Z2040">
            <v>0</v>
          </cell>
          <cell r="AA2040">
            <v>0</v>
          </cell>
          <cell r="AB2040">
            <v>651</v>
          </cell>
          <cell r="AC2040">
            <v>6510</v>
          </cell>
          <cell r="AD2040" t="str">
            <v>雑消耗品費</v>
          </cell>
          <cell r="AE2040" t="str">
            <v>雑消</v>
          </cell>
          <cell r="AF2040">
            <v>25</v>
          </cell>
          <cell r="AG2040" t="str">
            <v>基地等経費（燃料流出対処等用消耗品の取得）</v>
          </cell>
          <cell r="AH2040" t="str">
            <v>消耗品費</v>
          </cell>
          <cell r="AI2040" t="str">
            <v>DF</v>
          </cell>
          <cell r="AJ2040" t="str">
            <v>整備隊</v>
          </cell>
          <cell r="AK2040" t="str">
            <v>令和8年9月30日</v>
          </cell>
        </row>
        <row r="2041">
          <cell r="A2041" t="str">
            <v>cj1</v>
          </cell>
          <cell r="B2041" t="str">
            <v>製品指定</v>
          </cell>
          <cell r="C2041">
            <v>146</v>
          </cell>
          <cell r="D2041">
            <v>1</v>
          </cell>
          <cell r="E2041" t="str">
            <v>B</v>
          </cell>
          <cell r="F2041" t="str">
            <v>c</v>
          </cell>
          <cell r="G2041" t="str">
            <v>cj</v>
          </cell>
          <cell r="H2041" t="str">
            <v>缶</v>
          </cell>
          <cell r="I2041">
            <v>2</v>
          </cell>
          <cell r="J2041" t="str">
            <v>無機凝集剤</v>
          </cell>
          <cell r="L2041">
            <v>1</v>
          </cell>
          <cell r="M2041" t="str">
            <v>三菱化工機 PAC250A 濃度11% 20kg/缶</v>
          </cell>
          <cell r="O2041" t="str">
            <v>製品指定</v>
          </cell>
          <cell r="Q2041">
            <v>0</v>
          </cell>
          <cell r="S2041">
            <v>100</v>
          </cell>
          <cell r="T2041">
            <v>0</v>
          </cell>
          <cell r="W2041">
            <v>0</v>
          </cell>
          <cell r="X2041">
            <v>0</v>
          </cell>
          <cell r="Y2041">
            <v>100</v>
          </cell>
          <cell r="Z2041">
            <v>0</v>
          </cell>
          <cell r="AA2041">
            <v>0</v>
          </cell>
          <cell r="AB2041">
            <v>11000</v>
          </cell>
          <cell r="AC2041">
            <v>22000</v>
          </cell>
          <cell r="AD2041" t="str">
            <v>雑消耗品費</v>
          </cell>
          <cell r="AE2041" t="str">
            <v>雑消</v>
          </cell>
          <cell r="AF2041">
            <v>25</v>
          </cell>
          <cell r="AG2041" t="str">
            <v>基地等経費（部隊等用消耗品　航空機洗浄廃液処理装置用消耗品）</v>
          </cell>
          <cell r="AH2041" t="str">
            <v>消耗品費</v>
          </cell>
          <cell r="AI2041" t="str">
            <v>DF</v>
          </cell>
          <cell r="AJ2041" t="str">
            <v>整備隊</v>
          </cell>
          <cell r="AK2041" t="str">
            <v>令和8年9月30日</v>
          </cell>
        </row>
        <row r="2042">
          <cell r="A2042" t="str">
            <v>cj2</v>
          </cell>
          <cell r="B2042" t="str">
            <v>製品指定</v>
          </cell>
          <cell r="C2042">
            <v>146</v>
          </cell>
          <cell r="D2042">
            <v>2</v>
          </cell>
          <cell r="E2042" t="str">
            <v>B</v>
          </cell>
          <cell r="F2042" t="str">
            <v>c</v>
          </cell>
          <cell r="G2042" t="str">
            <v>cj</v>
          </cell>
          <cell r="H2042" t="str">
            <v>缶</v>
          </cell>
          <cell r="I2042">
            <v>2</v>
          </cell>
          <cell r="J2042" t="str">
            <v>重金属補集剤</v>
          </cell>
          <cell r="L2042">
            <v>1</v>
          </cell>
          <cell r="M2042" t="str">
            <v>三菱化工機 F-55 20kg/缶</v>
          </cell>
          <cell r="O2042" t="str">
            <v>製品指定</v>
          </cell>
          <cell r="Q2042">
            <v>0</v>
          </cell>
          <cell r="S2042">
            <v>100</v>
          </cell>
          <cell r="T2042">
            <v>0</v>
          </cell>
          <cell r="W2042">
            <v>0</v>
          </cell>
          <cell r="X2042">
            <v>0</v>
          </cell>
          <cell r="Y2042">
            <v>100</v>
          </cell>
          <cell r="Z2042">
            <v>0</v>
          </cell>
          <cell r="AA2042">
            <v>0</v>
          </cell>
          <cell r="AB2042">
            <v>27500</v>
          </cell>
          <cell r="AC2042">
            <v>55000</v>
          </cell>
          <cell r="AD2042" t="str">
            <v>雑消耗品費</v>
          </cell>
          <cell r="AE2042" t="str">
            <v>雑消</v>
          </cell>
          <cell r="AF2042">
            <v>25</v>
          </cell>
          <cell r="AG2042" t="str">
            <v>基地等経費（部隊等用消耗品　航空機洗浄廃液処理装置用消耗品）</v>
          </cell>
          <cell r="AH2042" t="str">
            <v>消耗品費</v>
          </cell>
          <cell r="AI2042" t="str">
            <v>DF</v>
          </cell>
          <cell r="AJ2042" t="str">
            <v>整備隊</v>
          </cell>
          <cell r="AK2042" t="str">
            <v>令和8年9月30日</v>
          </cell>
        </row>
        <row r="2043">
          <cell r="A2043" t="str">
            <v>cj3</v>
          </cell>
          <cell r="B2043" t="str">
            <v>製品指定</v>
          </cell>
          <cell r="C2043">
            <v>146</v>
          </cell>
          <cell r="D2043">
            <v>3</v>
          </cell>
          <cell r="E2043" t="str">
            <v>B</v>
          </cell>
          <cell r="F2043" t="str">
            <v>c</v>
          </cell>
          <cell r="G2043" t="str">
            <v>cj</v>
          </cell>
          <cell r="H2043" t="str">
            <v>袋</v>
          </cell>
          <cell r="I2043">
            <v>2</v>
          </cell>
          <cell r="J2043" t="str">
            <v>高分子凝集剤</v>
          </cell>
          <cell r="L2043">
            <v>1</v>
          </cell>
          <cell r="M2043" t="str">
            <v>三菱化工機 MK335-K 15kg/袋</v>
          </cell>
          <cell r="O2043" t="str">
            <v>製品指定</v>
          </cell>
          <cell r="Q2043">
            <v>0</v>
          </cell>
          <cell r="S2043">
            <v>100</v>
          </cell>
          <cell r="T2043">
            <v>0</v>
          </cell>
          <cell r="W2043">
            <v>0</v>
          </cell>
          <cell r="X2043">
            <v>0</v>
          </cell>
          <cell r="Y2043">
            <v>100</v>
          </cell>
          <cell r="Z2043">
            <v>0</v>
          </cell>
          <cell r="AA2043">
            <v>0</v>
          </cell>
          <cell r="AB2043">
            <v>31680</v>
          </cell>
          <cell r="AC2043">
            <v>63360</v>
          </cell>
          <cell r="AD2043" t="str">
            <v>雑消耗品費</v>
          </cell>
          <cell r="AE2043" t="str">
            <v>雑消</v>
          </cell>
          <cell r="AF2043">
            <v>25</v>
          </cell>
          <cell r="AG2043" t="str">
            <v>基地等経費（部隊等用消耗品　航空機洗浄廃液処理装置用消耗品）</v>
          </cell>
          <cell r="AH2043" t="str">
            <v>消耗品費</v>
          </cell>
          <cell r="AI2043" t="str">
            <v>DF</v>
          </cell>
          <cell r="AJ2043" t="str">
            <v>整備隊</v>
          </cell>
          <cell r="AK2043" t="str">
            <v>令和8年9月30日</v>
          </cell>
        </row>
        <row r="2044">
          <cell r="A2044" t="str">
            <v>cj4</v>
          </cell>
          <cell r="B2044" t="str">
            <v>製品指定</v>
          </cell>
          <cell r="C2044">
            <v>146</v>
          </cell>
          <cell r="D2044">
            <v>4</v>
          </cell>
          <cell r="E2044" t="str">
            <v>B</v>
          </cell>
          <cell r="F2044" t="str">
            <v>c</v>
          </cell>
          <cell r="G2044" t="str">
            <v>cj</v>
          </cell>
          <cell r="H2044" t="str">
            <v>袋</v>
          </cell>
          <cell r="I2044">
            <v>2</v>
          </cell>
          <cell r="J2044" t="str">
            <v>凝集助剤</v>
          </cell>
          <cell r="L2044">
            <v>1</v>
          </cell>
          <cell r="M2044" t="str">
            <v>三菱化工機 MK385-K 15kg/袋</v>
          </cell>
          <cell r="O2044" t="str">
            <v>製品指定</v>
          </cell>
          <cell r="Q2044">
            <v>0</v>
          </cell>
          <cell r="S2044">
            <v>100</v>
          </cell>
          <cell r="T2044">
            <v>0</v>
          </cell>
          <cell r="W2044">
            <v>0</v>
          </cell>
          <cell r="X2044">
            <v>0</v>
          </cell>
          <cell r="Y2044">
            <v>100</v>
          </cell>
          <cell r="Z2044">
            <v>0</v>
          </cell>
          <cell r="AA2044">
            <v>0</v>
          </cell>
          <cell r="AB2044">
            <v>29260</v>
          </cell>
          <cell r="AC2044">
            <v>58520</v>
          </cell>
          <cell r="AD2044" t="str">
            <v>雑消耗品費</v>
          </cell>
          <cell r="AE2044" t="str">
            <v>雑消</v>
          </cell>
          <cell r="AF2044">
            <v>25</v>
          </cell>
          <cell r="AG2044" t="str">
            <v>基地等経費（部隊等用消耗品　航空機洗浄廃液処理装置用消耗品）</v>
          </cell>
          <cell r="AH2044" t="str">
            <v>消耗品費</v>
          </cell>
          <cell r="AI2044" t="str">
            <v>DF</v>
          </cell>
          <cell r="AJ2044" t="str">
            <v>整備隊</v>
          </cell>
          <cell r="AK2044" t="str">
            <v>令和8年9月30日</v>
          </cell>
        </row>
        <row r="2045">
          <cell r="A2045" t="str">
            <v>cj5</v>
          </cell>
          <cell r="B2045" t="str">
            <v>製品指定</v>
          </cell>
          <cell r="C2045">
            <v>146</v>
          </cell>
          <cell r="D2045">
            <v>5</v>
          </cell>
          <cell r="E2045" t="str">
            <v>B</v>
          </cell>
          <cell r="F2045" t="str">
            <v>c</v>
          </cell>
          <cell r="G2045" t="str">
            <v>cj</v>
          </cell>
          <cell r="H2045" t="str">
            <v>缶</v>
          </cell>
          <cell r="I2045">
            <v>2</v>
          </cell>
          <cell r="J2045" t="str">
            <v>ﾊﾞｸﾃﾘｱ活性維持剤</v>
          </cell>
          <cell r="L2045">
            <v>1</v>
          </cell>
          <cell r="M2045" t="str">
            <v>三菱化工機 BM-83</v>
          </cell>
          <cell r="O2045" t="str">
            <v>製品指定</v>
          </cell>
          <cell r="Q2045">
            <v>0</v>
          </cell>
          <cell r="S2045">
            <v>100</v>
          </cell>
          <cell r="T2045">
            <v>0</v>
          </cell>
          <cell r="W2045">
            <v>0</v>
          </cell>
          <cell r="X2045">
            <v>0</v>
          </cell>
          <cell r="Y2045">
            <v>100</v>
          </cell>
          <cell r="Z2045">
            <v>0</v>
          </cell>
          <cell r="AA2045">
            <v>0</v>
          </cell>
          <cell r="AB2045">
            <v>15950</v>
          </cell>
          <cell r="AC2045">
            <v>31900</v>
          </cell>
          <cell r="AD2045" t="str">
            <v>雑消耗品費</v>
          </cell>
          <cell r="AE2045" t="str">
            <v>雑消</v>
          </cell>
          <cell r="AF2045">
            <v>25</v>
          </cell>
          <cell r="AG2045" t="str">
            <v>基地等経費（部隊等用消耗品　航空機洗浄廃液処理装置用消耗品）</v>
          </cell>
          <cell r="AH2045" t="str">
            <v>消耗品費</v>
          </cell>
          <cell r="AI2045" t="str">
            <v>DF</v>
          </cell>
          <cell r="AJ2045" t="str">
            <v>整備隊</v>
          </cell>
          <cell r="AK2045" t="str">
            <v>令和8年9月30日</v>
          </cell>
        </row>
        <row r="2046">
          <cell r="A2046" t="str">
            <v>cj6</v>
          </cell>
          <cell r="B2046" t="str">
            <v>製品指定</v>
          </cell>
          <cell r="C2046">
            <v>146</v>
          </cell>
          <cell r="D2046">
            <v>6</v>
          </cell>
          <cell r="E2046" t="str">
            <v>B</v>
          </cell>
          <cell r="F2046" t="str">
            <v>c</v>
          </cell>
          <cell r="G2046" t="str">
            <v>cj</v>
          </cell>
          <cell r="H2046" t="str">
            <v>袋</v>
          </cell>
          <cell r="I2046">
            <v>2</v>
          </cell>
          <cell r="J2046" t="str">
            <v>科学肥料</v>
          </cell>
          <cell r="L2046">
            <v>1</v>
          </cell>
          <cell r="M2046" t="str">
            <v>三菱化工機 TNP-P 20kg/袋</v>
          </cell>
          <cell r="O2046" t="str">
            <v>製品指定</v>
          </cell>
          <cell r="Q2046">
            <v>0</v>
          </cell>
          <cell r="S2046">
            <v>100</v>
          </cell>
          <cell r="T2046">
            <v>0</v>
          </cell>
          <cell r="W2046">
            <v>0</v>
          </cell>
          <cell r="X2046">
            <v>0</v>
          </cell>
          <cell r="Y2046">
            <v>100</v>
          </cell>
          <cell r="Z2046">
            <v>0</v>
          </cell>
          <cell r="AA2046">
            <v>0</v>
          </cell>
          <cell r="AB2046">
            <v>20680</v>
          </cell>
          <cell r="AC2046">
            <v>41360</v>
          </cell>
          <cell r="AD2046" t="str">
            <v>雑消耗品費</v>
          </cell>
          <cell r="AE2046" t="str">
            <v>雑消</v>
          </cell>
          <cell r="AF2046">
            <v>25</v>
          </cell>
          <cell r="AG2046" t="str">
            <v>基地等経費（部隊等用消耗品　航空機洗浄廃液処理装置用消耗品）</v>
          </cell>
          <cell r="AH2046" t="str">
            <v>消耗品費</v>
          </cell>
          <cell r="AI2046" t="str">
            <v>DF</v>
          </cell>
          <cell r="AJ2046" t="str">
            <v>整備隊</v>
          </cell>
          <cell r="AK2046" t="str">
            <v>令和8年9月30日</v>
          </cell>
        </row>
        <row r="2047">
          <cell r="A2047" t="str">
            <v>ch145</v>
          </cell>
          <cell r="B2047" t="str">
            <v>又は同等以上のもの（他社の製品を含む。）</v>
          </cell>
          <cell r="C2047">
            <v>146</v>
          </cell>
          <cell r="D2047">
            <v>7</v>
          </cell>
          <cell r="E2047" t="str">
            <v>B</v>
          </cell>
          <cell r="F2047" t="str">
            <v>c</v>
          </cell>
          <cell r="G2047" t="str">
            <v>ch</v>
          </cell>
          <cell r="H2047" t="str">
            <v>箱</v>
          </cell>
          <cell r="I2047">
            <v>20</v>
          </cell>
          <cell r="J2047" t="str">
            <v>吸着ﾏｯﾄ</v>
          </cell>
          <cell r="L2047">
            <v>1</v>
          </cell>
          <cell r="M2047" t="str">
            <v>ｵﾚﾝｼﾞﾌﾞｯｸ P11-530 469-4040 DA11 横浜油脂工業</v>
          </cell>
          <cell r="O2047" t="str">
            <v>又は同等以上のもの（他社の製品を含む。）</v>
          </cell>
          <cell r="Q2047">
            <v>0</v>
          </cell>
          <cell r="S2047">
            <v>100</v>
          </cell>
          <cell r="T2047">
            <v>0</v>
          </cell>
          <cell r="W2047">
            <v>0</v>
          </cell>
          <cell r="X2047">
            <v>0</v>
          </cell>
          <cell r="Y2047">
            <v>100</v>
          </cell>
          <cell r="Z2047">
            <v>0</v>
          </cell>
          <cell r="AA2047">
            <v>0</v>
          </cell>
          <cell r="AB2047">
            <v>18858</v>
          </cell>
          <cell r="AC2047">
            <v>377160</v>
          </cell>
          <cell r="AD2047" t="str">
            <v>雑消耗品費</v>
          </cell>
          <cell r="AE2047" t="str">
            <v>雑消</v>
          </cell>
          <cell r="AF2047">
            <v>25</v>
          </cell>
          <cell r="AG2047" t="str">
            <v>基地等経費（燃料流出対処等用消耗品の取得）</v>
          </cell>
          <cell r="AH2047" t="str">
            <v>消耗品費</v>
          </cell>
          <cell r="AI2047" t="str">
            <v>DF</v>
          </cell>
          <cell r="AJ2047" t="str">
            <v>整備隊</v>
          </cell>
          <cell r="AK2047" t="str">
            <v>令和8年9月30日</v>
          </cell>
        </row>
        <row r="2048">
          <cell r="A2048" t="str">
            <v>ec24</v>
          </cell>
          <cell r="B2048" t="str">
            <v>又は同等以上のもの（他社の製品を含む。）</v>
          </cell>
          <cell r="C2048">
            <v>147</v>
          </cell>
          <cell r="D2048">
            <v>1</v>
          </cell>
          <cell r="E2048" t="str">
            <v>B</v>
          </cell>
          <cell r="F2048" t="str">
            <v>e</v>
          </cell>
          <cell r="G2048" t="str">
            <v>ec</v>
          </cell>
          <cell r="H2048" t="str">
            <v>個</v>
          </cell>
          <cell r="I2048">
            <v>150</v>
          </cell>
          <cell r="J2048" t="str">
            <v>ｽﾏｰﾄﾀｸﾞ</v>
          </cell>
          <cell r="L2048">
            <v>1</v>
          </cell>
          <cell r="M2048" t="str">
            <v>Swichbot W2500032</v>
          </cell>
          <cell r="O2048" t="str">
            <v>又は同等以上のもの（他社の製品を含む。）</v>
          </cell>
          <cell r="Q2048">
            <v>0</v>
          </cell>
          <cell r="S2048">
            <v>100</v>
          </cell>
          <cell r="T2048">
            <v>0</v>
          </cell>
          <cell r="W2048">
            <v>0</v>
          </cell>
          <cell r="X2048">
            <v>0</v>
          </cell>
          <cell r="Y2048">
            <v>100</v>
          </cell>
          <cell r="Z2048">
            <v>0</v>
          </cell>
          <cell r="AA2048">
            <v>0</v>
          </cell>
          <cell r="AB2048">
            <v>4510</v>
          </cell>
          <cell r="AC2048">
            <v>676500</v>
          </cell>
          <cell r="AD2048" t="str">
            <v>雑消耗品費</v>
          </cell>
          <cell r="AE2048" t="str">
            <v>雑消</v>
          </cell>
          <cell r="AF2048">
            <v>25</v>
          </cell>
          <cell r="AG2048" t="str">
            <v>基地等経費（部隊等用消耗品）</v>
          </cell>
          <cell r="AH2048" t="str">
            <v>消耗品費</v>
          </cell>
          <cell r="AI2048" t="str">
            <v>DG</v>
          </cell>
          <cell r="AJ2048" t="str">
            <v>装備隊</v>
          </cell>
          <cell r="AK2048" t="str">
            <v>令和8年9月30日</v>
          </cell>
        </row>
        <row r="2049">
          <cell r="A2049" t="str">
            <v>cg370</v>
          </cell>
          <cell r="B2049" t="str">
            <v>又は同等以上のもの（他社の製品を含む。）</v>
          </cell>
          <cell r="C2049">
            <v>148</v>
          </cell>
          <cell r="D2049">
            <v>1</v>
          </cell>
          <cell r="E2049" t="str">
            <v>B</v>
          </cell>
          <cell r="F2049" t="str">
            <v>c</v>
          </cell>
          <cell r="G2049" t="str">
            <v>cg</v>
          </cell>
          <cell r="H2049" t="str">
            <v>個</v>
          </cell>
          <cell r="I2049">
            <v>2</v>
          </cell>
          <cell r="J2049" t="str">
            <v>ﾎｰｷ</v>
          </cell>
          <cell r="L2049">
            <v>1</v>
          </cell>
          <cell r="M2049" t="str">
            <v>ｵﾚﾝｼﾞﾌﾞｯｸ.web 819-3491 007121 ｺﾝﾊﾟﾙ</v>
          </cell>
          <cell r="O2049" t="str">
            <v>又は同等以上のもの（他社の製品を含む。）</v>
          </cell>
          <cell r="Q2049">
            <v>0</v>
          </cell>
          <cell r="S2049">
            <v>100</v>
          </cell>
          <cell r="T2049">
            <v>0</v>
          </cell>
          <cell r="W2049">
            <v>0</v>
          </cell>
          <cell r="X2049">
            <v>0</v>
          </cell>
          <cell r="Y2049">
            <v>100</v>
          </cell>
          <cell r="Z2049">
            <v>0</v>
          </cell>
          <cell r="AA2049">
            <v>0</v>
          </cell>
          <cell r="AB2049">
            <v>1941</v>
          </cell>
          <cell r="AC2049">
            <v>3882</v>
          </cell>
          <cell r="AD2049" t="str">
            <v>雑消耗品費</v>
          </cell>
          <cell r="AE2049" t="str">
            <v>雑消</v>
          </cell>
          <cell r="AF2049">
            <v>25</v>
          </cell>
          <cell r="AG2049" t="str">
            <v>基地等経費（部隊等用消耗品）</v>
          </cell>
          <cell r="AH2049" t="str">
            <v>消耗品費</v>
          </cell>
          <cell r="AI2049" t="str">
            <v>DH</v>
          </cell>
          <cell r="AJ2049" t="str">
            <v>修理隊</v>
          </cell>
          <cell r="AK2049" t="str">
            <v>令和8年9月30日</v>
          </cell>
        </row>
        <row r="2050">
          <cell r="A2050" t="str">
            <v>cg371</v>
          </cell>
          <cell r="B2050" t="str">
            <v>又は同等以上のもの（他社の製品を含む。）</v>
          </cell>
          <cell r="C2050">
            <v>148</v>
          </cell>
          <cell r="D2050">
            <v>2</v>
          </cell>
          <cell r="E2050" t="str">
            <v>B</v>
          </cell>
          <cell r="F2050" t="str">
            <v>c</v>
          </cell>
          <cell r="G2050" t="str">
            <v>cg</v>
          </cell>
          <cell r="H2050" t="str">
            <v>個</v>
          </cell>
          <cell r="I2050">
            <v>2</v>
          </cell>
          <cell r="J2050" t="str">
            <v>ｽﾉｰﾌﾟｯｼｬｰ</v>
          </cell>
          <cell r="L2050">
            <v>1</v>
          </cell>
          <cell r="M2050" t="str">
            <v>ｵﾚﾝｼﾞﾌﾞｯｸ.web 819-3294 024067 ｺﾝﾊﾟﾙ</v>
          </cell>
          <cell r="O2050" t="str">
            <v>又は同等以上のもの（他社の製品を含む。）</v>
          </cell>
          <cell r="Q2050">
            <v>0</v>
          </cell>
          <cell r="S2050">
            <v>100</v>
          </cell>
          <cell r="T2050">
            <v>0</v>
          </cell>
          <cell r="W2050">
            <v>0</v>
          </cell>
          <cell r="X2050">
            <v>0</v>
          </cell>
          <cell r="Y2050">
            <v>100</v>
          </cell>
          <cell r="Z2050">
            <v>0</v>
          </cell>
          <cell r="AA2050">
            <v>0</v>
          </cell>
          <cell r="AB2050">
            <v>6729</v>
          </cell>
          <cell r="AC2050">
            <v>13458</v>
          </cell>
          <cell r="AD2050" t="str">
            <v>雑消耗品費</v>
          </cell>
          <cell r="AE2050" t="str">
            <v>雑消</v>
          </cell>
          <cell r="AF2050">
            <v>25</v>
          </cell>
          <cell r="AG2050" t="str">
            <v>基地等経費（部隊等用消耗品）</v>
          </cell>
          <cell r="AH2050" t="str">
            <v>消耗品費</v>
          </cell>
          <cell r="AI2050" t="str">
            <v>DH</v>
          </cell>
          <cell r="AJ2050" t="str">
            <v>修理隊</v>
          </cell>
          <cell r="AK2050" t="str">
            <v>令和8年9月30日</v>
          </cell>
        </row>
        <row r="2051">
          <cell r="A2051" t="str">
            <v>cg372</v>
          </cell>
          <cell r="B2051" t="str">
            <v>又は同等以上のもの（他社の製品を含む。）</v>
          </cell>
          <cell r="C2051">
            <v>148</v>
          </cell>
          <cell r="D2051">
            <v>3</v>
          </cell>
          <cell r="E2051" t="str">
            <v>B</v>
          </cell>
          <cell r="F2051" t="str">
            <v>c</v>
          </cell>
          <cell r="G2051" t="str">
            <v>cg</v>
          </cell>
          <cell r="H2051" t="str">
            <v>個</v>
          </cell>
          <cell r="I2051">
            <v>12</v>
          </cell>
          <cell r="J2051" t="str">
            <v>滑り止めﾏｯﾄ</v>
          </cell>
          <cell r="L2051">
            <v>1</v>
          </cell>
          <cell r="M2051" t="str">
            <v>ｵﾚﾝｼﾞﾌﾞｯｸ.web 819-3310 027792 ｺﾝﾊﾟﾙ</v>
          </cell>
          <cell r="O2051" t="str">
            <v>又は同等以上のもの（他社の製品を含む。）</v>
          </cell>
          <cell r="Q2051">
            <v>0</v>
          </cell>
          <cell r="S2051">
            <v>100</v>
          </cell>
          <cell r="T2051">
            <v>0</v>
          </cell>
          <cell r="W2051">
            <v>0</v>
          </cell>
          <cell r="X2051">
            <v>0</v>
          </cell>
          <cell r="Y2051">
            <v>100</v>
          </cell>
          <cell r="Z2051">
            <v>0</v>
          </cell>
          <cell r="AA2051">
            <v>0</v>
          </cell>
          <cell r="AB2051">
            <v>3311</v>
          </cell>
          <cell r="AC2051">
            <v>39732</v>
          </cell>
          <cell r="AD2051" t="str">
            <v>雑消耗品費</v>
          </cell>
          <cell r="AE2051" t="str">
            <v>雑消</v>
          </cell>
          <cell r="AF2051">
            <v>25</v>
          </cell>
          <cell r="AG2051" t="str">
            <v>基地等経費（部隊等用消耗品）</v>
          </cell>
          <cell r="AH2051" t="str">
            <v>消耗品費</v>
          </cell>
          <cell r="AI2051" t="str">
            <v>DH</v>
          </cell>
          <cell r="AJ2051" t="str">
            <v>修理隊</v>
          </cell>
          <cell r="AK2051" t="str">
            <v>令和8年9月30日</v>
          </cell>
        </row>
        <row r="2052">
          <cell r="A2052" t="str">
            <v>cg373</v>
          </cell>
          <cell r="B2052" t="str">
            <v>又は同等以上のもの（他社の製品を含む。）</v>
          </cell>
          <cell r="C2052">
            <v>148</v>
          </cell>
          <cell r="D2052">
            <v>4</v>
          </cell>
          <cell r="E2052" t="str">
            <v>B</v>
          </cell>
          <cell r="F2052" t="str">
            <v>c</v>
          </cell>
          <cell r="G2052" t="str">
            <v>cg</v>
          </cell>
          <cell r="H2052" t="str">
            <v>個</v>
          </cell>
          <cell r="I2052">
            <v>8</v>
          </cell>
          <cell r="J2052" t="str">
            <v>滑り止めﾏｯﾄ</v>
          </cell>
          <cell r="L2052">
            <v>1</v>
          </cell>
          <cell r="M2052" t="str">
            <v>ｵﾚﾝｼﾞﾌﾞｯｸ.web 628-8097 032697 ｺﾝﾊﾟﾙ</v>
          </cell>
          <cell r="O2052" t="str">
            <v>又は同等以上のもの（他社の製品を含む。）</v>
          </cell>
          <cell r="Q2052">
            <v>0</v>
          </cell>
          <cell r="S2052">
            <v>100</v>
          </cell>
          <cell r="T2052">
            <v>0</v>
          </cell>
          <cell r="W2052">
            <v>0</v>
          </cell>
          <cell r="X2052">
            <v>0</v>
          </cell>
          <cell r="Y2052">
            <v>100</v>
          </cell>
          <cell r="Z2052">
            <v>0</v>
          </cell>
          <cell r="AA2052">
            <v>0</v>
          </cell>
          <cell r="AB2052">
            <v>4983</v>
          </cell>
          <cell r="AC2052">
            <v>39864</v>
          </cell>
          <cell r="AD2052" t="str">
            <v>雑消耗品費</v>
          </cell>
          <cell r="AE2052" t="str">
            <v>雑消</v>
          </cell>
          <cell r="AF2052">
            <v>25</v>
          </cell>
          <cell r="AG2052" t="str">
            <v>基地等経費（部隊等用消耗品）</v>
          </cell>
          <cell r="AH2052" t="str">
            <v>消耗品費</v>
          </cell>
          <cell r="AI2052" t="str">
            <v>DH</v>
          </cell>
          <cell r="AJ2052" t="str">
            <v>修理隊</v>
          </cell>
          <cell r="AK2052" t="str">
            <v>令和8年9月30日</v>
          </cell>
        </row>
        <row r="2053">
          <cell r="A2053" t="str">
            <v>eb9</v>
          </cell>
          <cell r="B2053" t="str">
            <v>又は同等以上のもの（他社の製品を含む。）</v>
          </cell>
          <cell r="C2053">
            <v>148</v>
          </cell>
          <cell r="D2053">
            <v>5</v>
          </cell>
          <cell r="E2053" t="str">
            <v>B</v>
          </cell>
          <cell r="F2053" t="str">
            <v>e</v>
          </cell>
          <cell r="G2053" t="str">
            <v>eb</v>
          </cell>
          <cell r="H2053" t="str">
            <v>個</v>
          </cell>
          <cell r="I2053">
            <v>40</v>
          </cell>
          <cell r="J2053" t="str">
            <v>ﾎﾟﾝﾁｮ</v>
          </cell>
          <cell r="L2053">
            <v>1</v>
          </cell>
          <cell r="M2053" t="str">
            <v>OTSｶﾀﾛｸﾞ PK-11 OTS-P958 OTS</v>
          </cell>
          <cell r="O2053" t="str">
            <v>又は同等以上のもの（他社の製品を含む。）</v>
          </cell>
          <cell r="Q2053">
            <v>0</v>
          </cell>
          <cell r="S2053">
            <v>100</v>
          </cell>
          <cell r="T2053">
            <v>0</v>
          </cell>
          <cell r="W2053">
            <v>0</v>
          </cell>
          <cell r="X2053">
            <v>0</v>
          </cell>
          <cell r="Y2053">
            <v>100</v>
          </cell>
          <cell r="Z2053">
            <v>0</v>
          </cell>
          <cell r="AA2053">
            <v>0</v>
          </cell>
          <cell r="AB2053">
            <v>9922</v>
          </cell>
          <cell r="AC2053">
            <v>396880</v>
          </cell>
          <cell r="AD2053" t="str">
            <v>雑消耗品費</v>
          </cell>
          <cell r="AE2053" t="str">
            <v>雑消</v>
          </cell>
          <cell r="AF2053">
            <v>25</v>
          </cell>
          <cell r="AG2053" t="str">
            <v>基地等経費（救命装備品用消耗品）</v>
          </cell>
          <cell r="AH2053" t="str">
            <v>消耗品費</v>
          </cell>
          <cell r="AI2053" t="str">
            <v>DH</v>
          </cell>
          <cell r="AJ2053" t="str">
            <v>修理隊</v>
          </cell>
          <cell r="AK2053" t="str">
            <v>令和8年9月30日</v>
          </cell>
        </row>
        <row r="2054">
          <cell r="A2054" t="str">
            <v>eh69</v>
          </cell>
          <cell r="B2054" t="str">
            <v>又は同等以上のもの（他社の製品を含む。）</v>
          </cell>
          <cell r="C2054">
            <v>148</v>
          </cell>
          <cell r="D2054">
            <v>6</v>
          </cell>
          <cell r="E2054" t="str">
            <v>B</v>
          </cell>
          <cell r="F2054" t="str">
            <v>e</v>
          </cell>
          <cell r="G2054" t="str">
            <v>eh</v>
          </cell>
          <cell r="H2054" t="str">
            <v>個</v>
          </cell>
          <cell r="I2054">
            <v>5</v>
          </cell>
          <cell r="J2054" t="str">
            <v>柔軟剤</v>
          </cell>
          <cell r="L2054">
            <v>1</v>
          </cell>
          <cell r="M2054" t="str">
            <v>ｼﾞｮｲﾝﾃｯｸｽ P678 170-725 ﾗｲｵﾝ</v>
          </cell>
          <cell r="O2054" t="str">
            <v>又は同等以上のもの（他社の製品を含む。）</v>
          </cell>
          <cell r="Q2054">
            <v>0</v>
          </cell>
          <cell r="S2054">
            <v>100</v>
          </cell>
          <cell r="T2054">
            <v>0</v>
          </cell>
          <cell r="W2054">
            <v>0</v>
          </cell>
          <cell r="X2054">
            <v>0</v>
          </cell>
          <cell r="Y2054">
            <v>100</v>
          </cell>
          <cell r="Z2054">
            <v>0</v>
          </cell>
          <cell r="AA2054">
            <v>0</v>
          </cell>
          <cell r="AB2054">
            <v>616</v>
          </cell>
          <cell r="AC2054">
            <v>3080</v>
          </cell>
          <cell r="AD2054" t="str">
            <v>雑消耗品費</v>
          </cell>
          <cell r="AE2054" t="str">
            <v>雑消</v>
          </cell>
          <cell r="AF2054">
            <v>25</v>
          </cell>
          <cell r="AG2054" t="str">
            <v>基地等経費（救命装備品用消耗品）</v>
          </cell>
          <cell r="AH2054" t="str">
            <v>消耗品費</v>
          </cell>
          <cell r="AI2054" t="str">
            <v>DH</v>
          </cell>
          <cell r="AJ2054" t="str">
            <v>修理隊</v>
          </cell>
          <cell r="AK2054" t="str">
            <v>令和8年9月30日</v>
          </cell>
        </row>
        <row r="2055">
          <cell r="A2055" t="str">
            <v>eh70</v>
          </cell>
          <cell r="B2055" t="str">
            <v>又は同等以上のもの（他社の製品を含む。）</v>
          </cell>
          <cell r="C2055">
            <v>148</v>
          </cell>
          <cell r="D2055">
            <v>7</v>
          </cell>
          <cell r="E2055" t="str">
            <v>B</v>
          </cell>
          <cell r="F2055" t="str">
            <v>e</v>
          </cell>
          <cell r="G2055" t="str">
            <v>eh</v>
          </cell>
          <cell r="H2055" t="str">
            <v>個</v>
          </cell>
          <cell r="I2055">
            <v>8</v>
          </cell>
          <cell r="J2055" t="str">
            <v>柔軟剤</v>
          </cell>
          <cell r="L2055">
            <v>1</v>
          </cell>
          <cell r="M2055" t="str">
            <v>ｼﾞｮｲﾝﾃｯｸｽ P678 170-727 ﾗｲｵﾝ</v>
          </cell>
          <cell r="O2055" t="str">
            <v>又は同等以上のもの（他社の製品を含む。）</v>
          </cell>
          <cell r="Q2055">
            <v>0</v>
          </cell>
          <cell r="S2055">
            <v>100</v>
          </cell>
          <cell r="T2055">
            <v>0</v>
          </cell>
          <cell r="W2055">
            <v>0</v>
          </cell>
          <cell r="X2055">
            <v>0</v>
          </cell>
          <cell r="Y2055">
            <v>100</v>
          </cell>
          <cell r="Z2055">
            <v>0</v>
          </cell>
          <cell r="AA2055">
            <v>0</v>
          </cell>
          <cell r="AB2055">
            <v>3080</v>
          </cell>
          <cell r="AC2055">
            <v>24640</v>
          </cell>
          <cell r="AD2055" t="str">
            <v>雑消耗品費</v>
          </cell>
          <cell r="AE2055" t="str">
            <v>雑消</v>
          </cell>
          <cell r="AF2055">
            <v>25</v>
          </cell>
          <cell r="AG2055" t="str">
            <v>基地等経費（救命装備品用消耗品）</v>
          </cell>
          <cell r="AH2055" t="str">
            <v>消耗品費</v>
          </cell>
          <cell r="AI2055" t="str">
            <v>DH</v>
          </cell>
          <cell r="AJ2055" t="str">
            <v>修理隊</v>
          </cell>
          <cell r="AK2055" t="str">
            <v>令和8年9月30日</v>
          </cell>
        </row>
        <row r="2056">
          <cell r="A2056" t="str">
            <v>eh71</v>
          </cell>
          <cell r="B2056" t="str">
            <v>又は同等以上のもの（他社の製品を含む。）</v>
          </cell>
          <cell r="C2056">
            <v>148</v>
          </cell>
          <cell r="D2056">
            <v>8</v>
          </cell>
          <cell r="E2056" t="str">
            <v>B</v>
          </cell>
          <cell r="F2056" t="str">
            <v>e</v>
          </cell>
          <cell r="G2056" t="str">
            <v>eh</v>
          </cell>
          <cell r="H2056" t="str">
            <v>個</v>
          </cell>
          <cell r="I2056">
            <v>10</v>
          </cell>
          <cell r="J2056" t="str">
            <v>食器用洗剤</v>
          </cell>
          <cell r="L2056">
            <v>1</v>
          </cell>
          <cell r="M2056" t="str">
            <v>ｼﾞｮｲﾝﾃｯｸｽ P671 202-420 花王</v>
          </cell>
          <cell r="O2056" t="str">
            <v>又は同等以上のもの（他社の製品を含む。）</v>
          </cell>
          <cell r="Q2056">
            <v>0</v>
          </cell>
          <cell r="S2056">
            <v>100</v>
          </cell>
          <cell r="T2056">
            <v>0</v>
          </cell>
          <cell r="W2056">
            <v>0</v>
          </cell>
          <cell r="X2056">
            <v>0</v>
          </cell>
          <cell r="Y2056">
            <v>100</v>
          </cell>
          <cell r="Z2056">
            <v>0</v>
          </cell>
          <cell r="AA2056">
            <v>0</v>
          </cell>
          <cell r="AB2056">
            <v>313</v>
          </cell>
          <cell r="AC2056">
            <v>3130</v>
          </cell>
          <cell r="AD2056" t="str">
            <v>雑消耗品費</v>
          </cell>
          <cell r="AE2056" t="str">
            <v>雑消</v>
          </cell>
          <cell r="AF2056">
            <v>25</v>
          </cell>
          <cell r="AG2056" t="str">
            <v>基地等経費（救命装備品用消耗品）</v>
          </cell>
          <cell r="AH2056" t="str">
            <v>消耗品費</v>
          </cell>
          <cell r="AI2056" t="str">
            <v>DH</v>
          </cell>
          <cell r="AJ2056" t="str">
            <v>修理隊</v>
          </cell>
          <cell r="AK2056" t="str">
            <v>令和8年9月30日</v>
          </cell>
        </row>
        <row r="2057">
          <cell r="A2057" t="str">
            <v>eh72</v>
          </cell>
          <cell r="B2057" t="str">
            <v>又は同等以上のもの（他社の製品を含む。）</v>
          </cell>
          <cell r="C2057">
            <v>148</v>
          </cell>
          <cell r="D2057">
            <v>9</v>
          </cell>
          <cell r="E2057" t="str">
            <v>B</v>
          </cell>
          <cell r="F2057" t="str">
            <v>e</v>
          </cell>
          <cell r="G2057" t="str">
            <v>eh</v>
          </cell>
          <cell r="H2057" t="str">
            <v>個</v>
          </cell>
          <cell r="I2057">
            <v>8</v>
          </cell>
          <cell r="J2057" t="str">
            <v>食器用洗剤</v>
          </cell>
          <cell r="L2057">
            <v>1</v>
          </cell>
          <cell r="M2057" t="str">
            <v>ｼﾞｮｲﾝﾃｯｸｽ P671 870-881 花王</v>
          </cell>
          <cell r="O2057" t="str">
            <v>又は同等以上のもの（他社の製品を含む。）</v>
          </cell>
          <cell r="Q2057">
            <v>0</v>
          </cell>
          <cell r="S2057">
            <v>100</v>
          </cell>
          <cell r="T2057">
            <v>0</v>
          </cell>
          <cell r="W2057">
            <v>0</v>
          </cell>
          <cell r="X2057">
            <v>0</v>
          </cell>
          <cell r="Y2057">
            <v>100</v>
          </cell>
          <cell r="Z2057">
            <v>0</v>
          </cell>
          <cell r="AA2057">
            <v>0</v>
          </cell>
          <cell r="AB2057">
            <v>3441</v>
          </cell>
          <cell r="AC2057">
            <v>27528</v>
          </cell>
          <cell r="AD2057" t="str">
            <v>雑消耗品費</v>
          </cell>
          <cell r="AE2057" t="str">
            <v>雑消</v>
          </cell>
          <cell r="AF2057">
            <v>25</v>
          </cell>
          <cell r="AG2057" t="str">
            <v>基地等経費（救命装備品用消耗品）</v>
          </cell>
          <cell r="AH2057" t="str">
            <v>消耗品費</v>
          </cell>
          <cell r="AI2057" t="str">
            <v>DH</v>
          </cell>
          <cell r="AJ2057" t="str">
            <v>修理隊</v>
          </cell>
          <cell r="AK2057" t="str">
            <v>令和8年9月30日</v>
          </cell>
        </row>
        <row r="2058">
          <cell r="A2058" t="str">
            <v>ch146</v>
          </cell>
          <cell r="B2058" t="str">
            <v>又は同等以上のもの（他社の製品を含む。）</v>
          </cell>
          <cell r="C2058">
            <v>148</v>
          </cell>
          <cell r="D2058">
            <v>10</v>
          </cell>
          <cell r="E2058" t="str">
            <v>B</v>
          </cell>
          <cell r="F2058" t="str">
            <v>c</v>
          </cell>
          <cell r="G2058" t="str">
            <v>ch</v>
          </cell>
          <cell r="H2058" t="str">
            <v>個</v>
          </cell>
          <cell r="I2058">
            <v>10</v>
          </cell>
          <cell r="J2058" t="str">
            <v>ｶﾞﾗｽｸﾘｰﾅｰ</v>
          </cell>
          <cell r="L2058">
            <v>1</v>
          </cell>
          <cell r="M2058" t="str">
            <v>ｵﾚﾝｼﾞﾌﾞｯｸ P11-168 322-2381 26600 日本磨科工業</v>
          </cell>
          <cell r="O2058" t="str">
            <v>又は同等以上のもの（他社の製品を含む。）</v>
          </cell>
          <cell r="Q2058">
            <v>0</v>
          </cell>
          <cell r="S2058">
            <v>100</v>
          </cell>
          <cell r="T2058">
            <v>0</v>
          </cell>
          <cell r="W2058">
            <v>0</v>
          </cell>
          <cell r="X2058">
            <v>0</v>
          </cell>
          <cell r="Y2058">
            <v>100</v>
          </cell>
          <cell r="Z2058">
            <v>0</v>
          </cell>
          <cell r="AA2058">
            <v>0</v>
          </cell>
          <cell r="AB2058">
            <v>626</v>
          </cell>
          <cell r="AC2058">
            <v>6260</v>
          </cell>
          <cell r="AD2058" t="str">
            <v>雑消耗品費</v>
          </cell>
          <cell r="AE2058" t="str">
            <v>雑消</v>
          </cell>
          <cell r="AF2058">
            <v>25</v>
          </cell>
          <cell r="AG2058" t="str">
            <v>基地等経費（救命装備品用消耗品）</v>
          </cell>
          <cell r="AH2058" t="str">
            <v>消耗品費</v>
          </cell>
          <cell r="AI2058" t="str">
            <v>DH</v>
          </cell>
          <cell r="AJ2058" t="str">
            <v>修理隊</v>
          </cell>
          <cell r="AK2058" t="str">
            <v>令和8年9月30日</v>
          </cell>
        </row>
        <row r="2059">
          <cell r="A2059" t="str">
            <v>ch147</v>
          </cell>
          <cell r="B2059" t="str">
            <v>又は同等以上のもの（他社の製品を含む。）</v>
          </cell>
          <cell r="C2059">
            <v>148</v>
          </cell>
          <cell r="D2059">
            <v>11</v>
          </cell>
          <cell r="E2059" t="str">
            <v>B</v>
          </cell>
          <cell r="F2059" t="str">
            <v>c</v>
          </cell>
          <cell r="G2059" t="str">
            <v>ch</v>
          </cell>
          <cell r="H2059" t="str">
            <v>個</v>
          </cell>
          <cell r="I2059">
            <v>20</v>
          </cell>
          <cell r="J2059" t="str">
            <v>ｶﾞﾗｽｸﾘｰﾅｰ</v>
          </cell>
          <cell r="L2059">
            <v>1</v>
          </cell>
          <cell r="M2059" t="str">
            <v>ｵﾚﾝｼﾞﾌﾞｯｸ P11-168 485-4683 26611 日本磨科工業</v>
          </cell>
          <cell r="O2059" t="str">
            <v>又は同等以上のもの（他社の製品を含む。）</v>
          </cell>
          <cell r="Q2059">
            <v>0</v>
          </cell>
          <cell r="S2059">
            <v>100</v>
          </cell>
          <cell r="T2059">
            <v>0</v>
          </cell>
          <cell r="W2059">
            <v>0</v>
          </cell>
          <cell r="X2059">
            <v>0</v>
          </cell>
          <cell r="Y2059">
            <v>100</v>
          </cell>
          <cell r="Z2059">
            <v>0</v>
          </cell>
          <cell r="AA2059">
            <v>0</v>
          </cell>
          <cell r="AB2059">
            <v>351</v>
          </cell>
          <cell r="AC2059">
            <v>7020</v>
          </cell>
          <cell r="AD2059" t="str">
            <v>雑消耗品費</v>
          </cell>
          <cell r="AE2059" t="str">
            <v>雑消</v>
          </cell>
          <cell r="AF2059">
            <v>25</v>
          </cell>
          <cell r="AG2059" t="str">
            <v>基地等経費（救命装備品用消耗品）</v>
          </cell>
          <cell r="AH2059" t="str">
            <v>消耗品費</v>
          </cell>
          <cell r="AI2059" t="str">
            <v>DH</v>
          </cell>
          <cell r="AJ2059" t="str">
            <v>修理隊</v>
          </cell>
          <cell r="AK2059" t="str">
            <v>令和8年9月30日</v>
          </cell>
        </row>
        <row r="2060">
          <cell r="A2060" t="str">
            <v>cf195</v>
          </cell>
          <cell r="B2060" t="str">
            <v>又は同等以上のもの（他社の製品を含む。）</v>
          </cell>
          <cell r="C2060">
            <v>148</v>
          </cell>
          <cell r="D2060">
            <v>12</v>
          </cell>
          <cell r="E2060" t="str">
            <v>B</v>
          </cell>
          <cell r="F2060" t="str">
            <v>c</v>
          </cell>
          <cell r="G2060" t="str">
            <v>cf</v>
          </cell>
          <cell r="H2060" t="str">
            <v>個</v>
          </cell>
          <cell r="I2060">
            <v>5</v>
          </cell>
          <cell r="J2060" t="str">
            <v>保護ﾒｶﾞﾈ</v>
          </cell>
          <cell r="L2060">
            <v>1</v>
          </cell>
          <cell r="M2060" t="str">
            <v>ｵﾚﾝｼﾞﾌﾞｯｸ P7-1062 255-9306 9142101 UVEX社</v>
          </cell>
          <cell r="O2060" t="str">
            <v>又は同等以上のもの（他社の製品を含む。）</v>
          </cell>
          <cell r="Q2060">
            <v>0</v>
          </cell>
          <cell r="S2060">
            <v>100</v>
          </cell>
          <cell r="T2060">
            <v>0</v>
          </cell>
          <cell r="W2060">
            <v>0</v>
          </cell>
          <cell r="X2060">
            <v>0</v>
          </cell>
          <cell r="Y2060">
            <v>100</v>
          </cell>
          <cell r="Z2060">
            <v>0</v>
          </cell>
          <cell r="AA2060">
            <v>0</v>
          </cell>
          <cell r="AB2060">
            <v>3984</v>
          </cell>
          <cell r="AC2060">
            <v>19920</v>
          </cell>
          <cell r="AD2060" t="str">
            <v>雑消耗品費</v>
          </cell>
          <cell r="AE2060" t="str">
            <v>雑消</v>
          </cell>
          <cell r="AF2060">
            <v>25</v>
          </cell>
          <cell r="AG2060" t="str">
            <v>基地等経費（救命装備品用消耗品）</v>
          </cell>
          <cell r="AH2060" t="str">
            <v>消耗品費</v>
          </cell>
          <cell r="AI2060" t="str">
            <v>DH</v>
          </cell>
          <cell r="AJ2060" t="str">
            <v>修理隊</v>
          </cell>
          <cell r="AK2060" t="str">
            <v>令和8年9月30日</v>
          </cell>
        </row>
        <row r="2061">
          <cell r="A2061" t="str">
            <v>ch148</v>
          </cell>
          <cell r="B2061" t="str">
            <v>又は同等以上のもの（他社の製品を含む。）</v>
          </cell>
          <cell r="C2061">
            <v>148</v>
          </cell>
          <cell r="D2061">
            <v>13</v>
          </cell>
          <cell r="E2061" t="str">
            <v>B</v>
          </cell>
          <cell r="F2061" t="str">
            <v>c</v>
          </cell>
          <cell r="G2061" t="str">
            <v>ch</v>
          </cell>
          <cell r="H2061" t="str">
            <v>個</v>
          </cell>
          <cell r="I2061">
            <v>10</v>
          </cell>
          <cell r="J2061" t="str">
            <v>結束ﾃｰﾌﾟ</v>
          </cell>
          <cell r="L2061">
            <v>1</v>
          </cell>
          <cell r="M2061" t="str">
            <v>ｵﾚﾝｼﾞﾌﾞｯｸ P8-751 161-2523 897 18X55 1P ｽﾘｰｴﾑ ｼﾞｬﾊﾟﾝ</v>
          </cell>
          <cell r="O2061" t="str">
            <v>又は同等以上のもの（他社の製品を含む。）</v>
          </cell>
          <cell r="Q2061">
            <v>0</v>
          </cell>
          <cell r="S2061">
            <v>100</v>
          </cell>
          <cell r="T2061">
            <v>0</v>
          </cell>
          <cell r="W2061">
            <v>0</v>
          </cell>
          <cell r="X2061">
            <v>0</v>
          </cell>
          <cell r="Y2061">
            <v>100</v>
          </cell>
          <cell r="Z2061">
            <v>0</v>
          </cell>
          <cell r="AA2061">
            <v>0</v>
          </cell>
          <cell r="AB2061">
            <v>1650</v>
          </cell>
          <cell r="AC2061">
            <v>16500</v>
          </cell>
          <cell r="AD2061" t="str">
            <v>雑消耗品費</v>
          </cell>
          <cell r="AE2061" t="str">
            <v>雑消</v>
          </cell>
          <cell r="AF2061">
            <v>25</v>
          </cell>
          <cell r="AG2061" t="str">
            <v>基地等経費（救命装備品用消耗品）</v>
          </cell>
          <cell r="AH2061" t="str">
            <v>消耗品費</v>
          </cell>
          <cell r="AI2061" t="str">
            <v>DH</v>
          </cell>
          <cell r="AJ2061" t="str">
            <v>修理隊</v>
          </cell>
          <cell r="AK2061" t="str">
            <v>令和8年9月30日</v>
          </cell>
        </row>
        <row r="2062">
          <cell r="A2062" t="str">
            <v>eh73</v>
          </cell>
          <cell r="B2062" t="str">
            <v>又は同等以上のもの（他社の製品を含む。）</v>
          </cell>
          <cell r="C2062">
            <v>148</v>
          </cell>
          <cell r="D2062">
            <v>14</v>
          </cell>
          <cell r="E2062" t="str">
            <v>B</v>
          </cell>
          <cell r="F2062" t="str">
            <v>e</v>
          </cell>
          <cell r="G2062" t="str">
            <v>eh</v>
          </cell>
          <cell r="H2062" t="str">
            <v>ｾｯﾄ</v>
          </cell>
          <cell r="I2062">
            <v>5</v>
          </cell>
          <cell r="J2062" t="str">
            <v>布ﾃｰﾌﾟ</v>
          </cell>
          <cell r="L2062">
            <v>1</v>
          </cell>
          <cell r="M2062" t="str">
            <v>KOKUYO官公庁 P1059 6533-1835 4176-0895 ｶｳﾈｯﾄ</v>
          </cell>
          <cell r="O2062" t="str">
            <v>又は同等以上のもの（他社の製品を含む。）</v>
          </cell>
          <cell r="Q2062">
            <v>0</v>
          </cell>
          <cell r="S2062">
            <v>100</v>
          </cell>
          <cell r="T2062">
            <v>0</v>
          </cell>
          <cell r="W2062">
            <v>0</v>
          </cell>
          <cell r="X2062">
            <v>0</v>
          </cell>
          <cell r="Y2062">
            <v>100</v>
          </cell>
          <cell r="Z2062">
            <v>0</v>
          </cell>
          <cell r="AA2062">
            <v>0</v>
          </cell>
          <cell r="AB2062">
            <v>1969</v>
          </cell>
          <cell r="AC2062">
            <v>9845</v>
          </cell>
          <cell r="AD2062" t="str">
            <v>雑消耗品費</v>
          </cell>
          <cell r="AE2062" t="str">
            <v>雑消</v>
          </cell>
          <cell r="AF2062">
            <v>25</v>
          </cell>
          <cell r="AG2062" t="str">
            <v>基地等経費（救命装備品用消耗品）</v>
          </cell>
          <cell r="AH2062" t="str">
            <v>消耗品費</v>
          </cell>
          <cell r="AI2062" t="str">
            <v>DH</v>
          </cell>
          <cell r="AJ2062" t="str">
            <v>修理隊</v>
          </cell>
          <cell r="AK2062" t="str">
            <v>令和8年9月30日</v>
          </cell>
        </row>
        <row r="2063">
          <cell r="A2063" t="str">
            <v>eh74</v>
          </cell>
          <cell r="B2063" t="str">
            <v>又は同等以上のもの（他社の製品を含む。）</v>
          </cell>
          <cell r="C2063">
            <v>148</v>
          </cell>
          <cell r="D2063">
            <v>15</v>
          </cell>
          <cell r="E2063" t="str">
            <v>B</v>
          </cell>
          <cell r="F2063" t="str">
            <v>e</v>
          </cell>
          <cell r="G2063" t="str">
            <v>eh</v>
          </cell>
          <cell r="H2063" t="str">
            <v>個</v>
          </cell>
          <cell r="I2063">
            <v>5</v>
          </cell>
          <cell r="J2063" t="str">
            <v>消臭ｽﾌﾟﾚｰ</v>
          </cell>
          <cell r="L2063">
            <v>1</v>
          </cell>
          <cell r="M2063" t="str">
            <v>ｸﾗｳﾝｵﾌｨｽ図鑑 P546 44304 花王</v>
          </cell>
          <cell r="O2063" t="str">
            <v>又は同等以上のもの（他社の製品を含む。）</v>
          </cell>
          <cell r="Q2063">
            <v>0</v>
          </cell>
          <cell r="S2063">
            <v>100</v>
          </cell>
          <cell r="T2063">
            <v>0</v>
          </cell>
          <cell r="W2063">
            <v>0</v>
          </cell>
          <cell r="X2063">
            <v>0</v>
          </cell>
          <cell r="Y2063">
            <v>100</v>
          </cell>
          <cell r="Z2063">
            <v>0</v>
          </cell>
          <cell r="AA2063">
            <v>0</v>
          </cell>
          <cell r="AB2063">
            <v>517</v>
          </cell>
          <cell r="AC2063">
            <v>2585</v>
          </cell>
          <cell r="AD2063" t="str">
            <v>雑消耗品費</v>
          </cell>
          <cell r="AE2063" t="str">
            <v>雑消</v>
          </cell>
          <cell r="AF2063">
            <v>25</v>
          </cell>
          <cell r="AG2063" t="str">
            <v>基地等経費（救命装備品用消耗品）</v>
          </cell>
          <cell r="AH2063" t="str">
            <v>消耗品費</v>
          </cell>
          <cell r="AI2063" t="str">
            <v>DH</v>
          </cell>
          <cell r="AJ2063" t="str">
            <v>修理隊</v>
          </cell>
          <cell r="AK2063" t="str">
            <v>令和8年9月30日</v>
          </cell>
        </row>
        <row r="2064">
          <cell r="A2064" t="str">
            <v>eh75</v>
          </cell>
          <cell r="B2064" t="str">
            <v>又は同等以上のもの（他社の製品を含む。）</v>
          </cell>
          <cell r="C2064">
            <v>148</v>
          </cell>
          <cell r="D2064">
            <v>16</v>
          </cell>
          <cell r="E2064" t="str">
            <v>B</v>
          </cell>
          <cell r="F2064" t="str">
            <v>e</v>
          </cell>
          <cell r="G2064" t="str">
            <v>eh</v>
          </cell>
          <cell r="H2064" t="str">
            <v>個</v>
          </cell>
          <cell r="I2064">
            <v>8</v>
          </cell>
          <cell r="J2064" t="str">
            <v>消臭剤詰替え</v>
          </cell>
          <cell r="L2064">
            <v>1</v>
          </cell>
          <cell r="M2064" t="str">
            <v>ｼﾞｮｲﾝﾃｯｸｽ P681 743-320 花王</v>
          </cell>
          <cell r="O2064" t="str">
            <v>又は同等以上のもの（他社の製品を含む。）</v>
          </cell>
          <cell r="Q2064">
            <v>0</v>
          </cell>
          <cell r="S2064">
            <v>100</v>
          </cell>
          <cell r="T2064">
            <v>0</v>
          </cell>
          <cell r="W2064">
            <v>0</v>
          </cell>
          <cell r="X2064">
            <v>0</v>
          </cell>
          <cell r="Y2064">
            <v>100</v>
          </cell>
          <cell r="Z2064">
            <v>0</v>
          </cell>
          <cell r="AA2064">
            <v>0</v>
          </cell>
          <cell r="AB2064">
            <v>2266</v>
          </cell>
          <cell r="AC2064">
            <v>18128</v>
          </cell>
          <cell r="AD2064" t="str">
            <v>雑消耗品費</v>
          </cell>
          <cell r="AE2064" t="str">
            <v>雑消</v>
          </cell>
          <cell r="AF2064">
            <v>25</v>
          </cell>
          <cell r="AG2064" t="str">
            <v>基地等経費（救命装備品用消耗品）</v>
          </cell>
          <cell r="AH2064" t="str">
            <v>消耗品費</v>
          </cell>
          <cell r="AI2064" t="str">
            <v>DH</v>
          </cell>
          <cell r="AJ2064" t="str">
            <v>修理隊</v>
          </cell>
          <cell r="AK2064" t="str">
            <v>令和8年9月30日</v>
          </cell>
        </row>
        <row r="2065">
          <cell r="A2065" t="str">
            <v>eh76</v>
          </cell>
          <cell r="B2065" t="str">
            <v>又は同等以上のもの（他社の製品を含む。）</v>
          </cell>
          <cell r="C2065">
            <v>148</v>
          </cell>
          <cell r="D2065">
            <v>17</v>
          </cell>
          <cell r="E2065" t="str">
            <v>B</v>
          </cell>
          <cell r="F2065" t="str">
            <v>e</v>
          </cell>
          <cell r="G2065" t="str">
            <v>eh</v>
          </cell>
          <cell r="H2065" t="str">
            <v>ﾊﾟｯｸ</v>
          </cell>
          <cell r="I2065">
            <v>20</v>
          </cell>
          <cell r="J2065" t="str">
            <v>綿棒</v>
          </cell>
          <cell r="L2065">
            <v>1</v>
          </cell>
          <cell r="M2065" t="str">
            <v>KOKUYO官公庁 P873 5468-6847 109315 白十字</v>
          </cell>
          <cell r="O2065" t="str">
            <v>又は同等以上のもの（他社の製品を含む。）</v>
          </cell>
          <cell r="Q2065">
            <v>0</v>
          </cell>
          <cell r="S2065">
            <v>100</v>
          </cell>
          <cell r="T2065">
            <v>0</v>
          </cell>
          <cell r="W2065">
            <v>0</v>
          </cell>
          <cell r="X2065">
            <v>0</v>
          </cell>
          <cell r="Y2065">
            <v>100</v>
          </cell>
          <cell r="Z2065">
            <v>0</v>
          </cell>
          <cell r="AA2065">
            <v>0</v>
          </cell>
          <cell r="AB2065">
            <v>484</v>
          </cell>
          <cell r="AC2065">
            <v>9680</v>
          </cell>
          <cell r="AD2065" t="str">
            <v>雑消耗品費</v>
          </cell>
          <cell r="AE2065" t="str">
            <v>雑消</v>
          </cell>
          <cell r="AF2065">
            <v>25</v>
          </cell>
          <cell r="AG2065" t="str">
            <v>基地等経費（救命装備品用消耗品）</v>
          </cell>
          <cell r="AH2065" t="str">
            <v>消耗品費</v>
          </cell>
          <cell r="AI2065" t="str">
            <v>DH</v>
          </cell>
          <cell r="AJ2065" t="str">
            <v>修理隊</v>
          </cell>
          <cell r="AK2065" t="str">
            <v>令和8年9月30日</v>
          </cell>
        </row>
        <row r="2066">
          <cell r="A2066" t="str">
            <v>bd400</v>
          </cell>
          <cell r="B2066" t="str">
            <v>又は同等以上のもの（他社の製品を含む。）</v>
          </cell>
          <cell r="C2066">
            <v>148</v>
          </cell>
          <cell r="D2066">
            <v>18</v>
          </cell>
          <cell r="E2066" t="str">
            <v>B</v>
          </cell>
          <cell r="F2066" t="str">
            <v>b</v>
          </cell>
          <cell r="G2066" t="str">
            <v>bd</v>
          </cell>
          <cell r="H2066" t="str">
            <v>個</v>
          </cell>
          <cell r="I2066">
            <v>20</v>
          </cell>
          <cell r="J2066" t="str">
            <v>養生ﾃｰﾌﾟ</v>
          </cell>
          <cell r="L2066">
            <v>1</v>
          </cell>
          <cell r="M2066" t="str">
            <v>ｴｽｺ P161 EA944ML-51 ﾀﾞｲﾔﾃｯｸｽ</v>
          </cell>
          <cell r="O2066" t="str">
            <v>又は同等以上のもの（他社の製品を含む。）</v>
          </cell>
          <cell r="Q2066">
            <v>0</v>
          </cell>
          <cell r="S2066">
            <v>100</v>
          </cell>
          <cell r="T2066">
            <v>0</v>
          </cell>
          <cell r="W2066">
            <v>0</v>
          </cell>
          <cell r="X2066">
            <v>0</v>
          </cell>
          <cell r="Y2066">
            <v>100</v>
          </cell>
          <cell r="Z2066">
            <v>0</v>
          </cell>
          <cell r="AA2066">
            <v>0</v>
          </cell>
          <cell r="AB2066">
            <v>336</v>
          </cell>
          <cell r="AC2066">
            <v>6720</v>
          </cell>
          <cell r="AD2066" t="str">
            <v>雑消耗品費</v>
          </cell>
          <cell r="AE2066" t="str">
            <v>雑消</v>
          </cell>
          <cell r="AF2066">
            <v>25</v>
          </cell>
          <cell r="AG2066" t="str">
            <v>基地等経費（救命装備品用消耗品）</v>
          </cell>
          <cell r="AH2066" t="str">
            <v>消耗品費</v>
          </cell>
          <cell r="AI2066" t="str">
            <v>DH</v>
          </cell>
          <cell r="AJ2066" t="str">
            <v>修理隊</v>
          </cell>
          <cell r="AK2066" t="str">
            <v>令和8年9月30日</v>
          </cell>
        </row>
        <row r="2067">
          <cell r="A2067" t="str">
            <v>bd401</v>
          </cell>
          <cell r="B2067" t="str">
            <v>又は同等以上のもの（他社の製品を含む。）</v>
          </cell>
          <cell r="C2067">
            <v>148</v>
          </cell>
          <cell r="D2067">
            <v>19</v>
          </cell>
          <cell r="E2067" t="str">
            <v>B</v>
          </cell>
          <cell r="F2067" t="str">
            <v>b</v>
          </cell>
          <cell r="G2067" t="str">
            <v>bd</v>
          </cell>
          <cell r="H2067" t="str">
            <v>個</v>
          </cell>
          <cell r="I2067">
            <v>20</v>
          </cell>
          <cell r="J2067" t="str">
            <v>養生ﾃｰﾌﾟ</v>
          </cell>
          <cell r="L2067">
            <v>1</v>
          </cell>
          <cell r="M2067" t="str">
            <v>ｴｽｺ P161 EA944ML-53 ﾀﾞｲﾔﾃｯｸｽ</v>
          </cell>
          <cell r="O2067" t="str">
            <v>又は同等以上のもの（他社の製品を含む。）</v>
          </cell>
          <cell r="Q2067">
            <v>0</v>
          </cell>
          <cell r="S2067">
            <v>100</v>
          </cell>
          <cell r="T2067">
            <v>0</v>
          </cell>
          <cell r="W2067">
            <v>0</v>
          </cell>
          <cell r="X2067">
            <v>0</v>
          </cell>
          <cell r="Y2067">
            <v>100</v>
          </cell>
          <cell r="Z2067">
            <v>0</v>
          </cell>
          <cell r="AA2067">
            <v>0</v>
          </cell>
          <cell r="AB2067">
            <v>534</v>
          </cell>
          <cell r="AC2067">
            <v>10680</v>
          </cell>
          <cell r="AD2067" t="str">
            <v>雑消耗品費</v>
          </cell>
          <cell r="AE2067" t="str">
            <v>雑消</v>
          </cell>
          <cell r="AF2067">
            <v>25</v>
          </cell>
          <cell r="AG2067" t="str">
            <v>基地等経費（救命装備品用消耗品）</v>
          </cell>
          <cell r="AH2067" t="str">
            <v>消耗品費</v>
          </cell>
          <cell r="AI2067" t="str">
            <v>DH</v>
          </cell>
          <cell r="AJ2067" t="str">
            <v>修理隊</v>
          </cell>
          <cell r="AK2067" t="str">
            <v>令和8年9月30日</v>
          </cell>
        </row>
        <row r="2068">
          <cell r="A2068" t="str">
            <v>ch149</v>
          </cell>
          <cell r="B2068" t="str">
            <v>又は同等以上のもの（他社の製品を含む。）</v>
          </cell>
          <cell r="C2068">
            <v>148</v>
          </cell>
          <cell r="D2068">
            <v>20</v>
          </cell>
          <cell r="E2068" t="str">
            <v>B</v>
          </cell>
          <cell r="F2068" t="str">
            <v>c</v>
          </cell>
          <cell r="G2068" t="str">
            <v>ch</v>
          </cell>
          <cell r="H2068" t="str">
            <v>ﾊﾟｯｸ</v>
          </cell>
          <cell r="I2068">
            <v>10</v>
          </cell>
          <cell r="J2068" t="str">
            <v>ﾏｽｷﾝｸﾞﾃｰﾌﾟ</v>
          </cell>
          <cell r="L2068">
            <v>1</v>
          </cell>
          <cell r="M2068" t="str">
            <v>ｵﾚﾝｼﾞﾌﾞｯｸ P8-773 453-7823 NO720N-18 日東電工</v>
          </cell>
          <cell r="O2068" t="str">
            <v>又は同等以上のもの（他社の製品を含む。）</v>
          </cell>
          <cell r="Q2068">
            <v>0</v>
          </cell>
          <cell r="S2068">
            <v>100</v>
          </cell>
          <cell r="T2068">
            <v>0</v>
          </cell>
          <cell r="W2068">
            <v>0</v>
          </cell>
          <cell r="X2068">
            <v>0</v>
          </cell>
          <cell r="Y2068">
            <v>100</v>
          </cell>
          <cell r="Z2068">
            <v>0</v>
          </cell>
          <cell r="AA2068">
            <v>0</v>
          </cell>
          <cell r="AB2068">
            <v>912</v>
          </cell>
          <cell r="AC2068">
            <v>9120</v>
          </cell>
          <cell r="AD2068" t="str">
            <v>雑消耗品費</v>
          </cell>
          <cell r="AE2068" t="str">
            <v>雑消</v>
          </cell>
          <cell r="AF2068">
            <v>25</v>
          </cell>
          <cell r="AG2068" t="str">
            <v>基地等経費（救命装備品用消耗品）</v>
          </cell>
          <cell r="AH2068" t="str">
            <v>消耗品費</v>
          </cell>
          <cell r="AI2068" t="str">
            <v>DH</v>
          </cell>
          <cell r="AJ2068" t="str">
            <v>修理隊</v>
          </cell>
          <cell r="AK2068" t="str">
            <v>令和8年9月30日</v>
          </cell>
        </row>
        <row r="2069">
          <cell r="A2069" t="str">
            <v>ch150</v>
          </cell>
          <cell r="B2069" t="str">
            <v>又は同等以上のもの（他社の製品を含む。）</v>
          </cell>
          <cell r="C2069">
            <v>148</v>
          </cell>
          <cell r="D2069">
            <v>21</v>
          </cell>
          <cell r="E2069" t="str">
            <v>B</v>
          </cell>
          <cell r="F2069" t="str">
            <v>c</v>
          </cell>
          <cell r="G2069" t="str">
            <v>ch</v>
          </cell>
          <cell r="H2069" t="str">
            <v>ﾊﾟｯｸ</v>
          </cell>
          <cell r="I2069">
            <v>10</v>
          </cell>
          <cell r="J2069" t="str">
            <v>ﾏｽｷﾝｸﾞﾃｰﾌﾟ</v>
          </cell>
          <cell r="L2069">
            <v>1</v>
          </cell>
          <cell r="M2069" t="str">
            <v>ｵﾚﾝｼﾞﾌﾞｯｸ P8-773 453-7840 NO720N-24 日東電工</v>
          </cell>
          <cell r="O2069" t="str">
            <v>又は同等以上のもの（他社の製品を含む。）</v>
          </cell>
          <cell r="Q2069">
            <v>0</v>
          </cell>
          <cell r="S2069">
            <v>100</v>
          </cell>
          <cell r="T2069">
            <v>0</v>
          </cell>
          <cell r="W2069">
            <v>0</v>
          </cell>
          <cell r="X2069">
            <v>0</v>
          </cell>
          <cell r="Y2069">
            <v>100</v>
          </cell>
          <cell r="Z2069">
            <v>0</v>
          </cell>
          <cell r="AA2069">
            <v>0</v>
          </cell>
          <cell r="AB2069">
            <v>873</v>
          </cell>
          <cell r="AC2069">
            <v>8730</v>
          </cell>
          <cell r="AD2069" t="str">
            <v>雑消耗品費</v>
          </cell>
          <cell r="AE2069" t="str">
            <v>雑消</v>
          </cell>
          <cell r="AF2069">
            <v>25</v>
          </cell>
          <cell r="AG2069" t="str">
            <v>基地等経費（救命装備品用消耗品）</v>
          </cell>
          <cell r="AH2069" t="str">
            <v>消耗品費</v>
          </cell>
          <cell r="AI2069" t="str">
            <v>DH</v>
          </cell>
          <cell r="AJ2069" t="str">
            <v>修理隊</v>
          </cell>
          <cell r="AK2069" t="str">
            <v>令和8年9月30日</v>
          </cell>
        </row>
        <row r="2070">
          <cell r="A2070" t="str">
            <v>ch151</v>
          </cell>
          <cell r="B2070" t="str">
            <v>又は同等以上のもの（他社の製品を含む。）</v>
          </cell>
          <cell r="C2070">
            <v>148</v>
          </cell>
          <cell r="D2070">
            <v>22</v>
          </cell>
          <cell r="E2070" t="str">
            <v>B</v>
          </cell>
          <cell r="F2070" t="str">
            <v>c</v>
          </cell>
          <cell r="G2070" t="str">
            <v>ch</v>
          </cell>
          <cell r="H2070" t="str">
            <v>ｹｰｽ</v>
          </cell>
          <cell r="I2070">
            <v>1</v>
          </cell>
          <cell r="J2070" t="str">
            <v>ふき取りｼｰﾄ</v>
          </cell>
          <cell r="L2070">
            <v>1</v>
          </cell>
          <cell r="M2070" t="str">
            <v>ｵﾚﾝｼﾞﾌﾞｯｸ P12-275 100-8182 1-4256-02 ｱｽﾞﾜﾝ</v>
          </cell>
          <cell r="O2070" t="str">
            <v>又は同等以上のもの（他社の製品を含む。）</v>
          </cell>
          <cell r="Q2070">
            <v>0</v>
          </cell>
          <cell r="S2070">
            <v>100</v>
          </cell>
          <cell r="T2070">
            <v>0</v>
          </cell>
          <cell r="W2070">
            <v>0</v>
          </cell>
          <cell r="X2070">
            <v>0</v>
          </cell>
          <cell r="Y2070">
            <v>100</v>
          </cell>
          <cell r="Z2070">
            <v>0</v>
          </cell>
          <cell r="AA2070">
            <v>0</v>
          </cell>
          <cell r="AB2070">
            <v>18480</v>
          </cell>
          <cell r="AC2070">
            <v>18480</v>
          </cell>
          <cell r="AD2070" t="str">
            <v>雑消耗品費</v>
          </cell>
          <cell r="AE2070" t="str">
            <v>雑消</v>
          </cell>
          <cell r="AF2070">
            <v>25</v>
          </cell>
          <cell r="AG2070" t="str">
            <v>基地等経費（救命装備品用消耗品）</v>
          </cell>
          <cell r="AH2070" t="str">
            <v>消耗品費</v>
          </cell>
          <cell r="AI2070" t="str">
            <v>DH</v>
          </cell>
          <cell r="AJ2070" t="str">
            <v>修理隊</v>
          </cell>
          <cell r="AK2070" t="str">
            <v>令和8年9月30日</v>
          </cell>
        </row>
        <row r="2071">
          <cell r="A2071" t="str">
            <v>ch152</v>
          </cell>
          <cell r="B2071" t="str">
            <v>又は同等以上のもの（他社の製品を含む。）</v>
          </cell>
          <cell r="C2071">
            <v>148</v>
          </cell>
          <cell r="D2071">
            <v>23</v>
          </cell>
          <cell r="E2071" t="str">
            <v>B</v>
          </cell>
          <cell r="F2071" t="str">
            <v>c</v>
          </cell>
          <cell r="G2071" t="str">
            <v>ch</v>
          </cell>
          <cell r="H2071" t="str">
            <v>ｹｰｽ</v>
          </cell>
          <cell r="I2071">
            <v>1</v>
          </cell>
          <cell r="J2071" t="str">
            <v>ｳｴｽ</v>
          </cell>
          <cell r="L2071">
            <v>1</v>
          </cell>
          <cell r="M2071" t="str">
            <v>ｵﾚﾝｼﾞﾌﾞｯｸ P11-511 446-0855 62015 日本製紙ｸﾚｼｱ</v>
          </cell>
          <cell r="O2071" t="str">
            <v>又は同等以上のもの（他社の製品を含む。）</v>
          </cell>
          <cell r="Q2071">
            <v>0</v>
          </cell>
          <cell r="S2071">
            <v>100</v>
          </cell>
          <cell r="T2071">
            <v>0</v>
          </cell>
          <cell r="W2071">
            <v>0</v>
          </cell>
          <cell r="X2071">
            <v>0</v>
          </cell>
          <cell r="Y2071">
            <v>100</v>
          </cell>
          <cell r="Z2071">
            <v>0</v>
          </cell>
          <cell r="AA2071">
            <v>0</v>
          </cell>
          <cell r="AB2071">
            <v>13238</v>
          </cell>
          <cell r="AC2071">
            <v>13238</v>
          </cell>
          <cell r="AD2071" t="str">
            <v>雑消耗品費</v>
          </cell>
          <cell r="AE2071" t="str">
            <v>雑消</v>
          </cell>
          <cell r="AF2071">
            <v>25</v>
          </cell>
          <cell r="AG2071" t="str">
            <v>基地等経費（救命装備品用消耗品）</v>
          </cell>
          <cell r="AH2071" t="str">
            <v>消耗品費</v>
          </cell>
          <cell r="AI2071" t="str">
            <v>DH</v>
          </cell>
          <cell r="AJ2071" t="str">
            <v>修理隊</v>
          </cell>
          <cell r="AK2071" t="str">
            <v>令和8年9月30日</v>
          </cell>
        </row>
        <row r="2072">
          <cell r="A2072" t="str">
            <v>bd402</v>
          </cell>
          <cell r="B2072" t="str">
            <v>又は同等以上のもの（他社の製品を含む。）</v>
          </cell>
          <cell r="C2072">
            <v>148</v>
          </cell>
          <cell r="D2072">
            <v>24</v>
          </cell>
          <cell r="E2072" t="str">
            <v>B</v>
          </cell>
          <cell r="F2072" t="str">
            <v>b</v>
          </cell>
          <cell r="G2072" t="str">
            <v>bd</v>
          </cell>
          <cell r="H2072" t="str">
            <v>個</v>
          </cell>
          <cell r="I2072">
            <v>10</v>
          </cell>
          <cell r="J2072" t="str">
            <v>ｸﾘｰﾆﾝｸﾞｸﾛｽ</v>
          </cell>
          <cell r="L2072">
            <v>1</v>
          </cell>
          <cell r="M2072" t="str">
            <v>ｴｽｺ P1923 EA759G-17 ELECOM</v>
          </cell>
          <cell r="O2072" t="str">
            <v>又は同等以上のもの（他社の製品を含む。）</v>
          </cell>
          <cell r="Q2072">
            <v>0</v>
          </cell>
          <cell r="S2072">
            <v>100</v>
          </cell>
          <cell r="T2072">
            <v>0</v>
          </cell>
          <cell r="W2072">
            <v>0</v>
          </cell>
          <cell r="X2072">
            <v>0</v>
          </cell>
          <cell r="Y2072">
            <v>100</v>
          </cell>
          <cell r="Z2072">
            <v>0</v>
          </cell>
          <cell r="AA2072">
            <v>0</v>
          </cell>
          <cell r="AB2072">
            <v>858</v>
          </cell>
          <cell r="AC2072">
            <v>8580</v>
          </cell>
          <cell r="AD2072" t="str">
            <v>雑消耗品費</v>
          </cell>
          <cell r="AE2072" t="str">
            <v>雑消</v>
          </cell>
          <cell r="AF2072">
            <v>25</v>
          </cell>
          <cell r="AG2072" t="str">
            <v>基地等経費（救命装備品用消耗品）</v>
          </cell>
          <cell r="AH2072" t="str">
            <v>消耗品費</v>
          </cell>
          <cell r="AI2072" t="str">
            <v>DH</v>
          </cell>
          <cell r="AJ2072" t="str">
            <v>修理隊</v>
          </cell>
          <cell r="AK2072" t="str">
            <v>令和8年9月30日</v>
          </cell>
        </row>
        <row r="2073">
          <cell r="A2073" t="str">
            <v>bd403</v>
          </cell>
          <cell r="B2073" t="str">
            <v>又は同等以上のもの（他社の製品を含む。）</v>
          </cell>
          <cell r="C2073">
            <v>148</v>
          </cell>
          <cell r="D2073">
            <v>25</v>
          </cell>
          <cell r="E2073" t="str">
            <v>B</v>
          </cell>
          <cell r="F2073" t="str">
            <v>b</v>
          </cell>
          <cell r="G2073" t="str">
            <v>bd</v>
          </cell>
          <cell r="H2073" t="str">
            <v>個</v>
          </cell>
          <cell r="I2073">
            <v>2</v>
          </cell>
          <cell r="J2073" t="str">
            <v>粉塵用ﾏｽｸ</v>
          </cell>
          <cell r="L2073">
            <v>1</v>
          </cell>
          <cell r="M2073" t="str">
            <v>ｴｽｺ P2172 EA800MJ-25 MOLDEX</v>
          </cell>
          <cell r="O2073" t="str">
            <v>又は同等以上のもの（他社の製品を含む。）</v>
          </cell>
          <cell r="Q2073">
            <v>0</v>
          </cell>
          <cell r="S2073">
            <v>100</v>
          </cell>
          <cell r="T2073">
            <v>0</v>
          </cell>
          <cell r="W2073">
            <v>0</v>
          </cell>
          <cell r="X2073">
            <v>0</v>
          </cell>
          <cell r="Y2073">
            <v>100</v>
          </cell>
          <cell r="Z2073">
            <v>0</v>
          </cell>
          <cell r="AA2073">
            <v>0</v>
          </cell>
          <cell r="AB2073">
            <v>5742</v>
          </cell>
          <cell r="AC2073">
            <v>11484</v>
          </cell>
          <cell r="AD2073" t="str">
            <v>雑消耗品費</v>
          </cell>
          <cell r="AE2073" t="str">
            <v>雑消</v>
          </cell>
          <cell r="AF2073">
            <v>25</v>
          </cell>
          <cell r="AG2073" t="str">
            <v>基地等経費（救命装備品用消耗品）</v>
          </cell>
          <cell r="AH2073" t="str">
            <v>消耗品費</v>
          </cell>
          <cell r="AI2073" t="str">
            <v>DH</v>
          </cell>
          <cell r="AJ2073" t="str">
            <v>修理隊</v>
          </cell>
          <cell r="AK2073" t="str">
            <v>令和8年9月30日</v>
          </cell>
        </row>
        <row r="2074">
          <cell r="A2074" t="str">
            <v>bd404</v>
          </cell>
          <cell r="B2074" t="str">
            <v>又は同等以上のもの（他社の製品を含む。）</v>
          </cell>
          <cell r="C2074">
            <v>148</v>
          </cell>
          <cell r="D2074">
            <v>26</v>
          </cell>
          <cell r="E2074" t="str">
            <v>B</v>
          </cell>
          <cell r="F2074" t="str">
            <v>b</v>
          </cell>
          <cell r="G2074" t="str">
            <v>bd</v>
          </cell>
          <cell r="H2074" t="str">
            <v>個</v>
          </cell>
          <cell r="I2074">
            <v>20</v>
          </cell>
          <cell r="J2074" t="str">
            <v>小物ｹｰｽ</v>
          </cell>
          <cell r="L2074">
            <v>1</v>
          </cell>
          <cell r="M2074" t="str">
            <v>ｴｽｺ P1543 EA508MA-21A MEIHO</v>
          </cell>
          <cell r="O2074" t="str">
            <v>又は同等以上のもの（他社の製品を含む。）</v>
          </cell>
          <cell r="Q2074">
            <v>0</v>
          </cell>
          <cell r="S2074">
            <v>100</v>
          </cell>
          <cell r="T2074">
            <v>0</v>
          </cell>
          <cell r="W2074">
            <v>0</v>
          </cell>
          <cell r="X2074">
            <v>0</v>
          </cell>
          <cell r="Y2074">
            <v>100</v>
          </cell>
          <cell r="Z2074">
            <v>0</v>
          </cell>
          <cell r="AA2074">
            <v>0</v>
          </cell>
          <cell r="AB2074">
            <v>160</v>
          </cell>
          <cell r="AC2074">
            <v>3200</v>
          </cell>
          <cell r="AD2074" t="str">
            <v>雑消耗品費</v>
          </cell>
          <cell r="AE2074" t="str">
            <v>雑消</v>
          </cell>
          <cell r="AF2074">
            <v>25</v>
          </cell>
          <cell r="AG2074" t="str">
            <v>基地等経費（救命装備品用消耗品）</v>
          </cell>
          <cell r="AH2074" t="str">
            <v>消耗品費</v>
          </cell>
          <cell r="AI2074" t="str">
            <v>DH</v>
          </cell>
          <cell r="AJ2074" t="str">
            <v>修理隊</v>
          </cell>
          <cell r="AK2074" t="str">
            <v>令和8年9月30日</v>
          </cell>
        </row>
        <row r="2075">
          <cell r="A2075" t="str">
            <v>bd405</v>
          </cell>
          <cell r="B2075" t="str">
            <v>又は同等以上のもの（他社の製品を含む。）</v>
          </cell>
          <cell r="C2075">
            <v>148</v>
          </cell>
          <cell r="D2075">
            <v>27</v>
          </cell>
          <cell r="E2075" t="str">
            <v>B</v>
          </cell>
          <cell r="F2075" t="str">
            <v>b</v>
          </cell>
          <cell r="G2075" t="str">
            <v>bd</v>
          </cell>
          <cell r="H2075" t="str">
            <v>個</v>
          </cell>
          <cell r="I2075">
            <v>5</v>
          </cell>
          <cell r="J2075" t="str">
            <v>ﾊﾟﾝﾁ</v>
          </cell>
          <cell r="L2075">
            <v>1</v>
          </cell>
          <cell r="M2075" t="str">
            <v>ｴｽｺ P1808 EA762MF-1 sunｰstar</v>
          </cell>
          <cell r="O2075" t="str">
            <v>又は同等以上のもの（他社の製品を含む。）</v>
          </cell>
          <cell r="Q2075">
            <v>0</v>
          </cell>
          <cell r="S2075">
            <v>100</v>
          </cell>
          <cell r="T2075">
            <v>0</v>
          </cell>
          <cell r="W2075">
            <v>0</v>
          </cell>
          <cell r="X2075">
            <v>0</v>
          </cell>
          <cell r="Y2075">
            <v>100</v>
          </cell>
          <cell r="Z2075">
            <v>0</v>
          </cell>
          <cell r="AA2075">
            <v>0</v>
          </cell>
          <cell r="AB2075">
            <v>1298</v>
          </cell>
          <cell r="AC2075">
            <v>6490</v>
          </cell>
          <cell r="AD2075" t="str">
            <v>雑消耗品費</v>
          </cell>
          <cell r="AE2075" t="str">
            <v>雑消</v>
          </cell>
          <cell r="AF2075">
            <v>25</v>
          </cell>
          <cell r="AG2075" t="str">
            <v>基地等経費（救命装備品用消耗品）</v>
          </cell>
          <cell r="AH2075" t="str">
            <v>消耗品費</v>
          </cell>
          <cell r="AI2075" t="str">
            <v>DH</v>
          </cell>
          <cell r="AJ2075" t="str">
            <v>修理隊</v>
          </cell>
          <cell r="AK2075" t="str">
            <v>令和8年9月30日</v>
          </cell>
        </row>
        <row r="2076">
          <cell r="A2076" t="str">
            <v>bd406</v>
          </cell>
          <cell r="B2076" t="str">
            <v>又は同等以上のもの（他社の製品を含む。）</v>
          </cell>
          <cell r="C2076">
            <v>148</v>
          </cell>
          <cell r="D2076">
            <v>28</v>
          </cell>
          <cell r="E2076" t="str">
            <v>B</v>
          </cell>
          <cell r="F2076" t="str">
            <v>b</v>
          </cell>
          <cell r="G2076" t="str">
            <v>bd</v>
          </cell>
          <cell r="H2076" t="str">
            <v>個</v>
          </cell>
          <cell r="I2076">
            <v>10</v>
          </cell>
          <cell r="J2076" t="str">
            <v>はさみ</v>
          </cell>
          <cell r="L2076">
            <v>1</v>
          </cell>
          <cell r="M2076" t="str">
            <v>ｴｽｺ P2085 EA540K-54 KKKKKK</v>
          </cell>
          <cell r="O2076" t="str">
            <v>又は同等以上のもの（他社の製品を含む。）</v>
          </cell>
          <cell r="Q2076">
            <v>0</v>
          </cell>
          <cell r="S2076">
            <v>100</v>
          </cell>
          <cell r="T2076">
            <v>0</v>
          </cell>
          <cell r="W2076">
            <v>0</v>
          </cell>
          <cell r="X2076">
            <v>0</v>
          </cell>
          <cell r="Y2076">
            <v>100</v>
          </cell>
          <cell r="Z2076">
            <v>0</v>
          </cell>
          <cell r="AA2076">
            <v>0</v>
          </cell>
          <cell r="AB2076">
            <v>1188</v>
          </cell>
          <cell r="AC2076">
            <v>11880</v>
          </cell>
          <cell r="AD2076" t="str">
            <v>雑消耗品費</v>
          </cell>
          <cell r="AE2076" t="str">
            <v>雑消</v>
          </cell>
          <cell r="AF2076">
            <v>25</v>
          </cell>
          <cell r="AG2076" t="str">
            <v>基地等経費（救命装備品用消耗品）</v>
          </cell>
          <cell r="AH2076" t="str">
            <v>消耗品費</v>
          </cell>
          <cell r="AI2076" t="str">
            <v>DH</v>
          </cell>
          <cell r="AJ2076" t="str">
            <v>修理隊</v>
          </cell>
          <cell r="AK2076" t="str">
            <v>令和8年9月30日</v>
          </cell>
        </row>
        <row r="2077">
          <cell r="A2077" t="str">
            <v>bd407</v>
          </cell>
          <cell r="B2077" t="str">
            <v>又は同等以上のもの（他社の製品を含む。）</v>
          </cell>
          <cell r="C2077">
            <v>148</v>
          </cell>
          <cell r="D2077">
            <v>29</v>
          </cell>
          <cell r="E2077" t="str">
            <v>B</v>
          </cell>
          <cell r="F2077" t="str">
            <v>b</v>
          </cell>
          <cell r="G2077" t="str">
            <v>bd</v>
          </cell>
          <cell r="H2077" t="str">
            <v>個</v>
          </cell>
          <cell r="I2077">
            <v>10</v>
          </cell>
          <cell r="J2077" t="str">
            <v>はさみ</v>
          </cell>
          <cell r="L2077">
            <v>1</v>
          </cell>
          <cell r="M2077" t="str">
            <v>ｴｽｺ P2085 EA916HD-18</v>
          </cell>
          <cell r="O2077" t="str">
            <v>又は同等以上のもの（他社の製品を含む。）</v>
          </cell>
          <cell r="Q2077">
            <v>0</v>
          </cell>
          <cell r="S2077">
            <v>100</v>
          </cell>
          <cell r="T2077">
            <v>0</v>
          </cell>
          <cell r="W2077">
            <v>0</v>
          </cell>
          <cell r="X2077">
            <v>0</v>
          </cell>
          <cell r="Y2077">
            <v>100</v>
          </cell>
          <cell r="Z2077">
            <v>0</v>
          </cell>
          <cell r="AA2077">
            <v>0</v>
          </cell>
          <cell r="AB2077">
            <v>3949</v>
          </cell>
          <cell r="AC2077">
            <v>39490</v>
          </cell>
          <cell r="AD2077" t="str">
            <v>雑消耗品費</v>
          </cell>
          <cell r="AE2077" t="str">
            <v>雑消</v>
          </cell>
          <cell r="AF2077">
            <v>25</v>
          </cell>
          <cell r="AG2077" t="str">
            <v>基地等経費（救命装備品用消耗品）</v>
          </cell>
          <cell r="AH2077" t="str">
            <v>消耗品費</v>
          </cell>
          <cell r="AI2077" t="str">
            <v>DH</v>
          </cell>
          <cell r="AJ2077" t="str">
            <v>修理隊</v>
          </cell>
          <cell r="AK2077" t="str">
            <v>令和8年9月30日</v>
          </cell>
        </row>
        <row r="2078">
          <cell r="A2078" t="str">
            <v>an1</v>
          </cell>
          <cell r="B2078" t="str">
            <v>又は同等以上のもの（他社の製品を含む。）</v>
          </cell>
          <cell r="C2078">
            <v>149</v>
          </cell>
          <cell r="D2078">
            <v>1</v>
          </cell>
          <cell r="E2078" t="str">
            <v>B</v>
          </cell>
          <cell r="F2078" t="str">
            <v>a</v>
          </cell>
          <cell r="G2078" t="str">
            <v>an</v>
          </cell>
          <cell r="H2078" t="str">
            <v>缶</v>
          </cell>
          <cell r="I2078">
            <v>3</v>
          </cell>
          <cell r="J2078" t="str">
            <v>接着剤</v>
          </cell>
          <cell r="L2078">
            <v>1</v>
          </cell>
          <cell r="M2078" t="str">
            <v>藤倉航装 P5 191 C05AD0000 藤倉航装</v>
          </cell>
          <cell r="O2078" t="str">
            <v>又は同等以上のもの（他社の製品を含む。）</v>
          </cell>
          <cell r="Q2078">
            <v>0</v>
          </cell>
          <cell r="S2078">
            <v>100</v>
          </cell>
          <cell r="T2078">
            <v>0</v>
          </cell>
          <cell r="W2078">
            <v>0</v>
          </cell>
          <cell r="X2078">
            <v>0</v>
          </cell>
          <cell r="Y2078">
            <v>100</v>
          </cell>
          <cell r="Z2078">
            <v>0</v>
          </cell>
          <cell r="AA2078">
            <v>0</v>
          </cell>
          <cell r="AB2078">
            <v>2992</v>
          </cell>
          <cell r="AC2078">
            <v>8976</v>
          </cell>
          <cell r="AD2078" t="str">
            <v>雑消耗品費</v>
          </cell>
          <cell r="AE2078" t="str">
            <v>雑消</v>
          </cell>
          <cell r="AF2078">
            <v>25</v>
          </cell>
          <cell r="AG2078" t="str">
            <v>基地等経費（救命装備品用消耗品）</v>
          </cell>
          <cell r="AH2078" t="str">
            <v>消耗品費</v>
          </cell>
          <cell r="AI2078" t="str">
            <v>DH</v>
          </cell>
          <cell r="AJ2078" t="str">
            <v>修理隊</v>
          </cell>
          <cell r="AK2078" t="str">
            <v>令和8年9月30日</v>
          </cell>
        </row>
        <row r="2079">
          <cell r="A2079" t="str">
            <v>bc528</v>
          </cell>
          <cell r="B2079" t="str">
            <v>又は同等以上のもの（他社の製品を含む。）</v>
          </cell>
          <cell r="C2079">
            <v>149</v>
          </cell>
          <cell r="D2079">
            <v>2</v>
          </cell>
          <cell r="E2079" t="str">
            <v>B</v>
          </cell>
          <cell r="F2079" t="str">
            <v>b</v>
          </cell>
          <cell r="G2079" t="str">
            <v>bc</v>
          </cell>
          <cell r="H2079" t="str">
            <v>個</v>
          </cell>
          <cell r="I2079">
            <v>10</v>
          </cell>
          <cell r="J2079" t="str">
            <v>曇り止めｽﾌﾟﾚｰ</v>
          </cell>
          <cell r="L2079">
            <v>1</v>
          </cell>
          <cell r="M2079" t="str">
            <v>ｵﾚﾝｼﾞﾌﾞｯｸ P7-1164 489-0787 TGAF ﾄﾗｽｺ中山</v>
          </cell>
          <cell r="O2079" t="str">
            <v>又は同等以上のもの（他社の製品を含む。）</v>
          </cell>
          <cell r="Q2079">
            <v>0</v>
          </cell>
          <cell r="S2079">
            <v>100</v>
          </cell>
          <cell r="T2079">
            <v>0</v>
          </cell>
          <cell r="W2079">
            <v>0</v>
          </cell>
          <cell r="X2079">
            <v>0</v>
          </cell>
          <cell r="Y2079">
            <v>100</v>
          </cell>
          <cell r="Z2079">
            <v>0</v>
          </cell>
          <cell r="AA2079">
            <v>0</v>
          </cell>
          <cell r="AB2079">
            <v>1132</v>
          </cell>
          <cell r="AC2079">
            <v>11320</v>
          </cell>
          <cell r="AD2079" t="str">
            <v>雑消耗品費</v>
          </cell>
          <cell r="AE2079" t="str">
            <v>雑消</v>
          </cell>
          <cell r="AF2079">
            <v>25</v>
          </cell>
          <cell r="AG2079" t="str">
            <v>基地等経費（救命装備品用消耗品）</v>
          </cell>
          <cell r="AH2079" t="str">
            <v>消耗品費</v>
          </cell>
          <cell r="AI2079" t="str">
            <v>DH</v>
          </cell>
          <cell r="AJ2079" t="str">
            <v>修理隊</v>
          </cell>
          <cell r="AK2079" t="str">
            <v>令和8年9月30日</v>
          </cell>
        </row>
        <row r="2080">
          <cell r="A2080" t="str">
            <v>ch153</v>
          </cell>
          <cell r="B2080" t="str">
            <v>又は同等以上のもの（他社の製品を含む。）</v>
          </cell>
          <cell r="C2080">
            <v>149</v>
          </cell>
          <cell r="D2080">
            <v>3</v>
          </cell>
          <cell r="E2080" t="str">
            <v>B</v>
          </cell>
          <cell r="F2080" t="str">
            <v>c</v>
          </cell>
          <cell r="G2080" t="str">
            <v>ch</v>
          </cell>
          <cell r="H2080" t="str">
            <v>個</v>
          </cell>
          <cell r="I2080">
            <v>8</v>
          </cell>
          <cell r="J2080" t="str">
            <v>ｻﾋﾞ取り剤</v>
          </cell>
          <cell r="L2080">
            <v>1</v>
          </cell>
          <cell r="M2080" t="str">
            <v>ｵﾚﾝｼﾞﾌﾞｯｸ P11-164 136-0174 S-2558 鈴木油脂工業</v>
          </cell>
          <cell r="O2080" t="str">
            <v>又は同等以上のもの（他社の製品を含む。）</v>
          </cell>
          <cell r="Q2080">
            <v>0</v>
          </cell>
          <cell r="S2080">
            <v>100</v>
          </cell>
          <cell r="T2080">
            <v>0</v>
          </cell>
          <cell r="W2080">
            <v>0</v>
          </cell>
          <cell r="X2080">
            <v>0</v>
          </cell>
          <cell r="Y2080">
            <v>100</v>
          </cell>
          <cell r="Z2080">
            <v>0</v>
          </cell>
          <cell r="AA2080">
            <v>0</v>
          </cell>
          <cell r="AB2080">
            <v>2420</v>
          </cell>
          <cell r="AC2080">
            <v>19360</v>
          </cell>
          <cell r="AD2080" t="str">
            <v>雑消耗品費</v>
          </cell>
          <cell r="AE2080" t="str">
            <v>雑消</v>
          </cell>
          <cell r="AF2080">
            <v>25</v>
          </cell>
          <cell r="AG2080" t="str">
            <v>基地等経費（救命装備品用消耗品）</v>
          </cell>
          <cell r="AH2080" t="str">
            <v>消耗品費</v>
          </cell>
          <cell r="AI2080" t="str">
            <v>DH</v>
          </cell>
          <cell r="AJ2080" t="str">
            <v>修理隊</v>
          </cell>
          <cell r="AK2080" t="str">
            <v>令和8年9月30日</v>
          </cell>
        </row>
        <row r="2081">
          <cell r="A2081" t="str">
            <v>bd408</v>
          </cell>
          <cell r="B2081" t="str">
            <v>又は同等以上のもの（他社の製品を含む。）</v>
          </cell>
          <cell r="C2081">
            <v>149</v>
          </cell>
          <cell r="D2081">
            <v>4</v>
          </cell>
          <cell r="E2081" t="str">
            <v>B</v>
          </cell>
          <cell r="F2081" t="str">
            <v>b</v>
          </cell>
          <cell r="G2081" t="str">
            <v>bd</v>
          </cell>
          <cell r="H2081" t="str">
            <v>個</v>
          </cell>
          <cell r="I2081">
            <v>10</v>
          </cell>
          <cell r="J2081" t="str">
            <v>吸湿剤</v>
          </cell>
          <cell r="L2081">
            <v>1</v>
          </cell>
          <cell r="M2081" t="str">
            <v>ｴｽｺ P1935 EA941A-131 EX-DRY</v>
          </cell>
          <cell r="O2081" t="str">
            <v>又は同等以上のもの（他社の製品を含む。）</v>
          </cell>
          <cell r="Q2081">
            <v>0</v>
          </cell>
          <cell r="S2081">
            <v>100</v>
          </cell>
          <cell r="T2081">
            <v>0</v>
          </cell>
          <cell r="W2081">
            <v>0</v>
          </cell>
          <cell r="X2081">
            <v>0</v>
          </cell>
          <cell r="Y2081">
            <v>100</v>
          </cell>
          <cell r="Z2081">
            <v>0</v>
          </cell>
          <cell r="AA2081">
            <v>0</v>
          </cell>
          <cell r="AB2081">
            <v>919</v>
          </cell>
          <cell r="AC2081">
            <v>9190</v>
          </cell>
          <cell r="AD2081" t="str">
            <v>雑消耗品費</v>
          </cell>
          <cell r="AE2081" t="str">
            <v>雑消</v>
          </cell>
          <cell r="AF2081">
            <v>25</v>
          </cell>
          <cell r="AG2081" t="str">
            <v>基地等経費（救命装備品用消耗品）</v>
          </cell>
          <cell r="AH2081" t="str">
            <v>消耗品費</v>
          </cell>
          <cell r="AI2081" t="str">
            <v>DH</v>
          </cell>
          <cell r="AJ2081" t="str">
            <v>修理隊</v>
          </cell>
          <cell r="AK2081" t="str">
            <v>令和8年9月30日</v>
          </cell>
        </row>
        <row r="2082">
          <cell r="A2082" t="str">
            <v>bc529</v>
          </cell>
          <cell r="B2082" t="str">
            <v>又は同等以上のもの（他社の製品を含む。）</v>
          </cell>
          <cell r="C2082">
            <v>150</v>
          </cell>
          <cell r="D2082">
            <v>1</v>
          </cell>
          <cell r="E2082" t="str">
            <v>B</v>
          </cell>
          <cell r="F2082" t="str">
            <v>b</v>
          </cell>
          <cell r="G2082" t="str">
            <v>bc</v>
          </cell>
          <cell r="H2082" t="str">
            <v>個</v>
          </cell>
          <cell r="I2082">
            <v>50</v>
          </cell>
          <cell r="J2082" t="str">
            <v>ﾎｲｯｽﾙ</v>
          </cell>
          <cell r="L2082">
            <v>1</v>
          </cell>
          <cell r="M2082" t="str">
            <v>ｵﾚﾝｼﾞﾌﾞｯｸ P7-1024 335-7376 NO-22 ﾄｰﾖｰｾｰﾌﾃｨ</v>
          </cell>
          <cell r="O2082" t="str">
            <v>又は同等以上のもの（他社の製品を含む。）</v>
          </cell>
          <cell r="Q2082">
            <v>0</v>
          </cell>
          <cell r="S2082">
            <v>100</v>
          </cell>
          <cell r="T2082">
            <v>0</v>
          </cell>
          <cell r="W2082">
            <v>0</v>
          </cell>
          <cell r="X2082">
            <v>0</v>
          </cell>
          <cell r="Y2082">
            <v>100</v>
          </cell>
          <cell r="Z2082">
            <v>0</v>
          </cell>
          <cell r="AA2082">
            <v>0</v>
          </cell>
          <cell r="AB2082">
            <v>225</v>
          </cell>
          <cell r="AC2082">
            <v>11250</v>
          </cell>
          <cell r="AD2082" t="str">
            <v>雑消耗品費</v>
          </cell>
          <cell r="AE2082" t="str">
            <v>雑消</v>
          </cell>
          <cell r="AF2082">
            <v>25</v>
          </cell>
          <cell r="AG2082" t="str">
            <v>基地等経費（部隊等用消耗品）</v>
          </cell>
          <cell r="AH2082" t="str">
            <v>消耗品費</v>
          </cell>
          <cell r="AI2082" t="str">
            <v>DI</v>
          </cell>
          <cell r="AJ2082" t="str">
            <v>車器隊</v>
          </cell>
          <cell r="AK2082" t="str">
            <v>令和8年9月30日</v>
          </cell>
        </row>
        <row r="2083">
          <cell r="A2083" t="str">
            <v>bd409</v>
          </cell>
          <cell r="B2083" t="str">
            <v>又は同等以上のもの（他社の製品を含む。）</v>
          </cell>
          <cell r="C2083">
            <v>150</v>
          </cell>
          <cell r="D2083">
            <v>2</v>
          </cell>
          <cell r="E2083" t="str">
            <v>B</v>
          </cell>
          <cell r="F2083" t="str">
            <v>b</v>
          </cell>
          <cell r="G2083" t="str">
            <v>bd</v>
          </cell>
          <cell r="H2083" t="str">
            <v>足</v>
          </cell>
          <cell r="I2083">
            <v>10</v>
          </cell>
          <cell r="J2083" t="str">
            <v>ｻﾝﾀﾞﾙ</v>
          </cell>
          <cell r="L2083">
            <v>1</v>
          </cell>
          <cell r="M2083" t="str">
            <v>ｴｽｺ P706 EA910ES-1 ﾐﾂｳﾏ</v>
          </cell>
          <cell r="O2083" t="str">
            <v>又は同等以上のもの（他社の製品を含む。）</v>
          </cell>
          <cell r="Q2083">
            <v>0</v>
          </cell>
          <cell r="S2083">
            <v>100</v>
          </cell>
          <cell r="T2083">
            <v>0</v>
          </cell>
          <cell r="W2083">
            <v>0</v>
          </cell>
          <cell r="X2083">
            <v>0</v>
          </cell>
          <cell r="Y2083">
            <v>100</v>
          </cell>
          <cell r="Z2083">
            <v>0</v>
          </cell>
          <cell r="AA2083">
            <v>0</v>
          </cell>
          <cell r="AB2083">
            <v>4961</v>
          </cell>
          <cell r="AC2083">
            <v>49610</v>
          </cell>
          <cell r="AD2083" t="str">
            <v>雑消耗品費</v>
          </cell>
          <cell r="AE2083" t="str">
            <v>雑消</v>
          </cell>
          <cell r="AF2083">
            <v>25</v>
          </cell>
          <cell r="AG2083" t="str">
            <v>基地等経費（部隊等用消耗品）</v>
          </cell>
          <cell r="AH2083" t="str">
            <v>消耗品費</v>
          </cell>
          <cell r="AI2083" t="str">
            <v>DI</v>
          </cell>
          <cell r="AJ2083" t="str">
            <v>車器隊</v>
          </cell>
          <cell r="AK2083" t="str">
            <v>令和8年9月30日</v>
          </cell>
        </row>
        <row r="2084">
          <cell r="A2084" t="str">
            <v>bd410</v>
          </cell>
          <cell r="B2084" t="str">
            <v>又は同等以上のもの（他社の製品を含む。）</v>
          </cell>
          <cell r="C2084">
            <v>150</v>
          </cell>
          <cell r="D2084">
            <v>3</v>
          </cell>
          <cell r="E2084" t="str">
            <v>B</v>
          </cell>
          <cell r="F2084" t="str">
            <v>b</v>
          </cell>
          <cell r="G2084" t="str">
            <v>bd</v>
          </cell>
          <cell r="H2084" t="str">
            <v>足</v>
          </cell>
          <cell r="I2084">
            <v>10</v>
          </cell>
          <cell r="J2084" t="str">
            <v>ｻﾝﾀﾞﾙ</v>
          </cell>
          <cell r="L2084">
            <v>1</v>
          </cell>
          <cell r="M2084" t="str">
            <v>ｴｽｺ P706 EA910ES-2 ﾐﾂｳﾏ</v>
          </cell>
          <cell r="O2084" t="str">
            <v>又は同等以上のもの（他社の製品を含む。）</v>
          </cell>
          <cell r="Q2084">
            <v>0</v>
          </cell>
          <cell r="S2084">
            <v>100</v>
          </cell>
          <cell r="T2084">
            <v>0</v>
          </cell>
          <cell r="W2084">
            <v>0</v>
          </cell>
          <cell r="X2084">
            <v>0</v>
          </cell>
          <cell r="Y2084">
            <v>100</v>
          </cell>
          <cell r="Z2084">
            <v>0</v>
          </cell>
          <cell r="AA2084">
            <v>0</v>
          </cell>
          <cell r="AB2084">
            <v>4961</v>
          </cell>
          <cell r="AC2084">
            <v>49610</v>
          </cell>
          <cell r="AD2084" t="str">
            <v>雑消耗品費</v>
          </cell>
          <cell r="AE2084" t="str">
            <v>雑消</v>
          </cell>
          <cell r="AF2084">
            <v>25</v>
          </cell>
          <cell r="AG2084" t="str">
            <v>基地等経費（部隊等用消耗品）</v>
          </cell>
          <cell r="AH2084" t="str">
            <v>消耗品費</v>
          </cell>
          <cell r="AI2084" t="str">
            <v>DI</v>
          </cell>
          <cell r="AJ2084" t="str">
            <v>車器隊</v>
          </cell>
          <cell r="AK2084" t="str">
            <v>令和8年9月30日</v>
          </cell>
        </row>
        <row r="2085">
          <cell r="A2085" t="str">
            <v>bd411</v>
          </cell>
          <cell r="B2085" t="str">
            <v>又は同等以上のもの（他社の製品を含む。）</v>
          </cell>
          <cell r="C2085">
            <v>150</v>
          </cell>
          <cell r="D2085">
            <v>4</v>
          </cell>
          <cell r="E2085" t="str">
            <v>B</v>
          </cell>
          <cell r="F2085" t="str">
            <v>b</v>
          </cell>
          <cell r="G2085" t="str">
            <v>bd</v>
          </cell>
          <cell r="H2085" t="str">
            <v>足</v>
          </cell>
          <cell r="I2085">
            <v>10</v>
          </cell>
          <cell r="J2085" t="str">
            <v>ｻﾝﾀﾞﾙ</v>
          </cell>
          <cell r="L2085">
            <v>1</v>
          </cell>
          <cell r="M2085" t="str">
            <v>ｴｽｺ P706 EA910ES-3 ﾐﾂｳﾏ</v>
          </cell>
          <cell r="O2085" t="str">
            <v>又は同等以上のもの（他社の製品を含む。）</v>
          </cell>
          <cell r="Q2085">
            <v>0</v>
          </cell>
          <cell r="S2085">
            <v>100</v>
          </cell>
          <cell r="T2085">
            <v>0</v>
          </cell>
          <cell r="W2085">
            <v>0</v>
          </cell>
          <cell r="X2085">
            <v>0</v>
          </cell>
          <cell r="Y2085">
            <v>100</v>
          </cell>
          <cell r="Z2085">
            <v>0</v>
          </cell>
          <cell r="AA2085">
            <v>0</v>
          </cell>
          <cell r="AB2085">
            <v>4961</v>
          </cell>
          <cell r="AC2085">
            <v>49610</v>
          </cell>
          <cell r="AD2085" t="str">
            <v>雑消耗品費</v>
          </cell>
          <cell r="AE2085" t="str">
            <v>雑消</v>
          </cell>
          <cell r="AF2085">
            <v>25</v>
          </cell>
          <cell r="AG2085" t="str">
            <v>基地等経費（部隊等用消耗品）</v>
          </cell>
          <cell r="AH2085" t="str">
            <v>消耗品費</v>
          </cell>
          <cell r="AI2085" t="str">
            <v>DI</v>
          </cell>
          <cell r="AJ2085" t="str">
            <v>車器隊</v>
          </cell>
          <cell r="AK2085" t="str">
            <v>令和8年9月30日</v>
          </cell>
        </row>
        <row r="2086">
          <cell r="A2086" t="str">
            <v>cf196</v>
          </cell>
          <cell r="B2086" t="str">
            <v>又は同等以上のもの（他社の製品を含む。）</v>
          </cell>
          <cell r="C2086">
            <v>151</v>
          </cell>
          <cell r="D2086">
            <v>1</v>
          </cell>
          <cell r="E2086" t="str">
            <v>B</v>
          </cell>
          <cell r="F2086" t="str">
            <v>c</v>
          </cell>
          <cell r="G2086" t="str">
            <v>cf</v>
          </cell>
          <cell r="H2086" t="str">
            <v>足</v>
          </cell>
          <cell r="I2086">
            <v>3</v>
          </cell>
          <cell r="J2086" t="str">
            <v>安全靴</v>
          </cell>
          <cell r="L2086">
            <v>1</v>
          </cell>
          <cell r="M2086" t="str">
            <v>ｵﾚﾝｼﾞﾌﾞｯｸ.web 553-3060 NY282-245 Newbalance</v>
          </cell>
          <cell r="O2086" t="str">
            <v>又は同等以上のもの（他社の製品を含む。）</v>
          </cell>
          <cell r="Q2086">
            <v>0</v>
          </cell>
          <cell r="S2086">
            <v>100</v>
          </cell>
          <cell r="T2086">
            <v>0</v>
          </cell>
          <cell r="W2086">
            <v>0</v>
          </cell>
          <cell r="X2086">
            <v>0</v>
          </cell>
          <cell r="Y2086">
            <v>100</v>
          </cell>
          <cell r="Z2086">
            <v>0</v>
          </cell>
          <cell r="AA2086">
            <v>0</v>
          </cell>
          <cell r="AB2086">
            <v>14300</v>
          </cell>
          <cell r="AC2086">
            <v>42900</v>
          </cell>
          <cell r="AD2086" t="str">
            <v>雑消耗品費</v>
          </cell>
          <cell r="AE2086" t="str">
            <v>雑消</v>
          </cell>
          <cell r="AF2086">
            <v>25</v>
          </cell>
          <cell r="AG2086" t="str">
            <v>基地等経費（部隊等用消耗品）</v>
          </cell>
          <cell r="AH2086" t="str">
            <v>消耗品費</v>
          </cell>
          <cell r="AI2086" t="str">
            <v>DJ</v>
          </cell>
          <cell r="AJ2086" t="str">
            <v>補給隊</v>
          </cell>
          <cell r="AK2086" t="str">
            <v>令和8年9月30日</v>
          </cell>
        </row>
        <row r="2087">
          <cell r="A2087" t="str">
            <v>cf197</v>
          </cell>
          <cell r="B2087" t="str">
            <v>又は同等以上のもの（他社の製品を含む。）</v>
          </cell>
          <cell r="C2087">
            <v>151</v>
          </cell>
          <cell r="D2087">
            <v>2</v>
          </cell>
          <cell r="E2087" t="str">
            <v>B</v>
          </cell>
          <cell r="F2087" t="str">
            <v>c</v>
          </cell>
          <cell r="G2087" t="str">
            <v>cf</v>
          </cell>
          <cell r="H2087" t="str">
            <v>足</v>
          </cell>
          <cell r="I2087">
            <v>3</v>
          </cell>
          <cell r="J2087" t="str">
            <v>安全靴</v>
          </cell>
          <cell r="L2087">
            <v>1</v>
          </cell>
          <cell r="M2087" t="str">
            <v>ｵﾚﾝｼﾞﾌﾞｯｸ.web 553-1574 NY282-250 Newbalance</v>
          </cell>
          <cell r="O2087" t="str">
            <v>又は同等以上のもの（他社の製品を含む。）</v>
          </cell>
          <cell r="Q2087">
            <v>0</v>
          </cell>
          <cell r="S2087">
            <v>100</v>
          </cell>
          <cell r="T2087">
            <v>0</v>
          </cell>
          <cell r="W2087">
            <v>0</v>
          </cell>
          <cell r="X2087">
            <v>0</v>
          </cell>
          <cell r="Y2087">
            <v>100</v>
          </cell>
          <cell r="Z2087">
            <v>0</v>
          </cell>
          <cell r="AA2087">
            <v>0</v>
          </cell>
          <cell r="AB2087">
            <v>14300</v>
          </cell>
          <cell r="AC2087">
            <v>42900</v>
          </cell>
          <cell r="AD2087" t="str">
            <v>雑消耗品費</v>
          </cell>
          <cell r="AE2087" t="str">
            <v>雑消</v>
          </cell>
          <cell r="AF2087">
            <v>25</v>
          </cell>
          <cell r="AG2087" t="str">
            <v>基地等経費（部隊等用消耗品）</v>
          </cell>
          <cell r="AH2087" t="str">
            <v>消耗品費</v>
          </cell>
          <cell r="AI2087" t="str">
            <v>DJ</v>
          </cell>
          <cell r="AJ2087" t="str">
            <v>補給隊</v>
          </cell>
          <cell r="AK2087" t="str">
            <v>令和8年9月30日</v>
          </cell>
        </row>
        <row r="2088">
          <cell r="A2088" t="str">
            <v>cf198</v>
          </cell>
          <cell r="B2088" t="str">
            <v>又は同等以上のもの（他社の製品を含む。）</v>
          </cell>
          <cell r="C2088">
            <v>151</v>
          </cell>
          <cell r="D2088">
            <v>3</v>
          </cell>
          <cell r="E2088" t="str">
            <v>B</v>
          </cell>
          <cell r="F2088" t="str">
            <v>c</v>
          </cell>
          <cell r="G2088" t="str">
            <v>cf</v>
          </cell>
          <cell r="H2088" t="str">
            <v>足</v>
          </cell>
          <cell r="I2088">
            <v>3</v>
          </cell>
          <cell r="J2088" t="str">
            <v>安全靴</v>
          </cell>
          <cell r="L2088">
            <v>1</v>
          </cell>
          <cell r="M2088" t="str">
            <v>ｵﾚﾝｼﾞﾌﾞｯｸ.web 553-1571 NY282-255 Newbalance</v>
          </cell>
          <cell r="O2088" t="str">
            <v>又は同等以上のもの（他社の製品を含む。）</v>
          </cell>
          <cell r="Q2088">
            <v>0</v>
          </cell>
          <cell r="S2088">
            <v>100</v>
          </cell>
          <cell r="T2088">
            <v>0</v>
          </cell>
          <cell r="W2088">
            <v>0</v>
          </cell>
          <cell r="X2088">
            <v>0</v>
          </cell>
          <cell r="Y2088">
            <v>100</v>
          </cell>
          <cell r="Z2088">
            <v>0</v>
          </cell>
          <cell r="AA2088">
            <v>0</v>
          </cell>
          <cell r="AB2088">
            <v>14300</v>
          </cell>
          <cell r="AC2088">
            <v>42900</v>
          </cell>
          <cell r="AD2088" t="str">
            <v>雑消耗品費</v>
          </cell>
          <cell r="AE2088" t="str">
            <v>雑消</v>
          </cell>
          <cell r="AF2088">
            <v>25</v>
          </cell>
          <cell r="AG2088" t="str">
            <v>基地等経費（部隊等用消耗品）</v>
          </cell>
          <cell r="AH2088" t="str">
            <v>消耗品費</v>
          </cell>
          <cell r="AI2088" t="str">
            <v>DJ</v>
          </cell>
          <cell r="AJ2088" t="str">
            <v>補給隊</v>
          </cell>
          <cell r="AK2088" t="str">
            <v>令和8年9月30日</v>
          </cell>
        </row>
        <row r="2089">
          <cell r="A2089" t="str">
            <v>cf199</v>
          </cell>
          <cell r="B2089" t="str">
            <v>又は同等以上のもの（他社の製品を含む。）</v>
          </cell>
          <cell r="C2089">
            <v>151</v>
          </cell>
          <cell r="D2089">
            <v>4</v>
          </cell>
          <cell r="E2089" t="str">
            <v>B</v>
          </cell>
          <cell r="F2089" t="str">
            <v>c</v>
          </cell>
          <cell r="G2089" t="str">
            <v>cf</v>
          </cell>
          <cell r="H2089" t="str">
            <v>足</v>
          </cell>
          <cell r="I2089">
            <v>3</v>
          </cell>
          <cell r="J2089" t="str">
            <v>安全靴</v>
          </cell>
          <cell r="L2089">
            <v>1</v>
          </cell>
          <cell r="M2089" t="str">
            <v>ｵﾚﾝｼﾞﾌﾞｯｸ.web 553-3135 NY282-260 Newbalance</v>
          </cell>
          <cell r="O2089" t="str">
            <v>又は同等以上のもの（他社の製品を含む。）</v>
          </cell>
          <cell r="Q2089">
            <v>0</v>
          </cell>
          <cell r="S2089">
            <v>100</v>
          </cell>
          <cell r="T2089">
            <v>0</v>
          </cell>
          <cell r="W2089">
            <v>0</v>
          </cell>
          <cell r="X2089">
            <v>0</v>
          </cell>
          <cell r="Y2089">
            <v>100</v>
          </cell>
          <cell r="Z2089">
            <v>0</v>
          </cell>
          <cell r="AA2089">
            <v>0</v>
          </cell>
          <cell r="AB2089">
            <v>14300</v>
          </cell>
          <cell r="AC2089">
            <v>42900</v>
          </cell>
          <cell r="AD2089" t="str">
            <v>雑消耗品費</v>
          </cell>
          <cell r="AE2089" t="str">
            <v>雑消</v>
          </cell>
          <cell r="AF2089">
            <v>25</v>
          </cell>
          <cell r="AG2089" t="str">
            <v>基地等経費（部隊等用消耗品）</v>
          </cell>
          <cell r="AH2089" t="str">
            <v>消耗品費</v>
          </cell>
          <cell r="AI2089" t="str">
            <v>DJ</v>
          </cell>
          <cell r="AJ2089" t="str">
            <v>補給隊</v>
          </cell>
          <cell r="AK2089" t="str">
            <v>令和8年9月30日</v>
          </cell>
        </row>
        <row r="2090">
          <cell r="A2090" t="str">
            <v>bc530</v>
          </cell>
          <cell r="B2090" t="str">
            <v>又は同等以上のもの（他社の製品を含む。）</v>
          </cell>
          <cell r="C2090">
            <v>151</v>
          </cell>
          <cell r="D2090">
            <v>5</v>
          </cell>
          <cell r="E2090" t="str">
            <v>B</v>
          </cell>
          <cell r="F2090" t="str">
            <v>b</v>
          </cell>
          <cell r="G2090" t="str">
            <v>bc</v>
          </cell>
          <cell r="H2090" t="str">
            <v>ﾊﾟｯｸ</v>
          </cell>
          <cell r="I2090">
            <v>1</v>
          </cell>
          <cell r="J2090" t="str">
            <v>土嚢</v>
          </cell>
          <cell r="L2090">
            <v>1</v>
          </cell>
          <cell r="M2090" t="str">
            <v>ｵﾚﾝｼﾞﾌﾞｯｸ P310 342-5967 UVDB4862200 萩原工業</v>
          </cell>
          <cell r="O2090" t="str">
            <v>又は同等以上のもの（他社の製品を含む。）</v>
          </cell>
          <cell r="Q2090">
            <v>0</v>
          </cell>
          <cell r="S2090">
            <v>100</v>
          </cell>
          <cell r="T2090">
            <v>0</v>
          </cell>
          <cell r="W2090">
            <v>0</v>
          </cell>
          <cell r="X2090">
            <v>0</v>
          </cell>
          <cell r="Y2090">
            <v>100</v>
          </cell>
          <cell r="Z2090">
            <v>0</v>
          </cell>
          <cell r="AA2090">
            <v>0</v>
          </cell>
          <cell r="AB2090">
            <v>31187</v>
          </cell>
          <cell r="AC2090">
            <v>31187</v>
          </cell>
          <cell r="AD2090" t="str">
            <v>雑消耗品費</v>
          </cell>
          <cell r="AE2090" t="str">
            <v>雑消</v>
          </cell>
          <cell r="AF2090">
            <v>25</v>
          </cell>
          <cell r="AG2090" t="str">
            <v>基地等経費（燃料流出対処等用消耗品の取得）</v>
          </cell>
          <cell r="AH2090" t="str">
            <v>消耗品費</v>
          </cell>
          <cell r="AI2090" t="str">
            <v>DJ</v>
          </cell>
          <cell r="AJ2090" t="str">
            <v>補給隊</v>
          </cell>
          <cell r="AK2090" t="str">
            <v>令和8年9月30日</v>
          </cell>
        </row>
        <row r="2091">
          <cell r="A2091" t="str">
            <v>bc531</v>
          </cell>
          <cell r="B2091" t="str">
            <v>又は同等以上のもの（他社の製品を含む。）</v>
          </cell>
          <cell r="C2091">
            <v>151</v>
          </cell>
          <cell r="D2091">
            <v>6</v>
          </cell>
          <cell r="E2091" t="str">
            <v>B</v>
          </cell>
          <cell r="F2091" t="str">
            <v>b</v>
          </cell>
          <cell r="G2091" t="str">
            <v>bc</v>
          </cell>
          <cell r="H2091" t="str">
            <v>箱</v>
          </cell>
          <cell r="I2091">
            <v>5</v>
          </cell>
          <cell r="J2091" t="str">
            <v>使い捨てｺﾞﾑ手袋</v>
          </cell>
          <cell r="L2091">
            <v>1</v>
          </cell>
          <cell r="M2091" t="str">
            <v>ｵﾚﾝｼﾞﾌﾞｯｸ P7-246 447-8541 VERTE-750K-M ﾐﾄﾞﾘ安全</v>
          </cell>
          <cell r="O2091" t="str">
            <v>又は同等以上のもの（他社の製品を含む。）</v>
          </cell>
          <cell r="Q2091">
            <v>0</v>
          </cell>
          <cell r="S2091">
            <v>100</v>
          </cell>
          <cell r="T2091">
            <v>0</v>
          </cell>
          <cell r="W2091">
            <v>0</v>
          </cell>
          <cell r="X2091">
            <v>0</v>
          </cell>
          <cell r="Y2091">
            <v>100</v>
          </cell>
          <cell r="Z2091">
            <v>0</v>
          </cell>
          <cell r="AA2091">
            <v>0</v>
          </cell>
          <cell r="AB2091">
            <v>2486</v>
          </cell>
          <cell r="AC2091">
            <v>12430</v>
          </cell>
          <cell r="AD2091" t="str">
            <v>雑消耗品費</v>
          </cell>
          <cell r="AE2091" t="str">
            <v>雑消</v>
          </cell>
          <cell r="AF2091">
            <v>25</v>
          </cell>
          <cell r="AG2091" t="str">
            <v>基地等経費（燃料流出対処等用消耗品の取得）</v>
          </cell>
          <cell r="AH2091" t="str">
            <v>消耗品費</v>
          </cell>
          <cell r="AI2091" t="str">
            <v>DJ</v>
          </cell>
          <cell r="AJ2091" t="str">
            <v>補給隊</v>
          </cell>
          <cell r="AK2091" t="str">
            <v>令和8年9月30日</v>
          </cell>
        </row>
        <row r="2092">
          <cell r="A2092" t="str">
            <v>bc532</v>
          </cell>
          <cell r="B2092" t="str">
            <v>又は同等以上のもの（他社の製品を含む。）</v>
          </cell>
          <cell r="C2092">
            <v>151</v>
          </cell>
          <cell r="D2092">
            <v>7</v>
          </cell>
          <cell r="E2092" t="str">
            <v>B</v>
          </cell>
          <cell r="F2092" t="str">
            <v>b</v>
          </cell>
          <cell r="G2092" t="str">
            <v>bc</v>
          </cell>
          <cell r="H2092" t="str">
            <v>箱</v>
          </cell>
          <cell r="I2092">
            <v>5</v>
          </cell>
          <cell r="J2092" t="str">
            <v>使い捨てｺﾞﾑ手袋</v>
          </cell>
          <cell r="L2092">
            <v>1</v>
          </cell>
          <cell r="M2092" t="str">
            <v>ｵﾚﾝｼﾞﾌﾞｯｸ P7-246 447-8525 VERTE-750K-L ﾐﾄﾞﾘ安全</v>
          </cell>
          <cell r="O2092" t="str">
            <v>又は同等以上のもの（他社の製品を含む。）</v>
          </cell>
          <cell r="Q2092">
            <v>0</v>
          </cell>
          <cell r="S2092">
            <v>100</v>
          </cell>
          <cell r="T2092">
            <v>0</v>
          </cell>
          <cell r="W2092">
            <v>0</v>
          </cell>
          <cell r="X2092">
            <v>0</v>
          </cell>
          <cell r="Y2092">
            <v>100</v>
          </cell>
          <cell r="Z2092">
            <v>0</v>
          </cell>
          <cell r="AA2092">
            <v>0</v>
          </cell>
          <cell r="AB2092">
            <v>2486</v>
          </cell>
          <cell r="AC2092">
            <v>12430</v>
          </cell>
          <cell r="AD2092" t="str">
            <v>雑消耗品費</v>
          </cell>
          <cell r="AE2092" t="str">
            <v>雑消</v>
          </cell>
          <cell r="AF2092">
            <v>25</v>
          </cell>
          <cell r="AG2092" t="str">
            <v>基地等経費（燃料流出対処等用消耗品の取得）</v>
          </cell>
          <cell r="AH2092" t="str">
            <v>消耗品費</v>
          </cell>
          <cell r="AI2092" t="str">
            <v>DJ</v>
          </cell>
          <cell r="AJ2092" t="str">
            <v>補給隊</v>
          </cell>
          <cell r="AK2092" t="str">
            <v>令和8年9月30日</v>
          </cell>
        </row>
        <row r="2093">
          <cell r="A2093" t="str">
            <v>bc533</v>
          </cell>
          <cell r="B2093" t="str">
            <v>又は同等以上のもの（他社の製品を含む。）</v>
          </cell>
          <cell r="C2093">
            <v>151</v>
          </cell>
          <cell r="D2093">
            <v>8</v>
          </cell>
          <cell r="E2093" t="str">
            <v>B</v>
          </cell>
          <cell r="F2093" t="str">
            <v>b</v>
          </cell>
          <cell r="G2093" t="str">
            <v>bc</v>
          </cell>
          <cell r="H2093" t="str">
            <v>双</v>
          </cell>
          <cell r="I2093">
            <v>15</v>
          </cell>
          <cell r="J2093" t="str">
            <v>革手袋</v>
          </cell>
          <cell r="L2093">
            <v>1</v>
          </cell>
          <cell r="M2093" t="str">
            <v>ｵﾚﾝｼﾞﾌﾞｯｸ P7-355 299-7461 TPUG-B-M ﾄﾗｽｺ</v>
          </cell>
          <cell r="O2093" t="str">
            <v>又は同等以上のもの（他社の製品を含む。）</v>
          </cell>
          <cell r="Q2093">
            <v>0</v>
          </cell>
          <cell r="S2093">
            <v>100</v>
          </cell>
          <cell r="T2093">
            <v>0</v>
          </cell>
          <cell r="W2093">
            <v>0</v>
          </cell>
          <cell r="X2093">
            <v>0</v>
          </cell>
          <cell r="Y2093">
            <v>100</v>
          </cell>
          <cell r="Z2093">
            <v>0</v>
          </cell>
          <cell r="AA2093">
            <v>0</v>
          </cell>
          <cell r="AB2093">
            <v>1339</v>
          </cell>
          <cell r="AC2093">
            <v>20085</v>
          </cell>
          <cell r="AD2093" t="str">
            <v>雑消耗品費</v>
          </cell>
          <cell r="AE2093" t="str">
            <v>雑消</v>
          </cell>
          <cell r="AF2093">
            <v>25</v>
          </cell>
          <cell r="AG2093" t="str">
            <v>基地等経費（燃料流出対処等用消耗品の取得）</v>
          </cell>
          <cell r="AH2093" t="str">
            <v>消耗品費</v>
          </cell>
          <cell r="AI2093" t="str">
            <v>DJ</v>
          </cell>
          <cell r="AJ2093" t="str">
            <v>補給隊</v>
          </cell>
          <cell r="AK2093" t="str">
            <v>令和8年9月30日</v>
          </cell>
        </row>
        <row r="2094">
          <cell r="A2094" t="str">
            <v>bc534</v>
          </cell>
          <cell r="B2094" t="str">
            <v>又は同等以上のもの（他社の製品を含む。）</v>
          </cell>
          <cell r="C2094">
            <v>151</v>
          </cell>
          <cell r="D2094">
            <v>9</v>
          </cell>
          <cell r="E2094" t="str">
            <v>B</v>
          </cell>
          <cell r="F2094" t="str">
            <v>b</v>
          </cell>
          <cell r="G2094" t="str">
            <v>bc</v>
          </cell>
          <cell r="H2094" t="str">
            <v>双</v>
          </cell>
          <cell r="I2094">
            <v>20</v>
          </cell>
          <cell r="J2094" t="str">
            <v>革手袋</v>
          </cell>
          <cell r="L2094">
            <v>1</v>
          </cell>
          <cell r="M2094" t="str">
            <v>ｵﾚﾝｼﾞﾌﾞｯｸ P7-355 299-7479 TPUG-B-L ﾄﾗｽｺ</v>
          </cell>
          <cell r="O2094" t="str">
            <v>又は同等以上のもの（他社の製品を含む。）</v>
          </cell>
          <cell r="Q2094">
            <v>0</v>
          </cell>
          <cell r="S2094">
            <v>100</v>
          </cell>
          <cell r="T2094">
            <v>0</v>
          </cell>
          <cell r="W2094">
            <v>0</v>
          </cell>
          <cell r="X2094">
            <v>0</v>
          </cell>
          <cell r="Y2094">
            <v>100</v>
          </cell>
          <cell r="Z2094">
            <v>0</v>
          </cell>
          <cell r="AA2094">
            <v>0</v>
          </cell>
          <cell r="AB2094">
            <v>1339</v>
          </cell>
          <cell r="AC2094">
            <v>26780</v>
          </cell>
          <cell r="AD2094" t="str">
            <v>雑消耗品費</v>
          </cell>
          <cell r="AE2094" t="str">
            <v>雑消</v>
          </cell>
          <cell r="AF2094">
            <v>25</v>
          </cell>
          <cell r="AG2094" t="str">
            <v>基地等経費（燃料流出対処等用消耗品の取得）</v>
          </cell>
          <cell r="AH2094" t="str">
            <v>消耗品費</v>
          </cell>
          <cell r="AI2094" t="str">
            <v>DJ</v>
          </cell>
          <cell r="AJ2094" t="str">
            <v>補給隊</v>
          </cell>
          <cell r="AK2094" t="str">
            <v>令和8年9月30日</v>
          </cell>
        </row>
        <row r="2095">
          <cell r="A2095" t="str">
            <v>bc535</v>
          </cell>
          <cell r="B2095" t="str">
            <v>又は同等以上のもの（他社の製品を含む。）</v>
          </cell>
          <cell r="C2095">
            <v>151</v>
          </cell>
          <cell r="D2095">
            <v>10</v>
          </cell>
          <cell r="E2095" t="str">
            <v>B</v>
          </cell>
          <cell r="F2095" t="str">
            <v>b</v>
          </cell>
          <cell r="G2095" t="str">
            <v>bc</v>
          </cell>
          <cell r="H2095" t="str">
            <v>双</v>
          </cell>
          <cell r="I2095">
            <v>20</v>
          </cell>
          <cell r="J2095" t="str">
            <v>革手袋</v>
          </cell>
          <cell r="L2095">
            <v>1</v>
          </cell>
          <cell r="M2095" t="str">
            <v>ｵﾚﾝｼﾞﾌﾞｯｸ P7-355 299-7487 TPUG-B-LL ﾄﾗｽｺ</v>
          </cell>
          <cell r="O2095" t="str">
            <v>又は同等以上のもの（他社の製品を含む。）</v>
          </cell>
          <cell r="Q2095">
            <v>0</v>
          </cell>
          <cell r="S2095">
            <v>100</v>
          </cell>
          <cell r="T2095">
            <v>0</v>
          </cell>
          <cell r="W2095">
            <v>0</v>
          </cell>
          <cell r="X2095">
            <v>0</v>
          </cell>
          <cell r="Y2095">
            <v>100</v>
          </cell>
          <cell r="Z2095">
            <v>0</v>
          </cell>
          <cell r="AA2095">
            <v>0</v>
          </cell>
          <cell r="AB2095">
            <v>1339</v>
          </cell>
          <cell r="AC2095">
            <v>26780</v>
          </cell>
          <cell r="AD2095" t="str">
            <v>雑消耗品費</v>
          </cell>
          <cell r="AE2095" t="str">
            <v>雑消</v>
          </cell>
          <cell r="AF2095">
            <v>25</v>
          </cell>
          <cell r="AG2095" t="str">
            <v>基地等経費（燃料流出対処等用消耗品の取得）</v>
          </cell>
          <cell r="AH2095" t="str">
            <v>消耗品費</v>
          </cell>
          <cell r="AI2095" t="str">
            <v>DJ</v>
          </cell>
          <cell r="AJ2095" t="str">
            <v>補給隊</v>
          </cell>
          <cell r="AK2095" t="str">
            <v>令和8年9月30日</v>
          </cell>
        </row>
        <row r="2096">
          <cell r="A2096" t="str">
            <v>cf200</v>
          </cell>
          <cell r="B2096" t="str">
            <v>又は同等以上のもの（他社の製品を含む。）</v>
          </cell>
          <cell r="C2096">
            <v>151</v>
          </cell>
          <cell r="D2096">
            <v>11</v>
          </cell>
          <cell r="E2096" t="str">
            <v>B</v>
          </cell>
          <cell r="F2096" t="str">
            <v>c</v>
          </cell>
          <cell r="G2096" t="str">
            <v>cf</v>
          </cell>
          <cell r="H2096" t="str">
            <v>双</v>
          </cell>
          <cell r="I2096">
            <v>1</v>
          </cell>
          <cell r="J2096" t="str">
            <v>耐冷手袋</v>
          </cell>
          <cell r="L2096">
            <v>1</v>
          </cell>
          <cell r="M2096" t="str">
            <v>ｵﾚﾝｼﾞﾌﾞｯｸ P7-467 298-0487 CGF18 ﾃｲｹﾝ</v>
          </cell>
          <cell r="O2096" t="str">
            <v>又は同等以上のもの（他社の製品を含む。）</v>
          </cell>
          <cell r="Q2096">
            <v>0</v>
          </cell>
          <cell r="S2096">
            <v>100</v>
          </cell>
          <cell r="T2096">
            <v>0</v>
          </cell>
          <cell r="W2096">
            <v>0</v>
          </cell>
          <cell r="X2096">
            <v>0</v>
          </cell>
          <cell r="Y2096">
            <v>100</v>
          </cell>
          <cell r="Z2096">
            <v>0</v>
          </cell>
          <cell r="AA2096">
            <v>0</v>
          </cell>
          <cell r="AB2096">
            <v>20211</v>
          </cell>
          <cell r="AC2096">
            <v>20211</v>
          </cell>
          <cell r="AD2096" t="str">
            <v>雑消耗品費</v>
          </cell>
          <cell r="AE2096" t="str">
            <v>雑消</v>
          </cell>
          <cell r="AF2096">
            <v>25</v>
          </cell>
          <cell r="AG2096" t="str">
            <v>基地等経費（燃料流出対処等用消耗品の取得）</v>
          </cell>
          <cell r="AH2096" t="str">
            <v>消耗品費</v>
          </cell>
          <cell r="AI2096" t="str">
            <v>DJ</v>
          </cell>
          <cell r="AJ2096" t="str">
            <v>補給隊</v>
          </cell>
          <cell r="AK2096" t="str">
            <v>令和8年9月30日</v>
          </cell>
        </row>
        <row r="2097">
          <cell r="A2097" t="str">
            <v>cf201</v>
          </cell>
          <cell r="B2097" t="str">
            <v>又は同等以上のもの（他社の製品を含む。）</v>
          </cell>
          <cell r="C2097">
            <v>151</v>
          </cell>
          <cell r="D2097">
            <v>12</v>
          </cell>
          <cell r="E2097" t="str">
            <v>B</v>
          </cell>
          <cell r="F2097" t="str">
            <v>c</v>
          </cell>
          <cell r="G2097" t="str">
            <v>cf</v>
          </cell>
          <cell r="H2097" t="str">
            <v>双</v>
          </cell>
          <cell r="I2097">
            <v>20</v>
          </cell>
          <cell r="J2097" t="str">
            <v>防寒手袋</v>
          </cell>
          <cell r="L2097">
            <v>1</v>
          </cell>
          <cell r="M2097" t="str">
            <v>ｵﾚﾝｼﾞﾌﾞｯｸ P7-472 253-4566 NO282R-M ｼｮｰﾜｸﾞﾛｰﾌﾞ</v>
          </cell>
          <cell r="O2097" t="str">
            <v>又は同等以上のもの（他社の製品を含む。）</v>
          </cell>
          <cell r="Q2097">
            <v>0</v>
          </cell>
          <cell r="S2097">
            <v>100</v>
          </cell>
          <cell r="T2097">
            <v>0</v>
          </cell>
          <cell r="W2097">
            <v>0</v>
          </cell>
          <cell r="X2097">
            <v>0</v>
          </cell>
          <cell r="Y2097">
            <v>100</v>
          </cell>
          <cell r="Z2097">
            <v>0</v>
          </cell>
          <cell r="AA2097">
            <v>0</v>
          </cell>
          <cell r="AB2097">
            <v>2326</v>
          </cell>
          <cell r="AC2097">
            <v>46520</v>
          </cell>
          <cell r="AD2097" t="str">
            <v>雑消耗品費</v>
          </cell>
          <cell r="AE2097" t="str">
            <v>雑消</v>
          </cell>
          <cell r="AF2097">
            <v>25</v>
          </cell>
          <cell r="AG2097" t="str">
            <v>基地等経費（燃料流出対処等用消耗品の取得）</v>
          </cell>
          <cell r="AH2097" t="str">
            <v>消耗品費</v>
          </cell>
          <cell r="AI2097" t="str">
            <v>DJ</v>
          </cell>
          <cell r="AJ2097" t="str">
            <v>補給隊</v>
          </cell>
          <cell r="AK2097" t="str">
            <v>令和8年9月30日</v>
          </cell>
        </row>
        <row r="2098">
          <cell r="A2098" t="str">
            <v>cf202</v>
          </cell>
          <cell r="B2098" t="str">
            <v>又は同等以上のもの（他社の製品を含む。）</v>
          </cell>
          <cell r="C2098">
            <v>151</v>
          </cell>
          <cell r="D2098">
            <v>13</v>
          </cell>
          <cell r="E2098" t="str">
            <v>B</v>
          </cell>
          <cell r="F2098" t="str">
            <v>c</v>
          </cell>
          <cell r="G2098" t="str">
            <v>cf</v>
          </cell>
          <cell r="H2098" t="str">
            <v>双</v>
          </cell>
          <cell r="I2098">
            <v>20</v>
          </cell>
          <cell r="J2098" t="str">
            <v>防寒手袋</v>
          </cell>
          <cell r="L2098">
            <v>1</v>
          </cell>
          <cell r="M2098" t="str">
            <v>ｵﾚﾝｼﾞﾌﾞｯｸ P7-472 253-4563 NO282R-L ｼｮｰﾜｸﾞﾛｰﾌﾞ</v>
          </cell>
          <cell r="O2098" t="str">
            <v>又は同等以上のもの（他社の製品を含む。）</v>
          </cell>
          <cell r="Q2098">
            <v>0</v>
          </cell>
          <cell r="S2098">
            <v>100</v>
          </cell>
          <cell r="T2098">
            <v>0</v>
          </cell>
          <cell r="W2098">
            <v>0</v>
          </cell>
          <cell r="X2098">
            <v>0</v>
          </cell>
          <cell r="Y2098">
            <v>100</v>
          </cell>
          <cell r="Z2098">
            <v>0</v>
          </cell>
          <cell r="AA2098">
            <v>0</v>
          </cell>
          <cell r="AB2098">
            <v>2326</v>
          </cell>
          <cell r="AC2098">
            <v>46520</v>
          </cell>
          <cell r="AD2098" t="str">
            <v>雑消耗品費</v>
          </cell>
          <cell r="AE2098" t="str">
            <v>雑消</v>
          </cell>
          <cell r="AF2098">
            <v>25</v>
          </cell>
          <cell r="AG2098" t="str">
            <v>基地等経費（燃料流出対処等用消耗品の取得）</v>
          </cell>
          <cell r="AH2098" t="str">
            <v>消耗品費</v>
          </cell>
          <cell r="AI2098" t="str">
            <v>DJ</v>
          </cell>
          <cell r="AJ2098" t="str">
            <v>補給隊</v>
          </cell>
          <cell r="AK2098" t="str">
            <v>令和8年9月30日</v>
          </cell>
        </row>
        <row r="2099">
          <cell r="A2099" t="str">
            <v>ch154</v>
          </cell>
          <cell r="B2099" t="str">
            <v>又は同等以上のもの（他社の製品を含む。）</v>
          </cell>
          <cell r="C2099">
            <v>151</v>
          </cell>
          <cell r="D2099">
            <v>14</v>
          </cell>
          <cell r="E2099" t="str">
            <v>B</v>
          </cell>
          <cell r="F2099" t="str">
            <v>c</v>
          </cell>
          <cell r="G2099" t="str">
            <v>ch</v>
          </cell>
          <cell r="H2099" t="str">
            <v>個</v>
          </cell>
          <cell r="I2099">
            <v>1</v>
          </cell>
          <cell r="J2099" t="str">
            <v>吸着ﾏｯﾄ</v>
          </cell>
          <cell r="L2099">
            <v>1</v>
          </cell>
          <cell r="M2099" t="str">
            <v>ｵﾚﾝｼﾞﾌﾞｯｸ P11-539 409-7556 TASR-403 ﾄﾗｽｺ</v>
          </cell>
          <cell r="O2099" t="str">
            <v>又は同等以上のもの（他社の製品を含む。）</v>
          </cell>
          <cell r="Q2099">
            <v>0</v>
          </cell>
          <cell r="S2099">
            <v>100</v>
          </cell>
          <cell r="T2099">
            <v>0</v>
          </cell>
          <cell r="W2099">
            <v>0</v>
          </cell>
          <cell r="X2099">
            <v>0</v>
          </cell>
          <cell r="Y2099">
            <v>100</v>
          </cell>
          <cell r="Z2099">
            <v>0</v>
          </cell>
          <cell r="AA2099">
            <v>0</v>
          </cell>
          <cell r="AB2099">
            <v>13483</v>
          </cell>
          <cell r="AC2099">
            <v>13483</v>
          </cell>
          <cell r="AD2099" t="str">
            <v>雑消耗品費</v>
          </cell>
          <cell r="AE2099" t="str">
            <v>雑消</v>
          </cell>
          <cell r="AF2099">
            <v>25</v>
          </cell>
          <cell r="AG2099" t="str">
            <v>基地等経費（燃料流出対処等用消耗品の取得）</v>
          </cell>
          <cell r="AH2099" t="str">
            <v>消耗品費</v>
          </cell>
          <cell r="AI2099" t="str">
            <v>DJ</v>
          </cell>
          <cell r="AJ2099" t="str">
            <v>補給隊</v>
          </cell>
          <cell r="AK2099" t="str">
            <v>令和8年9月30日</v>
          </cell>
        </row>
        <row r="2100">
          <cell r="A2100" t="str">
            <v>cg374</v>
          </cell>
          <cell r="B2100" t="str">
            <v>又は同等以上のもの（他社の製品を含む。）</v>
          </cell>
          <cell r="C2100">
            <v>151</v>
          </cell>
          <cell r="D2100">
            <v>15</v>
          </cell>
          <cell r="E2100" t="str">
            <v>B</v>
          </cell>
          <cell r="F2100" t="str">
            <v>c</v>
          </cell>
          <cell r="G2100" t="str">
            <v>cg</v>
          </cell>
          <cell r="H2100" t="str">
            <v>個</v>
          </cell>
          <cell r="I2100">
            <v>3</v>
          </cell>
          <cell r="J2100" t="str">
            <v>ﾄﾞﾗﾑﾌｧﾝﾈﾙ</v>
          </cell>
          <cell r="L2100">
            <v>1</v>
          </cell>
          <cell r="M2100" t="str">
            <v>ｵﾚﾝｼﾞﾌﾞｯｸ.web 805-1698 DRM611B ｴｰ･ｴﾑ･ﾌﾟﾛﾀﾞｸﾂ</v>
          </cell>
          <cell r="O2100" t="str">
            <v>又は同等以上のもの（他社の製品を含む。）</v>
          </cell>
          <cell r="Q2100">
            <v>0</v>
          </cell>
          <cell r="S2100">
            <v>100</v>
          </cell>
          <cell r="T2100">
            <v>0</v>
          </cell>
          <cell r="W2100">
            <v>0</v>
          </cell>
          <cell r="X2100">
            <v>0</v>
          </cell>
          <cell r="Y2100">
            <v>100</v>
          </cell>
          <cell r="Z2100">
            <v>0</v>
          </cell>
          <cell r="AA2100">
            <v>0</v>
          </cell>
          <cell r="AB2100">
            <v>21560</v>
          </cell>
          <cell r="AC2100">
            <v>64680</v>
          </cell>
          <cell r="AD2100" t="str">
            <v>雑消耗品費</v>
          </cell>
          <cell r="AE2100" t="str">
            <v>雑消</v>
          </cell>
          <cell r="AF2100">
            <v>25</v>
          </cell>
          <cell r="AG2100" t="str">
            <v>基地等経費（燃料流出対処等用消耗品の取得）</v>
          </cell>
          <cell r="AH2100" t="str">
            <v>消耗品費</v>
          </cell>
          <cell r="AI2100" t="str">
            <v>DJ</v>
          </cell>
          <cell r="AJ2100" t="str">
            <v>補給隊</v>
          </cell>
          <cell r="AK2100" t="str">
            <v>令和8年9月30日</v>
          </cell>
        </row>
        <row r="2101">
          <cell r="A2101" t="str">
            <v>ch155</v>
          </cell>
          <cell r="B2101" t="str">
            <v>又は同等以上のもの（他社の製品を含む。）</v>
          </cell>
          <cell r="C2101">
            <v>152</v>
          </cell>
          <cell r="D2101">
            <v>1</v>
          </cell>
          <cell r="E2101" t="str">
            <v>B</v>
          </cell>
          <cell r="F2101" t="str">
            <v>c</v>
          </cell>
          <cell r="G2101" t="str">
            <v>ch</v>
          </cell>
          <cell r="H2101" t="str">
            <v>缶</v>
          </cell>
          <cell r="I2101">
            <v>15</v>
          </cell>
          <cell r="J2101" t="str">
            <v>油処理剤</v>
          </cell>
          <cell r="L2101">
            <v>1</v>
          </cell>
          <cell r="M2101" t="str">
            <v>ｵﾚﾝｼﾞﾌﾞｯｸ P11-558 363-3897 AQUA-5L ﾔﾅｷﾞ研究所</v>
          </cell>
          <cell r="O2101" t="str">
            <v>又は同等以上のもの（他社の製品を含む。）</v>
          </cell>
          <cell r="Q2101">
            <v>0</v>
          </cell>
          <cell r="S2101">
            <v>100</v>
          </cell>
          <cell r="T2101">
            <v>0</v>
          </cell>
          <cell r="W2101">
            <v>0</v>
          </cell>
          <cell r="X2101">
            <v>0</v>
          </cell>
          <cell r="Y2101">
            <v>100</v>
          </cell>
          <cell r="Z2101">
            <v>0</v>
          </cell>
          <cell r="AA2101">
            <v>0</v>
          </cell>
          <cell r="AB2101">
            <v>8021</v>
          </cell>
          <cell r="AC2101">
            <v>120315</v>
          </cell>
          <cell r="AD2101" t="str">
            <v>雑消耗品費</v>
          </cell>
          <cell r="AE2101" t="str">
            <v>雑消</v>
          </cell>
          <cell r="AF2101">
            <v>25</v>
          </cell>
          <cell r="AG2101" t="str">
            <v>基地等経費（燃料流出対処等用消耗品の取得）</v>
          </cell>
          <cell r="AH2101" t="str">
            <v>消耗品費</v>
          </cell>
          <cell r="AI2101" t="str">
            <v>DJ</v>
          </cell>
          <cell r="AJ2101" t="str">
            <v>補給隊</v>
          </cell>
          <cell r="AK2101" t="str">
            <v>令和8年9月30日</v>
          </cell>
        </row>
        <row r="2102">
          <cell r="A2102" t="str">
            <v>eh77</v>
          </cell>
          <cell r="B2102" t="str">
            <v>又は同等以上のもの（他社の製品を含む。）</v>
          </cell>
          <cell r="C2102">
            <v>153</v>
          </cell>
          <cell r="D2102">
            <v>1</v>
          </cell>
          <cell r="E2102" t="str">
            <v>B</v>
          </cell>
          <cell r="F2102" t="str">
            <v>e</v>
          </cell>
          <cell r="G2102" t="str">
            <v>eh</v>
          </cell>
          <cell r="H2102" t="str">
            <v>袋</v>
          </cell>
          <cell r="I2102">
            <v>1</v>
          </cell>
          <cell r="J2102" t="str">
            <v>宅配袋</v>
          </cell>
          <cell r="L2102">
            <v>1</v>
          </cell>
          <cell r="M2102" t="str">
            <v>ｼﾞｮｲﾝﾃｯｸｽ P400 461-800 0235000850 ｽｰﾊﾟｰﾊﾞｯｸﾞ</v>
          </cell>
          <cell r="O2102" t="str">
            <v>又は同等以上のもの（他社の製品を含む。）</v>
          </cell>
          <cell r="Q2102">
            <v>0</v>
          </cell>
          <cell r="S2102">
            <v>100</v>
          </cell>
          <cell r="T2102">
            <v>0</v>
          </cell>
          <cell r="W2102">
            <v>0</v>
          </cell>
          <cell r="X2102">
            <v>0</v>
          </cell>
          <cell r="Y2102">
            <v>100</v>
          </cell>
          <cell r="Z2102">
            <v>0</v>
          </cell>
          <cell r="AA2102">
            <v>0</v>
          </cell>
          <cell r="AB2102">
            <v>11669</v>
          </cell>
          <cell r="AC2102">
            <v>11669</v>
          </cell>
          <cell r="AD2102" t="str">
            <v>雑消耗品費</v>
          </cell>
          <cell r="AE2102" t="str">
            <v>雑消</v>
          </cell>
          <cell r="AF2102">
            <v>25</v>
          </cell>
          <cell r="AG2102" t="str">
            <v>基地等経費（部隊等用消耗品）</v>
          </cell>
          <cell r="AH2102" t="str">
            <v>消耗品費</v>
          </cell>
          <cell r="AI2102" t="str">
            <v>DK</v>
          </cell>
          <cell r="AJ2102" t="str">
            <v>基群本部</v>
          </cell>
          <cell r="AK2102" t="str">
            <v>令和8年9月30日</v>
          </cell>
        </row>
        <row r="2103">
          <cell r="A2103" t="str">
            <v>ch156</v>
          </cell>
          <cell r="B2103" t="str">
            <v>又は同等以上のもの（他社の製品を含む。）</v>
          </cell>
          <cell r="C2103">
            <v>153</v>
          </cell>
          <cell r="D2103">
            <v>2</v>
          </cell>
          <cell r="E2103" t="str">
            <v>B</v>
          </cell>
          <cell r="F2103" t="str">
            <v>c</v>
          </cell>
          <cell r="G2103" t="str">
            <v>ch</v>
          </cell>
          <cell r="H2103" t="str">
            <v>個</v>
          </cell>
          <cell r="I2103">
            <v>10</v>
          </cell>
          <cell r="J2103" t="str">
            <v>布粘着ﾃｰﾌﾟ</v>
          </cell>
          <cell r="L2103">
            <v>1</v>
          </cell>
          <cell r="M2103" t="str">
            <v>ｵﾚﾝｼﾞﾌﾞｯｸ P8-704 301-7222 GNT-50SE ﾄﾗｽｺ</v>
          </cell>
          <cell r="O2103" t="str">
            <v>又は同等以上のもの（他社の製品を含む。）</v>
          </cell>
          <cell r="Q2103">
            <v>0</v>
          </cell>
          <cell r="S2103">
            <v>100</v>
          </cell>
          <cell r="T2103">
            <v>0</v>
          </cell>
          <cell r="W2103">
            <v>0</v>
          </cell>
          <cell r="X2103">
            <v>0</v>
          </cell>
          <cell r="Y2103">
            <v>100</v>
          </cell>
          <cell r="Z2103">
            <v>0</v>
          </cell>
          <cell r="AA2103">
            <v>0</v>
          </cell>
          <cell r="AB2103">
            <v>356</v>
          </cell>
          <cell r="AC2103">
            <v>3560</v>
          </cell>
          <cell r="AD2103" t="str">
            <v>雑消耗品費</v>
          </cell>
          <cell r="AE2103" t="str">
            <v>雑消</v>
          </cell>
          <cell r="AF2103">
            <v>25</v>
          </cell>
          <cell r="AG2103" t="str">
            <v>基地等経費（部隊等用消耗品）</v>
          </cell>
          <cell r="AH2103" t="str">
            <v>消耗品費</v>
          </cell>
          <cell r="AI2103" t="str">
            <v>DK</v>
          </cell>
          <cell r="AJ2103" t="str">
            <v>基群本部</v>
          </cell>
          <cell r="AK2103" t="str">
            <v>令和8年9月30日</v>
          </cell>
        </row>
        <row r="2104">
          <cell r="A2104" t="str">
            <v>bc536</v>
          </cell>
          <cell r="B2104" t="str">
            <v>又は同等以上のもの（他社の製品を含む。）</v>
          </cell>
          <cell r="C2104">
            <v>153</v>
          </cell>
          <cell r="D2104">
            <v>3</v>
          </cell>
          <cell r="E2104" t="str">
            <v>B</v>
          </cell>
          <cell r="F2104" t="str">
            <v>b</v>
          </cell>
          <cell r="G2104" t="str">
            <v>bc</v>
          </cell>
          <cell r="H2104" t="str">
            <v>個</v>
          </cell>
          <cell r="I2104">
            <v>3</v>
          </cell>
          <cell r="J2104" t="str">
            <v>LEDﾗｲﾄ</v>
          </cell>
          <cell r="L2104">
            <v>1</v>
          </cell>
          <cell r="M2104" t="str">
            <v>ｵﾚﾝｼﾞﾌﾞｯｸ P9-1492 338-4559 RX-286R GENTOS</v>
          </cell>
          <cell r="O2104" t="str">
            <v>又は同等以上のもの（他社の製品を含む。）</v>
          </cell>
          <cell r="Q2104">
            <v>0</v>
          </cell>
          <cell r="S2104">
            <v>100</v>
          </cell>
          <cell r="T2104">
            <v>0</v>
          </cell>
          <cell r="W2104">
            <v>0</v>
          </cell>
          <cell r="X2104">
            <v>0</v>
          </cell>
          <cell r="Y2104">
            <v>100</v>
          </cell>
          <cell r="Z2104">
            <v>0</v>
          </cell>
          <cell r="AA2104">
            <v>0</v>
          </cell>
          <cell r="AB2104">
            <v>5907</v>
          </cell>
          <cell r="AC2104">
            <v>17721</v>
          </cell>
          <cell r="AD2104" t="str">
            <v>雑消耗品費</v>
          </cell>
          <cell r="AE2104" t="str">
            <v>雑消</v>
          </cell>
          <cell r="AF2104">
            <v>25</v>
          </cell>
          <cell r="AG2104" t="str">
            <v>基地等経費（部隊等用消耗品）</v>
          </cell>
          <cell r="AH2104" t="str">
            <v>消耗品費</v>
          </cell>
          <cell r="AI2104" t="str">
            <v>DK</v>
          </cell>
          <cell r="AJ2104" t="str">
            <v>基群本部</v>
          </cell>
          <cell r="AK2104" t="str">
            <v>令和8年9月30日</v>
          </cell>
        </row>
        <row r="2105">
          <cell r="A2105" t="str">
            <v>ch157</v>
          </cell>
          <cell r="B2105" t="str">
            <v>又は同等以上のもの（他社の製品を含む。）</v>
          </cell>
          <cell r="C2105">
            <v>153</v>
          </cell>
          <cell r="D2105">
            <v>4</v>
          </cell>
          <cell r="E2105" t="str">
            <v>B</v>
          </cell>
          <cell r="F2105" t="str">
            <v>c</v>
          </cell>
          <cell r="G2105" t="str">
            <v>ch</v>
          </cell>
          <cell r="H2105" t="str">
            <v>箱</v>
          </cell>
          <cell r="I2105">
            <v>1</v>
          </cell>
          <cell r="J2105" t="str">
            <v>養生ﾃｰﾌﾟ</v>
          </cell>
          <cell r="L2105">
            <v>1</v>
          </cell>
          <cell r="M2105" t="str">
            <v>ｵﾚﾝｼﾞﾌﾞｯｸ P8-755 708-4601 YL5025-W-30 ﾄﾗｽｺ</v>
          </cell>
          <cell r="O2105" t="str">
            <v>又は同等以上のもの（他社の製品を含む。）</v>
          </cell>
          <cell r="Q2105">
            <v>0</v>
          </cell>
          <cell r="S2105">
            <v>100</v>
          </cell>
          <cell r="T2105">
            <v>0</v>
          </cell>
          <cell r="W2105">
            <v>0</v>
          </cell>
          <cell r="X2105">
            <v>0</v>
          </cell>
          <cell r="Y2105">
            <v>100</v>
          </cell>
          <cell r="Z2105">
            <v>0</v>
          </cell>
          <cell r="AA2105">
            <v>0</v>
          </cell>
          <cell r="AB2105">
            <v>7920</v>
          </cell>
          <cell r="AC2105">
            <v>7920</v>
          </cell>
          <cell r="AD2105" t="str">
            <v>雑消耗品費</v>
          </cell>
          <cell r="AE2105" t="str">
            <v>雑消</v>
          </cell>
          <cell r="AF2105">
            <v>25</v>
          </cell>
          <cell r="AG2105" t="str">
            <v>基地等経費（部隊等用消耗品）</v>
          </cell>
          <cell r="AH2105" t="str">
            <v>消耗品費</v>
          </cell>
          <cell r="AI2105" t="str">
            <v>DK</v>
          </cell>
          <cell r="AJ2105" t="str">
            <v>基群本部</v>
          </cell>
          <cell r="AK2105" t="str">
            <v>令和8年9月30日</v>
          </cell>
        </row>
        <row r="2106">
          <cell r="A2106" t="str">
            <v>bh1</v>
          </cell>
          <cell r="B2106" t="str">
            <v>製品指定</v>
          </cell>
          <cell r="C2106">
            <v>153</v>
          </cell>
          <cell r="D2106">
            <v>5</v>
          </cell>
          <cell r="E2106" t="str">
            <v>B</v>
          </cell>
          <cell r="F2106" t="str">
            <v>b</v>
          </cell>
          <cell r="G2106" t="str">
            <v>bh</v>
          </cell>
          <cell r="H2106" t="str">
            <v>個</v>
          </cell>
          <cell r="I2106">
            <v>3</v>
          </cell>
          <cell r="J2106" t="str">
            <v>ｲﾝｸﾊﾟｯｸ</v>
          </cell>
          <cell r="L2106">
            <v>1</v>
          </cell>
          <cell r="M2106" t="str">
            <v>ｴﾌﾟｿﾝ SLIC5BK</v>
          </cell>
          <cell r="O2106" t="str">
            <v>製品指定</v>
          </cell>
          <cell r="Q2106">
            <v>0</v>
          </cell>
          <cell r="S2106">
            <v>100</v>
          </cell>
          <cell r="T2106">
            <v>0</v>
          </cell>
          <cell r="W2106">
            <v>0</v>
          </cell>
          <cell r="X2106">
            <v>0</v>
          </cell>
          <cell r="Y2106">
            <v>100</v>
          </cell>
          <cell r="Z2106">
            <v>0</v>
          </cell>
          <cell r="AA2106">
            <v>0</v>
          </cell>
          <cell r="AB2106">
            <v>14080</v>
          </cell>
          <cell r="AC2106">
            <v>42240</v>
          </cell>
          <cell r="AD2106" t="str">
            <v>雑消耗品費</v>
          </cell>
          <cell r="AE2106" t="str">
            <v>雑消</v>
          </cell>
          <cell r="AF2106">
            <v>25</v>
          </cell>
          <cell r="AG2106" t="str">
            <v>基地等経費　部隊等用消耗品（写真器材用消耗品）</v>
          </cell>
          <cell r="AH2106" t="str">
            <v>消耗品費</v>
          </cell>
          <cell r="AI2106" t="str">
            <v>DK</v>
          </cell>
          <cell r="AJ2106" t="str">
            <v>基群本部</v>
          </cell>
          <cell r="AK2106" t="str">
            <v>令和8年9月30日</v>
          </cell>
        </row>
        <row r="2107">
          <cell r="A2107" t="str">
            <v>bh2</v>
          </cell>
          <cell r="B2107" t="str">
            <v>製品指定</v>
          </cell>
          <cell r="C2107">
            <v>153</v>
          </cell>
          <cell r="D2107">
            <v>6</v>
          </cell>
          <cell r="E2107" t="str">
            <v>B</v>
          </cell>
          <cell r="F2107" t="str">
            <v>b</v>
          </cell>
          <cell r="G2107" t="str">
            <v>bh</v>
          </cell>
          <cell r="H2107" t="str">
            <v>個</v>
          </cell>
          <cell r="I2107">
            <v>3</v>
          </cell>
          <cell r="J2107" t="str">
            <v>ｲﾝｸﾊﾟｯｸ</v>
          </cell>
          <cell r="L2107">
            <v>1</v>
          </cell>
          <cell r="M2107" t="str">
            <v>ｴﾌﾟｿﾝ SLIC5C</v>
          </cell>
          <cell r="O2107" t="str">
            <v>製品指定</v>
          </cell>
          <cell r="Q2107">
            <v>0</v>
          </cell>
          <cell r="S2107">
            <v>100</v>
          </cell>
          <cell r="T2107">
            <v>0</v>
          </cell>
          <cell r="W2107">
            <v>0</v>
          </cell>
          <cell r="X2107">
            <v>0</v>
          </cell>
          <cell r="Y2107">
            <v>100</v>
          </cell>
          <cell r="Z2107">
            <v>0</v>
          </cell>
          <cell r="AA2107">
            <v>0</v>
          </cell>
          <cell r="AB2107">
            <v>14080</v>
          </cell>
          <cell r="AC2107">
            <v>42240</v>
          </cell>
          <cell r="AD2107" t="str">
            <v>雑消耗品費</v>
          </cell>
          <cell r="AE2107" t="str">
            <v>雑消</v>
          </cell>
          <cell r="AF2107">
            <v>25</v>
          </cell>
          <cell r="AG2107" t="str">
            <v>基地等経費　部隊等用消耗品（写真器材用消耗品）</v>
          </cell>
          <cell r="AH2107" t="str">
            <v>消耗品費</v>
          </cell>
          <cell r="AI2107" t="str">
            <v>DK</v>
          </cell>
          <cell r="AJ2107" t="str">
            <v>基群本部</v>
          </cell>
          <cell r="AK2107" t="str">
            <v>令和8年9月30日</v>
          </cell>
        </row>
        <row r="2108">
          <cell r="A2108" t="str">
            <v>bh3</v>
          </cell>
          <cell r="B2108" t="str">
            <v>製品指定</v>
          </cell>
          <cell r="C2108">
            <v>153</v>
          </cell>
          <cell r="D2108">
            <v>7</v>
          </cell>
          <cell r="E2108" t="str">
            <v>B</v>
          </cell>
          <cell r="F2108" t="str">
            <v>b</v>
          </cell>
          <cell r="G2108" t="str">
            <v>bh</v>
          </cell>
          <cell r="H2108" t="str">
            <v>個</v>
          </cell>
          <cell r="I2108">
            <v>3</v>
          </cell>
          <cell r="J2108" t="str">
            <v>ｲﾝｸﾊﾟｯｸ</v>
          </cell>
          <cell r="L2108">
            <v>1</v>
          </cell>
          <cell r="M2108" t="str">
            <v>ｴﾌﾟｿﾝ SLIC5M</v>
          </cell>
          <cell r="O2108" t="str">
            <v>製品指定</v>
          </cell>
          <cell r="Q2108">
            <v>0</v>
          </cell>
          <cell r="S2108">
            <v>100</v>
          </cell>
          <cell r="T2108">
            <v>0</v>
          </cell>
          <cell r="W2108">
            <v>0</v>
          </cell>
          <cell r="X2108">
            <v>0</v>
          </cell>
          <cell r="Y2108">
            <v>100</v>
          </cell>
          <cell r="Z2108">
            <v>0</v>
          </cell>
          <cell r="AA2108">
            <v>0</v>
          </cell>
          <cell r="AB2108">
            <v>14080</v>
          </cell>
          <cell r="AC2108">
            <v>42240</v>
          </cell>
          <cell r="AD2108" t="str">
            <v>雑消耗品費</v>
          </cell>
          <cell r="AE2108" t="str">
            <v>雑消</v>
          </cell>
          <cell r="AF2108">
            <v>25</v>
          </cell>
          <cell r="AG2108" t="str">
            <v>基地等経費　部隊等用消耗品（写真器材用消耗品）</v>
          </cell>
          <cell r="AH2108" t="str">
            <v>消耗品費</v>
          </cell>
          <cell r="AI2108" t="str">
            <v>DK</v>
          </cell>
          <cell r="AJ2108" t="str">
            <v>基群本部</v>
          </cell>
          <cell r="AK2108" t="str">
            <v>令和8年9月30日</v>
          </cell>
        </row>
        <row r="2109">
          <cell r="A2109" t="str">
            <v>bh4</v>
          </cell>
          <cell r="B2109" t="str">
            <v>製品指定</v>
          </cell>
          <cell r="C2109">
            <v>153</v>
          </cell>
          <cell r="D2109">
            <v>8</v>
          </cell>
          <cell r="E2109" t="str">
            <v>B</v>
          </cell>
          <cell r="F2109" t="str">
            <v>b</v>
          </cell>
          <cell r="G2109" t="str">
            <v>bh</v>
          </cell>
          <cell r="H2109" t="str">
            <v>個</v>
          </cell>
          <cell r="I2109">
            <v>3</v>
          </cell>
          <cell r="J2109" t="str">
            <v>ｲﾝｸﾊﾟｯｸ</v>
          </cell>
          <cell r="L2109">
            <v>1</v>
          </cell>
          <cell r="M2109" t="str">
            <v>ｴﾌﾟｿﾝ SLIC5Y</v>
          </cell>
          <cell r="O2109" t="str">
            <v>製品指定</v>
          </cell>
          <cell r="Q2109">
            <v>0</v>
          </cell>
          <cell r="S2109">
            <v>100</v>
          </cell>
          <cell r="T2109">
            <v>0</v>
          </cell>
          <cell r="W2109">
            <v>0</v>
          </cell>
          <cell r="X2109">
            <v>0</v>
          </cell>
          <cell r="Y2109">
            <v>100</v>
          </cell>
          <cell r="Z2109">
            <v>0</v>
          </cell>
          <cell r="AA2109">
            <v>0</v>
          </cell>
          <cell r="AB2109">
            <v>14080</v>
          </cell>
          <cell r="AC2109">
            <v>42240</v>
          </cell>
          <cell r="AD2109" t="str">
            <v>雑消耗品費</v>
          </cell>
          <cell r="AE2109" t="str">
            <v>雑消</v>
          </cell>
          <cell r="AF2109">
            <v>25</v>
          </cell>
          <cell r="AG2109" t="str">
            <v>基地等経費　部隊等用消耗品（写真器材用消耗品）</v>
          </cell>
          <cell r="AH2109" t="str">
            <v>消耗品費</v>
          </cell>
          <cell r="AI2109" t="str">
            <v>DK</v>
          </cell>
          <cell r="AJ2109" t="str">
            <v>基群本部</v>
          </cell>
          <cell r="AK2109" t="str">
            <v>令和8年9月30日</v>
          </cell>
        </row>
        <row r="2110">
          <cell r="A2110" t="str">
            <v>bh5</v>
          </cell>
          <cell r="B2110" t="str">
            <v>製品指定</v>
          </cell>
          <cell r="C2110">
            <v>153</v>
          </cell>
          <cell r="D2110">
            <v>9</v>
          </cell>
          <cell r="E2110" t="str">
            <v>B</v>
          </cell>
          <cell r="F2110" t="str">
            <v>b</v>
          </cell>
          <cell r="G2110" t="str">
            <v>bh</v>
          </cell>
          <cell r="H2110" t="str">
            <v>個</v>
          </cell>
          <cell r="I2110">
            <v>3</v>
          </cell>
          <cell r="J2110" t="str">
            <v>ｲﾝｸﾊﾟｯｸ</v>
          </cell>
          <cell r="L2110">
            <v>1</v>
          </cell>
          <cell r="M2110" t="str">
            <v>ｴﾌﾟｿﾝ SLIC5LC</v>
          </cell>
          <cell r="O2110" t="str">
            <v>製品指定</v>
          </cell>
          <cell r="Q2110">
            <v>0</v>
          </cell>
          <cell r="S2110">
            <v>100</v>
          </cell>
          <cell r="T2110">
            <v>0</v>
          </cell>
          <cell r="W2110">
            <v>0</v>
          </cell>
          <cell r="X2110">
            <v>0</v>
          </cell>
          <cell r="Y2110">
            <v>100</v>
          </cell>
          <cell r="Z2110">
            <v>0</v>
          </cell>
          <cell r="AA2110">
            <v>0</v>
          </cell>
          <cell r="AB2110">
            <v>14080</v>
          </cell>
          <cell r="AC2110">
            <v>42240</v>
          </cell>
          <cell r="AD2110" t="str">
            <v>雑消耗品費</v>
          </cell>
          <cell r="AE2110" t="str">
            <v>雑消</v>
          </cell>
          <cell r="AF2110">
            <v>25</v>
          </cell>
          <cell r="AG2110" t="str">
            <v>基地等経費　部隊等用消耗品（写真器材用消耗品）</v>
          </cell>
          <cell r="AH2110" t="str">
            <v>消耗品費</v>
          </cell>
          <cell r="AI2110" t="str">
            <v>DK</v>
          </cell>
          <cell r="AJ2110" t="str">
            <v>基群本部</v>
          </cell>
          <cell r="AK2110" t="str">
            <v>令和8年9月30日</v>
          </cell>
        </row>
        <row r="2111">
          <cell r="A2111" t="str">
            <v>bh6</v>
          </cell>
          <cell r="B2111" t="str">
            <v>製品指定</v>
          </cell>
          <cell r="C2111">
            <v>153</v>
          </cell>
          <cell r="D2111">
            <v>10</v>
          </cell>
          <cell r="E2111" t="str">
            <v>B</v>
          </cell>
          <cell r="F2111" t="str">
            <v>b</v>
          </cell>
          <cell r="G2111" t="str">
            <v>bh</v>
          </cell>
          <cell r="H2111" t="str">
            <v>個</v>
          </cell>
          <cell r="I2111">
            <v>3</v>
          </cell>
          <cell r="J2111" t="str">
            <v>ｲﾝｸﾊﾟｯｸ</v>
          </cell>
          <cell r="L2111">
            <v>1</v>
          </cell>
          <cell r="M2111" t="str">
            <v>ｴﾌﾟｿﾝ SLIC5LM</v>
          </cell>
          <cell r="O2111" t="str">
            <v>製品指定</v>
          </cell>
          <cell r="Q2111">
            <v>0</v>
          </cell>
          <cell r="S2111">
            <v>100</v>
          </cell>
          <cell r="T2111">
            <v>0</v>
          </cell>
          <cell r="W2111">
            <v>0</v>
          </cell>
          <cell r="X2111">
            <v>0</v>
          </cell>
          <cell r="Y2111">
            <v>100</v>
          </cell>
          <cell r="Z2111">
            <v>0</v>
          </cell>
          <cell r="AA2111">
            <v>0</v>
          </cell>
          <cell r="AB2111">
            <v>14080</v>
          </cell>
          <cell r="AC2111">
            <v>42240</v>
          </cell>
          <cell r="AD2111" t="str">
            <v>雑消耗品費</v>
          </cell>
          <cell r="AE2111" t="str">
            <v>雑消</v>
          </cell>
          <cell r="AF2111">
            <v>25</v>
          </cell>
          <cell r="AG2111" t="str">
            <v>基地等経費　部隊等用消耗品（写真器材用消耗品）</v>
          </cell>
          <cell r="AH2111" t="str">
            <v>消耗品費</v>
          </cell>
          <cell r="AI2111" t="str">
            <v>DK</v>
          </cell>
          <cell r="AJ2111" t="str">
            <v>基群本部</v>
          </cell>
          <cell r="AK2111" t="str">
            <v>令和8年9月30日</v>
          </cell>
        </row>
        <row r="2112">
          <cell r="A2112" t="str">
            <v>bh7</v>
          </cell>
          <cell r="B2112" t="str">
            <v>製品指定</v>
          </cell>
          <cell r="C2112">
            <v>153</v>
          </cell>
          <cell r="D2112">
            <v>11</v>
          </cell>
          <cell r="E2112" t="str">
            <v>B</v>
          </cell>
          <cell r="F2112" t="str">
            <v>b</v>
          </cell>
          <cell r="G2112" t="str">
            <v>bh</v>
          </cell>
          <cell r="H2112" t="str">
            <v>個</v>
          </cell>
          <cell r="I2112">
            <v>3</v>
          </cell>
          <cell r="J2112" t="str">
            <v>ﾒﾝﾃﾅﾝｽﾎﾞｯｸｽ</v>
          </cell>
          <cell r="L2112">
            <v>1</v>
          </cell>
          <cell r="M2112" t="str">
            <v>ｴﾌﾟｿﾝ EPSON ﾒﾝﾃﾅﾝｽﾎﾞｯｸｽ SLMB1</v>
          </cell>
          <cell r="O2112" t="str">
            <v>製品指定</v>
          </cell>
          <cell r="Q2112">
            <v>0</v>
          </cell>
          <cell r="S2112">
            <v>100</v>
          </cell>
          <cell r="T2112">
            <v>0</v>
          </cell>
          <cell r="W2112">
            <v>0</v>
          </cell>
          <cell r="X2112">
            <v>0</v>
          </cell>
          <cell r="Y2112">
            <v>100</v>
          </cell>
          <cell r="Z2112">
            <v>0</v>
          </cell>
          <cell r="AA2112">
            <v>0</v>
          </cell>
          <cell r="AB2112">
            <v>1870</v>
          </cell>
          <cell r="AC2112">
            <v>5610</v>
          </cell>
          <cell r="AD2112" t="str">
            <v>雑消耗品費</v>
          </cell>
          <cell r="AE2112" t="str">
            <v>雑消</v>
          </cell>
          <cell r="AF2112">
            <v>25</v>
          </cell>
          <cell r="AG2112" t="str">
            <v>基地等経費　部隊等用消耗品（写真器材用消耗品）</v>
          </cell>
          <cell r="AH2112" t="str">
            <v>消耗品費</v>
          </cell>
          <cell r="AI2112" t="str">
            <v>DK</v>
          </cell>
          <cell r="AJ2112" t="str">
            <v>基群本部</v>
          </cell>
          <cell r="AK2112" t="str">
            <v>令和8年9月30日</v>
          </cell>
        </row>
        <row r="2113">
          <cell r="A2113" t="str">
            <v>bh8</v>
          </cell>
          <cell r="B2113" t="str">
            <v>製品指定</v>
          </cell>
          <cell r="C2113">
            <v>153</v>
          </cell>
          <cell r="D2113">
            <v>12</v>
          </cell>
          <cell r="E2113" t="str">
            <v>B</v>
          </cell>
          <cell r="F2113" t="str">
            <v>b</v>
          </cell>
          <cell r="G2113" t="str">
            <v>bh</v>
          </cell>
          <cell r="H2113" t="str">
            <v>箱</v>
          </cell>
          <cell r="I2113">
            <v>1</v>
          </cell>
          <cell r="J2113" t="str">
            <v>ｲﾝｸﾊﾟｯｸ</v>
          </cell>
          <cell r="L2113">
            <v>1</v>
          </cell>
          <cell r="M2113" t="str">
            <v>ｴﾌﾟｿﾝ IC10CL97</v>
          </cell>
          <cell r="O2113" t="str">
            <v>製品指定</v>
          </cell>
          <cell r="Q2113">
            <v>0</v>
          </cell>
          <cell r="S2113">
            <v>100</v>
          </cell>
          <cell r="T2113">
            <v>0</v>
          </cell>
          <cell r="W2113">
            <v>0</v>
          </cell>
          <cell r="X2113">
            <v>0</v>
          </cell>
          <cell r="Y2113">
            <v>100</v>
          </cell>
          <cell r="Z2113">
            <v>0</v>
          </cell>
          <cell r="AA2113">
            <v>0</v>
          </cell>
          <cell r="AB2113">
            <v>23100</v>
          </cell>
          <cell r="AC2113">
            <v>23100</v>
          </cell>
          <cell r="AD2113" t="str">
            <v>雑消耗品費</v>
          </cell>
          <cell r="AE2113" t="str">
            <v>雑消</v>
          </cell>
          <cell r="AF2113">
            <v>25</v>
          </cell>
          <cell r="AG2113" t="str">
            <v>基地等経費　部隊等用消耗品（写真器材用消耗品）</v>
          </cell>
          <cell r="AH2113" t="str">
            <v>消耗品費</v>
          </cell>
          <cell r="AI2113" t="str">
            <v>DK</v>
          </cell>
          <cell r="AJ2113" t="str">
            <v>基群本部</v>
          </cell>
          <cell r="AK2113" t="str">
            <v>令和8年9月30日</v>
          </cell>
        </row>
        <row r="2114">
          <cell r="A2114" t="str">
            <v>bh9</v>
          </cell>
          <cell r="B2114" t="str">
            <v>製品指定</v>
          </cell>
          <cell r="C2114">
            <v>153</v>
          </cell>
          <cell r="D2114">
            <v>13</v>
          </cell>
          <cell r="E2114" t="str">
            <v>B</v>
          </cell>
          <cell r="F2114" t="str">
            <v>b</v>
          </cell>
          <cell r="G2114" t="str">
            <v>bh</v>
          </cell>
          <cell r="H2114" t="str">
            <v>個</v>
          </cell>
          <cell r="I2114">
            <v>3</v>
          </cell>
          <cell r="J2114" t="str">
            <v>ﾒﾝﾃﾅﾝｽﾎﾞｯｸｽ</v>
          </cell>
          <cell r="L2114">
            <v>1</v>
          </cell>
          <cell r="M2114" t="str">
            <v>ｴﾌﾟｿﾝ EPSON ﾒﾝﾃﾅﾝｽﾎﾞｯｸｽ SCMB1</v>
          </cell>
          <cell r="O2114" t="str">
            <v>製品指定</v>
          </cell>
          <cell r="Q2114">
            <v>0</v>
          </cell>
          <cell r="S2114">
            <v>100</v>
          </cell>
          <cell r="T2114">
            <v>0</v>
          </cell>
          <cell r="W2114">
            <v>0</v>
          </cell>
          <cell r="X2114">
            <v>0</v>
          </cell>
          <cell r="Y2114">
            <v>100</v>
          </cell>
          <cell r="Z2114">
            <v>0</v>
          </cell>
          <cell r="AA2114">
            <v>0</v>
          </cell>
          <cell r="AB2114">
            <v>1980</v>
          </cell>
          <cell r="AC2114">
            <v>5940</v>
          </cell>
          <cell r="AD2114" t="str">
            <v>雑消耗品費</v>
          </cell>
          <cell r="AE2114" t="str">
            <v>雑消</v>
          </cell>
          <cell r="AF2114">
            <v>25</v>
          </cell>
          <cell r="AG2114" t="str">
            <v>基地等経費　部隊等用消耗品（写真器材用消耗品）</v>
          </cell>
          <cell r="AH2114" t="str">
            <v>消耗品費</v>
          </cell>
          <cell r="AI2114" t="str">
            <v>DK</v>
          </cell>
          <cell r="AJ2114" t="str">
            <v>基群本部</v>
          </cell>
          <cell r="AK2114" t="str">
            <v>令和8年9月30日</v>
          </cell>
        </row>
        <row r="2115">
          <cell r="A2115" t="str">
            <v>cf203</v>
          </cell>
          <cell r="B2115" t="str">
            <v>又は同等以上のもの（他社の製品を含む。）</v>
          </cell>
          <cell r="C2115">
            <v>154</v>
          </cell>
          <cell r="D2115">
            <v>1</v>
          </cell>
          <cell r="E2115" t="str">
            <v>B</v>
          </cell>
          <cell r="F2115" t="str">
            <v>c</v>
          </cell>
          <cell r="G2115" t="str">
            <v>cf</v>
          </cell>
          <cell r="H2115" t="str">
            <v>個</v>
          </cell>
          <cell r="I2115">
            <v>20</v>
          </cell>
          <cell r="J2115" t="str">
            <v>保護ﾒｶﾞﾈ</v>
          </cell>
          <cell r="L2115">
            <v>1</v>
          </cell>
          <cell r="M2115" t="str">
            <v>ｵﾚﾝｼﾞﾌﾞｯｸ P7-1109 836-6651 9231960 ｳﾍﾞｯｸｽ</v>
          </cell>
          <cell r="O2115" t="str">
            <v>又は同等以上のもの（他社の製品を含む。）</v>
          </cell>
          <cell r="Q2115">
            <v>0</v>
          </cell>
          <cell r="S2115">
            <v>100</v>
          </cell>
          <cell r="T2115">
            <v>0</v>
          </cell>
          <cell r="W2115">
            <v>0</v>
          </cell>
          <cell r="X2115">
            <v>0</v>
          </cell>
          <cell r="Y2115">
            <v>100</v>
          </cell>
          <cell r="Z2115">
            <v>0</v>
          </cell>
          <cell r="AA2115">
            <v>0</v>
          </cell>
          <cell r="AB2115">
            <v>16901</v>
          </cell>
          <cell r="AC2115">
            <v>338020</v>
          </cell>
          <cell r="AD2115" t="str">
            <v>雑消耗品費</v>
          </cell>
          <cell r="AE2115" t="str">
            <v>雑消</v>
          </cell>
          <cell r="AF2115">
            <v>25</v>
          </cell>
          <cell r="AG2115" t="str">
            <v>基地等経費（部隊等用消耗品）</v>
          </cell>
          <cell r="AH2115" t="str">
            <v>消耗品費</v>
          </cell>
          <cell r="AI2115" t="str">
            <v>DL</v>
          </cell>
          <cell r="AJ2115" t="str">
            <v>飛勤隊</v>
          </cell>
          <cell r="AK2115" t="str">
            <v>令和8年9月30日</v>
          </cell>
        </row>
        <row r="2116">
          <cell r="A2116" t="str">
            <v>cf204</v>
          </cell>
          <cell r="B2116" t="str">
            <v>又は同等以上のもの（他社の製品を含む。）</v>
          </cell>
          <cell r="C2116">
            <v>154</v>
          </cell>
          <cell r="D2116">
            <v>2</v>
          </cell>
          <cell r="E2116" t="str">
            <v>B</v>
          </cell>
          <cell r="F2116" t="str">
            <v>c</v>
          </cell>
          <cell r="G2116" t="str">
            <v>cf</v>
          </cell>
          <cell r="H2116" t="str">
            <v>個</v>
          </cell>
          <cell r="I2116">
            <v>5</v>
          </cell>
          <cell r="J2116" t="str">
            <v>保護ﾒｶﾞﾈ</v>
          </cell>
          <cell r="L2116">
            <v>1</v>
          </cell>
          <cell r="M2116" t="str">
            <v>ｵﾚﾝｼﾞﾌﾞｯｸ P7-1107 856-2564 SG-605P BK ｱｯｸｽ</v>
          </cell>
          <cell r="O2116" t="str">
            <v>又は同等以上のもの（他社の製品を含む。）</v>
          </cell>
          <cell r="Q2116">
            <v>0</v>
          </cell>
          <cell r="S2116">
            <v>100</v>
          </cell>
          <cell r="T2116">
            <v>0</v>
          </cell>
          <cell r="W2116">
            <v>0</v>
          </cell>
          <cell r="X2116">
            <v>0</v>
          </cell>
          <cell r="Y2116">
            <v>100</v>
          </cell>
          <cell r="Z2116">
            <v>0</v>
          </cell>
          <cell r="AA2116">
            <v>0</v>
          </cell>
          <cell r="AB2116">
            <v>9900</v>
          </cell>
          <cell r="AC2116">
            <v>49500</v>
          </cell>
          <cell r="AD2116" t="str">
            <v>雑消耗品費</v>
          </cell>
          <cell r="AE2116" t="str">
            <v>雑消</v>
          </cell>
          <cell r="AF2116">
            <v>25</v>
          </cell>
          <cell r="AG2116" t="str">
            <v>基地等経費（部隊等用消耗品）</v>
          </cell>
          <cell r="AH2116" t="str">
            <v>消耗品費</v>
          </cell>
          <cell r="AI2116" t="str">
            <v>DL</v>
          </cell>
          <cell r="AJ2116" t="str">
            <v>飛勤隊</v>
          </cell>
          <cell r="AK2116" t="str">
            <v>令和8年9月30日</v>
          </cell>
        </row>
        <row r="2117">
          <cell r="A2117" t="str">
            <v>bc537</v>
          </cell>
          <cell r="B2117" t="str">
            <v>又は同等以上のもの（他社の製品を含む。）</v>
          </cell>
          <cell r="C2117">
            <v>154</v>
          </cell>
          <cell r="D2117">
            <v>3</v>
          </cell>
          <cell r="E2117" t="str">
            <v>B</v>
          </cell>
          <cell r="F2117" t="str">
            <v>b</v>
          </cell>
          <cell r="G2117" t="str">
            <v>bc</v>
          </cell>
          <cell r="H2117" t="str">
            <v>袋</v>
          </cell>
          <cell r="I2117">
            <v>5</v>
          </cell>
          <cell r="J2117" t="str">
            <v>ﾜｯｼｬｰ</v>
          </cell>
          <cell r="L2117">
            <v>1</v>
          </cell>
          <cell r="M2117" t="str">
            <v>ｵﾚﾝｼﾞﾌﾞｯｸ P2-91 380-7337 Y818-0005 ﾄﾗｽｺ</v>
          </cell>
          <cell r="O2117" t="str">
            <v>又は同等以上のもの（他社の製品を含む。）</v>
          </cell>
          <cell r="Q2117">
            <v>0</v>
          </cell>
          <cell r="S2117">
            <v>100</v>
          </cell>
          <cell r="T2117">
            <v>0</v>
          </cell>
          <cell r="W2117">
            <v>0</v>
          </cell>
          <cell r="X2117">
            <v>0</v>
          </cell>
          <cell r="Y2117">
            <v>100</v>
          </cell>
          <cell r="Z2117">
            <v>0</v>
          </cell>
          <cell r="AA2117">
            <v>0</v>
          </cell>
          <cell r="AB2117">
            <v>349</v>
          </cell>
          <cell r="AC2117">
            <v>1745</v>
          </cell>
          <cell r="AD2117" t="str">
            <v>雑消耗品費</v>
          </cell>
          <cell r="AE2117" t="str">
            <v>雑消</v>
          </cell>
          <cell r="AF2117">
            <v>25</v>
          </cell>
          <cell r="AG2117" t="str">
            <v>基地等経費（部隊等用消耗品）</v>
          </cell>
          <cell r="AH2117" t="str">
            <v>消耗品費</v>
          </cell>
          <cell r="AI2117" t="str">
            <v>DL</v>
          </cell>
          <cell r="AJ2117" t="str">
            <v>飛勤隊</v>
          </cell>
          <cell r="AK2117" t="str">
            <v>令和8年9月30日</v>
          </cell>
        </row>
        <row r="2118">
          <cell r="A2118" t="str">
            <v>bc538</v>
          </cell>
          <cell r="B2118" t="str">
            <v>又は同等以上のもの（他社の製品を含む。）</v>
          </cell>
          <cell r="C2118">
            <v>154</v>
          </cell>
          <cell r="D2118">
            <v>4</v>
          </cell>
          <cell r="E2118" t="str">
            <v>B</v>
          </cell>
          <cell r="F2118" t="str">
            <v>b</v>
          </cell>
          <cell r="G2118" t="str">
            <v>bc</v>
          </cell>
          <cell r="H2118" t="str">
            <v>個</v>
          </cell>
          <cell r="I2118">
            <v>1</v>
          </cell>
          <cell r="J2118" t="str">
            <v>ﾌﾞｰｽﾀｰｹｰﾌﾞﾙ</v>
          </cell>
          <cell r="L2118">
            <v>1</v>
          </cell>
          <cell r="M2118" t="str">
            <v>ｵﾚﾝｼﾞﾌﾞｯｸ P5-613 337-3655 BT-14 ﾒﾙﾃｯｸ</v>
          </cell>
          <cell r="O2118" t="str">
            <v>又は同等以上のもの（他社の製品を含む。）</v>
          </cell>
          <cell r="Q2118">
            <v>0</v>
          </cell>
          <cell r="S2118">
            <v>100</v>
          </cell>
          <cell r="T2118">
            <v>0</v>
          </cell>
          <cell r="W2118">
            <v>0</v>
          </cell>
          <cell r="X2118">
            <v>0</v>
          </cell>
          <cell r="Y2118">
            <v>100</v>
          </cell>
          <cell r="Z2118">
            <v>0</v>
          </cell>
          <cell r="AA2118">
            <v>0</v>
          </cell>
          <cell r="AB2118">
            <v>5176</v>
          </cell>
          <cell r="AC2118">
            <v>5176</v>
          </cell>
          <cell r="AD2118" t="str">
            <v>雑消耗品費</v>
          </cell>
          <cell r="AE2118" t="str">
            <v>雑消</v>
          </cell>
          <cell r="AF2118">
            <v>25</v>
          </cell>
          <cell r="AG2118" t="str">
            <v>基地等経費（部隊等用消耗品）</v>
          </cell>
          <cell r="AH2118" t="str">
            <v>消耗品費</v>
          </cell>
          <cell r="AI2118" t="str">
            <v>DL</v>
          </cell>
          <cell r="AJ2118" t="str">
            <v>飛勤隊</v>
          </cell>
          <cell r="AK2118" t="str">
            <v>令和8年9月30日</v>
          </cell>
        </row>
        <row r="2119">
          <cell r="A2119" t="str">
            <v>bd412</v>
          </cell>
          <cell r="B2119" t="str">
            <v>又は同等以上のもの（他社の製品を含む。）</v>
          </cell>
          <cell r="C2119">
            <v>155</v>
          </cell>
          <cell r="D2119">
            <v>1</v>
          </cell>
          <cell r="E2119" t="str">
            <v>B</v>
          </cell>
          <cell r="F2119" t="str">
            <v>b</v>
          </cell>
          <cell r="G2119" t="str">
            <v>bd</v>
          </cell>
          <cell r="H2119" t="str">
            <v>箱</v>
          </cell>
          <cell r="I2119">
            <v>1</v>
          </cell>
          <cell r="J2119" t="str">
            <v>ｳｴｽ</v>
          </cell>
          <cell r="L2119">
            <v>1</v>
          </cell>
          <cell r="M2119" t="str">
            <v>ｴｽｺ P616 EA929B-2 ｴｽｺ</v>
          </cell>
          <cell r="O2119" t="str">
            <v>又は同等以上のもの（他社の製品を含む。）</v>
          </cell>
          <cell r="Q2119">
            <v>0</v>
          </cell>
          <cell r="S2119">
            <v>100</v>
          </cell>
          <cell r="T2119">
            <v>0</v>
          </cell>
          <cell r="W2119">
            <v>0</v>
          </cell>
          <cell r="X2119">
            <v>0</v>
          </cell>
          <cell r="Y2119">
            <v>100</v>
          </cell>
          <cell r="Z2119">
            <v>0</v>
          </cell>
          <cell r="AA2119">
            <v>0</v>
          </cell>
          <cell r="AB2119">
            <v>8866</v>
          </cell>
          <cell r="AC2119">
            <v>8866</v>
          </cell>
          <cell r="AD2119" t="str">
            <v>雑消耗品費</v>
          </cell>
          <cell r="AE2119" t="str">
            <v>雑消</v>
          </cell>
          <cell r="AF2119">
            <v>25</v>
          </cell>
          <cell r="AG2119" t="str">
            <v>基地等経費（燃料流出対処等用消耗品の取得）</v>
          </cell>
          <cell r="AH2119" t="str">
            <v>消耗品費</v>
          </cell>
          <cell r="AI2119" t="str">
            <v>DM</v>
          </cell>
          <cell r="AJ2119" t="str">
            <v>施設隊</v>
          </cell>
          <cell r="AK2119" t="str">
            <v>令和8年9月30日</v>
          </cell>
        </row>
        <row r="2120">
          <cell r="A2120" t="str">
            <v>bd413</v>
          </cell>
          <cell r="B2120" t="str">
            <v>又は同等以上のもの（他社の製品を含む。）</v>
          </cell>
          <cell r="C2120">
            <v>155</v>
          </cell>
          <cell r="D2120">
            <v>2</v>
          </cell>
          <cell r="E2120" t="str">
            <v>B</v>
          </cell>
          <cell r="F2120" t="str">
            <v>b</v>
          </cell>
          <cell r="G2120" t="str">
            <v>bd</v>
          </cell>
          <cell r="H2120" t="str">
            <v>個</v>
          </cell>
          <cell r="I2120">
            <v>2</v>
          </cell>
          <cell r="J2120" t="str">
            <v>ﾌﾞﾙｰｼｰﾄ</v>
          </cell>
          <cell r="L2120">
            <v>1</v>
          </cell>
          <cell r="M2120" t="str">
            <v>ｴｽｺ P2468 EA911AB-35 ｴｽｺ</v>
          </cell>
          <cell r="O2120" t="str">
            <v>又は同等以上のもの（他社の製品を含む。）</v>
          </cell>
          <cell r="Q2120">
            <v>0</v>
          </cell>
          <cell r="S2120">
            <v>100</v>
          </cell>
          <cell r="T2120">
            <v>0</v>
          </cell>
          <cell r="W2120">
            <v>0</v>
          </cell>
          <cell r="X2120">
            <v>0</v>
          </cell>
          <cell r="Y2120">
            <v>100</v>
          </cell>
          <cell r="Z2120">
            <v>0</v>
          </cell>
          <cell r="AA2120">
            <v>0</v>
          </cell>
          <cell r="AB2120">
            <v>7480</v>
          </cell>
          <cell r="AC2120">
            <v>14960</v>
          </cell>
          <cell r="AD2120" t="str">
            <v>雑消耗品費</v>
          </cell>
          <cell r="AE2120" t="str">
            <v>雑消</v>
          </cell>
          <cell r="AF2120">
            <v>25</v>
          </cell>
          <cell r="AG2120" t="str">
            <v>基地等経費（燃料流出対処等用消耗品の取得）</v>
          </cell>
          <cell r="AH2120" t="str">
            <v>消耗品費</v>
          </cell>
          <cell r="AI2120" t="str">
            <v>DM</v>
          </cell>
          <cell r="AJ2120" t="str">
            <v>施設隊</v>
          </cell>
          <cell r="AK2120" t="str">
            <v>令和8年9月30日</v>
          </cell>
        </row>
        <row r="2121">
          <cell r="A2121" t="str">
            <v>bc539</v>
          </cell>
          <cell r="B2121" t="str">
            <v>又は同等以上のもの（他社の製品を含む。）</v>
          </cell>
          <cell r="C2121">
            <v>155</v>
          </cell>
          <cell r="D2121">
            <v>3</v>
          </cell>
          <cell r="E2121" t="str">
            <v>B</v>
          </cell>
          <cell r="F2121" t="str">
            <v>b</v>
          </cell>
          <cell r="G2121" t="str">
            <v>bc</v>
          </cell>
          <cell r="H2121" t="str">
            <v>箱</v>
          </cell>
          <cell r="I2121">
            <v>2</v>
          </cell>
          <cell r="J2121" t="str">
            <v>土のう袋</v>
          </cell>
          <cell r="L2121">
            <v>1</v>
          </cell>
          <cell r="M2121" t="str">
            <v>ｵﾚﾝｼﾞﾌﾞｯｸ P9-310 468-9466 UVB30BOX 萩原工業</v>
          </cell>
          <cell r="O2121" t="str">
            <v>又は同等以上のもの（他社の製品を含む。）</v>
          </cell>
          <cell r="Q2121">
            <v>0</v>
          </cell>
          <cell r="S2121">
            <v>100</v>
          </cell>
          <cell r="T2121">
            <v>0</v>
          </cell>
          <cell r="W2121">
            <v>0</v>
          </cell>
          <cell r="X2121">
            <v>0</v>
          </cell>
          <cell r="Y2121">
            <v>100</v>
          </cell>
          <cell r="Z2121">
            <v>0</v>
          </cell>
          <cell r="AA2121">
            <v>0</v>
          </cell>
          <cell r="AB2121">
            <v>4483</v>
          </cell>
          <cell r="AC2121">
            <v>8966</v>
          </cell>
          <cell r="AD2121" t="str">
            <v>雑消耗品費</v>
          </cell>
          <cell r="AE2121" t="str">
            <v>雑消</v>
          </cell>
          <cell r="AF2121">
            <v>25</v>
          </cell>
          <cell r="AG2121" t="str">
            <v>基地等経費（燃料流出対処等用消耗品の取得）</v>
          </cell>
          <cell r="AH2121" t="str">
            <v>消耗品費</v>
          </cell>
          <cell r="AI2121" t="str">
            <v>DM</v>
          </cell>
          <cell r="AJ2121" t="str">
            <v>施設隊</v>
          </cell>
          <cell r="AK2121" t="str">
            <v>令和8年9月30日</v>
          </cell>
        </row>
        <row r="2122">
          <cell r="A2122" t="str">
            <v>ch158</v>
          </cell>
          <cell r="B2122" t="str">
            <v>又は同等以上のもの（他社の製品を含む。）</v>
          </cell>
          <cell r="C2122">
            <v>155</v>
          </cell>
          <cell r="D2122">
            <v>4</v>
          </cell>
          <cell r="E2122" t="str">
            <v>B</v>
          </cell>
          <cell r="F2122" t="str">
            <v>c</v>
          </cell>
          <cell r="G2122" t="str">
            <v>ch</v>
          </cell>
          <cell r="H2122" t="str">
            <v>個</v>
          </cell>
          <cell r="I2122">
            <v>1</v>
          </cell>
          <cell r="J2122" t="str">
            <v>ﾄﾗﾛｰﾌﾟ</v>
          </cell>
          <cell r="L2122">
            <v>1</v>
          </cell>
          <cell r="M2122" t="str">
            <v>ｵﾚﾝｼﾞﾌﾞｯｸ P8-521 276-7511 R-950T TRUSCO</v>
          </cell>
          <cell r="O2122" t="str">
            <v>又は同等以上のもの（他社の製品を含む。）</v>
          </cell>
          <cell r="Q2122">
            <v>0</v>
          </cell>
          <cell r="S2122">
            <v>100</v>
          </cell>
          <cell r="T2122">
            <v>0</v>
          </cell>
          <cell r="W2122">
            <v>0</v>
          </cell>
          <cell r="X2122">
            <v>0</v>
          </cell>
          <cell r="Y2122">
            <v>100</v>
          </cell>
          <cell r="Z2122">
            <v>0</v>
          </cell>
          <cell r="AA2122">
            <v>0</v>
          </cell>
          <cell r="AB2122">
            <v>1622</v>
          </cell>
          <cell r="AC2122">
            <v>1622</v>
          </cell>
          <cell r="AD2122" t="str">
            <v>雑消耗品費</v>
          </cell>
          <cell r="AE2122" t="str">
            <v>雑消</v>
          </cell>
          <cell r="AF2122">
            <v>25</v>
          </cell>
          <cell r="AG2122" t="str">
            <v>基地等経費（燃料流出対処等用消耗品の取得）</v>
          </cell>
          <cell r="AH2122" t="str">
            <v>消耗品費</v>
          </cell>
          <cell r="AI2122" t="str">
            <v>DM</v>
          </cell>
          <cell r="AJ2122" t="str">
            <v>施設隊</v>
          </cell>
          <cell r="AK2122" t="str">
            <v>令和8年9月30日</v>
          </cell>
        </row>
        <row r="2123">
          <cell r="A2123" t="str">
            <v>bd414</v>
          </cell>
          <cell r="B2123" t="str">
            <v>又は同等以上のもの（他社の製品を含む。）</v>
          </cell>
          <cell r="C2123">
            <v>156</v>
          </cell>
          <cell r="D2123">
            <v>1</v>
          </cell>
          <cell r="E2123" t="str">
            <v>B</v>
          </cell>
          <cell r="F2123" t="str">
            <v>b</v>
          </cell>
          <cell r="G2123" t="str">
            <v>bd</v>
          </cell>
          <cell r="H2123" t="str">
            <v>袋</v>
          </cell>
          <cell r="I2123">
            <v>2</v>
          </cell>
          <cell r="J2123" t="str">
            <v>安全ｷｬｯﾌﾟ</v>
          </cell>
          <cell r="L2123">
            <v>1</v>
          </cell>
          <cell r="M2123" t="str">
            <v>ｴｽｺ P1887 EA815HZ-132 ｻﾝﾜｻﾌﾟﾗｲ</v>
          </cell>
          <cell r="O2123" t="str">
            <v>又は同等以上のもの（他社の製品を含む。）</v>
          </cell>
          <cell r="Q2123">
            <v>0</v>
          </cell>
          <cell r="S2123">
            <v>100</v>
          </cell>
          <cell r="T2123">
            <v>0</v>
          </cell>
          <cell r="W2123">
            <v>0</v>
          </cell>
          <cell r="X2123">
            <v>0</v>
          </cell>
          <cell r="Y2123">
            <v>100</v>
          </cell>
          <cell r="Z2123">
            <v>0</v>
          </cell>
          <cell r="AA2123">
            <v>0</v>
          </cell>
          <cell r="AB2123">
            <v>2607</v>
          </cell>
          <cell r="AC2123">
            <v>5214</v>
          </cell>
          <cell r="AD2123" t="str">
            <v>雑消耗品費</v>
          </cell>
          <cell r="AE2123" t="str">
            <v>雑消</v>
          </cell>
          <cell r="AF2123">
            <v>25</v>
          </cell>
          <cell r="AG2123" t="str">
            <v>基地等経費（部隊等用消耗品）</v>
          </cell>
          <cell r="AH2123" t="str">
            <v>消耗品費</v>
          </cell>
          <cell r="AI2123" t="str">
            <v>DN</v>
          </cell>
          <cell r="AJ2123" t="str">
            <v>サ運隊</v>
          </cell>
          <cell r="AK2123" t="str">
            <v>令和8年9月30日</v>
          </cell>
        </row>
        <row r="2124">
          <cell r="A2124" t="str">
            <v>eh78</v>
          </cell>
          <cell r="B2124" t="str">
            <v>又は同等以上のもの（他社の製品を含む。）</v>
          </cell>
          <cell r="C2124">
            <v>156</v>
          </cell>
          <cell r="D2124">
            <v>2</v>
          </cell>
          <cell r="E2124" t="str">
            <v>B</v>
          </cell>
          <cell r="F2124" t="str">
            <v>e</v>
          </cell>
          <cell r="G2124" t="str">
            <v>eh</v>
          </cell>
          <cell r="H2124" t="str">
            <v>台</v>
          </cell>
          <cell r="I2124">
            <v>1</v>
          </cell>
          <cell r="J2124" t="str">
            <v>中型ﾎｯﾁｷｽ</v>
          </cell>
          <cell r="L2124">
            <v>1</v>
          </cell>
          <cell r="M2124" t="str">
            <v>ｼﾞｮｲﾝﾃｯｸｽ P253 749-519 HD-3DEL ﾏｯｸｽ</v>
          </cell>
          <cell r="O2124" t="str">
            <v>又は同等以上のもの（他社の製品を含む。）</v>
          </cell>
          <cell r="Q2124">
            <v>0</v>
          </cell>
          <cell r="S2124">
            <v>100</v>
          </cell>
          <cell r="T2124">
            <v>0</v>
          </cell>
          <cell r="W2124">
            <v>0</v>
          </cell>
          <cell r="X2124">
            <v>0</v>
          </cell>
          <cell r="Y2124">
            <v>100</v>
          </cell>
          <cell r="Z2124">
            <v>0</v>
          </cell>
          <cell r="AA2124">
            <v>0</v>
          </cell>
          <cell r="AB2124">
            <v>7700</v>
          </cell>
          <cell r="AC2124">
            <v>7700</v>
          </cell>
          <cell r="AD2124" t="str">
            <v>雑消耗品費</v>
          </cell>
          <cell r="AE2124" t="str">
            <v>雑消</v>
          </cell>
          <cell r="AF2124">
            <v>25</v>
          </cell>
          <cell r="AG2124" t="str">
            <v>基地等経費（部隊等用消耗品）</v>
          </cell>
          <cell r="AH2124" t="str">
            <v>消耗品費</v>
          </cell>
          <cell r="AI2124" t="str">
            <v>DN</v>
          </cell>
          <cell r="AJ2124" t="str">
            <v>サ運隊</v>
          </cell>
          <cell r="AK2124" t="str">
            <v>令和8年9月30日</v>
          </cell>
        </row>
        <row r="2125">
          <cell r="A2125" t="str">
            <v>bd415</v>
          </cell>
          <cell r="B2125" t="str">
            <v>又は同等以上のもの（他社の製品を含む。）</v>
          </cell>
          <cell r="C2125">
            <v>156</v>
          </cell>
          <cell r="D2125">
            <v>3</v>
          </cell>
          <cell r="E2125" t="str">
            <v>B</v>
          </cell>
          <cell r="F2125" t="str">
            <v>b</v>
          </cell>
          <cell r="G2125" t="str">
            <v>bd</v>
          </cell>
          <cell r="H2125" t="str">
            <v>個</v>
          </cell>
          <cell r="I2125">
            <v>1</v>
          </cell>
          <cell r="J2125" t="str">
            <v>金具</v>
          </cell>
          <cell r="L2125">
            <v>1</v>
          </cell>
          <cell r="M2125" t="str">
            <v>ｴｽｺ P1916 EA764AG-512 ｱｲﾘｽｵｰﾔﾏ</v>
          </cell>
          <cell r="O2125" t="str">
            <v>又は同等以上のもの（他社の製品を含む。）</v>
          </cell>
          <cell r="Q2125">
            <v>0</v>
          </cell>
          <cell r="S2125">
            <v>100</v>
          </cell>
          <cell r="T2125">
            <v>0</v>
          </cell>
          <cell r="W2125">
            <v>0</v>
          </cell>
          <cell r="X2125">
            <v>0</v>
          </cell>
          <cell r="Y2125">
            <v>100</v>
          </cell>
          <cell r="Z2125">
            <v>0</v>
          </cell>
          <cell r="AA2125">
            <v>0</v>
          </cell>
          <cell r="AB2125">
            <v>3201</v>
          </cell>
          <cell r="AC2125">
            <v>3201</v>
          </cell>
          <cell r="AD2125" t="str">
            <v>雑消耗品費</v>
          </cell>
          <cell r="AE2125" t="str">
            <v>雑消</v>
          </cell>
          <cell r="AF2125">
            <v>25</v>
          </cell>
          <cell r="AG2125" t="str">
            <v>基地等経費（部隊等用消耗品）</v>
          </cell>
          <cell r="AH2125" t="str">
            <v>消耗品費</v>
          </cell>
          <cell r="AI2125" t="str">
            <v>DN</v>
          </cell>
          <cell r="AJ2125" t="str">
            <v>サ運隊</v>
          </cell>
          <cell r="AK2125" t="str">
            <v>令和8年9月30日</v>
          </cell>
        </row>
        <row r="2126">
          <cell r="A2126" t="str">
            <v>bd416</v>
          </cell>
          <cell r="B2126" t="str">
            <v>又は同等以上のもの（他社の製品を含む。）</v>
          </cell>
          <cell r="C2126">
            <v>156</v>
          </cell>
          <cell r="D2126">
            <v>4</v>
          </cell>
          <cell r="E2126" t="str">
            <v>B</v>
          </cell>
          <cell r="F2126" t="str">
            <v>b</v>
          </cell>
          <cell r="G2126" t="str">
            <v>bd</v>
          </cell>
          <cell r="H2126" t="str">
            <v>足</v>
          </cell>
          <cell r="I2126">
            <v>20</v>
          </cell>
          <cell r="J2126" t="str">
            <v>ｻﾝﾀﾞﾙ</v>
          </cell>
          <cell r="L2126">
            <v>1</v>
          </cell>
          <cell r="M2126" t="str">
            <v>ｴｽｺ P2025 EA910SV-52</v>
          </cell>
          <cell r="O2126" t="str">
            <v>又は同等以上のもの（他社の製品を含む。）</v>
          </cell>
          <cell r="Q2126">
            <v>0</v>
          </cell>
          <cell r="S2126">
            <v>100</v>
          </cell>
          <cell r="T2126">
            <v>0</v>
          </cell>
          <cell r="W2126">
            <v>0</v>
          </cell>
          <cell r="X2126">
            <v>0</v>
          </cell>
          <cell r="Y2126">
            <v>100</v>
          </cell>
          <cell r="Z2126">
            <v>0</v>
          </cell>
          <cell r="AA2126">
            <v>0</v>
          </cell>
          <cell r="AB2126">
            <v>1837</v>
          </cell>
          <cell r="AC2126">
            <v>36740</v>
          </cell>
          <cell r="AD2126" t="str">
            <v>雑消耗品費</v>
          </cell>
          <cell r="AE2126" t="str">
            <v>雑消</v>
          </cell>
          <cell r="AF2126">
            <v>25</v>
          </cell>
          <cell r="AG2126" t="str">
            <v>基地等経費（部隊等用消耗品）</v>
          </cell>
          <cell r="AH2126" t="str">
            <v>消耗品費</v>
          </cell>
          <cell r="AI2126" t="str">
            <v>DN</v>
          </cell>
          <cell r="AJ2126" t="str">
            <v>サ運隊</v>
          </cell>
          <cell r="AK2126" t="str">
            <v>令和8年9月30日</v>
          </cell>
        </row>
        <row r="2127">
          <cell r="A2127" t="str">
            <v>ae1</v>
          </cell>
          <cell r="B2127">
            <v>0</v>
          </cell>
          <cell r="C2127">
            <v>157</v>
          </cell>
          <cell r="D2127">
            <v>1</v>
          </cell>
          <cell r="E2127" t="str">
            <v>B</v>
          </cell>
          <cell r="F2127" t="str">
            <v>a</v>
          </cell>
          <cell r="G2127" t="str">
            <v>ae</v>
          </cell>
          <cell r="H2127" t="str">
            <v>個</v>
          </cell>
          <cell r="I2127">
            <v>80</v>
          </cell>
          <cell r="J2127" t="str">
            <v>腕章</v>
          </cell>
          <cell r="L2127">
            <v>1</v>
          </cell>
          <cell r="M2127" t="str">
            <v>仕様書のとおり</v>
          </cell>
          <cell r="Q2127">
            <v>0</v>
          </cell>
          <cell r="S2127">
            <v>100</v>
          </cell>
          <cell r="T2127">
            <v>0</v>
          </cell>
          <cell r="W2127">
            <v>0</v>
          </cell>
          <cell r="X2127">
            <v>0</v>
          </cell>
          <cell r="Y2127">
            <v>100</v>
          </cell>
          <cell r="Z2127">
            <v>0</v>
          </cell>
          <cell r="AA2127">
            <v>0</v>
          </cell>
          <cell r="AB2127">
            <v>4400</v>
          </cell>
          <cell r="AC2127">
            <v>352000</v>
          </cell>
          <cell r="AD2127" t="str">
            <v>雑消耗品費</v>
          </cell>
          <cell r="AE2127" t="str">
            <v>雑消</v>
          </cell>
          <cell r="AF2127">
            <v>25</v>
          </cell>
          <cell r="AG2127" t="str">
            <v>基地等経費（部隊等用消耗品）</v>
          </cell>
          <cell r="AH2127" t="str">
            <v>消耗品費</v>
          </cell>
          <cell r="AI2127" t="str">
            <v>DP</v>
          </cell>
          <cell r="AJ2127" t="str">
            <v>管理隊</v>
          </cell>
          <cell r="AK2127" t="str">
            <v>令和8年9月30日</v>
          </cell>
        </row>
        <row r="2128">
          <cell r="A2128" t="str">
            <v>cg375</v>
          </cell>
          <cell r="B2128" t="str">
            <v>製品指定</v>
          </cell>
          <cell r="C2128">
            <v>157</v>
          </cell>
          <cell r="D2128">
            <v>2</v>
          </cell>
          <cell r="E2128" t="str">
            <v>B</v>
          </cell>
          <cell r="F2128" t="str">
            <v>c</v>
          </cell>
          <cell r="G2128" t="str">
            <v>cg</v>
          </cell>
          <cell r="H2128" t="str">
            <v>ﾊﾟｯｸ</v>
          </cell>
          <cell r="I2128">
            <v>2</v>
          </cell>
          <cell r="J2128" t="str">
            <v>掃除機用紙ﾊﾟｯｸ</v>
          </cell>
          <cell r="L2128">
            <v>1</v>
          </cell>
          <cell r="M2128" t="str">
            <v>ｵﾚﾝｼﾞﾌﾞｯｸ.web 794-1978 6.904-312.0 ｹﾙﾋｬｰｼﾞｬﾊﾟﾝ</v>
          </cell>
          <cell r="O2128" t="str">
            <v>製品指定</v>
          </cell>
          <cell r="Q2128">
            <v>0</v>
          </cell>
          <cell r="S2128">
            <v>100</v>
          </cell>
          <cell r="T2128">
            <v>0</v>
          </cell>
          <cell r="W2128">
            <v>0</v>
          </cell>
          <cell r="X2128">
            <v>0</v>
          </cell>
          <cell r="Y2128">
            <v>100</v>
          </cell>
          <cell r="Z2128">
            <v>0</v>
          </cell>
          <cell r="AA2128">
            <v>0</v>
          </cell>
          <cell r="AB2128">
            <v>5363</v>
          </cell>
          <cell r="AC2128">
            <v>10726</v>
          </cell>
          <cell r="AD2128" t="str">
            <v>雑消耗品費</v>
          </cell>
          <cell r="AE2128" t="str">
            <v>雑消</v>
          </cell>
          <cell r="AF2128">
            <v>25</v>
          </cell>
          <cell r="AG2128" t="str">
            <v>基地等経費（部隊等用消耗品）</v>
          </cell>
          <cell r="AH2128" t="str">
            <v>消耗品費</v>
          </cell>
          <cell r="AI2128" t="str">
            <v>DP</v>
          </cell>
          <cell r="AJ2128" t="str">
            <v>管理隊</v>
          </cell>
          <cell r="AK2128" t="str">
            <v>令和8年9月30日</v>
          </cell>
        </row>
        <row r="2129">
          <cell r="A2129" t="str">
            <v>cg376</v>
          </cell>
          <cell r="B2129" t="str">
            <v>又は同等以上のもの（他社の製品を含む。）</v>
          </cell>
          <cell r="C2129">
            <v>157</v>
          </cell>
          <cell r="D2129">
            <v>3</v>
          </cell>
          <cell r="E2129" t="str">
            <v>B</v>
          </cell>
          <cell r="F2129" t="str">
            <v>c</v>
          </cell>
          <cell r="G2129" t="str">
            <v>cg</v>
          </cell>
          <cell r="H2129" t="str">
            <v>丁</v>
          </cell>
          <cell r="I2129">
            <v>2</v>
          </cell>
          <cell r="J2129" t="str">
            <v>鋸</v>
          </cell>
          <cell r="L2129">
            <v>1</v>
          </cell>
          <cell r="M2129" t="str">
            <v>ｵﾚﾝｼﾞﾌﾞｯｸ.web 829-2345 4381 角利産業</v>
          </cell>
          <cell r="O2129" t="str">
            <v>又は同等以上のもの（他社の製品を含む。）</v>
          </cell>
          <cell r="Q2129">
            <v>0</v>
          </cell>
          <cell r="S2129">
            <v>100</v>
          </cell>
          <cell r="T2129">
            <v>0</v>
          </cell>
          <cell r="W2129">
            <v>0</v>
          </cell>
          <cell r="X2129">
            <v>0</v>
          </cell>
          <cell r="Y2129">
            <v>100</v>
          </cell>
          <cell r="Z2129">
            <v>0</v>
          </cell>
          <cell r="AA2129">
            <v>0</v>
          </cell>
          <cell r="AB2129">
            <v>2750</v>
          </cell>
          <cell r="AC2129">
            <v>5500</v>
          </cell>
          <cell r="AD2129" t="str">
            <v>雑消耗品費</v>
          </cell>
          <cell r="AE2129" t="str">
            <v>雑消</v>
          </cell>
          <cell r="AF2129">
            <v>25</v>
          </cell>
          <cell r="AG2129" t="str">
            <v>基地等経費（部隊等用消耗品）</v>
          </cell>
          <cell r="AH2129" t="str">
            <v>消耗品費</v>
          </cell>
          <cell r="AI2129" t="str">
            <v>DP</v>
          </cell>
          <cell r="AJ2129" t="str">
            <v>管理隊</v>
          </cell>
          <cell r="AK2129" t="str">
            <v>令和8年9月30日</v>
          </cell>
        </row>
        <row r="2130">
          <cell r="A2130" t="str">
            <v>cg377</v>
          </cell>
          <cell r="B2130" t="str">
            <v>又は同等以上のもの（他社の製品を含む。）</v>
          </cell>
          <cell r="C2130">
            <v>157</v>
          </cell>
          <cell r="D2130">
            <v>4</v>
          </cell>
          <cell r="E2130" t="str">
            <v>B</v>
          </cell>
          <cell r="F2130" t="str">
            <v>c</v>
          </cell>
          <cell r="G2130" t="str">
            <v>cg</v>
          </cell>
          <cell r="H2130" t="str">
            <v>袋</v>
          </cell>
          <cell r="I2130">
            <v>20</v>
          </cell>
          <cell r="J2130" t="str">
            <v>S字ﾌｯｸ</v>
          </cell>
          <cell r="L2130">
            <v>1</v>
          </cell>
          <cell r="M2130" t="str">
            <v>ｵﾚﾝｼﾞﾌﾞｯｸ.web 300-8835 TSAD-5-90 ﾄﾗｽｺ中山</v>
          </cell>
          <cell r="O2130" t="str">
            <v>又は同等以上のもの（他社の製品を含む。）</v>
          </cell>
          <cell r="Q2130">
            <v>0</v>
          </cell>
          <cell r="S2130">
            <v>100</v>
          </cell>
          <cell r="T2130">
            <v>0</v>
          </cell>
          <cell r="W2130">
            <v>0</v>
          </cell>
          <cell r="X2130">
            <v>0</v>
          </cell>
          <cell r="Y2130">
            <v>100</v>
          </cell>
          <cell r="Z2130">
            <v>0</v>
          </cell>
          <cell r="AA2130">
            <v>0</v>
          </cell>
          <cell r="AB2130">
            <v>736</v>
          </cell>
          <cell r="AC2130">
            <v>14720</v>
          </cell>
          <cell r="AD2130" t="str">
            <v>雑消耗品費</v>
          </cell>
          <cell r="AE2130" t="str">
            <v>雑消</v>
          </cell>
          <cell r="AF2130">
            <v>25</v>
          </cell>
          <cell r="AG2130" t="str">
            <v>基地等経費（部隊等用消耗品）</v>
          </cell>
          <cell r="AH2130" t="str">
            <v>消耗品費</v>
          </cell>
          <cell r="AI2130" t="str">
            <v>DP</v>
          </cell>
          <cell r="AJ2130" t="str">
            <v>管理隊</v>
          </cell>
          <cell r="AK2130" t="str">
            <v>令和8年9月30日</v>
          </cell>
        </row>
        <row r="2131">
          <cell r="A2131" t="str">
            <v>bd417</v>
          </cell>
          <cell r="B2131" t="str">
            <v>又は同等以上のもの（他社の製品を含む。）</v>
          </cell>
          <cell r="C2131">
            <v>158</v>
          </cell>
          <cell r="D2131">
            <v>1</v>
          </cell>
          <cell r="E2131" t="str">
            <v>B</v>
          </cell>
          <cell r="F2131" t="str">
            <v>b</v>
          </cell>
          <cell r="G2131" t="str">
            <v>bd</v>
          </cell>
          <cell r="H2131" t="str">
            <v>個</v>
          </cell>
          <cell r="I2131">
            <v>2</v>
          </cell>
          <cell r="J2131" t="str">
            <v>ｽﾉｰﾀﾞﾝﾌﾟ</v>
          </cell>
          <cell r="L2131">
            <v>1</v>
          </cell>
          <cell r="M2131" t="str">
            <v>ｴｽｺ P2472 EA650BG-73C N130 ｱｲﾘｽｵｰﾔﾏ</v>
          </cell>
          <cell r="O2131" t="str">
            <v>又は同等以上のもの（他社の製品を含む。）</v>
          </cell>
          <cell r="Q2131">
            <v>0</v>
          </cell>
          <cell r="S2131">
            <v>100</v>
          </cell>
          <cell r="T2131">
            <v>0</v>
          </cell>
          <cell r="W2131">
            <v>0</v>
          </cell>
          <cell r="X2131">
            <v>0</v>
          </cell>
          <cell r="Y2131">
            <v>100</v>
          </cell>
          <cell r="Z2131">
            <v>0</v>
          </cell>
          <cell r="AA2131">
            <v>0</v>
          </cell>
          <cell r="AB2131">
            <v>27610</v>
          </cell>
          <cell r="AC2131">
            <v>55220</v>
          </cell>
          <cell r="AD2131" t="str">
            <v>雑消耗品費</v>
          </cell>
          <cell r="AE2131" t="str">
            <v>雑消</v>
          </cell>
          <cell r="AF2131">
            <v>25</v>
          </cell>
          <cell r="AG2131" t="str">
            <v>基地等経費（部隊等用消耗品）</v>
          </cell>
          <cell r="AH2131" t="str">
            <v>消耗品費</v>
          </cell>
          <cell r="AI2131" t="str">
            <v>DR</v>
          </cell>
          <cell r="AJ2131" t="str">
            <v>会計隊</v>
          </cell>
          <cell r="AK2131" t="str">
            <v>令和8年9月30日</v>
          </cell>
        </row>
        <row r="2132">
          <cell r="A2132" t="str">
            <v>bd418</v>
          </cell>
          <cell r="B2132" t="str">
            <v>又は同等以上のもの（他社の製品を含む。）</v>
          </cell>
          <cell r="C2132">
            <v>158</v>
          </cell>
          <cell r="D2132">
            <v>2</v>
          </cell>
          <cell r="E2132" t="str">
            <v>B</v>
          </cell>
          <cell r="F2132" t="str">
            <v>b</v>
          </cell>
          <cell r="G2132" t="str">
            <v>bd</v>
          </cell>
          <cell r="H2132" t="str">
            <v>個</v>
          </cell>
          <cell r="I2132">
            <v>3</v>
          </cell>
          <cell r="J2132" t="str">
            <v>砕氷ﾁｾﾞﾙ</v>
          </cell>
          <cell r="L2132">
            <v>1</v>
          </cell>
          <cell r="M2132" t="str">
            <v xml:space="preserve">ｴｽｺ P2471 EA572CN-2 </v>
          </cell>
          <cell r="O2132" t="str">
            <v>又は同等以上のもの（他社の製品を含む。）</v>
          </cell>
          <cell r="Q2132">
            <v>0</v>
          </cell>
          <cell r="S2132">
            <v>100</v>
          </cell>
          <cell r="T2132">
            <v>0</v>
          </cell>
          <cell r="W2132">
            <v>0</v>
          </cell>
          <cell r="X2132">
            <v>0</v>
          </cell>
          <cell r="Y2132">
            <v>100</v>
          </cell>
          <cell r="Z2132">
            <v>0</v>
          </cell>
          <cell r="AA2132">
            <v>0</v>
          </cell>
          <cell r="AB2132">
            <v>17820</v>
          </cell>
          <cell r="AC2132">
            <v>53460</v>
          </cell>
          <cell r="AD2132" t="str">
            <v>雑消耗品費</v>
          </cell>
          <cell r="AE2132" t="str">
            <v>雑消</v>
          </cell>
          <cell r="AF2132">
            <v>25</v>
          </cell>
          <cell r="AG2132" t="str">
            <v>基地等経費（部隊等用消耗品）</v>
          </cell>
          <cell r="AH2132" t="str">
            <v>消耗品費</v>
          </cell>
          <cell r="AI2132" t="str">
            <v>DR</v>
          </cell>
          <cell r="AJ2132" t="str">
            <v>会計隊</v>
          </cell>
          <cell r="AK2132" t="str">
            <v>令和8年9月30日</v>
          </cell>
        </row>
        <row r="2133">
          <cell r="A2133" t="str">
            <v>bd419</v>
          </cell>
          <cell r="B2133" t="str">
            <v>又は同等以上のもの（他社の製品を含む。）</v>
          </cell>
          <cell r="C2133">
            <v>158</v>
          </cell>
          <cell r="D2133">
            <v>3</v>
          </cell>
          <cell r="E2133" t="str">
            <v>B</v>
          </cell>
          <cell r="F2133" t="str">
            <v>b</v>
          </cell>
          <cell r="G2133" t="str">
            <v>bd</v>
          </cell>
          <cell r="H2133" t="str">
            <v>個</v>
          </cell>
          <cell r="I2133">
            <v>1</v>
          </cell>
          <cell r="J2133" t="str">
            <v>雪落し</v>
          </cell>
          <cell r="L2133">
            <v>1</v>
          </cell>
          <cell r="M2133" t="str">
            <v>ｴｽｺ P2471 EA928AG603A 027358 ｺﾝﾊﾞﾙ</v>
          </cell>
          <cell r="O2133" t="str">
            <v>又は同等以上のもの（他社の製品を含む。）</v>
          </cell>
          <cell r="Q2133">
            <v>0</v>
          </cell>
          <cell r="S2133">
            <v>100</v>
          </cell>
          <cell r="T2133">
            <v>0</v>
          </cell>
          <cell r="W2133">
            <v>0</v>
          </cell>
          <cell r="X2133">
            <v>0</v>
          </cell>
          <cell r="Y2133">
            <v>100</v>
          </cell>
          <cell r="Z2133">
            <v>0</v>
          </cell>
          <cell r="AA2133">
            <v>0</v>
          </cell>
          <cell r="AB2133">
            <v>10395</v>
          </cell>
          <cell r="AC2133">
            <v>10395</v>
          </cell>
          <cell r="AD2133" t="str">
            <v>雑消耗品費</v>
          </cell>
          <cell r="AE2133" t="str">
            <v>雑消</v>
          </cell>
          <cell r="AF2133">
            <v>25</v>
          </cell>
          <cell r="AG2133" t="str">
            <v>基地等経費（部隊等用消耗品）</v>
          </cell>
          <cell r="AH2133" t="str">
            <v>消耗品費</v>
          </cell>
          <cell r="AI2133" t="str">
            <v>DR</v>
          </cell>
          <cell r="AJ2133" t="str">
            <v>会計隊</v>
          </cell>
          <cell r="AK2133" t="str">
            <v>令和8年9月30日</v>
          </cell>
        </row>
        <row r="2134">
          <cell r="A2134" t="str">
            <v>ch159</v>
          </cell>
          <cell r="B2134" t="str">
            <v>又は同等以上のもの（他社の製品を含む。）</v>
          </cell>
          <cell r="C2134">
            <v>159</v>
          </cell>
          <cell r="D2134">
            <v>1</v>
          </cell>
          <cell r="E2134" t="str">
            <v>B</v>
          </cell>
          <cell r="F2134" t="str">
            <v>c</v>
          </cell>
          <cell r="G2134" t="str">
            <v>ch</v>
          </cell>
          <cell r="H2134" t="str">
            <v>個</v>
          </cell>
          <cell r="I2134">
            <v>4</v>
          </cell>
          <cell r="J2134" t="str">
            <v>解氷剤</v>
          </cell>
          <cell r="L2134">
            <v>1</v>
          </cell>
          <cell r="M2134" t="str">
            <v>ｵﾚﾝｼﾞﾌﾞｯｸ P11-1191 538-5947 TU-SAN 高森ｺｰｷ</v>
          </cell>
          <cell r="O2134" t="str">
            <v>又は同等以上のもの（他社の製品を含む。）</v>
          </cell>
          <cell r="Q2134">
            <v>0</v>
          </cell>
          <cell r="S2134">
            <v>100</v>
          </cell>
          <cell r="T2134">
            <v>0</v>
          </cell>
          <cell r="W2134">
            <v>0</v>
          </cell>
          <cell r="X2134">
            <v>0</v>
          </cell>
          <cell r="Y2134">
            <v>100</v>
          </cell>
          <cell r="Z2134">
            <v>0</v>
          </cell>
          <cell r="AA2134">
            <v>0</v>
          </cell>
          <cell r="AB2134">
            <v>2478</v>
          </cell>
          <cell r="AC2134">
            <v>9912</v>
          </cell>
          <cell r="AD2134" t="str">
            <v>雑消耗品費</v>
          </cell>
          <cell r="AE2134" t="str">
            <v>雑消</v>
          </cell>
          <cell r="AF2134">
            <v>25</v>
          </cell>
          <cell r="AG2134" t="str">
            <v>基地等経費（部隊等用消耗品）</v>
          </cell>
          <cell r="AH2134" t="str">
            <v>消耗品費</v>
          </cell>
          <cell r="AI2134" t="str">
            <v>DR</v>
          </cell>
          <cell r="AJ2134" t="str">
            <v>会計隊</v>
          </cell>
          <cell r="AK2134" t="str">
            <v>令和8年9月30日</v>
          </cell>
        </row>
        <row r="2135">
          <cell r="A2135" t="str">
            <v>bc540</v>
          </cell>
          <cell r="B2135" t="str">
            <v>又は同等以上のもの（他社の製品を含む。）</v>
          </cell>
          <cell r="C2135">
            <v>160</v>
          </cell>
          <cell r="D2135">
            <v>1</v>
          </cell>
          <cell r="E2135" t="str">
            <v>B</v>
          </cell>
          <cell r="F2135" t="str">
            <v>b</v>
          </cell>
          <cell r="G2135" t="str">
            <v>bc</v>
          </cell>
          <cell r="H2135" t="str">
            <v>組</v>
          </cell>
          <cell r="I2135">
            <v>3</v>
          </cell>
          <cell r="J2135" t="str">
            <v>ﾄﾞﾘﾙﾋﾞｯﾄ</v>
          </cell>
          <cell r="L2135">
            <v>1</v>
          </cell>
          <cell r="M2135" t="str">
            <v>ｵﾚﾝｼﾞﾌﾞｯｸ P6-768 102-6690 GS5P-02 ﾍﾞｯｾﾙ</v>
          </cell>
          <cell r="O2135" t="str">
            <v>又は同等以上のもの（他社の製品を含む。）</v>
          </cell>
          <cell r="Q2135">
            <v>0</v>
          </cell>
          <cell r="S2135">
            <v>100</v>
          </cell>
          <cell r="T2135">
            <v>0</v>
          </cell>
          <cell r="W2135">
            <v>0</v>
          </cell>
          <cell r="X2135">
            <v>0</v>
          </cell>
          <cell r="Y2135">
            <v>100</v>
          </cell>
          <cell r="Z2135">
            <v>0</v>
          </cell>
          <cell r="AA2135">
            <v>0</v>
          </cell>
          <cell r="AB2135">
            <v>721</v>
          </cell>
          <cell r="AC2135">
            <v>2163</v>
          </cell>
          <cell r="AD2135" t="str">
            <v>雑消耗品費</v>
          </cell>
          <cell r="AE2135" t="str">
            <v>雑消</v>
          </cell>
          <cell r="AF2135">
            <v>25</v>
          </cell>
          <cell r="AG2135" t="str">
            <v>基地等経費（部隊等用消耗品）</v>
          </cell>
          <cell r="AH2135" t="str">
            <v>消耗品費</v>
          </cell>
          <cell r="AI2135" t="str">
            <v>DU</v>
          </cell>
          <cell r="AJ2135" t="str">
            <v>1整隊</v>
          </cell>
          <cell r="AK2135" t="str">
            <v>令和8年9月30日</v>
          </cell>
        </row>
        <row r="2136">
          <cell r="A2136" t="str">
            <v>bc541</v>
          </cell>
          <cell r="B2136" t="str">
            <v>又は同等以上のもの（他社の製品を含む。）</v>
          </cell>
          <cell r="C2136">
            <v>160</v>
          </cell>
          <cell r="D2136">
            <v>2</v>
          </cell>
          <cell r="E2136" t="str">
            <v>B</v>
          </cell>
          <cell r="F2136" t="str">
            <v>b</v>
          </cell>
          <cell r="G2136" t="str">
            <v>bc</v>
          </cell>
          <cell r="H2136" t="str">
            <v>袋</v>
          </cell>
          <cell r="I2136">
            <v>2</v>
          </cell>
          <cell r="J2136" t="str">
            <v>ﾌﾚｺﾝﾊﾞｯｸ</v>
          </cell>
          <cell r="L2136">
            <v>1</v>
          </cell>
          <cell r="M2136" t="str">
            <v>ｵﾚﾝｼﾞﾌﾞｯｸ P9-314 707-2833 TFCB002 ﾄﾗｽｺ</v>
          </cell>
          <cell r="O2136" t="str">
            <v>又は同等以上のもの（他社の製品を含む。）</v>
          </cell>
          <cell r="Q2136">
            <v>0</v>
          </cell>
          <cell r="S2136">
            <v>100</v>
          </cell>
          <cell r="T2136">
            <v>0</v>
          </cell>
          <cell r="W2136">
            <v>0</v>
          </cell>
          <cell r="X2136">
            <v>0</v>
          </cell>
          <cell r="Y2136">
            <v>100</v>
          </cell>
          <cell r="Z2136">
            <v>0</v>
          </cell>
          <cell r="AA2136">
            <v>0</v>
          </cell>
          <cell r="AB2136">
            <v>11880</v>
          </cell>
          <cell r="AC2136">
            <v>23760</v>
          </cell>
          <cell r="AD2136" t="str">
            <v>雑消耗品費</v>
          </cell>
          <cell r="AE2136" t="str">
            <v>雑消</v>
          </cell>
          <cell r="AF2136">
            <v>25</v>
          </cell>
          <cell r="AG2136" t="str">
            <v>基地等経費（部隊等用消耗品）</v>
          </cell>
          <cell r="AH2136" t="str">
            <v>消耗品費</v>
          </cell>
          <cell r="AI2136" t="str">
            <v>DU</v>
          </cell>
          <cell r="AJ2136" t="str">
            <v>1整隊</v>
          </cell>
          <cell r="AK2136" t="str">
            <v>令和8年9月30日</v>
          </cell>
        </row>
        <row r="2137">
          <cell r="A2137" t="str">
            <v>ca35</v>
          </cell>
          <cell r="B2137" t="str">
            <v>又は同等以上のもの（他社の製品を含む。）</v>
          </cell>
          <cell r="C2137">
            <v>161</v>
          </cell>
          <cell r="D2137">
            <v>1</v>
          </cell>
          <cell r="E2137" t="str">
            <v>B</v>
          </cell>
          <cell r="F2137" t="str">
            <v>c</v>
          </cell>
          <cell r="G2137" t="str">
            <v>ca</v>
          </cell>
          <cell r="H2137" t="str">
            <v>個</v>
          </cell>
          <cell r="I2137">
            <v>3</v>
          </cell>
          <cell r="J2137" t="str">
            <v>ｶｰﾃﾝﾌｯｸ</v>
          </cell>
          <cell r="L2137">
            <v>1</v>
          </cell>
          <cell r="M2137" t="str">
            <v>ｴｽｺ P1354 EA638DS-53</v>
          </cell>
          <cell r="O2137" t="str">
            <v>又は同等以上のもの（他社の製品を含む。）</v>
          </cell>
          <cell r="Q2137">
            <v>0</v>
          </cell>
          <cell r="S2137">
            <v>100</v>
          </cell>
          <cell r="T2137">
            <v>0</v>
          </cell>
          <cell r="W2137">
            <v>0</v>
          </cell>
          <cell r="X2137">
            <v>0</v>
          </cell>
          <cell r="Y2137">
            <v>100</v>
          </cell>
          <cell r="Z2137">
            <v>0</v>
          </cell>
          <cell r="AA2137">
            <v>0</v>
          </cell>
          <cell r="AB2137">
            <v>880</v>
          </cell>
          <cell r="AC2137">
            <v>2640</v>
          </cell>
          <cell r="AD2137" t="str">
            <v>雑消耗品費</v>
          </cell>
          <cell r="AE2137" t="str">
            <v>雑消</v>
          </cell>
          <cell r="AF2137">
            <v>25</v>
          </cell>
          <cell r="AG2137" t="str">
            <v>基地等経費（部隊等用消耗品）</v>
          </cell>
          <cell r="AH2137" t="str">
            <v>消耗品費</v>
          </cell>
          <cell r="AI2137" t="str">
            <v>DV</v>
          </cell>
          <cell r="AJ2137" t="str">
            <v>9高隊</v>
          </cell>
          <cell r="AK2137" t="str">
            <v>令和8年7月31日</v>
          </cell>
        </row>
        <row r="2138">
          <cell r="A2138" t="str">
            <v>ca36</v>
          </cell>
          <cell r="B2138" t="str">
            <v>又は同等以上のもの（他社の製品を含む。）</v>
          </cell>
          <cell r="C2138">
            <v>161</v>
          </cell>
          <cell r="D2138">
            <v>2</v>
          </cell>
          <cell r="E2138" t="str">
            <v>B</v>
          </cell>
          <cell r="F2138" t="str">
            <v>c</v>
          </cell>
          <cell r="G2138" t="str">
            <v>ca</v>
          </cell>
          <cell r="H2138" t="str">
            <v>箱</v>
          </cell>
          <cell r="I2138">
            <v>1</v>
          </cell>
          <cell r="J2138" t="str">
            <v>ｶﾞﾑﾃｰﾌﾟ</v>
          </cell>
          <cell r="L2138">
            <v>1</v>
          </cell>
          <cell r="M2138" t="str">
            <v>ｴｽｺ P1643 EA944NC-1B Nitto</v>
          </cell>
          <cell r="O2138" t="str">
            <v>又は同等以上のもの（他社の製品を含む。）</v>
          </cell>
          <cell r="Q2138">
            <v>0</v>
          </cell>
          <cell r="S2138">
            <v>100</v>
          </cell>
          <cell r="T2138">
            <v>0</v>
          </cell>
          <cell r="W2138">
            <v>0</v>
          </cell>
          <cell r="X2138">
            <v>0</v>
          </cell>
          <cell r="Y2138">
            <v>100</v>
          </cell>
          <cell r="Z2138">
            <v>0</v>
          </cell>
          <cell r="AA2138">
            <v>0</v>
          </cell>
          <cell r="AB2138">
            <v>26950</v>
          </cell>
          <cell r="AC2138">
            <v>26950</v>
          </cell>
          <cell r="AD2138" t="str">
            <v>雑消耗品費</v>
          </cell>
          <cell r="AE2138" t="str">
            <v>雑消</v>
          </cell>
          <cell r="AF2138">
            <v>25</v>
          </cell>
          <cell r="AG2138" t="str">
            <v>基地等経費（部隊等用消耗品）</v>
          </cell>
          <cell r="AH2138" t="str">
            <v>消耗品費</v>
          </cell>
          <cell r="AI2138" t="str">
            <v>DV</v>
          </cell>
          <cell r="AJ2138" t="str">
            <v>9高隊</v>
          </cell>
          <cell r="AK2138" t="str">
            <v>令和8年7月31日</v>
          </cell>
        </row>
        <row r="2139">
          <cell r="A2139" t="str">
            <v>fa65</v>
          </cell>
          <cell r="B2139" t="str">
            <v>又は同等以上のもの（他社の製品を含む。）</v>
          </cell>
          <cell r="C2139">
            <v>161</v>
          </cell>
          <cell r="D2139">
            <v>3</v>
          </cell>
          <cell r="E2139" t="str">
            <v>B</v>
          </cell>
          <cell r="F2139" t="str">
            <v>f</v>
          </cell>
          <cell r="G2139" t="str">
            <v>fa</v>
          </cell>
          <cell r="H2139" t="str">
            <v>台</v>
          </cell>
          <cell r="I2139">
            <v>10</v>
          </cell>
          <cell r="J2139" t="str">
            <v>ﾗﾁｪｯﾄ</v>
          </cell>
          <cell r="L2139">
            <v>1</v>
          </cell>
          <cell r="M2139" t="str">
            <v>ｵﾚﾝｼﾞﾌﾞｯｸ P9-219 255-3763 LBNH-3545 ﾄﾗｽｺ中山</v>
          </cell>
          <cell r="O2139" t="str">
            <v>又は同等以上のもの（他社の製品を含む。）</v>
          </cell>
          <cell r="Q2139">
            <v>0</v>
          </cell>
          <cell r="S2139">
            <v>100</v>
          </cell>
          <cell r="T2139">
            <v>0</v>
          </cell>
          <cell r="W2139">
            <v>0</v>
          </cell>
          <cell r="X2139">
            <v>0</v>
          </cell>
          <cell r="Y2139">
            <v>100</v>
          </cell>
          <cell r="Z2139">
            <v>0</v>
          </cell>
          <cell r="AA2139">
            <v>0</v>
          </cell>
          <cell r="AB2139">
            <v>8128</v>
          </cell>
          <cell r="AC2139">
            <v>81280</v>
          </cell>
          <cell r="AD2139" t="str">
            <v>雑消耗品費</v>
          </cell>
          <cell r="AE2139" t="str">
            <v>雑消</v>
          </cell>
          <cell r="AF2139">
            <v>25</v>
          </cell>
          <cell r="AG2139" t="str">
            <v>基地等経費（部隊等用消耗品）</v>
          </cell>
          <cell r="AH2139" t="str">
            <v>消耗品費</v>
          </cell>
          <cell r="AI2139" t="str">
            <v>DV</v>
          </cell>
          <cell r="AJ2139" t="str">
            <v>9高隊</v>
          </cell>
          <cell r="AK2139" t="str">
            <v>令和8年7月31日</v>
          </cell>
        </row>
        <row r="2140">
          <cell r="A2140" t="str">
            <v>ea7</v>
          </cell>
          <cell r="B2140" t="str">
            <v>又は同等以上のもの（他社の製品を含む。）</v>
          </cell>
          <cell r="C2140">
            <v>161</v>
          </cell>
          <cell r="D2140">
            <v>4</v>
          </cell>
          <cell r="E2140" t="str">
            <v>B</v>
          </cell>
          <cell r="F2140" t="str">
            <v>e</v>
          </cell>
          <cell r="G2140" t="str">
            <v>ea</v>
          </cell>
          <cell r="H2140" t="str">
            <v>個</v>
          </cell>
          <cell r="I2140">
            <v>1</v>
          </cell>
          <cell r="J2140" t="str">
            <v>ｶｰﾃﾝ</v>
          </cell>
          <cell r="L2140">
            <v>1</v>
          </cell>
          <cell r="M2140" t="str">
            <v>日本住器工業 MK-B BL</v>
          </cell>
          <cell r="O2140" t="str">
            <v>又は同等以上のもの（他社の製品を含む。）</v>
          </cell>
          <cell r="Q2140">
            <v>0</v>
          </cell>
          <cell r="S2140">
            <v>100</v>
          </cell>
          <cell r="T2140">
            <v>0</v>
          </cell>
          <cell r="W2140">
            <v>0</v>
          </cell>
          <cell r="X2140">
            <v>0</v>
          </cell>
          <cell r="Y2140">
            <v>100</v>
          </cell>
          <cell r="Z2140">
            <v>0</v>
          </cell>
          <cell r="AA2140">
            <v>0</v>
          </cell>
          <cell r="AB2140">
            <v>16500</v>
          </cell>
          <cell r="AC2140">
            <v>16500</v>
          </cell>
          <cell r="AD2140" t="str">
            <v>雑消耗品費</v>
          </cell>
          <cell r="AE2140" t="str">
            <v>雑消</v>
          </cell>
          <cell r="AF2140">
            <v>25</v>
          </cell>
          <cell r="AG2140" t="str">
            <v>基地等経費（部隊等用消耗品）</v>
          </cell>
          <cell r="AH2140" t="str">
            <v>消耗品費</v>
          </cell>
          <cell r="AI2140" t="str">
            <v>DV</v>
          </cell>
          <cell r="AJ2140" t="str">
            <v>9高隊</v>
          </cell>
          <cell r="AK2140" t="str">
            <v>令和8年7月31日</v>
          </cell>
        </row>
        <row r="2141">
          <cell r="A2141" t="str">
            <v>fa66</v>
          </cell>
          <cell r="B2141" t="str">
            <v>又は同等以上のもの（他社の製品を含む。）</v>
          </cell>
          <cell r="C2141">
            <v>161</v>
          </cell>
          <cell r="D2141">
            <v>5</v>
          </cell>
          <cell r="E2141" t="str">
            <v>B</v>
          </cell>
          <cell r="F2141" t="str">
            <v>f</v>
          </cell>
          <cell r="G2141" t="str">
            <v>fa</v>
          </cell>
          <cell r="H2141" t="str">
            <v>個</v>
          </cell>
          <cell r="I2141">
            <v>20</v>
          </cell>
          <cell r="J2141" t="str">
            <v>ｼﾞｮｲﾝﾄ</v>
          </cell>
          <cell r="L2141">
            <v>1</v>
          </cell>
          <cell r="M2141" t="str">
            <v>ｵﾚﾝｼﾞﾌﾞｯｸ P2-929 114-2209 00063489 ﾀﾞｲﾄﾞｰﾊﾝﾄ</v>
          </cell>
          <cell r="O2141" t="str">
            <v>又は同等以上のもの（他社の製品を含む。）</v>
          </cell>
          <cell r="Q2141">
            <v>0</v>
          </cell>
          <cell r="S2141">
            <v>100</v>
          </cell>
          <cell r="T2141">
            <v>0</v>
          </cell>
          <cell r="W2141">
            <v>0</v>
          </cell>
          <cell r="X2141">
            <v>0</v>
          </cell>
          <cell r="Y2141">
            <v>100</v>
          </cell>
          <cell r="Z2141">
            <v>0</v>
          </cell>
          <cell r="AA2141">
            <v>0</v>
          </cell>
          <cell r="AB2141">
            <v>107</v>
          </cell>
          <cell r="AC2141">
            <v>2140</v>
          </cell>
          <cell r="AD2141" t="str">
            <v>雑消耗品費</v>
          </cell>
          <cell r="AE2141" t="str">
            <v>雑消</v>
          </cell>
          <cell r="AF2141">
            <v>25</v>
          </cell>
          <cell r="AG2141" t="str">
            <v>基地等経費（部隊等用消耗品）</v>
          </cell>
          <cell r="AH2141" t="str">
            <v>消耗品費</v>
          </cell>
          <cell r="AI2141" t="str">
            <v>DV</v>
          </cell>
          <cell r="AJ2141" t="str">
            <v>9高隊</v>
          </cell>
          <cell r="AK2141" t="str">
            <v>令和8年7月31日</v>
          </cell>
        </row>
        <row r="2142">
          <cell r="A2142" t="str">
            <v>fa67</v>
          </cell>
          <cell r="B2142" t="str">
            <v>又は同等以上のもの（他社の製品を含む。）</v>
          </cell>
          <cell r="C2142">
            <v>161</v>
          </cell>
          <cell r="D2142">
            <v>6</v>
          </cell>
          <cell r="E2142" t="str">
            <v>B</v>
          </cell>
          <cell r="F2142" t="str">
            <v>f</v>
          </cell>
          <cell r="G2142" t="str">
            <v>fa</v>
          </cell>
          <cell r="H2142" t="str">
            <v>ｾｯﾄ</v>
          </cell>
          <cell r="I2142">
            <v>2</v>
          </cell>
          <cell r="J2142" t="str">
            <v>ﾈｽﾞﾐ捕り</v>
          </cell>
          <cell r="L2142">
            <v>1</v>
          </cell>
          <cell r="M2142" t="str">
            <v>ｵﾚﾝｼﾞﾌﾞｯｸ P11-1323 819-4101 105622 SHIMADA</v>
          </cell>
          <cell r="O2142" t="str">
            <v>又は同等以上のもの（他社の製品を含む。）</v>
          </cell>
          <cell r="Q2142">
            <v>0</v>
          </cell>
          <cell r="S2142">
            <v>100</v>
          </cell>
          <cell r="T2142">
            <v>0</v>
          </cell>
          <cell r="W2142">
            <v>0</v>
          </cell>
          <cell r="X2142">
            <v>0</v>
          </cell>
          <cell r="Y2142">
            <v>100</v>
          </cell>
          <cell r="Z2142">
            <v>0</v>
          </cell>
          <cell r="AA2142">
            <v>0</v>
          </cell>
          <cell r="AB2142">
            <v>1947</v>
          </cell>
          <cell r="AC2142">
            <v>3894</v>
          </cell>
          <cell r="AD2142" t="str">
            <v>雑消耗品費</v>
          </cell>
          <cell r="AE2142" t="str">
            <v>雑消</v>
          </cell>
          <cell r="AF2142">
            <v>25</v>
          </cell>
          <cell r="AG2142" t="str">
            <v>基地等経費（部隊等用消耗品）</v>
          </cell>
          <cell r="AH2142" t="str">
            <v>消耗品費</v>
          </cell>
          <cell r="AI2142" t="str">
            <v>DV</v>
          </cell>
          <cell r="AJ2142" t="str">
            <v>9高隊</v>
          </cell>
          <cell r="AK2142" t="str">
            <v>令和8年7月31日</v>
          </cell>
        </row>
        <row r="2143">
          <cell r="A2143" t="str">
            <v>fa68</v>
          </cell>
          <cell r="B2143" t="str">
            <v>又は同等以上のもの（他社の製品を含む。）</v>
          </cell>
          <cell r="C2143">
            <v>161</v>
          </cell>
          <cell r="D2143">
            <v>7</v>
          </cell>
          <cell r="E2143" t="str">
            <v>B</v>
          </cell>
          <cell r="F2143" t="str">
            <v>f</v>
          </cell>
          <cell r="G2143" t="str">
            <v>fa</v>
          </cell>
          <cell r="H2143" t="str">
            <v>個</v>
          </cell>
          <cell r="I2143">
            <v>5</v>
          </cell>
          <cell r="J2143" t="str">
            <v>殺虫剤</v>
          </cell>
          <cell r="L2143">
            <v>1</v>
          </cell>
          <cell r="M2143" t="str">
            <v>ｵﾚﾝｼﾞﾌﾞｯｸ P11-1298 818-5050 277718 ｱｰｽ製薬</v>
          </cell>
          <cell r="O2143" t="str">
            <v>又は同等以上のもの（他社の製品を含む。）</v>
          </cell>
          <cell r="Q2143">
            <v>0</v>
          </cell>
          <cell r="S2143">
            <v>100</v>
          </cell>
          <cell r="T2143">
            <v>0</v>
          </cell>
          <cell r="W2143">
            <v>0</v>
          </cell>
          <cell r="X2143">
            <v>0</v>
          </cell>
          <cell r="Y2143">
            <v>100</v>
          </cell>
          <cell r="Z2143">
            <v>0</v>
          </cell>
          <cell r="AA2143">
            <v>0</v>
          </cell>
          <cell r="AB2143">
            <v>1604</v>
          </cell>
          <cell r="AC2143">
            <v>8020</v>
          </cell>
          <cell r="AD2143" t="str">
            <v>雑消耗品費</v>
          </cell>
          <cell r="AE2143" t="str">
            <v>雑消</v>
          </cell>
          <cell r="AF2143">
            <v>25</v>
          </cell>
          <cell r="AG2143" t="str">
            <v>基地等経費（部隊等用消耗品）</v>
          </cell>
          <cell r="AH2143" t="str">
            <v>消耗品費</v>
          </cell>
          <cell r="AI2143" t="str">
            <v>DV</v>
          </cell>
          <cell r="AJ2143" t="str">
            <v>9高隊</v>
          </cell>
          <cell r="AK2143" t="str">
            <v>令和8年7月31日</v>
          </cell>
        </row>
        <row r="2144">
          <cell r="A2144" t="str">
            <v>ch160</v>
          </cell>
          <cell r="B2144" t="str">
            <v>又は同等以上のもの（他社の製品を含む。）</v>
          </cell>
          <cell r="C2144">
            <v>161</v>
          </cell>
          <cell r="D2144">
            <v>8</v>
          </cell>
          <cell r="E2144" t="str">
            <v>B</v>
          </cell>
          <cell r="F2144" t="str">
            <v>c</v>
          </cell>
          <cell r="G2144" t="str">
            <v>ch</v>
          </cell>
          <cell r="H2144" t="str">
            <v>個</v>
          </cell>
          <cell r="I2144">
            <v>4</v>
          </cell>
          <cell r="J2144" t="str">
            <v>ｽﾑｰｻ金具</v>
          </cell>
          <cell r="L2144">
            <v>1</v>
          </cell>
          <cell r="M2144" t="str">
            <v>ｵﾚﾝｼﾞﾌﾞｯｸ P8-264 481-2409 9058 つくし工房</v>
          </cell>
          <cell r="O2144" t="str">
            <v>又は同等以上のもの（他社の製品を含む。）</v>
          </cell>
          <cell r="Q2144">
            <v>0</v>
          </cell>
          <cell r="S2144">
            <v>100</v>
          </cell>
          <cell r="T2144">
            <v>0</v>
          </cell>
          <cell r="W2144">
            <v>0</v>
          </cell>
          <cell r="X2144">
            <v>0</v>
          </cell>
          <cell r="Y2144">
            <v>100</v>
          </cell>
          <cell r="Z2144">
            <v>0</v>
          </cell>
          <cell r="AA2144">
            <v>0</v>
          </cell>
          <cell r="AB2144">
            <v>1177</v>
          </cell>
          <cell r="AC2144">
            <v>4708</v>
          </cell>
          <cell r="AD2144" t="str">
            <v>雑消耗品費</v>
          </cell>
          <cell r="AE2144" t="str">
            <v>雑消</v>
          </cell>
          <cell r="AF2144">
            <v>25</v>
          </cell>
          <cell r="AG2144" t="str">
            <v>基地等経費（部隊等用消耗品）</v>
          </cell>
          <cell r="AH2144" t="str">
            <v>消耗品費</v>
          </cell>
          <cell r="AI2144" t="str">
            <v>DV</v>
          </cell>
          <cell r="AJ2144" t="str">
            <v>9高隊</v>
          </cell>
          <cell r="AK2144" t="str">
            <v>令和8年9月30日</v>
          </cell>
        </row>
        <row r="2145">
          <cell r="A2145" t="str">
            <v>ch161</v>
          </cell>
          <cell r="B2145" t="str">
            <v>又は同等以上のもの（他社の製品を含む。）</v>
          </cell>
          <cell r="C2145">
            <v>161</v>
          </cell>
          <cell r="D2145">
            <v>9</v>
          </cell>
          <cell r="E2145" t="str">
            <v>B</v>
          </cell>
          <cell r="F2145" t="str">
            <v>c</v>
          </cell>
          <cell r="G2145" t="str">
            <v>ch</v>
          </cell>
          <cell r="H2145" t="str">
            <v>ﾊﾟｯｸ</v>
          </cell>
          <cell r="I2145">
            <v>2</v>
          </cell>
          <cell r="J2145" t="str">
            <v>ｶｲﾛ</v>
          </cell>
          <cell r="L2145">
            <v>1</v>
          </cell>
          <cell r="M2145" t="str">
            <v>ｵﾚﾝｼﾞﾌﾞｯｸ P11-1179 449-4127 OPKN-30HK ｱｲﾘｽｵｰﾔﾏ</v>
          </cell>
          <cell r="O2145" t="str">
            <v>又は同等以上のもの（他社の製品を含む。）</v>
          </cell>
          <cell r="Q2145">
            <v>0</v>
          </cell>
          <cell r="S2145">
            <v>100</v>
          </cell>
          <cell r="T2145">
            <v>0</v>
          </cell>
          <cell r="W2145">
            <v>0</v>
          </cell>
          <cell r="X2145">
            <v>0</v>
          </cell>
          <cell r="Y2145">
            <v>100</v>
          </cell>
          <cell r="Z2145">
            <v>0</v>
          </cell>
          <cell r="AA2145">
            <v>0</v>
          </cell>
          <cell r="AB2145">
            <v>2579</v>
          </cell>
          <cell r="AC2145">
            <v>5158</v>
          </cell>
          <cell r="AD2145" t="str">
            <v>雑消耗品費</v>
          </cell>
          <cell r="AE2145" t="str">
            <v>雑消</v>
          </cell>
          <cell r="AF2145">
            <v>25</v>
          </cell>
          <cell r="AG2145" t="str">
            <v>基地等経費（部隊等用消耗品）</v>
          </cell>
          <cell r="AH2145" t="str">
            <v>消耗品費</v>
          </cell>
          <cell r="AI2145" t="str">
            <v>DV</v>
          </cell>
          <cell r="AJ2145" t="str">
            <v>9高隊</v>
          </cell>
          <cell r="AK2145" t="str">
            <v>令和8年9月30日</v>
          </cell>
        </row>
        <row r="2146">
          <cell r="A2146" t="str">
            <v>ca37</v>
          </cell>
          <cell r="B2146" t="str">
            <v>又は同等以上のもの（他社の製品を含む。）</v>
          </cell>
          <cell r="C2146">
            <v>162</v>
          </cell>
          <cell r="D2146">
            <v>1</v>
          </cell>
          <cell r="E2146" t="str">
            <v>B</v>
          </cell>
          <cell r="F2146" t="str">
            <v>c</v>
          </cell>
          <cell r="G2146" t="str">
            <v>ca</v>
          </cell>
          <cell r="H2146" t="str">
            <v>個</v>
          </cell>
          <cell r="I2146">
            <v>2</v>
          </cell>
          <cell r="J2146" t="str">
            <v>除草剤</v>
          </cell>
          <cell r="L2146">
            <v>1</v>
          </cell>
          <cell r="M2146" t="str">
            <v>ｴｽｺ P2506 EA913AC-3A</v>
          </cell>
          <cell r="O2146" t="str">
            <v>又は同等以上のもの（他社の製品を含む。）</v>
          </cell>
          <cell r="Q2146">
            <v>0</v>
          </cell>
          <cell r="S2146">
            <v>100</v>
          </cell>
          <cell r="T2146">
            <v>0</v>
          </cell>
          <cell r="W2146">
            <v>0</v>
          </cell>
          <cell r="X2146">
            <v>0</v>
          </cell>
          <cell r="Y2146">
            <v>100</v>
          </cell>
          <cell r="Z2146">
            <v>0</v>
          </cell>
          <cell r="AA2146">
            <v>0</v>
          </cell>
          <cell r="AB2146">
            <v>19910</v>
          </cell>
          <cell r="AC2146">
            <v>39820</v>
          </cell>
          <cell r="AD2146" t="str">
            <v>雑消耗品費</v>
          </cell>
          <cell r="AE2146" t="str">
            <v>雑消</v>
          </cell>
          <cell r="AF2146">
            <v>25</v>
          </cell>
          <cell r="AG2146" t="str">
            <v>基地等経費（部隊等用消耗品）</v>
          </cell>
          <cell r="AH2146" t="str">
            <v>消耗品費</v>
          </cell>
          <cell r="AI2146" t="str">
            <v>DV</v>
          </cell>
          <cell r="AJ2146" t="str">
            <v>9高隊</v>
          </cell>
          <cell r="AK2146" t="str">
            <v>令和8年7月31日</v>
          </cell>
        </row>
        <row r="2147">
          <cell r="A2147" t="str">
            <v>ch162</v>
          </cell>
          <cell r="B2147" t="str">
            <v>又は同等以上のもの（他社の製品を含む。）</v>
          </cell>
          <cell r="C2147">
            <v>163</v>
          </cell>
          <cell r="D2147">
            <v>1</v>
          </cell>
          <cell r="E2147" t="str">
            <v>B</v>
          </cell>
          <cell r="F2147" t="str">
            <v>c</v>
          </cell>
          <cell r="G2147" t="str">
            <v>ch</v>
          </cell>
          <cell r="H2147" t="str">
            <v>個</v>
          </cell>
          <cell r="I2147">
            <v>2</v>
          </cell>
          <cell r="J2147" t="str">
            <v>ﾎﾟﾘﾀﾝｸ</v>
          </cell>
          <cell r="L2147">
            <v>1</v>
          </cell>
          <cell r="M2147" t="str">
            <v>ｵﾚﾝｼﾞﾌﾞｯｸ P12-22 860-0057 KY-20W 土井金属化成</v>
          </cell>
          <cell r="O2147" t="str">
            <v>又は同等以上のもの（他社の製品を含む。）</v>
          </cell>
          <cell r="Q2147">
            <v>0</v>
          </cell>
          <cell r="S2147">
            <v>100</v>
          </cell>
          <cell r="T2147">
            <v>0</v>
          </cell>
          <cell r="W2147">
            <v>0</v>
          </cell>
          <cell r="X2147">
            <v>0</v>
          </cell>
          <cell r="Y2147">
            <v>100</v>
          </cell>
          <cell r="Z2147">
            <v>0</v>
          </cell>
          <cell r="AA2147">
            <v>0</v>
          </cell>
          <cell r="AB2147">
            <v>2431</v>
          </cell>
          <cell r="AC2147">
            <v>4862</v>
          </cell>
          <cell r="AD2147" t="str">
            <v>雑消耗品費</v>
          </cell>
          <cell r="AE2147" t="str">
            <v>雑消</v>
          </cell>
          <cell r="AF2147">
            <v>25</v>
          </cell>
          <cell r="AG2147" t="str">
            <v>基地等経費（部隊等用消耗品）</v>
          </cell>
          <cell r="AH2147" t="str">
            <v>消耗品費</v>
          </cell>
          <cell r="AI2147" t="str">
            <v>DW</v>
          </cell>
          <cell r="AJ2147" t="str">
            <v>10高隊</v>
          </cell>
          <cell r="AK2147" t="str">
            <v>令和8年9月30日</v>
          </cell>
        </row>
        <row r="2148">
          <cell r="A2148" t="str">
            <v>eh79</v>
          </cell>
          <cell r="B2148" t="str">
            <v>又は同等以上のもの（他社の製品を含む。）</v>
          </cell>
          <cell r="C2148">
            <v>163</v>
          </cell>
          <cell r="D2148">
            <v>2</v>
          </cell>
          <cell r="E2148" t="str">
            <v>B</v>
          </cell>
          <cell r="F2148" t="str">
            <v>e</v>
          </cell>
          <cell r="G2148" t="str">
            <v>eh</v>
          </cell>
          <cell r="H2148" t="str">
            <v>個</v>
          </cell>
          <cell r="I2148">
            <v>170</v>
          </cell>
          <cell r="J2148" t="str">
            <v>熊忌避剤</v>
          </cell>
          <cell r="L2148">
            <v>1</v>
          </cell>
          <cell r="M2148" t="str">
            <v>ﾍﾞﾆｰｽﾞ 撃退ｸﾏ激臭ｼｰﾄ 10枚 ﾍﾞﾆｰｽﾞ</v>
          </cell>
          <cell r="O2148" t="str">
            <v>又は同等以上のもの（他社の製品を含む。）</v>
          </cell>
          <cell r="Q2148">
            <v>0</v>
          </cell>
          <cell r="S2148">
            <v>100</v>
          </cell>
          <cell r="T2148">
            <v>0</v>
          </cell>
          <cell r="W2148">
            <v>0</v>
          </cell>
          <cell r="X2148">
            <v>0</v>
          </cell>
          <cell r="Y2148">
            <v>100</v>
          </cell>
          <cell r="Z2148">
            <v>0</v>
          </cell>
          <cell r="AA2148">
            <v>0</v>
          </cell>
          <cell r="AB2148">
            <v>5874</v>
          </cell>
          <cell r="AC2148">
            <v>998580</v>
          </cell>
          <cell r="AD2148" t="str">
            <v>雑消耗品費</v>
          </cell>
          <cell r="AE2148" t="str">
            <v>雑消</v>
          </cell>
          <cell r="AF2148">
            <v>25</v>
          </cell>
          <cell r="AG2148" t="str">
            <v>基地等経費（部隊等用消耗品）</v>
          </cell>
          <cell r="AH2148" t="str">
            <v>消耗品費</v>
          </cell>
          <cell r="AI2148" t="str">
            <v>DW</v>
          </cell>
          <cell r="AJ2148" t="str">
            <v>10高隊</v>
          </cell>
          <cell r="AK2148" t="str">
            <v>令和8年9月30日</v>
          </cell>
        </row>
        <row r="2149">
          <cell r="A2149" t="str">
            <v>bc542</v>
          </cell>
          <cell r="B2149" t="str">
            <v>又は同等以上のもの（他社の製品を含む。）</v>
          </cell>
          <cell r="C2149">
            <v>163</v>
          </cell>
          <cell r="D2149">
            <v>3</v>
          </cell>
          <cell r="E2149" t="str">
            <v>B</v>
          </cell>
          <cell r="F2149" t="str">
            <v>b</v>
          </cell>
          <cell r="G2149" t="str">
            <v>bc</v>
          </cell>
          <cell r="H2149" t="str">
            <v>双</v>
          </cell>
          <cell r="I2149">
            <v>6</v>
          </cell>
          <cell r="J2149" t="str">
            <v>革手袋</v>
          </cell>
          <cell r="L2149">
            <v>1</v>
          </cell>
          <cell r="M2149" t="str">
            <v>ｵﾚﾝｼﾞﾌﾞｯｸ P7-341 698-2351 CM-7001-GY-L ﾕﾆﾜｰﾙﾄﾞ</v>
          </cell>
          <cell r="O2149" t="str">
            <v>又は同等以上のもの（他社の製品を含む。）</v>
          </cell>
          <cell r="Q2149">
            <v>0</v>
          </cell>
          <cell r="S2149">
            <v>100</v>
          </cell>
          <cell r="T2149">
            <v>0</v>
          </cell>
          <cell r="W2149">
            <v>0</v>
          </cell>
          <cell r="X2149">
            <v>0</v>
          </cell>
          <cell r="Y2149">
            <v>100</v>
          </cell>
          <cell r="Z2149">
            <v>0</v>
          </cell>
          <cell r="AA2149">
            <v>0</v>
          </cell>
          <cell r="AB2149">
            <v>1498</v>
          </cell>
          <cell r="AC2149">
            <v>8988</v>
          </cell>
          <cell r="AD2149" t="str">
            <v>雑消耗品費</v>
          </cell>
          <cell r="AE2149" t="str">
            <v>雑消</v>
          </cell>
          <cell r="AF2149">
            <v>25</v>
          </cell>
          <cell r="AG2149" t="str">
            <v>基地等経費（部隊等用消耗品）</v>
          </cell>
          <cell r="AH2149" t="str">
            <v>消耗品費</v>
          </cell>
          <cell r="AI2149" t="str">
            <v>DW</v>
          </cell>
          <cell r="AJ2149" t="str">
            <v>10高隊</v>
          </cell>
          <cell r="AK2149" t="str">
            <v>令和8年9月30日</v>
          </cell>
        </row>
        <row r="2150">
          <cell r="A2150" t="str">
            <v>ch163</v>
          </cell>
          <cell r="B2150" t="str">
            <v>又は同等以上のもの（他社の製品を含む。）</v>
          </cell>
          <cell r="C2150">
            <v>163</v>
          </cell>
          <cell r="D2150">
            <v>4</v>
          </cell>
          <cell r="E2150" t="str">
            <v>B</v>
          </cell>
          <cell r="F2150" t="str">
            <v>c</v>
          </cell>
          <cell r="G2150" t="str">
            <v>ch</v>
          </cell>
          <cell r="H2150" t="str">
            <v>個</v>
          </cell>
          <cell r="I2150">
            <v>6</v>
          </cell>
          <cell r="J2150" t="str">
            <v>折りたたみｺﾝﾃﾅ</v>
          </cell>
          <cell r="L2150">
            <v>1</v>
          </cell>
          <cell r="M2150" t="str">
            <v>ｵﾚﾝｼﾞﾌﾞｯｸ P10-814 691-5815 CRSC60N-TM ﾄﾗｽｺ中山</v>
          </cell>
          <cell r="O2150" t="str">
            <v>又は同等以上のもの（他社の製品を含む。）</v>
          </cell>
          <cell r="Q2150">
            <v>0</v>
          </cell>
          <cell r="S2150">
            <v>100</v>
          </cell>
          <cell r="T2150">
            <v>0</v>
          </cell>
          <cell r="W2150">
            <v>0</v>
          </cell>
          <cell r="X2150">
            <v>0</v>
          </cell>
          <cell r="Y2150">
            <v>100</v>
          </cell>
          <cell r="Z2150">
            <v>0</v>
          </cell>
          <cell r="AA2150">
            <v>0</v>
          </cell>
          <cell r="AB2150">
            <v>3979</v>
          </cell>
          <cell r="AC2150">
            <v>23874</v>
          </cell>
          <cell r="AD2150" t="str">
            <v>雑消耗品費</v>
          </cell>
          <cell r="AE2150" t="str">
            <v>雑消</v>
          </cell>
          <cell r="AF2150">
            <v>25</v>
          </cell>
          <cell r="AG2150" t="str">
            <v>基地等経費（部隊等用消耗品）</v>
          </cell>
          <cell r="AH2150" t="str">
            <v>消耗品費</v>
          </cell>
          <cell r="AI2150" t="str">
            <v>DW</v>
          </cell>
          <cell r="AJ2150" t="str">
            <v>10高隊</v>
          </cell>
          <cell r="AK2150" t="str">
            <v>令和8年9月30日</v>
          </cell>
        </row>
        <row r="2151">
          <cell r="A2151" t="str">
            <v>ch164</v>
          </cell>
          <cell r="B2151" t="str">
            <v>又は同等以上のもの（他社の製品を含む。）</v>
          </cell>
          <cell r="C2151">
            <v>163</v>
          </cell>
          <cell r="D2151">
            <v>5</v>
          </cell>
          <cell r="E2151" t="str">
            <v>B</v>
          </cell>
          <cell r="F2151" t="str">
            <v>c</v>
          </cell>
          <cell r="G2151" t="str">
            <v>ch</v>
          </cell>
          <cell r="H2151" t="str">
            <v>個</v>
          </cell>
          <cell r="I2151">
            <v>2</v>
          </cell>
          <cell r="J2151" t="str">
            <v>ﾊﾟｯｷﾝ</v>
          </cell>
          <cell r="L2151">
            <v>1</v>
          </cell>
          <cell r="M2151" t="str">
            <v>ｵﾚﾝｼﾞﾌﾞｯｸ P12-93 816-5458 TFACPL ｱｻﾋ</v>
          </cell>
          <cell r="O2151" t="str">
            <v>又は同等以上のもの（他社の製品を含む。）</v>
          </cell>
          <cell r="Q2151">
            <v>0</v>
          </cell>
          <cell r="S2151">
            <v>100</v>
          </cell>
          <cell r="T2151">
            <v>0</v>
          </cell>
          <cell r="W2151">
            <v>0</v>
          </cell>
          <cell r="X2151">
            <v>0</v>
          </cell>
          <cell r="Y2151">
            <v>100</v>
          </cell>
          <cell r="Z2151">
            <v>0</v>
          </cell>
          <cell r="AA2151">
            <v>0</v>
          </cell>
          <cell r="AB2151">
            <v>1786</v>
          </cell>
          <cell r="AC2151">
            <v>3572</v>
          </cell>
          <cell r="AD2151" t="str">
            <v>雑消耗品費</v>
          </cell>
          <cell r="AE2151" t="str">
            <v>雑消</v>
          </cell>
          <cell r="AF2151">
            <v>25</v>
          </cell>
          <cell r="AG2151" t="str">
            <v>基地等経費（部隊等用消耗品）</v>
          </cell>
          <cell r="AH2151" t="str">
            <v>消耗品費</v>
          </cell>
          <cell r="AI2151" t="str">
            <v>DW</v>
          </cell>
          <cell r="AJ2151" t="str">
            <v>10高隊</v>
          </cell>
          <cell r="AK2151" t="str">
            <v>令和8年9月30日</v>
          </cell>
        </row>
        <row r="2152">
          <cell r="A2152" t="str">
            <v>ch165</v>
          </cell>
          <cell r="B2152" t="str">
            <v>又は同等以上のもの（他社の製品を含む。）</v>
          </cell>
          <cell r="C2152">
            <v>163</v>
          </cell>
          <cell r="D2152">
            <v>6</v>
          </cell>
          <cell r="E2152" t="str">
            <v>B</v>
          </cell>
          <cell r="F2152" t="str">
            <v>c</v>
          </cell>
          <cell r="G2152" t="str">
            <v>ch</v>
          </cell>
          <cell r="H2152" t="str">
            <v>個</v>
          </cell>
          <cell r="I2152">
            <v>1</v>
          </cell>
          <cell r="J2152" t="str">
            <v>ﾄﾞﾗﾑﾌｧﾝﾈﾙ</v>
          </cell>
          <cell r="L2152">
            <v>1</v>
          </cell>
          <cell r="M2152" t="str">
            <v>ｵﾚﾝｼﾞﾌﾞｯｸ P12-98 805-1698 DRM611B pig</v>
          </cell>
          <cell r="O2152" t="str">
            <v>又は同等以上のもの（他社の製品を含む。）</v>
          </cell>
          <cell r="Q2152">
            <v>0</v>
          </cell>
          <cell r="S2152">
            <v>100</v>
          </cell>
          <cell r="T2152">
            <v>0</v>
          </cell>
          <cell r="W2152">
            <v>0</v>
          </cell>
          <cell r="X2152">
            <v>0</v>
          </cell>
          <cell r="Y2152">
            <v>100</v>
          </cell>
          <cell r="Z2152">
            <v>0</v>
          </cell>
          <cell r="AA2152">
            <v>0</v>
          </cell>
          <cell r="AB2152">
            <v>21560</v>
          </cell>
          <cell r="AC2152">
            <v>21560</v>
          </cell>
          <cell r="AD2152" t="str">
            <v>雑消耗品費</v>
          </cell>
          <cell r="AE2152" t="str">
            <v>雑消</v>
          </cell>
          <cell r="AF2152">
            <v>25</v>
          </cell>
          <cell r="AG2152" t="str">
            <v>基地等経費（燃料流出対処等用消耗品の取得）</v>
          </cell>
          <cell r="AH2152" t="str">
            <v>消耗品費</v>
          </cell>
          <cell r="AI2152" t="str">
            <v>DW</v>
          </cell>
          <cell r="AJ2152" t="str">
            <v>10高隊</v>
          </cell>
          <cell r="AK2152" t="str">
            <v>令和8年9月30日</v>
          </cell>
        </row>
        <row r="2153">
          <cell r="A2153" t="str">
            <v>ch166</v>
          </cell>
          <cell r="B2153" t="str">
            <v>又は同等以上のもの（他社の製品を含む。）</v>
          </cell>
          <cell r="C2153">
            <v>163</v>
          </cell>
          <cell r="D2153">
            <v>7</v>
          </cell>
          <cell r="E2153" t="str">
            <v>B</v>
          </cell>
          <cell r="F2153" t="str">
            <v>c</v>
          </cell>
          <cell r="G2153" t="str">
            <v>ch</v>
          </cell>
          <cell r="H2153" t="str">
            <v>個</v>
          </cell>
          <cell r="I2153">
            <v>1</v>
          </cell>
          <cell r="J2153" t="str">
            <v>ﾊﾟﾚｯﾄｶﾊﾞｰ</v>
          </cell>
          <cell r="L2153">
            <v>1</v>
          </cell>
          <cell r="M2153" t="str">
            <v>ｵﾚﾝｼﾞﾌﾞｯｸ P10-948 467-6673 UVSSPC121213-1 ｻﾝﾕｰ印刷</v>
          </cell>
          <cell r="O2153" t="str">
            <v>又は同等以上のもの（他社の製品を含む。）</v>
          </cell>
          <cell r="Q2153">
            <v>0</v>
          </cell>
          <cell r="S2153">
            <v>100</v>
          </cell>
          <cell r="T2153">
            <v>0</v>
          </cell>
          <cell r="W2153">
            <v>0</v>
          </cell>
          <cell r="X2153">
            <v>0</v>
          </cell>
          <cell r="Y2153">
            <v>100</v>
          </cell>
          <cell r="Z2153">
            <v>0</v>
          </cell>
          <cell r="AA2153">
            <v>0</v>
          </cell>
          <cell r="AB2153">
            <v>6188</v>
          </cell>
          <cell r="AC2153">
            <v>6188</v>
          </cell>
          <cell r="AD2153" t="str">
            <v>雑消耗品費</v>
          </cell>
          <cell r="AE2153" t="str">
            <v>雑消</v>
          </cell>
          <cell r="AF2153">
            <v>25</v>
          </cell>
          <cell r="AG2153" t="str">
            <v>基地等経費（燃料流出対処等用消耗品の取得）</v>
          </cell>
          <cell r="AH2153" t="str">
            <v>消耗品費</v>
          </cell>
          <cell r="AI2153" t="str">
            <v>DW</v>
          </cell>
          <cell r="AJ2153" t="str">
            <v>10高隊</v>
          </cell>
          <cell r="AK2153" t="str">
            <v>令和8年9月30日</v>
          </cell>
        </row>
        <row r="2154">
          <cell r="A2154" t="str">
            <v>ch167</v>
          </cell>
          <cell r="B2154" t="str">
            <v>又は同等以上のもの（他社の製品を含む。）</v>
          </cell>
          <cell r="C2154">
            <v>163</v>
          </cell>
          <cell r="D2154">
            <v>8</v>
          </cell>
          <cell r="E2154" t="str">
            <v>B</v>
          </cell>
          <cell r="F2154" t="str">
            <v>c</v>
          </cell>
          <cell r="G2154" t="str">
            <v>ch</v>
          </cell>
          <cell r="H2154" t="str">
            <v>袋</v>
          </cell>
          <cell r="I2154">
            <v>4</v>
          </cell>
          <cell r="J2154" t="str">
            <v>ｳｴｽ</v>
          </cell>
          <cell r="L2154">
            <v>1</v>
          </cell>
          <cell r="M2154" t="str">
            <v>ｵﾚﾝｼﾞﾌﾞｯｸ P11-504 389-1397 NO48-2K WING ACE</v>
          </cell>
          <cell r="O2154" t="str">
            <v>又は同等以上のもの（他社の製品を含む。）</v>
          </cell>
          <cell r="Q2154">
            <v>0</v>
          </cell>
          <cell r="S2154">
            <v>100</v>
          </cell>
          <cell r="T2154">
            <v>0</v>
          </cell>
          <cell r="W2154">
            <v>0</v>
          </cell>
          <cell r="X2154">
            <v>0</v>
          </cell>
          <cell r="Y2154">
            <v>100</v>
          </cell>
          <cell r="Z2154">
            <v>0</v>
          </cell>
          <cell r="AA2154">
            <v>0</v>
          </cell>
          <cell r="AB2154">
            <v>3289</v>
          </cell>
          <cell r="AC2154">
            <v>13156</v>
          </cell>
          <cell r="AD2154" t="str">
            <v>雑消耗品費</v>
          </cell>
          <cell r="AE2154" t="str">
            <v>雑消</v>
          </cell>
          <cell r="AF2154">
            <v>25</v>
          </cell>
          <cell r="AG2154" t="str">
            <v>基地等経費（燃料流出対処等用消耗品の取得）</v>
          </cell>
          <cell r="AH2154" t="str">
            <v>消耗品費</v>
          </cell>
          <cell r="AI2154" t="str">
            <v>DW</v>
          </cell>
          <cell r="AJ2154" t="str">
            <v>10高隊</v>
          </cell>
          <cell r="AK2154" t="str">
            <v>令和8年9月30日</v>
          </cell>
        </row>
        <row r="2155">
          <cell r="A2155" t="str">
            <v>bc543</v>
          </cell>
          <cell r="B2155" t="str">
            <v>又は同等以上のもの（他社の製品を含む。）</v>
          </cell>
          <cell r="C2155">
            <v>163</v>
          </cell>
          <cell r="D2155">
            <v>9</v>
          </cell>
          <cell r="E2155" t="str">
            <v>B</v>
          </cell>
          <cell r="F2155" t="str">
            <v>b</v>
          </cell>
          <cell r="G2155" t="str">
            <v>bc</v>
          </cell>
          <cell r="H2155" t="str">
            <v>双</v>
          </cell>
          <cell r="I2155">
            <v>5</v>
          </cell>
          <cell r="J2155" t="str">
            <v>ﾋﾞﾆｰﾙ手袋</v>
          </cell>
          <cell r="L2155">
            <v>1</v>
          </cell>
          <cell r="M2155" t="str">
            <v>ｵﾚﾝｼﾞﾌﾞｯｸ P7-187 149-7707 TTGC-L ﾄﾗｽｺ中山</v>
          </cell>
          <cell r="O2155" t="str">
            <v>又は同等以上のもの（他社の製品を含む。）</v>
          </cell>
          <cell r="Q2155">
            <v>0</v>
          </cell>
          <cell r="S2155">
            <v>100</v>
          </cell>
          <cell r="T2155">
            <v>0</v>
          </cell>
          <cell r="W2155">
            <v>0</v>
          </cell>
          <cell r="X2155">
            <v>0</v>
          </cell>
          <cell r="Y2155">
            <v>100</v>
          </cell>
          <cell r="Z2155">
            <v>0</v>
          </cell>
          <cell r="AA2155">
            <v>0</v>
          </cell>
          <cell r="AB2155">
            <v>1490</v>
          </cell>
          <cell r="AC2155">
            <v>7450</v>
          </cell>
          <cell r="AD2155" t="str">
            <v>雑消耗品費</v>
          </cell>
          <cell r="AE2155" t="str">
            <v>雑消</v>
          </cell>
          <cell r="AF2155">
            <v>25</v>
          </cell>
          <cell r="AG2155" t="str">
            <v>基地等経費（燃料流出対処等用消耗品の取得）</v>
          </cell>
          <cell r="AH2155" t="str">
            <v>消耗品費</v>
          </cell>
          <cell r="AI2155" t="str">
            <v>DW</v>
          </cell>
          <cell r="AJ2155" t="str">
            <v>10高隊</v>
          </cell>
          <cell r="AK2155" t="str">
            <v>令和8年9月30日</v>
          </cell>
        </row>
        <row r="2156">
          <cell r="A2156" t="str">
            <v>bc544</v>
          </cell>
          <cell r="B2156" t="str">
            <v>又は同等以上のもの（他社の製品を含む。）</v>
          </cell>
          <cell r="C2156">
            <v>163</v>
          </cell>
          <cell r="D2156">
            <v>10</v>
          </cell>
          <cell r="E2156" t="str">
            <v>B</v>
          </cell>
          <cell r="F2156" t="str">
            <v>b</v>
          </cell>
          <cell r="G2156" t="str">
            <v>bc</v>
          </cell>
          <cell r="H2156" t="str">
            <v>双</v>
          </cell>
          <cell r="I2156">
            <v>5</v>
          </cell>
          <cell r="J2156" t="str">
            <v>ﾋﾞﾆｰﾙ手袋</v>
          </cell>
          <cell r="L2156">
            <v>1</v>
          </cell>
          <cell r="M2156" t="str">
            <v>ｵﾚﾝｼﾞﾌﾞｯｸ P7-187 149-7708 TTGC-LL ﾄﾗｽｺ中山</v>
          </cell>
          <cell r="O2156" t="str">
            <v>又は同等以上のもの（他社の製品を含む。）</v>
          </cell>
          <cell r="Q2156">
            <v>0</v>
          </cell>
          <cell r="S2156">
            <v>100</v>
          </cell>
          <cell r="T2156">
            <v>0</v>
          </cell>
          <cell r="W2156">
            <v>0</v>
          </cell>
          <cell r="X2156">
            <v>0</v>
          </cell>
          <cell r="Y2156">
            <v>100</v>
          </cell>
          <cell r="Z2156">
            <v>0</v>
          </cell>
          <cell r="AA2156">
            <v>0</v>
          </cell>
          <cell r="AB2156">
            <v>1490</v>
          </cell>
          <cell r="AC2156">
            <v>7450</v>
          </cell>
          <cell r="AD2156" t="str">
            <v>雑消耗品費</v>
          </cell>
          <cell r="AE2156" t="str">
            <v>雑消</v>
          </cell>
          <cell r="AF2156">
            <v>25</v>
          </cell>
          <cell r="AG2156" t="str">
            <v>基地等経費（燃料流出対処等用消耗品の取得）</v>
          </cell>
          <cell r="AH2156" t="str">
            <v>消耗品費</v>
          </cell>
          <cell r="AI2156" t="str">
            <v>DW</v>
          </cell>
          <cell r="AJ2156" t="str">
            <v>10高隊</v>
          </cell>
          <cell r="AK2156" t="str">
            <v>令和8年9月30日</v>
          </cell>
        </row>
        <row r="2157">
          <cell r="A2157" t="str">
            <v>cf205</v>
          </cell>
          <cell r="B2157" t="str">
            <v>又は同等以上のもの（他社の製品を含む。）</v>
          </cell>
          <cell r="C2157">
            <v>163</v>
          </cell>
          <cell r="D2157">
            <v>11</v>
          </cell>
          <cell r="E2157" t="str">
            <v>B</v>
          </cell>
          <cell r="F2157" t="str">
            <v>c</v>
          </cell>
          <cell r="G2157" t="str">
            <v>cf</v>
          </cell>
          <cell r="H2157" t="str">
            <v>個</v>
          </cell>
          <cell r="I2157">
            <v>4</v>
          </cell>
          <cell r="J2157" t="str">
            <v>保護ﾒｶﾞﾈ</v>
          </cell>
          <cell r="L2157">
            <v>1</v>
          </cell>
          <cell r="M2157" t="str">
            <v>ｵﾚﾝｼﾞﾌﾞｯｸ P7-1050 364-6343 TSG33 ﾄﾗｽｺ中山</v>
          </cell>
          <cell r="O2157" t="str">
            <v>又は同等以上のもの（他社の製品を含む。）</v>
          </cell>
          <cell r="Q2157">
            <v>0</v>
          </cell>
          <cell r="S2157">
            <v>100</v>
          </cell>
          <cell r="T2157">
            <v>0</v>
          </cell>
          <cell r="W2157">
            <v>0</v>
          </cell>
          <cell r="X2157">
            <v>0</v>
          </cell>
          <cell r="Y2157">
            <v>100</v>
          </cell>
          <cell r="Z2157">
            <v>0</v>
          </cell>
          <cell r="AA2157">
            <v>0</v>
          </cell>
          <cell r="AB2157">
            <v>349</v>
          </cell>
          <cell r="AC2157">
            <v>1396</v>
          </cell>
          <cell r="AD2157" t="str">
            <v>雑消耗品費</v>
          </cell>
          <cell r="AE2157" t="str">
            <v>雑消</v>
          </cell>
          <cell r="AF2157">
            <v>25</v>
          </cell>
          <cell r="AG2157" t="str">
            <v>基地等経費（燃料流出対処等用消耗品の取得）</v>
          </cell>
          <cell r="AH2157" t="str">
            <v>消耗品費</v>
          </cell>
          <cell r="AI2157" t="str">
            <v>DW</v>
          </cell>
          <cell r="AJ2157" t="str">
            <v>10高隊</v>
          </cell>
          <cell r="AK2157" t="str">
            <v>令和8年9月30日</v>
          </cell>
        </row>
        <row r="2158">
          <cell r="A2158" t="str">
            <v>ch168</v>
          </cell>
          <cell r="B2158" t="str">
            <v>又は同等以上のもの（他社の製品を含む。）</v>
          </cell>
          <cell r="C2158">
            <v>164</v>
          </cell>
          <cell r="D2158">
            <v>1</v>
          </cell>
          <cell r="E2158" t="str">
            <v>B</v>
          </cell>
          <cell r="F2158" t="str">
            <v>c</v>
          </cell>
          <cell r="G2158" t="str">
            <v>ch</v>
          </cell>
          <cell r="H2158" t="str">
            <v>箱</v>
          </cell>
          <cell r="I2158">
            <v>1</v>
          </cell>
          <cell r="J2158" t="str">
            <v>油吸収ｼｰﾄ</v>
          </cell>
          <cell r="L2158">
            <v>1</v>
          </cell>
          <cell r="M2158" t="str">
            <v>ｵﾚﾝｼﾞﾌﾞｯｸ P11-539 488-6402 TCRZ-418 ﾄﾗｽｺ中山</v>
          </cell>
          <cell r="O2158" t="str">
            <v>又は同等以上のもの（他社の製品を含む。）</v>
          </cell>
          <cell r="Q2158">
            <v>0</v>
          </cell>
          <cell r="S2158">
            <v>100</v>
          </cell>
          <cell r="T2158">
            <v>0</v>
          </cell>
          <cell r="W2158">
            <v>0</v>
          </cell>
          <cell r="X2158">
            <v>0</v>
          </cell>
          <cell r="Y2158">
            <v>100</v>
          </cell>
          <cell r="Z2158">
            <v>0</v>
          </cell>
          <cell r="AA2158">
            <v>0</v>
          </cell>
          <cell r="AB2158">
            <v>8486</v>
          </cell>
          <cell r="AC2158">
            <v>8486</v>
          </cell>
          <cell r="AD2158" t="str">
            <v>雑消耗品費</v>
          </cell>
          <cell r="AE2158" t="str">
            <v>雑消</v>
          </cell>
          <cell r="AF2158">
            <v>25</v>
          </cell>
          <cell r="AG2158" t="str">
            <v>基地等経費（燃料流出対処等用消耗品の取得）</v>
          </cell>
          <cell r="AH2158" t="str">
            <v>消耗品費</v>
          </cell>
          <cell r="AI2158" t="str">
            <v>DW</v>
          </cell>
          <cell r="AJ2158" t="str">
            <v>10高隊</v>
          </cell>
          <cell r="AK2158" t="str">
            <v>令和8年9月30日</v>
          </cell>
        </row>
        <row r="2159">
          <cell r="A2159" t="str">
            <v>ch169</v>
          </cell>
          <cell r="B2159" t="str">
            <v>又は同等以上のもの（他社の製品を含む。）</v>
          </cell>
          <cell r="C2159">
            <v>164</v>
          </cell>
          <cell r="D2159">
            <v>2</v>
          </cell>
          <cell r="E2159" t="str">
            <v>B</v>
          </cell>
          <cell r="F2159" t="str">
            <v>c</v>
          </cell>
          <cell r="G2159" t="str">
            <v>ch</v>
          </cell>
          <cell r="H2159" t="str">
            <v>箱</v>
          </cell>
          <cell r="I2159">
            <v>2</v>
          </cell>
          <cell r="J2159" t="str">
            <v>油吸収ｼｰﾄ</v>
          </cell>
          <cell r="L2159">
            <v>1</v>
          </cell>
          <cell r="M2159" t="str">
            <v>ｵﾚﾝｼﾞﾌﾞｯｸ P11-539 520-9503 TCRR-418 ﾄﾗｽｺ中山</v>
          </cell>
          <cell r="O2159" t="str">
            <v>又は同等以上のもの（他社の製品を含む。）</v>
          </cell>
          <cell r="Q2159">
            <v>0</v>
          </cell>
          <cell r="S2159">
            <v>100</v>
          </cell>
          <cell r="T2159">
            <v>0</v>
          </cell>
          <cell r="W2159">
            <v>0</v>
          </cell>
          <cell r="X2159">
            <v>0</v>
          </cell>
          <cell r="Y2159">
            <v>100</v>
          </cell>
          <cell r="Z2159">
            <v>0</v>
          </cell>
          <cell r="AA2159">
            <v>0</v>
          </cell>
          <cell r="AB2159">
            <v>7449</v>
          </cell>
          <cell r="AC2159">
            <v>14898</v>
          </cell>
          <cell r="AD2159" t="str">
            <v>雑消耗品費</v>
          </cell>
          <cell r="AE2159" t="str">
            <v>雑消</v>
          </cell>
          <cell r="AF2159">
            <v>25</v>
          </cell>
          <cell r="AG2159" t="str">
            <v>基地等経費（燃料流出対処等用消耗品の取得）</v>
          </cell>
          <cell r="AH2159" t="str">
            <v>消耗品費</v>
          </cell>
          <cell r="AI2159" t="str">
            <v>DW</v>
          </cell>
          <cell r="AJ2159" t="str">
            <v>10高隊</v>
          </cell>
          <cell r="AK2159" t="str">
            <v>令和8年9月30日</v>
          </cell>
        </row>
        <row r="2160">
          <cell r="A2160" t="str">
            <v>ch170</v>
          </cell>
          <cell r="B2160" t="str">
            <v>又は同等以上のもの（他社の製品を含む。）</v>
          </cell>
          <cell r="C2160">
            <v>164</v>
          </cell>
          <cell r="D2160">
            <v>3</v>
          </cell>
          <cell r="E2160" t="str">
            <v>B</v>
          </cell>
          <cell r="F2160" t="str">
            <v>c</v>
          </cell>
          <cell r="G2160" t="str">
            <v>ch</v>
          </cell>
          <cell r="H2160" t="str">
            <v>箱</v>
          </cell>
          <cell r="I2160">
            <v>2</v>
          </cell>
          <cell r="J2160" t="str">
            <v>油吸収ｼｰﾄ</v>
          </cell>
          <cell r="L2160">
            <v>1</v>
          </cell>
          <cell r="M2160" t="str">
            <v>ｵﾚﾝｼﾞﾌﾞｯｸ P11-534 488-6453 TODS-3848 ﾄﾗｽｺ中山</v>
          </cell>
          <cell r="O2160" t="str">
            <v>又は同等以上のもの（他社の製品を含む。）</v>
          </cell>
          <cell r="Q2160">
            <v>0</v>
          </cell>
          <cell r="S2160">
            <v>100</v>
          </cell>
          <cell r="T2160">
            <v>0</v>
          </cell>
          <cell r="W2160">
            <v>0</v>
          </cell>
          <cell r="X2160">
            <v>0</v>
          </cell>
          <cell r="Y2160">
            <v>100</v>
          </cell>
          <cell r="Z2160">
            <v>0</v>
          </cell>
          <cell r="AA2160">
            <v>0</v>
          </cell>
          <cell r="AB2160">
            <v>17538</v>
          </cell>
          <cell r="AC2160">
            <v>35076</v>
          </cell>
          <cell r="AD2160" t="str">
            <v>雑消耗品費</v>
          </cell>
          <cell r="AE2160" t="str">
            <v>雑消</v>
          </cell>
          <cell r="AF2160">
            <v>25</v>
          </cell>
          <cell r="AG2160" t="str">
            <v>基地等経費（燃料流出対処等用消耗品の取得）</v>
          </cell>
          <cell r="AH2160" t="str">
            <v>消耗品費</v>
          </cell>
          <cell r="AI2160" t="str">
            <v>DW</v>
          </cell>
          <cell r="AJ2160" t="str">
            <v>10高隊</v>
          </cell>
          <cell r="AK2160" t="str">
            <v>令和8年9月30日</v>
          </cell>
        </row>
        <row r="2161">
          <cell r="A2161" t="str">
            <v>ch171</v>
          </cell>
          <cell r="B2161" t="str">
            <v>又は同等以上のもの（他社の製品を含む。）</v>
          </cell>
          <cell r="C2161">
            <v>164</v>
          </cell>
          <cell r="D2161">
            <v>4</v>
          </cell>
          <cell r="E2161" t="str">
            <v>B</v>
          </cell>
          <cell r="F2161" t="str">
            <v>c</v>
          </cell>
          <cell r="G2161" t="str">
            <v>ch</v>
          </cell>
          <cell r="H2161" t="str">
            <v>箱</v>
          </cell>
          <cell r="I2161">
            <v>1</v>
          </cell>
          <cell r="J2161" t="str">
            <v>油吸収ｼｰﾄ</v>
          </cell>
          <cell r="L2161">
            <v>1</v>
          </cell>
          <cell r="M2161" t="str">
            <v>ｵﾚﾝｼﾞﾌﾞｯｸ P11-526 361-3259 AR-65 ｴﾑｴｰ･ﾗｲﾌ</v>
          </cell>
          <cell r="O2161" t="str">
            <v>又は同等以上のもの（他社の製品を含む。）</v>
          </cell>
          <cell r="Q2161">
            <v>0</v>
          </cell>
          <cell r="S2161">
            <v>100</v>
          </cell>
          <cell r="T2161">
            <v>0</v>
          </cell>
          <cell r="W2161">
            <v>0</v>
          </cell>
          <cell r="X2161">
            <v>0</v>
          </cell>
          <cell r="Y2161">
            <v>100</v>
          </cell>
          <cell r="Z2161">
            <v>0</v>
          </cell>
          <cell r="AA2161">
            <v>0</v>
          </cell>
          <cell r="AB2161">
            <v>45650</v>
          </cell>
          <cell r="AC2161">
            <v>45650</v>
          </cell>
          <cell r="AD2161" t="str">
            <v>雑消耗品費</v>
          </cell>
          <cell r="AE2161" t="str">
            <v>雑消</v>
          </cell>
          <cell r="AF2161">
            <v>25</v>
          </cell>
          <cell r="AG2161" t="str">
            <v>基地等経費（燃料流出対処等用消耗品の取得）</v>
          </cell>
          <cell r="AH2161" t="str">
            <v>消耗品費</v>
          </cell>
          <cell r="AI2161" t="str">
            <v>DW</v>
          </cell>
          <cell r="AJ2161" t="str">
            <v>10高隊</v>
          </cell>
          <cell r="AK2161" t="str">
            <v>令和8年9月30日</v>
          </cell>
        </row>
        <row r="2162">
          <cell r="A2162" t="str">
            <v>ch172</v>
          </cell>
          <cell r="B2162" t="str">
            <v>又は同等以上のもの（他社の製品を含む。）</v>
          </cell>
          <cell r="C2162">
            <v>164</v>
          </cell>
          <cell r="D2162">
            <v>5</v>
          </cell>
          <cell r="E2162" t="str">
            <v>B</v>
          </cell>
          <cell r="F2162" t="str">
            <v>c</v>
          </cell>
          <cell r="G2162" t="str">
            <v>ch</v>
          </cell>
          <cell r="H2162" t="str">
            <v>箱</v>
          </cell>
          <cell r="I2162">
            <v>1</v>
          </cell>
          <cell r="J2162" t="str">
            <v>油吸着ﾏｯﾄ</v>
          </cell>
          <cell r="L2162">
            <v>1</v>
          </cell>
          <cell r="M2162" t="str">
            <v>ｵﾚﾝｼﾞﾌﾞｯｸ P11-527 284-1231 FHP-50 ｴﾑｴｰ･ﾗｲﾌ</v>
          </cell>
          <cell r="O2162" t="str">
            <v>又は同等以上のもの（他社の製品を含む。）</v>
          </cell>
          <cell r="Q2162">
            <v>0</v>
          </cell>
          <cell r="S2162">
            <v>100</v>
          </cell>
          <cell r="T2162">
            <v>0</v>
          </cell>
          <cell r="W2162">
            <v>0</v>
          </cell>
          <cell r="X2162">
            <v>0</v>
          </cell>
          <cell r="Y2162">
            <v>100</v>
          </cell>
          <cell r="Z2162">
            <v>0</v>
          </cell>
          <cell r="AA2162">
            <v>0</v>
          </cell>
          <cell r="AB2162">
            <v>21742</v>
          </cell>
          <cell r="AC2162">
            <v>21742</v>
          </cell>
          <cell r="AD2162" t="str">
            <v>雑消耗品費</v>
          </cell>
          <cell r="AE2162" t="str">
            <v>雑消</v>
          </cell>
          <cell r="AF2162">
            <v>25</v>
          </cell>
          <cell r="AG2162" t="str">
            <v>基地等経費（燃料流出対処等用消耗品の取得）</v>
          </cell>
          <cell r="AH2162" t="str">
            <v>消耗品費</v>
          </cell>
          <cell r="AI2162" t="str">
            <v>DW</v>
          </cell>
          <cell r="AJ2162" t="str">
            <v>10高隊</v>
          </cell>
          <cell r="AK2162" t="str">
            <v>令和8年9月30日</v>
          </cell>
        </row>
        <row r="2163">
          <cell r="A2163" t="str">
            <v>ch173</v>
          </cell>
          <cell r="B2163" t="str">
            <v>又は同等以上のもの（他社の製品を含む。）</v>
          </cell>
          <cell r="C2163">
            <v>164</v>
          </cell>
          <cell r="D2163">
            <v>6</v>
          </cell>
          <cell r="E2163" t="str">
            <v>B</v>
          </cell>
          <cell r="F2163" t="str">
            <v>c</v>
          </cell>
          <cell r="G2163" t="str">
            <v>ch</v>
          </cell>
          <cell r="H2163" t="str">
            <v>箱</v>
          </cell>
          <cell r="I2163">
            <v>1</v>
          </cell>
          <cell r="J2163" t="str">
            <v>油吸着材</v>
          </cell>
          <cell r="L2163">
            <v>1</v>
          </cell>
          <cell r="M2163" t="str">
            <v>ｵﾚﾝｼﾞﾌﾞｯｸ P11-547 284-1240 FX-10 ｴﾑｴｰ･ﾗｲﾌ</v>
          </cell>
          <cell r="O2163" t="str">
            <v>又は同等以上のもの（他社の製品を含む。）</v>
          </cell>
          <cell r="Q2163">
            <v>0</v>
          </cell>
          <cell r="S2163">
            <v>100</v>
          </cell>
          <cell r="T2163">
            <v>0</v>
          </cell>
          <cell r="W2163">
            <v>0</v>
          </cell>
          <cell r="X2163">
            <v>0</v>
          </cell>
          <cell r="Y2163">
            <v>100</v>
          </cell>
          <cell r="Z2163">
            <v>0</v>
          </cell>
          <cell r="AA2163">
            <v>0</v>
          </cell>
          <cell r="AB2163">
            <v>21128</v>
          </cell>
          <cell r="AC2163">
            <v>21128</v>
          </cell>
          <cell r="AD2163" t="str">
            <v>雑消耗品費</v>
          </cell>
          <cell r="AE2163" t="str">
            <v>雑消</v>
          </cell>
          <cell r="AF2163">
            <v>25</v>
          </cell>
          <cell r="AG2163" t="str">
            <v>基地等経費（燃料流出対処等用消耗品の取得）</v>
          </cell>
          <cell r="AH2163" t="str">
            <v>消耗品費</v>
          </cell>
          <cell r="AI2163" t="str">
            <v>DW</v>
          </cell>
          <cell r="AJ2163" t="str">
            <v>10高隊</v>
          </cell>
          <cell r="AK2163" t="str">
            <v>令和8年9月30日</v>
          </cell>
        </row>
        <row r="2164">
          <cell r="A2164" t="str">
            <v>bc545</v>
          </cell>
          <cell r="B2164" t="str">
            <v>又は同等以上のもの（他社の製品を含む。）</v>
          </cell>
          <cell r="C2164">
            <v>165</v>
          </cell>
          <cell r="D2164">
            <v>1</v>
          </cell>
          <cell r="E2164" t="str">
            <v>B</v>
          </cell>
          <cell r="F2164" t="str">
            <v>b</v>
          </cell>
          <cell r="G2164" t="str">
            <v>bc</v>
          </cell>
          <cell r="H2164" t="str">
            <v>双</v>
          </cell>
          <cell r="I2164">
            <v>10</v>
          </cell>
          <cell r="J2164" t="str">
            <v>革手袋</v>
          </cell>
          <cell r="L2164">
            <v>1</v>
          </cell>
          <cell r="M2164" t="str">
            <v>ｵﾚﾝｼﾞﾌﾞｯｸ P7-316 299-7479 TPUG-B-L ﾄﾗｽｺ中山</v>
          </cell>
          <cell r="O2164" t="str">
            <v>又は同等以上のもの（他社の製品を含む。）</v>
          </cell>
          <cell r="Q2164">
            <v>0</v>
          </cell>
          <cell r="S2164">
            <v>100</v>
          </cell>
          <cell r="T2164">
            <v>0</v>
          </cell>
          <cell r="W2164">
            <v>0</v>
          </cell>
          <cell r="X2164">
            <v>0</v>
          </cell>
          <cell r="Y2164">
            <v>100</v>
          </cell>
          <cell r="Z2164">
            <v>0</v>
          </cell>
          <cell r="AA2164">
            <v>0</v>
          </cell>
          <cell r="AB2164">
            <v>1339</v>
          </cell>
          <cell r="AC2164">
            <v>13390</v>
          </cell>
          <cell r="AD2164" t="str">
            <v>雑消耗品費</v>
          </cell>
          <cell r="AE2164" t="str">
            <v>雑消</v>
          </cell>
          <cell r="AF2164">
            <v>25</v>
          </cell>
          <cell r="AG2164" t="str">
            <v>基地等経費（燃料流出対処等用消耗品の取得）</v>
          </cell>
          <cell r="AH2164" t="str">
            <v>消耗品費</v>
          </cell>
          <cell r="AI2164" t="str">
            <v>KA</v>
          </cell>
          <cell r="AJ2164" t="str">
            <v>特輸隊</v>
          </cell>
          <cell r="AK2164" t="str">
            <v>令和8年9月30日</v>
          </cell>
        </row>
        <row r="2165">
          <cell r="A2165" t="str">
            <v>bc546</v>
          </cell>
          <cell r="B2165" t="str">
            <v>又は同等以上のもの（他社の製品を含む。）</v>
          </cell>
          <cell r="C2165">
            <v>165</v>
          </cell>
          <cell r="D2165">
            <v>2</v>
          </cell>
          <cell r="E2165" t="str">
            <v>B</v>
          </cell>
          <cell r="F2165" t="str">
            <v>b</v>
          </cell>
          <cell r="G2165" t="str">
            <v>bc</v>
          </cell>
          <cell r="H2165" t="str">
            <v>双</v>
          </cell>
          <cell r="I2165">
            <v>2</v>
          </cell>
          <cell r="J2165" t="str">
            <v>長靴</v>
          </cell>
          <cell r="L2165">
            <v>1</v>
          </cell>
          <cell r="M2165" t="str">
            <v>ｵﾚﾝｼﾞﾌﾞｯｸ P7-628 835-4090 GLA5NV-26.0 福山ｺﾞﾑ工業</v>
          </cell>
          <cell r="O2165" t="str">
            <v>又は同等以上のもの（他社の製品を含む。）</v>
          </cell>
          <cell r="Q2165">
            <v>0</v>
          </cell>
          <cell r="S2165">
            <v>100</v>
          </cell>
          <cell r="T2165">
            <v>0</v>
          </cell>
          <cell r="W2165">
            <v>0</v>
          </cell>
          <cell r="X2165">
            <v>0</v>
          </cell>
          <cell r="Y2165">
            <v>100</v>
          </cell>
          <cell r="Z2165">
            <v>0</v>
          </cell>
          <cell r="AA2165">
            <v>0</v>
          </cell>
          <cell r="AB2165">
            <v>4558</v>
          </cell>
          <cell r="AC2165">
            <v>9116</v>
          </cell>
          <cell r="AD2165" t="str">
            <v>雑消耗品費</v>
          </cell>
          <cell r="AE2165" t="str">
            <v>雑消</v>
          </cell>
          <cell r="AF2165">
            <v>25</v>
          </cell>
          <cell r="AG2165" t="str">
            <v>基地等経費（燃料流出対処等用消耗品の取得）</v>
          </cell>
          <cell r="AH2165" t="str">
            <v>消耗品費</v>
          </cell>
          <cell r="AI2165" t="str">
            <v>KA</v>
          </cell>
          <cell r="AJ2165" t="str">
            <v>特輸隊</v>
          </cell>
          <cell r="AK2165" t="str">
            <v>令和8年9月30日</v>
          </cell>
        </row>
        <row r="2166">
          <cell r="A2166" t="str">
            <v>bc547</v>
          </cell>
          <cell r="B2166" t="str">
            <v>又は同等以上のもの（他社の製品を含む。）</v>
          </cell>
          <cell r="C2166">
            <v>165</v>
          </cell>
          <cell r="D2166">
            <v>3</v>
          </cell>
          <cell r="E2166" t="str">
            <v>B</v>
          </cell>
          <cell r="F2166" t="str">
            <v>b</v>
          </cell>
          <cell r="G2166" t="str">
            <v>bc</v>
          </cell>
          <cell r="H2166" t="str">
            <v>双</v>
          </cell>
          <cell r="I2166">
            <v>2</v>
          </cell>
          <cell r="J2166" t="str">
            <v>長靴</v>
          </cell>
          <cell r="L2166">
            <v>1</v>
          </cell>
          <cell r="M2166" t="str">
            <v>ｵﾚﾝｼﾞﾌﾞｯｸ P7-628 835-4092 GLA5NV-27.0 福山ｺﾞﾑ工業</v>
          </cell>
          <cell r="O2166" t="str">
            <v>又は同等以上のもの（他社の製品を含む。）</v>
          </cell>
          <cell r="Q2166">
            <v>0</v>
          </cell>
          <cell r="S2166">
            <v>100</v>
          </cell>
          <cell r="T2166">
            <v>0</v>
          </cell>
          <cell r="W2166">
            <v>0</v>
          </cell>
          <cell r="X2166">
            <v>0</v>
          </cell>
          <cell r="Y2166">
            <v>100</v>
          </cell>
          <cell r="Z2166">
            <v>0</v>
          </cell>
          <cell r="AA2166">
            <v>0</v>
          </cell>
          <cell r="AB2166">
            <v>4558</v>
          </cell>
          <cell r="AC2166">
            <v>9116</v>
          </cell>
          <cell r="AD2166" t="str">
            <v>雑消耗品費</v>
          </cell>
          <cell r="AE2166" t="str">
            <v>雑消</v>
          </cell>
          <cell r="AF2166">
            <v>25</v>
          </cell>
          <cell r="AG2166" t="str">
            <v>基地等経費（燃料流出対処等用消耗品の取得）</v>
          </cell>
          <cell r="AH2166" t="str">
            <v>消耗品費</v>
          </cell>
          <cell r="AI2166" t="str">
            <v>KA</v>
          </cell>
          <cell r="AJ2166" t="str">
            <v>特輸隊</v>
          </cell>
          <cell r="AK2166" t="str">
            <v>令和8年9月30日</v>
          </cell>
        </row>
        <row r="2167">
          <cell r="A2167" t="str">
            <v>bc548</v>
          </cell>
          <cell r="B2167" t="str">
            <v>又は同等以上のもの（他社の製品を含む。）</v>
          </cell>
          <cell r="C2167">
            <v>165</v>
          </cell>
          <cell r="D2167">
            <v>4</v>
          </cell>
          <cell r="E2167" t="str">
            <v>B</v>
          </cell>
          <cell r="F2167" t="str">
            <v>b</v>
          </cell>
          <cell r="G2167" t="str">
            <v>bc</v>
          </cell>
          <cell r="H2167" t="str">
            <v>双</v>
          </cell>
          <cell r="I2167">
            <v>2</v>
          </cell>
          <cell r="J2167" t="str">
            <v>長靴</v>
          </cell>
          <cell r="L2167">
            <v>1</v>
          </cell>
          <cell r="M2167" t="str">
            <v>ｵﾚﾝｼﾞﾌﾞｯｸ P7-628 835-4093 GLA5NV-28.0 福山ｺﾞﾑ工業</v>
          </cell>
          <cell r="O2167" t="str">
            <v>又は同等以上のもの（他社の製品を含む。）</v>
          </cell>
          <cell r="Q2167">
            <v>0</v>
          </cell>
          <cell r="S2167">
            <v>100</v>
          </cell>
          <cell r="T2167">
            <v>0</v>
          </cell>
          <cell r="W2167">
            <v>0</v>
          </cell>
          <cell r="X2167">
            <v>0</v>
          </cell>
          <cell r="Y2167">
            <v>100</v>
          </cell>
          <cell r="Z2167">
            <v>0</v>
          </cell>
          <cell r="AA2167">
            <v>0</v>
          </cell>
          <cell r="AB2167">
            <v>4558</v>
          </cell>
          <cell r="AC2167">
            <v>9116</v>
          </cell>
          <cell r="AD2167" t="str">
            <v>雑消耗品費</v>
          </cell>
          <cell r="AE2167" t="str">
            <v>雑消</v>
          </cell>
          <cell r="AF2167">
            <v>25</v>
          </cell>
          <cell r="AG2167" t="str">
            <v>基地等経費（燃料流出対処等用消耗品の取得）</v>
          </cell>
          <cell r="AH2167" t="str">
            <v>消耗品費</v>
          </cell>
          <cell r="AI2167" t="str">
            <v>KA</v>
          </cell>
          <cell r="AJ2167" t="str">
            <v>特輸隊</v>
          </cell>
          <cell r="AK2167" t="str">
            <v>令和8年9月30日</v>
          </cell>
        </row>
        <row r="2168">
          <cell r="A2168" t="str">
            <v>cf206</v>
          </cell>
          <cell r="B2168" t="str">
            <v>又は同等以上のもの（他社の製品を含む。）</v>
          </cell>
          <cell r="C2168">
            <v>165</v>
          </cell>
          <cell r="D2168">
            <v>5</v>
          </cell>
          <cell r="E2168" t="str">
            <v>B</v>
          </cell>
          <cell r="F2168" t="str">
            <v>c</v>
          </cell>
          <cell r="G2168" t="str">
            <v>cf</v>
          </cell>
          <cell r="H2168" t="str">
            <v>個</v>
          </cell>
          <cell r="I2168">
            <v>2</v>
          </cell>
          <cell r="J2168" t="str">
            <v>耐油手袋</v>
          </cell>
          <cell r="L2168">
            <v>1</v>
          </cell>
          <cell r="M2168" t="str">
            <v>ｵﾚﾝｼﾞﾌﾞｯｸ P7-166 149-7706 TTGC-M ﾄﾗｽｺ中山</v>
          </cell>
          <cell r="O2168" t="str">
            <v>又は同等以上のもの（他社の製品を含む。）</v>
          </cell>
          <cell r="Q2168">
            <v>0</v>
          </cell>
          <cell r="S2168">
            <v>100</v>
          </cell>
          <cell r="T2168">
            <v>0</v>
          </cell>
          <cell r="W2168">
            <v>0</v>
          </cell>
          <cell r="X2168">
            <v>0</v>
          </cell>
          <cell r="Y2168">
            <v>100</v>
          </cell>
          <cell r="Z2168">
            <v>0</v>
          </cell>
          <cell r="AA2168">
            <v>0</v>
          </cell>
          <cell r="AB2168">
            <v>1490</v>
          </cell>
          <cell r="AC2168">
            <v>2980</v>
          </cell>
          <cell r="AD2168" t="str">
            <v>雑消耗品費</v>
          </cell>
          <cell r="AE2168" t="str">
            <v>雑消</v>
          </cell>
          <cell r="AF2168">
            <v>25</v>
          </cell>
          <cell r="AG2168" t="str">
            <v>基地等経費（燃料流出対処等用消耗品の取得）</v>
          </cell>
          <cell r="AH2168" t="str">
            <v>消耗品費</v>
          </cell>
          <cell r="AI2168" t="str">
            <v>KA</v>
          </cell>
          <cell r="AJ2168" t="str">
            <v>特輸隊</v>
          </cell>
          <cell r="AK2168" t="str">
            <v>令和8年9月30日</v>
          </cell>
        </row>
        <row r="2169">
          <cell r="A2169" t="str">
            <v>cf207</v>
          </cell>
          <cell r="B2169" t="str">
            <v>又は同等以上のもの（他社の製品を含む。）</v>
          </cell>
          <cell r="C2169">
            <v>165</v>
          </cell>
          <cell r="D2169">
            <v>6</v>
          </cell>
          <cell r="E2169" t="str">
            <v>B</v>
          </cell>
          <cell r="F2169" t="str">
            <v>c</v>
          </cell>
          <cell r="G2169" t="str">
            <v>cf</v>
          </cell>
          <cell r="H2169" t="str">
            <v>個</v>
          </cell>
          <cell r="I2169">
            <v>2</v>
          </cell>
          <cell r="J2169" t="str">
            <v>耐油手袋</v>
          </cell>
          <cell r="L2169">
            <v>1</v>
          </cell>
          <cell r="M2169" t="str">
            <v>ｵﾚﾝｼﾞﾌﾞｯｸ P7-166 149-7707 TTGC-L ﾄﾗｽｺ中山</v>
          </cell>
          <cell r="O2169" t="str">
            <v>又は同等以上のもの（他社の製品を含む。）</v>
          </cell>
          <cell r="Q2169">
            <v>0</v>
          </cell>
          <cell r="S2169">
            <v>100</v>
          </cell>
          <cell r="T2169">
            <v>0</v>
          </cell>
          <cell r="W2169">
            <v>0</v>
          </cell>
          <cell r="X2169">
            <v>0</v>
          </cell>
          <cell r="Y2169">
            <v>100</v>
          </cell>
          <cell r="Z2169">
            <v>0</v>
          </cell>
          <cell r="AA2169">
            <v>0</v>
          </cell>
          <cell r="AB2169">
            <v>1490</v>
          </cell>
          <cell r="AC2169">
            <v>2980</v>
          </cell>
          <cell r="AD2169" t="str">
            <v>雑消耗品費</v>
          </cell>
          <cell r="AE2169" t="str">
            <v>雑消</v>
          </cell>
          <cell r="AF2169">
            <v>25</v>
          </cell>
          <cell r="AG2169" t="str">
            <v>基地等経費（燃料流出対処等用消耗品の取得）</v>
          </cell>
          <cell r="AH2169" t="str">
            <v>消耗品費</v>
          </cell>
          <cell r="AI2169" t="str">
            <v>KA</v>
          </cell>
          <cell r="AJ2169" t="str">
            <v>特輸隊</v>
          </cell>
          <cell r="AK2169" t="str">
            <v>令和8年9月30日</v>
          </cell>
        </row>
        <row r="2170">
          <cell r="A2170" t="str">
            <v>cf208</v>
          </cell>
          <cell r="B2170" t="str">
            <v>又は同等以上のもの（他社の製品を含む。）</v>
          </cell>
          <cell r="C2170">
            <v>165</v>
          </cell>
          <cell r="D2170">
            <v>7</v>
          </cell>
          <cell r="E2170" t="str">
            <v>B</v>
          </cell>
          <cell r="F2170" t="str">
            <v>c</v>
          </cell>
          <cell r="G2170" t="str">
            <v>cf</v>
          </cell>
          <cell r="H2170" t="str">
            <v>個</v>
          </cell>
          <cell r="I2170">
            <v>2</v>
          </cell>
          <cell r="J2170" t="str">
            <v>耐油手袋</v>
          </cell>
          <cell r="L2170">
            <v>1</v>
          </cell>
          <cell r="M2170" t="str">
            <v>ｵﾚﾝｼﾞﾌﾞｯｸ P7-166 149-7708 TTGC-LL ﾄﾗｽｺ中山</v>
          </cell>
          <cell r="O2170" t="str">
            <v>又は同等以上のもの（他社の製品を含む。）</v>
          </cell>
          <cell r="Q2170">
            <v>0</v>
          </cell>
          <cell r="S2170">
            <v>100</v>
          </cell>
          <cell r="T2170">
            <v>0</v>
          </cell>
          <cell r="W2170">
            <v>0</v>
          </cell>
          <cell r="X2170">
            <v>0</v>
          </cell>
          <cell r="Y2170">
            <v>100</v>
          </cell>
          <cell r="Z2170">
            <v>0</v>
          </cell>
          <cell r="AA2170">
            <v>0</v>
          </cell>
          <cell r="AB2170">
            <v>1490</v>
          </cell>
          <cell r="AC2170">
            <v>2980</v>
          </cell>
          <cell r="AD2170" t="str">
            <v>雑消耗品費</v>
          </cell>
          <cell r="AE2170" t="str">
            <v>雑消</v>
          </cell>
          <cell r="AF2170">
            <v>25</v>
          </cell>
          <cell r="AG2170" t="str">
            <v>基地等経費（燃料流出対処等用消耗品の取得）</v>
          </cell>
          <cell r="AH2170" t="str">
            <v>消耗品費</v>
          </cell>
          <cell r="AI2170" t="str">
            <v>KA</v>
          </cell>
          <cell r="AJ2170" t="str">
            <v>特輸隊</v>
          </cell>
          <cell r="AK2170" t="str">
            <v>令和8年9月30日</v>
          </cell>
        </row>
        <row r="2171">
          <cell r="A2171" t="str">
            <v>bc549</v>
          </cell>
          <cell r="B2171" t="str">
            <v>又は同等以上のもの（他社の製品を含む。）</v>
          </cell>
          <cell r="C2171">
            <v>165</v>
          </cell>
          <cell r="D2171">
            <v>8</v>
          </cell>
          <cell r="E2171" t="str">
            <v>B</v>
          </cell>
          <cell r="F2171" t="str">
            <v>b</v>
          </cell>
          <cell r="G2171" t="str">
            <v>bc</v>
          </cell>
          <cell r="H2171" t="str">
            <v>個</v>
          </cell>
          <cell r="I2171">
            <v>3</v>
          </cell>
          <cell r="J2171" t="str">
            <v>防毒ﾏｽｸ</v>
          </cell>
          <cell r="L2171">
            <v>1</v>
          </cell>
          <cell r="M2171" t="str">
            <v>ｵﾚﾝｼﾞﾌﾞｯｸ P7-1105 330-5643 6000M ｽﾘｰｴﾑ</v>
          </cell>
          <cell r="O2171" t="str">
            <v>又は同等以上のもの（他社の製品を含む。）</v>
          </cell>
          <cell r="Q2171">
            <v>0</v>
          </cell>
          <cell r="S2171">
            <v>100</v>
          </cell>
          <cell r="T2171">
            <v>0</v>
          </cell>
          <cell r="W2171">
            <v>0</v>
          </cell>
          <cell r="X2171">
            <v>0</v>
          </cell>
          <cell r="Y2171">
            <v>100</v>
          </cell>
          <cell r="Z2171">
            <v>0</v>
          </cell>
          <cell r="AA2171">
            <v>0</v>
          </cell>
          <cell r="AB2171">
            <v>3929</v>
          </cell>
          <cell r="AC2171">
            <v>11787</v>
          </cell>
          <cell r="AD2171" t="str">
            <v>雑消耗品費</v>
          </cell>
          <cell r="AE2171" t="str">
            <v>雑消</v>
          </cell>
          <cell r="AF2171">
            <v>25</v>
          </cell>
          <cell r="AG2171" t="str">
            <v>基地等経費（燃料流出対処等用消耗品の取得）</v>
          </cell>
          <cell r="AH2171" t="str">
            <v>消耗品費</v>
          </cell>
          <cell r="AI2171" t="str">
            <v>KA</v>
          </cell>
          <cell r="AJ2171" t="str">
            <v>特輸隊</v>
          </cell>
          <cell r="AK2171" t="str">
            <v>令和8年9月30日</v>
          </cell>
        </row>
        <row r="2172">
          <cell r="A2172" t="str">
            <v>bc550</v>
          </cell>
          <cell r="B2172" t="str">
            <v>又は同等以上のもの（他社の製品を含む。）</v>
          </cell>
          <cell r="C2172">
            <v>165</v>
          </cell>
          <cell r="D2172">
            <v>9</v>
          </cell>
          <cell r="E2172" t="str">
            <v>B</v>
          </cell>
          <cell r="F2172" t="str">
            <v>b</v>
          </cell>
          <cell r="G2172" t="str">
            <v>bc</v>
          </cell>
          <cell r="H2172" t="str">
            <v>個</v>
          </cell>
          <cell r="I2172">
            <v>3</v>
          </cell>
          <cell r="J2172" t="str">
            <v>防毒ﾏｽｸ</v>
          </cell>
          <cell r="L2172">
            <v>1</v>
          </cell>
          <cell r="M2172" t="str">
            <v>ｵﾚﾝｼﾞﾌﾞｯｸ P7-1105 330-5635 6000L ｽﾘｰｴﾑ</v>
          </cell>
          <cell r="O2172" t="str">
            <v>又は同等以上のもの（他社の製品を含む。）</v>
          </cell>
          <cell r="Q2172">
            <v>0</v>
          </cell>
          <cell r="S2172">
            <v>100</v>
          </cell>
          <cell r="T2172">
            <v>0</v>
          </cell>
          <cell r="W2172">
            <v>0</v>
          </cell>
          <cell r="X2172">
            <v>0</v>
          </cell>
          <cell r="Y2172">
            <v>100</v>
          </cell>
          <cell r="Z2172">
            <v>0</v>
          </cell>
          <cell r="AA2172">
            <v>0</v>
          </cell>
          <cell r="AB2172">
            <v>3929</v>
          </cell>
          <cell r="AC2172">
            <v>11787</v>
          </cell>
          <cell r="AD2172" t="str">
            <v>雑消耗品費</v>
          </cell>
          <cell r="AE2172" t="str">
            <v>雑消</v>
          </cell>
          <cell r="AF2172">
            <v>25</v>
          </cell>
          <cell r="AG2172" t="str">
            <v>基地等経費（燃料流出対処等用消耗品の取得）</v>
          </cell>
          <cell r="AH2172" t="str">
            <v>消耗品費</v>
          </cell>
          <cell r="AI2172" t="str">
            <v>KA</v>
          </cell>
          <cell r="AJ2172" t="str">
            <v>特輸隊</v>
          </cell>
          <cell r="AK2172" t="str">
            <v>令和8年9月30日</v>
          </cell>
        </row>
        <row r="2173">
          <cell r="A2173" t="str">
            <v>bc551</v>
          </cell>
          <cell r="B2173" t="str">
            <v>又は同等以上のもの（他社の製品を含む。）</v>
          </cell>
          <cell r="C2173">
            <v>165</v>
          </cell>
          <cell r="D2173">
            <v>10</v>
          </cell>
          <cell r="E2173" t="str">
            <v>B</v>
          </cell>
          <cell r="F2173" t="str">
            <v>b</v>
          </cell>
          <cell r="G2173" t="str">
            <v>bc</v>
          </cell>
          <cell r="H2173" t="str">
            <v>組</v>
          </cell>
          <cell r="I2173">
            <v>4</v>
          </cell>
          <cell r="J2173" t="str">
            <v>吸収缶</v>
          </cell>
          <cell r="L2173">
            <v>1</v>
          </cell>
          <cell r="M2173" t="str">
            <v>ｵﾚﾝｼﾞﾌﾞｯｸ P7-1107 330-5660 6001 ｽﾘｰｴﾑ</v>
          </cell>
          <cell r="O2173" t="str">
            <v>又は同等以上のもの（他社の製品を含む。）</v>
          </cell>
          <cell r="Q2173">
            <v>0</v>
          </cell>
          <cell r="S2173">
            <v>100</v>
          </cell>
          <cell r="T2173">
            <v>0</v>
          </cell>
          <cell r="W2173">
            <v>0</v>
          </cell>
          <cell r="X2173">
            <v>0</v>
          </cell>
          <cell r="Y2173">
            <v>100</v>
          </cell>
          <cell r="Z2173">
            <v>0</v>
          </cell>
          <cell r="AA2173">
            <v>0</v>
          </cell>
          <cell r="AB2173">
            <v>1623</v>
          </cell>
          <cell r="AC2173">
            <v>6492</v>
          </cell>
          <cell r="AD2173" t="str">
            <v>雑消耗品費</v>
          </cell>
          <cell r="AE2173" t="str">
            <v>雑消</v>
          </cell>
          <cell r="AF2173">
            <v>25</v>
          </cell>
          <cell r="AG2173" t="str">
            <v>基地等経費（燃料流出対処等用消耗品の取得）</v>
          </cell>
          <cell r="AH2173" t="str">
            <v>消耗品費</v>
          </cell>
          <cell r="AI2173" t="str">
            <v>KA</v>
          </cell>
          <cell r="AJ2173" t="str">
            <v>特輸隊</v>
          </cell>
          <cell r="AK2173" t="str">
            <v>令和8年9月30日</v>
          </cell>
        </row>
        <row r="2174">
          <cell r="A2174" t="str">
            <v>ao1</v>
          </cell>
          <cell r="B2174" t="str">
            <v>又は同等以上のもの（他社の製品を含む。）</v>
          </cell>
          <cell r="C2174">
            <v>165</v>
          </cell>
          <cell r="D2174">
            <v>11</v>
          </cell>
          <cell r="E2174" t="str">
            <v>B</v>
          </cell>
          <cell r="F2174" t="str">
            <v>a</v>
          </cell>
          <cell r="G2174" t="str">
            <v>ao</v>
          </cell>
          <cell r="H2174" t="str">
            <v>個</v>
          </cell>
          <cell r="I2174">
            <v>10</v>
          </cell>
          <cell r="J2174" t="str">
            <v>衣類</v>
          </cell>
          <cell r="L2174">
            <v>1</v>
          </cell>
          <cell r="M2174" t="str">
            <v>TENTIAL ﾈｲﾋﾞｰ25SS</v>
          </cell>
          <cell r="O2174" t="str">
            <v>又は同等以上のもの（他社の製品を含む。）</v>
          </cell>
          <cell r="Q2174">
            <v>0</v>
          </cell>
          <cell r="S2174">
            <v>100</v>
          </cell>
          <cell r="T2174">
            <v>0</v>
          </cell>
          <cell r="W2174">
            <v>0</v>
          </cell>
          <cell r="X2174">
            <v>0</v>
          </cell>
          <cell r="Y2174">
            <v>100</v>
          </cell>
          <cell r="Z2174">
            <v>0</v>
          </cell>
          <cell r="AA2174">
            <v>0</v>
          </cell>
          <cell r="AB2174">
            <v>9506</v>
          </cell>
          <cell r="AC2174">
            <v>95060</v>
          </cell>
          <cell r="AD2174" t="str">
            <v>雑消耗品費</v>
          </cell>
          <cell r="AE2174" t="str">
            <v>雑消</v>
          </cell>
          <cell r="AF2174">
            <v>25</v>
          </cell>
          <cell r="AG2174" t="str">
            <v>基地等経費（特別輸送機部隊用消耗品）</v>
          </cell>
          <cell r="AH2174" t="str">
            <v>消耗品費</v>
          </cell>
          <cell r="AI2174" t="str">
            <v>KA</v>
          </cell>
          <cell r="AJ2174" t="str">
            <v>特輸隊</v>
          </cell>
          <cell r="AK2174" t="str">
            <v>令和8年9月30日</v>
          </cell>
        </row>
        <row r="2175">
          <cell r="A2175" t="str">
            <v>af1</v>
          </cell>
          <cell r="B2175" t="str">
            <v>又は同等以上のもの（他社の製品を含む。）</v>
          </cell>
          <cell r="C2175">
            <v>165</v>
          </cell>
          <cell r="D2175">
            <v>12</v>
          </cell>
          <cell r="E2175" t="str">
            <v>B</v>
          </cell>
          <cell r="F2175" t="str">
            <v>a</v>
          </cell>
          <cell r="G2175" t="str">
            <v>af</v>
          </cell>
          <cell r="H2175" t="str">
            <v>個</v>
          </cell>
          <cell r="I2175">
            <v>5000</v>
          </cell>
          <cell r="J2175" t="str">
            <v>ﾊﾝﾄﾞｷｬﾘｰﾀｸﾞ</v>
          </cell>
          <cell r="L2175">
            <v>1</v>
          </cell>
          <cell r="M2175" t="str">
            <v>仕様書のとおり</v>
          </cell>
          <cell r="O2175" t="str">
            <v>又は同等以上のもの（他社の製品を含む。）</v>
          </cell>
          <cell r="Q2175">
            <v>0</v>
          </cell>
          <cell r="S2175">
            <v>100</v>
          </cell>
          <cell r="T2175">
            <v>0</v>
          </cell>
          <cell r="W2175">
            <v>0</v>
          </cell>
          <cell r="X2175">
            <v>0</v>
          </cell>
          <cell r="Y2175">
            <v>100</v>
          </cell>
          <cell r="Z2175">
            <v>0</v>
          </cell>
          <cell r="AA2175">
            <v>0</v>
          </cell>
          <cell r="AB2175">
            <v>29</v>
          </cell>
          <cell r="AC2175">
            <v>145000</v>
          </cell>
          <cell r="AD2175" t="str">
            <v>雑消耗品費</v>
          </cell>
          <cell r="AE2175" t="str">
            <v>雑消</v>
          </cell>
          <cell r="AF2175">
            <v>25</v>
          </cell>
          <cell r="AG2175" t="str">
            <v>基地等経費（特別輸送機部隊用消耗品）</v>
          </cell>
          <cell r="AH2175" t="str">
            <v>消耗品費</v>
          </cell>
          <cell r="AI2175" t="str">
            <v>KA</v>
          </cell>
          <cell r="AJ2175" t="str">
            <v>特輸隊</v>
          </cell>
          <cell r="AK2175" t="str">
            <v>令和8年9月30日</v>
          </cell>
        </row>
        <row r="2176">
          <cell r="A2176" t="str">
            <v>ao2</v>
          </cell>
          <cell r="B2176" t="str">
            <v>製品指定</v>
          </cell>
          <cell r="C2176">
            <v>165</v>
          </cell>
          <cell r="D2176">
            <v>13</v>
          </cell>
          <cell r="E2176" t="str">
            <v>B</v>
          </cell>
          <cell r="F2176" t="str">
            <v>a</v>
          </cell>
          <cell r="G2176" t="str">
            <v>ao</v>
          </cell>
          <cell r="H2176" t="str">
            <v>個</v>
          </cell>
          <cell r="I2176">
            <v>4000</v>
          </cell>
          <cell r="J2176" t="str">
            <v>ｽﾘｯﾊﾟ</v>
          </cell>
          <cell r="L2176">
            <v>1</v>
          </cell>
          <cell r="M2176" t="str">
            <v>全日空商事 T-3DJ</v>
          </cell>
          <cell r="O2176" t="str">
            <v>製品指定</v>
          </cell>
          <cell r="Q2176">
            <v>0</v>
          </cell>
          <cell r="S2176">
            <v>100</v>
          </cell>
          <cell r="T2176">
            <v>0</v>
          </cell>
          <cell r="W2176">
            <v>0</v>
          </cell>
          <cell r="X2176">
            <v>0</v>
          </cell>
          <cell r="Y2176">
            <v>100</v>
          </cell>
          <cell r="Z2176">
            <v>0</v>
          </cell>
          <cell r="AA2176">
            <v>0</v>
          </cell>
          <cell r="AB2176">
            <v>139</v>
          </cell>
          <cell r="AC2176">
            <v>556000</v>
          </cell>
          <cell r="AD2176" t="str">
            <v>雑消耗品費</v>
          </cell>
          <cell r="AE2176" t="str">
            <v>雑消</v>
          </cell>
          <cell r="AF2176">
            <v>25</v>
          </cell>
          <cell r="AG2176" t="str">
            <v>基地等経費（特別輸送機部隊用消耗品）</v>
          </cell>
          <cell r="AH2176" t="str">
            <v>消耗品費</v>
          </cell>
          <cell r="AI2176" t="str">
            <v>KA</v>
          </cell>
          <cell r="AJ2176" t="str">
            <v>特輸隊</v>
          </cell>
          <cell r="AK2176" t="str">
            <v>令和8年9月30日</v>
          </cell>
        </row>
        <row r="2177">
          <cell r="A2177" t="str">
            <v>bc552</v>
          </cell>
          <cell r="B2177" t="str">
            <v>又は同等以上のもの（他社の製品を含む。）</v>
          </cell>
          <cell r="C2177">
            <v>165</v>
          </cell>
          <cell r="D2177">
            <v>14</v>
          </cell>
          <cell r="E2177" t="str">
            <v>B</v>
          </cell>
          <cell r="F2177" t="str">
            <v>b</v>
          </cell>
          <cell r="G2177" t="str">
            <v>bc</v>
          </cell>
          <cell r="H2177" t="str">
            <v>個</v>
          </cell>
          <cell r="I2177">
            <v>30</v>
          </cell>
          <cell r="J2177" t="str">
            <v>輪木</v>
          </cell>
          <cell r="L2177">
            <v>1</v>
          </cell>
          <cell r="M2177" t="str">
            <v>ｵﾚﾝｼﾞﾌﾞｯｸ P2026-10-0942 116-1842 ACEM-LB ﾄﾗｽｺ中山</v>
          </cell>
          <cell r="O2177" t="str">
            <v>又は同等以上のもの（他社の製品を含む。）</v>
          </cell>
          <cell r="Q2177">
            <v>0</v>
          </cell>
          <cell r="S2177">
            <v>100</v>
          </cell>
          <cell r="T2177">
            <v>0</v>
          </cell>
          <cell r="W2177">
            <v>0</v>
          </cell>
          <cell r="X2177">
            <v>0</v>
          </cell>
          <cell r="Y2177">
            <v>100</v>
          </cell>
          <cell r="Z2177">
            <v>0</v>
          </cell>
          <cell r="AA2177">
            <v>0</v>
          </cell>
          <cell r="AB2177">
            <v>2499</v>
          </cell>
          <cell r="AC2177">
            <v>74970</v>
          </cell>
          <cell r="AD2177" t="str">
            <v>雑消耗品費</v>
          </cell>
          <cell r="AE2177" t="str">
            <v>雑消</v>
          </cell>
          <cell r="AF2177">
            <v>25</v>
          </cell>
          <cell r="AG2177" t="str">
            <v>基地等経費（特別輸送機部隊用消耗品）</v>
          </cell>
          <cell r="AH2177" t="str">
            <v>消耗品費</v>
          </cell>
          <cell r="AI2177" t="str">
            <v>KA</v>
          </cell>
          <cell r="AJ2177" t="str">
            <v>特輸隊</v>
          </cell>
          <cell r="AK2177" t="str">
            <v>令和8年9月30日</v>
          </cell>
        </row>
        <row r="2178">
          <cell r="A2178" t="str">
            <v>df88</v>
          </cell>
          <cell r="B2178" t="str">
            <v>又は同等以上のもの（他社の製品を含む。）</v>
          </cell>
          <cell r="C2178">
            <v>165</v>
          </cell>
          <cell r="D2178">
            <v>15</v>
          </cell>
          <cell r="E2178" t="str">
            <v>B</v>
          </cell>
          <cell r="F2178" t="str">
            <v>d</v>
          </cell>
          <cell r="G2178" t="str">
            <v>df</v>
          </cell>
          <cell r="H2178" t="str">
            <v>個</v>
          </cell>
          <cell r="I2178">
            <v>20</v>
          </cell>
          <cell r="J2178" t="str">
            <v>ｽﾘｯﾊﾟ</v>
          </cell>
          <cell r="L2178">
            <v>1</v>
          </cell>
          <cell r="M2178" t="str">
            <v>ｽﾘｯﾊﾟｷﾞｬﾗﾘｰRACA6900 ﾋﾟﾝｸ ﾐﾗ･ｼｮｰﾝ</v>
          </cell>
          <cell r="O2178" t="str">
            <v>又は同等以上のもの（他社の製品を含む。）</v>
          </cell>
          <cell r="Q2178">
            <v>0</v>
          </cell>
          <cell r="S2178">
            <v>100</v>
          </cell>
          <cell r="T2178">
            <v>0</v>
          </cell>
          <cell r="W2178">
            <v>0</v>
          </cell>
          <cell r="X2178">
            <v>0</v>
          </cell>
          <cell r="Y2178">
            <v>100</v>
          </cell>
          <cell r="Z2178">
            <v>0</v>
          </cell>
          <cell r="AA2178">
            <v>0</v>
          </cell>
          <cell r="AB2178">
            <v>2200</v>
          </cell>
          <cell r="AC2178">
            <v>44000</v>
          </cell>
          <cell r="AD2178" t="str">
            <v>雑消耗品費</v>
          </cell>
          <cell r="AE2178" t="str">
            <v>雑消</v>
          </cell>
          <cell r="AF2178">
            <v>25</v>
          </cell>
          <cell r="AG2178" t="str">
            <v>基地等経費（特別輸送機部隊用消耗品）</v>
          </cell>
          <cell r="AH2178" t="str">
            <v>消耗品費</v>
          </cell>
          <cell r="AI2178" t="str">
            <v>KA</v>
          </cell>
          <cell r="AJ2178" t="str">
            <v>特輸隊</v>
          </cell>
          <cell r="AK2178" t="str">
            <v>令和8年9月30日</v>
          </cell>
        </row>
        <row r="2179">
          <cell r="A2179" t="str">
            <v>df89</v>
          </cell>
          <cell r="B2179" t="str">
            <v>又は同等以上のもの（他社の製品を含む。）</v>
          </cell>
          <cell r="C2179">
            <v>165</v>
          </cell>
          <cell r="D2179">
            <v>16</v>
          </cell>
          <cell r="E2179" t="str">
            <v>B</v>
          </cell>
          <cell r="F2179" t="str">
            <v>d</v>
          </cell>
          <cell r="G2179" t="str">
            <v>df</v>
          </cell>
          <cell r="H2179" t="str">
            <v>個</v>
          </cell>
          <cell r="I2179">
            <v>30</v>
          </cell>
          <cell r="J2179" t="str">
            <v>ｽﾘｯﾊﾟ</v>
          </cell>
          <cell r="L2179">
            <v>1</v>
          </cell>
          <cell r="M2179" t="str">
            <v>ｽﾘｯﾊﾟｷﾞｬﾗﾘｰRACA6901 ﾌﾞﾗｯｸ ﾐﾗ･ｼｮｰﾝ</v>
          </cell>
          <cell r="O2179" t="str">
            <v>又は同等以上のもの（他社の製品を含む。）</v>
          </cell>
          <cell r="Q2179">
            <v>0</v>
          </cell>
          <cell r="S2179">
            <v>100</v>
          </cell>
          <cell r="T2179">
            <v>0</v>
          </cell>
          <cell r="W2179">
            <v>0</v>
          </cell>
          <cell r="X2179">
            <v>0</v>
          </cell>
          <cell r="Y2179">
            <v>100</v>
          </cell>
          <cell r="Z2179">
            <v>0</v>
          </cell>
          <cell r="AA2179">
            <v>0</v>
          </cell>
          <cell r="AB2179">
            <v>2530</v>
          </cell>
          <cell r="AC2179">
            <v>75900</v>
          </cell>
          <cell r="AD2179" t="str">
            <v>雑消耗品費</v>
          </cell>
          <cell r="AE2179" t="str">
            <v>雑消</v>
          </cell>
          <cell r="AF2179">
            <v>25</v>
          </cell>
          <cell r="AG2179" t="str">
            <v>基地等経費（特別輸送機部隊用消耗品）</v>
          </cell>
          <cell r="AH2179" t="str">
            <v>消耗品費</v>
          </cell>
          <cell r="AI2179" t="str">
            <v>KA</v>
          </cell>
          <cell r="AJ2179" t="str">
            <v>特輸隊</v>
          </cell>
          <cell r="AK2179" t="str">
            <v>令和8年9月30日</v>
          </cell>
        </row>
        <row r="2180">
          <cell r="A2180" t="str">
            <v>cf209</v>
          </cell>
          <cell r="B2180" t="str">
            <v>又は同等以上のもの（他社の製品を含む。）</v>
          </cell>
          <cell r="C2180">
            <v>165</v>
          </cell>
          <cell r="D2180">
            <v>17</v>
          </cell>
          <cell r="E2180" t="str">
            <v>B</v>
          </cell>
          <cell r="F2180" t="str">
            <v>c</v>
          </cell>
          <cell r="G2180" t="str">
            <v>cf</v>
          </cell>
          <cell r="H2180" t="str">
            <v>個</v>
          </cell>
          <cell r="I2180">
            <v>6</v>
          </cell>
          <cell r="J2180" t="str">
            <v>防火手袋</v>
          </cell>
          <cell r="L2180">
            <v>1</v>
          </cell>
          <cell r="M2180" t="str">
            <v>SAVER'S202-382 K-A177NV ﾄﾝﾎﾞﾚｯｸｽ</v>
          </cell>
          <cell r="O2180" t="str">
            <v>又は同等以上のもの（他社の製品を含む。）</v>
          </cell>
          <cell r="Q2180">
            <v>0</v>
          </cell>
          <cell r="S2180">
            <v>100</v>
          </cell>
          <cell r="T2180">
            <v>0</v>
          </cell>
          <cell r="W2180">
            <v>0</v>
          </cell>
          <cell r="X2180">
            <v>0</v>
          </cell>
          <cell r="Y2180">
            <v>100</v>
          </cell>
          <cell r="Z2180">
            <v>0</v>
          </cell>
          <cell r="AA2180">
            <v>0</v>
          </cell>
          <cell r="AB2180">
            <v>7920</v>
          </cell>
          <cell r="AC2180">
            <v>47520</v>
          </cell>
          <cell r="AD2180" t="str">
            <v>雑消耗品費</v>
          </cell>
          <cell r="AE2180" t="str">
            <v>雑消</v>
          </cell>
          <cell r="AF2180">
            <v>25</v>
          </cell>
          <cell r="AG2180" t="str">
            <v>基地等経費（特別輸送機部隊用消耗品）</v>
          </cell>
          <cell r="AH2180" t="str">
            <v>消耗品費</v>
          </cell>
          <cell r="AI2180" t="str">
            <v>KA</v>
          </cell>
          <cell r="AJ2180" t="str">
            <v>特輸隊</v>
          </cell>
          <cell r="AK2180" t="str">
            <v>令和8年9月30日</v>
          </cell>
        </row>
        <row r="2181">
          <cell r="A2181" t="str">
            <v>cg378</v>
          </cell>
          <cell r="B2181" t="str">
            <v>又は同等以上のもの（他社の製品を含む。）</v>
          </cell>
          <cell r="C2181">
            <v>165</v>
          </cell>
          <cell r="D2181">
            <v>18</v>
          </cell>
          <cell r="E2181" t="str">
            <v>B</v>
          </cell>
          <cell r="F2181" t="str">
            <v>c</v>
          </cell>
          <cell r="G2181" t="str">
            <v>cg</v>
          </cell>
          <cell r="H2181" t="str">
            <v>個</v>
          </cell>
          <cell r="I2181">
            <v>10</v>
          </cell>
          <cell r="J2181" t="str">
            <v>ｺﾞﾑ紐</v>
          </cell>
          <cell r="L2181">
            <v>1</v>
          </cell>
          <cell r="M2181" t="str">
            <v>ｵﾚﾝｼﾞﾌﾞｯｸ.web 77-642 252-6824 ｸﾛﾊﾞｰ</v>
          </cell>
          <cell r="O2181" t="str">
            <v>又は同等以上のもの（他社の製品を含む。）</v>
          </cell>
          <cell r="Q2181">
            <v>0</v>
          </cell>
          <cell r="S2181">
            <v>100</v>
          </cell>
          <cell r="T2181">
            <v>0</v>
          </cell>
          <cell r="W2181">
            <v>0</v>
          </cell>
          <cell r="X2181">
            <v>0</v>
          </cell>
          <cell r="Y2181">
            <v>100</v>
          </cell>
          <cell r="Z2181">
            <v>0</v>
          </cell>
          <cell r="AA2181">
            <v>0</v>
          </cell>
          <cell r="AB2181">
            <v>197</v>
          </cell>
          <cell r="AC2181">
            <v>1970</v>
          </cell>
          <cell r="AD2181" t="str">
            <v>雑消耗品費</v>
          </cell>
          <cell r="AE2181" t="str">
            <v>雑消</v>
          </cell>
          <cell r="AF2181">
            <v>25</v>
          </cell>
          <cell r="AG2181" t="str">
            <v>基地等経費（特別輸送機部隊用消耗品）</v>
          </cell>
          <cell r="AH2181" t="str">
            <v>消耗品費</v>
          </cell>
          <cell r="AI2181" t="str">
            <v>KA</v>
          </cell>
          <cell r="AJ2181" t="str">
            <v>特輸隊</v>
          </cell>
          <cell r="AK2181" t="str">
            <v>令和8年9月30日</v>
          </cell>
        </row>
        <row r="2182">
          <cell r="A2182" t="str">
            <v>bd420</v>
          </cell>
          <cell r="B2182" t="str">
            <v>又は同等以上のもの（他社の製品を含む。）</v>
          </cell>
          <cell r="C2182">
            <v>165</v>
          </cell>
          <cell r="D2182">
            <v>19</v>
          </cell>
          <cell r="E2182" t="str">
            <v>B</v>
          </cell>
          <cell r="F2182" t="str">
            <v>b</v>
          </cell>
          <cell r="G2182" t="str">
            <v>bd</v>
          </cell>
          <cell r="H2182" t="str">
            <v>個</v>
          </cell>
          <cell r="I2182">
            <v>1</v>
          </cell>
          <cell r="J2182" t="str">
            <v>ﾌﾞﾙｰｼｰﾄ</v>
          </cell>
          <cell r="L2182">
            <v>1</v>
          </cell>
          <cell r="M2182" t="str">
            <v>ｴｽｺ P2468 EA911AB-25 EA911AB-25 ｴｽｺ</v>
          </cell>
          <cell r="O2182" t="str">
            <v>又は同等以上のもの（他社の製品を含む。）</v>
          </cell>
          <cell r="Q2182">
            <v>0</v>
          </cell>
          <cell r="S2182">
            <v>100</v>
          </cell>
          <cell r="T2182">
            <v>0</v>
          </cell>
          <cell r="W2182">
            <v>0</v>
          </cell>
          <cell r="X2182">
            <v>0</v>
          </cell>
          <cell r="Y2182">
            <v>100</v>
          </cell>
          <cell r="Z2182">
            <v>0</v>
          </cell>
          <cell r="AA2182">
            <v>0</v>
          </cell>
          <cell r="AB2182">
            <v>22990</v>
          </cell>
          <cell r="AC2182">
            <v>22990</v>
          </cell>
          <cell r="AD2182" t="str">
            <v>雑消耗品費</v>
          </cell>
          <cell r="AE2182" t="str">
            <v>雑消</v>
          </cell>
          <cell r="AF2182">
            <v>25</v>
          </cell>
          <cell r="AG2182" t="str">
            <v>基地等経費（特別輸送機部隊用消耗品）</v>
          </cell>
          <cell r="AH2182" t="str">
            <v>消耗品費</v>
          </cell>
          <cell r="AI2182" t="str">
            <v>KA</v>
          </cell>
          <cell r="AJ2182" t="str">
            <v>特輸隊</v>
          </cell>
          <cell r="AK2182" t="str">
            <v>令和8年9月30日</v>
          </cell>
        </row>
        <row r="2183">
          <cell r="A2183" t="str">
            <v>df90</v>
          </cell>
          <cell r="B2183" t="str">
            <v>又は同等以上のもの（他社の製品を含む。）</v>
          </cell>
          <cell r="C2183">
            <v>165</v>
          </cell>
          <cell r="D2183">
            <v>20</v>
          </cell>
          <cell r="E2183" t="str">
            <v>B</v>
          </cell>
          <cell r="F2183" t="str">
            <v>d</v>
          </cell>
          <cell r="G2183" t="str">
            <v>df</v>
          </cell>
          <cell r="H2183" t="str">
            <v>個</v>
          </cell>
          <cell r="I2183">
            <v>5</v>
          </cell>
          <cell r="J2183" t="str">
            <v>ﾎﾜｲﾄﾎﾞｰﾄﾞﾏｰｶｰ</v>
          </cell>
          <cell r="L2183">
            <v>1</v>
          </cell>
          <cell r="M2183" t="str">
            <v>ﾓﾉﾀﾛｳ.web 12315251 SWM-B SK11</v>
          </cell>
          <cell r="O2183" t="str">
            <v>又は同等以上のもの（他社の製品を含む。）</v>
          </cell>
          <cell r="Q2183">
            <v>0</v>
          </cell>
          <cell r="S2183">
            <v>100</v>
          </cell>
          <cell r="T2183">
            <v>0</v>
          </cell>
          <cell r="W2183">
            <v>0</v>
          </cell>
          <cell r="X2183">
            <v>0</v>
          </cell>
          <cell r="Y2183">
            <v>100</v>
          </cell>
          <cell r="Z2183">
            <v>0</v>
          </cell>
          <cell r="AA2183">
            <v>0</v>
          </cell>
          <cell r="AB2183">
            <v>230</v>
          </cell>
          <cell r="AC2183">
            <v>1150</v>
          </cell>
          <cell r="AD2183" t="str">
            <v>雑消耗品費</v>
          </cell>
          <cell r="AE2183" t="str">
            <v>雑消</v>
          </cell>
          <cell r="AF2183">
            <v>25</v>
          </cell>
          <cell r="AG2183" t="str">
            <v>基地等経費（特別輸送機部隊用消耗品）</v>
          </cell>
          <cell r="AH2183" t="str">
            <v>消耗品費</v>
          </cell>
          <cell r="AI2183" t="str">
            <v>KA</v>
          </cell>
          <cell r="AJ2183" t="str">
            <v>特輸隊</v>
          </cell>
          <cell r="AK2183" t="str">
            <v>令和8年9月30日</v>
          </cell>
        </row>
        <row r="2184">
          <cell r="A2184" t="str">
            <v>eh80</v>
          </cell>
          <cell r="B2184" t="str">
            <v>又は同等以上のもの（他社の製品を含む。）</v>
          </cell>
          <cell r="C2184">
            <v>165</v>
          </cell>
          <cell r="D2184">
            <v>21</v>
          </cell>
          <cell r="E2184" t="str">
            <v>B</v>
          </cell>
          <cell r="F2184" t="str">
            <v>e</v>
          </cell>
          <cell r="G2184" t="str">
            <v>eh</v>
          </cell>
          <cell r="H2184" t="str">
            <v>個</v>
          </cell>
          <cell r="I2184">
            <v>40</v>
          </cell>
          <cell r="J2184" t="str">
            <v>ﾊﾞｲﾝﾀﾞｰ</v>
          </cell>
          <cell r="L2184">
            <v>1</v>
          </cell>
          <cell r="M2184" t="str">
            <v>KOKUYO官公庁 P559 6192-2150 ﾙ-SP130T ｺｸﾖ</v>
          </cell>
          <cell r="O2184" t="str">
            <v>又は同等以上のもの（他社の製品を含む。）</v>
          </cell>
          <cell r="Q2184">
            <v>0</v>
          </cell>
          <cell r="S2184">
            <v>100</v>
          </cell>
          <cell r="T2184">
            <v>0</v>
          </cell>
          <cell r="W2184">
            <v>0</v>
          </cell>
          <cell r="X2184">
            <v>0</v>
          </cell>
          <cell r="Y2184">
            <v>100</v>
          </cell>
          <cell r="Z2184">
            <v>0</v>
          </cell>
          <cell r="AA2184">
            <v>0</v>
          </cell>
          <cell r="AB2184">
            <v>693</v>
          </cell>
          <cell r="AC2184">
            <v>27720</v>
          </cell>
          <cell r="AD2184" t="str">
            <v>雑消耗品費</v>
          </cell>
          <cell r="AE2184" t="str">
            <v>雑消</v>
          </cell>
          <cell r="AF2184">
            <v>25</v>
          </cell>
          <cell r="AG2184" t="str">
            <v>基地等経費（特別輸送機部隊用消耗品）</v>
          </cell>
          <cell r="AH2184" t="str">
            <v>消耗品費</v>
          </cell>
          <cell r="AI2184" t="str">
            <v>KA</v>
          </cell>
          <cell r="AJ2184" t="str">
            <v>特輸隊</v>
          </cell>
          <cell r="AK2184" t="str">
            <v>令和8年9月30日</v>
          </cell>
        </row>
        <row r="2185">
          <cell r="A2185" t="str">
            <v>df91</v>
          </cell>
          <cell r="B2185" t="str">
            <v>又は同等以上のもの（他社の製品を含む。）</v>
          </cell>
          <cell r="C2185">
            <v>165</v>
          </cell>
          <cell r="D2185">
            <v>22</v>
          </cell>
          <cell r="E2185" t="str">
            <v>B</v>
          </cell>
          <cell r="F2185" t="str">
            <v>d</v>
          </cell>
          <cell r="G2185" t="str">
            <v>df</v>
          </cell>
          <cell r="H2185" t="str">
            <v>ｾｯﾄ</v>
          </cell>
          <cell r="I2185">
            <v>1</v>
          </cell>
          <cell r="J2185" t="str">
            <v>巾着</v>
          </cell>
          <cell r="L2185">
            <v>1</v>
          </cell>
          <cell r="M2185" t="str">
            <v>ﾓﾉﾀﾛｳ.web 14552557 TP-0032-006 MARKLESS STYLE</v>
          </cell>
          <cell r="O2185" t="str">
            <v>又は同等以上のもの（他社の製品を含む。）</v>
          </cell>
          <cell r="Q2185">
            <v>0</v>
          </cell>
          <cell r="S2185">
            <v>100</v>
          </cell>
          <cell r="T2185">
            <v>0</v>
          </cell>
          <cell r="W2185">
            <v>0</v>
          </cell>
          <cell r="X2185">
            <v>0</v>
          </cell>
          <cell r="Y2185">
            <v>100</v>
          </cell>
          <cell r="Z2185">
            <v>0</v>
          </cell>
          <cell r="AA2185">
            <v>0</v>
          </cell>
          <cell r="AB2185">
            <v>9238</v>
          </cell>
          <cell r="AC2185">
            <v>9238</v>
          </cell>
          <cell r="AD2185" t="str">
            <v>雑消耗品費</v>
          </cell>
          <cell r="AE2185" t="str">
            <v>雑消</v>
          </cell>
          <cell r="AF2185">
            <v>25</v>
          </cell>
          <cell r="AG2185" t="str">
            <v>基地等経費（特別輸送機部隊用消耗品）</v>
          </cell>
          <cell r="AH2185" t="str">
            <v>消耗品費</v>
          </cell>
          <cell r="AI2185" t="str">
            <v>KA</v>
          </cell>
          <cell r="AJ2185" t="str">
            <v>特輸隊</v>
          </cell>
          <cell r="AK2185" t="str">
            <v>令和8年9月30日</v>
          </cell>
        </row>
        <row r="2186">
          <cell r="A2186" t="str">
            <v>df92</v>
          </cell>
          <cell r="B2186" t="str">
            <v>又は同等以上のもの（他社の製品を含む。）</v>
          </cell>
          <cell r="C2186">
            <v>165</v>
          </cell>
          <cell r="D2186">
            <v>23</v>
          </cell>
          <cell r="E2186" t="str">
            <v>B</v>
          </cell>
          <cell r="F2186" t="str">
            <v>d</v>
          </cell>
          <cell r="G2186" t="str">
            <v>df</v>
          </cell>
          <cell r="H2186" t="str">
            <v>個</v>
          </cell>
          <cell r="I2186">
            <v>10</v>
          </cell>
          <cell r="J2186" t="str">
            <v>除湿剤</v>
          </cell>
          <cell r="L2186">
            <v>1</v>
          </cell>
          <cell r="M2186" t="str">
            <v>ﾓﾉﾀﾛｳ.web 58085037 ﾌﾏｷﾗｰ</v>
          </cell>
          <cell r="O2186" t="str">
            <v>又は同等以上のもの（他社の製品を含む。）</v>
          </cell>
          <cell r="Q2186">
            <v>0</v>
          </cell>
          <cell r="S2186">
            <v>100</v>
          </cell>
          <cell r="T2186">
            <v>0</v>
          </cell>
          <cell r="W2186">
            <v>0</v>
          </cell>
          <cell r="X2186">
            <v>0</v>
          </cell>
          <cell r="Y2186">
            <v>100</v>
          </cell>
          <cell r="Z2186">
            <v>0</v>
          </cell>
          <cell r="AA2186">
            <v>0</v>
          </cell>
          <cell r="AB2186">
            <v>1428</v>
          </cell>
          <cell r="AC2186">
            <v>14280</v>
          </cell>
          <cell r="AD2186" t="str">
            <v>雑消耗品費</v>
          </cell>
          <cell r="AE2186" t="str">
            <v>雑消</v>
          </cell>
          <cell r="AF2186">
            <v>25</v>
          </cell>
          <cell r="AG2186" t="str">
            <v>基地等経費（特別輸送機部隊用消耗品）</v>
          </cell>
          <cell r="AH2186" t="str">
            <v>消耗品費</v>
          </cell>
          <cell r="AI2186" t="str">
            <v>KA</v>
          </cell>
          <cell r="AJ2186" t="str">
            <v>特輸隊</v>
          </cell>
          <cell r="AK2186" t="str">
            <v>令和8年9月30日</v>
          </cell>
        </row>
        <row r="2187">
          <cell r="A2187" t="str">
            <v>df93</v>
          </cell>
          <cell r="B2187" t="str">
            <v>又は同等以上のもの（他社の製品を含む。）</v>
          </cell>
          <cell r="C2187">
            <v>165</v>
          </cell>
          <cell r="D2187">
            <v>24</v>
          </cell>
          <cell r="E2187" t="str">
            <v>B</v>
          </cell>
          <cell r="F2187" t="str">
            <v>d</v>
          </cell>
          <cell r="G2187" t="str">
            <v>df</v>
          </cell>
          <cell r="H2187" t="str">
            <v>個</v>
          </cell>
          <cell r="I2187">
            <v>6</v>
          </cell>
          <cell r="J2187" t="str">
            <v>拡大鏡</v>
          </cell>
          <cell r="L2187">
            <v>1</v>
          </cell>
          <cell r="M2187" t="str">
            <v>ﾓﾉﾀﾛｳ.web 10220577 SL-72 ｴﾝｼﾞﾆｱ</v>
          </cell>
          <cell r="O2187" t="str">
            <v>又は同等以上のもの（他社の製品を含む。）</v>
          </cell>
          <cell r="Q2187">
            <v>0</v>
          </cell>
          <cell r="S2187">
            <v>100</v>
          </cell>
          <cell r="T2187">
            <v>0</v>
          </cell>
          <cell r="W2187">
            <v>0</v>
          </cell>
          <cell r="X2187">
            <v>0</v>
          </cell>
          <cell r="Y2187">
            <v>100</v>
          </cell>
          <cell r="Z2187">
            <v>0</v>
          </cell>
          <cell r="AA2187">
            <v>0</v>
          </cell>
          <cell r="AB2187">
            <v>2968</v>
          </cell>
          <cell r="AC2187">
            <v>17808</v>
          </cell>
          <cell r="AD2187" t="str">
            <v>雑消耗品費</v>
          </cell>
          <cell r="AE2187" t="str">
            <v>雑消</v>
          </cell>
          <cell r="AF2187">
            <v>25</v>
          </cell>
          <cell r="AG2187" t="str">
            <v>基地等経費（特別輸送機部隊用消耗品）</v>
          </cell>
          <cell r="AH2187" t="str">
            <v>消耗品費</v>
          </cell>
          <cell r="AI2187" t="str">
            <v>KA</v>
          </cell>
          <cell r="AJ2187" t="str">
            <v>特輸隊</v>
          </cell>
          <cell r="AK2187" t="str">
            <v>令和8年9月30日</v>
          </cell>
        </row>
        <row r="2188">
          <cell r="A2188" t="str">
            <v>df94</v>
          </cell>
          <cell r="B2188" t="str">
            <v>又は同等以上のもの（他社の製品を含む。）</v>
          </cell>
          <cell r="C2188">
            <v>165</v>
          </cell>
          <cell r="D2188">
            <v>25</v>
          </cell>
          <cell r="E2188" t="str">
            <v>B</v>
          </cell>
          <cell r="F2188" t="str">
            <v>d</v>
          </cell>
          <cell r="G2188" t="str">
            <v>df</v>
          </cell>
          <cell r="H2188" t="str">
            <v>個</v>
          </cell>
          <cell r="I2188">
            <v>3</v>
          </cell>
          <cell r="J2188" t="str">
            <v>収納ﾎﾞｯｸｽ</v>
          </cell>
          <cell r="L2188">
            <v>1</v>
          </cell>
          <cell r="M2188" t="str">
            <v>ﾓﾉﾀﾛｳ.web 41529505 1008315 ｱｲﾒﾃﾞｨｱ</v>
          </cell>
          <cell r="O2188" t="str">
            <v>又は同等以上のもの（他社の製品を含む。）</v>
          </cell>
          <cell r="Q2188">
            <v>0</v>
          </cell>
          <cell r="S2188">
            <v>100</v>
          </cell>
          <cell r="T2188">
            <v>0</v>
          </cell>
          <cell r="W2188">
            <v>0</v>
          </cell>
          <cell r="X2188">
            <v>0</v>
          </cell>
          <cell r="Y2188">
            <v>100</v>
          </cell>
          <cell r="Z2188">
            <v>0</v>
          </cell>
          <cell r="AA2188">
            <v>0</v>
          </cell>
          <cell r="AB2188">
            <v>1868</v>
          </cell>
          <cell r="AC2188">
            <v>5604</v>
          </cell>
          <cell r="AD2188" t="str">
            <v>雑消耗品費</v>
          </cell>
          <cell r="AE2188" t="str">
            <v>雑消</v>
          </cell>
          <cell r="AF2188">
            <v>25</v>
          </cell>
          <cell r="AG2188" t="str">
            <v>基地等経費（特別輸送機部隊用消耗品）</v>
          </cell>
          <cell r="AH2188" t="str">
            <v>消耗品費</v>
          </cell>
          <cell r="AI2188" t="str">
            <v>KA</v>
          </cell>
          <cell r="AJ2188" t="str">
            <v>特輸隊</v>
          </cell>
          <cell r="AK2188" t="str">
            <v>令和8年9月30日</v>
          </cell>
        </row>
        <row r="2189">
          <cell r="A2189" t="str">
            <v>df95</v>
          </cell>
          <cell r="B2189" t="str">
            <v>又は同等以上のもの（他社の製品を含む。）</v>
          </cell>
          <cell r="C2189">
            <v>165</v>
          </cell>
          <cell r="D2189">
            <v>26</v>
          </cell>
          <cell r="E2189" t="str">
            <v>B</v>
          </cell>
          <cell r="F2189" t="str">
            <v>d</v>
          </cell>
          <cell r="G2189" t="str">
            <v>df</v>
          </cell>
          <cell r="H2189" t="str">
            <v>個</v>
          </cell>
          <cell r="I2189">
            <v>10</v>
          </cell>
          <cell r="J2189" t="str">
            <v>ﾂｰﾙﾊﾞｯｸﾞ</v>
          </cell>
          <cell r="L2189">
            <v>1</v>
          </cell>
          <cell r="M2189" t="str">
            <v>ﾓﾉﾀﾛｳ.web 47313637 T-500M ﾘﾝｸﾞｽﾀｰ</v>
          </cell>
          <cell r="O2189" t="str">
            <v>又は同等以上のもの（他社の製品を含む。）</v>
          </cell>
          <cell r="Q2189">
            <v>0</v>
          </cell>
          <cell r="S2189">
            <v>100</v>
          </cell>
          <cell r="T2189">
            <v>0</v>
          </cell>
          <cell r="W2189">
            <v>0</v>
          </cell>
          <cell r="X2189">
            <v>0</v>
          </cell>
          <cell r="Y2189">
            <v>100</v>
          </cell>
          <cell r="Z2189">
            <v>0</v>
          </cell>
          <cell r="AA2189">
            <v>0</v>
          </cell>
          <cell r="AB2189">
            <v>3298</v>
          </cell>
          <cell r="AC2189">
            <v>32980</v>
          </cell>
          <cell r="AD2189" t="str">
            <v>雑消耗品費</v>
          </cell>
          <cell r="AE2189" t="str">
            <v>雑消</v>
          </cell>
          <cell r="AF2189">
            <v>25</v>
          </cell>
          <cell r="AG2189" t="str">
            <v>基地等経費（特別輸送機部隊用消耗品）</v>
          </cell>
          <cell r="AH2189" t="str">
            <v>消耗品費</v>
          </cell>
          <cell r="AI2189" t="str">
            <v>KA</v>
          </cell>
          <cell r="AJ2189" t="str">
            <v>特輸隊</v>
          </cell>
          <cell r="AK2189" t="str">
            <v>令和8年9月30日</v>
          </cell>
        </row>
        <row r="2190">
          <cell r="A2190" t="str">
            <v>cg379</v>
          </cell>
          <cell r="B2190" t="str">
            <v>又は同等以上のもの（他社の製品を含む。）</v>
          </cell>
          <cell r="C2190">
            <v>165</v>
          </cell>
          <cell r="D2190">
            <v>27</v>
          </cell>
          <cell r="E2190" t="str">
            <v>B</v>
          </cell>
          <cell r="F2190" t="str">
            <v>c</v>
          </cell>
          <cell r="G2190" t="str">
            <v>cg</v>
          </cell>
          <cell r="H2190" t="str">
            <v>個</v>
          </cell>
          <cell r="I2190">
            <v>10</v>
          </cell>
          <cell r="J2190" t="str">
            <v>書類ｹｰｽ</v>
          </cell>
          <cell r="L2190">
            <v>1</v>
          </cell>
          <cell r="M2190" t="str">
            <v>ｵﾚﾝｼﾞﾌﾞｯｸ.web 226-8117 G5900-8 LIHIT LAB</v>
          </cell>
          <cell r="O2190" t="str">
            <v>又は同等以上のもの（他社の製品を含む。）</v>
          </cell>
          <cell r="Q2190">
            <v>0</v>
          </cell>
          <cell r="S2190">
            <v>100</v>
          </cell>
          <cell r="T2190">
            <v>0</v>
          </cell>
          <cell r="W2190">
            <v>0</v>
          </cell>
          <cell r="X2190">
            <v>0</v>
          </cell>
          <cell r="Y2190">
            <v>100</v>
          </cell>
          <cell r="Z2190">
            <v>0</v>
          </cell>
          <cell r="AA2190">
            <v>0</v>
          </cell>
          <cell r="AB2190">
            <v>643</v>
          </cell>
          <cell r="AC2190">
            <v>6430</v>
          </cell>
          <cell r="AD2190" t="str">
            <v>雑消耗品費</v>
          </cell>
          <cell r="AE2190" t="str">
            <v>雑消</v>
          </cell>
          <cell r="AF2190">
            <v>25</v>
          </cell>
          <cell r="AG2190" t="str">
            <v>基地等経費（特別輸送機部隊用消耗品）</v>
          </cell>
          <cell r="AH2190" t="str">
            <v>消耗品費</v>
          </cell>
          <cell r="AI2190" t="str">
            <v>KA</v>
          </cell>
          <cell r="AJ2190" t="str">
            <v>特輸隊</v>
          </cell>
          <cell r="AK2190" t="str">
            <v>令和8年9月30日</v>
          </cell>
        </row>
        <row r="2191">
          <cell r="A2191" t="str">
            <v>eh81</v>
          </cell>
          <cell r="B2191" t="str">
            <v>又は同等以上のもの（他社の製品を含む。）</v>
          </cell>
          <cell r="C2191">
            <v>165</v>
          </cell>
          <cell r="D2191">
            <v>28</v>
          </cell>
          <cell r="E2191" t="str">
            <v>B</v>
          </cell>
          <cell r="F2191" t="str">
            <v>e</v>
          </cell>
          <cell r="G2191" t="str">
            <v>eh</v>
          </cell>
          <cell r="H2191" t="str">
            <v>ﾊﾟｯｸ</v>
          </cell>
          <cell r="I2191">
            <v>10</v>
          </cell>
          <cell r="J2191" t="str">
            <v>名札</v>
          </cell>
          <cell r="L2191">
            <v>1</v>
          </cell>
          <cell r="M2191" t="str">
            <v>ｼﾞｮｲﾝﾃｯｸｽ P331 827-140 NL-21-BU ｵｰﾌﾟﾝ工業</v>
          </cell>
          <cell r="O2191" t="str">
            <v>又は同等以上のもの（他社の製品を含む。）</v>
          </cell>
          <cell r="Q2191">
            <v>0</v>
          </cell>
          <cell r="S2191">
            <v>100</v>
          </cell>
          <cell r="T2191">
            <v>0</v>
          </cell>
          <cell r="W2191">
            <v>0</v>
          </cell>
          <cell r="X2191">
            <v>0</v>
          </cell>
          <cell r="Y2191">
            <v>100</v>
          </cell>
          <cell r="Z2191">
            <v>0</v>
          </cell>
          <cell r="AA2191">
            <v>0</v>
          </cell>
          <cell r="AB2191">
            <v>3190</v>
          </cell>
          <cell r="AC2191">
            <v>31900</v>
          </cell>
          <cell r="AD2191" t="str">
            <v>雑消耗品費</v>
          </cell>
          <cell r="AE2191" t="str">
            <v>雑消</v>
          </cell>
          <cell r="AF2191">
            <v>25</v>
          </cell>
          <cell r="AG2191" t="str">
            <v>基地等経費（特別輸送機部隊用消耗品）</v>
          </cell>
          <cell r="AH2191" t="str">
            <v>消耗品費</v>
          </cell>
          <cell r="AI2191" t="str">
            <v>KA</v>
          </cell>
          <cell r="AJ2191" t="str">
            <v>特輸隊</v>
          </cell>
          <cell r="AK2191" t="str">
            <v>令和8年9月30日</v>
          </cell>
        </row>
        <row r="2192">
          <cell r="A2192" t="str">
            <v>eh82</v>
          </cell>
          <cell r="B2192" t="str">
            <v>又は同等以上のもの（他社の製品を含む。）</v>
          </cell>
          <cell r="C2192">
            <v>165</v>
          </cell>
          <cell r="D2192">
            <v>29</v>
          </cell>
          <cell r="E2192" t="str">
            <v>B</v>
          </cell>
          <cell r="F2192" t="str">
            <v>e</v>
          </cell>
          <cell r="G2192" t="str">
            <v>eh</v>
          </cell>
          <cell r="H2192" t="str">
            <v>個</v>
          </cell>
          <cell r="I2192">
            <v>100</v>
          </cell>
          <cell r="J2192" t="str">
            <v>ｷｰﾁｪｰﾝ</v>
          </cell>
          <cell r="L2192">
            <v>1</v>
          </cell>
          <cell r="M2192" t="str">
            <v>ｼﾞｮｲﾝﾃｯｸｽ P328 145-218 133410 ﾃﾋﾟｶ</v>
          </cell>
          <cell r="O2192" t="str">
            <v>又は同等以上のもの（他社の製品を含む。）</v>
          </cell>
          <cell r="Q2192">
            <v>0</v>
          </cell>
          <cell r="S2192">
            <v>100</v>
          </cell>
          <cell r="T2192">
            <v>0</v>
          </cell>
          <cell r="W2192">
            <v>0</v>
          </cell>
          <cell r="X2192">
            <v>0</v>
          </cell>
          <cell r="Y2192">
            <v>100</v>
          </cell>
          <cell r="Z2192">
            <v>0</v>
          </cell>
          <cell r="AA2192">
            <v>0</v>
          </cell>
          <cell r="AB2192">
            <v>440</v>
          </cell>
          <cell r="AC2192">
            <v>44000</v>
          </cell>
          <cell r="AD2192" t="str">
            <v>雑消耗品費</v>
          </cell>
          <cell r="AE2192" t="str">
            <v>雑消</v>
          </cell>
          <cell r="AF2192">
            <v>25</v>
          </cell>
          <cell r="AG2192" t="str">
            <v>基地等経費（特別輸送機部隊用消耗品）</v>
          </cell>
          <cell r="AH2192" t="str">
            <v>消耗品費</v>
          </cell>
          <cell r="AI2192" t="str">
            <v>KA</v>
          </cell>
          <cell r="AJ2192" t="str">
            <v>特輸隊</v>
          </cell>
          <cell r="AK2192" t="str">
            <v>令和8年9月30日</v>
          </cell>
        </row>
        <row r="2193">
          <cell r="A2193" t="str">
            <v>ch174</v>
          </cell>
          <cell r="B2193" t="str">
            <v>又は同等以上のもの（他社の製品を含む。）</v>
          </cell>
          <cell r="C2193">
            <v>165</v>
          </cell>
          <cell r="D2193">
            <v>30</v>
          </cell>
          <cell r="E2193" t="str">
            <v>B</v>
          </cell>
          <cell r="F2193" t="str">
            <v>c</v>
          </cell>
          <cell r="G2193" t="str">
            <v>ch</v>
          </cell>
          <cell r="H2193" t="str">
            <v>個</v>
          </cell>
          <cell r="I2193">
            <v>5</v>
          </cell>
          <cell r="J2193" t="str">
            <v>名札</v>
          </cell>
          <cell r="L2193">
            <v>1</v>
          </cell>
          <cell r="M2193" t="str">
            <v>ｵﾚﾝｼﾞﾌﾞｯｸ P12-1109 472-3104 NL-5-BU ｵｰﾌﾟﾝ工業</v>
          </cell>
          <cell r="O2193" t="str">
            <v>又は同等以上のもの（他社の製品を含む。）</v>
          </cell>
          <cell r="Q2193">
            <v>0</v>
          </cell>
          <cell r="S2193">
            <v>100</v>
          </cell>
          <cell r="T2193">
            <v>0</v>
          </cell>
          <cell r="W2193">
            <v>0</v>
          </cell>
          <cell r="X2193">
            <v>0</v>
          </cell>
          <cell r="Y2193">
            <v>100</v>
          </cell>
          <cell r="Z2193">
            <v>0</v>
          </cell>
          <cell r="AA2193">
            <v>0</v>
          </cell>
          <cell r="AB2193">
            <v>3520</v>
          </cell>
          <cell r="AC2193">
            <v>17600</v>
          </cell>
          <cell r="AD2193" t="str">
            <v>雑消耗品費</v>
          </cell>
          <cell r="AE2193" t="str">
            <v>雑消</v>
          </cell>
          <cell r="AF2193">
            <v>25</v>
          </cell>
          <cell r="AG2193" t="str">
            <v>基地等経費（特別輸送機部隊用消耗品）</v>
          </cell>
          <cell r="AH2193" t="str">
            <v>消耗品費</v>
          </cell>
          <cell r="AI2193" t="str">
            <v>KA</v>
          </cell>
          <cell r="AJ2193" t="str">
            <v>特輸隊</v>
          </cell>
          <cell r="AK2193" t="str">
            <v>令和8年9月30日</v>
          </cell>
        </row>
        <row r="2194">
          <cell r="A2194" t="str">
            <v>bd421</v>
          </cell>
          <cell r="B2194" t="str">
            <v>又は同等以上のもの（他社の製品を含む。）</v>
          </cell>
          <cell r="C2194">
            <v>165</v>
          </cell>
          <cell r="D2194">
            <v>31</v>
          </cell>
          <cell r="E2194" t="str">
            <v>B</v>
          </cell>
          <cell r="F2194" t="str">
            <v>b</v>
          </cell>
          <cell r="G2194" t="str">
            <v>bd</v>
          </cell>
          <cell r="H2194" t="str">
            <v>個</v>
          </cell>
          <cell r="I2194">
            <v>3</v>
          </cell>
          <cell r="J2194" t="str">
            <v>誘導灯</v>
          </cell>
          <cell r="L2194">
            <v>1</v>
          </cell>
          <cell r="M2194" t="str">
            <v>ｴｽｺ P2247 EA983FR-27 EA983FR-27 ｴｽｺ</v>
          </cell>
          <cell r="O2194" t="str">
            <v>又は同等以上のもの（他社の製品を含む。）</v>
          </cell>
          <cell r="Q2194">
            <v>0</v>
          </cell>
          <cell r="S2194">
            <v>100</v>
          </cell>
          <cell r="T2194">
            <v>0</v>
          </cell>
          <cell r="W2194">
            <v>0</v>
          </cell>
          <cell r="X2194">
            <v>0</v>
          </cell>
          <cell r="Y2194">
            <v>100</v>
          </cell>
          <cell r="Z2194">
            <v>0</v>
          </cell>
          <cell r="AA2194">
            <v>0</v>
          </cell>
          <cell r="AB2194">
            <v>2508</v>
          </cell>
          <cell r="AC2194">
            <v>7524</v>
          </cell>
          <cell r="AD2194" t="str">
            <v>雑消耗品費</v>
          </cell>
          <cell r="AE2194" t="str">
            <v>雑消</v>
          </cell>
          <cell r="AF2194">
            <v>25</v>
          </cell>
          <cell r="AG2194" t="str">
            <v>基地等経費（部隊等用消耗品）</v>
          </cell>
          <cell r="AH2194" t="str">
            <v>消耗品費</v>
          </cell>
          <cell r="AI2194" t="str">
            <v>KA</v>
          </cell>
          <cell r="AJ2194" t="str">
            <v>特輸隊</v>
          </cell>
          <cell r="AK2194" t="str">
            <v>令和8年9月30日</v>
          </cell>
        </row>
        <row r="2195">
          <cell r="A2195" t="str">
            <v>bd422</v>
          </cell>
          <cell r="B2195" t="str">
            <v>又は同等以上のもの（他社の製品を含む。）</v>
          </cell>
          <cell r="C2195">
            <v>165</v>
          </cell>
          <cell r="D2195">
            <v>32</v>
          </cell>
          <cell r="E2195" t="str">
            <v>B</v>
          </cell>
          <cell r="F2195" t="str">
            <v>b</v>
          </cell>
          <cell r="G2195" t="str">
            <v>bd</v>
          </cell>
          <cell r="H2195" t="str">
            <v>個</v>
          </cell>
          <cell r="I2195">
            <v>2</v>
          </cell>
          <cell r="J2195" t="str">
            <v>ﾗｲﾝ引き</v>
          </cell>
          <cell r="L2195">
            <v>1</v>
          </cell>
          <cell r="M2195" t="str">
            <v>ｴｽｺ P1495 EA942CA-7 EA942CA-7 ｱｻﾋﾍﾟﾝ</v>
          </cell>
          <cell r="O2195" t="str">
            <v>又は同等以上のもの（他社の製品を含む。）</v>
          </cell>
          <cell r="Q2195">
            <v>0</v>
          </cell>
          <cell r="S2195">
            <v>100</v>
          </cell>
          <cell r="T2195">
            <v>0</v>
          </cell>
          <cell r="W2195">
            <v>0</v>
          </cell>
          <cell r="X2195">
            <v>0</v>
          </cell>
          <cell r="Y2195">
            <v>100</v>
          </cell>
          <cell r="Z2195">
            <v>0</v>
          </cell>
          <cell r="AA2195">
            <v>0</v>
          </cell>
          <cell r="AB2195">
            <v>9163</v>
          </cell>
          <cell r="AC2195">
            <v>18326</v>
          </cell>
          <cell r="AD2195" t="str">
            <v>雑消耗品費</v>
          </cell>
          <cell r="AE2195" t="str">
            <v>雑消</v>
          </cell>
          <cell r="AF2195">
            <v>25</v>
          </cell>
          <cell r="AG2195" t="str">
            <v>基地等経費（部隊等用消耗品）</v>
          </cell>
          <cell r="AH2195" t="str">
            <v>消耗品費</v>
          </cell>
          <cell r="AI2195" t="str">
            <v>KA</v>
          </cell>
          <cell r="AJ2195" t="str">
            <v>特輸隊</v>
          </cell>
          <cell r="AK2195" t="str">
            <v>令和8年9月30日</v>
          </cell>
        </row>
        <row r="2196">
          <cell r="A2196" t="str">
            <v>bd423</v>
          </cell>
          <cell r="B2196" t="str">
            <v>又は同等以上のもの（他社の製品を含む。）</v>
          </cell>
          <cell r="C2196">
            <v>165</v>
          </cell>
          <cell r="D2196">
            <v>33</v>
          </cell>
          <cell r="E2196" t="str">
            <v>B</v>
          </cell>
          <cell r="F2196" t="str">
            <v>b</v>
          </cell>
          <cell r="G2196" t="str">
            <v>bd</v>
          </cell>
          <cell r="H2196" t="str">
            <v>ｾｯﾄ</v>
          </cell>
          <cell r="I2196">
            <v>2</v>
          </cell>
          <cell r="J2196" t="str">
            <v>ｲﾝﾊﾟｸﾄｿｹｯﾄ</v>
          </cell>
          <cell r="L2196">
            <v>1</v>
          </cell>
          <cell r="M2196" t="str">
            <v>ｴｽｺ P427 EA164DZ-400 EA164DZ-400 SIGNET</v>
          </cell>
          <cell r="O2196" t="str">
            <v>又は同等以上のもの（他社の製品を含む。）</v>
          </cell>
          <cell r="Q2196">
            <v>0</v>
          </cell>
          <cell r="S2196">
            <v>100</v>
          </cell>
          <cell r="T2196">
            <v>0</v>
          </cell>
          <cell r="W2196">
            <v>0</v>
          </cell>
          <cell r="X2196">
            <v>0</v>
          </cell>
          <cell r="Y2196">
            <v>100</v>
          </cell>
          <cell r="Z2196">
            <v>0</v>
          </cell>
          <cell r="AA2196">
            <v>0</v>
          </cell>
          <cell r="AB2196">
            <v>5830</v>
          </cell>
          <cell r="AC2196">
            <v>11660</v>
          </cell>
          <cell r="AD2196" t="str">
            <v>雑消耗品費</v>
          </cell>
          <cell r="AE2196" t="str">
            <v>雑消</v>
          </cell>
          <cell r="AF2196">
            <v>25</v>
          </cell>
          <cell r="AG2196" t="str">
            <v>基地等経費（部隊等用消耗品）</v>
          </cell>
          <cell r="AH2196" t="str">
            <v>消耗品費</v>
          </cell>
          <cell r="AI2196" t="str">
            <v>KA</v>
          </cell>
          <cell r="AJ2196" t="str">
            <v>特輸隊</v>
          </cell>
          <cell r="AK2196" t="str">
            <v>令和8年9月30日</v>
          </cell>
        </row>
        <row r="2197">
          <cell r="A2197" t="str">
            <v>bd424</v>
          </cell>
          <cell r="B2197" t="str">
            <v>又は同等以上のもの（他社の製品を含む。）</v>
          </cell>
          <cell r="C2197">
            <v>165</v>
          </cell>
          <cell r="D2197">
            <v>34</v>
          </cell>
          <cell r="E2197" t="str">
            <v>B</v>
          </cell>
          <cell r="F2197" t="str">
            <v>b</v>
          </cell>
          <cell r="G2197" t="str">
            <v>bd</v>
          </cell>
          <cell r="H2197" t="str">
            <v>ｾｯﾄ</v>
          </cell>
          <cell r="I2197">
            <v>1</v>
          </cell>
          <cell r="J2197" t="str">
            <v>ｿｹｯﾄｾｯﾄ</v>
          </cell>
          <cell r="L2197">
            <v>1</v>
          </cell>
          <cell r="M2197" t="str">
            <v>ｴｽｺ P987 EA612AA-2 EA612AA-2 KTC</v>
          </cell>
          <cell r="O2197" t="str">
            <v>又は同等以上のもの（他社の製品を含む。）</v>
          </cell>
          <cell r="Q2197">
            <v>0</v>
          </cell>
          <cell r="S2197">
            <v>100</v>
          </cell>
          <cell r="T2197">
            <v>0</v>
          </cell>
          <cell r="W2197">
            <v>0</v>
          </cell>
          <cell r="X2197">
            <v>0</v>
          </cell>
          <cell r="Y2197">
            <v>100</v>
          </cell>
          <cell r="Z2197">
            <v>0</v>
          </cell>
          <cell r="AA2197">
            <v>0</v>
          </cell>
          <cell r="AB2197">
            <v>10164</v>
          </cell>
          <cell r="AC2197">
            <v>10164</v>
          </cell>
          <cell r="AD2197" t="str">
            <v>雑消耗品費</v>
          </cell>
          <cell r="AE2197" t="str">
            <v>雑消</v>
          </cell>
          <cell r="AF2197">
            <v>25</v>
          </cell>
          <cell r="AG2197" t="str">
            <v>基地等経費（部隊等用消耗品）</v>
          </cell>
          <cell r="AH2197" t="str">
            <v>消耗品費</v>
          </cell>
          <cell r="AI2197" t="str">
            <v>KA</v>
          </cell>
          <cell r="AJ2197" t="str">
            <v>特輸隊</v>
          </cell>
          <cell r="AK2197" t="str">
            <v>令和8年9月30日</v>
          </cell>
        </row>
        <row r="2198">
          <cell r="A2198" t="str">
            <v>df96</v>
          </cell>
          <cell r="B2198" t="str">
            <v>又は同等以上のもの（他社の製品を含む。）</v>
          </cell>
          <cell r="C2198">
            <v>165</v>
          </cell>
          <cell r="D2198">
            <v>35</v>
          </cell>
          <cell r="E2198" t="str">
            <v>B</v>
          </cell>
          <cell r="F2198" t="str">
            <v>d</v>
          </cell>
          <cell r="G2198" t="str">
            <v>df</v>
          </cell>
          <cell r="H2198" t="str">
            <v>箱</v>
          </cell>
          <cell r="I2198">
            <v>3</v>
          </cell>
          <cell r="J2198" t="str">
            <v>錠</v>
          </cell>
          <cell r="L2198">
            <v>1</v>
          </cell>
          <cell r="M2198" t="str">
            <v>ﾓﾉﾀﾛｳ.web 86999762 PL-2-YLW ﾍﾗﾏﾝﾀｲﾄﾝ</v>
          </cell>
          <cell r="O2198" t="str">
            <v>又は同等以上のもの（他社の製品を含む。）</v>
          </cell>
          <cell r="Q2198">
            <v>0</v>
          </cell>
          <cell r="S2198">
            <v>100</v>
          </cell>
          <cell r="T2198">
            <v>0</v>
          </cell>
          <cell r="W2198">
            <v>0</v>
          </cell>
          <cell r="X2198">
            <v>0</v>
          </cell>
          <cell r="Y2198">
            <v>100</v>
          </cell>
          <cell r="Z2198">
            <v>0</v>
          </cell>
          <cell r="AA2198">
            <v>0</v>
          </cell>
          <cell r="AB2198">
            <v>9898</v>
          </cell>
          <cell r="AC2198">
            <v>29694</v>
          </cell>
          <cell r="AD2198" t="str">
            <v>雑消耗品費</v>
          </cell>
          <cell r="AE2198" t="str">
            <v>雑消</v>
          </cell>
          <cell r="AF2198">
            <v>25</v>
          </cell>
          <cell r="AG2198" t="str">
            <v>基地等経費（部隊等用消耗品）</v>
          </cell>
          <cell r="AH2198" t="str">
            <v>消耗品費</v>
          </cell>
          <cell r="AI2198" t="str">
            <v>KA</v>
          </cell>
          <cell r="AJ2198" t="str">
            <v>特輸隊</v>
          </cell>
          <cell r="AK2198" t="str">
            <v>令和8年9月30日</v>
          </cell>
        </row>
        <row r="2199">
          <cell r="A2199" t="str">
            <v>df97</v>
          </cell>
          <cell r="B2199" t="str">
            <v>製品指定</v>
          </cell>
          <cell r="C2199">
            <v>165</v>
          </cell>
          <cell r="D2199">
            <v>36</v>
          </cell>
          <cell r="E2199" t="str">
            <v>B</v>
          </cell>
          <cell r="F2199" t="str">
            <v>d</v>
          </cell>
          <cell r="G2199" t="str">
            <v>df</v>
          </cell>
          <cell r="H2199" t="str">
            <v>個</v>
          </cell>
          <cell r="I2199">
            <v>1</v>
          </cell>
          <cell r="J2199" t="str">
            <v>ﾎﾟﾝﾌﾟｱﾀｯﾁﾒﾝﾄ</v>
          </cell>
          <cell r="L2199">
            <v>1</v>
          </cell>
          <cell r="M2199" t="str">
            <v>ﾏｷﾀ総合ｶﾀﾛｸﾞ2026-4 P213 A-75384 PF400MP ﾏｷﾀ</v>
          </cell>
          <cell r="O2199" t="str">
            <v>製品指定</v>
          </cell>
          <cell r="Q2199">
            <v>0</v>
          </cell>
          <cell r="S2199">
            <v>100</v>
          </cell>
          <cell r="T2199">
            <v>0</v>
          </cell>
          <cell r="W2199">
            <v>0</v>
          </cell>
          <cell r="X2199">
            <v>0</v>
          </cell>
          <cell r="Y2199">
            <v>100</v>
          </cell>
          <cell r="Z2199">
            <v>0</v>
          </cell>
          <cell r="AA2199">
            <v>0</v>
          </cell>
          <cell r="AB2199">
            <v>27500</v>
          </cell>
          <cell r="AC2199">
            <v>27500</v>
          </cell>
          <cell r="AD2199" t="str">
            <v>雑消耗品費</v>
          </cell>
          <cell r="AE2199" t="str">
            <v>雑消</v>
          </cell>
          <cell r="AF2199">
            <v>25</v>
          </cell>
          <cell r="AG2199" t="str">
            <v>基地等経費（部隊等用消耗品）</v>
          </cell>
          <cell r="AH2199" t="str">
            <v>消耗品費</v>
          </cell>
          <cell r="AI2199" t="str">
            <v>KA</v>
          </cell>
          <cell r="AJ2199" t="str">
            <v>特輸隊</v>
          </cell>
          <cell r="AK2199" t="str">
            <v>令和8年9月30日</v>
          </cell>
        </row>
        <row r="2200">
          <cell r="A2200" t="str">
            <v>df98</v>
          </cell>
          <cell r="B2200" t="str">
            <v>製品指定</v>
          </cell>
          <cell r="C2200">
            <v>165</v>
          </cell>
          <cell r="D2200">
            <v>37</v>
          </cell>
          <cell r="E2200" t="str">
            <v>B</v>
          </cell>
          <cell r="F2200" t="str">
            <v>d</v>
          </cell>
          <cell r="G2200" t="str">
            <v>df</v>
          </cell>
          <cell r="H2200" t="str">
            <v>個</v>
          </cell>
          <cell r="I2200">
            <v>1</v>
          </cell>
          <cell r="J2200" t="str">
            <v>高圧ﾎｰｽ</v>
          </cell>
          <cell r="L2200">
            <v>1</v>
          </cell>
          <cell r="M2200" t="str">
            <v>ﾏｷﾀ総合ｶﾀﾛｸﾞ2026-4 P243 A-61575 ﾏｷﾀ</v>
          </cell>
          <cell r="O2200" t="str">
            <v>製品指定</v>
          </cell>
          <cell r="Q2200">
            <v>0</v>
          </cell>
          <cell r="S2200">
            <v>100</v>
          </cell>
          <cell r="T2200">
            <v>0</v>
          </cell>
          <cell r="W2200">
            <v>0</v>
          </cell>
          <cell r="X2200">
            <v>0</v>
          </cell>
          <cell r="Y2200">
            <v>100</v>
          </cell>
          <cell r="Z2200">
            <v>0</v>
          </cell>
          <cell r="AA2200">
            <v>0</v>
          </cell>
          <cell r="AB2200">
            <v>13200</v>
          </cell>
          <cell r="AC2200">
            <v>13200</v>
          </cell>
          <cell r="AD2200" t="str">
            <v>雑消耗品費</v>
          </cell>
          <cell r="AE2200" t="str">
            <v>雑消</v>
          </cell>
          <cell r="AF2200">
            <v>25</v>
          </cell>
          <cell r="AG2200" t="str">
            <v>基地等経費（部隊等用消耗品）</v>
          </cell>
          <cell r="AH2200" t="str">
            <v>消耗品費</v>
          </cell>
          <cell r="AI2200" t="str">
            <v>KA</v>
          </cell>
          <cell r="AJ2200" t="str">
            <v>特輸隊</v>
          </cell>
          <cell r="AK2200" t="str">
            <v>令和8年9月30日</v>
          </cell>
        </row>
        <row r="2201">
          <cell r="A2201" t="str">
            <v>ec25</v>
          </cell>
          <cell r="B2201" t="str">
            <v>又は同等以上のもの（他社の製品を含む。）</v>
          </cell>
          <cell r="C2201">
            <v>165</v>
          </cell>
          <cell r="D2201">
            <v>38</v>
          </cell>
          <cell r="E2201" t="str">
            <v>B</v>
          </cell>
          <cell r="F2201" t="str">
            <v>e</v>
          </cell>
          <cell r="G2201" t="str">
            <v>ec</v>
          </cell>
          <cell r="H2201" t="str">
            <v>個</v>
          </cell>
          <cell r="I2201">
            <v>1</v>
          </cell>
          <cell r="J2201" t="str">
            <v>ｶｯﾃｨﾝｸﾞｼｰﾄ</v>
          </cell>
          <cell r="L2201">
            <v>1</v>
          </cell>
          <cell r="M2201" t="str">
            <v>Cricut US-CUTMAT-30×30-3</v>
          </cell>
          <cell r="O2201" t="str">
            <v>又は同等以上のもの（他社の製品を含む。）</v>
          </cell>
          <cell r="Q2201">
            <v>0</v>
          </cell>
          <cell r="S2201">
            <v>100</v>
          </cell>
          <cell r="T2201">
            <v>0</v>
          </cell>
          <cell r="W2201">
            <v>0</v>
          </cell>
          <cell r="X2201">
            <v>0</v>
          </cell>
          <cell r="Y2201">
            <v>100</v>
          </cell>
          <cell r="Z2201">
            <v>0</v>
          </cell>
          <cell r="AA2201">
            <v>0</v>
          </cell>
          <cell r="AB2201">
            <v>6380</v>
          </cell>
          <cell r="AC2201">
            <v>6380</v>
          </cell>
          <cell r="AD2201" t="str">
            <v>雑消耗品費</v>
          </cell>
          <cell r="AE2201" t="str">
            <v>雑消</v>
          </cell>
          <cell r="AF2201">
            <v>25</v>
          </cell>
          <cell r="AG2201" t="str">
            <v>基地等経費（部隊等用消耗品）</v>
          </cell>
          <cell r="AH2201" t="str">
            <v>消耗品費</v>
          </cell>
          <cell r="AI2201" t="str">
            <v>KA</v>
          </cell>
          <cell r="AJ2201" t="str">
            <v>特輸隊</v>
          </cell>
          <cell r="AK2201" t="str">
            <v>令和8年9月30日</v>
          </cell>
        </row>
        <row r="2202">
          <cell r="A2202" t="str">
            <v>ec26</v>
          </cell>
          <cell r="B2202" t="str">
            <v>又は同等以上のもの（他社の製品を含む。）</v>
          </cell>
          <cell r="C2202">
            <v>165</v>
          </cell>
          <cell r="D2202">
            <v>39</v>
          </cell>
          <cell r="E2202" t="str">
            <v>B</v>
          </cell>
          <cell r="F2202" t="str">
            <v>e</v>
          </cell>
          <cell r="G2202" t="str">
            <v>ec</v>
          </cell>
          <cell r="H2202" t="str">
            <v>個</v>
          </cell>
          <cell r="I2202">
            <v>1</v>
          </cell>
          <cell r="J2202" t="str">
            <v>ｶｯﾃｨﾝｸﾞﾏｼﾝ用消耗品</v>
          </cell>
          <cell r="L2202">
            <v>1</v>
          </cell>
          <cell r="M2202" t="str">
            <v>Cricut US-ESS-TK</v>
          </cell>
          <cell r="O2202" t="str">
            <v>又は同等以上のもの（他社の製品を含む。）</v>
          </cell>
          <cell r="Q2202">
            <v>0</v>
          </cell>
          <cell r="S2202">
            <v>100</v>
          </cell>
          <cell r="T2202">
            <v>0</v>
          </cell>
          <cell r="W2202">
            <v>0</v>
          </cell>
          <cell r="X2202">
            <v>0</v>
          </cell>
          <cell r="Y2202">
            <v>100</v>
          </cell>
          <cell r="Z2202">
            <v>0</v>
          </cell>
          <cell r="AA2202">
            <v>0</v>
          </cell>
          <cell r="AB2202">
            <v>10560</v>
          </cell>
          <cell r="AC2202">
            <v>10560</v>
          </cell>
          <cell r="AD2202" t="str">
            <v>雑消耗品費</v>
          </cell>
          <cell r="AE2202" t="str">
            <v>雑消</v>
          </cell>
          <cell r="AF2202">
            <v>25</v>
          </cell>
          <cell r="AG2202" t="str">
            <v>基地等経費（部隊等用消耗品）</v>
          </cell>
          <cell r="AH2202" t="str">
            <v>消耗品費</v>
          </cell>
          <cell r="AI2202" t="str">
            <v>KA</v>
          </cell>
          <cell r="AJ2202" t="str">
            <v>特輸隊</v>
          </cell>
          <cell r="AK2202" t="str">
            <v>令和8年9月30日</v>
          </cell>
        </row>
        <row r="2203">
          <cell r="A2203" t="str">
            <v>ec27</v>
          </cell>
          <cell r="B2203" t="str">
            <v>又は同等以上のもの（他社の製品を含む。）</v>
          </cell>
          <cell r="C2203">
            <v>165</v>
          </cell>
          <cell r="D2203">
            <v>40</v>
          </cell>
          <cell r="E2203" t="str">
            <v>B</v>
          </cell>
          <cell r="F2203" t="str">
            <v>e</v>
          </cell>
          <cell r="G2203" t="str">
            <v>ec</v>
          </cell>
          <cell r="H2203" t="str">
            <v>個</v>
          </cell>
          <cell r="I2203">
            <v>1</v>
          </cell>
          <cell r="J2203" t="str">
            <v>ｶｯﾃｨﾝｸﾞﾏｼﾝ用消耗品</v>
          </cell>
          <cell r="L2203">
            <v>1</v>
          </cell>
          <cell r="M2203" t="str">
            <v>Cricut US-DEB-TIP-HOUS</v>
          </cell>
          <cell r="O2203" t="str">
            <v>又は同等以上のもの（他社の製品を含む。）</v>
          </cell>
          <cell r="Q2203">
            <v>0</v>
          </cell>
          <cell r="S2203">
            <v>100</v>
          </cell>
          <cell r="T2203">
            <v>0</v>
          </cell>
          <cell r="W2203">
            <v>0</v>
          </cell>
          <cell r="X2203">
            <v>0</v>
          </cell>
          <cell r="Y2203">
            <v>100</v>
          </cell>
          <cell r="Z2203">
            <v>0</v>
          </cell>
          <cell r="AA2203">
            <v>0</v>
          </cell>
          <cell r="AB2203">
            <v>8800</v>
          </cell>
          <cell r="AC2203">
            <v>8800</v>
          </cell>
          <cell r="AD2203" t="str">
            <v>雑消耗品費</v>
          </cell>
          <cell r="AE2203" t="str">
            <v>雑消</v>
          </cell>
          <cell r="AF2203">
            <v>25</v>
          </cell>
          <cell r="AG2203" t="str">
            <v>基地等経費（部隊等用消耗品）</v>
          </cell>
          <cell r="AH2203" t="str">
            <v>消耗品費</v>
          </cell>
          <cell r="AI2203" t="str">
            <v>KA</v>
          </cell>
          <cell r="AJ2203" t="str">
            <v>特輸隊</v>
          </cell>
          <cell r="AK2203" t="str">
            <v>令和8年9月30日</v>
          </cell>
        </row>
        <row r="2204">
          <cell r="A2204" t="str">
            <v>ec28</v>
          </cell>
          <cell r="B2204" t="str">
            <v>又は同等以上のもの（他社の製品を含む。）</v>
          </cell>
          <cell r="C2204">
            <v>165</v>
          </cell>
          <cell r="D2204">
            <v>41</v>
          </cell>
          <cell r="E2204" t="str">
            <v>B</v>
          </cell>
          <cell r="F2204" t="str">
            <v>e</v>
          </cell>
          <cell r="G2204" t="str">
            <v>ec</v>
          </cell>
          <cell r="H2204" t="str">
            <v>個</v>
          </cell>
          <cell r="I2204">
            <v>1</v>
          </cell>
          <cell r="J2204" t="str">
            <v>ｶｯﾃｨﾝｸﾞﾏｼﾝ用消耗品</v>
          </cell>
          <cell r="L2204">
            <v>1</v>
          </cell>
          <cell r="M2204" t="str">
            <v>Cricut US-ENG-TIP-HOUS</v>
          </cell>
          <cell r="O2204" t="str">
            <v>又は同等以上のもの（他社の製品を含む。）</v>
          </cell>
          <cell r="Q2204">
            <v>0</v>
          </cell>
          <cell r="S2204">
            <v>100</v>
          </cell>
          <cell r="T2204">
            <v>0</v>
          </cell>
          <cell r="W2204">
            <v>0</v>
          </cell>
          <cell r="X2204">
            <v>0</v>
          </cell>
          <cell r="Y2204">
            <v>100</v>
          </cell>
          <cell r="Z2204">
            <v>0</v>
          </cell>
          <cell r="AA2204">
            <v>0</v>
          </cell>
          <cell r="AB2204">
            <v>8800</v>
          </cell>
          <cell r="AC2204">
            <v>8800</v>
          </cell>
          <cell r="AD2204" t="str">
            <v>雑消耗品費</v>
          </cell>
          <cell r="AE2204" t="str">
            <v>雑消</v>
          </cell>
          <cell r="AF2204">
            <v>25</v>
          </cell>
          <cell r="AG2204" t="str">
            <v>基地等経費（部隊等用消耗品）</v>
          </cell>
          <cell r="AH2204" t="str">
            <v>消耗品費</v>
          </cell>
          <cell r="AI2204" t="str">
            <v>KA</v>
          </cell>
          <cell r="AJ2204" t="str">
            <v>特輸隊</v>
          </cell>
          <cell r="AK2204" t="str">
            <v>令和8年9月30日</v>
          </cell>
        </row>
        <row r="2205">
          <cell r="A2205" t="str">
            <v>ec29</v>
          </cell>
          <cell r="B2205" t="str">
            <v>又は同等以上のもの（他社の製品を含む。）</v>
          </cell>
          <cell r="C2205">
            <v>165</v>
          </cell>
          <cell r="D2205">
            <v>42</v>
          </cell>
          <cell r="E2205" t="str">
            <v>B</v>
          </cell>
          <cell r="F2205" t="str">
            <v>e</v>
          </cell>
          <cell r="G2205" t="str">
            <v>ec</v>
          </cell>
          <cell r="H2205" t="str">
            <v>個</v>
          </cell>
          <cell r="I2205">
            <v>1</v>
          </cell>
          <cell r="J2205" t="str">
            <v>ｶｯﾃｨﾝｸﾞﾏｼﾝ用消耗品</v>
          </cell>
          <cell r="L2205">
            <v>1</v>
          </cell>
          <cell r="M2205" t="str">
            <v>Cricut US-FP-BLADE-X2</v>
          </cell>
          <cell r="O2205" t="str">
            <v>又は同等以上のもの（他社の製品を含む。）</v>
          </cell>
          <cell r="Q2205">
            <v>0</v>
          </cell>
          <cell r="S2205">
            <v>100</v>
          </cell>
          <cell r="T2205">
            <v>0</v>
          </cell>
          <cell r="W2205">
            <v>0</v>
          </cell>
          <cell r="X2205">
            <v>0</v>
          </cell>
          <cell r="Y2205">
            <v>100</v>
          </cell>
          <cell r="Z2205">
            <v>0</v>
          </cell>
          <cell r="AA2205">
            <v>0</v>
          </cell>
          <cell r="AB2205">
            <v>3630</v>
          </cell>
          <cell r="AC2205">
            <v>3630</v>
          </cell>
          <cell r="AD2205" t="str">
            <v>雑消耗品費</v>
          </cell>
          <cell r="AE2205" t="str">
            <v>雑消</v>
          </cell>
          <cell r="AF2205">
            <v>25</v>
          </cell>
          <cell r="AG2205" t="str">
            <v>基地等経費（部隊等用消耗品）</v>
          </cell>
          <cell r="AH2205" t="str">
            <v>消耗品費</v>
          </cell>
          <cell r="AI2205" t="str">
            <v>KA</v>
          </cell>
          <cell r="AJ2205" t="str">
            <v>特輸隊</v>
          </cell>
          <cell r="AK2205" t="str">
            <v>令和8年9月30日</v>
          </cell>
        </row>
        <row r="2206">
          <cell r="A2206" t="str">
            <v>ec30</v>
          </cell>
          <cell r="B2206" t="str">
            <v>又は同等以上のもの（他社の製品を含む。）</v>
          </cell>
          <cell r="C2206">
            <v>165</v>
          </cell>
          <cell r="D2206">
            <v>43</v>
          </cell>
          <cell r="E2206" t="str">
            <v>B</v>
          </cell>
          <cell r="F2206" t="str">
            <v>e</v>
          </cell>
          <cell r="G2206" t="str">
            <v>ec</v>
          </cell>
          <cell r="H2206" t="str">
            <v>個</v>
          </cell>
          <cell r="I2206">
            <v>1</v>
          </cell>
          <cell r="J2206" t="str">
            <v>ｶｯﾃｨﾝｸﾞﾏｼﾝ用消耗品</v>
          </cell>
          <cell r="L2206">
            <v>1</v>
          </cell>
          <cell r="M2206" t="str">
            <v>Cricut US-K-BLADE-D-HOUS</v>
          </cell>
          <cell r="O2206" t="str">
            <v>又は同等以上のもの（他社の製品を含む。）</v>
          </cell>
          <cell r="Q2206">
            <v>0</v>
          </cell>
          <cell r="S2206">
            <v>100</v>
          </cell>
          <cell r="T2206">
            <v>0</v>
          </cell>
          <cell r="W2206">
            <v>0</v>
          </cell>
          <cell r="X2206">
            <v>0</v>
          </cell>
          <cell r="Y2206">
            <v>100</v>
          </cell>
          <cell r="Z2206">
            <v>0</v>
          </cell>
          <cell r="AA2206">
            <v>0</v>
          </cell>
          <cell r="AB2206">
            <v>7480</v>
          </cell>
          <cell r="AC2206">
            <v>7480</v>
          </cell>
          <cell r="AD2206" t="str">
            <v>雑消耗品費</v>
          </cell>
          <cell r="AE2206" t="str">
            <v>雑消</v>
          </cell>
          <cell r="AF2206">
            <v>25</v>
          </cell>
          <cell r="AG2206" t="str">
            <v>基地等経費（部隊等用消耗品）</v>
          </cell>
          <cell r="AH2206" t="str">
            <v>消耗品費</v>
          </cell>
          <cell r="AI2206" t="str">
            <v>KA</v>
          </cell>
          <cell r="AJ2206" t="str">
            <v>特輸隊</v>
          </cell>
          <cell r="AK2206" t="str">
            <v>令和8年9月30日</v>
          </cell>
        </row>
        <row r="2207">
          <cell r="A2207" t="str">
            <v>ec31</v>
          </cell>
          <cell r="B2207" t="str">
            <v>又は同等以上のもの（他社の製品を含む。）</v>
          </cell>
          <cell r="C2207">
            <v>165</v>
          </cell>
          <cell r="D2207">
            <v>44</v>
          </cell>
          <cell r="E2207" t="str">
            <v>B</v>
          </cell>
          <cell r="F2207" t="str">
            <v>e</v>
          </cell>
          <cell r="G2207" t="str">
            <v>ec</v>
          </cell>
          <cell r="H2207" t="str">
            <v>個</v>
          </cell>
          <cell r="I2207">
            <v>1</v>
          </cell>
          <cell r="J2207" t="str">
            <v>ｶｯﾃｨﾝｸﾞﾏｼﾝ用消耗品</v>
          </cell>
          <cell r="L2207">
            <v>1</v>
          </cell>
          <cell r="M2207" t="str">
            <v>Cricut US-K-BLADE-KIT</v>
          </cell>
          <cell r="O2207" t="str">
            <v>又は同等以上のもの（他社の製品を含む。）</v>
          </cell>
          <cell r="Q2207">
            <v>0</v>
          </cell>
          <cell r="S2207">
            <v>100</v>
          </cell>
          <cell r="T2207">
            <v>0</v>
          </cell>
          <cell r="W2207">
            <v>0</v>
          </cell>
          <cell r="X2207">
            <v>0</v>
          </cell>
          <cell r="Y2207">
            <v>100</v>
          </cell>
          <cell r="Z2207">
            <v>0</v>
          </cell>
          <cell r="AA2207">
            <v>0</v>
          </cell>
          <cell r="AB2207">
            <v>5280</v>
          </cell>
          <cell r="AC2207">
            <v>5280</v>
          </cell>
          <cell r="AD2207" t="str">
            <v>雑消耗品費</v>
          </cell>
          <cell r="AE2207" t="str">
            <v>雑消</v>
          </cell>
          <cell r="AF2207">
            <v>25</v>
          </cell>
          <cell r="AG2207" t="str">
            <v>基地等経費（部隊等用消耗品）</v>
          </cell>
          <cell r="AH2207" t="str">
            <v>消耗品費</v>
          </cell>
          <cell r="AI2207" t="str">
            <v>KA</v>
          </cell>
          <cell r="AJ2207" t="str">
            <v>特輸隊</v>
          </cell>
          <cell r="AK2207" t="str">
            <v>令和8年9月30日</v>
          </cell>
        </row>
        <row r="2208">
          <cell r="A2208" t="str">
            <v>ec32</v>
          </cell>
          <cell r="B2208" t="str">
            <v>又は同等以上のもの（他社の製品を含む。）</v>
          </cell>
          <cell r="C2208">
            <v>165</v>
          </cell>
          <cell r="D2208">
            <v>45</v>
          </cell>
          <cell r="E2208" t="str">
            <v>B</v>
          </cell>
          <cell r="F2208" t="str">
            <v>e</v>
          </cell>
          <cell r="G2208" t="str">
            <v>ec</v>
          </cell>
          <cell r="H2208" t="str">
            <v>個</v>
          </cell>
          <cell r="I2208">
            <v>1</v>
          </cell>
          <cell r="J2208" t="str">
            <v>ｶｯﾃｨﾝｸﾞﾏｼﾝ用消耗品</v>
          </cell>
          <cell r="L2208">
            <v>1</v>
          </cell>
          <cell r="M2208" t="str">
            <v>Cricut US-S-SWT-QS-HOUS</v>
          </cell>
          <cell r="O2208" t="str">
            <v>又は同等以上のもの（他社の製品を含む。）</v>
          </cell>
          <cell r="Q2208">
            <v>0</v>
          </cell>
          <cell r="S2208">
            <v>100</v>
          </cell>
          <cell r="T2208">
            <v>0</v>
          </cell>
          <cell r="W2208">
            <v>0</v>
          </cell>
          <cell r="X2208">
            <v>0</v>
          </cell>
          <cell r="Y2208">
            <v>100</v>
          </cell>
          <cell r="Z2208">
            <v>0</v>
          </cell>
          <cell r="AA2208">
            <v>0</v>
          </cell>
          <cell r="AB2208">
            <v>9570</v>
          </cell>
          <cell r="AC2208">
            <v>9570</v>
          </cell>
          <cell r="AD2208" t="str">
            <v>雑消耗品費</v>
          </cell>
          <cell r="AE2208" t="str">
            <v>雑消</v>
          </cell>
          <cell r="AF2208">
            <v>25</v>
          </cell>
          <cell r="AG2208" t="str">
            <v>基地等経費（部隊等用消耗品）</v>
          </cell>
          <cell r="AH2208" t="str">
            <v>消耗品費</v>
          </cell>
          <cell r="AI2208" t="str">
            <v>KA</v>
          </cell>
          <cell r="AJ2208" t="str">
            <v>特輸隊</v>
          </cell>
          <cell r="AK2208" t="str">
            <v>令和8年9月30日</v>
          </cell>
        </row>
        <row r="2209">
          <cell r="A2209" t="str">
            <v>ec33</v>
          </cell>
          <cell r="B2209" t="str">
            <v>又は同等以上のもの（他社の製品を含む。）</v>
          </cell>
          <cell r="C2209">
            <v>165</v>
          </cell>
          <cell r="D2209">
            <v>46</v>
          </cell>
          <cell r="E2209" t="str">
            <v>B</v>
          </cell>
          <cell r="F2209" t="str">
            <v>e</v>
          </cell>
          <cell r="G2209" t="str">
            <v>ec</v>
          </cell>
          <cell r="H2209" t="str">
            <v>個</v>
          </cell>
          <cell r="I2209">
            <v>1</v>
          </cell>
          <cell r="J2209" t="str">
            <v>ｶｯﾃｨﾝｸﾞﾏｼﾝ用消耗品</v>
          </cell>
          <cell r="L2209">
            <v>1</v>
          </cell>
          <cell r="M2209" t="str">
            <v>Cricut EP-MINI-ZEN-JPN</v>
          </cell>
          <cell r="O2209" t="str">
            <v>又は同等以上のもの（他社の製品を含む。）</v>
          </cell>
          <cell r="Q2209">
            <v>0</v>
          </cell>
          <cell r="S2209">
            <v>100</v>
          </cell>
          <cell r="T2209">
            <v>0</v>
          </cell>
          <cell r="W2209">
            <v>0</v>
          </cell>
          <cell r="X2209">
            <v>0</v>
          </cell>
          <cell r="Y2209">
            <v>100</v>
          </cell>
          <cell r="Z2209">
            <v>0</v>
          </cell>
          <cell r="AA2209">
            <v>0</v>
          </cell>
          <cell r="AB2209">
            <v>16500</v>
          </cell>
          <cell r="AC2209">
            <v>16500</v>
          </cell>
          <cell r="AD2209" t="str">
            <v>雑消耗品費</v>
          </cell>
          <cell r="AE2209" t="str">
            <v>雑消</v>
          </cell>
          <cell r="AF2209">
            <v>25</v>
          </cell>
          <cell r="AG2209" t="str">
            <v>基地等経費（部隊等用消耗品）</v>
          </cell>
          <cell r="AH2209" t="str">
            <v>消耗品費</v>
          </cell>
          <cell r="AI2209" t="str">
            <v>KA</v>
          </cell>
          <cell r="AJ2209" t="str">
            <v>特輸隊</v>
          </cell>
          <cell r="AK2209" t="str">
            <v>令和8年9月30日</v>
          </cell>
        </row>
        <row r="2210">
          <cell r="A2210" t="str">
            <v>ec34</v>
          </cell>
          <cell r="B2210" t="str">
            <v>又は同等以上のもの（他社の製品を含む。）</v>
          </cell>
          <cell r="C2210">
            <v>165</v>
          </cell>
          <cell r="D2210">
            <v>47</v>
          </cell>
          <cell r="E2210" t="str">
            <v>B</v>
          </cell>
          <cell r="F2210" t="str">
            <v>e</v>
          </cell>
          <cell r="G2210" t="str">
            <v>ec</v>
          </cell>
          <cell r="H2210" t="str">
            <v>個</v>
          </cell>
          <cell r="I2210">
            <v>1</v>
          </cell>
          <cell r="J2210" t="str">
            <v>ｶｯﾃｨﾝｸﾞﾏｼﾝ用消耗品</v>
          </cell>
          <cell r="L2210">
            <v>1</v>
          </cell>
          <cell r="M2210" t="str">
            <v>Cricut EP-MAT-20×25</v>
          </cell>
          <cell r="O2210" t="str">
            <v>又は同等以上のもの（他社の製品を含む。）</v>
          </cell>
          <cell r="Q2210">
            <v>0</v>
          </cell>
          <cell r="S2210">
            <v>100</v>
          </cell>
          <cell r="T2210">
            <v>0</v>
          </cell>
          <cell r="W2210">
            <v>0</v>
          </cell>
          <cell r="X2210">
            <v>0</v>
          </cell>
          <cell r="Y2210">
            <v>100</v>
          </cell>
          <cell r="Z2210">
            <v>0</v>
          </cell>
          <cell r="AA2210">
            <v>0</v>
          </cell>
          <cell r="AB2210">
            <v>6050</v>
          </cell>
          <cell r="AC2210">
            <v>6050</v>
          </cell>
          <cell r="AD2210" t="str">
            <v>雑消耗品費</v>
          </cell>
          <cell r="AE2210" t="str">
            <v>雑消</v>
          </cell>
          <cell r="AF2210">
            <v>25</v>
          </cell>
          <cell r="AG2210" t="str">
            <v>基地等経費（部隊等用消耗品）</v>
          </cell>
          <cell r="AH2210" t="str">
            <v>消耗品費</v>
          </cell>
          <cell r="AI2210" t="str">
            <v>KA</v>
          </cell>
          <cell r="AJ2210" t="str">
            <v>特輸隊</v>
          </cell>
          <cell r="AK2210" t="str">
            <v>令和8年9月30日</v>
          </cell>
        </row>
        <row r="2211">
          <cell r="A2211" t="str">
            <v>bc553</v>
          </cell>
          <cell r="B2211" t="str">
            <v>又は同等以上のもの（他社の製品を含む。）</v>
          </cell>
          <cell r="C2211">
            <v>165</v>
          </cell>
          <cell r="D2211">
            <v>48</v>
          </cell>
          <cell r="E2211" t="str">
            <v>B</v>
          </cell>
          <cell r="F2211" t="str">
            <v>b</v>
          </cell>
          <cell r="G2211" t="str">
            <v>bc</v>
          </cell>
          <cell r="H2211" t="str">
            <v>個</v>
          </cell>
          <cell r="I2211">
            <v>5</v>
          </cell>
          <cell r="J2211" t="str">
            <v>巻尺</v>
          </cell>
          <cell r="L2211">
            <v>1</v>
          </cell>
          <cell r="M2211" t="str">
            <v>ｵﾚﾝｼﾞﾌﾞｯｸ P1-1252 290-1188 12101 ｼﾝﾜ</v>
          </cell>
          <cell r="O2211" t="str">
            <v>又は同等以上のもの（他社の製品を含む。）</v>
          </cell>
          <cell r="Q2211">
            <v>0</v>
          </cell>
          <cell r="S2211">
            <v>100</v>
          </cell>
          <cell r="T2211">
            <v>0</v>
          </cell>
          <cell r="W2211">
            <v>0</v>
          </cell>
          <cell r="X2211">
            <v>0</v>
          </cell>
          <cell r="Y2211">
            <v>100</v>
          </cell>
          <cell r="Z2211">
            <v>0</v>
          </cell>
          <cell r="AA2211">
            <v>0</v>
          </cell>
          <cell r="AB2211">
            <v>739</v>
          </cell>
          <cell r="AC2211">
            <v>3695</v>
          </cell>
          <cell r="AD2211" t="str">
            <v>雑消耗品費</v>
          </cell>
          <cell r="AE2211" t="str">
            <v>雑消</v>
          </cell>
          <cell r="AF2211">
            <v>25</v>
          </cell>
          <cell r="AG2211" t="str">
            <v>基地等経費（部隊等用消耗品）</v>
          </cell>
          <cell r="AH2211" t="str">
            <v>消耗品費</v>
          </cell>
          <cell r="AI2211" t="str">
            <v>KA</v>
          </cell>
          <cell r="AJ2211" t="str">
            <v>特輸隊</v>
          </cell>
          <cell r="AK2211" t="str">
            <v>令和8年9月30日</v>
          </cell>
        </row>
        <row r="2212">
          <cell r="A2212" t="str">
            <v>ch175</v>
          </cell>
          <cell r="B2212" t="str">
            <v>又は同等以上のもの（他社の製品を含む。）</v>
          </cell>
          <cell r="C2212">
            <v>165</v>
          </cell>
          <cell r="D2212">
            <v>49</v>
          </cell>
          <cell r="E2212" t="str">
            <v>B</v>
          </cell>
          <cell r="F2212" t="str">
            <v>c</v>
          </cell>
          <cell r="G2212" t="str">
            <v>ch</v>
          </cell>
          <cell r="H2212" t="str">
            <v>個</v>
          </cell>
          <cell r="I2212">
            <v>20</v>
          </cell>
          <cell r="J2212" t="str">
            <v>瓶</v>
          </cell>
          <cell r="L2212">
            <v>1</v>
          </cell>
          <cell r="M2212" t="str">
            <v>ｵﾚﾝｼﾞﾌﾞｯｸ P12-7 101-7608 1-4658-06 ｱｽﾞﾜﾝ</v>
          </cell>
          <cell r="O2212" t="str">
            <v>又は同等以上のもの（他社の製品を含む。）</v>
          </cell>
          <cell r="Q2212">
            <v>0</v>
          </cell>
          <cell r="S2212">
            <v>100</v>
          </cell>
          <cell r="T2212">
            <v>0</v>
          </cell>
          <cell r="W2212">
            <v>0</v>
          </cell>
          <cell r="X2212">
            <v>0</v>
          </cell>
          <cell r="Y2212">
            <v>100</v>
          </cell>
          <cell r="Z2212">
            <v>0</v>
          </cell>
          <cell r="AA2212">
            <v>0</v>
          </cell>
          <cell r="AB2212">
            <v>222</v>
          </cell>
          <cell r="AC2212">
            <v>4440</v>
          </cell>
          <cell r="AD2212" t="str">
            <v>雑消耗品費</v>
          </cell>
          <cell r="AE2212" t="str">
            <v>雑消</v>
          </cell>
          <cell r="AF2212">
            <v>25</v>
          </cell>
          <cell r="AG2212" t="str">
            <v>基地等経費（部隊等用消耗品）</v>
          </cell>
          <cell r="AH2212" t="str">
            <v>消耗品費</v>
          </cell>
          <cell r="AI2212" t="str">
            <v>KA</v>
          </cell>
          <cell r="AJ2212" t="str">
            <v>特輸隊</v>
          </cell>
          <cell r="AK2212" t="str">
            <v>令和8年9月30日</v>
          </cell>
        </row>
        <row r="2213">
          <cell r="A2213" t="str">
            <v>ch176</v>
          </cell>
          <cell r="B2213" t="str">
            <v>又は同等以上のもの（他社の製品を含む。）</v>
          </cell>
          <cell r="C2213">
            <v>165</v>
          </cell>
          <cell r="D2213">
            <v>50</v>
          </cell>
          <cell r="E2213" t="str">
            <v>B</v>
          </cell>
          <cell r="F2213" t="str">
            <v>c</v>
          </cell>
          <cell r="G2213" t="str">
            <v>ch</v>
          </cell>
          <cell r="H2213" t="str">
            <v>個</v>
          </cell>
          <cell r="I2213">
            <v>1</v>
          </cell>
          <cell r="J2213" t="str">
            <v>防草ｼｰﾄ</v>
          </cell>
          <cell r="L2213">
            <v>1</v>
          </cell>
          <cell r="M2213" t="str">
            <v>ｵﾚﾝｼﾞﾌﾞｯｸ P8-491 855-8072 TBO7-1050 ﾄﾗｽｺ</v>
          </cell>
          <cell r="O2213" t="str">
            <v>又は同等以上のもの（他社の製品を含む。）</v>
          </cell>
          <cell r="Q2213">
            <v>0</v>
          </cell>
          <cell r="S2213">
            <v>100</v>
          </cell>
          <cell r="T2213">
            <v>0</v>
          </cell>
          <cell r="W2213">
            <v>0</v>
          </cell>
          <cell r="X2213">
            <v>0</v>
          </cell>
          <cell r="Y2213">
            <v>100</v>
          </cell>
          <cell r="Z2213">
            <v>0</v>
          </cell>
          <cell r="AA2213">
            <v>0</v>
          </cell>
          <cell r="AB2213">
            <v>20997</v>
          </cell>
          <cell r="AC2213">
            <v>20997</v>
          </cell>
          <cell r="AD2213" t="str">
            <v>雑消耗品費</v>
          </cell>
          <cell r="AE2213" t="str">
            <v>雑消</v>
          </cell>
          <cell r="AF2213">
            <v>25</v>
          </cell>
          <cell r="AG2213" t="str">
            <v>基地等経費（部隊等用消耗品）</v>
          </cell>
          <cell r="AH2213" t="str">
            <v>消耗品費</v>
          </cell>
          <cell r="AI2213" t="str">
            <v>KA</v>
          </cell>
          <cell r="AJ2213" t="str">
            <v>特輸隊</v>
          </cell>
          <cell r="AK2213" t="str">
            <v>令和8年9月30日</v>
          </cell>
        </row>
        <row r="2214">
          <cell r="A2214" t="str">
            <v>bd425</v>
          </cell>
          <cell r="B2214" t="str">
            <v>又は同等以上のもの（他社の製品を含む。）</v>
          </cell>
          <cell r="C2214">
            <v>165</v>
          </cell>
          <cell r="D2214">
            <v>51</v>
          </cell>
          <cell r="E2214" t="str">
            <v>B</v>
          </cell>
          <cell r="F2214" t="str">
            <v>b</v>
          </cell>
          <cell r="G2214" t="str">
            <v>bd</v>
          </cell>
          <cell r="H2214" t="str">
            <v>個</v>
          </cell>
          <cell r="I2214">
            <v>3</v>
          </cell>
          <cell r="J2214" t="str">
            <v>じょうご</v>
          </cell>
          <cell r="L2214">
            <v>1</v>
          </cell>
          <cell r="M2214" t="str">
            <v>ｴｽｺ P640 EA991BL-41 瑞穂化成工業</v>
          </cell>
          <cell r="O2214" t="str">
            <v>又は同等以上のもの（他社の製品を含む。）</v>
          </cell>
          <cell r="Q2214">
            <v>0</v>
          </cell>
          <cell r="S2214">
            <v>100</v>
          </cell>
          <cell r="T2214">
            <v>0</v>
          </cell>
          <cell r="W2214">
            <v>0</v>
          </cell>
          <cell r="X2214">
            <v>0</v>
          </cell>
          <cell r="Y2214">
            <v>100</v>
          </cell>
          <cell r="Z2214">
            <v>0</v>
          </cell>
          <cell r="AA2214">
            <v>0</v>
          </cell>
          <cell r="AB2214">
            <v>187</v>
          </cell>
          <cell r="AC2214">
            <v>561</v>
          </cell>
          <cell r="AD2214" t="str">
            <v>雑消耗品費</v>
          </cell>
          <cell r="AE2214" t="str">
            <v>雑消</v>
          </cell>
          <cell r="AF2214">
            <v>25</v>
          </cell>
          <cell r="AG2214" t="str">
            <v>基地等経費（部隊等用消耗品）</v>
          </cell>
          <cell r="AH2214" t="str">
            <v>消耗品費</v>
          </cell>
          <cell r="AI2214" t="str">
            <v>KA</v>
          </cell>
          <cell r="AJ2214" t="str">
            <v>特輸隊</v>
          </cell>
          <cell r="AK2214" t="str">
            <v>令和8年9月30日</v>
          </cell>
        </row>
        <row r="2215">
          <cell r="A2215" t="str">
            <v>bd426</v>
          </cell>
          <cell r="B2215" t="str">
            <v>又は同等以上のもの（他社の製品を含む。）</v>
          </cell>
          <cell r="C2215">
            <v>165</v>
          </cell>
          <cell r="D2215">
            <v>52</v>
          </cell>
          <cell r="E2215" t="str">
            <v>B</v>
          </cell>
          <cell r="F2215" t="str">
            <v>b</v>
          </cell>
          <cell r="G2215" t="str">
            <v>bd</v>
          </cell>
          <cell r="H2215" t="str">
            <v>個</v>
          </cell>
          <cell r="I2215">
            <v>3</v>
          </cell>
          <cell r="J2215" t="str">
            <v>じょうご</v>
          </cell>
          <cell r="L2215">
            <v>1</v>
          </cell>
          <cell r="M2215" t="str">
            <v>ｴｽｺ P640 EA991BL-42 瑞穂化成工業</v>
          </cell>
          <cell r="O2215" t="str">
            <v>又は同等以上のもの（他社の製品を含む。）</v>
          </cell>
          <cell r="Q2215">
            <v>0</v>
          </cell>
          <cell r="S2215">
            <v>100</v>
          </cell>
          <cell r="T2215">
            <v>0</v>
          </cell>
          <cell r="W2215">
            <v>0</v>
          </cell>
          <cell r="X2215">
            <v>0</v>
          </cell>
          <cell r="Y2215">
            <v>100</v>
          </cell>
          <cell r="Z2215">
            <v>0</v>
          </cell>
          <cell r="AA2215">
            <v>0</v>
          </cell>
          <cell r="AB2215">
            <v>220</v>
          </cell>
          <cell r="AC2215">
            <v>660</v>
          </cell>
          <cell r="AD2215" t="str">
            <v>雑消耗品費</v>
          </cell>
          <cell r="AE2215" t="str">
            <v>雑消</v>
          </cell>
          <cell r="AF2215">
            <v>25</v>
          </cell>
          <cell r="AG2215" t="str">
            <v>基地等経費（部隊等用消耗品）</v>
          </cell>
          <cell r="AH2215" t="str">
            <v>消耗品費</v>
          </cell>
          <cell r="AI2215" t="str">
            <v>KA</v>
          </cell>
          <cell r="AJ2215" t="str">
            <v>特輸隊</v>
          </cell>
          <cell r="AK2215" t="str">
            <v>令和8年9月30日</v>
          </cell>
        </row>
        <row r="2216">
          <cell r="A2216" t="str">
            <v>bc554</v>
          </cell>
          <cell r="B2216" t="str">
            <v>又は同等以上のもの（他社の製品を含む。）</v>
          </cell>
          <cell r="C2216">
            <v>165</v>
          </cell>
          <cell r="D2216">
            <v>53</v>
          </cell>
          <cell r="E2216" t="str">
            <v>B</v>
          </cell>
          <cell r="F2216" t="str">
            <v>b</v>
          </cell>
          <cell r="G2216" t="str">
            <v>bc</v>
          </cell>
          <cell r="H2216" t="str">
            <v>ﾊﾟｯｸ</v>
          </cell>
          <cell r="I2216">
            <v>5</v>
          </cell>
          <cell r="J2216" t="str">
            <v>ﾁｮｰｸ</v>
          </cell>
          <cell r="L2216">
            <v>1</v>
          </cell>
          <cell r="M2216" t="str">
            <v>ｵﾚﾝｼﾞﾌﾞｯｸ P9-791 253-3375 TMC-19-W ﾄﾗｽｺ</v>
          </cell>
          <cell r="O2216" t="str">
            <v>又は同等以上のもの（他社の製品を含む。）</v>
          </cell>
          <cell r="Q2216">
            <v>0</v>
          </cell>
          <cell r="S2216">
            <v>100</v>
          </cell>
          <cell r="T2216">
            <v>0</v>
          </cell>
          <cell r="W2216">
            <v>0</v>
          </cell>
          <cell r="X2216">
            <v>0</v>
          </cell>
          <cell r="Y2216">
            <v>100</v>
          </cell>
          <cell r="Z2216">
            <v>0</v>
          </cell>
          <cell r="AA2216">
            <v>0</v>
          </cell>
          <cell r="AB2216">
            <v>380</v>
          </cell>
          <cell r="AC2216">
            <v>1900</v>
          </cell>
          <cell r="AD2216" t="str">
            <v>雑消耗品費</v>
          </cell>
          <cell r="AE2216" t="str">
            <v>雑消</v>
          </cell>
          <cell r="AF2216">
            <v>25</v>
          </cell>
          <cell r="AG2216" t="str">
            <v>基地等経費（部隊等用消耗品）</v>
          </cell>
          <cell r="AH2216" t="str">
            <v>消耗品費</v>
          </cell>
          <cell r="AI2216" t="str">
            <v>KA</v>
          </cell>
          <cell r="AJ2216" t="str">
            <v>特輸隊</v>
          </cell>
          <cell r="AK2216" t="str">
            <v>令和8年9月30日</v>
          </cell>
        </row>
        <row r="2217">
          <cell r="A2217" t="str">
            <v>ch177</v>
          </cell>
          <cell r="B2217" t="str">
            <v>又は同等以上のもの（他社の製品を含む。）</v>
          </cell>
          <cell r="C2217">
            <v>165</v>
          </cell>
          <cell r="D2217">
            <v>54</v>
          </cell>
          <cell r="E2217" t="str">
            <v>B</v>
          </cell>
          <cell r="F2217" t="str">
            <v>c</v>
          </cell>
          <cell r="G2217" t="str">
            <v>ch</v>
          </cell>
          <cell r="H2217" t="str">
            <v>個</v>
          </cell>
          <cell r="I2217">
            <v>8</v>
          </cell>
          <cell r="J2217" t="str">
            <v>ｴｱｺﾝﾀﾞｸﾄ</v>
          </cell>
          <cell r="L2217">
            <v>1</v>
          </cell>
          <cell r="M2217" t="str">
            <v>ｵﾚﾝｼﾞﾌﾞｯｸ P11-905 528-4827 TSN-S ﾄﾗｽｺ</v>
          </cell>
          <cell r="O2217" t="str">
            <v>又は同等以上のもの（他社の製品を含む。）</v>
          </cell>
          <cell r="Q2217">
            <v>0</v>
          </cell>
          <cell r="S2217">
            <v>100</v>
          </cell>
          <cell r="T2217">
            <v>0</v>
          </cell>
          <cell r="W2217">
            <v>0</v>
          </cell>
          <cell r="X2217">
            <v>0</v>
          </cell>
          <cell r="Y2217">
            <v>100</v>
          </cell>
          <cell r="Z2217">
            <v>0</v>
          </cell>
          <cell r="AA2217">
            <v>0</v>
          </cell>
          <cell r="AB2217">
            <v>5264</v>
          </cell>
          <cell r="AC2217">
            <v>42112</v>
          </cell>
          <cell r="AD2217" t="str">
            <v>雑消耗品費</v>
          </cell>
          <cell r="AE2217" t="str">
            <v>雑消</v>
          </cell>
          <cell r="AF2217">
            <v>25</v>
          </cell>
          <cell r="AG2217" t="str">
            <v>基地等経費（部隊等用消耗品）</v>
          </cell>
          <cell r="AH2217" t="str">
            <v>消耗品費</v>
          </cell>
          <cell r="AI2217" t="str">
            <v>KA</v>
          </cell>
          <cell r="AJ2217" t="str">
            <v>特輸隊</v>
          </cell>
          <cell r="AK2217" t="str">
            <v>令和8年9月30日</v>
          </cell>
        </row>
        <row r="2218">
          <cell r="A2218" t="str">
            <v>bd427</v>
          </cell>
          <cell r="B2218" t="str">
            <v>又は同等以上のもの（他社の製品を含む。）</v>
          </cell>
          <cell r="C2218">
            <v>165</v>
          </cell>
          <cell r="D2218">
            <v>55</v>
          </cell>
          <cell r="E2218" t="str">
            <v>B</v>
          </cell>
          <cell r="F2218" t="str">
            <v>b</v>
          </cell>
          <cell r="G2218" t="str">
            <v>bd</v>
          </cell>
          <cell r="H2218" t="str">
            <v>個</v>
          </cell>
          <cell r="I2218">
            <v>30</v>
          </cell>
          <cell r="J2218" t="str">
            <v>圧縮袋</v>
          </cell>
          <cell r="L2218">
            <v>1</v>
          </cell>
          <cell r="M2218" t="str">
            <v>ｴｽｺ P2154 EA944CR-1C ｱｰﾙ</v>
          </cell>
          <cell r="O2218" t="str">
            <v>又は同等以上のもの（他社の製品を含む。）</v>
          </cell>
          <cell r="Q2218">
            <v>0</v>
          </cell>
          <cell r="S2218">
            <v>100</v>
          </cell>
          <cell r="T2218">
            <v>0</v>
          </cell>
          <cell r="W2218">
            <v>0</v>
          </cell>
          <cell r="X2218">
            <v>0</v>
          </cell>
          <cell r="Y2218">
            <v>100</v>
          </cell>
          <cell r="Z2218">
            <v>0</v>
          </cell>
          <cell r="AA2218">
            <v>0</v>
          </cell>
          <cell r="AB2218">
            <v>627</v>
          </cell>
          <cell r="AC2218">
            <v>18810</v>
          </cell>
          <cell r="AD2218" t="str">
            <v>雑消耗品費</v>
          </cell>
          <cell r="AE2218" t="str">
            <v>雑消</v>
          </cell>
          <cell r="AF2218">
            <v>25</v>
          </cell>
          <cell r="AG2218" t="str">
            <v>基地等経費（部隊等用消耗品）</v>
          </cell>
          <cell r="AH2218" t="str">
            <v>消耗品費</v>
          </cell>
          <cell r="AI2218" t="str">
            <v>KA</v>
          </cell>
          <cell r="AJ2218" t="str">
            <v>特輸隊</v>
          </cell>
          <cell r="AK2218" t="str">
            <v>令和8年9月30日</v>
          </cell>
        </row>
        <row r="2219">
          <cell r="A2219" t="str">
            <v>bd428</v>
          </cell>
          <cell r="B2219" t="str">
            <v>又は同等以上のもの（他社の製品を含む。）</v>
          </cell>
          <cell r="C2219">
            <v>165</v>
          </cell>
          <cell r="D2219">
            <v>56</v>
          </cell>
          <cell r="E2219" t="str">
            <v>B</v>
          </cell>
          <cell r="F2219" t="str">
            <v>b</v>
          </cell>
          <cell r="G2219" t="str">
            <v>bd</v>
          </cell>
          <cell r="H2219" t="str">
            <v>個</v>
          </cell>
          <cell r="I2219">
            <v>30</v>
          </cell>
          <cell r="J2219" t="str">
            <v>圧縮袋</v>
          </cell>
          <cell r="L2219">
            <v>1</v>
          </cell>
          <cell r="M2219" t="str">
            <v>ｴｽｺ P2154 EA944CR-2C ｱｰﾙ</v>
          </cell>
          <cell r="O2219" t="str">
            <v>又は同等以上のもの（他社の製品を含む。）</v>
          </cell>
          <cell r="Q2219">
            <v>0</v>
          </cell>
          <cell r="S2219">
            <v>100</v>
          </cell>
          <cell r="T2219">
            <v>0</v>
          </cell>
          <cell r="W2219">
            <v>0</v>
          </cell>
          <cell r="X2219">
            <v>0</v>
          </cell>
          <cell r="Y2219">
            <v>100</v>
          </cell>
          <cell r="Z2219">
            <v>0</v>
          </cell>
          <cell r="AA2219">
            <v>0</v>
          </cell>
          <cell r="AB2219">
            <v>732</v>
          </cell>
          <cell r="AC2219">
            <v>21960</v>
          </cell>
          <cell r="AD2219" t="str">
            <v>雑消耗品費</v>
          </cell>
          <cell r="AE2219" t="str">
            <v>雑消</v>
          </cell>
          <cell r="AF2219">
            <v>25</v>
          </cell>
          <cell r="AG2219" t="str">
            <v>基地等経費（部隊等用消耗品）</v>
          </cell>
          <cell r="AH2219" t="str">
            <v>消耗品費</v>
          </cell>
          <cell r="AI2219" t="str">
            <v>KA</v>
          </cell>
          <cell r="AJ2219" t="str">
            <v>特輸隊</v>
          </cell>
          <cell r="AK2219" t="str">
            <v>令和8年9月30日</v>
          </cell>
        </row>
        <row r="2220">
          <cell r="A2220" t="str">
            <v>bd429</v>
          </cell>
          <cell r="B2220" t="str">
            <v>又は同等以上のもの（他社の製品を含む。）</v>
          </cell>
          <cell r="C2220">
            <v>165</v>
          </cell>
          <cell r="D2220">
            <v>57</v>
          </cell>
          <cell r="E2220" t="str">
            <v>B</v>
          </cell>
          <cell r="F2220" t="str">
            <v>b</v>
          </cell>
          <cell r="G2220" t="str">
            <v>bd</v>
          </cell>
          <cell r="H2220" t="str">
            <v>個</v>
          </cell>
          <cell r="I2220">
            <v>30</v>
          </cell>
          <cell r="J2220" t="str">
            <v>圧縮袋</v>
          </cell>
          <cell r="L2220">
            <v>1</v>
          </cell>
          <cell r="M2220" t="str">
            <v>ｴｽｺ P2154 EA944CR-3C ｱｰﾙ</v>
          </cell>
          <cell r="O2220" t="str">
            <v>又は同等以上のもの（他社の製品を含む。）</v>
          </cell>
          <cell r="Q2220">
            <v>0</v>
          </cell>
          <cell r="S2220">
            <v>100</v>
          </cell>
          <cell r="T2220">
            <v>0</v>
          </cell>
          <cell r="W2220">
            <v>0</v>
          </cell>
          <cell r="X2220">
            <v>0</v>
          </cell>
          <cell r="Y2220">
            <v>100</v>
          </cell>
          <cell r="Z2220">
            <v>0</v>
          </cell>
          <cell r="AA2220">
            <v>0</v>
          </cell>
          <cell r="AB2220">
            <v>836</v>
          </cell>
          <cell r="AC2220">
            <v>25080</v>
          </cell>
          <cell r="AD2220" t="str">
            <v>雑消耗品費</v>
          </cell>
          <cell r="AE2220" t="str">
            <v>雑消</v>
          </cell>
          <cell r="AF2220">
            <v>25</v>
          </cell>
          <cell r="AG2220" t="str">
            <v>基地等経費（部隊等用消耗品）</v>
          </cell>
          <cell r="AH2220" t="str">
            <v>消耗品費</v>
          </cell>
          <cell r="AI2220" t="str">
            <v>KA</v>
          </cell>
          <cell r="AJ2220" t="str">
            <v>特輸隊</v>
          </cell>
          <cell r="AK2220" t="str">
            <v>令和8年9月30日</v>
          </cell>
        </row>
        <row r="2221">
          <cell r="A2221" t="str">
            <v>bc555</v>
          </cell>
          <cell r="B2221" t="str">
            <v>又は同等以上のもの（他社の製品を含む。）</v>
          </cell>
          <cell r="C2221">
            <v>165</v>
          </cell>
          <cell r="D2221">
            <v>58</v>
          </cell>
          <cell r="E2221" t="str">
            <v>B</v>
          </cell>
          <cell r="F2221" t="str">
            <v>b</v>
          </cell>
          <cell r="G2221" t="str">
            <v>bc</v>
          </cell>
          <cell r="H2221" t="str">
            <v>箱</v>
          </cell>
          <cell r="I2221">
            <v>1</v>
          </cell>
          <cell r="J2221" t="str">
            <v>塗料ﾌｨﾙﾀｰ</v>
          </cell>
          <cell r="L2221">
            <v>1</v>
          </cell>
          <cell r="M2221" t="str">
            <v>ｵﾚﾝｼﾞﾌﾞｯｸ P9-512 353-7647 CHOSUPERMINI ﾋﾞｯｸ･ﾂｰﾙ</v>
          </cell>
          <cell r="O2221" t="str">
            <v>又は同等以上のもの（他社の製品を含む。）</v>
          </cell>
          <cell r="Q2221">
            <v>0</v>
          </cell>
          <cell r="S2221">
            <v>100</v>
          </cell>
          <cell r="T2221">
            <v>0</v>
          </cell>
          <cell r="W2221">
            <v>0</v>
          </cell>
          <cell r="X2221">
            <v>0</v>
          </cell>
          <cell r="Y2221">
            <v>100</v>
          </cell>
          <cell r="Z2221">
            <v>0</v>
          </cell>
          <cell r="AA2221">
            <v>0</v>
          </cell>
          <cell r="AB2221">
            <v>1135</v>
          </cell>
          <cell r="AC2221">
            <v>1135</v>
          </cell>
          <cell r="AD2221" t="str">
            <v>雑消耗品費</v>
          </cell>
          <cell r="AE2221" t="str">
            <v>雑消</v>
          </cell>
          <cell r="AF2221">
            <v>25</v>
          </cell>
          <cell r="AG2221" t="str">
            <v>基地等経費（部隊等用消耗品）</v>
          </cell>
          <cell r="AH2221" t="str">
            <v>消耗品費</v>
          </cell>
          <cell r="AI2221" t="str">
            <v>KA</v>
          </cell>
          <cell r="AJ2221" t="str">
            <v>特輸隊</v>
          </cell>
          <cell r="AK2221" t="str">
            <v>令和8年9月30日</v>
          </cell>
        </row>
        <row r="2222">
          <cell r="A2222" t="str">
            <v>ch178</v>
          </cell>
          <cell r="B2222" t="str">
            <v>又は同等以上のもの（他社の製品を含む。）</v>
          </cell>
          <cell r="C2222">
            <v>165</v>
          </cell>
          <cell r="D2222">
            <v>59</v>
          </cell>
          <cell r="E2222" t="str">
            <v>B</v>
          </cell>
          <cell r="F2222" t="str">
            <v>c</v>
          </cell>
          <cell r="G2222" t="str">
            <v>ch</v>
          </cell>
          <cell r="H2222" t="str">
            <v>ｾｯﾄ</v>
          </cell>
          <cell r="I2222">
            <v>2</v>
          </cell>
          <cell r="J2222" t="str">
            <v>針</v>
          </cell>
          <cell r="L2222">
            <v>1</v>
          </cell>
          <cell r="M2222" t="str">
            <v>ｵﾚﾝｼﾞﾌﾞｯｸ P12-1368 114-9449 18-107 ｸﾛﾊﾞｰ</v>
          </cell>
          <cell r="O2222" t="str">
            <v>又は同等以上のもの（他社の製品を含む。）</v>
          </cell>
          <cell r="Q2222">
            <v>0</v>
          </cell>
          <cell r="S2222">
            <v>100</v>
          </cell>
          <cell r="T2222">
            <v>0</v>
          </cell>
          <cell r="W2222">
            <v>0</v>
          </cell>
          <cell r="X2222">
            <v>0</v>
          </cell>
          <cell r="Y2222">
            <v>100</v>
          </cell>
          <cell r="Z2222">
            <v>0</v>
          </cell>
          <cell r="AA2222">
            <v>0</v>
          </cell>
          <cell r="AB2222">
            <v>413</v>
          </cell>
          <cell r="AC2222">
            <v>826</v>
          </cell>
          <cell r="AD2222" t="str">
            <v>雑消耗品費</v>
          </cell>
          <cell r="AE2222" t="str">
            <v>雑消</v>
          </cell>
          <cell r="AF2222">
            <v>25</v>
          </cell>
          <cell r="AG2222" t="str">
            <v>基地等経費（部隊等用消耗品）</v>
          </cell>
          <cell r="AH2222" t="str">
            <v>消耗品費</v>
          </cell>
          <cell r="AI2222" t="str">
            <v>KA</v>
          </cell>
          <cell r="AJ2222" t="str">
            <v>特輸隊</v>
          </cell>
          <cell r="AK2222" t="str">
            <v>令和8年9月30日</v>
          </cell>
        </row>
        <row r="2223">
          <cell r="A2223" t="str">
            <v>ch179</v>
          </cell>
          <cell r="B2223" t="str">
            <v>又は同等以上のもの（他社の製品を含む。）</v>
          </cell>
          <cell r="C2223">
            <v>165</v>
          </cell>
          <cell r="D2223">
            <v>60</v>
          </cell>
          <cell r="E2223" t="str">
            <v>B</v>
          </cell>
          <cell r="F2223" t="str">
            <v>c</v>
          </cell>
          <cell r="G2223" t="str">
            <v>ch</v>
          </cell>
          <cell r="H2223" t="str">
            <v>ｾｯﾄ</v>
          </cell>
          <cell r="I2223">
            <v>2</v>
          </cell>
          <cell r="J2223" t="str">
            <v>針</v>
          </cell>
          <cell r="L2223">
            <v>1</v>
          </cell>
          <cell r="M2223" t="str">
            <v>ｵﾚﾝｼﾞﾌﾞｯｸ P12-1368 114-9447 18-104 ｸﾛﾊﾞｰ</v>
          </cell>
          <cell r="O2223" t="str">
            <v>又は同等以上のもの（他社の製品を含む。）</v>
          </cell>
          <cell r="Q2223">
            <v>0</v>
          </cell>
          <cell r="S2223">
            <v>100</v>
          </cell>
          <cell r="T2223">
            <v>0</v>
          </cell>
          <cell r="W2223">
            <v>0</v>
          </cell>
          <cell r="X2223">
            <v>0</v>
          </cell>
          <cell r="Y2223">
            <v>100</v>
          </cell>
          <cell r="Z2223">
            <v>0</v>
          </cell>
          <cell r="AA2223">
            <v>0</v>
          </cell>
          <cell r="AB2223">
            <v>413</v>
          </cell>
          <cell r="AC2223">
            <v>826</v>
          </cell>
          <cell r="AD2223" t="str">
            <v>雑消耗品費</v>
          </cell>
          <cell r="AE2223" t="str">
            <v>雑消</v>
          </cell>
          <cell r="AF2223">
            <v>25</v>
          </cell>
          <cell r="AG2223" t="str">
            <v>基地等経費（部隊等用消耗品）</v>
          </cell>
          <cell r="AH2223" t="str">
            <v>消耗品費</v>
          </cell>
          <cell r="AI2223" t="str">
            <v>KA</v>
          </cell>
          <cell r="AJ2223" t="str">
            <v>特輸隊</v>
          </cell>
          <cell r="AK2223" t="str">
            <v>令和8年9月30日</v>
          </cell>
        </row>
        <row r="2224">
          <cell r="A2224" t="str">
            <v>ch180</v>
          </cell>
          <cell r="B2224" t="str">
            <v>又は同等以上のもの（他社の製品を含む。）</v>
          </cell>
          <cell r="C2224">
            <v>165</v>
          </cell>
          <cell r="D2224">
            <v>61</v>
          </cell>
          <cell r="E2224" t="str">
            <v>B</v>
          </cell>
          <cell r="F2224" t="str">
            <v>c</v>
          </cell>
          <cell r="G2224" t="str">
            <v>ch</v>
          </cell>
          <cell r="H2224" t="str">
            <v>個</v>
          </cell>
          <cell r="I2224">
            <v>2</v>
          </cell>
          <cell r="J2224" t="str">
            <v>糸切り</v>
          </cell>
          <cell r="L2224">
            <v>1</v>
          </cell>
          <cell r="M2224" t="str">
            <v>ｵﾚﾝｼﾞﾌﾞｯｸ P12-1371 129-2186 21-501 ｸﾛﾊﾞｰ</v>
          </cell>
          <cell r="O2224" t="str">
            <v>又は同等以上のもの（他社の製品を含む。）</v>
          </cell>
          <cell r="Q2224">
            <v>0</v>
          </cell>
          <cell r="S2224">
            <v>100</v>
          </cell>
          <cell r="T2224">
            <v>0</v>
          </cell>
          <cell r="W2224">
            <v>0</v>
          </cell>
          <cell r="X2224">
            <v>0</v>
          </cell>
          <cell r="Y2224">
            <v>100</v>
          </cell>
          <cell r="Z2224">
            <v>0</v>
          </cell>
          <cell r="AA2224">
            <v>0</v>
          </cell>
          <cell r="AB2224">
            <v>516</v>
          </cell>
          <cell r="AC2224">
            <v>1032</v>
          </cell>
          <cell r="AD2224" t="str">
            <v>雑消耗品費</v>
          </cell>
          <cell r="AE2224" t="str">
            <v>雑消</v>
          </cell>
          <cell r="AF2224">
            <v>25</v>
          </cell>
          <cell r="AG2224" t="str">
            <v>基地等経費（部隊等用消耗品）</v>
          </cell>
          <cell r="AH2224" t="str">
            <v>消耗品費</v>
          </cell>
          <cell r="AI2224" t="str">
            <v>KA</v>
          </cell>
          <cell r="AJ2224" t="str">
            <v>特輸隊</v>
          </cell>
          <cell r="AK2224" t="str">
            <v>令和8年9月30日</v>
          </cell>
        </row>
        <row r="2225">
          <cell r="A2225" t="str">
            <v>bc556</v>
          </cell>
          <cell r="B2225" t="str">
            <v>又は同等以上のもの（他社の製品を含む。）</v>
          </cell>
          <cell r="C2225">
            <v>165</v>
          </cell>
          <cell r="D2225">
            <v>62</v>
          </cell>
          <cell r="E2225" t="str">
            <v>B</v>
          </cell>
          <cell r="F2225" t="str">
            <v>b</v>
          </cell>
          <cell r="G2225" t="str">
            <v>bc</v>
          </cell>
          <cell r="H2225" t="str">
            <v>丁</v>
          </cell>
          <cell r="I2225">
            <v>2</v>
          </cell>
          <cell r="J2225" t="str">
            <v>糸切りはさみ</v>
          </cell>
          <cell r="L2225">
            <v>1</v>
          </cell>
          <cell r="M2225" t="str">
            <v>ｵﾚﾝｼﾞﾌﾞｯｸ P4-1100 114-9494 36-395 ｸﾛﾊﾞｰ</v>
          </cell>
          <cell r="O2225" t="str">
            <v>又は同等以上のもの（他社の製品を含む。）</v>
          </cell>
          <cell r="Q2225">
            <v>0</v>
          </cell>
          <cell r="S2225">
            <v>100</v>
          </cell>
          <cell r="T2225">
            <v>0</v>
          </cell>
          <cell r="W2225">
            <v>0</v>
          </cell>
          <cell r="X2225">
            <v>0</v>
          </cell>
          <cell r="Y2225">
            <v>100</v>
          </cell>
          <cell r="Z2225">
            <v>0</v>
          </cell>
          <cell r="AA2225">
            <v>0</v>
          </cell>
          <cell r="AB2225">
            <v>1032</v>
          </cell>
          <cell r="AC2225">
            <v>2064</v>
          </cell>
          <cell r="AD2225" t="str">
            <v>雑消耗品費</v>
          </cell>
          <cell r="AE2225" t="str">
            <v>雑消</v>
          </cell>
          <cell r="AF2225">
            <v>25</v>
          </cell>
          <cell r="AG2225" t="str">
            <v>基地等経費（部隊等用消耗品）</v>
          </cell>
          <cell r="AH2225" t="str">
            <v>消耗品費</v>
          </cell>
          <cell r="AI2225" t="str">
            <v>KA</v>
          </cell>
          <cell r="AJ2225" t="str">
            <v>特輸隊</v>
          </cell>
          <cell r="AK2225" t="str">
            <v>令和8年9月30日</v>
          </cell>
        </row>
        <row r="2226">
          <cell r="A2226" t="str">
            <v>cg380</v>
          </cell>
          <cell r="B2226" t="str">
            <v>又は同等以上のもの（他社の製品を含む。）</v>
          </cell>
          <cell r="C2226">
            <v>165</v>
          </cell>
          <cell r="D2226">
            <v>63</v>
          </cell>
          <cell r="E2226" t="str">
            <v>B</v>
          </cell>
          <cell r="F2226" t="str">
            <v>c</v>
          </cell>
          <cell r="G2226" t="str">
            <v>cg</v>
          </cell>
          <cell r="H2226" t="str">
            <v>個</v>
          </cell>
          <cell r="I2226">
            <v>1</v>
          </cell>
          <cell r="J2226" t="str">
            <v>ﾅｲﾛﾝｺｰﾄﾞ</v>
          </cell>
          <cell r="L2226">
            <v>1</v>
          </cell>
          <cell r="M2226" t="str">
            <v>ｵﾚﾝｼﾞﾌﾞｯｸ.web 252-8329 9563 たくみ</v>
          </cell>
          <cell r="O2226" t="str">
            <v>又は同等以上のもの（他社の製品を含む。）</v>
          </cell>
          <cell r="Q2226">
            <v>0</v>
          </cell>
          <cell r="S2226">
            <v>100</v>
          </cell>
          <cell r="T2226">
            <v>0</v>
          </cell>
          <cell r="W2226">
            <v>0</v>
          </cell>
          <cell r="X2226">
            <v>0</v>
          </cell>
          <cell r="Y2226">
            <v>100</v>
          </cell>
          <cell r="Z2226">
            <v>0</v>
          </cell>
          <cell r="AA2226">
            <v>0</v>
          </cell>
          <cell r="AB2226">
            <v>26895</v>
          </cell>
          <cell r="AC2226">
            <v>26895</v>
          </cell>
          <cell r="AD2226" t="str">
            <v>雑消耗品費</v>
          </cell>
          <cell r="AE2226" t="str">
            <v>雑消</v>
          </cell>
          <cell r="AF2226">
            <v>25</v>
          </cell>
          <cell r="AG2226" t="str">
            <v>基地等経費（部隊等用消耗品）</v>
          </cell>
          <cell r="AH2226" t="str">
            <v>消耗品費</v>
          </cell>
          <cell r="AI2226" t="str">
            <v>KA</v>
          </cell>
          <cell r="AJ2226" t="str">
            <v>特輸隊</v>
          </cell>
          <cell r="AK2226" t="str">
            <v>令和8年9月30日</v>
          </cell>
        </row>
        <row r="2227">
          <cell r="A2227" t="str">
            <v>eh83</v>
          </cell>
          <cell r="B2227" t="str">
            <v>又は同等以上のもの（他社の製品を含む。）</v>
          </cell>
          <cell r="C2227">
            <v>165</v>
          </cell>
          <cell r="D2227">
            <v>64</v>
          </cell>
          <cell r="E2227" t="str">
            <v>B</v>
          </cell>
          <cell r="F2227" t="str">
            <v>e</v>
          </cell>
          <cell r="G2227" t="str">
            <v>eh</v>
          </cell>
          <cell r="H2227" t="str">
            <v>個</v>
          </cell>
          <cell r="I2227">
            <v>1</v>
          </cell>
          <cell r="J2227" t="str">
            <v>ﾊﾞｽｹｯﾄ</v>
          </cell>
          <cell r="L2227">
            <v>1</v>
          </cell>
          <cell r="M2227" t="str">
            <v>ｼﾞｮｲﾝﾃｯｸｽ P756 756-139 SB-465 ﾘﾝｸﾞｽﾀｰ</v>
          </cell>
          <cell r="O2227" t="str">
            <v>又は同等以上のもの（他社の製品を含む。）</v>
          </cell>
          <cell r="Q2227">
            <v>0</v>
          </cell>
          <cell r="S2227">
            <v>100</v>
          </cell>
          <cell r="T2227">
            <v>0</v>
          </cell>
          <cell r="W2227">
            <v>0</v>
          </cell>
          <cell r="X2227">
            <v>0</v>
          </cell>
          <cell r="Y2227">
            <v>100</v>
          </cell>
          <cell r="Z2227">
            <v>0</v>
          </cell>
          <cell r="AA2227">
            <v>0</v>
          </cell>
          <cell r="AB2227">
            <v>1815</v>
          </cell>
          <cell r="AC2227">
            <v>1815</v>
          </cell>
          <cell r="AD2227" t="str">
            <v>雑消耗品費</v>
          </cell>
          <cell r="AE2227" t="str">
            <v>雑消</v>
          </cell>
          <cell r="AF2227">
            <v>25</v>
          </cell>
          <cell r="AG2227" t="str">
            <v>基地等経費（部隊等用消耗品）</v>
          </cell>
          <cell r="AH2227" t="str">
            <v>消耗品費</v>
          </cell>
          <cell r="AI2227" t="str">
            <v>KA</v>
          </cell>
          <cell r="AJ2227" t="str">
            <v>特輸隊</v>
          </cell>
          <cell r="AK2227" t="str">
            <v>令和8年9月30日</v>
          </cell>
        </row>
        <row r="2228">
          <cell r="A2228" t="str">
            <v>eh84</v>
          </cell>
          <cell r="B2228" t="str">
            <v>又は同等以上のもの（他社の製品を含む。）</v>
          </cell>
          <cell r="C2228">
            <v>165</v>
          </cell>
          <cell r="D2228">
            <v>65</v>
          </cell>
          <cell r="E2228" t="str">
            <v>B</v>
          </cell>
          <cell r="F2228" t="str">
            <v>e</v>
          </cell>
          <cell r="G2228" t="str">
            <v>eh</v>
          </cell>
          <cell r="H2228" t="str">
            <v>個</v>
          </cell>
          <cell r="I2228">
            <v>1</v>
          </cell>
          <cell r="J2228" t="str">
            <v>ﾊﾞｽｹｯﾄ</v>
          </cell>
          <cell r="L2228">
            <v>1</v>
          </cell>
          <cell r="M2228" t="str">
            <v>ｼﾞｮｲﾝﾃｯｸｽ P756 756-140 SB-465 ﾘﾝｸﾞｽﾀｰ</v>
          </cell>
          <cell r="O2228" t="str">
            <v>又は同等以上のもの（他社の製品を含む。）</v>
          </cell>
          <cell r="Q2228">
            <v>0</v>
          </cell>
          <cell r="S2228">
            <v>100</v>
          </cell>
          <cell r="T2228">
            <v>0</v>
          </cell>
          <cell r="W2228">
            <v>0</v>
          </cell>
          <cell r="X2228">
            <v>0</v>
          </cell>
          <cell r="Y2228">
            <v>100</v>
          </cell>
          <cell r="Z2228">
            <v>0</v>
          </cell>
          <cell r="AA2228">
            <v>0</v>
          </cell>
          <cell r="AB2228">
            <v>1815</v>
          </cell>
          <cell r="AC2228">
            <v>1815</v>
          </cell>
          <cell r="AD2228" t="str">
            <v>雑消耗品費</v>
          </cell>
          <cell r="AE2228" t="str">
            <v>雑消</v>
          </cell>
          <cell r="AF2228">
            <v>25</v>
          </cell>
          <cell r="AG2228" t="str">
            <v>基地等経費（部隊等用消耗品）</v>
          </cell>
          <cell r="AH2228" t="str">
            <v>消耗品費</v>
          </cell>
          <cell r="AI2228" t="str">
            <v>KA</v>
          </cell>
          <cell r="AJ2228" t="str">
            <v>特輸隊</v>
          </cell>
          <cell r="AK2228" t="str">
            <v>令和8年9月30日</v>
          </cell>
        </row>
        <row r="2229">
          <cell r="A2229" t="str">
            <v>bd430</v>
          </cell>
          <cell r="B2229" t="str">
            <v>又は同等以上のもの（他社の製品を含む。）</v>
          </cell>
          <cell r="C2229">
            <v>165</v>
          </cell>
          <cell r="D2229">
            <v>66</v>
          </cell>
          <cell r="E2229" t="str">
            <v>B</v>
          </cell>
          <cell r="F2229" t="str">
            <v>b</v>
          </cell>
          <cell r="G2229" t="str">
            <v>bd</v>
          </cell>
          <cell r="H2229" t="str">
            <v>個</v>
          </cell>
          <cell r="I2229">
            <v>2</v>
          </cell>
          <cell r="J2229" t="str">
            <v>車両ｶﾊﾞｰ</v>
          </cell>
          <cell r="L2229">
            <v>1</v>
          </cell>
          <cell r="M2229" t="str">
            <v>ｴｽｺ P2460 EA912A-62 ｺﾝﾊﾟﾙ</v>
          </cell>
          <cell r="O2229" t="str">
            <v>又は同等以上のもの（他社の製品を含む。）</v>
          </cell>
          <cell r="Q2229">
            <v>0</v>
          </cell>
          <cell r="S2229">
            <v>100</v>
          </cell>
          <cell r="T2229">
            <v>0</v>
          </cell>
          <cell r="W2229">
            <v>0</v>
          </cell>
          <cell r="X2229">
            <v>0</v>
          </cell>
          <cell r="Y2229">
            <v>100</v>
          </cell>
          <cell r="Z2229">
            <v>0</v>
          </cell>
          <cell r="AA2229">
            <v>0</v>
          </cell>
          <cell r="AB2229">
            <v>2794</v>
          </cell>
          <cell r="AC2229">
            <v>5588</v>
          </cell>
          <cell r="AD2229" t="str">
            <v>雑消耗品費</v>
          </cell>
          <cell r="AE2229" t="str">
            <v>雑消</v>
          </cell>
          <cell r="AF2229">
            <v>25</v>
          </cell>
          <cell r="AG2229" t="str">
            <v>基地等経費（部隊等用消耗品）</v>
          </cell>
          <cell r="AH2229" t="str">
            <v>消耗品費</v>
          </cell>
          <cell r="AI2229" t="str">
            <v>KA</v>
          </cell>
          <cell r="AJ2229" t="str">
            <v>特輸隊</v>
          </cell>
          <cell r="AK2229" t="str">
            <v>令和8年9月30日</v>
          </cell>
        </row>
        <row r="2230">
          <cell r="A2230" t="str">
            <v>bd431</v>
          </cell>
          <cell r="B2230" t="str">
            <v>又は同等以上のもの（他社の製品を含む。）</v>
          </cell>
          <cell r="C2230">
            <v>165</v>
          </cell>
          <cell r="D2230">
            <v>67</v>
          </cell>
          <cell r="E2230" t="str">
            <v>B</v>
          </cell>
          <cell r="F2230" t="str">
            <v>b</v>
          </cell>
          <cell r="G2230" t="str">
            <v>bd</v>
          </cell>
          <cell r="H2230" t="str">
            <v>個</v>
          </cell>
          <cell r="I2230">
            <v>10</v>
          </cell>
          <cell r="J2230" t="str">
            <v>信号灯</v>
          </cell>
          <cell r="L2230">
            <v>1</v>
          </cell>
          <cell r="M2230" t="str">
            <v>ｴｽｺ P2461 EA983FR-38</v>
          </cell>
          <cell r="O2230" t="str">
            <v>又は同等以上のもの（他社の製品を含む。）</v>
          </cell>
          <cell r="Q2230">
            <v>0</v>
          </cell>
          <cell r="S2230">
            <v>100</v>
          </cell>
          <cell r="T2230">
            <v>0</v>
          </cell>
          <cell r="W2230">
            <v>0</v>
          </cell>
          <cell r="X2230">
            <v>0</v>
          </cell>
          <cell r="Y2230">
            <v>100</v>
          </cell>
          <cell r="Z2230">
            <v>0</v>
          </cell>
          <cell r="AA2230">
            <v>0</v>
          </cell>
          <cell r="AB2230">
            <v>1760</v>
          </cell>
          <cell r="AC2230">
            <v>17600</v>
          </cell>
          <cell r="AD2230" t="str">
            <v>雑消耗品費</v>
          </cell>
          <cell r="AE2230" t="str">
            <v>雑消</v>
          </cell>
          <cell r="AF2230">
            <v>25</v>
          </cell>
          <cell r="AG2230" t="str">
            <v>基地等経費（部隊等用消耗品）</v>
          </cell>
          <cell r="AH2230" t="str">
            <v>消耗品費</v>
          </cell>
          <cell r="AI2230" t="str">
            <v>KA</v>
          </cell>
          <cell r="AJ2230" t="str">
            <v>特輸隊</v>
          </cell>
          <cell r="AK2230" t="str">
            <v>令和8年9月30日</v>
          </cell>
        </row>
        <row r="2231">
          <cell r="A2231" t="str">
            <v>bd432</v>
          </cell>
          <cell r="B2231" t="str">
            <v>又は同等以上のもの（他社の製品を含む。）</v>
          </cell>
          <cell r="C2231">
            <v>165</v>
          </cell>
          <cell r="D2231">
            <v>68</v>
          </cell>
          <cell r="E2231" t="str">
            <v>B</v>
          </cell>
          <cell r="F2231" t="str">
            <v>b</v>
          </cell>
          <cell r="G2231" t="str">
            <v>bd</v>
          </cell>
          <cell r="H2231" t="str">
            <v>個</v>
          </cell>
          <cell r="I2231">
            <v>1</v>
          </cell>
          <cell r="J2231" t="str">
            <v>ﾏｸﾞﾈｯﾄﾄﾚｰ</v>
          </cell>
          <cell r="L2231">
            <v>1</v>
          </cell>
          <cell r="M2231" t="str">
            <v>ｴｽｺ P302 EA508SM-1 SIGNET</v>
          </cell>
          <cell r="O2231" t="str">
            <v>又は同等以上のもの（他社の製品を含む。）</v>
          </cell>
          <cell r="Q2231">
            <v>0</v>
          </cell>
          <cell r="S2231">
            <v>100</v>
          </cell>
          <cell r="T2231">
            <v>0</v>
          </cell>
          <cell r="W2231">
            <v>0</v>
          </cell>
          <cell r="X2231">
            <v>0</v>
          </cell>
          <cell r="Y2231">
            <v>100</v>
          </cell>
          <cell r="Z2231">
            <v>0</v>
          </cell>
          <cell r="AA2231">
            <v>0</v>
          </cell>
          <cell r="AB2231">
            <v>1650</v>
          </cell>
          <cell r="AC2231">
            <v>1650</v>
          </cell>
          <cell r="AD2231" t="str">
            <v>雑消耗品費</v>
          </cell>
          <cell r="AE2231" t="str">
            <v>雑消</v>
          </cell>
          <cell r="AF2231">
            <v>25</v>
          </cell>
          <cell r="AG2231" t="str">
            <v>基地等経費（部隊等用消耗品）</v>
          </cell>
          <cell r="AH2231" t="str">
            <v>消耗品費</v>
          </cell>
          <cell r="AI2231" t="str">
            <v>KA</v>
          </cell>
          <cell r="AJ2231" t="str">
            <v>特輸隊</v>
          </cell>
          <cell r="AK2231" t="str">
            <v>令和8年9月30日</v>
          </cell>
        </row>
        <row r="2232">
          <cell r="A2232" t="str">
            <v>bd433</v>
          </cell>
          <cell r="B2232" t="str">
            <v>又は同等以上のもの（他社の製品を含む。）</v>
          </cell>
          <cell r="C2232">
            <v>165</v>
          </cell>
          <cell r="D2232">
            <v>69</v>
          </cell>
          <cell r="E2232" t="str">
            <v>B</v>
          </cell>
          <cell r="F2232" t="str">
            <v>b</v>
          </cell>
          <cell r="G2232" t="str">
            <v>bd</v>
          </cell>
          <cell r="H2232" t="str">
            <v>個</v>
          </cell>
          <cell r="I2232">
            <v>1</v>
          </cell>
          <cell r="J2232" t="str">
            <v>ﾏｸﾞﾈｯﾄﾄﾚｰ</v>
          </cell>
          <cell r="L2232">
            <v>1</v>
          </cell>
          <cell r="M2232" t="str">
            <v>ｴｽｺ P302 EA508SM-2 SIGNET</v>
          </cell>
          <cell r="O2232" t="str">
            <v>又は同等以上のもの（他社の製品を含む。）</v>
          </cell>
          <cell r="Q2232">
            <v>0</v>
          </cell>
          <cell r="S2232">
            <v>100</v>
          </cell>
          <cell r="T2232">
            <v>0</v>
          </cell>
          <cell r="W2232">
            <v>0</v>
          </cell>
          <cell r="X2232">
            <v>0</v>
          </cell>
          <cell r="Y2232">
            <v>100</v>
          </cell>
          <cell r="Z2232">
            <v>0</v>
          </cell>
          <cell r="AA2232">
            <v>0</v>
          </cell>
          <cell r="AB2232">
            <v>2805</v>
          </cell>
          <cell r="AC2232">
            <v>2805</v>
          </cell>
          <cell r="AD2232" t="str">
            <v>雑消耗品費</v>
          </cell>
          <cell r="AE2232" t="str">
            <v>雑消</v>
          </cell>
          <cell r="AF2232">
            <v>25</v>
          </cell>
          <cell r="AG2232" t="str">
            <v>基地等経費（部隊等用消耗品）</v>
          </cell>
          <cell r="AH2232" t="str">
            <v>消耗品費</v>
          </cell>
          <cell r="AI2232" t="str">
            <v>KA</v>
          </cell>
          <cell r="AJ2232" t="str">
            <v>特輸隊</v>
          </cell>
          <cell r="AK2232" t="str">
            <v>令和8年9月30日</v>
          </cell>
        </row>
        <row r="2233">
          <cell r="A2233" t="str">
            <v>bd434</v>
          </cell>
          <cell r="B2233" t="str">
            <v>又は同等以上のもの（他社の製品を含む。）</v>
          </cell>
          <cell r="C2233">
            <v>165</v>
          </cell>
          <cell r="D2233">
            <v>70</v>
          </cell>
          <cell r="E2233" t="str">
            <v>B</v>
          </cell>
          <cell r="F2233" t="str">
            <v>b</v>
          </cell>
          <cell r="G2233" t="str">
            <v>bd</v>
          </cell>
          <cell r="H2233" t="str">
            <v>個</v>
          </cell>
          <cell r="I2233">
            <v>1</v>
          </cell>
          <cell r="J2233" t="str">
            <v>ﾏｸﾞﾈｯﾄﾄﾚｰ</v>
          </cell>
          <cell r="L2233">
            <v>1</v>
          </cell>
          <cell r="M2233" t="str">
            <v>ｴｽｺ P302 EA508SM-3 SIGNET</v>
          </cell>
          <cell r="O2233" t="str">
            <v>又は同等以上のもの（他社の製品を含む。）</v>
          </cell>
          <cell r="Q2233">
            <v>0</v>
          </cell>
          <cell r="S2233">
            <v>100</v>
          </cell>
          <cell r="T2233">
            <v>0</v>
          </cell>
          <cell r="W2233">
            <v>0</v>
          </cell>
          <cell r="X2233">
            <v>0</v>
          </cell>
          <cell r="Y2233">
            <v>100</v>
          </cell>
          <cell r="Z2233">
            <v>0</v>
          </cell>
          <cell r="AA2233">
            <v>0</v>
          </cell>
          <cell r="AB2233">
            <v>5005</v>
          </cell>
          <cell r="AC2233">
            <v>5005</v>
          </cell>
          <cell r="AD2233" t="str">
            <v>雑消耗品費</v>
          </cell>
          <cell r="AE2233" t="str">
            <v>雑消</v>
          </cell>
          <cell r="AF2233">
            <v>25</v>
          </cell>
          <cell r="AG2233" t="str">
            <v>基地等経費（部隊等用消耗品）</v>
          </cell>
          <cell r="AH2233" t="str">
            <v>消耗品費</v>
          </cell>
          <cell r="AI2233" t="str">
            <v>KA</v>
          </cell>
          <cell r="AJ2233" t="str">
            <v>特輸隊</v>
          </cell>
          <cell r="AK2233" t="str">
            <v>令和8年9月30日</v>
          </cell>
        </row>
        <row r="2234">
          <cell r="A2234" t="str">
            <v>bd435</v>
          </cell>
          <cell r="B2234" t="str">
            <v>又は同等以上のもの（他社の製品を含む。）</v>
          </cell>
          <cell r="C2234">
            <v>165</v>
          </cell>
          <cell r="D2234">
            <v>71</v>
          </cell>
          <cell r="E2234" t="str">
            <v>B</v>
          </cell>
          <cell r="F2234" t="str">
            <v>b</v>
          </cell>
          <cell r="G2234" t="str">
            <v>bd</v>
          </cell>
          <cell r="H2234" t="str">
            <v>個</v>
          </cell>
          <cell r="I2234">
            <v>1</v>
          </cell>
          <cell r="J2234" t="str">
            <v>ﾏｸﾞﾈｯﾄﾄﾚｰ</v>
          </cell>
          <cell r="L2234">
            <v>1</v>
          </cell>
          <cell r="M2234" t="str">
            <v>ｴｽｺ P302 EA508SM-4 SIGNET</v>
          </cell>
          <cell r="O2234" t="str">
            <v>又は同等以上のもの（他社の製品を含む。）</v>
          </cell>
          <cell r="Q2234">
            <v>0</v>
          </cell>
          <cell r="S2234">
            <v>100</v>
          </cell>
          <cell r="T2234">
            <v>0</v>
          </cell>
          <cell r="W2234">
            <v>0</v>
          </cell>
          <cell r="X2234">
            <v>0</v>
          </cell>
          <cell r="Y2234">
            <v>100</v>
          </cell>
          <cell r="Z2234">
            <v>0</v>
          </cell>
          <cell r="AA2234">
            <v>0</v>
          </cell>
          <cell r="AB2234">
            <v>3850</v>
          </cell>
          <cell r="AC2234">
            <v>3850</v>
          </cell>
          <cell r="AD2234" t="str">
            <v>雑消耗品費</v>
          </cell>
          <cell r="AE2234" t="str">
            <v>雑消</v>
          </cell>
          <cell r="AF2234">
            <v>25</v>
          </cell>
          <cell r="AG2234" t="str">
            <v>基地等経費（部隊等用消耗品）</v>
          </cell>
          <cell r="AH2234" t="str">
            <v>消耗品費</v>
          </cell>
          <cell r="AI2234" t="str">
            <v>KA</v>
          </cell>
          <cell r="AJ2234" t="str">
            <v>特輸隊</v>
          </cell>
          <cell r="AK2234" t="str">
            <v>令和8年9月30日</v>
          </cell>
        </row>
        <row r="2235">
          <cell r="A2235" t="str">
            <v>bd436</v>
          </cell>
          <cell r="B2235" t="str">
            <v>又は同等以上のもの（他社の製品を含む。）</v>
          </cell>
          <cell r="C2235">
            <v>165</v>
          </cell>
          <cell r="D2235">
            <v>72</v>
          </cell>
          <cell r="E2235" t="str">
            <v>B</v>
          </cell>
          <cell r="F2235" t="str">
            <v>b</v>
          </cell>
          <cell r="G2235" t="str">
            <v>bd</v>
          </cell>
          <cell r="H2235" t="str">
            <v>個</v>
          </cell>
          <cell r="I2235">
            <v>2</v>
          </cell>
          <cell r="J2235" t="str">
            <v>ﾍｯﾄﾞﾗｲﾄ</v>
          </cell>
          <cell r="L2235">
            <v>1</v>
          </cell>
          <cell r="M2235" t="str">
            <v>ｴｽｺ P2046 EA758TL-1 TAJIMA</v>
          </cell>
          <cell r="O2235" t="str">
            <v>又は同等以上のもの（他社の製品を含む。）</v>
          </cell>
          <cell r="Q2235">
            <v>0</v>
          </cell>
          <cell r="S2235">
            <v>100</v>
          </cell>
          <cell r="T2235">
            <v>0</v>
          </cell>
          <cell r="W2235">
            <v>0</v>
          </cell>
          <cell r="X2235">
            <v>0</v>
          </cell>
          <cell r="Y2235">
            <v>100</v>
          </cell>
          <cell r="Z2235">
            <v>0</v>
          </cell>
          <cell r="AA2235">
            <v>0</v>
          </cell>
          <cell r="AB2235">
            <v>1815</v>
          </cell>
          <cell r="AC2235">
            <v>3630</v>
          </cell>
          <cell r="AD2235" t="str">
            <v>雑消耗品費</v>
          </cell>
          <cell r="AE2235" t="str">
            <v>雑消</v>
          </cell>
          <cell r="AF2235">
            <v>25</v>
          </cell>
          <cell r="AG2235" t="str">
            <v>基地等経費（部隊等用消耗品）</v>
          </cell>
          <cell r="AH2235" t="str">
            <v>消耗品費</v>
          </cell>
          <cell r="AI2235" t="str">
            <v>KA</v>
          </cell>
          <cell r="AJ2235" t="str">
            <v>特輸隊</v>
          </cell>
          <cell r="AK2235" t="str">
            <v>令和8年9月30日</v>
          </cell>
        </row>
        <row r="2236">
          <cell r="A2236" t="str">
            <v>bd437</v>
          </cell>
          <cell r="B2236" t="str">
            <v>又は同等以上のもの（他社の製品を含む。）</v>
          </cell>
          <cell r="C2236">
            <v>165</v>
          </cell>
          <cell r="D2236">
            <v>73</v>
          </cell>
          <cell r="E2236" t="str">
            <v>B</v>
          </cell>
          <cell r="F2236" t="str">
            <v>b</v>
          </cell>
          <cell r="G2236" t="str">
            <v>bd</v>
          </cell>
          <cell r="H2236" t="str">
            <v>個</v>
          </cell>
          <cell r="I2236">
            <v>2</v>
          </cell>
          <cell r="J2236" t="str">
            <v>ﾍｯﾄﾞﾗｲﾄ</v>
          </cell>
          <cell r="L2236">
            <v>1</v>
          </cell>
          <cell r="M2236" t="str">
            <v>ｴｽｺ P2043 EA758RN-72 NEXTORCH</v>
          </cell>
          <cell r="O2236" t="str">
            <v>又は同等以上のもの（他社の製品を含む。）</v>
          </cell>
          <cell r="Q2236">
            <v>0</v>
          </cell>
          <cell r="S2236">
            <v>100</v>
          </cell>
          <cell r="T2236">
            <v>0</v>
          </cell>
          <cell r="W2236">
            <v>0</v>
          </cell>
          <cell r="X2236">
            <v>0</v>
          </cell>
          <cell r="Y2236">
            <v>100</v>
          </cell>
          <cell r="Z2236">
            <v>0</v>
          </cell>
          <cell r="AA2236">
            <v>0</v>
          </cell>
          <cell r="AB2236">
            <v>6391</v>
          </cell>
          <cell r="AC2236">
            <v>12782</v>
          </cell>
          <cell r="AD2236" t="str">
            <v>雑消耗品費</v>
          </cell>
          <cell r="AE2236" t="str">
            <v>雑消</v>
          </cell>
          <cell r="AF2236">
            <v>25</v>
          </cell>
          <cell r="AG2236" t="str">
            <v>基地等経費（部隊等用消耗品）</v>
          </cell>
          <cell r="AH2236" t="str">
            <v>消耗品費</v>
          </cell>
          <cell r="AI2236" t="str">
            <v>KA</v>
          </cell>
          <cell r="AJ2236" t="str">
            <v>特輸隊</v>
          </cell>
          <cell r="AK2236" t="str">
            <v>令和8年9月30日</v>
          </cell>
        </row>
        <row r="2237">
          <cell r="A2237" t="str">
            <v>bd438</v>
          </cell>
          <cell r="B2237" t="str">
            <v>又は同等以上のもの（他社の製品を含む。）</v>
          </cell>
          <cell r="C2237">
            <v>165</v>
          </cell>
          <cell r="D2237">
            <v>74</v>
          </cell>
          <cell r="E2237" t="str">
            <v>B</v>
          </cell>
          <cell r="F2237" t="str">
            <v>b</v>
          </cell>
          <cell r="G2237" t="str">
            <v>bd</v>
          </cell>
          <cell r="H2237" t="str">
            <v>個</v>
          </cell>
          <cell r="I2237">
            <v>1</v>
          </cell>
          <cell r="J2237" t="str">
            <v>ﾊﾞｹﾂ</v>
          </cell>
          <cell r="L2237">
            <v>1</v>
          </cell>
          <cell r="M2237" t="str">
            <v>ｴｽｺ P2396 EA991PD-15 SEKISUI</v>
          </cell>
          <cell r="O2237" t="str">
            <v>又は同等以上のもの（他社の製品を含む。）</v>
          </cell>
          <cell r="Q2237">
            <v>0</v>
          </cell>
          <cell r="S2237">
            <v>100</v>
          </cell>
          <cell r="T2237">
            <v>0</v>
          </cell>
          <cell r="W2237">
            <v>0</v>
          </cell>
          <cell r="X2237">
            <v>0</v>
          </cell>
          <cell r="Y2237">
            <v>100</v>
          </cell>
          <cell r="Z2237">
            <v>0</v>
          </cell>
          <cell r="AA2237">
            <v>0</v>
          </cell>
          <cell r="AB2237">
            <v>7436</v>
          </cell>
          <cell r="AC2237">
            <v>7436</v>
          </cell>
          <cell r="AD2237" t="str">
            <v>雑消耗品費</v>
          </cell>
          <cell r="AE2237" t="str">
            <v>雑消</v>
          </cell>
          <cell r="AF2237">
            <v>25</v>
          </cell>
          <cell r="AG2237" t="str">
            <v>基地等経費（部隊等用消耗品）</v>
          </cell>
          <cell r="AH2237" t="str">
            <v>消耗品費</v>
          </cell>
          <cell r="AI2237" t="str">
            <v>KA</v>
          </cell>
          <cell r="AJ2237" t="str">
            <v>特輸隊</v>
          </cell>
          <cell r="AK2237" t="str">
            <v>令和8年9月30日</v>
          </cell>
        </row>
        <row r="2238">
          <cell r="A2238" t="str">
            <v>ch181</v>
          </cell>
          <cell r="B2238" t="str">
            <v>又は同等以上のもの（他社の製品を含む。）</v>
          </cell>
          <cell r="C2238">
            <v>165</v>
          </cell>
          <cell r="D2238">
            <v>75</v>
          </cell>
          <cell r="E2238" t="str">
            <v>B</v>
          </cell>
          <cell r="F2238" t="str">
            <v>c</v>
          </cell>
          <cell r="G2238" t="str">
            <v>ch</v>
          </cell>
          <cell r="H2238" t="str">
            <v>個</v>
          </cell>
          <cell r="I2238">
            <v>2</v>
          </cell>
          <cell r="J2238" t="str">
            <v>ﾌﾟﾗｽﾁｯｸｽﾌﾟｰﾝ</v>
          </cell>
          <cell r="L2238">
            <v>1</v>
          </cell>
          <cell r="M2238" t="str">
            <v>ｵﾚﾝｼﾞﾌﾞｯｸ P12-438 344-2335 004513007 ｼﾓｼﾞﾏ</v>
          </cell>
          <cell r="O2238" t="str">
            <v>又は同等以上のもの（他社の製品を含む。）</v>
          </cell>
          <cell r="Q2238">
            <v>0</v>
          </cell>
          <cell r="S2238">
            <v>100</v>
          </cell>
          <cell r="T2238">
            <v>0</v>
          </cell>
          <cell r="W2238">
            <v>0</v>
          </cell>
          <cell r="X2238">
            <v>0</v>
          </cell>
          <cell r="Y2238">
            <v>100</v>
          </cell>
          <cell r="Z2238">
            <v>0</v>
          </cell>
          <cell r="AA2238">
            <v>0</v>
          </cell>
          <cell r="AB2238">
            <v>528</v>
          </cell>
          <cell r="AC2238">
            <v>1056</v>
          </cell>
          <cell r="AD2238" t="str">
            <v>雑消耗品費</v>
          </cell>
          <cell r="AE2238" t="str">
            <v>雑消</v>
          </cell>
          <cell r="AF2238">
            <v>25</v>
          </cell>
          <cell r="AG2238" t="str">
            <v>基地等経費（部隊等用消耗品）</v>
          </cell>
          <cell r="AH2238" t="str">
            <v>消耗品費</v>
          </cell>
          <cell r="AI2238" t="str">
            <v>KA</v>
          </cell>
          <cell r="AJ2238" t="str">
            <v>特輸隊</v>
          </cell>
          <cell r="AK2238" t="str">
            <v>令和8年9月30日</v>
          </cell>
        </row>
        <row r="2239">
          <cell r="A2239" t="str">
            <v>ch182</v>
          </cell>
          <cell r="B2239" t="str">
            <v>又は同等以上のもの（他社の製品を含む。）</v>
          </cell>
          <cell r="C2239">
            <v>165</v>
          </cell>
          <cell r="D2239">
            <v>76</v>
          </cell>
          <cell r="E2239" t="str">
            <v>B</v>
          </cell>
          <cell r="F2239" t="str">
            <v>c</v>
          </cell>
          <cell r="G2239" t="str">
            <v>ch</v>
          </cell>
          <cell r="H2239" t="str">
            <v>個</v>
          </cell>
          <cell r="I2239">
            <v>1</v>
          </cell>
          <cell r="J2239" t="str">
            <v>木製ｽﾌﾟｰﾝ</v>
          </cell>
          <cell r="L2239">
            <v>1</v>
          </cell>
          <cell r="M2239" t="str">
            <v>ｵﾚﾝｼﾞﾌﾞｯｸ P12-447 237-1242 377298 大黒工業</v>
          </cell>
          <cell r="O2239" t="str">
            <v>又は同等以上のもの（他社の製品を含む。）</v>
          </cell>
          <cell r="Q2239">
            <v>0</v>
          </cell>
          <cell r="S2239">
            <v>100</v>
          </cell>
          <cell r="T2239">
            <v>0</v>
          </cell>
          <cell r="W2239">
            <v>0</v>
          </cell>
          <cell r="X2239">
            <v>0</v>
          </cell>
          <cell r="Y2239">
            <v>100</v>
          </cell>
          <cell r="Z2239">
            <v>0</v>
          </cell>
          <cell r="AA2239">
            <v>0</v>
          </cell>
          <cell r="AB2239">
            <v>1369</v>
          </cell>
          <cell r="AC2239">
            <v>1369</v>
          </cell>
          <cell r="AD2239" t="str">
            <v>雑消耗品費</v>
          </cell>
          <cell r="AE2239" t="str">
            <v>雑消</v>
          </cell>
          <cell r="AF2239">
            <v>25</v>
          </cell>
          <cell r="AG2239" t="str">
            <v>基地等経費（部隊等用消耗品）</v>
          </cell>
          <cell r="AH2239" t="str">
            <v>消耗品費</v>
          </cell>
          <cell r="AI2239" t="str">
            <v>KA</v>
          </cell>
          <cell r="AJ2239" t="str">
            <v>特輸隊</v>
          </cell>
          <cell r="AK2239" t="str">
            <v>令和8年9月30日</v>
          </cell>
        </row>
        <row r="2240">
          <cell r="A2240" t="str">
            <v>ch183</v>
          </cell>
          <cell r="B2240" t="str">
            <v>又は同等以上のもの（他社の製品を含む。）</v>
          </cell>
          <cell r="C2240">
            <v>165</v>
          </cell>
          <cell r="D2240">
            <v>77</v>
          </cell>
          <cell r="E2240" t="str">
            <v>B</v>
          </cell>
          <cell r="F2240" t="str">
            <v>c</v>
          </cell>
          <cell r="G2240" t="str">
            <v>ch</v>
          </cell>
          <cell r="H2240" t="str">
            <v>個</v>
          </cell>
          <cell r="I2240">
            <v>5</v>
          </cell>
          <cell r="J2240" t="str">
            <v>紙皿</v>
          </cell>
          <cell r="L2240">
            <v>1</v>
          </cell>
          <cell r="M2240" t="str">
            <v>ｵﾚﾝｼﾞﾌﾞｯｸ P12-420 341-8599 004284912 ｼﾓｼﾞﾏ</v>
          </cell>
          <cell r="O2240" t="str">
            <v>又は同等以上のもの（他社の製品を含む。）</v>
          </cell>
          <cell r="Q2240">
            <v>0</v>
          </cell>
          <cell r="S2240">
            <v>100</v>
          </cell>
          <cell r="T2240">
            <v>0</v>
          </cell>
          <cell r="W2240">
            <v>0</v>
          </cell>
          <cell r="X2240">
            <v>0</v>
          </cell>
          <cell r="Y2240">
            <v>100</v>
          </cell>
          <cell r="Z2240">
            <v>0</v>
          </cell>
          <cell r="AA2240">
            <v>0</v>
          </cell>
          <cell r="AB2240">
            <v>519</v>
          </cell>
          <cell r="AC2240">
            <v>2595</v>
          </cell>
          <cell r="AD2240" t="str">
            <v>雑消耗品費</v>
          </cell>
          <cell r="AE2240" t="str">
            <v>雑消</v>
          </cell>
          <cell r="AF2240">
            <v>25</v>
          </cell>
          <cell r="AG2240" t="str">
            <v>基地等経費（部隊等用消耗品）</v>
          </cell>
          <cell r="AH2240" t="str">
            <v>消耗品費</v>
          </cell>
          <cell r="AI2240" t="str">
            <v>KA</v>
          </cell>
          <cell r="AJ2240" t="str">
            <v>特輸隊</v>
          </cell>
          <cell r="AK2240" t="str">
            <v>令和8年9月30日</v>
          </cell>
        </row>
        <row r="2241">
          <cell r="A2241" t="str">
            <v>bd439</v>
          </cell>
          <cell r="B2241" t="str">
            <v>又は同等以上のもの（他社の製品を含む。）</v>
          </cell>
          <cell r="C2241">
            <v>165</v>
          </cell>
          <cell r="D2241">
            <v>78</v>
          </cell>
          <cell r="E2241" t="str">
            <v>B</v>
          </cell>
          <cell r="F2241" t="str">
            <v>b</v>
          </cell>
          <cell r="G2241" t="str">
            <v>bd</v>
          </cell>
          <cell r="H2241" t="str">
            <v>個</v>
          </cell>
          <cell r="I2241">
            <v>1</v>
          </cell>
          <cell r="J2241" t="str">
            <v>ｷｰﾎﾞｯｸｽ</v>
          </cell>
          <cell r="L2241">
            <v>1</v>
          </cell>
          <cell r="M2241" t="str">
            <v>ｴｽｺ P2333 EA956VJ-15 ESCO</v>
          </cell>
          <cell r="O2241" t="str">
            <v>又は同等以上のもの（他社の製品を含む。）</v>
          </cell>
          <cell r="Q2241">
            <v>0</v>
          </cell>
          <cell r="S2241">
            <v>100</v>
          </cell>
          <cell r="T2241">
            <v>0</v>
          </cell>
          <cell r="W2241">
            <v>0</v>
          </cell>
          <cell r="X2241">
            <v>0</v>
          </cell>
          <cell r="Y2241">
            <v>100</v>
          </cell>
          <cell r="Z2241">
            <v>0</v>
          </cell>
          <cell r="AA2241">
            <v>0</v>
          </cell>
          <cell r="AB2241">
            <v>4279</v>
          </cell>
          <cell r="AC2241">
            <v>4279</v>
          </cell>
          <cell r="AD2241" t="str">
            <v>雑消耗品費</v>
          </cell>
          <cell r="AE2241" t="str">
            <v>雑消</v>
          </cell>
          <cell r="AF2241">
            <v>25</v>
          </cell>
          <cell r="AG2241" t="str">
            <v>部隊等用消耗品</v>
          </cell>
          <cell r="AH2241" t="str">
            <v>消耗品費</v>
          </cell>
          <cell r="AI2241" t="str">
            <v>KA</v>
          </cell>
          <cell r="AJ2241" t="str">
            <v>特輸隊</v>
          </cell>
          <cell r="AK2241" t="str">
            <v>令和8年9月30日</v>
          </cell>
        </row>
        <row r="2242">
          <cell r="A2242" t="str">
            <v>df99</v>
          </cell>
          <cell r="B2242" t="str">
            <v>又は同等以上のもの（他社の製品を含む。）</v>
          </cell>
          <cell r="C2242">
            <v>165</v>
          </cell>
          <cell r="D2242">
            <v>79</v>
          </cell>
          <cell r="E2242" t="str">
            <v>B</v>
          </cell>
          <cell r="F2242" t="str">
            <v>d</v>
          </cell>
          <cell r="G2242" t="str">
            <v>df</v>
          </cell>
          <cell r="H2242" t="str">
            <v>個</v>
          </cell>
          <cell r="I2242">
            <v>1</v>
          </cell>
          <cell r="J2242" t="str">
            <v>ﾏｯﾄ</v>
          </cell>
          <cell r="L2242">
            <v>1</v>
          </cell>
          <cell r="M2242" t="str">
            <v>2026ﾃﾗﾓﾄ総合ｶﾀﾛｸﾞ P349 MR-064-176-747583 TERAMOTO</v>
          </cell>
          <cell r="O2242" t="str">
            <v>又は同等以上のもの（他社の製品を含む。）</v>
          </cell>
          <cell r="Q2242">
            <v>0</v>
          </cell>
          <cell r="S2242">
            <v>100</v>
          </cell>
          <cell r="T2242">
            <v>0</v>
          </cell>
          <cell r="W2242">
            <v>0</v>
          </cell>
          <cell r="X2242">
            <v>0</v>
          </cell>
          <cell r="Y2242">
            <v>100</v>
          </cell>
          <cell r="Z2242">
            <v>0</v>
          </cell>
          <cell r="AA2242">
            <v>0</v>
          </cell>
          <cell r="AB2242">
            <v>1958</v>
          </cell>
          <cell r="AC2242">
            <v>1958</v>
          </cell>
          <cell r="AD2242" t="str">
            <v>雑消耗品費</v>
          </cell>
          <cell r="AE2242" t="str">
            <v>雑消</v>
          </cell>
          <cell r="AF2242">
            <v>25</v>
          </cell>
          <cell r="AG2242" t="str">
            <v>部隊等用消耗品</v>
          </cell>
          <cell r="AH2242" t="str">
            <v>消耗品費</v>
          </cell>
          <cell r="AI2242" t="str">
            <v>KA</v>
          </cell>
          <cell r="AJ2242" t="str">
            <v>特輸隊</v>
          </cell>
          <cell r="AK2242" t="str">
            <v>令和8年9月30日</v>
          </cell>
        </row>
        <row r="2243">
          <cell r="A2243" t="str">
            <v>df100</v>
          </cell>
          <cell r="B2243" t="str">
            <v>又は同等以上のもの（他社の製品を含む。）</v>
          </cell>
          <cell r="C2243">
            <v>165</v>
          </cell>
          <cell r="D2243">
            <v>80</v>
          </cell>
          <cell r="E2243" t="str">
            <v>B</v>
          </cell>
          <cell r="F2243" t="str">
            <v>d</v>
          </cell>
          <cell r="G2243" t="str">
            <v>df</v>
          </cell>
          <cell r="H2243" t="str">
            <v>個</v>
          </cell>
          <cell r="I2243">
            <v>1</v>
          </cell>
          <cell r="J2243" t="str">
            <v>ﾏｯﾄ</v>
          </cell>
          <cell r="L2243">
            <v>1</v>
          </cell>
          <cell r="M2243" t="str">
            <v>2026ﾃﾗﾓﾄ総合ｶﾀﾛｸﾞ P349 MR-064-690-748184 TERAMOTO</v>
          </cell>
          <cell r="O2243" t="str">
            <v>又は同等以上のもの（他社の製品を含む。）</v>
          </cell>
          <cell r="Q2243">
            <v>0</v>
          </cell>
          <cell r="S2243">
            <v>100</v>
          </cell>
          <cell r="T2243">
            <v>0</v>
          </cell>
          <cell r="W2243">
            <v>0</v>
          </cell>
          <cell r="X2243">
            <v>0</v>
          </cell>
          <cell r="Y2243">
            <v>100</v>
          </cell>
          <cell r="Z2243">
            <v>0</v>
          </cell>
          <cell r="AA2243">
            <v>0</v>
          </cell>
          <cell r="AB2243">
            <v>330</v>
          </cell>
          <cell r="AC2243">
            <v>330</v>
          </cell>
          <cell r="AD2243" t="str">
            <v>雑消耗品費</v>
          </cell>
          <cell r="AE2243" t="str">
            <v>雑消</v>
          </cell>
          <cell r="AF2243">
            <v>25</v>
          </cell>
          <cell r="AG2243" t="str">
            <v>部隊等用消耗品</v>
          </cell>
          <cell r="AH2243" t="str">
            <v>消耗品費</v>
          </cell>
          <cell r="AI2243" t="str">
            <v>KA</v>
          </cell>
          <cell r="AJ2243" t="str">
            <v>特輸隊</v>
          </cell>
          <cell r="AK2243" t="str">
            <v>令和8年9月30日</v>
          </cell>
        </row>
        <row r="2244">
          <cell r="A2244" t="str">
            <v>df101</v>
          </cell>
          <cell r="B2244" t="str">
            <v>又は同等以上のもの（他社の製品を含む。）</v>
          </cell>
          <cell r="C2244">
            <v>165</v>
          </cell>
          <cell r="D2244">
            <v>81</v>
          </cell>
          <cell r="E2244" t="str">
            <v>B</v>
          </cell>
          <cell r="F2244" t="str">
            <v>d</v>
          </cell>
          <cell r="G2244" t="str">
            <v>df</v>
          </cell>
          <cell r="H2244" t="str">
            <v>個</v>
          </cell>
          <cell r="I2244">
            <v>1</v>
          </cell>
          <cell r="J2244" t="str">
            <v>ﾏｯﾄ</v>
          </cell>
          <cell r="L2244">
            <v>1</v>
          </cell>
          <cell r="M2244" t="str">
            <v>2026ﾃﾗﾓﾄ総合ｶﾀﾛｸﾞ P349 MR-064-693-748788 TERAMOTO</v>
          </cell>
          <cell r="O2244" t="str">
            <v>又は同等以上のもの（他社の製品を含む。）</v>
          </cell>
          <cell r="Q2244">
            <v>0</v>
          </cell>
          <cell r="S2244">
            <v>100</v>
          </cell>
          <cell r="T2244">
            <v>0</v>
          </cell>
          <cell r="W2244">
            <v>0</v>
          </cell>
          <cell r="X2244">
            <v>0</v>
          </cell>
          <cell r="Y2244">
            <v>100</v>
          </cell>
          <cell r="Z2244">
            <v>0</v>
          </cell>
          <cell r="AA2244">
            <v>0</v>
          </cell>
          <cell r="AB2244">
            <v>814</v>
          </cell>
          <cell r="AC2244">
            <v>814</v>
          </cell>
          <cell r="AD2244" t="str">
            <v>雑消耗品費</v>
          </cell>
          <cell r="AE2244" t="str">
            <v>雑消</v>
          </cell>
          <cell r="AF2244">
            <v>25</v>
          </cell>
          <cell r="AG2244" t="str">
            <v>部隊等用消耗品</v>
          </cell>
          <cell r="AH2244" t="str">
            <v>消耗品費</v>
          </cell>
          <cell r="AI2244" t="str">
            <v>KA</v>
          </cell>
          <cell r="AJ2244" t="str">
            <v>特輸隊</v>
          </cell>
          <cell r="AK2244" t="str">
            <v>令和8年9月30日</v>
          </cell>
        </row>
        <row r="2245">
          <cell r="A2245" t="str">
            <v>df102</v>
          </cell>
          <cell r="B2245" t="str">
            <v>又は同等以上のもの（他社の製品を含む。）</v>
          </cell>
          <cell r="C2245">
            <v>165</v>
          </cell>
          <cell r="D2245">
            <v>82</v>
          </cell>
          <cell r="E2245" t="str">
            <v>B</v>
          </cell>
          <cell r="F2245" t="str">
            <v>d</v>
          </cell>
          <cell r="G2245" t="str">
            <v>df</v>
          </cell>
          <cell r="H2245" t="str">
            <v>個</v>
          </cell>
          <cell r="I2245">
            <v>1</v>
          </cell>
          <cell r="J2245" t="str">
            <v>ﾏｯﾄ</v>
          </cell>
          <cell r="L2245">
            <v>1</v>
          </cell>
          <cell r="M2245" t="str">
            <v>2026ﾃﾗﾓﾄ総合ｶﾀﾛｸﾞ P349 MR-064-694-749389 TERAMOTO</v>
          </cell>
          <cell r="O2245" t="str">
            <v>又は同等以上のもの（他社の製品を含む。）</v>
          </cell>
          <cell r="Q2245">
            <v>0</v>
          </cell>
          <cell r="S2245">
            <v>100</v>
          </cell>
          <cell r="T2245">
            <v>0</v>
          </cell>
          <cell r="W2245">
            <v>0</v>
          </cell>
          <cell r="X2245">
            <v>0</v>
          </cell>
          <cell r="Y2245">
            <v>100</v>
          </cell>
          <cell r="Z2245">
            <v>0</v>
          </cell>
          <cell r="AA2245">
            <v>0</v>
          </cell>
          <cell r="AB2245">
            <v>814</v>
          </cell>
          <cell r="AC2245">
            <v>814</v>
          </cell>
          <cell r="AD2245" t="str">
            <v>雑消耗品費</v>
          </cell>
          <cell r="AE2245" t="str">
            <v>雑消</v>
          </cell>
          <cell r="AF2245">
            <v>25</v>
          </cell>
          <cell r="AG2245" t="str">
            <v>部隊等用消耗品</v>
          </cell>
          <cell r="AH2245" t="str">
            <v>消耗品費</v>
          </cell>
          <cell r="AI2245" t="str">
            <v>KA</v>
          </cell>
          <cell r="AJ2245" t="str">
            <v>特輸隊</v>
          </cell>
          <cell r="AK2245" t="str">
            <v>令和8年9月30日</v>
          </cell>
        </row>
        <row r="2246">
          <cell r="A2246" t="str">
            <v>df103</v>
          </cell>
          <cell r="B2246" t="str">
            <v>又は同等以上のもの（他社の製品を含む。）</v>
          </cell>
          <cell r="C2246">
            <v>165</v>
          </cell>
          <cell r="D2246">
            <v>83</v>
          </cell>
          <cell r="E2246" t="str">
            <v>B</v>
          </cell>
          <cell r="F2246" t="str">
            <v>d</v>
          </cell>
          <cell r="G2246" t="str">
            <v>df</v>
          </cell>
          <cell r="H2246" t="str">
            <v>個</v>
          </cell>
          <cell r="I2246">
            <v>7</v>
          </cell>
          <cell r="J2246" t="str">
            <v>ｽﾉｺ</v>
          </cell>
          <cell r="L2246">
            <v>1</v>
          </cell>
          <cell r="M2246" t="str">
            <v>2026ﾃﾗﾓﾄ総合ｶﾀﾛｸﾞ P341 MR-093-241-111858 TERAMOTO</v>
          </cell>
          <cell r="O2246" t="str">
            <v>又は同等以上のもの（他社の製品を含む。）</v>
          </cell>
          <cell r="Q2246">
            <v>0</v>
          </cell>
          <cell r="S2246">
            <v>100</v>
          </cell>
          <cell r="T2246">
            <v>0</v>
          </cell>
          <cell r="W2246">
            <v>0</v>
          </cell>
          <cell r="X2246">
            <v>0</v>
          </cell>
          <cell r="Y2246">
            <v>100</v>
          </cell>
          <cell r="Z2246">
            <v>0</v>
          </cell>
          <cell r="AA2246">
            <v>0</v>
          </cell>
          <cell r="AB2246">
            <v>14520</v>
          </cell>
          <cell r="AC2246">
            <v>101640</v>
          </cell>
          <cell r="AD2246" t="str">
            <v>雑消耗品費</v>
          </cell>
          <cell r="AE2246" t="str">
            <v>雑消</v>
          </cell>
          <cell r="AF2246">
            <v>25</v>
          </cell>
          <cell r="AG2246" t="str">
            <v>部隊等用消耗品</v>
          </cell>
          <cell r="AH2246" t="str">
            <v>消耗品費</v>
          </cell>
          <cell r="AI2246" t="str">
            <v>KA</v>
          </cell>
          <cell r="AJ2246" t="str">
            <v>特輸隊</v>
          </cell>
          <cell r="AK2246" t="str">
            <v>令和8年9月30日</v>
          </cell>
        </row>
        <row r="2247">
          <cell r="A2247" t="str">
            <v>df104</v>
          </cell>
          <cell r="B2247" t="str">
            <v>又は同等以上のもの（他社の製品を含む。）</v>
          </cell>
          <cell r="C2247">
            <v>165</v>
          </cell>
          <cell r="D2247">
            <v>84</v>
          </cell>
          <cell r="E2247" t="str">
            <v>B</v>
          </cell>
          <cell r="F2247" t="str">
            <v>d</v>
          </cell>
          <cell r="G2247" t="str">
            <v>df</v>
          </cell>
          <cell r="H2247" t="str">
            <v>個</v>
          </cell>
          <cell r="I2247">
            <v>3</v>
          </cell>
          <cell r="J2247" t="str">
            <v>ﾊﾝｶﾞｰﾗｯｸ</v>
          </cell>
          <cell r="L2247">
            <v>1</v>
          </cell>
          <cell r="M2247" t="str">
            <v>山善ﾋﾞｽﾞｺﾑWEBｻｲﾄ掲載 Q5773 RW-16743JH(WH) 山善</v>
          </cell>
          <cell r="O2247" t="str">
            <v>又は同等以上のもの（他社の製品を含む。）</v>
          </cell>
          <cell r="Q2247">
            <v>0</v>
          </cell>
          <cell r="S2247">
            <v>100</v>
          </cell>
          <cell r="T2247">
            <v>0</v>
          </cell>
          <cell r="W2247">
            <v>0</v>
          </cell>
          <cell r="X2247">
            <v>0</v>
          </cell>
          <cell r="Y2247">
            <v>100</v>
          </cell>
          <cell r="Z2247">
            <v>0</v>
          </cell>
          <cell r="AA2247">
            <v>0</v>
          </cell>
          <cell r="AB2247">
            <v>9299</v>
          </cell>
          <cell r="AC2247">
            <v>27897</v>
          </cell>
          <cell r="AD2247" t="str">
            <v>雑消耗品費</v>
          </cell>
          <cell r="AE2247" t="str">
            <v>雑消</v>
          </cell>
          <cell r="AF2247">
            <v>25</v>
          </cell>
          <cell r="AG2247" t="str">
            <v>部隊等用消耗品</v>
          </cell>
          <cell r="AH2247" t="str">
            <v>消耗品費</v>
          </cell>
          <cell r="AI2247" t="str">
            <v>KA</v>
          </cell>
          <cell r="AJ2247" t="str">
            <v>特輸隊</v>
          </cell>
          <cell r="AK2247" t="str">
            <v>令和8年9月30日</v>
          </cell>
        </row>
        <row r="2248">
          <cell r="A2248" t="str">
            <v>bd440</v>
          </cell>
          <cell r="B2248" t="str">
            <v>又は同等以上のもの（他社の製品を含む。）</v>
          </cell>
          <cell r="C2248">
            <v>165</v>
          </cell>
          <cell r="D2248">
            <v>85</v>
          </cell>
          <cell r="E2248" t="str">
            <v>B</v>
          </cell>
          <cell r="F2248" t="str">
            <v>b</v>
          </cell>
          <cell r="G2248" t="str">
            <v>bd</v>
          </cell>
          <cell r="H2248" t="str">
            <v>個</v>
          </cell>
          <cell r="I2248">
            <v>1</v>
          </cell>
          <cell r="J2248" t="str">
            <v>ｶｰﾃﾝﾚｰﾙ</v>
          </cell>
          <cell r="L2248">
            <v>1</v>
          </cell>
          <cell r="M2248" t="str">
            <v>ｴｽｺ P1387 EA970KA-1</v>
          </cell>
          <cell r="O2248" t="str">
            <v>又は同等以上のもの（他社の製品を含む。）</v>
          </cell>
          <cell r="Q2248">
            <v>0</v>
          </cell>
          <cell r="S2248">
            <v>100</v>
          </cell>
          <cell r="T2248">
            <v>0</v>
          </cell>
          <cell r="W2248">
            <v>0</v>
          </cell>
          <cell r="X2248">
            <v>0</v>
          </cell>
          <cell r="Y2248">
            <v>100</v>
          </cell>
          <cell r="Z2248">
            <v>0</v>
          </cell>
          <cell r="AA2248">
            <v>0</v>
          </cell>
          <cell r="AB2248">
            <v>2475</v>
          </cell>
          <cell r="AC2248">
            <v>2475</v>
          </cell>
          <cell r="AD2248" t="str">
            <v>雑消耗品費</v>
          </cell>
          <cell r="AE2248" t="str">
            <v>雑消</v>
          </cell>
          <cell r="AF2248">
            <v>25</v>
          </cell>
          <cell r="AG2248" t="str">
            <v>部隊等用消耗品</v>
          </cell>
          <cell r="AH2248" t="str">
            <v>消耗品費</v>
          </cell>
          <cell r="AI2248" t="str">
            <v>KA</v>
          </cell>
          <cell r="AJ2248" t="str">
            <v>特輸隊</v>
          </cell>
          <cell r="AK2248" t="str">
            <v>令和8年9月30日</v>
          </cell>
        </row>
        <row r="2249">
          <cell r="A2249" t="str">
            <v>df105</v>
          </cell>
          <cell r="B2249" t="str">
            <v>又は同等以上のもの（他社の製品を含む。）</v>
          </cell>
          <cell r="C2249">
            <v>165</v>
          </cell>
          <cell r="D2249">
            <v>86</v>
          </cell>
          <cell r="E2249" t="str">
            <v>B</v>
          </cell>
          <cell r="F2249" t="str">
            <v>d</v>
          </cell>
          <cell r="G2249" t="str">
            <v>df</v>
          </cell>
          <cell r="H2249" t="str">
            <v>個</v>
          </cell>
          <cell r="I2249">
            <v>2</v>
          </cell>
          <cell r="J2249" t="str">
            <v>ｶｰﾃﾝ</v>
          </cell>
          <cell r="L2249">
            <v>1</v>
          </cell>
          <cell r="M2249" t="str">
            <v>ﾓﾉﾀﾛｳ.web 64537140 QB-155 ｽﾄﾘｯｸｽﾃﾞｻﾞｲﾝ</v>
          </cell>
          <cell r="O2249" t="str">
            <v>又は同等以上のもの（他社の製品を含む。）</v>
          </cell>
          <cell r="Q2249">
            <v>0</v>
          </cell>
          <cell r="S2249">
            <v>100</v>
          </cell>
          <cell r="T2249">
            <v>0</v>
          </cell>
          <cell r="W2249">
            <v>0</v>
          </cell>
          <cell r="X2249">
            <v>0</v>
          </cell>
          <cell r="Y2249">
            <v>100</v>
          </cell>
          <cell r="Z2249">
            <v>0</v>
          </cell>
          <cell r="AA2249">
            <v>0</v>
          </cell>
          <cell r="AB2249">
            <v>1428</v>
          </cell>
          <cell r="AC2249">
            <v>2856</v>
          </cell>
          <cell r="AD2249" t="str">
            <v>雑消耗品費</v>
          </cell>
          <cell r="AE2249" t="str">
            <v>雑消</v>
          </cell>
          <cell r="AF2249">
            <v>25</v>
          </cell>
          <cell r="AG2249" t="str">
            <v>部隊等用消耗品</v>
          </cell>
          <cell r="AH2249" t="str">
            <v>消耗品費</v>
          </cell>
          <cell r="AI2249" t="str">
            <v>KA</v>
          </cell>
          <cell r="AJ2249" t="str">
            <v>特輸隊</v>
          </cell>
          <cell r="AK2249" t="str">
            <v>令和8年9月30日</v>
          </cell>
        </row>
        <row r="2250">
          <cell r="A2250" t="str">
            <v>bd441</v>
          </cell>
          <cell r="B2250" t="str">
            <v>又は同等以上のもの（他社の製品を含む。）</v>
          </cell>
          <cell r="C2250">
            <v>165</v>
          </cell>
          <cell r="D2250">
            <v>87</v>
          </cell>
          <cell r="E2250" t="str">
            <v>B</v>
          </cell>
          <cell r="F2250" t="str">
            <v>b</v>
          </cell>
          <cell r="G2250" t="str">
            <v>bd</v>
          </cell>
          <cell r="H2250" t="str">
            <v>台</v>
          </cell>
          <cell r="I2250">
            <v>2</v>
          </cell>
          <cell r="J2250" t="str">
            <v>物干しｽﾀﾝﾄﾞ</v>
          </cell>
          <cell r="L2250">
            <v>1</v>
          </cell>
          <cell r="M2250" t="str">
            <v>ｴｽｺ P2102 EA951FB-46B ｱｲﾘｽｵｰﾔﾏ</v>
          </cell>
          <cell r="O2250" t="str">
            <v>又は同等以上のもの（他社の製品を含む。）</v>
          </cell>
          <cell r="Q2250">
            <v>0</v>
          </cell>
          <cell r="S2250">
            <v>100</v>
          </cell>
          <cell r="T2250">
            <v>0</v>
          </cell>
          <cell r="W2250">
            <v>0</v>
          </cell>
          <cell r="X2250">
            <v>0</v>
          </cell>
          <cell r="Y2250">
            <v>100</v>
          </cell>
          <cell r="Z2250">
            <v>0</v>
          </cell>
          <cell r="AA2250">
            <v>0</v>
          </cell>
          <cell r="AB2250">
            <v>8327</v>
          </cell>
          <cell r="AC2250">
            <v>16654</v>
          </cell>
          <cell r="AD2250" t="str">
            <v>雑消耗品費</v>
          </cell>
          <cell r="AE2250" t="str">
            <v>雑消</v>
          </cell>
          <cell r="AF2250">
            <v>25</v>
          </cell>
          <cell r="AG2250" t="str">
            <v>部隊等用消耗品</v>
          </cell>
          <cell r="AH2250" t="str">
            <v>消耗品費</v>
          </cell>
          <cell r="AI2250" t="str">
            <v>KA</v>
          </cell>
          <cell r="AJ2250" t="str">
            <v>特輸隊</v>
          </cell>
          <cell r="AK2250" t="str">
            <v>令和8年9月30日</v>
          </cell>
        </row>
        <row r="2251">
          <cell r="A2251" t="str">
            <v>df106</v>
          </cell>
          <cell r="B2251" t="str">
            <v>又は同等以上のもの（他社の製品を含む。）</v>
          </cell>
          <cell r="C2251">
            <v>165</v>
          </cell>
          <cell r="D2251">
            <v>88</v>
          </cell>
          <cell r="E2251" t="str">
            <v>B</v>
          </cell>
          <cell r="F2251" t="str">
            <v>d</v>
          </cell>
          <cell r="G2251" t="str">
            <v>df</v>
          </cell>
          <cell r="H2251" t="str">
            <v>個</v>
          </cell>
          <cell r="I2251">
            <v>10</v>
          </cell>
          <cell r="J2251" t="str">
            <v>衣類</v>
          </cell>
          <cell r="L2251">
            <v>1</v>
          </cell>
          <cell r="M2251" t="str">
            <v>TENTIAL ﾈｲﾋﾞｰ25SS</v>
          </cell>
          <cell r="O2251" t="str">
            <v>又は同等以上のもの（他社の製品を含む。）</v>
          </cell>
          <cell r="Q2251">
            <v>0</v>
          </cell>
          <cell r="S2251">
            <v>100</v>
          </cell>
          <cell r="T2251">
            <v>0</v>
          </cell>
          <cell r="W2251">
            <v>0</v>
          </cell>
          <cell r="X2251">
            <v>0</v>
          </cell>
          <cell r="Y2251">
            <v>100</v>
          </cell>
          <cell r="Z2251">
            <v>0</v>
          </cell>
          <cell r="AA2251">
            <v>0</v>
          </cell>
          <cell r="AB2251">
            <v>9506</v>
          </cell>
          <cell r="AC2251">
            <v>95060</v>
          </cell>
          <cell r="AD2251" t="str">
            <v>雑消耗品費</v>
          </cell>
          <cell r="AE2251" t="str">
            <v>雑消</v>
          </cell>
          <cell r="AF2251">
            <v>25</v>
          </cell>
          <cell r="AG2251" t="str">
            <v>基地等経費（特別輸送機部隊用消耗品）</v>
          </cell>
          <cell r="AH2251" t="str">
            <v>消耗品費</v>
          </cell>
          <cell r="AI2251" t="str">
            <v>KA</v>
          </cell>
          <cell r="AJ2251" t="str">
            <v>特輸隊</v>
          </cell>
          <cell r="AK2251" t="str">
            <v>令和8年9月30日</v>
          </cell>
        </row>
        <row r="2252">
          <cell r="A2252" t="str">
            <v>ch184</v>
          </cell>
          <cell r="B2252" t="str">
            <v>又は同等以上のもの（他社の製品を含む。）</v>
          </cell>
          <cell r="C2252">
            <v>166</v>
          </cell>
          <cell r="D2252">
            <v>1</v>
          </cell>
          <cell r="E2252" t="str">
            <v>B</v>
          </cell>
          <cell r="F2252" t="str">
            <v>c</v>
          </cell>
          <cell r="G2252" t="str">
            <v>ch</v>
          </cell>
          <cell r="H2252" t="str">
            <v>袋</v>
          </cell>
          <cell r="I2252">
            <v>2</v>
          </cell>
          <cell r="J2252" t="str">
            <v>油吸収材</v>
          </cell>
          <cell r="L2252">
            <v>1</v>
          </cell>
          <cell r="M2252" t="str">
            <v>ｵﾚﾝｼﾞﾌﾞｯｸ P11-495 126-3374 G-100 ﾀｲﾑｹﾐｶﾙ</v>
          </cell>
          <cell r="O2252" t="str">
            <v>又は同等以上のもの（他社の製品を含む。）</v>
          </cell>
          <cell r="Q2252">
            <v>0</v>
          </cell>
          <cell r="S2252">
            <v>100</v>
          </cell>
          <cell r="T2252">
            <v>0</v>
          </cell>
          <cell r="W2252">
            <v>0</v>
          </cell>
          <cell r="X2252">
            <v>0</v>
          </cell>
          <cell r="Y2252">
            <v>100</v>
          </cell>
          <cell r="Z2252">
            <v>0</v>
          </cell>
          <cell r="AA2252">
            <v>0</v>
          </cell>
          <cell r="AB2252">
            <v>8690</v>
          </cell>
          <cell r="AC2252">
            <v>17380</v>
          </cell>
          <cell r="AD2252" t="str">
            <v>雑消耗品費</v>
          </cell>
          <cell r="AE2252" t="str">
            <v>雑消</v>
          </cell>
          <cell r="AF2252">
            <v>25</v>
          </cell>
          <cell r="AG2252" t="str">
            <v>基地等経費（燃料流出対処等用消耗品の取得）</v>
          </cell>
          <cell r="AH2252" t="str">
            <v>消耗品費</v>
          </cell>
          <cell r="AI2252" t="str">
            <v>KA</v>
          </cell>
          <cell r="AJ2252" t="str">
            <v>特輸隊</v>
          </cell>
          <cell r="AK2252" t="str">
            <v>令和8年9月30日</v>
          </cell>
        </row>
        <row r="2253">
          <cell r="A2253" t="str">
            <v>ch185</v>
          </cell>
          <cell r="B2253" t="str">
            <v>又は同等以上のもの（他社の製品を含む。）</v>
          </cell>
          <cell r="C2253">
            <v>166</v>
          </cell>
          <cell r="D2253">
            <v>2</v>
          </cell>
          <cell r="E2253" t="str">
            <v>B</v>
          </cell>
          <cell r="F2253" t="str">
            <v>c</v>
          </cell>
          <cell r="G2253" t="str">
            <v>ch</v>
          </cell>
          <cell r="H2253" t="str">
            <v>個</v>
          </cell>
          <cell r="I2253">
            <v>2</v>
          </cell>
          <cell r="J2253" t="str">
            <v>油分散洗浄剤</v>
          </cell>
          <cell r="L2253">
            <v>1</v>
          </cell>
          <cell r="M2253" t="str">
            <v>ｵﾚﾝｼﾞﾌﾞｯｸ P11-501 818-6867 DA12 横浜油脂工業</v>
          </cell>
          <cell r="O2253" t="str">
            <v>又は同等以上のもの（他社の製品を含む。）</v>
          </cell>
          <cell r="Q2253">
            <v>0</v>
          </cell>
          <cell r="S2253">
            <v>100</v>
          </cell>
          <cell r="T2253">
            <v>0</v>
          </cell>
          <cell r="W2253">
            <v>0</v>
          </cell>
          <cell r="X2253">
            <v>0</v>
          </cell>
          <cell r="Y2253">
            <v>100</v>
          </cell>
          <cell r="Z2253">
            <v>0</v>
          </cell>
          <cell r="AA2253">
            <v>0</v>
          </cell>
          <cell r="AB2253">
            <v>11825</v>
          </cell>
          <cell r="AC2253">
            <v>23650</v>
          </cell>
          <cell r="AD2253" t="str">
            <v>雑消耗品費</v>
          </cell>
          <cell r="AE2253" t="str">
            <v>雑消</v>
          </cell>
          <cell r="AF2253">
            <v>25</v>
          </cell>
          <cell r="AG2253" t="str">
            <v>基地等経費（燃料流出対処等用消耗品の取得）</v>
          </cell>
          <cell r="AH2253" t="str">
            <v>消耗品費</v>
          </cell>
          <cell r="AI2253" t="str">
            <v>KA</v>
          </cell>
          <cell r="AJ2253" t="str">
            <v>特輸隊</v>
          </cell>
          <cell r="AK2253" t="str">
            <v>令和8年9月30日</v>
          </cell>
        </row>
        <row r="2254">
          <cell r="A2254" t="str">
            <v>cf210</v>
          </cell>
          <cell r="B2254" t="str">
            <v>又は同等以上のもの（他社の製品を含む。）</v>
          </cell>
          <cell r="C2254">
            <v>167</v>
          </cell>
          <cell r="D2254">
            <v>1</v>
          </cell>
          <cell r="E2254" t="str">
            <v>B</v>
          </cell>
          <cell r="F2254" t="str">
            <v>c</v>
          </cell>
          <cell r="G2254" t="str">
            <v>cf</v>
          </cell>
          <cell r="H2254" t="str">
            <v>個</v>
          </cell>
          <cell r="I2254">
            <v>5</v>
          </cell>
          <cell r="J2254" t="str">
            <v>保護ﾒｶﾞﾈ</v>
          </cell>
          <cell r="L2254">
            <v>1</v>
          </cell>
          <cell r="M2254" t="str">
            <v>ﾖﾄﾞﾊﾞｼ.comTY102-MBK-GYP TYMER</v>
          </cell>
          <cell r="O2254" t="str">
            <v>又は同等以上のもの（他社の製品を含む。）</v>
          </cell>
          <cell r="Q2254">
            <v>0</v>
          </cell>
          <cell r="S2254">
            <v>100</v>
          </cell>
          <cell r="T2254">
            <v>0</v>
          </cell>
          <cell r="W2254">
            <v>0</v>
          </cell>
          <cell r="X2254">
            <v>0</v>
          </cell>
          <cell r="Y2254">
            <v>100</v>
          </cell>
          <cell r="Z2254">
            <v>0</v>
          </cell>
          <cell r="AA2254">
            <v>0</v>
          </cell>
          <cell r="AB2254">
            <v>8580</v>
          </cell>
          <cell r="AC2254">
            <v>42900</v>
          </cell>
          <cell r="AD2254" t="str">
            <v>雑消耗品費</v>
          </cell>
          <cell r="AE2254" t="str">
            <v>雑消</v>
          </cell>
          <cell r="AF2254">
            <v>25</v>
          </cell>
          <cell r="AG2254" t="str">
            <v>基地等経費</v>
          </cell>
          <cell r="AH2254" t="str">
            <v>消耗品費</v>
          </cell>
          <cell r="AI2254" t="str">
            <v>PA</v>
          </cell>
          <cell r="AJ2254" t="str">
            <v>管制隊</v>
          </cell>
          <cell r="AK2254" t="str">
            <v>令和8年9月30日</v>
          </cell>
        </row>
        <row r="2255">
          <cell r="A2255" t="str">
            <v>bd442</v>
          </cell>
          <cell r="B2255" t="str">
            <v>又は同等以上のもの（他社の製品を含む。）</v>
          </cell>
          <cell r="C2255">
            <v>167</v>
          </cell>
          <cell r="D2255">
            <v>2</v>
          </cell>
          <cell r="E2255" t="str">
            <v>B</v>
          </cell>
          <cell r="F2255" t="str">
            <v>b</v>
          </cell>
          <cell r="G2255" t="str">
            <v>bd</v>
          </cell>
          <cell r="H2255" t="str">
            <v>個</v>
          </cell>
          <cell r="I2255">
            <v>2</v>
          </cell>
          <cell r="J2255" t="str">
            <v>雑草抜き</v>
          </cell>
          <cell r="L2255">
            <v>1</v>
          </cell>
          <cell r="M2255" t="str">
            <v>ｴｽｺ P2480 EA650BE-22</v>
          </cell>
          <cell r="O2255" t="str">
            <v>又は同等以上のもの（他社の製品を含む。）</v>
          </cell>
          <cell r="Q2255">
            <v>0</v>
          </cell>
          <cell r="S2255">
            <v>100</v>
          </cell>
          <cell r="T2255">
            <v>0</v>
          </cell>
          <cell r="W2255">
            <v>0</v>
          </cell>
          <cell r="X2255">
            <v>0</v>
          </cell>
          <cell r="Y2255">
            <v>100</v>
          </cell>
          <cell r="Z2255">
            <v>0</v>
          </cell>
          <cell r="AA2255">
            <v>0</v>
          </cell>
          <cell r="AB2255">
            <v>1177</v>
          </cell>
          <cell r="AC2255">
            <v>2354</v>
          </cell>
          <cell r="AD2255" t="str">
            <v>雑消耗品費</v>
          </cell>
          <cell r="AE2255" t="str">
            <v>雑消</v>
          </cell>
          <cell r="AF2255">
            <v>25</v>
          </cell>
          <cell r="AG2255" t="str">
            <v>基地等経費</v>
          </cell>
          <cell r="AH2255" t="str">
            <v>消耗品費</v>
          </cell>
          <cell r="AI2255" t="str">
            <v>PA</v>
          </cell>
          <cell r="AJ2255" t="str">
            <v>管制隊</v>
          </cell>
          <cell r="AK2255" t="str">
            <v>令和8年9月30日</v>
          </cell>
        </row>
        <row r="2256">
          <cell r="A2256" t="str">
            <v>bd443</v>
          </cell>
          <cell r="B2256" t="str">
            <v>又は同等以上のもの（他社の製品を含む。）</v>
          </cell>
          <cell r="C2256">
            <v>167</v>
          </cell>
          <cell r="D2256">
            <v>3</v>
          </cell>
          <cell r="E2256" t="str">
            <v>B</v>
          </cell>
          <cell r="F2256" t="str">
            <v>b</v>
          </cell>
          <cell r="G2256" t="str">
            <v>bd</v>
          </cell>
          <cell r="H2256" t="str">
            <v>個</v>
          </cell>
          <cell r="I2256">
            <v>2</v>
          </cell>
          <cell r="J2256" t="str">
            <v>ほうき</v>
          </cell>
          <cell r="L2256">
            <v>1</v>
          </cell>
          <cell r="M2256" t="str">
            <v>ｴｽｺ P2482 EA928CC-170S ｺﾝﾊﾟﾙ</v>
          </cell>
          <cell r="O2256" t="str">
            <v>又は同等以上のもの（他社の製品を含む。）</v>
          </cell>
          <cell r="Q2256">
            <v>0</v>
          </cell>
          <cell r="S2256">
            <v>100</v>
          </cell>
          <cell r="T2256">
            <v>0</v>
          </cell>
          <cell r="W2256">
            <v>0</v>
          </cell>
          <cell r="X2256">
            <v>0</v>
          </cell>
          <cell r="Y2256">
            <v>100</v>
          </cell>
          <cell r="Z2256">
            <v>0</v>
          </cell>
          <cell r="AA2256">
            <v>0</v>
          </cell>
          <cell r="AB2256">
            <v>3465</v>
          </cell>
          <cell r="AC2256">
            <v>6930</v>
          </cell>
          <cell r="AD2256" t="str">
            <v>雑消耗品費</v>
          </cell>
          <cell r="AE2256" t="str">
            <v>雑消</v>
          </cell>
          <cell r="AF2256">
            <v>25</v>
          </cell>
          <cell r="AG2256" t="str">
            <v>基地等経費</v>
          </cell>
          <cell r="AH2256" t="str">
            <v>消耗品費</v>
          </cell>
          <cell r="AI2256" t="str">
            <v>PA</v>
          </cell>
          <cell r="AJ2256" t="str">
            <v>管制隊</v>
          </cell>
          <cell r="AK2256" t="str">
            <v>令和8年9月30日</v>
          </cell>
        </row>
        <row r="2257">
          <cell r="A2257" t="str">
            <v>bd444</v>
          </cell>
          <cell r="B2257" t="str">
            <v>又は同等以上のもの（他社の製品を含む。）</v>
          </cell>
          <cell r="C2257">
            <v>167</v>
          </cell>
          <cell r="D2257">
            <v>4</v>
          </cell>
          <cell r="E2257" t="str">
            <v>B</v>
          </cell>
          <cell r="F2257" t="str">
            <v>b</v>
          </cell>
          <cell r="G2257" t="str">
            <v>bd</v>
          </cell>
          <cell r="H2257" t="str">
            <v>組</v>
          </cell>
          <cell r="I2257">
            <v>1</v>
          </cell>
          <cell r="J2257" t="str">
            <v>熊手</v>
          </cell>
          <cell r="L2257">
            <v>1</v>
          </cell>
          <cell r="M2257" t="str">
            <v>ｴｽｺ P2482 EA650RE-1 IRIS</v>
          </cell>
          <cell r="O2257" t="str">
            <v>又は同等以上のもの（他社の製品を含む。）</v>
          </cell>
          <cell r="Q2257">
            <v>0</v>
          </cell>
          <cell r="S2257">
            <v>100</v>
          </cell>
          <cell r="T2257">
            <v>0</v>
          </cell>
          <cell r="W2257">
            <v>0</v>
          </cell>
          <cell r="X2257">
            <v>0</v>
          </cell>
          <cell r="Y2257">
            <v>100</v>
          </cell>
          <cell r="Z2257">
            <v>0</v>
          </cell>
          <cell r="AA2257">
            <v>0</v>
          </cell>
          <cell r="AB2257">
            <v>7403</v>
          </cell>
          <cell r="AC2257">
            <v>7403</v>
          </cell>
          <cell r="AD2257" t="str">
            <v>雑消耗品費</v>
          </cell>
          <cell r="AE2257" t="str">
            <v>雑消</v>
          </cell>
          <cell r="AF2257">
            <v>25</v>
          </cell>
          <cell r="AG2257" t="str">
            <v>基地等経費</v>
          </cell>
          <cell r="AH2257" t="str">
            <v>消耗品費</v>
          </cell>
          <cell r="AI2257" t="str">
            <v>PA</v>
          </cell>
          <cell r="AJ2257" t="str">
            <v>管制隊</v>
          </cell>
          <cell r="AK2257" t="str">
            <v>令和8年9月30日</v>
          </cell>
        </row>
        <row r="2258">
          <cell r="A2258" t="str">
            <v>bd445</v>
          </cell>
          <cell r="B2258" t="str">
            <v>又は同等以上のもの（他社の製品を含む。）</v>
          </cell>
          <cell r="C2258">
            <v>167</v>
          </cell>
          <cell r="D2258">
            <v>5</v>
          </cell>
          <cell r="E2258" t="str">
            <v>B</v>
          </cell>
          <cell r="F2258" t="str">
            <v>b</v>
          </cell>
          <cell r="G2258" t="str">
            <v>bd</v>
          </cell>
          <cell r="H2258" t="str">
            <v>個</v>
          </cell>
          <cell r="I2258">
            <v>2</v>
          </cell>
          <cell r="J2258" t="str">
            <v>鉄粉除去ｽﾌﾟﾚｰ</v>
          </cell>
          <cell r="L2258">
            <v>1</v>
          </cell>
          <cell r="M2258" t="str">
            <v>ｴｽｺ P360 EA922JV-7</v>
          </cell>
          <cell r="O2258" t="str">
            <v>又は同等以上のもの（他社の製品を含む。）</v>
          </cell>
          <cell r="Q2258">
            <v>0</v>
          </cell>
          <cell r="S2258">
            <v>100</v>
          </cell>
          <cell r="T2258">
            <v>0</v>
          </cell>
          <cell r="W2258">
            <v>0</v>
          </cell>
          <cell r="X2258">
            <v>0</v>
          </cell>
          <cell r="Y2258">
            <v>100</v>
          </cell>
          <cell r="Z2258">
            <v>0</v>
          </cell>
          <cell r="AA2258">
            <v>0</v>
          </cell>
          <cell r="AB2258">
            <v>2387</v>
          </cell>
          <cell r="AC2258">
            <v>4774</v>
          </cell>
          <cell r="AD2258" t="str">
            <v>雑消耗品費</v>
          </cell>
          <cell r="AE2258" t="str">
            <v>雑消</v>
          </cell>
          <cell r="AF2258">
            <v>25</v>
          </cell>
          <cell r="AG2258" t="str">
            <v>基地等経費</v>
          </cell>
          <cell r="AH2258" t="str">
            <v>消耗品費</v>
          </cell>
          <cell r="AI2258" t="str">
            <v>PA</v>
          </cell>
          <cell r="AJ2258" t="str">
            <v>管制隊</v>
          </cell>
          <cell r="AK2258" t="str">
            <v>令和8年9月30日</v>
          </cell>
        </row>
        <row r="2259">
          <cell r="A2259" t="str">
            <v>bd446</v>
          </cell>
          <cell r="B2259" t="str">
            <v>又は同等以上のもの（他社の製品を含む。）</v>
          </cell>
          <cell r="C2259">
            <v>167</v>
          </cell>
          <cell r="D2259">
            <v>6</v>
          </cell>
          <cell r="E2259" t="str">
            <v>B</v>
          </cell>
          <cell r="F2259" t="str">
            <v>b</v>
          </cell>
          <cell r="G2259" t="str">
            <v>bd</v>
          </cell>
          <cell r="H2259" t="str">
            <v>個</v>
          </cell>
          <cell r="I2259">
            <v>2</v>
          </cell>
          <cell r="J2259" t="str">
            <v>じょうご</v>
          </cell>
          <cell r="L2259">
            <v>1</v>
          </cell>
          <cell r="M2259" t="str">
            <v>ｴｽｺ P2135 EA992BB-4</v>
          </cell>
          <cell r="O2259" t="str">
            <v>又は同等以上のもの（他社の製品を含む。）</v>
          </cell>
          <cell r="Q2259">
            <v>0</v>
          </cell>
          <cell r="S2259">
            <v>100</v>
          </cell>
          <cell r="T2259">
            <v>0</v>
          </cell>
          <cell r="W2259">
            <v>0</v>
          </cell>
          <cell r="X2259">
            <v>0</v>
          </cell>
          <cell r="Y2259">
            <v>100</v>
          </cell>
          <cell r="Z2259">
            <v>0</v>
          </cell>
          <cell r="AA2259">
            <v>0</v>
          </cell>
          <cell r="AB2259">
            <v>902</v>
          </cell>
          <cell r="AC2259">
            <v>1804</v>
          </cell>
          <cell r="AD2259" t="str">
            <v>雑消耗品費</v>
          </cell>
          <cell r="AE2259" t="str">
            <v>雑消</v>
          </cell>
          <cell r="AF2259">
            <v>25</v>
          </cell>
          <cell r="AG2259" t="str">
            <v>基地等経費</v>
          </cell>
          <cell r="AH2259" t="str">
            <v>消耗品費</v>
          </cell>
          <cell r="AI2259" t="str">
            <v>PA</v>
          </cell>
          <cell r="AJ2259" t="str">
            <v>管制隊</v>
          </cell>
          <cell r="AK2259" t="str">
            <v>令和8年9月30日</v>
          </cell>
        </row>
        <row r="2260">
          <cell r="A2260" t="str">
            <v>bd447</v>
          </cell>
          <cell r="B2260" t="str">
            <v>又は同等以上のもの（他社の製品を含む。）</v>
          </cell>
          <cell r="C2260">
            <v>167</v>
          </cell>
          <cell r="D2260">
            <v>7</v>
          </cell>
          <cell r="E2260" t="str">
            <v>B</v>
          </cell>
          <cell r="F2260" t="str">
            <v>b</v>
          </cell>
          <cell r="G2260" t="str">
            <v>bd</v>
          </cell>
          <cell r="H2260" t="str">
            <v>個</v>
          </cell>
          <cell r="I2260">
            <v>10</v>
          </cell>
          <cell r="J2260" t="str">
            <v>転倒防止粘着ﾏｯﾄ</v>
          </cell>
          <cell r="L2260">
            <v>1</v>
          </cell>
          <cell r="M2260" t="str">
            <v>ｴｽｺ P2342 EA979D-44A ｱｲﾘｽｵｰﾔﾏ</v>
          </cell>
          <cell r="O2260" t="str">
            <v>又は同等以上のもの（他社の製品を含む。）</v>
          </cell>
          <cell r="Q2260">
            <v>0</v>
          </cell>
          <cell r="S2260">
            <v>100</v>
          </cell>
          <cell r="T2260">
            <v>0</v>
          </cell>
          <cell r="W2260">
            <v>0</v>
          </cell>
          <cell r="X2260">
            <v>0</v>
          </cell>
          <cell r="Y2260">
            <v>100</v>
          </cell>
          <cell r="Z2260">
            <v>0</v>
          </cell>
          <cell r="AA2260">
            <v>0</v>
          </cell>
          <cell r="AB2260">
            <v>1804</v>
          </cell>
          <cell r="AC2260">
            <v>18040</v>
          </cell>
          <cell r="AD2260" t="str">
            <v>雑消耗品費</v>
          </cell>
          <cell r="AE2260" t="str">
            <v>雑消</v>
          </cell>
          <cell r="AF2260">
            <v>25</v>
          </cell>
          <cell r="AG2260" t="str">
            <v>基地等経費</v>
          </cell>
          <cell r="AH2260" t="str">
            <v>消耗品費</v>
          </cell>
          <cell r="AI2260" t="str">
            <v>PA</v>
          </cell>
          <cell r="AJ2260" t="str">
            <v>管制隊</v>
          </cell>
          <cell r="AK2260" t="str">
            <v>令和8年9月30日</v>
          </cell>
        </row>
        <row r="2261">
          <cell r="A2261" t="str">
            <v>bd448</v>
          </cell>
          <cell r="B2261" t="str">
            <v>又は同等以上のもの（他社の製品を含む。）</v>
          </cell>
          <cell r="C2261">
            <v>167</v>
          </cell>
          <cell r="D2261">
            <v>8</v>
          </cell>
          <cell r="E2261" t="str">
            <v>B</v>
          </cell>
          <cell r="F2261" t="str">
            <v>b</v>
          </cell>
          <cell r="G2261" t="str">
            <v>bd</v>
          </cell>
          <cell r="H2261" t="str">
            <v>個</v>
          </cell>
          <cell r="I2261">
            <v>3</v>
          </cell>
          <cell r="J2261" t="str">
            <v>転倒防止ﾌﾟﾚｰﾄ</v>
          </cell>
          <cell r="L2261">
            <v>1</v>
          </cell>
          <cell r="M2261" t="str">
            <v>ｴｽｺ P2344 EA979D-171 SERVICE</v>
          </cell>
          <cell r="O2261" t="str">
            <v>又は同等以上のもの（他社の製品を含む。）</v>
          </cell>
          <cell r="Q2261">
            <v>0</v>
          </cell>
          <cell r="S2261">
            <v>100</v>
          </cell>
          <cell r="T2261">
            <v>0</v>
          </cell>
          <cell r="W2261">
            <v>0</v>
          </cell>
          <cell r="X2261">
            <v>0</v>
          </cell>
          <cell r="Y2261">
            <v>100</v>
          </cell>
          <cell r="Z2261">
            <v>0</v>
          </cell>
          <cell r="AA2261">
            <v>0</v>
          </cell>
          <cell r="AB2261">
            <v>4180</v>
          </cell>
          <cell r="AC2261">
            <v>12540</v>
          </cell>
          <cell r="AD2261" t="str">
            <v>雑消耗品費</v>
          </cell>
          <cell r="AE2261" t="str">
            <v>雑消</v>
          </cell>
          <cell r="AF2261">
            <v>25</v>
          </cell>
          <cell r="AG2261" t="str">
            <v>基地等経費</v>
          </cell>
          <cell r="AH2261" t="str">
            <v>消耗品費</v>
          </cell>
          <cell r="AI2261" t="str">
            <v>PA</v>
          </cell>
          <cell r="AJ2261" t="str">
            <v>管制隊</v>
          </cell>
          <cell r="AK2261" t="str">
            <v>令和8年9月30日</v>
          </cell>
        </row>
        <row r="2262">
          <cell r="A2262" t="str">
            <v>bd449</v>
          </cell>
          <cell r="B2262" t="str">
            <v>又は同等以上のもの（他社の製品を含む。）</v>
          </cell>
          <cell r="C2262">
            <v>167</v>
          </cell>
          <cell r="D2262">
            <v>9</v>
          </cell>
          <cell r="E2262" t="str">
            <v>B</v>
          </cell>
          <cell r="F2262" t="str">
            <v>b</v>
          </cell>
          <cell r="G2262" t="str">
            <v>bd</v>
          </cell>
          <cell r="H2262" t="str">
            <v>個</v>
          </cell>
          <cell r="I2262">
            <v>4</v>
          </cell>
          <cell r="J2262" t="str">
            <v>ﾊﾞﾘｹｰﾄﾞﾃｰﾌﾟ</v>
          </cell>
          <cell r="L2262">
            <v>1</v>
          </cell>
          <cell r="M2262" t="str">
            <v>ｴｽｺ P2257 EA983DB-46 光洋化学</v>
          </cell>
          <cell r="O2262" t="str">
            <v>又は同等以上のもの（他社の製品を含む。）</v>
          </cell>
          <cell r="Q2262">
            <v>0</v>
          </cell>
          <cell r="S2262">
            <v>100</v>
          </cell>
          <cell r="T2262">
            <v>0</v>
          </cell>
          <cell r="W2262">
            <v>0</v>
          </cell>
          <cell r="X2262">
            <v>0</v>
          </cell>
          <cell r="Y2262">
            <v>100</v>
          </cell>
          <cell r="Z2262">
            <v>0</v>
          </cell>
          <cell r="AA2262">
            <v>0</v>
          </cell>
          <cell r="AB2262">
            <v>1287</v>
          </cell>
          <cell r="AC2262">
            <v>5148</v>
          </cell>
          <cell r="AD2262" t="str">
            <v>雑消耗品費</v>
          </cell>
          <cell r="AE2262" t="str">
            <v>雑消</v>
          </cell>
          <cell r="AF2262">
            <v>25</v>
          </cell>
          <cell r="AG2262" t="str">
            <v>基地等経費</v>
          </cell>
          <cell r="AH2262" t="str">
            <v>消耗品費</v>
          </cell>
          <cell r="AI2262" t="str">
            <v>PA</v>
          </cell>
          <cell r="AJ2262" t="str">
            <v>管制隊</v>
          </cell>
          <cell r="AK2262" t="str">
            <v>令和8年9月30日</v>
          </cell>
        </row>
        <row r="2263">
          <cell r="A2263" t="str">
            <v>fa69</v>
          </cell>
          <cell r="B2263" t="str">
            <v>又は同等以上のもの（他社の製品を含む。）</v>
          </cell>
          <cell r="C2263">
            <v>167</v>
          </cell>
          <cell r="D2263">
            <v>10</v>
          </cell>
          <cell r="E2263" t="str">
            <v>B</v>
          </cell>
          <cell r="F2263" t="str">
            <v>f</v>
          </cell>
          <cell r="G2263" t="str">
            <v>fa</v>
          </cell>
          <cell r="H2263" t="str">
            <v>個</v>
          </cell>
          <cell r="I2263">
            <v>1</v>
          </cell>
          <cell r="J2263" t="str">
            <v>防草ｼｰﾄ</v>
          </cell>
          <cell r="L2263">
            <v>1</v>
          </cell>
          <cell r="M2263" t="str">
            <v>ｵﾚﾝｼﾞﾌﾞｯｸ P8-490 207-2049 BOS31050 ﾄﾗｽｺ中山</v>
          </cell>
          <cell r="O2263" t="str">
            <v>又は同等以上のもの（他社の製品を含む。）</v>
          </cell>
          <cell r="Q2263">
            <v>0</v>
          </cell>
          <cell r="S2263">
            <v>100</v>
          </cell>
          <cell r="T2263">
            <v>0</v>
          </cell>
          <cell r="W2263">
            <v>0</v>
          </cell>
          <cell r="X2263">
            <v>0</v>
          </cell>
          <cell r="Y2263">
            <v>100</v>
          </cell>
          <cell r="Z2263">
            <v>0</v>
          </cell>
          <cell r="AA2263">
            <v>0</v>
          </cell>
          <cell r="AB2263">
            <v>10004</v>
          </cell>
          <cell r="AC2263">
            <v>10004</v>
          </cell>
          <cell r="AD2263" t="str">
            <v>雑消耗品費</v>
          </cell>
          <cell r="AE2263" t="str">
            <v>雑消</v>
          </cell>
          <cell r="AF2263">
            <v>25</v>
          </cell>
          <cell r="AG2263" t="str">
            <v>基地等経費</v>
          </cell>
          <cell r="AH2263" t="str">
            <v>消耗品費</v>
          </cell>
          <cell r="AI2263" t="str">
            <v>PA</v>
          </cell>
          <cell r="AJ2263" t="str">
            <v>管制隊</v>
          </cell>
          <cell r="AK2263" t="str">
            <v>令和8年7月31日</v>
          </cell>
        </row>
        <row r="2264">
          <cell r="A2264" t="str">
            <v>ca38</v>
          </cell>
          <cell r="B2264" t="str">
            <v>又は同等以上のもの（他社の製品を含む。）</v>
          </cell>
          <cell r="C2264">
            <v>167</v>
          </cell>
          <cell r="D2264">
            <v>11</v>
          </cell>
          <cell r="E2264" t="str">
            <v>B</v>
          </cell>
          <cell r="F2264" t="str">
            <v>c</v>
          </cell>
          <cell r="G2264" t="str">
            <v>ca</v>
          </cell>
          <cell r="H2264" t="str">
            <v>個</v>
          </cell>
          <cell r="I2264">
            <v>6</v>
          </cell>
          <cell r="J2264" t="str">
            <v>鈴(熊よけ用)</v>
          </cell>
          <cell r="L2264">
            <v>1</v>
          </cell>
          <cell r="M2264" t="str">
            <v>ｴｽｺ P2320 EA864CY-1 ベルモント</v>
          </cell>
          <cell r="O2264" t="str">
            <v>又は同等以上のもの（他社の製品を含む。）</v>
          </cell>
          <cell r="Q2264">
            <v>0</v>
          </cell>
          <cell r="S2264">
            <v>100</v>
          </cell>
          <cell r="T2264">
            <v>0</v>
          </cell>
          <cell r="W2264">
            <v>0</v>
          </cell>
          <cell r="X2264">
            <v>0</v>
          </cell>
          <cell r="Y2264">
            <v>100</v>
          </cell>
          <cell r="Z2264">
            <v>0</v>
          </cell>
          <cell r="AA2264">
            <v>0</v>
          </cell>
          <cell r="AB2264">
            <v>3366</v>
          </cell>
          <cell r="AC2264">
            <v>20196</v>
          </cell>
          <cell r="AD2264" t="str">
            <v>雑消耗品費</v>
          </cell>
          <cell r="AE2264" t="str">
            <v>雑消</v>
          </cell>
          <cell r="AF2264">
            <v>25</v>
          </cell>
          <cell r="AG2264" t="str">
            <v>基地等経費</v>
          </cell>
          <cell r="AH2264" t="str">
            <v>消耗品費</v>
          </cell>
          <cell r="AI2264" t="str">
            <v>PA</v>
          </cell>
          <cell r="AJ2264" t="str">
            <v>管制隊</v>
          </cell>
          <cell r="AK2264" t="str">
            <v>令和8年7月31日</v>
          </cell>
        </row>
        <row r="2265">
          <cell r="A2265" t="str">
            <v>cg381</v>
          </cell>
          <cell r="B2265" t="str">
            <v>又は同等以上のもの（他社の製品を含む。）</v>
          </cell>
          <cell r="C2265">
            <v>168</v>
          </cell>
          <cell r="D2265">
            <v>1</v>
          </cell>
          <cell r="E2265" t="str">
            <v>B</v>
          </cell>
          <cell r="F2265" t="str">
            <v>c</v>
          </cell>
          <cell r="G2265" t="str">
            <v>cg</v>
          </cell>
          <cell r="H2265" t="str">
            <v>個</v>
          </cell>
          <cell r="I2265">
            <v>3</v>
          </cell>
          <cell r="J2265" t="str">
            <v>熊よけｽﾌﾟﾚｰ</v>
          </cell>
          <cell r="L2265">
            <v>1</v>
          </cell>
          <cell r="M2265" t="str">
            <v>ｵﾚﾝｼﾞﾌﾞｯｸ.web 688-0998 1179060611 ｸﾞﾘｰﾝｸﾛｽ</v>
          </cell>
          <cell r="O2265" t="str">
            <v>又は同等以上のもの（他社の製品を含む。）</v>
          </cell>
          <cell r="Q2265">
            <v>0</v>
          </cell>
          <cell r="S2265">
            <v>100</v>
          </cell>
          <cell r="T2265">
            <v>0</v>
          </cell>
          <cell r="W2265">
            <v>0</v>
          </cell>
          <cell r="X2265">
            <v>0</v>
          </cell>
          <cell r="Y2265">
            <v>100</v>
          </cell>
          <cell r="Z2265">
            <v>0</v>
          </cell>
          <cell r="AA2265">
            <v>0</v>
          </cell>
          <cell r="AB2265">
            <v>32529</v>
          </cell>
          <cell r="AC2265">
            <v>97587</v>
          </cell>
          <cell r="AD2265" t="str">
            <v>雑消耗品費</v>
          </cell>
          <cell r="AE2265" t="str">
            <v>雑消</v>
          </cell>
          <cell r="AF2265">
            <v>25</v>
          </cell>
          <cell r="AG2265" t="str">
            <v>基地等経費（部隊等用消耗品）</v>
          </cell>
          <cell r="AH2265" t="str">
            <v>消耗品費</v>
          </cell>
          <cell r="AI2265" t="str">
            <v>PB</v>
          </cell>
          <cell r="AJ2265" t="str">
            <v>気象隊</v>
          </cell>
          <cell r="AK2265" t="str">
            <v>令和8年9月30日</v>
          </cell>
        </row>
        <row r="2266">
          <cell r="A2266" t="str">
            <v>ch186</v>
          </cell>
          <cell r="B2266" t="str">
            <v>又は同等以上のもの（他社の製品を含む。）</v>
          </cell>
          <cell r="C2266">
            <v>168</v>
          </cell>
          <cell r="D2266">
            <v>2</v>
          </cell>
          <cell r="E2266" t="str">
            <v>B</v>
          </cell>
          <cell r="F2266" t="str">
            <v>c</v>
          </cell>
          <cell r="G2266" t="str">
            <v>ch</v>
          </cell>
          <cell r="H2266" t="str">
            <v>個</v>
          </cell>
          <cell r="I2266">
            <v>5</v>
          </cell>
          <cell r="J2266" t="str">
            <v>熊よけｶﾊﾞｰ</v>
          </cell>
          <cell r="L2266">
            <v>1</v>
          </cell>
          <cell r="M2266" t="str">
            <v>ｵﾚﾝｼﾞﾌﾞｯｸ P11-1328 695-8296 6300060760 ｸﾞﾘｰﾝｸﾛｽ</v>
          </cell>
          <cell r="O2266" t="str">
            <v>又は同等以上のもの（他社の製品を含む。）</v>
          </cell>
          <cell r="Q2266">
            <v>0</v>
          </cell>
          <cell r="S2266">
            <v>100</v>
          </cell>
          <cell r="T2266">
            <v>0</v>
          </cell>
          <cell r="W2266">
            <v>0</v>
          </cell>
          <cell r="X2266">
            <v>0</v>
          </cell>
          <cell r="Y2266">
            <v>100</v>
          </cell>
          <cell r="Z2266">
            <v>0</v>
          </cell>
          <cell r="AA2266">
            <v>0</v>
          </cell>
          <cell r="AB2266">
            <v>9932</v>
          </cell>
          <cell r="AC2266">
            <v>49660</v>
          </cell>
          <cell r="AD2266" t="str">
            <v>雑消耗品費</v>
          </cell>
          <cell r="AE2266" t="str">
            <v>雑消</v>
          </cell>
          <cell r="AF2266">
            <v>25</v>
          </cell>
          <cell r="AG2266" t="str">
            <v>基地等経費（部隊等用消耗品）</v>
          </cell>
          <cell r="AH2266" t="str">
            <v>消耗品費</v>
          </cell>
          <cell r="AI2266" t="str">
            <v>PB</v>
          </cell>
          <cell r="AJ2266" t="str">
            <v>気象隊</v>
          </cell>
          <cell r="AK2266" t="str">
            <v>令和8年9月30日</v>
          </cell>
        </row>
        <row r="2267">
          <cell r="A2267" t="str">
            <v>cg382</v>
          </cell>
          <cell r="B2267" t="str">
            <v>又は同等以上のもの（他社の製品を含む。）</v>
          </cell>
          <cell r="C2267">
            <v>168</v>
          </cell>
          <cell r="D2267">
            <v>3</v>
          </cell>
          <cell r="E2267" t="str">
            <v>B</v>
          </cell>
          <cell r="F2267" t="str">
            <v>c</v>
          </cell>
          <cell r="G2267" t="str">
            <v>cg</v>
          </cell>
          <cell r="H2267" t="str">
            <v>個</v>
          </cell>
          <cell r="I2267">
            <v>5</v>
          </cell>
          <cell r="J2267" t="str">
            <v>熊ﾍﾞﾙ</v>
          </cell>
          <cell r="L2267">
            <v>1</v>
          </cell>
          <cell r="M2267" t="str">
            <v>ｵﾚﾝｼﾞﾌﾞｯｸ.web 689-6518 AY-28 ｱｲｶﾞｰﾂｰﾙ</v>
          </cell>
          <cell r="O2267" t="str">
            <v>又は同等以上のもの（他社の製品を含む。）</v>
          </cell>
          <cell r="Q2267">
            <v>0</v>
          </cell>
          <cell r="S2267">
            <v>100</v>
          </cell>
          <cell r="T2267">
            <v>0</v>
          </cell>
          <cell r="W2267">
            <v>0</v>
          </cell>
          <cell r="X2267">
            <v>0</v>
          </cell>
          <cell r="Y2267">
            <v>100</v>
          </cell>
          <cell r="Z2267">
            <v>0</v>
          </cell>
          <cell r="AA2267">
            <v>0</v>
          </cell>
          <cell r="AB2267">
            <v>3905</v>
          </cell>
          <cell r="AC2267">
            <v>19525</v>
          </cell>
          <cell r="AD2267" t="str">
            <v>雑消耗品費</v>
          </cell>
          <cell r="AE2267" t="str">
            <v>雑消</v>
          </cell>
          <cell r="AF2267">
            <v>25</v>
          </cell>
          <cell r="AG2267" t="str">
            <v>基地等経費（部隊等用消耗品）</v>
          </cell>
          <cell r="AH2267" t="str">
            <v>消耗品費</v>
          </cell>
          <cell r="AI2267" t="str">
            <v>PB</v>
          </cell>
          <cell r="AJ2267" t="str">
            <v>気象隊</v>
          </cell>
          <cell r="AK2267" t="str">
            <v>令和8年9月30日</v>
          </cell>
        </row>
        <row r="2268">
          <cell r="A2268" t="str">
            <v>cg383</v>
          </cell>
          <cell r="B2268" t="str">
            <v>又は同等以上のもの（他社の製品を含む。）</v>
          </cell>
          <cell r="C2268">
            <v>168</v>
          </cell>
          <cell r="D2268">
            <v>4</v>
          </cell>
          <cell r="E2268" t="str">
            <v>B</v>
          </cell>
          <cell r="F2268" t="str">
            <v>c</v>
          </cell>
          <cell r="G2268" t="str">
            <v>cg</v>
          </cell>
          <cell r="H2268" t="str">
            <v>足</v>
          </cell>
          <cell r="I2268">
            <v>5</v>
          </cell>
          <cell r="J2268" t="str">
            <v>長靴</v>
          </cell>
          <cell r="L2268">
            <v>1</v>
          </cell>
          <cell r="M2268" t="str">
            <v>ｵﾚﾝｼﾞﾌﾞｯｸ.web 245-3675 85719-90-S ｼﾞｰﾍﾞｯｸ</v>
          </cell>
          <cell r="O2268" t="str">
            <v>又は同等以上のもの（他社の製品を含む。）</v>
          </cell>
          <cell r="Q2268">
            <v>0</v>
          </cell>
          <cell r="S2268">
            <v>100</v>
          </cell>
          <cell r="T2268">
            <v>0</v>
          </cell>
          <cell r="W2268">
            <v>0</v>
          </cell>
          <cell r="X2268">
            <v>0</v>
          </cell>
          <cell r="Y2268">
            <v>100</v>
          </cell>
          <cell r="Z2268">
            <v>0</v>
          </cell>
          <cell r="AA2268">
            <v>0</v>
          </cell>
          <cell r="AB2268">
            <v>6819</v>
          </cell>
          <cell r="AC2268">
            <v>34095</v>
          </cell>
          <cell r="AD2268" t="str">
            <v>雑消耗品費</v>
          </cell>
          <cell r="AE2268" t="str">
            <v>雑消</v>
          </cell>
          <cell r="AF2268">
            <v>25</v>
          </cell>
          <cell r="AG2268" t="str">
            <v>基地等経費（部隊等用消耗品）</v>
          </cell>
          <cell r="AH2268" t="str">
            <v>消耗品費</v>
          </cell>
          <cell r="AI2268" t="str">
            <v>PB</v>
          </cell>
          <cell r="AJ2268" t="str">
            <v>気象隊</v>
          </cell>
          <cell r="AK2268" t="str">
            <v>令和8年9月30日</v>
          </cell>
        </row>
        <row r="2269">
          <cell r="A2269" t="str">
            <v>bd450</v>
          </cell>
          <cell r="B2269" t="str">
            <v>又は同等以上のもの（他社の製品を含む。）</v>
          </cell>
          <cell r="C2269">
            <v>169</v>
          </cell>
          <cell r="D2269">
            <v>1</v>
          </cell>
          <cell r="E2269" t="str">
            <v>B</v>
          </cell>
          <cell r="F2269" t="str">
            <v>b</v>
          </cell>
          <cell r="G2269" t="str">
            <v>bd</v>
          </cell>
          <cell r="H2269" t="str">
            <v>台</v>
          </cell>
          <cell r="I2269">
            <v>2</v>
          </cell>
          <cell r="J2269" t="str">
            <v>ｽﾉｰﾀﾞﾝﾌﾟ</v>
          </cell>
          <cell r="L2269">
            <v>1</v>
          </cell>
          <cell r="M2269" t="str">
            <v>ｴｽｺ P2472 EA650BG-162B ｺﾝﾊﾟﾙ</v>
          </cell>
          <cell r="O2269" t="str">
            <v>又は同等以上のもの（他社の製品を含む。）</v>
          </cell>
          <cell r="Q2269">
            <v>0</v>
          </cell>
          <cell r="S2269">
            <v>100</v>
          </cell>
          <cell r="T2269">
            <v>0</v>
          </cell>
          <cell r="W2269">
            <v>0</v>
          </cell>
          <cell r="X2269">
            <v>0</v>
          </cell>
          <cell r="Y2269">
            <v>100</v>
          </cell>
          <cell r="Z2269">
            <v>0</v>
          </cell>
          <cell r="AA2269">
            <v>0</v>
          </cell>
          <cell r="AB2269">
            <v>18370</v>
          </cell>
          <cell r="AC2269">
            <v>36740</v>
          </cell>
          <cell r="AD2269" t="str">
            <v>雑消耗品費</v>
          </cell>
          <cell r="AE2269" t="str">
            <v>雑消</v>
          </cell>
          <cell r="AF2269">
            <v>25</v>
          </cell>
          <cell r="AG2269" t="str">
            <v>基地等経費（部隊等用消耗品）</v>
          </cell>
          <cell r="AH2269" t="str">
            <v>消耗品費</v>
          </cell>
          <cell r="AI2269" t="str">
            <v>PC</v>
          </cell>
          <cell r="AJ2269" t="str">
            <v>救難隊</v>
          </cell>
          <cell r="AK2269" t="str">
            <v>令和8年9月30日</v>
          </cell>
        </row>
        <row r="2270">
          <cell r="A2270" t="str">
            <v>bd451</v>
          </cell>
          <cell r="B2270" t="str">
            <v>又は同等以上のもの（他社の製品を含む。）</v>
          </cell>
          <cell r="C2270">
            <v>169</v>
          </cell>
          <cell r="D2270">
            <v>2</v>
          </cell>
          <cell r="E2270" t="str">
            <v>B</v>
          </cell>
          <cell r="F2270" t="str">
            <v>b</v>
          </cell>
          <cell r="G2270" t="str">
            <v>bd</v>
          </cell>
          <cell r="H2270" t="str">
            <v>台</v>
          </cell>
          <cell r="I2270">
            <v>6</v>
          </cell>
          <cell r="J2270" t="str">
            <v>ｽﾉｰｼｮﾍﾞﾙ</v>
          </cell>
          <cell r="L2270">
            <v>1</v>
          </cell>
          <cell r="M2270" t="str">
            <v>ｴｽｺ P2473 EA650BG-166 ｺﾝﾊﾟﾙ</v>
          </cell>
          <cell r="O2270" t="str">
            <v>又は同等以上のもの（他社の製品を含む。）</v>
          </cell>
          <cell r="Q2270">
            <v>0</v>
          </cell>
          <cell r="S2270">
            <v>100</v>
          </cell>
          <cell r="T2270">
            <v>0</v>
          </cell>
          <cell r="W2270">
            <v>0</v>
          </cell>
          <cell r="X2270">
            <v>0</v>
          </cell>
          <cell r="Y2270">
            <v>100</v>
          </cell>
          <cell r="Z2270">
            <v>0</v>
          </cell>
          <cell r="AA2270">
            <v>0</v>
          </cell>
          <cell r="AB2270">
            <v>9108</v>
          </cell>
          <cell r="AC2270">
            <v>54648</v>
          </cell>
          <cell r="AD2270" t="str">
            <v>雑消耗品費</v>
          </cell>
          <cell r="AE2270" t="str">
            <v>雑消</v>
          </cell>
          <cell r="AF2270">
            <v>25</v>
          </cell>
          <cell r="AG2270" t="str">
            <v>基地等経費（部隊等用消耗品）</v>
          </cell>
          <cell r="AH2270" t="str">
            <v>消耗品費</v>
          </cell>
          <cell r="AI2270" t="str">
            <v>PC</v>
          </cell>
          <cell r="AJ2270" t="str">
            <v>救難隊</v>
          </cell>
          <cell r="AK2270" t="str">
            <v>令和8年9月30日</v>
          </cell>
        </row>
        <row r="2271">
          <cell r="A2271" t="str">
            <v>fc5</v>
          </cell>
          <cell r="B2271" t="str">
            <v>又は同等以上のもの（他社の製品を含む。）</v>
          </cell>
          <cell r="C2271">
            <v>169</v>
          </cell>
          <cell r="D2271">
            <v>3</v>
          </cell>
          <cell r="E2271" t="str">
            <v>B</v>
          </cell>
          <cell r="F2271" t="str">
            <v>f</v>
          </cell>
          <cell r="G2271" t="str">
            <v>fc</v>
          </cell>
          <cell r="H2271" t="str">
            <v>個</v>
          </cell>
          <cell r="I2271">
            <v>10</v>
          </cell>
          <cell r="J2271" t="str">
            <v>ﾊﾞｯｸ</v>
          </cell>
          <cell r="L2271">
            <v>1</v>
          </cell>
          <cell r="M2271" t="str">
            <v>FlyBoys FB1020-BLK</v>
          </cell>
          <cell r="O2271" t="str">
            <v>又は同等以上のもの（他社の製品を含む。）</v>
          </cell>
          <cell r="Q2271">
            <v>0</v>
          </cell>
          <cell r="S2271">
            <v>100</v>
          </cell>
          <cell r="T2271">
            <v>0</v>
          </cell>
          <cell r="W2271">
            <v>0</v>
          </cell>
          <cell r="X2271">
            <v>0</v>
          </cell>
          <cell r="Y2271">
            <v>100</v>
          </cell>
          <cell r="Z2271">
            <v>0</v>
          </cell>
          <cell r="AA2271">
            <v>0</v>
          </cell>
          <cell r="AB2271">
            <v>7414</v>
          </cell>
          <cell r="AC2271">
            <v>74140</v>
          </cell>
          <cell r="AD2271" t="str">
            <v>雑消耗品費</v>
          </cell>
          <cell r="AE2271" t="str">
            <v>雑消</v>
          </cell>
          <cell r="AF2271">
            <v>25</v>
          </cell>
          <cell r="AG2271" t="str">
            <v>基地等経費（部隊等用消耗品）</v>
          </cell>
          <cell r="AH2271" t="str">
            <v>消耗品費</v>
          </cell>
          <cell r="AI2271" t="str">
            <v>PC</v>
          </cell>
          <cell r="AJ2271" t="str">
            <v>救難隊</v>
          </cell>
          <cell r="AK2271" t="str">
            <v>令和8年9月30日</v>
          </cell>
        </row>
        <row r="2272">
          <cell r="A2272" t="str">
            <v>fc6</v>
          </cell>
          <cell r="B2272" t="str">
            <v>又は同等以上のもの（他社の製品を含む。）</v>
          </cell>
          <cell r="C2272">
            <v>169</v>
          </cell>
          <cell r="D2272">
            <v>4</v>
          </cell>
          <cell r="E2272" t="str">
            <v>B</v>
          </cell>
          <cell r="F2272" t="str">
            <v>f</v>
          </cell>
          <cell r="G2272" t="str">
            <v>fc</v>
          </cell>
          <cell r="H2272" t="str">
            <v>個</v>
          </cell>
          <cell r="I2272">
            <v>20</v>
          </cell>
          <cell r="J2272" t="str">
            <v>ﾌｧｲﾙ</v>
          </cell>
          <cell r="L2272">
            <v>1</v>
          </cell>
          <cell r="M2272" t="str">
            <v>FlyBoys FB2210PK-RG-OPQ</v>
          </cell>
          <cell r="O2272" t="str">
            <v>又は同等以上のもの（他社の製品を含む。）</v>
          </cell>
          <cell r="Q2272">
            <v>0</v>
          </cell>
          <cell r="S2272">
            <v>100</v>
          </cell>
          <cell r="T2272">
            <v>0</v>
          </cell>
          <cell r="W2272">
            <v>0</v>
          </cell>
          <cell r="X2272">
            <v>0</v>
          </cell>
          <cell r="Y2272">
            <v>100</v>
          </cell>
          <cell r="Z2272">
            <v>0</v>
          </cell>
          <cell r="AA2272">
            <v>0</v>
          </cell>
          <cell r="AB2272">
            <v>13651</v>
          </cell>
          <cell r="AC2272">
            <v>273020</v>
          </cell>
          <cell r="AD2272" t="str">
            <v>雑消耗品費</v>
          </cell>
          <cell r="AE2272" t="str">
            <v>雑消</v>
          </cell>
          <cell r="AF2272">
            <v>25</v>
          </cell>
          <cell r="AG2272" t="str">
            <v>基地等経費（部隊等用消耗品）</v>
          </cell>
          <cell r="AH2272" t="str">
            <v>消耗品費</v>
          </cell>
          <cell r="AI2272" t="str">
            <v>PC</v>
          </cell>
          <cell r="AJ2272" t="str">
            <v>救難隊</v>
          </cell>
          <cell r="AK2272" t="str">
            <v>令和8年9月30日</v>
          </cell>
        </row>
        <row r="2273">
          <cell r="A2273" t="str">
            <v>ak1</v>
          </cell>
          <cell r="B2273" t="str">
            <v>又は同等以上のもの（他社の製品を含む。）</v>
          </cell>
          <cell r="C2273">
            <v>169</v>
          </cell>
          <cell r="D2273">
            <v>5</v>
          </cell>
          <cell r="E2273" t="str">
            <v>B</v>
          </cell>
          <cell r="F2273" t="str">
            <v>a</v>
          </cell>
          <cell r="G2273" t="str">
            <v>ak</v>
          </cell>
          <cell r="H2273" t="str">
            <v>個</v>
          </cell>
          <cell r="I2273">
            <v>6</v>
          </cell>
          <cell r="J2273" t="str">
            <v>ｶﾑﾊﾞｯｸﾙﾊﾞﾝﾄﾞ</v>
          </cell>
          <cell r="L2273">
            <v>1</v>
          </cell>
          <cell r="M2273" t="str">
            <v>ｼﾝｶﾃｯｸ ｶﾑﾊﾞｯｸﾙﾊﾞﾝﾄﾞAssy BCU147</v>
          </cell>
          <cell r="O2273" t="str">
            <v>又は同等以上のもの（他社の製品を含む。）</v>
          </cell>
          <cell r="Q2273">
            <v>0</v>
          </cell>
          <cell r="S2273">
            <v>100</v>
          </cell>
          <cell r="T2273">
            <v>0</v>
          </cell>
          <cell r="W2273">
            <v>0</v>
          </cell>
          <cell r="X2273">
            <v>0</v>
          </cell>
          <cell r="Y2273">
            <v>100</v>
          </cell>
          <cell r="Z2273">
            <v>0</v>
          </cell>
          <cell r="AA2273">
            <v>0</v>
          </cell>
          <cell r="AB2273">
            <v>6960</v>
          </cell>
          <cell r="AC2273">
            <v>41760</v>
          </cell>
          <cell r="AD2273" t="str">
            <v>雑消耗品費</v>
          </cell>
          <cell r="AE2273" t="str">
            <v>雑消</v>
          </cell>
          <cell r="AF2273">
            <v>25</v>
          </cell>
          <cell r="AG2273" t="str">
            <v>基地等経費（救命装備品用消耗品）</v>
          </cell>
          <cell r="AH2273" t="str">
            <v>消耗品費</v>
          </cell>
          <cell r="AI2273" t="str">
            <v>PC</v>
          </cell>
          <cell r="AJ2273" t="str">
            <v>救難隊</v>
          </cell>
          <cell r="AK2273" t="str">
            <v>令和8年9月30日</v>
          </cell>
        </row>
        <row r="2274">
          <cell r="A2274" t="str">
            <v>df107</v>
          </cell>
          <cell r="B2274" t="str">
            <v>又は同等以上のもの（他社の製品を含む。）</v>
          </cell>
          <cell r="C2274">
            <v>169</v>
          </cell>
          <cell r="D2274">
            <v>6</v>
          </cell>
          <cell r="E2274" t="str">
            <v>B</v>
          </cell>
          <cell r="F2274" t="str">
            <v>d</v>
          </cell>
          <cell r="G2274" t="str">
            <v>df</v>
          </cell>
          <cell r="H2274" t="str">
            <v>個</v>
          </cell>
          <cell r="I2274">
            <v>40</v>
          </cell>
          <cell r="J2274" t="str">
            <v>酸素ｶｰﾄﾘｯｼﾞ</v>
          </cell>
          <cell r="L2274">
            <v>1</v>
          </cell>
          <cell r="M2274" t="str">
            <v>ﾓﾉﾀﾛｳ.web 41114142 ｱｽﾞﾜﾝ</v>
          </cell>
          <cell r="O2274" t="str">
            <v>又は同等以上のもの（他社の製品を含む。）</v>
          </cell>
          <cell r="Q2274">
            <v>0</v>
          </cell>
          <cell r="S2274">
            <v>100</v>
          </cell>
          <cell r="T2274">
            <v>0</v>
          </cell>
          <cell r="W2274">
            <v>0</v>
          </cell>
          <cell r="X2274">
            <v>0</v>
          </cell>
          <cell r="Y2274">
            <v>100</v>
          </cell>
          <cell r="Z2274">
            <v>0</v>
          </cell>
          <cell r="AA2274">
            <v>0</v>
          </cell>
          <cell r="AB2274">
            <v>9889</v>
          </cell>
          <cell r="AC2274">
            <v>395560</v>
          </cell>
          <cell r="AD2274" t="str">
            <v>雑消耗品費</v>
          </cell>
          <cell r="AE2274" t="str">
            <v>雑消</v>
          </cell>
          <cell r="AF2274">
            <v>25</v>
          </cell>
          <cell r="AG2274" t="str">
            <v>基地等経費（救命装備品用消耗品）</v>
          </cell>
          <cell r="AH2274" t="str">
            <v>消耗品費</v>
          </cell>
          <cell r="AI2274" t="str">
            <v>PC</v>
          </cell>
          <cell r="AJ2274" t="str">
            <v>救難隊</v>
          </cell>
          <cell r="AK2274" t="str">
            <v>令和8年9月30日</v>
          </cell>
        </row>
        <row r="2275">
          <cell r="A2275" t="str">
            <v>dg1</v>
          </cell>
          <cell r="B2275" t="str">
            <v>又は同等以上のもの（他社の製品を含む。）</v>
          </cell>
          <cell r="C2275">
            <v>169</v>
          </cell>
          <cell r="D2275">
            <v>7</v>
          </cell>
          <cell r="E2275" t="str">
            <v>B</v>
          </cell>
          <cell r="F2275" t="str">
            <v>d</v>
          </cell>
          <cell r="G2275" t="str">
            <v>dg</v>
          </cell>
          <cell r="H2275" t="str">
            <v>個</v>
          </cell>
          <cell r="I2275">
            <v>9</v>
          </cell>
          <cell r="J2275" t="str">
            <v>ﾌﾛｰﾄｾｯﾄ</v>
          </cell>
          <cell r="L2275">
            <v>1</v>
          </cell>
          <cell r="M2275" t="str">
            <v>SCUBA LIFE 2024-2025 P84 No.8427 180009000261 AIRY</v>
          </cell>
          <cell r="O2275" t="str">
            <v>又は同等以上のもの（他社の製品を含む。）</v>
          </cell>
          <cell r="Q2275">
            <v>0</v>
          </cell>
          <cell r="S2275">
            <v>100</v>
          </cell>
          <cell r="T2275">
            <v>0</v>
          </cell>
          <cell r="W2275">
            <v>0</v>
          </cell>
          <cell r="X2275">
            <v>0</v>
          </cell>
          <cell r="Y2275">
            <v>100</v>
          </cell>
          <cell r="Z2275">
            <v>0</v>
          </cell>
          <cell r="AA2275">
            <v>0</v>
          </cell>
          <cell r="AB2275">
            <v>19800</v>
          </cell>
          <cell r="AC2275">
            <v>178200</v>
          </cell>
          <cell r="AD2275" t="str">
            <v>雑消耗品費</v>
          </cell>
          <cell r="AE2275" t="str">
            <v>雑消</v>
          </cell>
          <cell r="AF2275">
            <v>25</v>
          </cell>
          <cell r="AG2275" t="str">
            <v>基地等経費（救命装備品用消耗品）</v>
          </cell>
          <cell r="AH2275" t="str">
            <v>消耗品費</v>
          </cell>
          <cell r="AI2275" t="str">
            <v>PC</v>
          </cell>
          <cell r="AJ2275" t="str">
            <v>救難隊</v>
          </cell>
          <cell r="AK2275" t="str">
            <v>令和8年9月30日</v>
          </cell>
        </row>
        <row r="2276">
          <cell r="A2276" t="str">
            <v>eb10</v>
          </cell>
          <cell r="B2276" t="str">
            <v>又は同等以上のもの（他社の製品を含む。）</v>
          </cell>
          <cell r="C2276">
            <v>169</v>
          </cell>
          <cell r="D2276">
            <v>8</v>
          </cell>
          <cell r="E2276" t="str">
            <v>B</v>
          </cell>
          <cell r="F2276" t="str">
            <v>e</v>
          </cell>
          <cell r="G2276" t="str">
            <v>eb</v>
          </cell>
          <cell r="H2276" t="str">
            <v>個</v>
          </cell>
          <cell r="I2276">
            <v>19</v>
          </cell>
          <cell r="J2276" t="str">
            <v>防水ｹｰｽ</v>
          </cell>
          <cell r="L2276">
            <v>1</v>
          </cell>
          <cell r="M2276" t="str">
            <v>OTSｶﾀﾛｸﾞ PO-25 OTS-aLOK-HOL-10 LOKSAK</v>
          </cell>
          <cell r="O2276" t="str">
            <v>又は同等以上のもの（他社の製品を含む。）</v>
          </cell>
          <cell r="Q2276">
            <v>0</v>
          </cell>
          <cell r="S2276">
            <v>100</v>
          </cell>
          <cell r="T2276">
            <v>0</v>
          </cell>
          <cell r="W2276">
            <v>0</v>
          </cell>
          <cell r="X2276">
            <v>0</v>
          </cell>
          <cell r="Y2276">
            <v>100</v>
          </cell>
          <cell r="Z2276">
            <v>0</v>
          </cell>
          <cell r="AA2276">
            <v>0</v>
          </cell>
          <cell r="AB2276">
            <v>6600</v>
          </cell>
          <cell r="AC2276">
            <v>125400</v>
          </cell>
          <cell r="AD2276" t="str">
            <v>雑消耗品費</v>
          </cell>
          <cell r="AE2276" t="str">
            <v>雑消</v>
          </cell>
          <cell r="AF2276">
            <v>25</v>
          </cell>
          <cell r="AG2276" t="str">
            <v>基地等経費（救命装備品用消耗品）</v>
          </cell>
          <cell r="AH2276" t="str">
            <v>消耗品費</v>
          </cell>
          <cell r="AI2276" t="str">
            <v>PC</v>
          </cell>
          <cell r="AJ2276" t="str">
            <v>救難隊</v>
          </cell>
          <cell r="AK2276" t="str">
            <v>令和8年9月30日</v>
          </cell>
        </row>
        <row r="2277">
          <cell r="A2277" t="str">
            <v>eb11</v>
          </cell>
          <cell r="B2277" t="str">
            <v>又は同等以上のもの（他社の製品を含む。）</v>
          </cell>
          <cell r="C2277">
            <v>169</v>
          </cell>
          <cell r="D2277">
            <v>9</v>
          </cell>
          <cell r="E2277" t="str">
            <v>B</v>
          </cell>
          <cell r="F2277" t="str">
            <v>e</v>
          </cell>
          <cell r="G2277" t="str">
            <v>eb</v>
          </cell>
          <cell r="H2277" t="str">
            <v>個</v>
          </cell>
          <cell r="I2277">
            <v>19</v>
          </cell>
          <cell r="J2277" t="str">
            <v>防水ｹｰｽ</v>
          </cell>
          <cell r="L2277">
            <v>1</v>
          </cell>
          <cell r="M2277" t="str">
            <v>OTSｶﾀﾛｸﾞ PO-25 OTS-aLOK-9x6-10 LOKSAK</v>
          </cell>
          <cell r="O2277" t="str">
            <v>又は同等以上のもの（他社の製品を含む。）</v>
          </cell>
          <cell r="Q2277">
            <v>0</v>
          </cell>
          <cell r="S2277">
            <v>100</v>
          </cell>
          <cell r="T2277">
            <v>0</v>
          </cell>
          <cell r="W2277">
            <v>0</v>
          </cell>
          <cell r="X2277">
            <v>0</v>
          </cell>
          <cell r="Y2277">
            <v>100</v>
          </cell>
          <cell r="Z2277">
            <v>0</v>
          </cell>
          <cell r="AA2277">
            <v>0</v>
          </cell>
          <cell r="AB2277">
            <v>4950</v>
          </cell>
          <cell r="AC2277">
            <v>94050</v>
          </cell>
          <cell r="AD2277" t="str">
            <v>雑消耗品費</v>
          </cell>
          <cell r="AE2277" t="str">
            <v>雑消</v>
          </cell>
          <cell r="AF2277">
            <v>25</v>
          </cell>
          <cell r="AG2277" t="str">
            <v>基地等経費（救命装備品用消耗品）</v>
          </cell>
          <cell r="AH2277" t="str">
            <v>消耗品費</v>
          </cell>
          <cell r="AI2277" t="str">
            <v>PC</v>
          </cell>
          <cell r="AJ2277" t="str">
            <v>救難隊</v>
          </cell>
          <cell r="AK2277" t="str">
            <v>令和8年9月30日</v>
          </cell>
        </row>
        <row r="2278">
          <cell r="A2278" t="str">
            <v>eb12</v>
          </cell>
          <cell r="B2278" t="str">
            <v>又は同等以上のもの（他社の製品を含む。）</v>
          </cell>
          <cell r="C2278">
            <v>169</v>
          </cell>
          <cell r="D2278">
            <v>10</v>
          </cell>
          <cell r="E2278" t="str">
            <v>B</v>
          </cell>
          <cell r="F2278" t="str">
            <v>e</v>
          </cell>
          <cell r="G2278" t="str">
            <v>eb</v>
          </cell>
          <cell r="H2278" t="str">
            <v>個</v>
          </cell>
          <cell r="I2278">
            <v>10</v>
          </cell>
          <cell r="J2278" t="str">
            <v>ﾂｰﾙﾎﾟｰﾁ</v>
          </cell>
          <cell r="L2278">
            <v>1</v>
          </cell>
          <cell r="M2278" t="str">
            <v>OTSｶﾀﾛｸﾞ PI-26 OTS-ELITE-A4 ﾓｰﾄﾞｽﾄｰﾝ</v>
          </cell>
          <cell r="O2278" t="str">
            <v>又は同等以上のもの（他社の製品を含む。）</v>
          </cell>
          <cell r="Q2278">
            <v>0</v>
          </cell>
          <cell r="S2278">
            <v>100</v>
          </cell>
          <cell r="T2278">
            <v>0</v>
          </cell>
          <cell r="W2278">
            <v>0</v>
          </cell>
          <cell r="X2278">
            <v>0</v>
          </cell>
          <cell r="Y2278">
            <v>100</v>
          </cell>
          <cell r="Z2278">
            <v>0</v>
          </cell>
          <cell r="AA2278">
            <v>0</v>
          </cell>
          <cell r="AB2278">
            <v>9680</v>
          </cell>
          <cell r="AC2278">
            <v>96800</v>
          </cell>
          <cell r="AD2278" t="str">
            <v>雑消耗品費</v>
          </cell>
          <cell r="AE2278" t="str">
            <v>雑消</v>
          </cell>
          <cell r="AF2278">
            <v>25</v>
          </cell>
          <cell r="AG2278" t="str">
            <v>基地等経費（救命装備品用消耗品）</v>
          </cell>
          <cell r="AH2278" t="str">
            <v>消耗品費</v>
          </cell>
          <cell r="AI2278" t="str">
            <v>PC</v>
          </cell>
          <cell r="AJ2278" t="str">
            <v>救難隊</v>
          </cell>
          <cell r="AK2278" t="str">
            <v>令和8年9月30日</v>
          </cell>
        </row>
        <row r="2279">
          <cell r="A2279" t="str">
            <v>dg2</v>
          </cell>
          <cell r="B2279" t="str">
            <v>又は同等以上のもの（他社の製品を含む。）</v>
          </cell>
          <cell r="C2279">
            <v>169</v>
          </cell>
          <cell r="D2279">
            <v>11</v>
          </cell>
          <cell r="E2279" t="str">
            <v>B</v>
          </cell>
          <cell r="F2279" t="str">
            <v>d</v>
          </cell>
          <cell r="G2279" t="str">
            <v>dg</v>
          </cell>
          <cell r="H2279" t="str">
            <v>個</v>
          </cell>
          <cell r="I2279">
            <v>9</v>
          </cell>
          <cell r="J2279" t="str">
            <v>防水ﾊﾞｯｸ</v>
          </cell>
          <cell r="L2279">
            <v>1</v>
          </cell>
          <cell r="M2279" t="str">
            <v>SCUBA LIFE P37 No.3705 ｵﾘｰﾌﾞ 3800750582-5-700662</v>
          </cell>
          <cell r="O2279" t="str">
            <v>又は同等以上のもの（他社の製品を含む。）</v>
          </cell>
          <cell r="Q2279">
            <v>0</v>
          </cell>
          <cell r="S2279">
            <v>100</v>
          </cell>
          <cell r="T2279">
            <v>0</v>
          </cell>
          <cell r="W2279">
            <v>0</v>
          </cell>
          <cell r="X2279">
            <v>0</v>
          </cell>
          <cell r="Y2279">
            <v>100</v>
          </cell>
          <cell r="Z2279">
            <v>0</v>
          </cell>
          <cell r="AA2279">
            <v>0</v>
          </cell>
          <cell r="AB2279">
            <v>4180</v>
          </cell>
          <cell r="AC2279">
            <v>37620</v>
          </cell>
          <cell r="AD2279" t="str">
            <v>雑消耗品費</v>
          </cell>
          <cell r="AE2279" t="str">
            <v>雑消</v>
          </cell>
          <cell r="AF2279">
            <v>25</v>
          </cell>
          <cell r="AG2279" t="str">
            <v>基地等経費（救命装備品用消耗品）</v>
          </cell>
          <cell r="AH2279" t="str">
            <v>消耗品費</v>
          </cell>
          <cell r="AI2279" t="str">
            <v>PC</v>
          </cell>
          <cell r="AJ2279" t="str">
            <v>救難隊</v>
          </cell>
          <cell r="AK2279" t="str">
            <v>令和8年9月30日</v>
          </cell>
        </row>
        <row r="2280">
          <cell r="A2280" t="str">
            <v>df108</v>
          </cell>
          <cell r="B2280" t="str">
            <v>又は同等以上のもの（他社の製品を含む。）</v>
          </cell>
          <cell r="C2280">
            <v>169</v>
          </cell>
          <cell r="D2280">
            <v>12</v>
          </cell>
          <cell r="E2280" t="str">
            <v>B</v>
          </cell>
          <cell r="F2280" t="str">
            <v>d</v>
          </cell>
          <cell r="G2280" t="str">
            <v>df</v>
          </cell>
          <cell r="H2280" t="str">
            <v>個</v>
          </cell>
          <cell r="I2280">
            <v>9</v>
          </cell>
          <cell r="J2280" t="str">
            <v>防水ﾊﾞｯｸ</v>
          </cell>
          <cell r="L2280">
            <v>1</v>
          </cell>
          <cell r="M2280" t="str">
            <v>JR GEARﾈｯﾄｶﾀﾛｸﾞBMP030-AG Black JR GEAR</v>
          </cell>
          <cell r="O2280" t="str">
            <v>又は同等以上のもの（他社の製品を含む。）</v>
          </cell>
          <cell r="Q2280">
            <v>0</v>
          </cell>
          <cell r="S2280">
            <v>100</v>
          </cell>
          <cell r="T2280">
            <v>0</v>
          </cell>
          <cell r="W2280">
            <v>0</v>
          </cell>
          <cell r="X2280">
            <v>0</v>
          </cell>
          <cell r="Y2280">
            <v>100</v>
          </cell>
          <cell r="Z2280">
            <v>0</v>
          </cell>
          <cell r="AA2280">
            <v>0</v>
          </cell>
          <cell r="AB2280">
            <v>11900</v>
          </cell>
          <cell r="AC2280">
            <v>107100</v>
          </cell>
          <cell r="AD2280" t="str">
            <v>雑消耗品費</v>
          </cell>
          <cell r="AE2280" t="str">
            <v>雑消</v>
          </cell>
          <cell r="AF2280">
            <v>25</v>
          </cell>
          <cell r="AG2280" t="str">
            <v>基地等経費（救命装備品用消耗品）</v>
          </cell>
          <cell r="AH2280" t="str">
            <v>消耗品費</v>
          </cell>
          <cell r="AI2280" t="str">
            <v>PC</v>
          </cell>
          <cell r="AJ2280" t="str">
            <v>救難隊</v>
          </cell>
          <cell r="AK2280" t="str">
            <v>令和8年9月30日</v>
          </cell>
        </row>
        <row r="2281">
          <cell r="A2281" t="str">
            <v>dg3</v>
          </cell>
          <cell r="B2281" t="str">
            <v>又は同等以上のもの（他社の製品を含む。）</v>
          </cell>
          <cell r="C2281">
            <v>169</v>
          </cell>
          <cell r="D2281">
            <v>13</v>
          </cell>
          <cell r="E2281" t="str">
            <v>B</v>
          </cell>
          <cell r="F2281" t="str">
            <v>d</v>
          </cell>
          <cell r="G2281" t="str">
            <v>dg</v>
          </cell>
          <cell r="H2281" t="str">
            <v>個</v>
          </cell>
          <cell r="I2281">
            <v>14</v>
          </cell>
          <cell r="J2281" t="str">
            <v>くもり止め</v>
          </cell>
          <cell r="L2281">
            <v>1</v>
          </cell>
          <cell r="M2281" t="str">
            <v>SCUBA LIFE 2024-2025 P89 No.8916 2200950902 AIRY</v>
          </cell>
          <cell r="O2281" t="str">
            <v>又は同等以上のもの（他社の製品を含む。）</v>
          </cell>
          <cell r="Q2281">
            <v>0</v>
          </cell>
          <cell r="S2281">
            <v>100</v>
          </cell>
          <cell r="T2281">
            <v>0</v>
          </cell>
          <cell r="W2281">
            <v>0</v>
          </cell>
          <cell r="X2281">
            <v>0</v>
          </cell>
          <cell r="Y2281">
            <v>100</v>
          </cell>
          <cell r="Z2281">
            <v>0</v>
          </cell>
          <cell r="AA2281">
            <v>0</v>
          </cell>
          <cell r="AB2281">
            <v>2420</v>
          </cell>
          <cell r="AC2281">
            <v>33880</v>
          </cell>
          <cell r="AD2281" t="str">
            <v>雑消耗品費</v>
          </cell>
          <cell r="AE2281" t="str">
            <v>雑消</v>
          </cell>
          <cell r="AF2281">
            <v>25</v>
          </cell>
          <cell r="AG2281" t="str">
            <v>基地等経費（救命装備品用消耗品）</v>
          </cell>
          <cell r="AH2281" t="str">
            <v>消耗品費</v>
          </cell>
          <cell r="AI2281" t="str">
            <v>PC</v>
          </cell>
          <cell r="AJ2281" t="str">
            <v>救難隊</v>
          </cell>
          <cell r="AK2281" t="str">
            <v>令和8年9月30日</v>
          </cell>
        </row>
        <row r="2282">
          <cell r="A2282" t="str">
            <v>cf211</v>
          </cell>
          <cell r="B2282" t="str">
            <v>又は同等以上のもの（他社の製品を含む。）</v>
          </cell>
          <cell r="C2282">
            <v>169</v>
          </cell>
          <cell r="D2282">
            <v>14</v>
          </cell>
          <cell r="E2282" t="str">
            <v>B</v>
          </cell>
          <cell r="F2282" t="str">
            <v>c</v>
          </cell>
          <cell r="G2282" t="str">
            <v>cf</v>
          </cell>
          <cell r="H2282" t="str">
            <v>個</v>
          </cell>
          <cell r="I2282">
            <v>4</v>
          </cell>
          <cell r="J2282" t="str">
            <v>手袋</v>
          </cell>
          <cell r="L2282">
            <v>1</v>
          </cell>
          <cell r="M2282" t="str">
            <v>AQUA LUNG 2025 P98 588200 AQUA LUNG</v>
          </cell>
          <cell r="O2282" t="str">
            <v>又は同等以上のもの（他社の製品を含む。）</v>
          </cell>
          <cell r="Q2282">
            <v>0</v>
          </cell>
          <cell r="S2282">
            <v>100</v>
          </cell>
          <cell r="T2282">
            <v>0</v>
          </cell>
          <cell r="W2282">
            <v>0</v>
          </cell>
          <cell r="X2282">
            <v>0</v>
          </cell>
          <cell r="Y2282">
            <v>100</v>
          </cell>
          <cell r="Z2282">
            <v>0</v>
          </cell>
          <cell r="AA2282">
            <v>0</v>
          </cell>
          <cell r="AB2282">
            <v>7700</v>
          </cell>
          <cell r="AC2282">
            <v>30800</v>
          </cell>
          <cell r="AD2282" t="str">
            <v>雑消耗品費</v>
          </cell>
          <cell r="AE2282" t="str">
            <v>雑消</v>
          </cell>
          <cell r="AF2282">
            <v>25</v>
          </cell>
          <cell r="AG2282" t="str">
            <v>基地等経費（救命装備品用消耗品）</v>
          </cell>
          <cell r="AH2282" t="str">
            <v>消耗品費</v>
          </cell>
          <cell r="AI2282" t="str">
            <v>PC</v>
          </cell>
          <cell r="AJ2282" t="str">
            <v>救難隊</v>
          </cell>
          <cell r="AK2282" t="str">
            <v>令和8年9月30日</v>
          </cell>
        </row>
        <row r="2283">
          <cell r="A2283" t="str">
            <v>cf212</v>
          </cell>
          <cell r="B2283" t="str">
            <v>又は同等以上のもの（他社の製品を含む。）</v>
          </cell>
          <cell r="C2283">
            <v>169</v>
          </cell>
          <cell r="D2283">
            <v>15</v>
          </cell>
          <cell r="E2283" t="str">
            <v>B</v>
          </cell>
          <cell r="F2283" t="str">
            <v>c</v>
          </cell>
          <cell r="G2283" t="str">
            <v>cf</v>
          </cell>
          <cell r="H2283" t="str">
            <v>個</v>
          </cell>
          <cell r="I2283">
            <v>6</v>
          </cell>
          <cell r="J2283" t="str">
            <v>手袋</v>
          </cell>
          <cell r="L2283">
            <v>1</v>
          </cell>
          <cell r="M2283" t="str">
            <v>AQUA LUNG 2025 P98 588300 AQUA LUNG</v>
          </cell>
          <cell r="O2283" t="str">
            <v>又は同等以上のもの（他社の製品を含む。）</v>
          </cell>
          <cell r="Q2283">
            <v>0</v>
          </cell>
          <cell r="S2283">
            <v>100</v>
          </cell>
          <cell r="T2283">
            <v>0</v>
          </cell>
          <cell r="W2283">
            <v>0</v>
          </cell>
          <cell r="X2283">
            <v>0</v>
          </cell>
          <cell r="Y2283">
            <v>100</v>
          </cell>
          <cell r="Z2283">
            <v>0</v>
          </cell>
          <cell r="AA2283">
            <v>0</v>
          </cell>
          <cell r="AB2283">
            <v>7700</v>
          </cell>
          <cell r="AC2283">
            <v>46200</v>
          </cell>
          <cell r="AD2283" t="str">
            <v>雑消耗品費</v>
          </cell>
          <cell r="AE2283" t="str">
            <v>雑消</v>
          </cell>
          <cell r="AF2283">
            <v>25</v>
          </cell>
          <cell r="AG2283" t="str">
            <v>基地等経費（救命装備品用消耗品）</v>
          </cell>
          <cell r="AH2283" t="str">
            <v>消耗品費</v>
          </cell>
          <cell r="AI2283" t="str">
            <v>PC</v>
          </cell>
          <cell r="AJ2283" t="str">
            <v>救難隊</v>
          </cell>
          <cell r="AK2283" t="str">
            <v>令和8年9月30日</v>
          </cell>
        </row>
        <row r="2284">
          <cell r="A2284" t="str">
            <v>cf213</v>
          </cell>
          <cell r="B2284" t="str">
            <v>又は同等以上のもの（他社の製品を含む。）</v>
          </cell>
          <cell r="C2284">
            <v>169</v>
          </cell>
          <cell r="D2284">
            <v>16</v>
          </cell>
          <cell r="E2284" t="str">
            <v>B</v>
          </cell>
          <cell r="F2284" t="str">
            <v>c</v>
          </cell>
          <cell r="G2284" t="str">
            <v>cf</v>
          </cell>
          <cell r="H2284" t="str">
            <v>個</v>
          </cell>
          <cell r="I2284">
            <v>4</v>
          </cell>
          <cell r="J2284" t="str">
            <v>手袋</v>
          </cell>
          <cell r="L2284">
            <v>1</v>
          </cell>
          <cell r="M2284" t="str">
            <v>AQUA LUNG 2025 P98 588400 AQUA LUNG</v>
          </cell>
          <cell r="O2284" t="str">
            <v>又は同等以上のもの（他社の製品を含む。）</v>
          </cell>
          <cell r="Q2284">
            <v>0</v>
          </cell>
          <cell r="S2284">
            <v>100</v>
          </cell>
          <cell r="T2284">
            <v>0</v>
          </cell>
          <cell r="W2284">
            <v>0</v>
          </cell>
          <cell r="X2284">
            <v>0</v>
          </cell>
          <cell r="Y2284">
            <v>100</v>
          </cell>
          <cell r="Z2284">
            <v>0</v>
          </cell>
          <cell r="AA2284">
            <v>0</v>
          </cell>
          <cell r="AB2284">
            <v>7700</v>
          </cell>
          <cell r="AC2284">
            <v>30800</v>
          </cell>
          <cell r="AD2284" t="str">
            <v>雑消耗品費</v>
          </cell>
          <cell r="AE2284" t="str">
            <v>雑消</v>
          </cell>
          <cell r="AF2284">
            <v>25</v>
          </cell>
          <cell r="AG2284" t="str">
            <v>基地等経費（救命装備品用消耗品）</v>
          </cell>
          <cell r="AH2284" t="str">
            <v>消耗品費</v>
          </cell>
          <cell r="AI2284" t="str">
            <v>PC</v>
          </cell>
          <cell r="AJ2284" t="str">
            <v>救難隊</v>
          </cell>
          <cell r="AK2284" t="str">
            <v>令和8年9月30日</v>
          </cell>
        </row>
        <row r="2285">
          <cell r="A2285" t="str">
            <v>cf214</v>
          </cell>
          <cell r="B2285" t="str">
            <v>又は同等以上のもの（他社の製品を含む。）</v>
          </cell>
          <cell r="C2285">
            <v>169</v>
          </cell>
          <cell r="D2285">
            <v>17</v>
          </cell>
          <cell r="E2285" t="str">
            <v>B</v>
          </cell>
          <cell r="F2285" t="str">
            <v>c</v>
          </cell>
          <cell r="G2285" t="str">
            <v>cf</v>
          </cell>
          <cell r="H2285" t="str">
            <v>個</v>
          </cell>
          <cell r="I2285">
            <v>4</v>
          </cell>
          <cell r="J2285" t="str">
            <v>手袋</v>
          </cell>
          <cell r="L2285">
            <v>1</v>
          </cell>
          <cell r="M2285" t="str">
            <v>AQUA LUNG 2025 P98 328013 AQUA LUNG</v>
          </cell>
          <cell r="O2285" t="str">
            <v>又は同等以上のもの（他社の製品を含む。）</v>
          </cell>
          <cell r="Q2285">
            <v>0</v>
          </cell>
          <cell r="S2285">
            <v>100</v>
          </cell>
          <cell r="T2285">
            <v>0</v>
          </cell>
          <cell r="W2285">
            <v>0</v>
          </cell>
          <cell r="X2285">
            <v>0</v>
          </cell>
          <cell r="Y2285">
            <v>100</v>
          </cell>
          <cell r="Z2285">
            <v>0</v>
          </cell>
          <cell r="AA2285">
            <v>0</v>
          </cell>
          <cell r="AB2285">
            <v>7700</v>
          </cell>
          <cell r="AC2285">
            <v>30800</v>
          </cell>
          <cell r="AD2285" t="str">
            <v>雑消耗品費</v>
          </cell>
          <cell r="AE2285" t="str">
            <v>雑消</v>
          </cell>
          <cell r="AF2285">
            <v>25</v>
          </cell>
          <cell r="AG2285" t="str">
            <v>基地等経費（救命装備品用消耗品）</v>
          </cell>
          <cell r="AH2285" t="str">
            <v>消耗品費</v>
          </cell>
          <cell r="AI2285" t="str">
            <v>PC</v>
          </cell>
          <cell r="AJ2285" t="str">
            <v>救難隊</v>
          </cell>
          <cell r="AK2285" t="str">
            <v>令和8年9月30日</v>
          </cell>
        </row>
        <row r="2286">
          <cell r="A2286" t="str">
            <v>cf215</v>
          </cell>
          <cell r="B2286" t="str">
            <v>又は同等以上のもの（他社の製品を含む。）</v>
          </cell>
          <cell r="C2286">
            <v>169</v>
          </cell>
          <cell r="D2286">
            <v>18</v>
          </cell>
          <cell r="E2286" t="str">
            <v>B</v>
          </cell>
          <cell r="F2286" t="str">
            <v>c</v>
          </cell>
          <cell r="G2286" t="str">
            <v>cf</v>
          </cell>
          <cell r="H2286" t="str">
            <v>個</v>
          </cell>
          <cell r="I2286">
            <v>6</v>
          </cell>
          <cell r="J2286" t="str">
            <v>手袋</v>
          </cell>
          <cell r="L2286">
            <v>1</v>
          </cell>
          <cell r="M2286" t="str">
            <v>AQUA LUNG 2025 P98 328014 AQUA LUNG</v>
          </cell>
          <cell r="O2286" t="str">
            <v>又は同等以上のもの（他社の製品を含む。）</v>
          </cell>
          <cell r="Q2286">
            <v>0</v>
          </cell>
          <cell r="S2286">
            <v>100</v>
          </cell>
          <cell r="T2286">
            <v>0</v>
          </cell>
          <cell r="W2286">
            <v>0</v>
          </cell>
          <cell r="X2286">
            <v>0</v>
          </cell>
          <cell r="Y2286">
            <v>100</v>
          </cell>
          <cell r="Z2286">
            <v>0</v>
          </cell>
          <cell r="AA2286">
            <v>0</v>
          </cell>
          <cell r="AB2286">
            <v>7700</v>
          </cell>
          <cell r="AC2286">
            <v>46200</v>
          </cell>
          <cell r="AD2286" t="str">
            <v>雑消耗品費</v>
          </cell>
          <cell r="AE2286" t="str">
            <v>雑消</v>
          </cell>
          <cell r="AF2286">
            <v>25</v>
          </cell>
          <cell r="AG2286" t="str">
            <v>基地等経費（救命装備品用消耗品）</v>
          </cell>
          <cell r="AH2286" t="str">
            <v>消耗品費</v>
          </cell>
          <cell r="AI2286" t="str">
            <v>PC</v>
          </cell>
          <cell r="AJ2286" t="str">
            <v>救難隊</v>
          </cell>
          <cell r="AK2286" t="str">
            <v>令和8年9月30日</v>
          </cell>
        </row>
        <row r="2287">
          <cell r="A2287" t="str">
            <v>cf216</v>
          </cell>
          <cell r="B2287" t="str">
            <v>又は同等以上のもの（他社の製品を含む。）</v>
          </cell>
          <cell r="C2287">
            <v>169</v>
          </cell>
          <cell r="D2287">
            <v>19</v>
          </cell>
          <cell r="E2287" t="str">
            <v>B</v>
          </cell>
          <cell r="F2287" t="str">
            <v>c</v>
          </cell>
          <cell r="G2287" t="str">
            <v>cf</v>
          </cell>
          <cell r="H2287" t="str">
            <v>個</v>
          </cell>
          <cell r="I2287">
            <v>4</v>
          </cell>
          <cell r="J2287" t="str">
            <v>手袋</v>
          </cell>
          <cell r="L2287">
            <v>1</v>
          </cell>
          <cell r="M2287" t="str">
            <v>AQUA LUNG 2025 P98 328015 AQUA LUNG</v>
          </cell>
          <cell r="O2287" t="str">
            <v>又は同等以上のもの（他社の製品を含む。）</v>
          </cell>
          <cell r="Q2287">
            <v>0</v>
          </cell>
          <cell r="S2287">
            <v>100</v>
          </cell>
          <cell r="T2287">
            <v>0</v>
          </cell>
          <cell r="W2287">
            <v>0</v>
          </cell>
          <cell r="X2287">
            <v>0</v>
          </cell>
          <cell r="Y2287">
            <v>100</v>
          </cell>
          <cell r="Z2287">
            <v>0</v>
          </cell>
          <cell r="AA2287">
            <v>0</v>
          </cell>
          <cell r="AB2287">
            <v>7700</v>
          </cell>
          <cell r="AC2287">
            <v>30800</v>
          </cell>
          <cell r="AD2287" t="str">
            <v>雑消耗品費</v>
          </cell>
          <cell r="AE2287" t="str">
            <v>雑消</v>
          </cell>
          <cell r="AF2287">
            <v>25</v>
          </cell>
          <cell r="AG2287" t="str">
            <v>基地等経費（救命装備品用消耗品）</v>
          </cell>
          <cell r="AH2287" t="str">
            <v>消耗品費</v>
          </cell>
          <cell r="AI2287" t="str">
            <v>PC</v>
          </cell>
          <cell r="AJ2287" t="str">
            <v>救難隊</v>
          </cell>
          <cell r="AK2287" t="str">
            <v>令和8年9月30日</v>
          </cell>
        </row>
        <row r="2288">
          <cell r="A2288" t="str">
            <v>df109</v>
          </cell>
          <cell r="B2288" t="str">
            <v>又は同等以上のもの（他社の製品を含む。）</v>
          </cell>
          <cell r="C2288">
            <v>169</v>
          </cell>
          <cell r="D2288">
            <v>20</v>
          </cell>
          <cell r="E2288" t="str">
            <v>B</v>
          </cell>
          <cell r="F2288" t="str">
            <v>d</v>
          </cell>
          <cell r="G2288" t="str">
            <v>df</v>
          </cell>
          <cell r="H2288" t="str">
            <v>個</v>
          </cell>
          <cell r="I2288">
            <v>14</v>
          </cell>
          <cell r="J2288" t="str">
            <v>補助ﾛｰﾌﾟ</v>
          </cell>
          <cell r="L2288">
            <v>1</v>
          </cell>
          <cell r="M2288" t="str">
            <v>ｷｬﾗﾊﾞﾝ2026-2027 ﾜｰｸ&amp;ｸﾗｲﾐﾝｸﾞｶﾀﾛｸﾞ P63 5203016 CAMP</v>
          </cell>
          <cell r="O2288" t="str">
            <v>又は同等以上のもの（他社の製品を含む。）</v>
          </cell>
          <cell r="Q2288">
            <v>0</v>
          </cell>
          <cell r="S2288">
            <v>100</v>
          </cell>
          <cell r="T2288">
            <v>0</v>
          </cell>
          <cell r="W2288">
            <v>0</v>
          </cell>
          <cell r="X2288">
            <v>0</v>
          </cell>
          <cell r="Y2288">
            <v>100</v>
          </cell>
          <cell r="Z2288">
            <v>0</v>
          </cell>
          <cell r="AA2288">
            <v>0</v>
          </cell>
          <cell r="AB2288">
            <v>10450</v>
          </cell>
          <cell r="AC2288">
            <v>146300</v>
          </cell>
          <cell r="AD2288" t="str">
            <v>雑消耗品費</v>
          </cell>
          <cell r="AE2288" t="str">
            <v>雑消</v>
          </cell>
          <cell r="AF2288">
            <v>25</v>
          </cell>
          <cell r="AG2288" t="str">
            <v>基地等経費（救命装備品用消耗品）</v>
          </cell>
          <cell r="AH2288" t="str">
            <v>消耗品費</v>
          </cell>
          <cell r="AI2288" t="str">
            <v>PC</v>
          </cell>
          <cell r="AJ2288" t="str">
            <v>救難隊</v>
          </cell>
          <cell r="AK2288" t="str">
            <v>令和8年9月30日</v>
          </cell>
        </row>
        <row r="2289">
          <cell r="A2289" t="str">
            <v>eb13</v>
          </cell>
          <cell r="B2289" t="str">
            <v>又は同等以上のもの（他社の製品を含む。）</v>
          </cell>
          <cell r="C2289">
            <v>169</v>
          </cell>
          <cell r="D2289">
            <v>21</v>
          </cell>
          <cell r="E2289" t="str">
            <v>B</v>
          </cell>
          <cell r="F2289" t="str">
            <v>e</v>
          </cell>
          <cell r="G2289" t="str">
            <v>eb</v>
          </cell>
          <cell r="H2289" t="str">
            <v>個</v>
          </cell>
          <cell r="I2289">
            <v>4</v>
          </cell>
          <cell r="J2289" t="str">
            <v>革手袋</v>
          </cell>
          <cell r="L2289">
            <v>1</v>
          </cell>
          <cell r="M2289" t="str">
            <v>OTSｶﾀﾛｸﾞ PH-6 OTS-SPE-HD0.5ﾌﾞﾗｯｸ(M) Mechanix Wear</v>
          </cell>
          <cell r="O2289" t="str">
            <v>又は同等以上のもの（他社の製品を含む。）</v>
          </cell>
          <cell r="Q2289">
            <v>0</v>
          </cell>
          <cell r="S2289">
            <v>100</v>
          </cell>
          <cell r="T2289">
            <v>0</v>
          </cell>
          <cell r="W2289">
            <v>0</v>
          </cell>
          <cell r="X2289">
            <v>0</v>
          </cell>
          <cell r="Y2289">
            <v>100</v>
          </cell>
          <cell r="Z2289">
            <v>0</v>
          </cell>
          <cell r="AA2289">
            <v>0</v>
          </cell>
          <cell r="AB2289">
            <v>5280</v>
          </cell>
          <cell r="AC2289">
            <v>21120</v>
          </cell>
          <cell r="AD2289" t="str">
            <v>雑消耗品費</v>
          </cell>
          <cell r="AE2289" t="str">
            <v>雑消</v>
          </cell>
          <cell r="AF2289">
            <v>25</v>
          </cell>
          <cell r="AG2289" t="str">
            <v>基地等経費（救命装備品用消耗品）</v>
          </cell>
          <cell r="AH2289" t="str">
            <v>消耗品費</v>
          </cell>
          <cell r="AI2289" t="str">
            <v>PC</v>
          </cell>
          <cell r="AJ2289" t="str">
            <v>救難隊</v>
          </cell>
          <cell r="AK2289" t="str">
            <v>令和8年9月30日</v>
          </cell>
        </row>
        <row r="2290">
          <cell r="A2290" t="str">
            <v>eb14</v>
          </cell>
          <cell r="B2290" t="str">
            <v>又は同等以上のもの（他社の製品を含む。）</v>
          </cell>
          <cell r="C2290">
            <v>169</v>
          </cell>
          <cell r="D2290">
            <v>22</v>
          </cell>
          <cell r="E2290" t="str">
            <v>B</v>
          </cell>
          <cell r="F2290" t="str">
            <v>e</v>
          </cell>
          <cell r="G2290" t="str">
            <v>eb</v>
          </cell>
          <cell r="H2290" t="str">
            <v>個</v>
          </cell>
          <cell r="I2290">
            <v>6</v>
          </cell>
          <cell r="J2290" t="str">
            <v>革手袋</v>
          </cell>
          <cell r="L2290">
            <v>1</v>
          </cell>
          <cell r="M2290" t="str">
            <v>OTSｶﾀﾛｸﾞ PH-6 OTS-SPE-HD0.5ﾌﾞﾗｯｸ(L) Mechanix Wear</v>
          </cell>
          <cell r="O2290" t="str">
            <v>又は同等以上のもの（他社の製品を含む。）</v>
          </cell>
          <cell r="Q2290">
            <v>0</v>
          </cell>
          <cell r="S2290">
            <v>100</v>
          </cell>
          <cell r="T2290">
            <v>0</v>
          </cell>
          <cell r="W2290">
            <v>0</v>
          </cell>
          <cell r="X2290">
            <v>0</v>
          </cell>
          <cell r="Y2290">
            <v>100</v>
          </cell>
          <cell r="Z2290">
            <v>0</v>
          </cell>
          <cell r="AA2290">
            <v>0</v>
          </cell>
          <cell r="AB2290">
            <v>5280</v>
          </cell>
          <cell r="AC2290">
            <v>31680</v>
          </cell>
          <cell r="AD2290" t="str">
            <v>雑消耗品費</v>
          </cell>
          <cell r="AE2290" t="str">
            <v>雑消</v>
          </cell>
          <cell r="AF2290">
            <v>25</v>
          </cell>
          <cell r="AG2290" t="str">
            <v>基地等経費（救命装備品用消耗品）</v>
          </cell>
          <cell r="AH2290" t="str">
            <v>消耗品費</v>
          </cell>
          <cell r="AI2290" t="str">
            <v>PC</v>
          </cell>
          <cell r="AJ2290" t="str">
            <v>救難隊</v>
          </cell>
          <cell r="AK2290" t="str">
            <v>令和8年9月30日</v>
          </cell>
        </row>
        <row r="2291">
          <cell r="A2291" t="str">
            <v>eb15</v>
          </cell>
          <cell r="B2291" t="str">
            <v>又は同等以上のもの（他社の製品を含む。）</v>
          </cell>
          <cell r="C2291">
            <v>169</v>
          </cell>
          <cell r="D2291">
            <v>23</v>
          </cell>
          <cell r="E2291" t="str">
            <v>B</v>
          </cell>
          <cell r="F2291" t="str">
            <v>e</v>
          </cell>
          <cell r="G2291" t="str">
            <v>eb</v>
          </cell>
          <cell r="H2291" t="str">
            <v>個</v>
          </cell>
          <cell r="I2291">
            <v>4</v>
          </cell>
          <cell r="J2291" t="str">
            <v>革手袋</v>
          </cell>
          <cell r="L2291">
            <v>1</v>
          </cell>
          <cell r="M2291" t="str">
            <v>OTSｶﾀﾛｸﾞ PH-6 OTS-SPE-HD0.5ﾌﾞﾗｯｸ(XL) Mechanix Wear</v>
          </cell>
          <cell r="O2291" t="str">
            <v>又は同等以上のもの（他社の製品を含む。）</v>
          </cell>
          <cell r="Q2291">
            <v>0</v>
          </cell>
          <cell r="S2291">
            <v>100</v>
          </cell>
          <cell r="T2291">
            <v>0</v>
          </cell>
          <cell r="W2291">
            <v>0</v>
          </cell>
          <cell r="X2291">
            <v>0</v>
          </cell>
          <cell r="Y2291">
            <v>100</v>
          </cell>
          <cell r="Z2291">
            <v>0</v>
          </cell>
          <cell r="AA2291">
            <v>0</v>
          </cell>
          <cell r="AB2291">
            <v>5280</v>
          </cell>
          <cell r="AC2291">
            <v>21120</v>
          </cell>
          <cell r="AD2291" t="str">
            <v>雑消耗品費</v>
          </cell>
          <cell r="AE2291" t="str">
            <v>雑消</v>
          </cell>
          <cell r="AF2291">
            <v>25</v>
          </cell>
          <cell r="AG2291" t="str">
            <v>基地等経費（救命装備品用消耗品）</v>
          </cell>
          <cell r="AH2291" t="str">
            <v>消耗品費</v>
          </cell>
          <cell r="AI2291" t="str">
            <v>PC</v>
          </cell>
          <cell r="AJ2291" t="str">
            <v>救難隊</v>
          </cell>
          <cell r="AK2291" t="str">
            <v>令和8年9月30日</v>
          </cell>
        </row>
        <row r="2292">
          <cell r="A2292" t="str">
            <v>eb16</v>
          </cell>
          <cell r="B2292" t="str">
            <v>又は同等以上のもの（他社の製品を含む。）</v>
          </cell>
          <cell r="C2292">
            <v>169</v>
          </cell>
          <cell r="D2292">
            <v>24</v>
          </cell>
          <cell r="E2292" t="str">
            <v>B</v>
          </cell>
          <cell r="F2292" t="str">
            <v>e</v>
          </cell>
          <cell r="G2292" t="str">
            <v>eb</v>
          </cell>
          <cell r="H2292" t="str">
            <v>個</v>
          </cell>
          <cell r="I2292">
            <v>9</v>
          </cell>
          <cell r="J2292" t="str">
            <v>山岳用靴下</v>
          </cell>
          <cell r="L2292">
            <v>1</v>
          </cell>
          <cell r="M2292" t="str">
            <v>OTSｶﾀﾛｸﾞ PK-12 OTS-DMX-DTYﾌﾞﾗｯｸ(M) drymax</v>
          </cell>
          <cell r="O2292" t="str">
            <v>又は同等以上のもの（他社の製品を含む。）</v>
          </cell>
          <cell r="Q2292">
            <v>0</v>
          </cell>
          <cell r="S2292">
            <v>100</v>
          </cell>
          <cell r="T2292">
            <v>0</v>
          </cell>
          <cell r="W2292">
            <v>0</v>
          </cell>
          <cell r="X2292">
            <v>0</v>
          </cell>
          <cell r="Y2292">
            <v>100</v>
          </cell>
          <cell r="Z2292">
            <v>0</v>
          </cell>
          <cell r="AA2292">
            <v>0</v>
          </cell>
          <cell r="AB2292">
            <v>2420</v>
          </cell>
          <cell r="AC2292">
            <v>21780</v>
          </cell>
          <cell r="AD2292" t="str">
            <v>雑消耗品費</v>
          </cell>
          <cell r="AE2292" t="str">
            <v>雑消</v>
          </cell>
          <cell r="AF2292">
            <v>25</v>
          </cell>
          <cell r="AG2292" t="str">
            <v>基地等経費（救命装備品用消耗品）</v>
          </cell>
          <cell r="AH2292" t="str">
            <v>消耗品費</v>
          </cell>
          <cell r="AI2292" t="str">
            <v>PC</v>
          </cell>
          <cell r="AJ2292" t="str">
            <v>救難隊</v>
          </cell>
          <cell r="AK2292" t="str">
            <v>令和8年9月30日</v>
          </cell>
        </row>
        <row r="2293">
          <cell r="A2293" t="str">
            <v>eb17</v>
          </cell>
          <cell r="B2293" t="str">
            <v>又は同等以上のもの（他社の製品を含む。）</v>
          </cell>
          <cell r="C2293">
            <v>169</v>
          </cell>
          <cell r="D2293">
            <v>25</v>
          </cell>
          <cell r="E2293" t="str">
            <v>B</v>
          </cell>
          <cell r="F2293" t="str">
            <v>e</v>
          </cell>
          <cell r="G2293" t="str">
            <v>eb</v>
          </cell>
          <cell r="H2293" t="str">
            <v>個</v>
          </cell>
          <cell r="I2293">
            <v>8</v>
          </cell>
          <cell r="J2293" t="str">
            <v>山岳用靴下</v>
          </cell>
          <cell r="L2293">
            <v>1</v>
          </cell>
          <cell r="M2293" t="str">
            <v>OTSｶﾀﾛｸﾞ PK-12 OTS-DMX-DTYﾌﾞﾗｯｸ(L) drymax</v>
          </cell>
          <cell r="O2293" t="str">
            <v>又は同等以上のもの（他社の製品を含む。）</v>
          </cell>
          <cell r="Q2293">
            <v>0</v>
          </cell>
          <cell r="S2293">
            <v>100</v>
          </cell>
          <cell r="T2293">
            <v>0</v>
          </cell>
          <cell r="W2293">
            <v>0</v>
          </cell>
          <cell r="X2293">
            <v>0</v>
          </cell>
          <cell r="Y2293">
            <v>100</v>
          </cell>
          <cell r="Z2293">
            <v>0</v>
          </cell>
          <cell r="AA2293">
            <v>0</v>
          </cell>
          <cell r="AB2293">
            <v>2420</v>
          </cell>
          <cell r="AC2293">
            <v>19360</v>
          </cell>
          <cell r="AD2293" t="str">
            <v>雑消耗品費</v>
          </cell>
          <cell r="AE2293" t="str">
            <v>雑消</v>
          </cell>
          <cell r="AF2293">
            <v>25</v>
          </cell>
          <cell r="AG2293" t="str">
            <v>基地等経費（救命装備品用消耗品）</v>
          </cell>
          <cell r="AH2293" t="str">
            <v>消耗品費</v>
          </cell>
          <cell r="AI2293" t="str">
            <v>PC</v>
          </cell>
          <cell r="AJ2293" t="str">
            <v>救難隊</v>
          </cell>
          <cell r="AK2293" t="str">
            <v>令和8年9月30日</v>
          </cell>
        </row>
        <row r="2294">
          <cell r="A2294" t="str">
            <v>dh3</v>
          </cell>
          <cell r="B2294" t="str">
            <v>又は同等以上のもの（他社の製品を含む。）</v>
          </cell>
          <cell r="C2294">
            <v>169</v>
          </cell>
          <cell r="D2294">
            <v>26</v>
          </cell>
          <cell r="E2294" t="str">
            <v>B</v>
          </cell>
          <cell r="F2294" t="str">
            <v>d</v>
          </cell>
          <cell r="G2294" t="str">
            <v>dh</v>
          </cell>
          <cell r="H2294" t="str">
            <v>個</v>
          </cell>
          <cell r="I2294">
            <v>2</v>
          </cell>
          <cell r="J2294" t="str">
            <v>防寒ｲﾝﾅｰ(上衣)</v>
          </cell>
          <cell r="L2294">
            <v>1</v>
          </cell>
          <cell r="M2294" t="str">
            <v>finetrack 2025-2026 FALL&amp;WINTER P19 #FUM0521 XL</v>
          </cell>
          <cell r="O2294" t="str">
            <v>又は同等以上のもの（他社の製品を含む。）</v>
          </cell>
          <cell r="Q2294">
            <v>0</v>
          </cell>
          <cell r="S2294">
            <v>100</v>
          </cell>
          <cell r="T2294">
            <v>0</v>
          </cell>
          <cell r="W2294">
            <v>0</v>
          </cell>
          <cell r="X2294">
            <v>0</v>
          </cell>
          <cell r="Y2294">
            <v>100</v>
          </cell>
          <cell r="Z2294">
            <v>0</v>
          </cell>
          <cell r="AA2294">
            <v>0</v>
          </cell>
          <cell r="AB2294">
            <v>6820</v>
          </cell>
          <cell r="AC2294">
            <v>13640</v>
          </cell>
          <cell r="AD2294" t="str">
            <v>雑消耗品費</v>
          </cell>
          <cell r="AE2294" t="str">
            <v>雑消</v>
          </cell>
          <cell r="AF2294">
            <v>25</v>
          </cell>
          <cell r="AG2294" t="str">
            <v>基地等経費（救命装備品用消耗品）</v>
          </cell>
          <cell r="AH2294" t="str">
            <v>消耗品費</v>
          </cell>
          <cell r="AI2294" t="str">
            <v>PC</v>
          </cell>
          <cell r="AJ2294" t="str">
            <v>救難隊</v>
          </cell>
          <cell r="AK2294" t="str">
            <v>令和8年9月30日</v>
          </cell>
        </row>
        <row r="2295">
          <cell r="A2295" t="str">
            <v>dh4</v>
          </cell>
          <cell r="B2295" t="str">
            <v>又は同等以上のもの（他社の製品を含む。）</v>
          </cell>
          <cell r="C2295">
            <v>169</v>
          </cell>
          <cell r="D2295">
            <v>27</v>
          </cell>
          <cell r="E2295" t="str">
            <v>B</v>
          </cell>
          <cell r="F2295" t="str">
            <v>d</v>
          </cell>
          <cell r="G2295" t="str">
            <v>dh</v>
          </cell>
          <cell r="H2295" t="str">
            <v>個</v>
          </cell>
          <cell r="I2295">
            <v>8</v>
          </cell>
          <cell r="J2295" t="str">
            <v>防寒ｲﾝﾅｰ(上衣)</v>
          </cell>
          <cell r="L2295">
            <v>1</v>
          </cell>
          <cell r="M2295" t="str">
            <v>finetrack 2025-2026 FALL&amp;WINTER P19 #FUM0521 L</v>
          </cell>
          <cell r="O2295" t="str">
            <v>又は同等以上のもの（他社の製品を含む。）</v>
          </cell>
          <cell r="Q2295">
            <v>0</v>
          </cell>
          <cell r="S2295">
            <v>100</v>
          </cell>
          <cell r="T2295">
            <v>0</v>
          </cell>
          <cell r="W2295">
            <v>0</v>
          </cell>
          <cell r="X2295">
            <v>0</v>
          </cell>
          <cell r="Y2295">
            <v>100</v>
          </cell>
          <cell r="Z2295">
            <v>0</v>
          </cell>
          <cell r="AA2295">
            <v>0</v>
          </cell>
          <cell r="AB2295">
            <v>6820</v>
          </cell>
          <cell r="AC2295">
            <v>54560</v>
          </cell>
          <cell r="AD2295" t="str">
            <v>雑消耗品費</v>
          </cell>
          <cell r="AE2295" t="str">
            <v>雑消</v>
          </cell>
          <cell r="AF2295">
            <v>25</v>
          </cell>
          <cell r="AG2295" t="str">
            <v>基地等経費（救命装備品用消耗品）</v>
          </cell>
          <cell r="AH2295" t="str">
            <v>消耗品費</v>
          </cell>
          <cell r="AI2295" t="str">
            <v>PC</v>
          </cell>
          <cell r="AJ2295" t="str">
            <v>救難隊</v>
          </cell>
          <cell r="AK2295" t="str">
            <v>令和8年9月30日</v>
          </cell>
        </row>
        <row r="2296">
          <cell r="A2296" t="str">
            <v>dh5</v>
          </cell>
          <cell r="B2296" t="str">
            <v>又は同等以上のもの（他社の製品を含む。）</v>
          </cell>
          <cell r="C2296">
            <v>169</v>
          </cell>
          <cell r="D2296">
            <v>28</v>
          </cell>
          <cell r="E2296" t="str">
            <v>B</v>
          </cell>
          <cell r="F2296" t="str">
            <v>d</v>
          </cell>
          <cell r="G2296" t="str">
            <v>dh</v>
          </cell>
          <cell r="H2296" t="str">
            <v>個</v>
          </cell>
          <cell r="I2296">
            <v>6</v>
          </cell>
          <cell r="J2296" t="str">
            <v>防寒ｲﾝﾅｰ(上衣)</v>
          </cell>
          <cell r="L2296">
            <v>1</v>
          </cell>
          <cell r="M2296" t="str">
            <v>finetrack 2025-2026 FALL&amp;WINTER P19 #FUM0521 M</v>
          </cell>
          <cell r="O2296" t="str">
            <v>又は同等以上のもの（他社の製品を含む。）</v>
          </cell>
          <cell r="Q2296">
            <v>0</v>
          </cell>
          <cell r="S2296">
            <v>100</v>
          </cell>
          <cell r="T2296">
            <v>0</v>
          </cell>
          <cell r="W2296">
            <v>0</v>
          </cell>
          <cell r="X2296">
            <v>0</v>
          </cell>
          <cell r="Y2296">
            <v>100</v>
          </cell>
          <cell r="Z2296">
            <v>0</v>
          </cell>
          <cell r="AA2296">
            <v>0</v>
          </cell>
          <cell r="AB2296">
            <v>6820</v>
          </cell>
          <cell r="AC2296">
            <v>40920</v>
          </cell>
          <cell r="AD2296" t="str">
            <v>雑消耗品費</v>
          </cell>
          <cell r="AE2296" t="str">
            <v>雑消</v>
          </cell>
          <cell r="AF2296">
            <v>25</v>
          </cell>
          <cell r="AG2296" t="str">
            <v>基地等経費（救命装備品用消耗品）</v>
          </cell>
          <cell r="AH2296" t="str">
            <v>消耗品費</v>
          </cell>
          <cell r="AI2296" t="str">
            <v>PC</v>
          </cell>
          <cell r="AJ2296" t="str">
            <v>救難隊</v>
          </cell>
          <cell r="AK2296" t="str">
            <v>令和8年9月30日</v>
          </cell>
        </row>
        <row r="2297">
          <cell r="A2297" t="str">
            <v>dh6</v>
          </cell>
          <cell r="B2297" t="str">
            <v>又は同等以上のもの（他社の製品を含む。）</v>
          </cell>
          <cell r="C2297">
            <v>169</v>
          </cell>
          <cell r="D2297">
            <v>29</v>
          </cell>
          <cell r="E2297" t="str">
            <v>B</v>
          </cell>
          <cell r="F2297" t="str">
            <v>d</v>
          </cell>
          <cell r="G2297" t="str">
            <v>dh</v>
          </cell>
          <cell r="H2297" t="str">
            <v>個</v>
          </cell>
          <cell r="I2297">
            <v>2</v>
          </cell>
          <cell r="J2297" t="str">
            <v>防寒ｲﾝﾅｰ(下衣)</v>
          </cell>
          <cell r="L2297">
            <v>1</v>
          </cell>
          <cell r="M2297" t="str">
            <v>finetrack 2025-2026 FALL&amp;WINTER P19 #FUM0523 XL</v>
          </cell>
          <cell r="O2297" t="str">
            <v>又は同等以上のもの（他社の製品を含む。）</v>
          </cell>
          <cell r="Q2297">
            <v>0</v>
          </cell>
          <cell r="S2297">
            <v>100</v>
          </cell>
          <cell r="T2297">
            <v>0</v>
          </cell>
          <cell r="W2297">
            <v>0</v>
          </cell>
          <cell r="X2297">
            <v>0</v>
          </cell>
          <cell r="Y2297">
            <v>100</v>
          </cell>
          <cell r="Z2297">
            <v>0</v>
          </cell>
          <cell r="AA2297">
            <v>0</v>
          </cell>
          <cell r="AB2297">
            <v>6490</v>
          </cell>
          <cell r="AC2297">
            <v>12980</v>
          </cell>
          <cell r="AD2297" t="str">
            <v>雑消耗品費</v>
          </cell>
          <cell r="AE2297" t="str">
            <v>雑消</v>
          </cell>
          <cell r="AF2297">
            <v>25</v>
          </cell>
          <cell r="AG2297" t="str">
            <v>基地等経費（救命装備品用消耗品）</v>
          </cell>
          <cell r="AH2297" t="str">
            <v>消耗品費</v>
          </cell>
          <cell r="AI2297" t="str">
            <v>PC</v>
          </cell>
          <cell r="AJ2297" t="str">
            <v>救難隊</v>
          </cell>
          <cell r="AK2297" t="str">
            <v>令和8年9月30日</v>
          </cell>
        </row>
        <row r="2298">
          <cell r="A2298" t="str">
            <v>dh7</v>
          </cell>
          <cell r="B2298" t="str">
            <v>又は同等以上のもの（他社の製品を含む。）</v>
          </cell>
          <cell r="C2298">
            <v>169</v>
          </cell>
          <cell r="D2298">
            <v>30</v>
          </cell>
          <cell r="E2298" t="str">
            <v>B</v>
          </cell>
          <cell r="F2298" t="str">
            <v>d</v>
          </cell>
          <cell r="G2298" t="str">
            <v>dh</v>
          </cell>
          <cell r="H2298" t="str">
            <v>個</v>
          </cell>
          <cell r="I2298">
            <v>8</v>
          </cell>
          <cell r="J2298" t="str">
            <v>防寒ｲﾝﾅｰ(下衣)</v>
          </cell>
          <cell r="L2298">
            <v>1</v>
          </cell>
          <cell r="M2298" t="str">
            <v>finetrack 2025-2026 FALL&amp;WINTER P19 #FUM0523 L</v>
          </cell>
          <cell r="O2298" t="str">
            <v>又は同等以上のもの（他社の製品を含む。）</v>
          </cell>
          <cell r="Q2298">
            <v>0</v>
          </cell>
          <cell r="S2298">
            <v>100</v>
          </cell>
          <cell r="T2298">
            <v>0</v>
          </cell>
          <cell r="W2298">
            <v>0</v>
          </cell>
          <cell r="X2298">
            <v>0</v>
          </cell>
          <cell r="Y2298">
            <v>100</v>
          </cell>
          <cell r="Z2298">
            <v>0</v>
          </cell>
          <cell r="AA2298">
            <v>0</v>
          </cell>
          <cell r="AB2298">
            <v>6490</v>
          </cell>
          <cell r="AC2298">
            <v>51920</v>
          </cell>
          <cell r="AD2298" t="str">
            <v>雑消耗品費</v>
          </cell>
          <cell r="AE2298" t="str">
            <v>雑消</v>
          </cell>
          <cell r="AF2298">
            <v>25</v>
          </cell>
          <cell r="AG2298" t="str">
            <v>基地等経費（救命装備品用消耗品）</v>
          </cell>
          <cell r="AH2298" t="str">
            <v>消耗品費</v>
          </cell>
          <cell r="AI2298" t="str">
            <v>PC</v>
          </cell>
          <cell r="AJ2298" t="str">
            <v>救難隊</v>
          </cell>
          <cell r="AK2298" t="str">
            <v>令和8年9月30日</v>
          </cell>
        </row>
        <row r="2299">
          <cell r="A2299" t="str">
            <v>dh8</v>
          </cell>
          <cell r="B2299" t="str">
            <v>又は同等以上のもの（他社の製品を含む。）</v>
          </cell>
          <cell r="C2299">
            <v>169</v>
          </cell>
          <cell r="D2299">
            <v>31</v>
          </cell>
          <cell r="E2299" t="str">
            <v>B</v>
          </cell>
          <cell r="F2299" t="str">
            <v>d</v>
          </cell>
          <cell r="G2299" t="str">
            <v>dh</v>
          </cell>
          <cell r="H2299" t="str">
            <v>個</v>
          </cell>
          <cell r="I2299">
            <v>6</v>
          </cell>
          <cell r="J2299" t="str">
            <v>防寒ｲﾝﾅｰ(下衣)</v>
          </cell>
          <cell r="L2299">
            <v>1</v>
          </cell>
          <cell r="M2299" t="str">
            <v>finetrack 2025-2026 FALL&amp;WINTER P19 #FUM0523 M</v>
          </cell>
          <cell r="O2299" t="str">
            <v>又は同等以上のもの（他社の製品を含む。）</v>
          </cell>
          <cell r="Q2299">
            <v>0</v>
          </cell>
          <cell r="S2299">
            <v>100</v>
          </cell>
          <cell r="T2299">
            <v>0</v>
          </cell>
          <cell r="W2299">
            <v>0</v>
          </cell>
          <cell r="X2299">
            <v>0</v>
          </cell>
          <cell r="Y2299">
            <v>100</v>
          </cell>
          <cell r="Z2299">
            <v>0</v>
          </cell>
          <cell r="AA2299">
            <v>0</v>
          </cell>
          <cell r="AB2299">
            <v>6490</v>
          </cell>
          <cell r="AC2299">
            <v>38940</v>
          </cell>
          <cell r="AD2299" t="str">
            <v>雑消耗品費</v>
          </cell>
          <cell r="AE2299" t="str">
            <v>雑消</v>
          </cell>
          <cell r="AF2299">
            <v>25</v>
          </cell>
          <cell r="AG2299" t="str">
            <v>基地等経費（救命装備品用消耗品）</v>
          </cell>
          <cell r="AH2299" t="str">
            <v>消耗品費</v>
          </cell>
          <cell r="AI2299" t="str">
            <v>PC</v>
          </cell>
          <cell r="AJ2299" t="str">
            <v>救難隊</v>
          </cell>
          <cell r="AK2299" t="str">
            <v>令和8年9月30日</v>
          </cell>
        </row>
        <row r="2300">
          <cell r="A2300" t="str">
            <v>dh9</v>
          </cell>
          <cell r="B2300" t="str">
            <v>又は同等以上のもの（他社の製品を含む。）</v>
          </cell>
          <cell r="C2300">
            <v>169</v>
          </cell>
          <cell r="D2300">
            <v>32</v>
          </cell>
          <cell r="E2300" t="str">
            <v>B</v>
          </cell>
          <cell r="F2300" t="str">
            <v>d</v>
          </cell>
          <cell r="G2300" t="str">
            <v>dh</v>
          </cell>
          <cell r="H2300" t="str">
            <v>個</v>
          </cell>
          <cell r="I2300">
            <v>2</v>
          </cell>
          <cell r="J2300" t="str">
            <v>防寒ｲﾝﾅｰ(上衣)</v>
          </cell>
          <cell r="L2300">
            <v>1</v>
          </cell>
          <cell r="M2300" t="str">
            <v>finetrack 2025-2026 FALL&amp;WINTER P27 #FMM1703 XL</v>
          </cell>
          <cell r="O2300" t="str">
            <v>又は同等以上のもの（他社の製品を含む。）</v>
          </cell>
          <cell r="Q2300">
            <v>0</v>
          </cell>
          <cell r="S2300">
            <v>100</v>
          </cell>
          <cell r="T2300">
            <v>0</v>
          </cell>
          <cell r="W2300">
            <v>0</v>
          </cell>
          <cell r="X2300">
            <v>0</v>
          </cell>
          <cell r="Y2300">
            <v>100</v>
          </cell>
          <cell r="Z2300">
            <v>0</v>
          </cell>
          <cell r="AA2300">
            <v>0</v>
          </cell>
          <cell r="AB2300">
            <v>10450</v>
          </cell>
          <cell r="AC2300">
            <v>20900</v>
          </cell>
          <cell r="AD2300" t="str">
            <v>雑消耗品費</v>
          </cell>
          <cell r="AE2300" t="str">
            <v>雑消</v>
          </cell>
          <cell r="AF2300">
            <v>25</v>
          </cell>
          <cell r="AG2300" t="str">
            <v>基地等経費（救命装備品用消耗品）</v>
          </cell>
          <cell r="AH2300" t="str">
            <v>消耗品費</v>
          </cell>
          <cell r="AI2300" t="str">
            <v>PC</v>
          </cell>
          <cell r="AJ2300" t="str">
            <v>救難隊</v>
          </cell>
          <cell r="AK2300" t="str">
            <v>令和8年9月30日</v>
          </cell>
        </row>
        <row r="2301">
          <cell r="A2301" t="str">
            <v>dh10</v>
          </cell>
          <cell r="B2301" t="str">
            <v>又は同等以上のもの（他社の製品を含む。）</v>
          </cell>
          <cell r="C2301">
            <v>169</v>
          </cell>
          <cell r="D2301">
            <v>33</v>
          </cell>
          <cell r="E2301" t="str">
            <v>B</v>
          </cell>
          <cell r="F2301" t="str">
            <v>d</v>
          </cell>
          <cell r="G2301" t="str">
            <v>dh</v>
          </cell>
          <cell r="H2301" t="str">
            <v>個</v>
          </cell>
          <cell r="I2301">
            <v>8</v>
          </cell>
          <cell r="J2301" t="str">
            <v>防寒ｲﾝﾅｰ(上衣)</v>
          </cell>
          <cell r="L2301">
            <v>1</v>
          </cell>
          <cell r="M2301" t="str">
            <v>finetrack 2025-2026 FALL&amp;WINTER P27 #FMM1703 L</v>
          </cell>
          <cell r="O2301" t="str">
            <v>又は同等以上のもの（他社の製品を含む。）</v>
          </cell>
          <cell r="Q2301">
            <v>0</v>
          </cell>
          <cell r="S2301">
            <v>100</v>
          </cell>
          <cell r="T2301">
            <v>0</v>
          </cell>
          <cell r="W2301">
            <v>0</v>
          </cell>
          <cell r="X2301">
            <v>0</v>
          </cell>
          <cell r="Y2301">
            <v>100</v>
          </cell>
          <cell r="Z2301">
            <v>0</v>
          </cell>
          <cell r="AA2301">
            <v>0</v>
          </cell>
          <cell r="AB2301">
            <v>10450</v>
          </cell>
          <cell r="AC2301">
            <v>83600</v>
          </cell>
          <cell r="AD2301" t="str">
            <v>雑消耗品費</v>
          </cell>
          <cell r="AE2301" t="str">
            <v>雑消</v>
          </cell>
          <cell r="AF2301">
            <v>25</v>
          </cell>
          <cell r="AG2301" t="str">
            <v>基地等経費（救命装備品用消耗品）</v>
          </cell>
          <cell r="AH2301" t="str">
            <v>消耗品費</v>
          </cell>
          <cell r="AI2301" t="str">
            <v>PC</v>
          </cell>
          <cell r="AJ2301" t="str">
            <v>救難隊</v>
          </cell>
          <cell r="AK2301" t="str">
            <v>令和8年9月30日</v>
          </cell>
        </row>
        <row r="2302">
          <cell r="A2302" t="str">
            <v>dh11</v>
          </cell>
          <cell r="B2302" t="str">
            <v>又は同等以上のもの（他社の製品を含む。）</v>
          </cell>
          <cell r="C2302">
            <v>169</v>
          </cell>
          <cell r="D2302">
            <v>34</v>
          </cell>
          <cell r="E2302" t="str">
            <v>B</v>
          </cell>
          <cell r="F2302" t="str">
            <v>d</v>
          </cell>
          <cell r="G2302" t="str">
            <v>dh</v>
          </cell>
          <cell r="H2302" t="str">
            <v>個</v>
          </cell>
          <cell r="I2302">
            <v>6</v>
          </cell>
          <cell r="J2302" t="str">
            <v>防寒ｲﾝﾅｰ(上衣)</v>
          </cell>
          <cell r="L2302">
            <v>1</v>
          </cell>
          <cell r="M2302" t="str">
            <v>finetrack 2025-2026 FALL&amp;WINTER P27 #FMM1703 M</v>
          </cell>
          <cell r="O2302" t="str">
            <v>又は同等以上のもの（他社の製品を含む。）</v>
          </cell>
          <cell r="Q2302">
            <v>0</v>
          </cell>
          <cell r="S2302">
            <v>100</v>
          </cell>
          <cell r="T2302">
            <v>0</v>
          </cell>
          <cell r="W2302">
            <v>0</v>
          </cell>
          <cell r="X2302">
            <v>0</v>
          </cell>
          <cell r="Y2302">
            <v>100</v>
          </cell>
          <cell r="Z2302">
            <v>0</v>
          </cell>
          <cell r="AA2302">
            <v>0</v>
          </cell>
          <cell r="AB2302">
            <v>10450</v>
          </cell>
          <cell r="AC2302">
            <v>62700</v>
          </cell>
          <cell r="AD2302" t="str">
            <v>雑消耗品費</v>
          </cell>
          <cell r="AE2302" t="str">
            <v>雑消</v>
          </cell>
          <cell r="AF2302">
            <v>25</v>
          </cell>
          <cell r="AG2302" t="str">
            <v>基地等経費（救命装備品用消耗品）</v>
          </cell>
          <cell r="AH2302" t="str">
            <v>消耗品費</v>
          </cell>
          <cell r="AI2302" t="str">
            <v>PC</v>
          </cell>
          <cell r="AJ2302" t="str">
            <v>救難隊</v>
          </cell>
          <cell r="AK2302" t="str">
            <v>令和8年9月30日</v>
          </cell>
        </row>
        <row r="2303">
          <cell r="A2303" t="str">
            <v>dh12</v>
          </cell>
          <cell r="B2303" t="str">
            <v>又は同等以上のもの（他社の製品を含む。）</v>
          </cell>
          <cell r="C2303">
            <v>169</v>
          </cell>
          <cell r="D2303">
            <v>35</v>
          </cell>
          <cell r="E2303" t="str">
            <v>B</v>
          </cell>
          <cell r="F2303" t="str">
            <v>d</v>
          </cell>
          <cell r="G2303" t="str">
            <v>dh</v>
          </cell>
          <cell r="H2303" t="str">
            <v>個</v>
          </cell>
          <cell r="I2303">
            <v>2</v>
          </cell>
          <cell r="J2303" t="str">
            <v>防寒ｲﾝﾅｰ(下衣)</v>
          </cell>
          <cell r="L2303">
            <v>1</v>
          </cell>
          <cell r="M2303" t="str">
            <v>finetrack 2025-2026 FALL&amp;WINTER P27 #FMM1706 XL</v>
          </cell>
          <cell r="O2303" t="str">
            <v>又は同等以上のもの（他社の製品を含む。）</v>
          </cell>
          <cell r="Q2303">
            <v>0</v>
          </cell>
          <cell r="S2303">
            <v>100</v>
          </cell>
          <cell r="T2303">
            <v>0</v>
          </cell>
          <cell r="W2303">
            <v>0</v>
          </cell>
          <cell r="X2303">
            <v>0</v>
          </cell>
          <cell r="Y2303">
            <v>100</v>
          </cell>
          <cell r="Z2303">
            <v>0</v>
          </cell>
          <cell r="AA2303">
            <v>0</v>
          </cell>
          <cell r="AB2303">
            <v>8360</v>
          </cell>
          <cell r="AC2303">
            <v>16720</v>
          </cell>
          <cell r="AD2303" t="str">
            <v>雑消耗品費</v>
          </cell>
          <cell r="AE2303" t="str">
            <v>雑消</v>
          </cell>
          <cell r="AF2303">
            <v>25</v>
          </cell>
          <cell r="AG2303" t="str">
            <v>基地等経費（救命装備品用消耗品）</v>
          </cell>
          <cell r="AH2303" t="str">
            <v>消耗品費</v>
          </cell>
          <cell r="AI2303" t="str">
            <v>PC</v>
          </cell>
          <cell r="AJ2303" t="str">
            <v>救難隊</v>
          </cell>
          <cell r="AK2303" t="str">
            <v>令和8年9月30日</v>
          </cell>
        </row>
        <row r="2304">
          <cell r="A2304" t="str">
            <v>dh13</v>
          </cell>
          <cell r="B2304" t="str">
            <v>又は同等以上のもの（他社の製品を含む。）</v>
          </cell>
          <cell r="C2304">
            <v>169</v>
          </cell>
          <cell r="D2304">
            <v>36</v>
          </cell>
          <cell r="E2304" t="str">
            <v>B</v>
          </cell>
          <cell r="F2304" t="str">
            <v>d</v>
          </cell>
          <cell r="G2304" t="str">
            <v>dh</v>
          </cell>
          <cell r="H2304" t="str">
            <v>個</v>
          </cell>
          <cell r="I2304">
            <v>10</v>
          </cell>
          <cell r="J2304" t="str">
            <v>防寒ｲﾝﾅｰ(下衣)</v>
          </cell>
          <cell r="L2304">
            <v>1</v>
          </cell>
          <cell r="M2304" t="str">
            <v>finetrack 2025-2026 FALL&amp;WINTER P27 #FMM1706 L</v>
          </cell>
          <cell r="O2304" t="str">
            <v>又は同等以上のもの（他社の製品を含む。）</v>
          </cell>
          <cell r="Q2304">
            <v>0</v>
          </cell>
          <cell r="S2304">
            <v>100</v>
          </cell>
          <cell r="T2304">
            <v>0</v>
          </cell>
          <cell r="W2304">
            <v>0</v>
          </cell>
          <cell r="X2304">
            <v>0</v>
          </cell>
          <cell r="Y2304">
            <v>100</v>
          </cell>
          <cell r="Z2304">
            <v>0</v>
          </cell>
          <cell r="AA2304">
            <v>0</v>
          </cell>
          <cell r="AB2304">
            <v>8360</v>
          </cell>
          <cell r="AC2304">
            <v>83600</v>
          </cell>
          <cell r="AD2304" t="str">
            <v>雑消耗品費</v>
          </cell>
          <cell r="AE2304" t="str">
            <v>雑消</v>
          </cell>
          <cell r="AF2304">
            <v>25</v>
          </cell>
          <cell r="AG2304" t="str">
            <v>基地等経費（救命装備品用消耗品）</v>
          </cell>
          <cell r="AH2304" t="str">
            <v>消耗品費</v>
          </cell>
          <cell r="AI2304" t="str">
            <v>PC</v>
          </cell>
          <cell r="AJ2304" t="str">
            <v>救難隊</v>
          </cell>
          <cell r="AK2304" t="str">
            <v>令和8年9月30日</v>
          </cell>
        </row>
        <row r="2305">
          <cell r="A2305" t="str">
            <v>dh14</v>
          </cell>
          <cell r="B2305" t="str">
            <v>又は同等以上のもの（他社の製品を含む。）</v>
          </cell>
          <cell r="C2305">
            <v>169</v>
          </cell>
          <cell r="D2305">
            <v>37</v>
          </cell>
          <cell r="E2305" t="str">
            <v>B</v>
          </cell>
          <cell r="F2305" t="str">
            <v>d</v>
          </cell>
          <cell r="G2305" t="str">
            <v>dh</v>
          </cell>
          <cell r="H2305" t="str">
            <v>個</v>
          </cell>
          <cell r="I2305">
            <v>2</v>
          </cell>
          <cell r="J2305" t="str">
            <v>防寒ｲﾝﾅｰ(下衣)</v>
          </cell>
          <cell r="L2305">
            <v>1</v>
          </cell>
          <cell r="M2305" t="str">
            <v>finetrack 2025-2026 FALL&amp;WINTER P27 #FMM1706 M</v>
          </cell>
          <cell r="O2305" t="str">
            <v>又は同等以上のもの（他社の製品を含む。）</v>
          </cell>
          <cell r="Q2305">
            <v>0</v>
          </cell>
          <cell r="S2305">
            <v>100</v>
          </cell>
          <cell r="T2305">
            <v>0</v>
          </cell>
          <cell r="W2305">
            <v>0</v>
          </cell>
          <cell r="X2305">
            <v>0</v>
          </cell>
          <cell r="Y2305">
            <v>100</v>
          </cell>
          <cell r="Z2305">
            <v>0</v>
          </cell>
          <cell r="AA2305">
            <v>0</v>
          </cell>
          <cell r="AB2305">
            <v>8360</v>
          </cell>
          <cell r="AC2305">
            <v>16720</v>
          </cell>
          <cell r="AD2305" t="str">
            <v>雑消耗品費</v>
          </cell>
          <cell r="AE2305" t="str">
            <v>雑消</v>
          </cell>
          <cell r="AF2305">
            <v>25</v>
          </cell>
          <cell r="AG2305" t="str">
            <v>基地等経費（救命装備品用消耗品）</v>
          </cell>
          <cell r="AH2305" t="str">
            <v>消耗品費</v>
          </cell>
          <cell r="AI2305" t="str">
            <v>PC</v>
          </cell>
          <cell r="AJ2305" t="str">
            <v>救難隊</v>
          </cell>
          <cell r="AK2305" t="str">
            <v>令和8年9月30日</v>
          </cell>
        </row>
        <row r="2306">
          <cell r="A2306" t="str">
            <v>df110</v>
          </cell>
          <cell r="B2306" t="str">
            <v>又は同等以上のもの（他社の製品を含む。）</v>
          </cell>
          <cell r="C2306">
            <v>169</v>
          </cell>
          <cell r="D2306">
            <v>38</v>
          </cell>
          <cell r="E2306" t="str">
            <v>B</v>
          </cell>
          <cell r="F2306" t="str">
            <v>d</v>
          </cell>
          <cell r="G2306" t="str">
            <v>df</v>
          </cell>
          <cell r="H2306" t="str">
            <v>個</v>
          </cell>
          <cell r="I2306">
            <v>4</v>
          </cell>
          <cell r="J2306" t="str">
            <v>補助ﾛｰﾌﾟ</v>
          </cell>
          <cell r="L2306">
            <v>1</v>
          </cell>
          <cell r="M2306" t="str">
            <v>ｷｬﾗﾊﾞﾝ2026-2027 ﾜｰｸ&amp;ｸﾗｲﾐﾝｸﾞｶﾀﾛｸﾞ P20 5203216 CAMP</v>
          </cell>
          <cell r="O2306" t="str">
            <v>又は同等以上のもの（他社の製品を含む。）</v>
          </cell>
          <cell r="Q2306">
            <v>0</v>
          </cell>
          <cell r="S2306">
            <v>100</v>
          </cell>
          <cell r="T2306">
            <v>0</v>
          </cell>
          <cell r="W2306">
            <v>0</v>
          </cell>
          <cell r="X2306">
            <v>0</v>
          </cell>
          <cell r="Y2306">
            <v>100</v>
          </cell>
          <cell r="Z2306">
            <v>0</v>
          </cell>
          <cell r="AA2306">
            <v>0</v>
          </cell>
          <cell r="AB2306">
            <v>7260</v>
          </cell>
          <cell r="AC2306">
            <v>29040</v>
          </cell>
          <cell r="AD2306" t="str">
            <v>雑消耗品費</v>
          </cell>
          <cell r="AE2306" t="str">
            <v>雑消</v>
          </cell>
          <cell r="AF2306">
            <v>25</v>
          </cell>
          <cell r="AG2306" t="str">
            <v>基地等経費（救命装備品用消耗品）</v>
          </cell>
          <cell r="AH2306" t="str">
            <v>消耗品費</v>
          </cell>
          <cell r="AI2306" t="str">
            <v>PC</v>
          </cell>
          <cell r="AJ2306" t="str">
            <v>救難隊</v>
          </cell>
          <cell r="AK2306" t="str">
            <v>令和8年9月30日</v>
          </cell>
        </row>
        <row r="2307">
          <cell r="A2307" t="str">
            <v>dh15</v>
          </cell>
          <cell r="B2307" t="str">
            <v>又は同等以上のもの（他社の製品を含む。）</v>
          </cell>
          <cell r="C2307">
            <v>169</v>
          </cell>
          <cell r="D2307">
            <v>39</v>
          </cell>
          <cell r="E2307" t="str">
            <v>B</v>
          </cell>
          <cell r="F2307" t="str">
            <v>d</v>
          </cell>
          <cell r="G2307" t="str">
            <v>dh</v>
          </cell>
          <cell r="H2307" t="str">
            <v>個</v>
          </cell>
          <cell r="I2307">
            <v>16</v>
          </cell>
          <cell r="J2307" t="str">
            <v>ｼﾞｯﾊﾟｰﾌﾟﾙ(蓄光)</v>
          </cell>
          <cell r="L2307">
            <v>1</v>
          </cell>
          <cell r="M2307" t="str">
            <v>mont-bell.web #1124799 mont-bell</v>
          </cell>
          <cell r="O2307" t="str">
            <v>又は同等以上のもの（他社の製品を含む。）</v>
          </cell>
          <cell r="Q2307">
            <v>0</v>
          </cell>
          <cell r="S2307">
            <v>100</v>
          </cell>
          <cell r="T2307">
            <v>0</v>
          </cell>
          <cell r="W2307">
            <v>0</v>
          </cell>
          <cell r="X2307">
            <v>0</v>
          </cell>
          <cell r="Y2307">
            <v>100</v>
          </cell>
          <cell r="Z2307">
            <v>0</v>
          </cell>
          <cell r="AA2307">
            <v>0</v>
          </cell>
          <cell r="AB2307">
            <v>850</v>
          </cell>
          <cell r="AC2307">
            <v>13600</v>
          </cell>
          <cell r="AD2307" t="str">
            <v>雑消耗品費</v>
          </cell>
          <cell r="AE2307" t="str">
            <v>雑消</v>
          </cell>
          <cell r="AF2307">
            <v>25</v>
          </cell>
          <cell r="AG2307" t="str">
            <v>基地等経費（救命装備品用消耗品）</v>
          </cell>
          <cell r="AH2307" t="str">
            <v>消耗品費</v>
          </cell>
          <cell r="AI2307" t="str">
            <v>PC</v>
          </cell>
          <cell r="AJ2307" t="str">
            <v>救難隊</v>
          </cell>
          <cell r="AK2307" t="str">
            <v>令和8年9月30日</v>
          </cell>
        </row>
        <row r="2308">
          <cell r="A2308" t="str">
            <v>dh16</v>
          </cell>
          <cell r="B2308" t="str">
            <v>又は同等以上のもの（他社の製品を含む。）</v>
          </cell>
          <cell r="C2308">
            <v>169</v>
          </cell>
          <cell r="D2308">
            <v>40</v>
          </cell>
          <cell r="E2308" t="str">
            <v>B</v>
          </cell>
          <cell r="F2308" t="str">
            <v>d</v>
          </cell>
          <cell r="G2308" t="str">
            <v>dh</v>
          </cell>
          <cell r="H2308" t="str">
            <v>個</v>
          </cell>
          <cell r="I2308">
            <v>35</v>
          </cell>
          <cell r="J2308" t="str">
            <v>ｶﾗﾋﾞﾅ</v>
          </cell>
          <cell r="L2308">
            <v>1</v>
          </cell>
          <cell r="M2308" t="str">
            <v>mont-bell.web #1124337 ﾌﾞﾗｯｸ mont-bell</v>
          </cell>
          <cell r="O2308" t="str">
            <v>又は同等以上のもの（他社の製品を含む。）</v>
          </cell>
          <cell r="Q2308">
            <v>0</v>
          </cell>
          <cell r="S2308">
            <v>100</v>
          </cell>
          <cell r="T2308">
            <v>0</v>
          </cell>
          <cell r="W2308">
            <v>0</v>
          </cell>
          <cell r="X2308">
            <v>0</v>
          </cell>
          <cell r="Y2308">
            <v>100</v>
          </cell>
          <cell r="Z2308">
            <v>0</v>
          </cell>
          <cell r="AA2308">
            <v>0</v>
          </cell>
          <cell r="AB2308">
            <v>550</v>
          </cell>
          <cell r="AC2308">
            <v>19250</v>
          </cell>
          <cell r="AD2308" t="str">
            <v>雑消耗品費</v>
          </cell>
          <cell r="AE2308" t="str">
            <v>雑消</v>
          </cell>
          <cell r="AF2308">
            <v>25</v>
          </cell>
          <cell r="AG2308" t="str">
            <v>基地等経費（救命装備品用消耗品）</v>
          </cell>
          <cell r="AH2308" t="str">
            <v>消耗品費</v>
          </cell>
          <cell r="AI2308" t="str">
            <v>PC</v>
          </cell>
          <cell r="AJ2308" t="str">
            <v>救難隊</v>
          </cell>
          <cell r="AK2308" t="str">
            <v>令和8年9月30日</v>
          </cell>
        </row>
        <row r="2309">
          <cell r="A2309" t="str">
            <v>df111</v>
          </cell>
          <cell r="B2309" t="str">
            <v>又は同等以上のもの（他社の製品を含む。）</v>
          </cell>
          <cell r="C2309">
            <v>169</v>
          </cell>
          <cell r="D2309">
            <v>41</v>
          </cell>
          <cell r="E2309" t="str">
            <v>B</v>
          </cell>
          <cell r="F2309" t="str">
            <v>d</v>
          </cell>
          <cell r="G2309" t="str">
            <v>df</v>
          </cell>
          <cell r="H2309" t="str">
            <v>個</v>
          </cell>
          <cell r="I2309">
            <v>7</v>
          </cell>
          <cell r="J2309" t="str">
            <v>工具脱落防止器具</v>
          </cell>
          <cell r="L2309">
            <v>1</v>
          </cell>
          <cell r="M2309" t="str">
            <v>ｷｬﾗﾊﾞﾝ2026-2027 ﾜｰｸ&amp;ｸﾗｲﾐﾝｸﾞｶﾀﾛｸﾞ P90 5085400 CAMP</v>
          </cell>
          <cell r="O2309" t="str">
            <v>又は同等以上のもの（他社の製品を含む。）</v>
          </cell>
          <cell r="Q2309">
            <v>0</v>
          </cell>
          <cell r="S2309">
            <v>100</v>
          </cell>
          <cell r="T2309">
            <v>0</v>
          </cell>
          <cell r="W2309">
            <v>0</v>
          </cell>
          <cell r="X2309">
            <v>0</v>
          </cell>
          <cell r="Y2309">
            <v>100</v>
          </cell>
          <cell r="Z2309">
            <v>0</v>
          </cell>
          <cell r="AA2309">
            <v>0</v>
          </cell>
          <cell r="AB2309">
            <v>7590</v>
          </cell>
          <cell r="AC2309">
            <v>53130</v>
          </cell>
          <cell r="AD2309" t="str">
            <v>雑消耗品費</v>
          </cell>
          <cell r="AE2309" t="str">
            <v>雑消</v>
          </cell>
          <cell r="AF2309">
            <v>25</v>
          </cell>
          <cell r="AG2309" t="str">
            <v>基地等経費（救命装備品用消耗品）</v>
          </cell>
          <cell r="AH2309" t="str">
            <v>消耗品費</v>
          </cell>
          <cell r="AI2309" t="str">
            <v>PC</v>
          </cell>
          <cell r="AJ2309" t="str">
            <v>救難隊</v>
          </cell>
          <cell r="AK2309" t="str">
            <v>令和8年9月30日</v>
          </cell>
        </row>
        <row r="2310">
          <cell r="A2310" t="str">
            <v>df112</v>
          </cell>
          <cell r="B2310" t="str">
            <v>又は同等以上のもの（他社の製品を含む。）</v>
          </cell>
          <cell r="C2310">
            <v>169</v>
          </cell>
          <cell r="D2310">
            <v>42</v>
          </cell>
          <cell r="E2310" t="str">
            <v>B</v>
          </cell>
          <cell r="F2310" t="str">
            <v>d</v>
          </cell>
          <cell r="G2310" t="str">
            <v>df</v>
          </cell>
          <cell r="H2310" t="str">
            <v>個</v>
          </cell>
          <cell r="I2310">
            <v>7</v>
          </cell>
          <cell r="J2310" t="str">
            <v>ﾊﾝﾏｰﾎﾙﾀﾞｰ</v>
          </cell>
          <cell r="L2310">
            <v>1</v>
          </cell>
          <cell r="M2310" t="str">
            <v>ｷｬﾗﾊﾞﾝ2026-2027 ﾜｰｸ&amp;ｸﾗｲﾐﾝｸﾞｶﾀﾛｸﾞ P90 5085300 CAMP</v>
          </cell>
          <cell r="O2310" t="str">
            <v>又は同等以上のもの（他社の製品を含む。）</v>
          </cell>
          <cell r="Q2310">
            <v>0</v>
          </cell>
          <cell r="S2310">
            <v>100</v>
          </cell>
          <cell r="T2310">
            <v>0</v>
          </cell>
          <cell r="W2310">
            <v>0</v>
          </cell>
          <cell r="X2310">
            <v>0</v>
          </cell>
          <cell r="Y2310">
            <v>100</v>
          </cell>
          <cell r="Z2310">
            <v>0</v>
          </cell>
          <cell r="AA2310">
            <v>0</v>
          </cell>
          <cell r="AB2310">
            <v>5390</v>
          </cell>
          <cell r="AC2310">
            <v>37730</v>
          </cell>
          <cell r="AD2310" t="str">
            <v>雑消耗品費</v>
          </cell>
          <cell r="AE2310" t="str">
            <v>雑消</v>
          </cell>
          <cell r="AF2310">
            <v>25</v>
          </cell>
          <cell r="AG2310" t="str">
            <v>基地等経費（救命装備品用消耗品）</v>
          </cell>
          <cell r="AH2310" t="str">
            <v>消耗品費</v>
          </cell>
          <cell r="AI2310" t="str">
            <v>PC</v>
          </cell>
          <cell r="AJ2310" t="str">
            <v>救難隊</v>
          </cell>
          <cell r="AK2310" t="str">
            <v>令和8年9月30日</v>
          </cell>
        </row>
        <row r="2311">
          <cell r="A2311" t="str">
            <v>df113</v>
          </cell>
          <cell r="B2311" t="str">
            <v>又は同等以上のもの（他社の製品を含む。）</v>
          </cell>
          <cell r="C2311">
            <v>169</v>
          </cell>
          <cell r="D2311">
            <v>43</v>
          </cell>
          <cell r="E2311" t="str">
            <v>B</v>
          </cell>
          <cell r="F2311" t="str">
            <v>d</v>
          </cell>
          <cell r="G2311" t="str">
            <v>df</v>
          </cell>
          <cell r="H2311" t="str">
            <v>個</v>
          </cell>
          <cell r="I2311">
            <v>24</v>
          </cell>
          <cell r="J2311" t="str">
            <v>補助ﾛｰﾌﾟ</v>
          </cell>
          <cell r="L2311">
            <v>1</v>
          </cell>
          <cell r="M2311" t="str">
            <v>ｷｬﾗﾊﾞﾝ2026-2027 ﾜｰｸ&amp;ｸﾗｲﾐﾝｸﾞｶﾀﾛｸﾞ P90 5321112 CAMP</v>
          </cell>
          <cell r="O2311" t="str">
            <v>又は同等以上のもの（他社の製品を含む。）</v>
          </cell>
          <cell r="Q2311">
            <v>0</v>
          </cell>
          <cell r="S2311">
            <v>100</v>
          </cell>
          <cell r="T2311">
            <v>0</v>
          </cell>
          <cell r="W2311">
            <v>0</v>
          </cell>
          <cell r="X2311">
            <v>0</v>
          </cell>
          <cell r="Y2311">
            <v>100</v>
          </cell>
          <cell r="Z2311">
            <v>0</v>
          </cell>
          <cell r="AA2311">
            <v>0</v>
          </cell>
          <cell r="AB2311">
            <v>4400</v>
          </cell>
          <cell r="AC2311">
            <v>105600</v>
          </cell>
          <cell r="AD2311" t="str">
            <v>雑消耗品費</v>
          </cell>
          <cell r="AE2311" t="str">
            <v>雑消</v>
          </cell>
          <cell r="AF2311">
            <v>25</v>
          </cell>
          <cell r="AG2311" t="str">
            <v>基地等経費（救命装備品用消耗品）</v>
          </cell>
          <cell r="AH2311" t="str">
            <v>消耗品費</v>
          </cell>
          <cell r="AI2311" t="str">
            <v>PC</v>
          </cell>
          <cell r="AJ2311" t="str">
            <v>救難隊</v>
          </cell>
          <cell r="AK2311" t="str">
            <v>令和8年9月30日</v>
          </cell>
        </row>
        <row r="2312">
          <cell r="A2312" t="str">
            <v>df114</v>
          </cell>
          <cell r="B2312" t="str">
            <v>又は同等以上のもの（他社の製品を含む。）</v>
          </cell>
          <cell r="C2312">
            <v>169</v>
          </cell>
          <cell r="D2312">
            <v>44</v>
          </cell>
          <cell r="E2312" t="str">
            <v>B</v>
          </cell>
          <cell r="F2312" t="str">
            <v>d</v>
          </cell>
          <cell r="G2312" t="str">
            <v>df</v>
          </cell>
          <cell r="H2312" t="str">
            <v>個</v>
          </cell>
          <cell r="I2312">
            <v>40</v>
          </cell>
          <cell r="J2312" t="str">
            <v>ｶﾗﾋﾞﾅ</v>
          </cell>
          <cell r="L2312">
            <v>1</v>
          </cell>
          <cell r="M2312" t="str">
            <v>KEM2026 P13 A323 DMM</v>
          </cell>
          <cell r="O2312" t="str">
            <v>又は同等以上のもの（他社の製品を含む。）</v>
          </cell>
          <cell r="Q2312">
            <v>0</v>
          </cell>
          <cell r="S2312">
            <v>100</v>
          </cell>
          <cell r="T2312">
            <v>0</v>
          </cell>
          <cell r="W2312">
            <v>0</v>
          </cell>
          <cell r="X2312">
            <v>0</v>
          </cell>
          <cell r="Y2312">
            <v>100</v>
          </cell>
          <cell r="Z2312">
            <v>0</v>
          </cell>
          <cell r="AA2312">
            <v>0</v>
          </cell>
          <cell r="AB2312">
            <v>6490</v>
          </cell>
          <cell r="AC2312">
            <v>259600</v>
          </cell>
          <cell r="AD2312" t="str">
            <v>雑消耗品費</v>
          </cell>
          <cell r="AE2312" t="str">
            <v>雑消</v>
          </cell>
          <cell r="AF2312">
            <v>25</v>
          </cell>
          <cell r="AG2312" t="str">
            <v>基地等経費（救命装備品用消耗品）</v>
          </cell>
          <cell r="AH2312" t="str">
            <v>消耗品費</v>
          </cell>
          <cell r="AI2312" t="str">
            <v>PC</v>
          </cell>
          <cell r="AJ2312" t="str">
            <v>救難隊</v>
          </cell>
          <cell r="AK2312" t="str">
            <v>令和8年9月30日</v>
          </cell>
        </row>
        <row r="2313">
          <cell r="A2313" t="str">
            <v>dh17</v>
          </cell>
          <cell r="B2313" t="str">
            <v>又は同等以上のもの（他社の製品を含む。）</v>
          </cell>
          <cell r="C2313">
            <v>169</v>
          </cell>
          <cell r="D2313">
            <v>45</v>
          </cell>
          <cell r="E2313" t="str">
            <v>B</v>
          </cell>
          <cell r="F2313" t="str">
            <v>d</v>
          </cell>
          <cell r="G2313" t="str">
            <v>dh</v>
          </cell>
          <cell r="H2313" t="str">
            <v>個</v>
          </cell>
          <cell r="I2313">
            <v>60</v>
          </cell>
          <cell r="J2313" t="str">
            <v>ｶﾗﾋﾞﾅ</v>
          </cell>
          <cell r="L2313">
            <v>1</v>
          </cell>
          <cell r="M2313" t="str">
            <v>VERTEX2026 P24 6511600014:730 KONG</v>
          </cell>
          <cell r="O2313" t="str">
            <v>又は同等以上のもの（他社の製品を含む。）</v>
          </cell>
          <cell r="Q2313">
            <v>0</v>
          </cell>
          <cell r="S2313">
            <v>100</v>
          </cell>
          <cell r="T2313">
            <v>0</v>
          </cell>
          <cell r="W2313">
            <v>0</v>
          </cell>
          <cell r="X2313">
            <v>0</v>
          </cell>
          <cell r="Y2313">
            <v>100</v>
          </cell>
          <cell r="Z2313">
            <v>0</v>
          </cell>
          <cell r="AA2313">
            <v>0</v>
          </cell>
          <cell r="AB2313">
            <v>2970</v>
          </cell>
          <cell r="AC2313">
            <v>178200</v>
          </cell>
          <cell r="AD2313" t="str">
            <v>雑消耗品費</v>
          </cell>
          <cell r="AE2313" t="str">
            <v>雑消</v>
          </cell>
          <cell r="AF2313">
            <v>25</v>
          </cell>
          <cell r="AG2313" t="str">
            <v>基地等経費（救命装備品用消耗品）</v>
          </cell>
          <cell r="AH2313" t="str">
            <v>消耗品費</v>
          </cell>
          <cell r="AI2313" t="str">
            <v>PC</v>
          </cell>
          <cell r="AJ2313" t="str">
            <v>救難隊</v>
          </cell>
          <cell r="AK2313" t="str">
            <v>令和8年9月30日</v>
          </cell>
        </row>
        <row r="2314">
          <cell r="A2314" t="str">
            <v>df115</v>
          </cell>
          <cell r="B2314" t="str">
            <v>又は同等以上のもの（他社の製品を含む。）</v>
          </cell>
          <cell r="C2314">
            <v>169</v>
          </cell>
          <cell r="D2314">
            <v>46</v>
          </cell>
          <cell r="E2314" t="str">
            <v>B</v>
          </cell>
          <cell r="F2314" t="str">
            <v>d</v>
          </cell>
          <cell r="G2314" t="str">
            <v>df</v>
          </cell>
          <cell r="H2314" t="str">
            <v>個</v>
          </cell>
          <cell r="I2314">
            <v>30</v>
          </cell>
          <cell r="J2314" t="str">
            <v>ｶﾗﾋﾞﾅ</v>
          </cell>
          <cell r="L2314">
            <v>1</v>
          </cell>
          <cell r="M2314" t="str">
            <v>KEM2025 P12 A332 DMM</v>
          </cell>
          <cell r="O2314" t="str">
            <v>又は同等以上のもの（他社の製品を含む。）</v>
          </cell>
          <cell r="Q2314">
            <v>0</v>
          </cell>
          <cell r="S2314">
            <v>100</v>
          </cell>
          <cell r="T2314">
            <v>0</v>
          </cell>
          <cell r="W2314">
            <v>0</v>
          </cell>
          <cell r="X2314">
            <v>0</v>
          </cell>
          <cell r="Y2314">
            <v>100</v>
          </cell>
          <cell r="Z2314">
            <v>0</v>
          </cell>
          <cell r="AA2314">
            <v>0</v>
          </cell>
          <cell r="AB2314">
            <v>5390</v>
          </cell>
          <cell r="AC2314">
            <v>161700</v>
          </cell>
          <cell r="AD2314" t="str">
            <v>雑消耗品費</v>
          </cell>
          <cell r="AE2314" t="str">
            <v>雑消</v>
          </cell>
          <cell r="AF2314">
            <v>25</v>
          </cell>
          <cell r="AG2314" t="str">
            <v>基地等経費（救命装備品用消耗品）</v>
          </cell>
          <cell r="AH2314" t="str">
            <v>消耗品費</v>
          </cell>
          <cell r="AI2314" t="str">
            <v>PC</v>
          </cell>
          <cell r="AJ2314" t="str">
            <v>救難隊</v>
          </cell>
          <cell r="AK2314" t="str">
            <v>令和8年9月30日</v>
          </cell>
        </row>
        <row r="2315">
          <cell r="A2315" t="str">
            <v>eb18</v>
          </cell>
          <cell r="B2315" t="str">
            <v>又は同等以上のもの（他社の製品を含む。）</v>
          </cell>
          <cell r="C2315">
            <v>169</v>
          </cell>
          <cell r="D2315">
            <v>47</v>
          </cell>
          <cell r="E2315" t="str">
            <v>B</v>
          </cell>
          <cell r="F2315" t="str">
            <v>e</v>
          </cell>
          <cell r="G2315" t="str">
            <v>eb</v>
          </cell>
          <cell r="H2315" t="str">
            <v>個</v>
          </cell>
          <cell r="I2315">
            <v>14</v>
          </cell>
          <cell r="J2315" t="str">
            <v>くもり止め</v>
          </cell>
          <cell r="L2315">
            <v>1</v>
          </cell>
          <cell r="M2315" t="str">
            <v>OTSｶﾀﾛｸﾞ PF-12 OTS-OPDROP25 OTS</v>
          </cell>
          <cell r="O2315" t="str">
            <v>又は同等以上のもの（他社の製品を含む。）</v>
          </cell>
          <cell r="Q2315">
            <v>0</v>
          </cell>
          <cell r="S2315">
            <v>100</v>
          </cell>
          <cell r="T2315">
            <v>0</v>
          </cell>
          <cell r="W2315">
            <v>0</v>
          </cell>
          <cell r="X2315">
            <v>0</v>
          </cell>
          <cell r="Y2315">
            <v>100</v>
          </cell>
          <cell r="Z2315">
            <v>0</v>
          </cell>
          <cell r="AA2315">
            <v>0</v>
          </cell>
          <cell r="AB2315">
            <v>2178</v>
          </cell>
          <cell r="AC2315">
            <v>30492</v>
          </cell>
          <cell r="AD2315" t="str">
            <v>雑消耗品費</v>
          </cell>
          <cell r="AE2315" t="str">
            <v>雑消</v>
          </cell>
          <cell r="AF2315">
            <v>25</v>
          </cell>
          <cell r="AG2315" t="str">
            <v>基地等経費（救命装備品用消耗品）</v>
          </cell>
          <cell r="AH2315" t="str">
            <v>消耗品費</v>
          </cell>
          <cell r="AI2315" t="str">
            <v>PC</v>
          </cell>
          <cell r="AJ2315" t="str">
            <v>救難隊</v>
          </cell>
          <cell r="AK2315" t="str">
            <v>令和8年9月30日</v>
          </cell>
        </row>
        <row r="2316">
          <cell r="A2316" t="str">
            <v>cf217</v>
          </cell>
          <cell r="B2316" t="str">
            <v>又は同等以上のもの（他社の製品を含む。）</v>
          </cell>
          <cell r="C2316">
            <v>169</v>
          </cell>
          <cell r="D2316">
            <v>48</v>
          </cell>
          <cell r="E2316" t="str">
            <v>B</v>
          </cell>
          <cell r="F2316" t="str">
            <v>c</v>
          </cell>
          <cell r="G2316" t="str">
            <v>cf</v>
          </cell>
          <cell r="H2316" t="str">
            <v>個</v>
          </cell>
          <cell r="I2316">
            <v>8</v>
          </cell>
          <cell r="J2316" t="str">
            <v>防寒靴</v>
          </cell>
          <cell r="L2316">
            <v>1</v>
          </cell>
          <cell r="M2316" t="str">
            <v>finetrack 2025-2026 P60 #FIU0112 L/XL BK</v>
          </cell>
          <cell r="O2316" t="str">
            <v>又は同等以上のもの（他社の製品を含む。）</v>
          </cell>
          <cell r="Q2316">
            <v>0</v>
          </cell>
          <cell r="S2316">
            <v>100</v>
          </cell>
          <cell r="T2316">
            <v>0</v>
          </cell>
          <cell r="W2316">
            <v>0</v>
          </cell>
          <cell r="X2316">
            <v>0</v>
          </cell>
          <cell r="Y2316">
            <v>100</v>
          </cell>
          <cell r="Z2316">
            <v>0</v>
          </cell>
          <cell r="AA2316">
            <v>0</v>
          </cell>
          <cell r="AB2316">
            <v>16170</v>
          </cell>
          <cell r="AC2316">
            <v>129360</v>
          </cell>
          <cell r="AD2316" t="str">
            <v>雑消耗品費</v>
          </cell>
          <cell r="AE2316" t="str">
            <v>雑消</v>
          </cell>
          <cell r="AF2316">
            <v>25</v>
          </cell>
          <cell r="AG2316" t="str">
            <v>基地等経費（救命装備品用消耗品）</v>
          </cell>
          <cell r="AH2316" t="str">
            <v>消耗品費</v>
          </cell>
          <cell r="AI2316" t="str">
            <v>PC</v>
          </cell>
          <cell r="AJ2316" t="str">
            <v>救難隊</v>
          </cell>
          <cell r="AK2316" t="str">
            <v>令和8年9月30日</v>
          </cell>
        </row>
        <row r="2317">
          <cell r="A2317" t="str">
            <v>df116</v>
          </cell>
          <cell r="B2317" t="str">
            <v>又は同等以上のもの（他社の製品を含む。）</v>
          </cell>
          <cell r="C2317">
            <v>169</v>
          </cell>
          <cell r="D2317">
            <v>49</v>
          </cell>
          <cell r="E2317" t="str">
            <v>B</v>
          </cell>
          <cell r="F2317" t="str">
            <v>d</v>
          </cell>
          <cell r="G2317" t="str">
            <v>df</v>
          </cell>
          <cell r="H2317" t="str">
            <v>個</v>
          </cell>
          <cell r="I2317">
            <v>9</v>
          </cell>
          <cell r="J2317" t="str">
            <v>ﾌﾞｰﾂｹｰｽ</v>
          </cell>
          <cell r="L2317">
            <v>1</v>
          </cell>
          <cell r="M2317" t="str">
            <v>ISUKA 2025 P35 3455 ﾀﾞｰｸﾈｲﾋﾞｰ ISUKA</v>
          </cell>
          <cell r="O2317" t="str">
            <v>又は同等以上のもの（他社の製品を含む。）</v>
          </cell>
          <cell r="Q2317">
            <v>0</v>
          </cell>
          <cell r="S2317">
            <v>100</v>
          </cell>
          <cell r="T2317">
            <v>0</v>
          </cell>
          <cell r="W2317">
            <v>0</v>
          </cell>
          <cell r="X2317">
            <v>0</v>
          </cell>
          <cell r="Y2317">
            <v>100</v>
          </cell>
          <cell r="Z2317">
            <v>0</v>
          </cell>
          <cell r="AA2317">
            <v>0</v>
          </cell>
          <cell r="AB2317">
            <v>2310</v>
          </cell>
          <cell r="AC2317">
            <v>20790</v>
          </cell>
          <cell r="AD2317" t="str">
            <v>雑消耗品費</v>
          </cell>
          <cell r="AE2317" t="str">
            <v>雑消</v>
          </cell>
          <cell r="AF2317">
            <v>25</v>
          </cell>
          <cell r="AG2317" t="str">
            <v>基地等経費（救命装備品用消耗品）</v>
          </cell>
          <cell r="AH2317" t="str">
            <v>消耗品費</v>
          </cell>
          <cell r="AI2317" t="str">
            <v>PC</v>
          </cell>
          <cell r="AJ2317" t="str">
            <v>救難隊</v>
          </cell>
          <cell r="AK2317" t="str">
            <v>令和8年9月30日</v>
          </cell>
        </row>
        <row r="2318">
          <cell r="A2318" t="str">
            <v>eh85</v>
          </cell>
          <cell r="B2318" t="str">
            <v>又は同等以上のもの（他社の製品を含む。）</v>
          </cell>
          <cell r="C2318">
            <v>169</v>
          </cell>
          <cell r="D2318">
            <v>50</v>
          </cell>
          <cell r="E2318" t="str">
            <v>B</v>
          </cell>
          <cell r="F2318" t="str">
            <v>e</v>
          </cell>
          <cell r="G2318" t="str">
            <v>eh</v>
          </cell>
          <cell r="H2318" t="str">
            <v>個</v>
          </cell>
          <cell r="I2318">
            <v>14</v>
          </cell>
          <cell r="J2318" t="str">
            <v>虫よけｽﾌﾟﾚｰ</v>
          </cell>
          <cell r="L2318">
            <v>1</v>
          </cell>
          <cell r="M2318" t="str">
            <v>IIZUKA2026 P27 LH45604348 IIZUKA</v>
          </cell>
          <cell r="O2318" t="str">
            <v>又は同等以上のもの（他社の製品を含む。）</v>
          </cell>
          <cell r="Q2318">
            <v>0</v>
          </cell>
          <cell r="S2318">
            <v>100</v>
          </cell>
          <cell r="T2318">
            <v>0</v>
          </cell>
          <cell r="W2318">
            <v>0</v>
          </cell>
          <cell r="X2318">
            <v>0</v>
          </cell>
          <cell r="Y2318">
            <v>100</v>
          </cell>
          <cell r="Z2318">
            <v>0</v>
          </cell>
          <cell r="AA2318">
            <v>0</v>
          </cell>
          <cell r="AB2318">
            <v>1210</v>
          </cell>
          <cell r="AC2318">
            <v>16940</v>
          </cell>
          <cell r="AD2318" t="str">
            <v>雑消耗品費</v>
          </cell>
          <cell r="AE2318" t="str">
            <v>雑消</v>
          </cell>
          <cell r="AF2318">
            <v>25</v>
          </cell>
          <cell r="AG2318" t="str">
            <v>基地等経費（救命装備品用消耗品）</v>
          </cell>
          <cell r="AH2318" t="str">
            <v>消耗品費</v>
          </cell>
          <cell r="AI2318" t="str">
            <v>PC</v>
          </cell>
          <cell r="AJ2318" t="str">
            <v>救難隊</v>
          </cell>
          <cell r="AK2318" t="str">
            <v>令和8年9月30日</v>
          </cell>
        </row>
        <row r="2319">
          <cell r="A2319" t="str">
            <v>df117</v>
          </cell>
          <cell r="B2319" t="str">
            <v>又は同等以上のもの（他社の製品を含む。）</v>
          </cell>
          <cell r="C2319">
            <v>169</v>
          </cell>
          <cell r="D2319">
            <v>51</v>
          </cell>
          <cell r="E2319" t="str">
            <v>B</v>
          </cell>
          <cell r="F2319" t="str">
            <v>d</v>
          </cell>
          <cell r="G2319" t="str">
            <v>df</v>
          </cell>
          <cell r="H2319" t="str">
            <v>個</v>
          </cell>
          <cell r="I2319">
            <v>1</v>
          </cell>
          <cell r="J2319" t="str">
            <v>ﾘﾁｳﾑ電池</v>
          </cell>
          <cell r="L2319">
            <v>1</v>
          </cell>
          <cell r="M2319" t="str">
            <v>ﾓﾉﾀﾛｳ.web 15345857 LS 14250 SAFT</v>
          </cell>
          <cell r="O2319" t="str">
            <v>又は同等以上のもの（他社の製品を含む。）</v>
          </cell>
          <cell r="Q2319">
            <v>0</v>
          </cell>
          <cell r="S2319">
            <v>100</v>
          </cell>
          <cell r="T2319">
            <v>0</v>
          </cell>
          <cell r="W2319">
            <v>0</v>
          </cell>
          <cell r="X2319">
            <v>0</v>
          </cell>
          <cell r="Y2319">
            <v>100</v>
          </cell>
          <cell r="Z2319">
            <v>0</v>
          </cell>
          <cell r="AA2319">
            <v>0</v>
          </cell>
          <cell r="AB2319">
            <v>59378</v>
          </cell>
          <cell r="AC2319">
            <v>59378</v>
          </cell>
          <cell r="AD2319" t="str">
            <v>雑消耗品費</v>
          </cell>
          <cell r="AE2319" t="str">
            <v>雑消</v>
          </cell>
          <cell r="AF2319">
            <v>25</v>
          </cell>
          <cell r="AG2319" t="str">
            <v>基地等経費（救命装備品用消耗品）</v>
          </cell>
          <cell r="AH2319" t="str">
            <v>消耗品費</v>
          </cell>
          <cell r="AI2319" t="str">
            <v>PC</v>
          </cell>
          <cell r="AJ2319" t="str">
            <v>救難隊</v>
          </cell>
          <cell r="AK2319" t="str">
            <v>令和8年9月30日</v>
          </cell>
        </row>
        <row r="2320">
          <cell r="A2320" t="str">
            <v>cf218</v>
          </cell>
          <cell r="B2320" t="str">
            <v>又は同等以上のもの（他社の製品を含む。）</v>
          </cell>
          <cell r="C2320">
            <v>169</v>
          </cell>
          <cell r="D2320">
            <v>52</v>
          </cell>
          <cell r="E2320" t="str">
            <v>B</v>
          </cell>
          <cell r="F2320" t="str">
            <v>c</v>
          </cell>
          <cell r="G2320" t="str">
            <v>cf</v>
          </cell>
          <cell r="H2320" t="str">
            <v>個</v>
          </cell>
          <cell r="I2320">
            <v>8</v>
          </cell>
          <cell r="J2320" t="str">
            <v>革手袋</v>
          </cell>
          <cell r="L2320">
            <v>1</v>
          </cell>
          <cell r="M2320" t="str">
            <v>ｷｬﾗﾊﾞﾝ2026-2027 ﾜｰｸ&amp;ｸﾗｲﾐﾝｸﾞｶﾀﾛｸﾞ P43 5187900 M CAMP</v>
          </cell>
          <cell r="O2320" t="str">
            <v>又は同等以上のもの（他社の製品を含む。）</v>
          </cell>
          <cell r="Q2320">
            <v>0</v>
          </cell>
          <cell r="S2320">
            <v>100</v>
          </cell>
          <cell r="T2320">
            <v>0</v>
          </cell>
          <cell r="W2320">
            <v>0</v>
          </cell>
          <cell r="X2320">
            <v>0</v>
          </cell>
          <cell r="Y2320">
            <v>100</v>
          </cell>
          <cell r="Z2320">
            <v>0</v>
          </cell>
          <cell r="AA2320">
            <v>0</v>
          </cell>
          <cell r="AB2320">
            <v>8580</v>
          </cell>
          <cell r="AC2320">
            <v>68640</v>
          </cell>
          <cell r="AD2320" t="str">
            <v>雑消耗品費</v>
          </cell>
          <cell r="AE2320" t="str">
            <v>雑消</v>
          </cell>
          <cell r="AF2320">
            <v>25</v>
          </cell>
          <cell r="AG2320" t="str">
            <v>基地等経費（救命装備品用消耗品）</v>
          </cell>
          <cell r="AH2320" t="str">
            <v>消耗品費</v>
          </cell>
          <cell r="AI2320" t="str">
            <v>PC</v>
          </cell>
          <cell r="AJ2320" t="str">
            <v>救難隊</v>
          </cell>
          <cell r="AK2320" t="str">
            <v>令和8年9月30日</v>
          </cell>
        </row>
        <row r="2321">
          <cell r="A2321" t="str">
            <v>cf219</v>
          </cell>
          <cell r="B2321" t="str">
            <v>又は同等以上のもの（他社の製品を含む。）</v>
          </cell>
          <cell r="C2321">
            <v>169</v>
          </cell>
          <cell r="D2321">
            <v>53</v>
          </cell>
          <cell r="E2321" t="str">
            <v>B</v>
          </cell>
          <cell r="F2321" t="str">
            <v>c</v>
          </cell>
          <cell r="G2321" t="str">
            <v>cf</v>
          </cell>
          <cell r="H2321" t="str">
            <v>個</v>
          </cell>
          <cell r="I2321">
            <v>6</v>
          </cell>
          <cell r="J2321" t="str">
            <v>革手袋</v>
          </cell>
          <cell r="L2321">
            <v>1</v>
          </cell>
          <cell r="M2321" t="str">
            <v>ｷｬﾗﾊﾞﾝ2026-2027 ﾜｰｸ&amp;ｸﾗｲﾐﾝｸﾞｶﾀﾛｸﾞ P43 5187900 L CAMP</v>
          </cell>
          <cell r="O2321" t="str">
            <v>又は同等以上のもの（他社の製品を含む。）</v>
          </cell>
          <cell r="Q2321">
            <v>0</v>
          </cell>
          <cell r="S2321">
            <v>100</v>
          </cell>
          <cell r="T2321">
            <v>0</v>
          </cell>
          <cell r="W2321">
            <v>0</v>
          </cell>
          <cell r="X2321">
            <v>0</v>
          </cell>
          <cell r="Y2321">
            <v>100</v>
          </cell>
          <cell r="Z2321">
            <v>0</v>
          </cell>
          <cell r="AA2321">
            <v>0</v>
          </cell>
          <cell r="AB2321">
            <v>8580</v>
          </cell>
          <cell r="AC2321">
            <v>51480</v>
          </cell>
          <cell r="AD2321" t="str">
            <v>雑消耗品費</v>
          </cell>
          <cell r="AE2321" t="str">
            <v>雑消</v>
          </cell>
          <cell r="AF2321">
            <v>25</v>
          </cell>
          <cell r="AG2321" t="str">
            <v>基地等経費（救命装備品用消耗品）</v>
          </cell>
          <cell r="AH2321" t="str">
            <v>消耗品費</v>
          </cell>
          <cell r="AI2321" t="str">
            <v>PC</v>
          </cell>
          <cell r="AJ2321" t="str">
            <v>救難隊</v>
          </cell>
          <cell r="AK2321" t="str">
            <v>令和8年9月30日</v>
          </cell>
        </row>
        <row r="2322">
          <cell r="A2322" t="str">
            <v>cf220</v>
          </cell>
          <cell r="B2322" t="str">
            <v>又は同等以上のもの（他社の製品を含む。）</v>
          </cell>
          <cell r="C2322">
            <v>169</v>
          </cell>
          <cell r="D2322">
            <v>54</v>
          </cell>
          <cell r="E2322" t="str">
            <v>P</v>
          </cell>
          <cell r="F2322" t="str">
            <v>c</v>
          </cell>
          <cell r="G2322" t="str">
            <v>cf</v>
          </cell>
          <cell r="H2322" t="str">
            <v>個</v>
          </cell>
          <cell r="I2322">
            <v>2</v>
          </cell>
          <cell r="J2322" t="str">
            <v>革手袋</v>
          </cell>
          <cell r="L2322">
            <v>1</v>
          </cell>
          <cell r="M2322" t="str">
            <v>ｷｬﾗﾊﾞﾝ2026-2027 ﾜｰｸ&amp;ｸﾗｲﾐﾝｸﾞｶﾀﾛｸﾞ P43 5187900 XL CAMP</v>
          </cell>
          <cell r="O2322" t="str">
            <v>又は同等以上のもの（他社の製品を含む。）</v>
          </cell>
          <cell r="Q2322">
            <v>0</v>
          </cell>
          <cell r="S2322">
            <v>100</v>
          </cell>
          <cell r="T2322">
            <v>0</v>
          </cell>
          <cell r="W2322">
            <v>0</v>
          </cell>
          <cell r="X2322">
            <v>0</v>
          </cell>
          <cell r="Y2322">
            <v>100</v>
          </cell>
          <cell r="Z2322">
            <v>0</v>
          </cell>
          <cell r="AA2322">
            <v>0</v>
          </cell>
          <cell r="AB2322">
            <v>8580</v>
          </cell>
          <cell r="AC2322">
            <v>17160</v>
          </cell>
          <cell r="AD2322" t="str">
            <v>雑消耗品費</v>
          </cell>
          <cell r="AE2322" t="str">
            <v>雑消</v>
          </cell>
          <cell r="AF2322">
            <v>25</v>
          </cell>
          <cell r="AG2322" t="str">
            <v>基地等経費（救命装備品用消耗品）</v>
          </cell>
          <cell r="AH2322" t="str">
            <v>消耗品費</v>
          </cell>
          <cell r="AI2322" t="str">
            <v>PC</v>
          </cell>
          <cell r="AJ2322" t="str">
            <v>救難隊</v>
          </cell>
          <cell r="AK2322" t="str">
            <v>令和8年9月30日</v>
          </cell>
        </row>
        <row r="2323">
          <cell r="A2323" t="str">
            <v>dh18</v>
          </cell>
          <cell r="B2323" t="str">
            <v>又は同等以上のもの（他社の製品を含む。）</v>
          </cell>
          <cell r="C2323">
            <v>169</v>
          </cell>
          <cell r="D2323">
            <v>55</v>
          </cell>
          <cell r="E2323" t="str">
            <v>B</v>
          </cell>
          <cell r="F2323" t="str">
            <v>d</v>
          </cell>
          <cell r="G2323" t="str">
            <v>dh</v>
          </cell>
          <cell r="H2323" t="str">
            <v>個</v>
          </cell>
          <cell r="I2323">
            <v>17</v>
          </cell>
          <cell r="J2323" t="str">
            <v>ｻﾞｯｸ</v>
          </cell>
          <cell r="L2323">
            <v>1</v>
          </cell>
          <cell r="M2323" t="str">
            <v>VERTEX2026 P13 2310900075 GRANITETACTICALGEAR</v>
          </cell>
          <cell r="O2323" t="str">
            <v>又は同等以上のもの（他社の製品を含む。）</v>
          </cell>
          <cell r="Q2323">
            <v>0</v>
          </cell>
          <cell r="S2323">
            <v>100</v>
          </cell>
          <cell r="T2323">
            <v>0</v>
          </cell>
          <cell r="W2323">
            <v>0</v>
          </cell>
          <cell r="X2323">
            <v>0</v>
          </cell>
          <cell r="Y2323">
            <v>100</v>
          </cell>
          <cell r="Z2323">
            <v>0</v>
          </cell>
          <cell r="AA2323">
            <v>0</v>
          </cell>
          <cell r="AB2323">
            <v>3740</v>
          </cell>
          <cell r="AC2323">
            <v>63580</v>
          </cell>
          <cell r="AD2323" t="str">
            <v>雑消耗品費</v>
          </cell>
          <cell r="AE2323" t="str">
            <v>雑消</v>
          </cell>
          <cell r="AF2323">
            <v>25</v>
          </cell>
          <cell r="AG2323" t="str">
            <v>基地等経費（救命装備品用消耗品）</v>
          </cell>
          <cell r="AH2323" t="str">
            <v>消耗品費</v>
          </cell>
          <cell r="AI2323" t="str">
            <v>PC</v>
          </cell>
          <cell r="AJ2323" t="str">
            <v>救難隊</v>
          </cell>
          <cell r="AK2323" t="str">
            <v>令和8年9月30日</v>
          </cell>
        </row>
        <row r="2324">
          <cell r="A2324" t="str">
            <v>dh19</v>
          </cell>
          <cell r="B2324" t="str">
            <v>又は同等以上のもの（他社の製品を含む。）</v>
          </cell>
          <cell r="C2324">
            <v>169</v>
          </cell>
          <cell r="D2324">
            <v>56</v>
          </cell>
          <cell r="E2324" t="str">
            <v>B</v>
          </cell>
          <cell r="F2324" t="str">
            <v>d</v>
          </cell>
          <cell r="G2324" t="str">
            <v>dh</v>
          </cell>
          <cell r="H2324" t="str">
            <v>個</v>
          </cell>
          <cell r="I2324">
            <v>17</v>
          </cell>
          <cell r="J2324" t="str">
            <v>ｻﾞｯｸ</v>
          </cell>
          <cell r="L2324">
            <v>1</v>
          </cell>
          <cell r="M2324" t="str">
            <v>VERTEX2026 P13 2310900076 GRANITETACTICALGEAR</v>
          </cell>
          <cell r="O2324" t="str">
            <v>又は同等以上のもの（他社の製品を含む。）</v>
          </cell>
          <cell r="Q2324">
            <v>0</v>
          </cell>
          <cell r="S2324">
            <v>100</v>
          </cell>
          <cell r="T2324">
            <v>0</v>
          </cell>
          <cell r="W2324">
            <v>0</v>
          </cell>
          <cell r="X2324">
            <v>0</v>
          </cell>
          <cell r="Y2324">
            <v>100</v>
          </cell>
          <cell r="Z2324">
            <v>0</v>
          </cell>
          <cell r="AA2324">
            <v>0</v>
          </cell>
          <cell r="AB2324">
            <v>3960</v>
          </cell>
          <cell r="AC2324">
            <v>67320</v>
          </cell>
          <cell r="AD2324" t="str">
            <v>雑消耗品費</v>
          </cell>
          <cell r="AE2324" t="str">
            <v>雑消</v>
          </cell>
          <cell r="AF2324">
            <v>25</v>
          </cell>
          <cell r="AG2324" t="str">
            <v>基地等経費（救命装備品用消耗品）</v>
          </cell>
          <cell r="AH2324" t="str">
            <v>消耗品費</v>
          </cell>
          <cell r="AI2324" t="str">
            <v>PC</v>
          </cell>
          <cell r="AJ2324" t="str">
            <v>救難隊</v>
          </cell>
          <cell r="AK2324" t="str">
            <v>令和8年9月30日</v>
          </cell>
        </row>
        <row r="2325">
          <cell r="A2325" t="str">
            <v>dh20</v>
          </cell>
          <cell r="B2325" t="str">
            <v>又は同等以上のもの（他社の製品を含む。）</v>
          </cell>
          <cell r="C2325">
            <v>169</v>
          </cell>
          <cell r="D2325">
            <v>57</v>
          </cell>
          <cell r="E2325" t="str">
            <v>B</v>
          </cell>
          <cell r="F2325" t="str">
            <v>d</v>
          </cell>
          <cell r="G2325" t="str">
            <v>dh</v>
          </cell>
          <cell r="H2325" t="str">
            <v>個</v>
          </cell>
          <cell r="I2325">
            <v>17</v>
          </cell>
          <cell r="J2325" t="str">
            <v>ｻﾞｯｸ</v>
          </cell>
          <cell r="L2325">
            <v>1</v>
          </cell>
          <cell r="M2325" t="str">
            <v>VERTEX2026 P13 2210900126 GRANITEGEAR</v>
          </cell>
          <cell r="O2325" t="str">
            <v>又は同等以上のもの（他社の製品を含む。）</v>
          </cell>
          <cell r="Q2325">
            <v>0</v>
          </cell>
          <cell r="S2325">
            <v>100</v>
          </cell>
          <cell r="T2325">
            <v>0</v>
          </cell>
          <cell r="W2325">
            <v>0</v>
          </cell>
          <cell r="X2325">
            <v>0</v>
          </cell>
          <cell r="Y2325">
            <v>100</v>
          </cell>
          <cell r="Z2325">
            <v>0</v>
          </cell>
          <cell r="AA2325">
            <v>0</v>
          </cell>
          <cell r="AB2325">
            <v>4400</v>
          </cell>
          <cell r="AC2325">
            <v>74800</v>
          </cell>
          <cell r="AD2325" t="str">
            <v>雑消耗品費</v>
          </cell>
          <cell r="AE2325" t="str">
            <v>雑消</v>
          </cell>
          <cell r="AF2325">
            <v>25</v>
          </cell>
          <cell r="AG2325" t="str">
            <v>基地等経費（救命装備品用消耗品）</v>
          </cell>
          <cell r="AH2325" t="str">
            <v>消耗品費</v>
          </cell>
          <cell r="AI2325" t="str">
            <v>PC</v>
          </cell>
          <cell r="AJ2325" t="str">
            <v>救難隊</v>
          </cell>
          <cell r="AK2325" t="str">
            <v>令和8年9月30日</v>
          </cell>
        </row>
        <row r="2326">
          <cell r="A2326" t="str">
            <v>eb19</v>
          </cell>
          <cell r="B2326" t="str">
            <v>又は同等以上のもの（他社の製品を含む。）</v>
          </cell>
          <cell r="C2326">
            <v>169</v>
          </cell>
          <cell r="D2326">
            <v>58</v>
          </cell>
          <cell r="E2326" t="str">
            <v>B</v>
          </cell>
          <cell r="F2326" t="str">
            <v>e</v>
          </cell>
          <cell r="G2326" t="str">
            <v>eb</v>
          </cell>
          <cell r="H2326" t="str">
            <v>個</v>
          </cell>
          <cell r="I2326">
            <v>16</v>
          </cell>
          <cell r="J2326" t="str">
            <v>全天候型ﾍﾟﾝ</v>
          </cell>
          <cell r="L2326">
            <v>1</v>
          </cell>
          <cell r="M2326" t="str">
            <v>OTSｶﾀﾛｸﾞ PI-26 OTS-97ﾌﾞﾗｯｸ Rite in the Rain</v>
          </cell>
          <cell r="O2326" t="str">
            <v>又は同等以上のもの（他社の製品を含む。）</v>
          </cell>
          <cell r="Q2326">
            <v>0</v>
          </cell>
          <cell r="S2326">
            <v>100</v>
          </cell>
          <cell r="T2326">
            <v>0</v>
          </cell>
          <cell r="W2326">
            <v>0</v>
          </cell>
          <cell r="X2326">
            <v>0</v>
          </cell>
          <cell r="Y2326">
            <v>100</v>
          </cell>
          <cell r="Z2326">
            <v>0</v>
          </cell>
          <cell r="AA2326">
            <v>0</v>
          </cell>
          <cell r="AB2326">
            <v>4158</v>
          </cell>
          <cell r="AC2326">
            <v>66528</v>
          </cell>
          <cell r="AD2326" t="str">
            <v>雑消耗品費</v>
          </cell>
          <cell r="AE2326" t="str">
            <v>雑消</v>
          </cell>
          <cell r="AF2326">
            <v>25</v>
          </cell>
          <cell r="AG2326" t="str">
            <v>基地等経費（救命装備品用消耗品）</v>
          </cell>
          <cell r="AH2326" t="str">
            <v>消耗品費</v>
          </cell>
          <cell r="AI2326" t="str">
            <v>PC</v>
          </cell>
          <cell r="AJ2326" t="str">
            <v>救難隊</v>
          </cell>
          <cell r="AK2326" t="str">
            <v>令和8年9月30日</v>
          </cell>
        </row>
        <row r="2327">
          <cell r="A2327" t="str">
            <v>eb20</v>
          </cell>
          <cell r="B2327" t="str">
            <v>又は同等以上のもの（他社の製品を含む。）</v>
          </cell>
          <cell r="C2327">
            <v>169</v>
          </cell>
          <cell r="D2327">
            <v>59</v>
          </cell>
          <cell r="E2327" t="str">
            <v>B</v>
          </cell>
          <cell r="F2327" t="str">
            <v>e</v>
          </cell>
          <cell r="G2327" t="str">
            <v>eb</v>
          </cell>
          <cell r="H2327" t="str">
            <v>個</v>
          </cell>
          <cell r="I2327">
            <v>18</v>
          </cell>
          <cell r="J2327" t="str">
            <v>ﾀｵﾙ</v>
          </cell>
          <cell r="L2327">
            <v>1</v>
          </cell>
          <cell r="M2327" t="str">
            <v>OTSｶﾀﾛｸﾞ PO-25 OTS-MF098ｺﾖｰﾃﾌﾞﾗｳﾝ ROTHCO</v>
          </cell>
          <cell r="O2327" t="str">
            <v>又は同等以上のもの（他社の製品を含む。）</v>
          </cell>
          <cell r="Q2327">
            <v>0</v>
          </cell>
          <cell r="S2327">
            <v>100</v>
          </cell>
          <cell r="T2327">
            <v>0</v>
          </cell>
          <cell r="W2327">
            <v>0</v>
          </cell>
          <cell r="X2327">
            <v>0</v>
          </cell>
          <cell r="Y2327">
            <v>100</v>
          </cell>
          <cell r="Z2327">
            <v>0</v>
          </cell>
          <cell r="AA2327">
            <v>0</v>
          </cell>
          <cell r="AB2327">
            <v>2420</v>
          </cell>
          <cell r="AC2327">
            <v>43560</v>
          </cell>
          <cell r="AD2327" t="str">
            <v>雑消耗品費</v>
          </cell>
          <cell r="AE2327" t="str">
            <v>雑消</v>
          </cell>
          <cell r="AF2327">
            <v>25</v>
          </cell>
          <cell r="AG2327" t="str">
            <v>基地等経費（救命装備品用消耗品）</v>
          </cell>
          <cell r="AH2327" t="str">
            <v>消耗品費</v>
          </cell>
          <cell r="AI2327" t="str">
            <v>PC</v>
          </cell>
          <cell r="AJ2327" t="str">
            <v>救難隊</v>
          </cell>
          <cell r="AK2327" t="str">
            <v>令和8年9月30日</v>
          </cell>
        </row>
        <row r="2328">
          <cell r="A2328" t="str">
            <v>dh21</v>
          </cell>
          <cell r="B2328" t="str">
            <v>又は同等以上のもの（他社の製品を含む。）</v>
          </cell>
          <cell r="C2328">
            <v>169</v>
          </cell>
          <cell r="D2328">
            <v>60</v>
          </cell>
          <cell r="E2328" t="str">
            <v>B</v>
          </cell>
          <cell r="F2328" t="str">
            <v>d</v>
          </cell>
          <cell r="G2328" t="str">
            <v>dh</v>
          </cell>
          <cell r="H2328" t="str">
            <v>個</v>
          </cell>
          <cell r="I2328">
            <v>8</v>
          </cell>
          <cell r="J2328" t="str">
            <v>ﾋﾟｯｹﾙｶﾊﾞｰ</v>
          </cell>
          <cell r="L2328">
            <v>1</v>
          </cell>
          <cell r="M2328" t="str">
            <v>MAGIC MOUNTAIN2024/2025秋冬号 P31 MG-AXC</v>
          </cell>
          <cell r="O2328" t="str">
            <v>又は同等以上のもの（他社の製品を含む。）</v>
          </cell>
          <cell r="Q2328">
            <v>0</v>
          </cell>
          <cell r="S2328">
            <v>100</v>
          </cell>
          <cell r="T2328">
            <v>0</v>
          </cell>
          <cell r="W2328">
            <v>0</v>
          </cell>
          <cell r="X2328">
            <v>0</v>
          </cell>
          <cell r="Y2328">
            <v>100</v>
          </cell>
          <cell r="Z2328">
            <v>0</v>
          </cell>
          <cell r="AA2328">
            <v>0</v>
          </cell>
          <cell r="AB2328">
            <v>5940</v>
          </cell>
          <cell r="AC2328">
            <v>47520</v>
          </cell>
          <cell r="AD2328" t="str">
            <v>雑消耗品費</v>
          </cell>
          <cell r="AE2328" t="str">
            <v>雑消</v>
          </cell>
          <cell r="AF2328">
            <v>25</v>
          </cell>
          <cell r="AG2328" t="str">
            <v>基地等経費（救命装備品用消耗品）</v>
          </cell>
          <cell r="AH2328" t="str">
            <v>消耗品費</v>
          </cell>
          <cell r="AI2328" t="str">
            <v>PC</v>
          </cell>
          <cell r="AJ2328" t="str">
            <v>救難隊</v>
          </cell>
          <cell r="AK2328" t="str">
            <v>令和8年9月30日</v>
          </cell>
        </row>
        <row r="2329">
          <cell r="A2329" t="str">
            <v>dh22</v>
          </cell>
          <cell r="B2329" t="str">
            <v>又は同等以上のもの（他社の製品を含む。）</v>
          </cell>
          <cell r="C2329">
            <v>169</v>
          </cell>
          <cell r="D2329">
            <v>61</v>
          </cell>
          <cell r="E2329" t="str">
            <v>B</v>
          </cell>
          <cell r="F2329" t="str">
            <v>d</v>
          </cell>
          <cell r="G2329" t="str">
            <v>dh</v>
          </cell>
          <cell r="H2329" t="str">
            <v>個</v>
          </cell>
          <cell r="I2329">
            <v>8</v>
          </cell>
          <cell r="J2329" t="str">
            <v>ﾋﾟｯｹﾙｶﾊﾞｰ</v>
          </cell>
          <cell r="L2329">
            <v>1</v>
          </cell>
          <cell r="M2329" t="str">
            <v>MAGIC MOUNTAIN2024/2025秋冬号 P31 MG149+</v>
          </cell>
          <cell r="O2329" t="str">
            <v>又は同等以上のもの（他社の製品を含む。）</v>
          </cell>
          <cell r="Q2329">
            <v>0</v>
          </cell>
          <cell r="S2329">
            <v>100</v>
          </cell>
          <cell r="T2329">
            <v>0</v>
          </cell>
          <cell r="W2329">
            <v>0</v>
          </cell>
          <cell r="X2329">
            <v>0</v>
          </cell>
          <cell r="Y2329">
            <v>100</v>
          </cell>
          <cell r="Z2329">
            <v>0</v>
          </cell>
          <cell r="AA2329">
            <v>0</v>
          </cell>
          <cell r="AB2329">
            <v>1650</v>
          </cell>
          <cell r="AC2329">
            <v>13200</v>
          </cell>
          <cell r="AD2329" t="str">
            <v>雑消耗品費</v>
          </cell>
          <cell r="AE2329" t="str">
            <v>雑消</v>
          </cell>
          <cell r="AF2329">
            <v>25</v>
          </cell>
          <cell r="AG2329" t="str">
            <v>基地等経費（救命装備品用消耗品）</v>
          </cell>
          <cell r="AH2329" t="str">
            <v>消耗品費</v>
          </cell>
          <cell r="AI2329" t="str">
            <v>PC</v>
          </cell>
          <cell r="AJ2329" t="str">
            <v>救難隊</v>
          </cell>
          <cell r="AK2329" t="str">
            <v>令和8年9月30日</v>
          </cell>
        </row>
        <row r="2330">
          <cell r="A2330" t="str">
            <v>eh86</v>
          </cell>
          <cell r="B2330" t="str">
            <v>又は同等以上のもの（他社の製品を含む。）</v>
          </cell>
          <cell r="C2330">
            <v>169</v>
          </cell>
          <cell r="D2330">
            <v>62</v>
          </cell>
          <cell r="E2330" t="str">
            <v>B</v>
          </cell>
          <cell r="F2330" t="str">
            <v>e</v>
          </cell>
          <cell r="G2330" t="str">
            <v>eh</v>
          </cell>
          <cell r="H2330" t="str">
            <v>個</v>
          </cell>
          <cell r="I2330">
            <v>8</v>
          </cell>
          <cell r="J2330" t="str">
            <v>虫よけｽﾌﾟﾚｰ</v>
          </cell>
          <cell r="L2330">
            <v>1</v>
          </cell>
          <cell r="M2330" t="str">
            <v>MOCHIZUKI.web 01130 富士錦</v>
          </cell>
          <cell r="O2330" t="str">
            <v>又は同等以上のもの（他社の製品を含む。）</v>
          </cell>
          <cell r="Q2330">
            <v>0</v>
          </cell>
          <cell r="S2330">
            <v>100</v>
          </cell>
          <cell r="T2330">
            <v>0</v>
          </cell>
          <cell r="W2330">
            <v>0</v>
          </cell>
          <cell r="X2330">
            <v>0</v>
          </cell>
          <cell r="Y2330">
            <v>100</v>
          </cell>
          <cell r="Z2330">
            <v>0</v>
          </cell>
          <cell r="AA2330">
            <v>0</v>
          </cell>
          <cell r="AB2330">
            <v>1210</v>
          </cell>
          <cell r="AC2330">
            <v>9680</v>
          </cell>
          <cell r="AD2330" t="str">
            <v>雑消耗品費</v>
          </cell>
          <cell r="AE2330" t="str">
            <v>雑消</v>
          </cell>
          <cell r="AF2330">
            <v>25</v>
          </cell>
          <cell r="AG2330" t="str">
            <v>基地等経費（救命装備品用消耗品）</v>
          </cell>
          <cell r="AH2330" t="str">
            <v>消耗品費</v>
          </cell>
          <cell r="AI2330" t="str">
            <v>PC</v>
          </cell>
          <cell r="AJ2330" t="str">
            <v>救難隊</v>
          </cell>
          <cell r="AK2330" t="str">
            <v>令和8年9月30日</v>
          </cell>
        </row>
        <row r="2331">
          <cell r="A2331" t="str">
            <v>dh23</v>
          </cell>
          <cell r="B2331" t="str">
            <v>又は同等以上のもの（他社の製品を含む。）</v>
          </cell>
          <cell r="C2331">
            <v>169</v>
          </cell>
          <cell r="D2331">
            <v>63</v>
          </cell>
          <cell r="E2331" t="str">
            <v>B</v>
          </cell>
          <cell r="F2331" t="str">
            <v>d</v>
          </cell>
          <cell r="G2331" t="str">
            <v>dh</v>
          </cell>
          <cell r="H2331" t="str">
            <v>個</v>
          </cell>
          <cell r="I2331">
            <v>2</v>
          </cell>
          <cell r="J2331" t="str">
            <v>防寒ｲﾝﾅｰ(上衣)</v>
          </cell>
          <cell r="L2331">
            <v>1</v>
          </cell>
          <cell r="M2331" t="str">
            <v>finetrack 2025-2026 FALL&amp;WINTER P27 #FMM1703 M</v>
          </cell>
          <cell r="O2331" t="str">
            <v>又は同等以上のもの（他社の製品を含む。）</v>
          </cell>
          <cell r="Q2331">
            <v>0</v>
          </cell>
          <cell r="S2331">
            <v>100</v>
          </cell>
          <cell r="T2331">
            <v>0</v>
          </cell>
          <cell r="W2331">
            <v>0</v>
          </cell>
          <cell r="X2331">
            <v>0</v>
          </cell>
          <cell r="Y2331">
            <v>100</v>
          </cell>
          <cell r="Z2331">
            <v>0</v>
          </cell>
          <cell r="AA2331">
            <v>0</v>
          </cell>
          <cell r="AB2331">
            <v>10450</v>
          </cell>
          <cell r="AC2331">
            <v>20900</v>
          </cell>
          <cell r="AD2331" t="str">
            <v>雑消耗品費</v>
          </cell>
          <cell r="AE2331" t="str">
            <v>雑消</v>
          </cell>
          <cell r="AF2331">
            <v>25</v>
          </cell>
          <cell r="AG2331" t="str">
            <v>基地等経費（救命装備品用消耗品）</v>
          </cell>
          <cell r="AH2331" t="str">
            <v>消耗品費</v>
          </cell>
          <cell r="AI2331" t="str">
            <v>PC</v>
          </cell>
          <cell r="AJ2331" t="str">
            <v>救難隊</v>
          </cell>
          <cell r="AK2331" t="str">
            <v>令和8年9月30日</v>
          </cell>
        </row>
        <row r="2332">
          <cell r="A2332" t="str">
            <v>dh24</v>
          </cell>
          <cell r="B2332" t="str">
            <v>又は同等以上のもの（他社の製品を含む。）</v>
          </cell>
          <cell r="C2332">
            <v>169</v>
          </cell>
          <cell r="D2332">
            <v>64</v>
          </cell>
          <cell r="E2332" t="str">
            <v>B</v>
          </cell>
          <cell r="F2332" t="str">
            <v>d</v>
          </cell>
          <cell r="G2332" t="str">
            <v>dh</v>
          </cell>
          <cell r="H2332" t="str">
            <v>個</v>
          </cell>
          <cell r="I2332">
            <v>10</v>
          </cell>
          <cell r="J2332" t="str">
            <v>防寒ｲﾝﾅｰ(上衣)</v>
          </cell>
          <cell r="L2332">
            <v>1</v>
          </cell>
          <cell r="M2332" t="str">
            <v>finetrack 2025-2026 FALL&amp;WINTER P27 #FMM1703 L</v>
          </cell>
          <cell r="O2332" t="str">
            <v>又は同等以上のもの（他社の製品を含む。）</v>
          </cell>
          <cell r="Q2332">
            <v>0</v>
          </cell>
          <cell r="S2332">
            <v>100</v>
          </cell>
          <cell r="T2332">
            <v>0</v>
          </cell>
          <cell r="W2332">
            <v>0</v>
          </cell>
          <cell r="X2332">
            <v>0</v>
          </cell>
          <cell r="Y2332">
            <v>100</v>
          </cell>
          <cell r="Z2332">
            <v>0</v>
          </cell>
          <cell r="AA2332">
            <v>0</v>
          </cell>
          <cell r="AB2332">
            <v>10450</v>
          </cell>
          <cell r="AC2332">
            <v>104500</v>
          </cell>
          <cell r="AD2332" t="str">
            <v>雑消耗品費</v>
          </cell>
          <cell r="AE2332" t="str">
            <v>雑消</v>
          </cell>
          <cell r="AF2332">
            <v>25</v>
          </cell>
          <cell r="AG2332" t="str">
            <v>基地等経費（救命装備品用消耗品）</v>
          </cell>
          <cell r="AH2332" t="str">
            <v>消耗品費</v>
          </cell>
          <cell r="AI2332" t="str">
            <v>PC</v>
          </cell>
          <cell r="AJ2332" t="str">
            <v>救難隊</v>
          </cell>
          <cell r="AK2332" t="str">
            <v>令和8年9月30日</v>
          </cell>
        </row>
        <row r="2333">
          <cell r="A2333" t="str">
            <v>dh25</v>
          </cell>
          <cell r="B2333" t="str">
            <v>又は同等以上のもの（他社の製品を含む。）</v>
          </cell>
          <cell r="C2333">
            <v>169</v>
          </cell>
          <cell r="D2333">
            <v>65</v>
          </cell>
          <cell r="E2333" t="str">
            <v>B</v>
          </cell>
          <cell r="F2333" t="str">
            <v>d</v>
          </cell>
          <cell r="G2333" t="str">
            <v>dh</v>
          </cell>
          <cell r="H2333" t="str">
            <v>個</v>
          </cell>
          <cell r="I2333">
            <v>2</v>
          </cell>
          <cell r="J2333" t="str">
            <v>防寒ｲﾝﾅｰ(上衣)</v>
          </cell>
          <cell r="L2333">
            <v>1</v>
          </cell>
          <cell r="M2333" t="str">
            <v>finetrack 2025-2026 FALL&amp;WINTER P27 #FMM1703 XL</v>
          </cell>
          <cell r="O2333" t="str">
            <v>又は同等以上のもの（他社の製品を含む。）</v>
          </cell>
          <cell r="Q2333">
            <v>0</v>
          </cell>
          <cell r="S2333">
            <v>100</v>
          </cell>
          <cell r="T2333">
            <v>0</v>
          </cell>
          <cell r="W2333">
            <v>0</v>
          </cell>
          <cell r="X2333">
            <v>0</v>
          </cell>
          <cell r="Y2333">
            <v>100</v>
          </cell>
          <cell r="Z2333">
            <v>0</v>
          </cell>
          <cell r="AA2333">
            <v>0</v>
          </cell>
          <cell r="AB2333">
            <v>10450</v>
          </cell>
          <cell r="AC2333">
            <v>20900</v>
          </cell>
          <cell r="AD2333" t="str">
            <v>雑消耗品費</v>
          </cell>
          <cell r="AE2333" t="str">
            <v>雑消</v>
          </cell>
          <cell r="AF2333">
            <v>25</v>
          </cell>
          <cell r="AG2333" t="str">
            <v>基地等経費（救命装備品用消耗品）</v>
          </cell>
          <cell r="AH2333" t="str">
            <v>消耗品費</v>
          </cell>
          <cell r="AI2333" t="str">
            <v>PC</v>
          </cell>
          <cell r="AJ2333" t="str">
            <v>救難隊</v>
          </cell>
          <cell r="AK2333" t="str">
            <v>令和8年9月30日</v>
          </cell>
        </row>
        <row r="2334">
          <cell r="A2334" t="str">
            <v>dh26</v>
          </cell>
          <cell r="B2334" t="str">
            <v>又は同等以上のもの（他社の製品を含む。）</v>
          </cell>
          <cell r="C2334">
            <v>169</v>
          </cell>
          <cell r="D2334">
            <v>66</v>
          </cell>
          <cell r="E2334" t="str">
            <v>B</v>
          </cell>
          <cell r="F2334" t="str">
            <v>d</v>
          </cell>
          <cell r="G2334" t="str">
            <v>dh</v>
          </cell>
          <cell r="H2334" t="str">
            <v>個</v>
          </cell>
          <cell r="I2334">
            <v>2</v>
          </cell>
          <cell r="J2334" t="str">
            <v>防寒ｲﾝﾅｰ(上衣)</v>
          </cell>
          <cell r="L2334">
            <v>1</v>
          </cell>
          <cell r="M2334" t="str">
            <v>finetrack 2025-2026 P28 #FMM1121 M ASGY</v>
          </cell>
          <cell r="O2334" t="str">
            <v>又は同等以上のもの（他社の製品を含む。）</v>
          </cell>
          <cell r="Q2334">
            <v>0</v>
          </cell>
          <cell r="S2334">
            <v>100</v>
          </cell>
          <cell r="T2334">
            <v>0</v>
          </cell>
          <cell r="W2334">
            <v>0</v>
          </cell>
          <cell r="X2334">
            <v>0</v>
          </cell>
          <cell r="Y2334">
            <v>100</v>
          </cell>
          <cell r="Z2334">
            <v>0</v>
          </cell>
          <cell r="AA2334">
            <v>0</v>
          </cell>
          <cell r="AB2334">
            <v>6710</v>
          </cell>
          <cell r="AC2334">
            <v>13420</v>
          </cell>
          <cell r="AD2334" t="str">
            <v>雑消耗品費</v>
          </cell>
          <cell r="AE2334" t="str">
            <v>雑消</v>
          </cell>
          <cell r="AF2334">
            <v>25</v>
          </cell>
          <cell r="AG2334" t="str">
            <v>基地等経費（救命装備品用消耗品）</v>
          </cell>
          <cell r="AH2334" t="str">
            <v>消耗品費</v>
          </cell>
          <cell r="AI2334" t="str">
            <v>PC</v>
          </cell>
          <cell r="AJ2334" t="str">
            <v>救難隊</v>
          </cell>
          <cell r="AK2334" t="str">
            <v>令和8年9月30日</v>
          </cell>
        </row>
        <row r="2335">
          <cell r="A2335" t="str">
            <v>dh27</v>
          </cell>
          <cell r="B2335" t="str">
            <v>又は同等以上のもの（他社の製品を含む。）</v>
          </cell>
          <cell r="C2335">
            <v>169</v>
          </cell>
          <cell r="D2335">
            <v>67</v>
          </cell>
          <cell r="E2335" t="str">
            <v>B</v>
          </cell>
          <cell r="F2335" t="str">
            <v>d</v>
          </cell>
          <cell r="G2335" t="str">
            <v>dh</v>
          </cell>
          <cell r="H2335" t="str">
            <v>個</v>
          </cell>
          <cell r="I2335">
            <v>10</v>
          </cell>
          <cell r="J2335" t="str">
            <v>防寒ｲﾝﾅｰ(上衣)</v>
          </cell>
          <cell r="L2335">
            <v>1</v>
          </cell>
          <cell r="M2335" t="str">
            <v>finetrack 2025-2026 P28 #FMM1121 L ASGY</v>
          </cell>
          <cell r="O2335" t="str">
            <v>又は同等以上のもの（他社の製品を含む。）</v>
          </cell>
          <cell r="Q2335">
            <v>0</v>
          </cell>
          <cell r="S2335">
            <v>100</v>
          </cell>
          <cell r="T2335">
            <v>0</v>
          </cell>
          <cell r="W2335">
            <v>0</v>
          </cell>
          <cell r="X2335">
            <v>0</v>
          </cell>
          <cell r="Y2335">
            <v>100</v>
          </cell>
          <cell r="Z2335">
            <v>0</v>
          </cell>
          <cell r="AA2335">
            <v>0</v>
          </cell>
          <cell r="AB2335">
            <v>6710</v>
          </cell>
          <cell r="AC2335">
            <v>67100</v>
          </cell>
          <cell r="AD2335" t="str">
            <v>雑消耗品費</v>
          </cell>
          <cell r="AE2335" t="str">
            <v>雑消</v>
          </cell>
          <cell r="AF2335">
            <v>25</v>
          </cell>
          <cell r="AG2335" t="str">
            <v>基地等経費（救命装備品用消耗品）</v>
          </cell>
          <cell r="AH2335" t="str">
            <v>消耗品費</v>
          </cell>
          <cell r="AI2335" t="str">
            <v>PC</v>
          </cell>
          <cell r="AJ2335" t="str">
            <v>救難隊</v>
          </cell>
          <cell r="AK2335" t="str">
            <v>令和8年9月30日</v>
          </cell>
        </row>
        <row r="2336">
          <cell r="A2336" t="str">
            <v>dh28</v>
          </cell>
          <cell r="B2336" t="str">
            <v>又は同等以上のもの（他社の製品を含む。）</v>
          </cell>
          <cell r="C2336">
            <v>169</v>
          </cell>
          <cell r="D2336">
            <v>68</v>
          </cell>
          <cell r="E2336" t="str">
            <v>B</v>
          </cell>
          <cell r="F2336" t="str">
            <v>d</v>
          </cell>
          <cell r="G2336" t="str">
            <v>dh</v>
          </cell>
          <cell r="H2336" t="str">
            <v>個</v>
          </cell>
          <cell r="I2336">
            <v>2</v>
          </cell>
          <cell r="J2336" t="str">
            <v>防寒ｲﾝﾅｰ(上衣)</v>
          </cell>
          <cell r="L2336">
            <v>1</v>
          </cell>
          <cell r="M2336" t="str">
            <v>finetrack 2025-2026 P28 #FMM1121 XL ASGY</v>
          </cell>
          <cell r="O2336" t="str">
            <v>又は同等以上のもの（他社の製品を含む。）</v>
          </cell>
          <cell r="Q2336">
            <v>0</v>
          </cell>
          <cell r="S2336">
            <v>100</v>
          </cell>
          <cell r="T2336">
            <v>0</v>
          </cell>
          <cell r="W2336">
            <v>0</v>
          </cell>
          <cell r="X2336">
            <v>0</v>
          </cell>
          <cell r="Y2336">
            <v>100</v>
          </cell>
          <cell r="Z2336">
            <v>0</v>
          </cell>
          <cell r="AA2336">
            <v>0</v>
          </cell>
          <cell r="AB2336">
            <v>6710</v>
          </cell>
          <cell r="AC2336">
            <v>13420</v>
          </cell>
          <cell r="AD2336" t="str">
            <v>雑消耗品費</v>
          </cell>
          <cell r="AE2336" t="str">
            <v>雑消</v>
          </cell>
          <cell r="AF2336">
            <v>25</v>
          </cell>
          <cell r="AG2336" t="str">
            <v>基地等経費（救命装備品用消耗品）</v>
          </cell>
          <cell r="AH2336" t="str">
            <v>消耗品費</v>
          </cell>
          <cell r="AI2336" t="str">
            <v>PC</v>
          </cell>
          <cell r="AJ2336" t="str">
            <v>救難隊</v>
          </cell>
          <cell r="AK2336" t="str">
            <v>令和8年9月30日</v>
          </cell>
        </row>
        <row r="2337">
          <cell r="A2337" t="str">
            <v>dh29</v>
          </cell>
          <cell r="B2337" t="str">
            <v>又は同等以上のもの（他社の製品を含む。）</v>
          </cell>
          <cell r="C2337">
            <v>169</v>
          </cell>
          <cell r="D2337">
            <v>69</v>
          </cell>
          <cell r="E2337" t="str">
            <v>B</v>
          </cell>
          <cell r="F2337" t="str">
            <v>d</v>
          </cell>
          <cell r="G2337" t="str">
            <v>dh</v>
          </cell>
          <cell r="H2337" t="str">
            <v>個</v>
          </cell>
          <cell r="I2337">
            <v>2</v>
          </cell>
          <cell r="J2337" t="str">
            <v>防寒ｲﾝﾅｰ(下衣)</v>
          </cell>
          <cell r="L2337">
            <v>1</v>
          </cell>
          <cell r="M2337" t="str">
            <v>finetrack 2025-2026 P25 #FUMO725 M BK ﾌｧｲﾝﾄﾗｯｸ</v>
          </cell>
          <cell r="O2337" t="str">
            <v>又は同等以上のもの（他社の製品を含む。）</v>
          </cell>
          <cell r="Q2337">
            <v>0</v>
          </cell>
          <cell r="S2337">
            <v>100</v>
          </cell>
          <cell r="T2337">
            <v>0</v>
          </cell>
          <cell r="W2337">
            <v>0</v>
          </cell>
          <cell r="X2337">
            <v>0</v>
          </cell>
          <cell r="Y2337">
            <v>100</v>
          </cell>
          <cell r="Z2337">
            <v>0</v>
          </cell>
          <cell r="AA2337">
            <v>0</v>
          </cell>
          <cell r="AB2337">
            <v>5720</v>
          </cell>
          <cell r="AC2337">
            <v>11440</v>
          </cell>
          <cell r="AD2337" t="str">
            <v>雑消耗品費</v>
          </cell>
          <cell r="AE2337" t="str">
            <v>雑消</v>
          </cell>
          <cell r="AF2337">
            <v>25</v>
          </cell>
          <cell r="AG2337" t="str">
            <v>基地等経費（救命装備品用消耗品）</v>
          </cell>
          <cell r="AH2337" t="str">
            <v>消耗品費</v>
          </cell>
          <cell r="AI2337" t="str">
            <v>PC</v>
          </cell>
          <cell r="AJ2337" t="str">
            <v>救難隊</v>
          </cell>
          <cell r="AK2337" t="str">
            <v>令和8年9月30日</v>
          </cell>
        </row>
        <row r="2338">
          <cell r="A2338" t="str">
            <v>dh30</v>
          </cell>
          <cell r="B2338" t="str">
            <v>又は同等以上のもの（他社の製品を含む。）</v>
          </cell>
          <cell r="C2338">
            <v>169</v>
          </cell>
          <cell r="D2338">
            <v>70</v>
          </cell>
          <cell r="E2338" t="str">
            <v>B</v>
          </cell>
          <cell r="F2338" t="str">
            <v>d</v>
          </cell>
          <cell r="G2338" t="str">
            <v>dh</v>
          </cell>
          <cell r="H2338" t="str">
            <v>個</v>
          </cell>
          <cell r="I2338">
            <v>10</v>
          </cell>
          <cell r="J2338" t="str">
            <v>防寒ｲﾝﾅｰ(下衣)</v>
          </cell>
          <cell r="L2338">
            <v>1</v>
          </cell>
          <cell r="M2338" t="str">
            <v>finetrack 2025-2026 P25 #FUMO725 L BK ﾌｧｲﾝﾄﾗｯｸ</v>
          </cell>
          <cell r="O2338" t="str">
            <v>又は同等以上のもの（他社の製品を含む。）</v>
          </cell>
          <cell r="Q2338">
            <v>0</v>
          </cell>
          <cell r="S2338">
            <v>100</v>
          </cell>
          <cell r="T2338">
            <v>0</v>
          </cell>
          <cell r="W2338">
            <v>0</v>
          </cell>
          <cell r="X2338">
            <v>0</v>
          </cell>
          <cell r="Y2338">
            <v>100</v>
          </cell>
          <cell r="Z2338">
            <v>0</v>
          </cell>
          <cell r="AA2338">
            <v>0</v>
          </cell>
          <cell r="AB2338">
            <v>5720</v>
          </cell>
          <cell r="AC2338">
            <v>57200</v>
          </cell>
          <cell r="AD2338" t="str">
            <v>雑消耗品費</v>
          </cell>
          <cell r="AE2338" t="str">
            <v>雑消</v>
          </cell>
          <cell r="AF2338">
            <v>25</v>
          </cell>
          <cell r="AG2338" t="str">
            <v>基地等経費（救命装備品用消耗品）</v>
          </cell>
          <cell r="AH2338" t="str">
            <v>消耗品費</v>
          </cell>
          <cell r="AI2338" t="str">
            <v>PC</v>
          </cell>
          <cell r="AJ2338" t="str">
            <v>救難隊</v>
          </cell>
          <cell r="AK2338" t="str">
            <v>令和8年9月30日</v>
          </cell>
        </row>
        <row r="2339">
          <cell r="A2339" t="str">
            <v>dh31</v>
          </cell>
          <cell r="B2339" t="str">
            <v>又は同等以上のもの（他社の製品を含む。）</v>
          </cell>
          <cell r="C2339">
            <v>169</v>
          </cell>
          <cell r="D2339">
            <v>71</v>
          </cell>
          <cell r="E2339" t="str">
            <v>B</v>
          </cell>
          <cell r="F2339" t="str">
            <v>d</v>
          </cell>
          <cell r="G2339" t="str">
            <v>dh</v>
          </cell>
          <cell r="H2339" t="str">
            <v>個</v>
          </cell>
          <cell r="I2339">
            <v>2</v>
          </cell>
          <cell r="J2339" t="str">
            <v>防寒ｲﾝﾅｰ(下衣)</v>
          </cell>
          <cell r="L2339">
            <v>1</v>
          </cell>
          <cell r="M2339" t="str">
            <v>finetrack 2025-2026 P25 #FUMO725 XL BK ﾌｧｲﾝﾄﾗｯｸ</v>
          </cell>
          <cell r="O2339" t="str">
            <v>又は同等以上のもの（他社の製品を含む。）</v>
          </cell>
          <cell r="Q2339">
            <v>0</v>
          </cell>
          <cell r="S2339">
            <v>100</v>
          </cell>
          <cell r="T2339">
            <v>0</v>
          </cell>
          <cell r="W2339">
            <v>0</v>
          </cell>
          <cell r="X2339">
            <v>0</v>
          </cell>
          <cell r="Y2339">
            <v>100</v>
          </cell>
          <cell r="Z2339">
            <v>0</v>
          </cell>
          <cell r="AA2339">
            <v>0</v>
          </cell>
          <cell r="AB2339">
            <v>5720</v>
          </cell>
          <cell r="AC2339">
            <v>11440</v>
          </cell>
          <cell r="AD2339" t="str">
            <v>雑消耗品費</v>
          </cell>
          <cell r="AE2339" t="str">
            <v>雑消</v>
          </cell>
          <cell r="AF2339">
            <v>25</v>
          </cell>
          <cell r="AG2339" t="str">
            <v>基地等経費（救命装備品用消耗品）</v>
          </cell>
          <cell r="AH2339" t="str">
            <v>消耗品費</v>
          </cell>
          <cell r="AI2339" t="str">
            <v>PC</v>
          </cell>
          <cell r="AJ2339" t="str">
            <v>救難隊</v>
          </cell>
          <cell r="AK2339" t="str">
            <v>令和8年9月30日</v>
          </cell>
        </row>
        <row r="2340">
          <cell r="A2340" t="str">
            <v>dh32</v>
          </cell>
          <cell r="B2340" t="str">
            <v>又は同等以上のもの（他社の製品を含む。）</v>
          </cell>
          <cell r="C2340">
            <v>169</v>
          </cell>
          <cell r="D2340">
            <v>72</v>
          </cell>
          <cell r="E2340" t="str">
            <v>B</v>
          </cell>
          <cell r="F2340" t="str">
            <v>d</v>
          </cell>
          <cell r="G2340" t="str">
            <v>dh</v>
          </cell>
          <cell r="H2340" t="str">
            <v>個</v>
          </cell>
          <cell r="I2340">
            <v>2</v>
          </cell>
          <cell r="J2340" t="str">
            <v>防寒ｲﾝﾅｰ(下衣)</v>
          </cell>
          <cell r="L2340">
            <v>1</v>
          </cell>
          <cell r="M2340" t="str">
            <v>finetrack 2025-2026 P28 #FMM1520 M ﾌｧｲﾝﾄﾗｯｸ</v>
          </cell>
          <cell r="O2340" t="str">
            <v>又は同等以上のもの（他社の製品を含む。）</v>
          </cell>
          <cell r="Q2340">
            <v>0</v>
          </cell>
          <cell r="S2340">
            <v>100</v>
          </cell>
          <cell r="T2340">
            <v>0</v>
          </cell>
          <cell r="W2340">
            <v>0</v>
          </cell>
          <cell r="X2340">
            <v>0</v>
          </cell>
          <cell r="Y2340">
            <v>100</v>
          </cell>
          <cell r="Z2340">
            <v>0</v>
          </cell>
          <cell r="AA2340">
            <v>0</v>
          </cell>
          <cell r="AB2340">
            <v>5280</v>
          </cell>
          <cell r="AC2340">
            <v>10560</v>
          </cell>
          <cell r="AD2340" t="str">
            <v>雑消耗品費</v>
          </cell>
          <cell r="AE2340" t="str">
            <v>雑消</v>
          </cell>
          <cell r="AF2340">
            <v>25</v>
          </cell>
          <cell r="AG2340" t="str">
            <v>基地等経費（救命装備品用消耗品）</v>
          </cell>
          <cell r="AH2340" t="str">
            <v>消耗品費</v>
          </cell>
          <cell r="AI2340" t="str">
            <v>PC</v>
          </cell>
          <cell r="AJ2340" t="str">
            <v>救難隊</v>
          </cell>
          <cell r="AK2340" t="str">
            <v>令和8年9月30日</v>
          </cell>
        </row>
        <row r="2341">
          <cell r="A2341" t="str">
            <v>dh33</v>
          </cell>
          <cell r="B2341" t="str">
            <v>又は同等以上のもの（他社の製品を含む。）</v>
          </cell>
          <cell r="C2341">
            <v>169</v>
          </cell>
          <cell r="D2341">
            <v>73</v>
          </cell>
          <cell r="E2341" t="str">
            <v>B</v>
          </cell>
          <cell r="F2341" t="str">
            <v>d</v>
          </cell>
          <cell r="G2341" t="str">
            <v>dh</v>
          </cell>
          <cell r="H2341" t="str">
            <v>個</v>
          </cell>
          <cell r="I2341">
            <v>10</v>
          </cell>
          <cell r="J2341" t="str">
            <v>防寒ｲﾝﾅｰ(下衣)</v>
          </cell>
          <cell r="L2341">
            <v>1</v>
          </cell>
          <cell r="M2341" t="str">
            <v>finetrack 2025-2026 P28 #FMM1520 L ﾌｧｲﾝﾄﾗｯｸ</v>
          </cell>
          <cell r="O2341" t="str">
            <v>又は同等以上のもの（他社の製品を含む。）</v>
          </cell>
          <cell r="Q2341">
            <v>0</v>
          </cell>
          <cell r="S2341">
            <v>100</v>
          </cell>
          <cell r="T2341">
            <v>0</v>
          </cell>
          <cell r="W2341">
            <v>0</v>
          </cell>
          <cell r="X2341">
            <v>0</v>
          </cell>
          <cell r="Y2341">
            <v>100</v>
          </cell>
          <cell r="Z2341">
            <v>0</v>
          </cell>
          <cell r="AA2341">
            <v>0</v>
          </cell>
          <cell r="AB2341">
            <v>5280</v>
          </cell>
          <cell r="AC2341">
            <v>52800</v>
          </cell>
          <cell r="AD2341" t="str">
            <v>雑消耗品費</v>
          </cell>
          <cell r="AE2341" t="str">
            <v>雑消</v>
          </cell>
          <cell r="AF2341">
            <v>25</v>
          </cell>
          <cell r="AG2341" t="str">
            <v>基地等経費（救命装備品用消耗品）</v>
          </cell>
          <cell r="AH2341" t="str">
            <v>消耗品費</v>
          </cell>
          <cell r="AI2341" t="str">
            <v>PC</v>
          </cell>
          <cell r="AJ2341" t="str">
            <v>救難隊</v>
          </cell>
          <cell r="AK2341" t="str">
            <v>令和8年9月30日</v>
          </cell>
        </row>
        <row r="2342">
          <cell r="A2342" t="str">
            <v>dh34</v>
          </cell>
          <cell r="B2342" t="str">
            <v>又は同等以上のもの（他社の製品を含む。）</v>
          </cell>
          <cell r="C2342">
            <v>169</v>
          </cell>
          <cell r="D2342">
            <v>74</v>
          </cell>
          <cell r="E2342" t="str">
            <v>B</v>
          </cell>
          <cell r="F2342" t="str">
            <v>d</v>
          </cell>
          <cell r="G2342" t="str">
            <v>dh</v>
          </cell>
          <cell r="H2342" t="str">
            <v>個</v>
          </cell>
          <cell r="I2342">
            <v>2</v>
          </cell>
          <cell r="J2342" t="str">
            <v>防寒ｲﾝﾅｰ(下衣)</v>
          </cell>
          <cell r="L2342">
            <v>1</v>
          </cell>
          <cell r="M2342" t="str">
            <v>finetrack 2025-2026 P28 #FMM1520 XL ﾌｧｲﾝﾄﾗｯｸ</v>
          </cell>
          <cell r="O2342" t="str">
            <v>又は同等以上のもの（他社の製品を含む。）</v>
          </cell>
          <cell r="Q2342">
            <v>0</v>
          </cell>
          <cell r="S2342">
            <v>100</v>
          </cell>
          <cell r="T2342">
            <v>0</v>
          </cell>
          <cell r="W2342">
            <v>0</v>
          </cell>
          <cell r="X2342">
            <v>0</v>
          </cell>
          <cell r="Y2342">
            <v>100</v>
          </cell>
          <cell r="Z2342">
            <v>0</v>
          </cell>
          <cell r="AA2342">
            <v>0</v>
          </cell>
          <cell r="AB2342">
            <v>5280</v>
          </cell>
          <cell r="AC2342">
            <v>10560</v>
          </cell>
          <cell r="AD2342" t="str">
            <v>雑消耗品費</v>
          </cell>
          <cell r="AE2342" t="str">
            <v>雑消</v>
          </cell>
          <cell r="AF2342">
            <v>25</v>
          </cell>
          <cell r="AG2342" t="str">
            <v>基地等経費（救命装備品用消耗品）</v>
          </cell>
          <cell r="AH2342" t="str">
            <v>消耗品費</v>
          </cell>
          <cell r="AI2342" t="str">
            <v>PC</v>
          </cell>
          <cell r="AJ2342" t="str">
            <v>救難隊</v>
          </cell>
          <cell r="AK2342" t="str">
            <v>令和8年9月30日</v>
          </cell>
        </row>
        <row r="2343">
          <cell r="A2343" t="str">
            <v>dh35</v>
          </cell>
          <cell r="B2343" t="str">
            <v>又は同等以上のもの（他社の製品を含む。）</v>
          </cell>
          <cell r="C2343">
            <v>169</v>
          </cell>
          <cell r="D2343">
            <v>75</v>
          </cell>
          <cell r="E2343" t="str">
            <v>B</v>
          </cell>
          <cell r="F2343" t="str">
            <v>d</v>
          </cell>
          <cell r="G2343" t="str">
            <v>dh</v>
          </cell>
          <cell r="H2343" t="str">
            <v>個</v>
          </cell>
          <cell r="I2343">
            <v>8</v>
          </cell>
          <cell r="J2343" t="str">
            <v>寝袋ｶﾊﾞｰ</v>
          </cell>
          <cell r="L2343">
            <v>1</v>
          </cell>
          <cell r="M2343" t="str">
            <v>A&amp;F COUNTRY2025 P186 12550027 ICMT93 COCOON</v>
          </cell>
          <cell r="O2343" t="str">
            <v>又は同等以上のもの（他社の製品を含む。）</v>
          </cell>
          <cell r="Q2343">
            <v>0</v>
          </cell>
          <cell r="S2343">
            <v>100</v>
          </cell>
          <cell r="T2343">
            <v>0</v>
          </cell>
          <cell r="W2343">
            <v>0</v>
          </cell>
          <cell r="X2343">
            <v>0</v>
          </cell>
          <cell r="Y2343">
            <v>100</v>
          </cell>
          <cell r="Z2343">
            <v>0</v>
          </cell>
          <cell r="AA2343">
            <v>0</v>
          </cell>
          <cell r="AB2343">
            <v>11000</v>
          </cell>
          <cell r="AC2343">
            <v>88000</v>
          </cell>
          <cell r="AD2343" t="str">
            <v>雑消耗品費</v>
          </cell>
          <cell r="AE2343" t="str">
            <v>雑消</v>
          </cell>
          <cell r="AF2343">
            <v>25</v>
          </cell>
          <cell r="AG2343" t="str">
            <v>基地等経費（救命装備品用消耗品）</v>
          </cell>
          <cell r="AH2343" t="str">
            <v>消耗品費</v>
          </cell>
          <cell r="AI2343" t="str">
            <v>PC</v>
          </cell>
          <cell r="AJ2343" t="str">
            <v>救難隊</v>
          </cell>
          <cell r="AK2343" t="str">
            <v>令和8年9月30日</v>
          </cell>
        </row>
        <row r="2344">
          <cell r="A2344" t="str">
            <v>dh36</v>
          </cell>
          <cell r="B2344" t="str">
            <v>又は同等以上のもの（他社の製品を含む。）</v>
          </cell>
          <cell r="C2344">
            <v>169</v>
          </cell>
          <cell r="D2344">
            <v>76</v>
          </cell>
          <cell r="E2344" t="str">
            <v>B</v>
          </cell>
          <cell r="F2344" t="str">
            <v>d</v>
          </cell>
          <cell r="G2344" t="str">
            <v>dh</v>
          </cell>
          <cell r="H2344" t="str">
            <v>個</v>
          </cell>
          <cell r="I2344">
            <v>6</v>
          </cell>
          <cell r="J2344" t="str">
            <v>寝袋ｶﾊﾞｰ</v>
          </cell>
          <cell r="L2344">
            <v>1</v>
          </cell>
          <cell r="M2344" t="str">
            <v>A&amp;F COUNTRY2025 P186 12550025 IST63 COCOON</v>
          </cell>
          <cell r="O2344" t="str">
            <v>又は同等以上のもの（他社の製品を含む。）</v>
          </cell>
          <cell r="Q2344">
            <v>0</v>
          </cell>
          <cell r="S2344">
            <v>100</v>
          </cell>
          <cell r="T2344">
            <v>0</v>
          </cell>
          <cell r="W2344">
            <v>0</v>
          </cell>
          <cell r="X2344">
            <v>0</v>
          </cell>
          <cell r="Y2344">
            <v>100</v>
          </cell>
          <cell r="Z2344">
            <v>0</v>
          </cell>
          <cell r="AA2344">
            <v>0</v>
          </cell>
          <cell r="AB2344">
            <v>20570</v>
          </cell>
          <cell r="AC2344">
            <v>123420</v>
          </cell>
          <cell r="AD2344" t="str">
            <v>雑消耗品費</v>
          </cell>
          <cell r="AE2344" t="str">
            <v>雑消</v>
          </cell>
          <cell r="AF2344">
            <v>25</v>
          </cell>
          <cell r="AG2344" t="str">
            <v>基地等経費（救命装備品用消耗品）</v>
          </cell>
          <cell r="AH2344" t="str">
            <v>消耗品費</v>
          </cell>
          <cell r="AI2344" t="str">
            <v>PC</v>
          </cell>
          <cell r="AJ2344" t="str">
            <v>救難隊</v>
          </cell>
          <cell r="AK2344" t="str">
            <v>令和8年9月30日</v>
          </cell>
        </row>
        <row r="2345">
          <cell r="A2345" t="str">
            <v>dh37</v>
          </cell>
          <cell r="B2345" t="str">
            <v>又は同等以上のもの（他社の製品を含む。）</v>
          </cell>
          <cell r="C2345">
            <v>169</v>
          </cell>
          <cell r="D2345">
            <v>77</v>
          </cell>
          <cell r="E2345" t="str">
            <v>B</v>
          </cell>
          <cell r="F2345" t="str">
            <v>d</v>
          </cell>
          <cell r="G2345" t="str">
            <v>dh</v>
          </cell>
          <cell r="H2345" t="str">
            <v>個</v>
          </cell>
          <cell r="I2345">
            <v>8</v>
          </cell>
          <cell r="J2345" t="str">
            <v>寝袋ｶﾊﾞｰ</v>
          </cell>
          <cell r="L2345">
            <v>1</v>
          </cell>
          <cell r="M2345" t="str">
            <v>A&amp;F COUNTRY2025 P187 12550031 CMB35 COCOON</v>
          </cell>
          <cell r="O2345" t="str">
            <v>又は同等以上のもの（他社の製品を含む。）</v>
          </cell>
          <cell r="Q2345">
            <v>0</v>
          </cell>
          <cell r="S2345">
            <v>100</v>
          </cell>
          <cell r="T2345">
            <v>0</v>
          </cell>
          <cell r="W2345">
            <v>0</v>
          </cell>
          <cell r="X2345">
            <v>0</v>
          </cell>
          <cell r="Y2345">
            <v>100</v>
          </cell>
          <cell r="Z2345">
            <v>0</v>
          </cell>
          <cell r="AA2345">
            <v>0</v>
          </cell>
          <cell r="AB2345">
            <v>7040</v>
          </cell>
          <cell r="AC2345">
            <v>56320</v>
          </cell>
          <cell r="AD2345" t="str">
            <v>雑消耗品費</v>
          </cell>
          <cell r="AE2345" t="str">
            <v>雑消</v>
          </cell>
          <cell r="AF2345">
            <v>25</v>
          </cell>
          <cell r="AG2345" t="str">
            <v>基地等経費（救命装備品用消耗品）</v>
          </cell>
          <cell r="AH2345" t="str">
            <v>消耗品費</v>
          </cell>
          <cell r="AI2345" t="str">
            <v>PC</v>
          </cell>
          <cell r="AJ2345" t="str">
            <v>救難隊</v>
          </cell>
          <cell r="AK2345" t="str">
            <v>令和8年9月30日</v>
          </cell>
        </row>
        <row r="2346">
          <cell r="A2346" t="str">
            <v>dh38</v>
          </cell>
          <cell r="B2346" t="str">
            <v>又は同等以上のもの（他社の製品を含む。）</v>
          </cell>
          <cell r="C2346">
            <v>169</v>
          </cell>
          <cell r="D2346">
            <v>78</v>
          </cell>
          <cell r="E2346" t="str">
            <v>B</v>
          </cell>
          <cell r="F2346" t="str">
            <v>d</v>
          </cell>
          <cell r="G2346" t="str">
            <v>dh</v>
          </cell>
          <cell r="H2346" t="str">
            <v>個</v>
          </cell>
          <cell r="I2346">
            <v>8</v>
          </cell>
          <cell r="J2346" t="str">
            <v>寝袋ｶﾊﾞｰ</v>
          </cell>
          <cell r="L2346">
            <v>1</v>
          </cell>
          <cell r="M2346" t="str">
            <v>A&amp;F COUNTRY2025 P187 12550043 MWSB98 COCOON</v>
          </cell>
          <cell r="O2346" t="str">
            <v>又は同等以上のもの（他社の製品を含む。）</v>
          </cell>
          <cell r="Q2346">
            <v>0</v>
          </cell>
          <cell r="S2346">
            <v>100</v>
          </cell>
          <cell r="T2346">
            <v>0</v>
          </cell>
          <cell r="W2346">
            <v>0</v>
          </cell>
          <cell r="X2346">
            <v>0</v>
          </cell>
          <cell r="Y2346">
            <v>100</v>
          </cell>
          <cell r="Z2346">
            <v>0</v>
          </cell>
          <cell r="AA2346">
            <v>0</v>
          </cell>
          <cell r="AB2346">
            <v>16500</v>
          </cell>
          <cell r="AC2346">
            <v>132000</v>
          </cell>
          <cell r="AD2346" t="str">
            <v>雑消耗品費</v>
          </cell>
          <cell r="AE2346" t="str">
            <v>雑消</v>
          </cell>
          <cell r="AF2346">
            <v>25</v>
          </cell>
          <cell r="AG2346" t="str">
            <v>基地等経費（救命装備品用消耗品）</v>
          </cell>
          <cell r="AH2346" t="str">
            <v>消耗品費</v>
          </cell>
          <cell r="AI2346" t="str">
            <v>PC</v>
          </cell>
          <cell r="AJ2346" t="str">
            <v>救難隊</v>
          </cell>
          <cell r="AK2346" t="str">
            <v>令和8年9月30日</v>
          </cell>
        </row>
        <row r="2347">
          <cell r="A2347" t="str">
            <v>dh39</v>
          </cell>
          <cell r="B2347" t="str">
            <v>又は同等以上のもの（他社の製品を含む。）</v>
          </cell>
          <cell r="C2347">
            <v>169</v>
          </cell>
          <cell r="D2347">
            <v>79</v>
          </cell>
          <cell r="E2347" t="str">
            <v>B</v>
          </cell>
          <cell r="F2347" t="str">
            <v>d</v>
          </cell>
          <cell r="G2347" t="str">
            <v>dh</v>
          </cell>
          <cell r="H2347" t="str">
            <v>個</v>
          </cell>
          <cell r="I2347">
            <v>7</v>
          </cell>
          <cell r="J2347" t="str">
            <v>寝袋ｶﾊﾞｰ</v>
          </cell>
          <cell r="L2347">
            <v>1</v>
          </cell>
          <cell r="M2347" t="str">
            <v>EVERNEW2025ｽﾎﾟｰﾂ総合ｶﾀﾛｸﾞ P88 EBY732 ｴﾊﾞﾆｭｰ</v>
          </cell>
          <cell r="O2347" t="str">
            <v>又は同等以上のもの（他社の製品を含む。）</v>
          </cell>
          <cell r="Q2347">
            <v>0</v>
          </cell>
          <cell r="S2347">
            <v>100</v>
          </cell>
          <cell r="T2347">
            <v>0</v>
          </cell>
          <cell r="W2347">
            <v>0</v>
          </cell>
          <cell r="X2347">
            <v>0</v>
          </cell>
          <cell r="Y2347">
            <v>100</v>
          </cell>
          <cell r="Z2347">
            <v>0</v>
          </cell>
          <cell r="AA2347">
            <v>0</v>
          </cell>
          <cell r="AB2347">
            <v>19800</v>
          </cell>
          <cell r="AC2347">
            <v>138600</v>
          </cell>
          <cell r="AD2347" t="str">
            <v>雑消耗品費</v>
          </cell>
          <cell r="AE2347" t="str">
            <v>雑消</v>
          </cell>
          <cell r="AF2347">
            <v>25</v>
          </cell>
          <cell r="AG2347" t="str">
            <v>基地等経費（救命装備品用消耗品）</v>
          </cell>
          <cell r="AH2347" t="str">
            <v>消耗品費</v>
          </cell>
          <cell r="AI2347" t="str">
            <v>PC</v>
          </cell>
          <cell r="AJ2347" t="str">
            <v>救難隊</v>
          </cell>
          <cell r="AK2347" t="str">
            <v>令和8年9月30日</v>
          </cell>
        </row>
        <row r="2348">
          <cell r="A2348" t="str">
            <v>dh40</v>
          </cell>
          <cell r="B2348" t="str">
            <v>又は同等以上のもの（他社の製品を含む。）</v>
          </cell>
          <cell r="C2348">
            <v>169</v>
          </cell>
          <cell r="D2348">
            <v>80</v>
          </cell>
          <cell r="E2348" t="str">
            <v>B</v>
          </cell>
          <cell r="F2348" t="str">
            <v>d</v>
          </cell>
          <cell r="G2348" t="str">
            <v>dh</v>
          </cell>
          <cell r="H2348" t="str">
            <v>個</v>
          </cell>
          <cell r="I2348">
            <v>14</v>
          </cell>
          <cell r="J2348" t="str">
            <v>ﾏｯﾄ</v>
          </cell>
          <cell r="L2348">
            <v>1</v>
          </cell>
          <cell r="M2348" t="str">
            <v>EVERNEW2025ｽﾎﾟｰﾂ総合ｶﾀﾛｸﾞ P88 EBY745 ｴﾊﾞﾆｭｰ</v>
          </cell>
          <cell r="O2348" t="str">
            <v>又は同等以上のもの（他社の製品を含む。）</v>
          </cell>
          <cell r="Q2348">
            <v>0</v>
          </cell>
          <cell r="S2348">
            <v>100</v>
          </cell>
          <cell r="T2348">
            <v>0</v>
          </cell>
          <cell r="W2348">
            <v>0</v>
          </cell>
          <cell r="X2348">
            <v>0</v>
          </cell>
          <cell r="Y2348">
            <v>100</v>
          </cell>
          <cell r="Z2348">
            <v>0</v>
          </cell>
          <cell r="AA2348">
            <v>0</v>
          </cell>
          <cell r="AB2348">
            <v>3850</v>
          </cell>
          <cell r="AC2348">
            <v>53900</v>
          </cell>
          <cell r="AD2348" t="str">
            <v>雑消耗品費</v>
          </cell>
          <cell r="AE2348" t="str">
            <v>雑消</v>
          </cell>
          <cell r="AF2348">
            <v>25</v>
          </cell>
          <cell r="AG2348" t="str">
            <v>基地等経費（救命装備品用消耗品）</v>
          </cell>
          <cell r="AH2348" t="str">
            <v>消耗品費</v>
          </cell>
          <cell r="AI2348" t="str">
            <v>PC</v>
          </cell>
          <cell r="AJ2348" t="str">
            <v>救難隊</v>
          </cell>
          <cell r="AK2348" t="str">
            <v>令和8年9月30日</v>
          </cell>
        </row>
        <row r="2349">
          <cell r="A2349" t="str">
            <v>dh41</v>
          </cell>
          <cell r="B2349" t="str">
            <v>又は同等以上のもの（他社の製品を含む。）</v>
          </cell>
          <cell r="C2349">
            <v>169</v>
          </cell>
          <cell r="D2349">
            <v>81</v>
          </cell>
          <cell r="E2349" t="str">
            <v>B</v>
          </cell>
          <cell r="F2349" t="str">
            <v>d</v>
          </cell>
          <cell r="G2349" t="str">
            <v>dh</v>
          </cell>
          <cell r="H2349" t="str">
            <v>個</v>
          </cell>
          <cell r="I2349">
            <v>7</v>
          </cell>
          <cell r="J2349" t="str">
            <v>ﾏｯﾄ</v>
          </cell>
          <cell r="L2349">
            <v>1</v>
          </cell>
          <cell r="M2349" t="str">
            <v>EVERNEW2025ｽﾎﾟｰﾂ総合ｶﾀﾛｸﾞ P87 EBAR564 ｴﾊﾞﾆｭｰ</v>
          </cell>
          <cell r="O2349" t="str">
            <v>又は同等以上のもの（他社の製品を含む。）</v>
          </cell>
          <cell r="Q2349">
            <v>0</v>
          </cell>
          <cell r="S2349">
            <v>100</v>
          </cell>
          <cell r="T2349">
            <v>0</v>
          </cell>
          <cell r="W2349">
            <v>0</v>
          </cell>
          <cell r="X2349">
            <v>0</v>
          </cell>
          <cell r="Y2349">
            <v>100</v>
          </cell>
          <cell r="Z2349">
            <v>0</v>
          </cell>
          <cell r="AA2349">
            <v>0</v>
          </cell>
          <cell r="AB2349">
            <v>8800</v>
          </cell>
          <cell r="AC2349">
            <v>61600</v>
          </cell>
          <cell r="AD2349" t="str">
            <v>雑消耗品費</v>
          </cell>
          <cell r="AE2349" t="str">
            <v>雑消</v>
          </cell>
          <cell r="AF2349">
            <v>25</v>
          </cell>
          <cell r="AG2349" t="str">
            <v>基地等経費（救命装備品用消耗品）</v>
          </cell>
          <cell r="AH2349" t="str">
            <v>消耗品費</v>
          </cell>
          <cell r="AI2349" t="str">
            <v>PC</v>
          </cell>
          <cell r="AJ2349" t="str">
            <v>救難隊</v>
          </cell>
          <cell r="AK2349" t="str">
            <v>令和8年9月30日</v>
          </cell>
        </row>
        <row r="2350">
          <cell r="A2350" t="str">
            <v>dh42</v>
          </cell>
          <cell r="B2350" t="str">
            <v>又は同等以上のもの（他社の製品を含む。）</v>
          </cell>
          <cell r="C2350">
            <v>169</v>
          </cell>
          <cell r="D2350">
            <v>82</v>
          </cell>
          <cell r="E2350" t="str">
            <v>B</v>
          </cell>
          <cell r="F2350" t="str">
            <v>d</v>
          </cell>
          <cell r="G2350" t="str">
            <v>dh</v>
          </cell>
          <cell r="H2350" t="str">
            <v>個</v>
          </cell>
          <cell r="I2350">
            <v>7</v>
          </cell>
          <cell r="J2350" t="str">
            <v>ﾏｯﾄ</v>
          </cell>
          <cell r="L2350">
            <v>1</v>
          </cell>
          <cell r="M2350" t="str">
            <v>EVERNEW2025ｽﾎﾟｰﾂ総合ｶﾀﾛｸﾞ P57 EBAL562 ｴﾊﾞﾆｭｰ</v>
          </cell>
          <cell r="O2350" t="str">
            <v>又は同等以上のもの（他社の製品を含む。）</v>
          </cell>
          <cell r="Q2350">
            <v>0</v>
          </cell>
          <cell r="S2350">
            <v>100</v>
          </cell>
          <cell r="T2350">
            <v>0</v>
          </cell>
          <cell r="W2350">
            <v>0</v>
          </cell>
          <cell r="X2350">
            <v>0</v>
          </cell>
          <cell r="Y2350">
            <v>100</v>
          </cell>
          <cell r="Z2350">
            <v>0</v>
          </cell>
          <cell r="AA2350">
            <v>0</v>
          </cell>
          <cell r="AB2350">
            <v>2420</v>
          </cell>
          <cell r="AC2350">
            <v>16940</v>
          </cell>
          <cell r="AD2350" t="str">
            <v>雑消耗品費</v>
          </cell>
          <cell r="AE2350" t="str">
            <v>雑消</v>
          </cell>
          <cell r="AF2350">
            <v>25</v>
          </cell>
          <cell r="AG2350" t="str">
            <v>基地等経費（救命装備品用消耗品）</v>
          </cell>
          <cell r="AH2350" t="str">
            <v>消耗品費</v>
          </cell>
          <cell r="AI2350" t="str">
            <v>PC</v>
          </cell>
          <cell r="AJ2350" t="str">
            <v>救難隊</v>
          </cell>
          <cell r="AK2350" t="str">
            <v>令和8年9月30日</v>
          </cell>
        </row>
        <row r="2351">
          <cell r="A2351" t="str">
            <v>df118</v>
          </cell>
          <cell r="B2351" t="str">
            <v>又は同等以上のもの（他社の製品を含む。）</v>
          </cell>
          <cell r="C2351">
            <v>169</v>
          </cell>
          <cell r="D2351">
            <v>83</v>
          </cell>
          <cell r="E2351" t="str">
            <v>B</v>
          </cell>
          <cell r="F2351" t="str">
            <v>d</v>
          </cell>
          <cell r="G2351" t="str">
            <v>df</v>
          </cell>
          <cell r="H2351" t="str">
            <v>個</v>
          </cell>
          <cell r="I2351">
            <v>7</v>
          </cell>
          <cell r="J2351" t="str">
            <v>ｺﾝﾊﾟｽ</v>
          </cell>
          <cell r="L2351">
            <v>1</v>
          </cell>
          <cell r="M2351" t="str">
            <v>SUUNTO.web SS004403001 ｽﾝﾄ</v>
          </cell>
          <cell r="O2351" t="str">
            <v>又は同等以上のもの（他社の製品を含む。）</v>
          </cell>
          <cell r="Q2351">
            <v>0</v>
          </cell>
          <cell r="S2351">
            <v>100</v>
          </cell>
          <cell r="T2351">
            <v>0</v>
          </cell>
          <cell r="W2351">
            <v>0</v>
          </cell>
          <cell r="X2351">
            <v>0</v>
          </cell>
          <cell r="Y2351">
            <v>100</v>
          </cell>
          <cell r="Z2351">
            <v>0</v>
          </cell>
          <cell r="AA2351">
            <v>0</v>
          </cell>
          <cell r="AB2351">
            <v>6710</v>
          </cell>
          <cell r="AC2351">
            <v>46970</v>
          </cell>
          <cell r="AD2351" t="str">
            <v>雑消耗品費</v>
          </cell>
          <cell r="AE2351" t="str">
            <v>雑消</v>
          </cell>
          <cell r="AF2351">
            <v>25</v>
          </cell>
          <cell r="AG2351" t="str">
            <v>基地等経費（救命装備品用消耗品）</v>
          </cell>
          <cell r="AH2351" t="str">
            <v>消耗品費</v>
          </cell>
          <cell r="AI2351" t="str">
            <v>PC</v>
          </cell>
          <cell r="AJ2351" t="str">
            <v>救難隊</v>
          </cell>
          <cell r="AK2351" t="str">
            <v>令和8年9月30日</v>
          </cell>
        </row>
        <row r="2352">
          <cell r="A2352" t="str">
            <v>dh43</v>
          </cell>
          <cell r="B2352" t="str">
            <v>又は同等以上のもの（他社の製品を含む。）</v>
          </cell>
          <cell r="C2352">
            <v>169</v>
          </cell>
          <cell r="D2352">
            <v>84</v>
          </cell>
          <cell r="E2352" t="str">
            <v>B</v>
          </cell>
          <cell r="F2352" t="str">
            <v>d</v>
          </cell>
          <cell r="G2352" t="str">
            <v>dh</v>
          </cell>
          <cell r="H2352" t="str">
            <v>個</v>
          </cell>
          <cell r="I2352">
            <v>30</v>
          </cell>
          <cell r="J2352" t="str">
            <v>ｶﾗﾋﾞﾅ</v>
          </cell>
          <cell r="L2352">
            <v>1</v>
          </cell>
          <cell r="M2352" t="str">
            <v>VERTEX2026 P22 6511600286 ｺﾝｸﾞ</v>
          </cell>
          <cell r="O2352" t="str">
            <v>又は同等以上のもの（他社の製品を含む。）</v>
          </cell>
          <cell r="Q2352">
            <v>0</v>
          </cell>
          <cell r="S2352">
            <v>100</v>
          </cell>
          <cell r="T2352">
            <v>0</v>
          </cell>
          <cell r="W2352">
            <v>0</v>
          </cell>
          <cell r="X2352">
            <v>0</v>
          </cell>
          <cell r="Y2352">
            <v>100</v>
          </cell>
          <cell r="Z2352">
            <v>0</v>
          </cell>
          <cell r="AA2352">
            <v>0</v>
          </cell>
          <cell r="AB2352">
            <v>2530</v>
          </cell>
          <cell r="AC2352">
            <v>75900</v>
          </cell>
          <cell r="AD2352" t="str">
            <v>雑消耗品費</v>
          </cell>
          <cell r="AE2352" t="str">
            <v>雑消</v>
          </cell>
          <cell r="AF2352">
            <v>25</v>
          </cell>
          <cell r="AG2352" t="str">
            <v>基地等経費（救命装備品用消耗品）</v>
          </cell>
          <cell r="AH2352" t="str">
            <v>消耗品費</v>
          </cell>
          <cell r="AI2352" t="str">
            <v>PC</v>
          </cell>
          <cell r="AJ2352" t="str">
            <v>救難隊</v>
          </cell>
          <cell r="AK2352" t="str">
            <v>令和8年9月30日</v>
          </cell>
        </row>
        <row r="2353">
          <cell r="A2353" t="str">
            <v>df119</v>
          </cell>
          <cell r="B2353" t="str">
            <v>又は同等以上のもの（他社の製品を含む。）</v>
          </cell>
          <cell r="C2353">
            <v>169</v>
          </cell>
          <cell r="D2353">
            <v>85</v>
          </cell>
          <cell r="E2353" t="str">
            <v>B</v>
          </cell>
          <cell r="F2353" t="str">
            <v>d</v>
          </cell>
          <cell r="G2353" t="str">
            <v>df</v>
          </cell>
          <cell r="H2353" t="str">
            <v>個</v>
          </cell>
          <cell r="I2353">
            <v>30</v>
          </cell>
          <cell r="J2353" t="str">
            <v>ｶﾗﾋﾞﾅ</v>
          </cell>
          <cell r="L2353">
            <v>1</v>
          </cell>
          <cell r="M2353" t="str">
            <v>KEM2025 P13 A903 DMM</v>
          </cell>
          <cell r="O2353" t="str">
            <v>又は同等以上のもの（他社の製品を含む。）</v>
          </cell>
          <cell r="Q2353">
            <v>0</v>
          </cell>
          <cell r="S2353">
            <v>100</v>
          </cell>
          <cell r="T2353">
            <v>0</v>
          </cell>
          <cell r="W2353">
            <v>0</v>
          </cell>
          <cell r="X2353">
            <v>0</v>
          </cell>
          <cell r="Y2353">
            <v>100</v>
          </cell>
          <cell r="Z2353">
            <v>0</v>
          </cell>
          <cell r="AA2353">
            <v>0</v>
          </cell>
          <cell r="AB2353">
            <v>6490</v>
          </cell>
          <cell r="AC2353">
            <v>194700</v>
          </cell>
          <cell r="AD2353" t="str">
            <v>雑消耗品費</v>
          </cell>
          <cell r="AE2353" t="str">
            <v>雑消</v>
          </cell>
          <cell r="AF2353">
            <v>25</v>
          </cell>
          <cell r="AG2353" t="str">
            <v>基地等経費（救命装備品用消耗品）</v>
          </cell>
          <cell r="AH2353" t="str">
            <v>消耗品費</v>
          </cell>
          <cell r="AI2353" t="str">
            <v>PC</v>
          </cell>
          <cell r="AJ2353" t="str">
            <v>救難隊</v>
          </cell>
          <cell r="AK2353" t="str">
            <v>令和8年9月30日</v>
          </cell>
        </row>
        <row r="2354">
          <cell r="A2354" t="str">
            <v>df120</v>
          </cell>
          <cell r="B2354" t="str">
            <v>又は同等以上のもの（他社の製品を含む。）</v>
          </cell>
          <cell r="C2354">
            <v>169</v>
          </cell>
          <cell r="D2354">
            <v>86</v>
          </cell>
          <cell r="E2354" t="str">
            <v>B</v>
          </cell>
          <cell r="F2354" t="str">
            <v>d</v>
          </cell>
          <cell r="G2354" t="str">
            <v>df</v>
          </cell>
          <cell r="H2354" t="str">
            <v>個</v>
          </cell>
          <cell r="I2354">
            <v>20</v>
          </cell>
          <cell r="J2354" t="str">
            <v>ｶﾗﾋﾞﾅ</v>
          </cell>
          <cell r="L2354">
            <v>1</v>
          </cell>
          <cell r="M2354" t="str">
            <v>ﾍﾟﾂﾙ 2026 P118 M39A SLN ﾊﾟﾂﾙ</v>
          </cell>
          <cell r="O2354" t="str">
            <v>又は同等以上のもの（他社の製品を含む。）</v>
          </cell>
          <cell r="Q2354">
            <v>0</v>
          </cell>
          <cell r="S2354">
            <v>100</v>
          </cell>
          <cell r="T2354">
            <v>0</v>
          </cell>
          <cell r="W2354">
            <v>0</v>
          </cell>
          <cell r="X2354">
            <v>0</v>
          </cell>
          <cell r="Y2354">
            <v>100</v>
          </cell>
          <cell r="Z2354">
            <v>0</v>
          </cell>
          <cell r="AA2354">
            <v>0</v>
          </cell>
          <cell r="AB2354">
            <v>3300</v>
          </cell>
          <cell r="AC2354">
            <v>66000</v>
          </cell>
          <cell r="AD2354" t="str">
            <v>雑消耗品費</v>
          </cell>
          <cell r="AE2354" t="str">
            <v>雑消</v>
          </cell>
          <cell r="AF2354">
            <v>25</v>
          </cell>
          <cell r="AG2354" t="str">
            <v>基地等経費（救命装備品用消耗品）</v>
          </cell>
          <cell r="AH2354" t="str">
            <v>消耗品費</v>
          </cell>
          <cell r="AI2354" t="str">
            <v>PC</v>
          </cell>
          <cell r="AJ2354" t="str">
            <v>救難隊</v>
          </cell>
          <cell r="AK2354" t="str">
            <v>令和8年9月30日</v>
          </cell>
        </row>
        <row r="2355">
          <cell r="A2355" t="str">
            <v>df121</v>
          </cell>
          <cell r="B2355" t="str">
            <v>又は同等以上のもの（他社の製品を含む。）</v>
          </cell>
          <cell r="C2355">
            <v>169</v>
          </cell>
          <cell r="D2355">
            <v>87</v>
          </cell>
          <cell r="E2355" t="str">
            <v>B</v>
          </cell>
          <cell r="F2355" t="str">
            <v>d</v>
          </cell>
          <cell r="G2355" t="str">
            <v>df</v>
          </cell>
          <cell r="H2355" t="str">
            <v>個</v>
          </cell>
          <cell r="I2355">
            <v>20</v>
          </cell>
          <cell r="J2355" t="str">
            <v>ｶﾗﾋﾞﾅ</v>
          </cell>
          <cell r="L2355">
            <v>1</v>
          </cell>
          <cell r="M2355" t="str">
            <v>ﾍﾟﾂﾙ 2026 P118 M39A TLN ﾊﾟﾂﾙ</v>
          </cell>
          <cell r="O2355" t="str">
            <v>又は同等以上のもの（他社の製品を含む。）</v>
          </cell>
          <cell r="Q2355">
            <v>0</v>
          </cell>
          <cell r="S2355">
            <v>100</v>
          </cell>
          <cell r="T2355">
            <v>0</v>
          </cell>
          <cell r="W2355">
            <v>0</v>
          </cell>
          <cell r="X2355">
            <v>0</v>
          </cell>
          <cell r="Y2355">
            <v>100</v>
          </cell>
          <cell r="Z2355">
            <v>0</v>
          </cell>
          <cell r="AA2355">
            <v>0</v>
          </cell>
          <cell r="AB2355">
            <v>4070</v>
          </cell>
          <cell r="AC2355">
            <v>81400</v>
          </cell>
          <cell r="AD2355" t="str">
            <v>雑消耗品費</v>
          </cell>
          <cell r="AE2355" t="str">
            <v>雑消</v>
          </cell>
          <cell r="AF2355">
            <v>25</v>
          </cell>
          <cell r="AG2355" t="str">
            <v>基地等経費（救命装備品用消耗品）</v>
          </cell>
          <cell r="AH2355" t="str">
            <v>消耗品費</v>
          </cell>
          <cell r="AI2355" t="str">
            <v>PC</v>
          </cell>
          <cell r="AJ2355" t="str">
            <v>救難隊</v>
          </cell>
          <cell r="AK2355" t="str">
            <v>令和8年9月30日</v>
          </cell>
        </row>
        <row r="2356">
          <cell r="A2356" t="str">
            <v>df122</v>
          </cell>
          <cell r="B2356" t="str">
            <v>又は同等以上のもの（他社の製品を含む。）</v>
          </cell>
          <cell r="C2356">
            <v>169</v>
          </cell>
          <cell r="D2356">
            <v>88</v>
          </cell>
          <cell r="E2356" t="str">
            <v>B</v>
          </cell>
          <cell r="F2356" t="str">
            <v>d</v>
          </cell>
          <cell r="G2356" t="str">
            <v>df</v>
          </cell>
          <cell r="H2356" t="str">
            <v>個</v>
          </cell>
          <cell r="I2356">
            <v>30</v>
          </cell>
          <cell r="J2356" t="str">
            <v>ｶﾗﾋﾞﾅ</v>
          </cell>
          <cell r="L2356">
            <v>1</v>
          </cell>
          <cell r="M2356" t="str">
            <v>ﾍﾟﾂﾙ 2026 P118 M39A SN ﾊﾟﾂﾙ</v>
          </cell>
          <cell r="O2356" t="str">
            <v>又は同等以上のもの（他社の製品を含む。）</v>
          </cell>
          <cell r="Q2356">
            <v>0</v>
          </cell>
          <cell r="S2356">
            <v>100</v>
          </cell>
          <cell r="T2356">
            <v>0</v>
          </cell>
          <cell r="W2356">
            <v>0</v>
          </cell>
          <cell r="X2356">
            <v>0</v>
          </cell>
          <cell r="Y2356">
            <v>100</v>
          </cell>
          <cell r="Z2356">
            <v>0</v>
          </cell>
          <cell r="AA2356">
            <v>0</v>
          </cell>
          <cell r="AB2356">
            <v>2310</v>
          </cell>
          <cell r="AC2356">
            <v>69300</v>
          </cell>
          <cell r="AD2356" t="str">
            <v>雑消耗品費</v>
          </cell>
          <cell r="AE2356" t="str">
            <v>雑消</v>
          </cell>
          <cell r="AF2356">
            <v>25</v>
          </cell>
          <cell r="AG2356" t="str">
            <v>基地等経費（救命装備品用消耗品）</v>
          </cell>
          <cell r="AH2356" t="str">
            <v>消耗品費</v>
          </cell>
          <cell r="AI2356" t="str">
            <v>PC</v>
          </cell>
          <cell r="AJ2356" t="str">
            <v>救難隊</v>
          </cell>
          <cell r="AK2356" t="str">
            <v>令和8年9月30日</v>
          </cell>
        </row>
        <row r="2357">
          <cell r="A2357" t="str">
            <v>df123</v>
          </cell>
          <cell r="B2357" t="str">
            <v>又は同等以上のもの（他社の製品を含む。）</v>
          </cell>
          <cell r="C2357">
            <v>169</v>
          </cell>
          <cell r="D2357">
            <v>89</v>
          </cell>
          <cell r="E2357" t="str">
            <v>B</v>
          </cell>
          <cell r="F2357" t="str">
            <v>d</v>
          </cell>
          <cell r="G2357" t="str">
            <v>df</v>
          </cell>
          <cell r="H2357" t="str">
            <v>個</v>
          </cell>
          <cell r="I2357">
            <v>4</v>
          </cell>
          <cell r="J2357" t="str">
            <v>滑車</v>
          </cell>
          <cell r="L2357">
            <v>1</v>
          </cell>
          <cell r="M2357" t="str">
            <v>ﾍﾟﾂﾙ 2026 P142 P001BA01 ﾊﾟﾂﾙ</v>
          </cell>
          <cell r="O2357" t="str">
            <v>又は同等以上のもの（他社の製品を含む。）</v>
          </cell>
          <cell r="Q2357">
            <v>0</v>
          </cell>
          <cell r="S2357">
            <v>100</v>
          </cell>
          <cell r="T2357">
            <v>0</v>
          </cell>
          <cell r="W2357">
            <v>0</v>
          </cell>
          <cell r="X2357">
            <v>0</v>
          </cell>
          <cell r="Y2357">
            <v>100</v>
          </cell>
          <cell r="Z2357">
            <v>0</v>
          </cell>
          <cell r="AA2357">
            <v>0</v>
          </cell>
          <cell r="AB2357">
            <v>22770</v>
          </cell>
          <cell r="AC2357">
            <v>91080</v>
          </cell>
          <cell r="AD2357" t="str">
            <v>雑消耗品費</v>
          </cell>
          <cell r="AE2357" t="str">
            <v>雑消</v>
          </cell>
          <cell r="AF2357">
            <v>25</v>
          </cell>
          <cell r="AG2357" t="str">
            <v>基地等経費（救命装備品用消耗品）</v>
          </cell>
          <cell r="AH2357" t="str">
            <v>消耗品費</v>
          </cell>
          <cell r="AI2357" t="str">
            <v>PC</v>
          </cell>
          <cell r="AJ2357" t="str">
            <v>救難隊</v>
          </cell>
          <cell r="AK2357" t="str">
            <v>令和8年9月30日</v>
          </cell>
        </row>
        <row r="2358">
          <cell r="A2358" t="str">
            <v>df124</v>
          </cell>
          <cell r="B2358" t="str">
            <v>又は同等以上のもの（他社の製品を含む。）</v>
          </cell>
          <cell r="C2358">
            <v>169</v>
          </cell>
          <cell r="D2358">
            <v>90</v>
          </cell>
          <cell r="E2358" t="str">
            <v>B</v>
          </cell>
          <cell r="F2358" t="str">
            <v>d</v>
          </cell>
          <cell r="G2358" t="str">
            <v>df</v>
          </cell>
          <cell r="H2358" t="str">
            <v>個</v>
          </cell>
          <cell r="I2358">
            <v>4</v>
          </cell>
          <cell r="J2358" t="str">
            <v>滑車</v>
          </cell>
          <cell r="L2358">
            <v>1</v>
          </cell>
          <cell r="M2358" t="str">
            <v>ﾍﾟﾂﾙ 2026 P142 P001CA01 ﾊﾟﾂﾙ</v>
          </cell>
          <cell r="O2358" t="str">
            <v>又は同等以上のもの（他社の製品を含む。）</v>
          </cell>
          <cell r="Q2358">
            <v>0</v>
          </cell>
          <cell r="S2358">
            <v>100</v>
          </cell>
          <cell r="T2358">
            <v>0</v>
          </cell>
          <cell r="W2358">
            <v>0</v>
          </cell>
          <cell r="X2358">
            <v>0</v>
          </cell>
          <cell r="Y2358">
            <v>100</v>
          </cell>
          <cell r="Z2358">
            <v>0</v>
          </cell>
          <cell r="AA2358">
            <v>0</v>
          </cell>
          <cell r="AB2358">
            <v>31900</v>
          </cell>
          <cell r="AC2358">
            <v>127600</v>
          </cell>
          <cell r="AD2358" t="str">
            <v>雑消耗品費</v>
          </cell>
          <cell r="AE2358" t="str">
            <v>雑消</v>
          </cell>
          <cell r="AF2358">
            <v>25</v>
          </cell>
          <cell r="AG2358" t="str">
            <v>基地等経費（救命装備品用消耗品）</v>
          </cell>
          <cell r="AH2358" t="str">
            <v>消耗品費</v>
          </cell>
          <cell r="AI2358" t="str">
            <v>PC</v>
          </cell>
          <cell r="AJ2358" t="str">
            <v>救難隊</v>
          </cell>
          <cell r="AK2358" t="str">
            <v>令和8年9月30日</v>
          </cell>
        </row>
        <row r="2359">
          <cell r="A2359" t="str">
            <v>df125</v>
          </cell>
          <cell r="B2359" t="str">
            <v>又は同等以上のもの（他社の製品を含む。）</v>
          </cell>
          <cell r="C2359">
            <v>169</v>
          </cell>
          <cell r="D2359">
            <v>91</v>
          </cell>
          <cell r="E2359" t="str">
            <v>B</v>
          </cell>
          <cell r="F2359" t="str">
            <v>d</v>
          </cell>
          <cell r="G2359" t="str">
            <v>df</v>
          </cell>
          <cell r="H2359" t="str">
            <v>個</v>
          </cell>
          <cell r="I2359">
            <v>4</v>
          </cell>
          <cell r="J2359" t="str">
            <v>滑車</v>
          </cell>
          <cell r="L2359">
            <v>1</v>
          </cell>
          <cell r="M2359" t="str">
            <v>ﾍﾟﾂﾙ 2026 P142 P50AN ﾊﾟﾂﾙ</v>
          </cell>
          <cell r="O2359" t="str">
            <v>又は同等以上のもの（他社の製品を含む。）</v>
          </cell>
          <cell r="Q2359">
            <v>0</v>
          </cell>
          <cell r="S2359">
            <v>100</v>
          </cell>
          <cell r="T2359">
            <v>0</v>
          </cell>
          <cell r="W2359">
            <v>0</v>
          </cell>
          <cell r="X2359">
            <v>0</v>
          </cell>
          <cell r="Y2359">
            <v>100</v>
          </cell>
          <cell r="Z2359">
            <v>0</v>
          </cell>
          <cell r="AA2359">
            <v>0</v>
          </cell>
          <cell r="AB2359">
            <v>11220</v>
          </cell>
          <cell r="AC2359">
            <v>44880</v>
          </cell>
          <cell r="AD2359" t="str">
            <v>雑消耗品費</v>
          </cell>
          <cell r="AE2359" t="str">
            <v>雑消</v>
          </cell>
          <cell r="AF2359">
            <v>25</v>
          </cell>
          <cell r="AG2359" t="str">
            <v>基地等経費（救命装備品用消耗品）</v>
          </cell>
          <cell r="AH2359" t="str">
            <v>消耗品費</v>
          </cell>
          <cell r="AI2359" t="str">
            <v>PC</v>
          </cell>
          <cell r="AJ2359" t="str">
            <v>救難隊</v>
          </cell>
          <cell r="AK2359" t="str">
            <v>令和8年9月30日</v>
          </cell>
        </row>
        <row r="2360">
          <cell r="A2360" t="str">
            <v>df126</v>
          </cell>
          <cell r="B2360" t="str">
            <v>又は同等以上のもの（他社の製品を含む。）</v>
          </cell>
          <cell r="C2360">
            <v>169</v>
          </cell>
          <cell r="D2360">
            <v>92</v>
          </cell>
          <cell r="E2360" t="str">
            <v>B</v>
          </cell>
          <cell r="F2360" t="str">
            <v>d</v>
          </cell>
          <cell r="G2360" t="str">
            <v>df</v>
          </cell>
          <cell r="H2360" t="str">
            <v>個</v>
          </cell>
          <cell r="I2360">
            <v>2</v>
          </cell>
          <cell r="J2360" t="str">
            <v>滑車</v>
          </cell>
          <cell r="L2360">
            <v>1</v>
          </cell>
          <cell r="M2360" t="str">
            <v>ﾍﾟﾂﾙ 2026 P144 P001DA00 ﾊﾟﾂﾙ</v>
          </cell>
          <cell r="O2360" t="str">
            <v>又は同等以上のもの（他社の製品を含む。）</v>
          </cell>
          <cell r="Q2360">
            <v>0</v>
          </cell>
          <cell r="S2360">
            <v>100</v>
          </cell>
          <cell r="T2360">
            <v>0</v>
          </cell>
          <cell r="W2360">
            <v>0</v>
          </cell>
          <cell r="X2360">
            <v>0</v>
          </cell>
          <cell r="Y2360">
            <v>100</v>
          </cell>
          <cell r="Z2360">
            <v>0</v>
          </cell>
          <cell r="AA2360">
            <v>0</v>
          </cell>
          <cell r="AB2360">
            <v>72820</v>
          </cell>
          <cell r="AC2360">
            <v>145640</v>
          </cell>
          <cell r="AD2360" t="str">
            <v>雑消耗品費</v>
          </cell>
          <cell r="AE2360" t="str">
            <v>雑消</v>
          </cell>
          <cell r="AF2360">
            <v>25</v>
          </cell>
          <cell r="AG2360" t="str">
            <v>基地等経費（救命装備品用消耗品）</v>
          </cell>
          <cell r="AH2360" t="str">
            <v>消耗品費</v>
          </cell>
          <cell r="AI2360" t="str">
            <v>PC</v>
          </cell>
          <cell r="AJ2360" t="str">
            <v>救難隊</v>
          </cell>
          <cell r="AK2360" t="str">
            <v>令和8年9月30日</v>
          </cell>
        </row>
        <row r="2361">
          <cell r="A2361" t="str">
            <v>df127</v>
          </cell>
          <cell r="B2361" t="str">
            <v>又は同等以上のもの（他社の製品を含む。）</v>
          </cell>
          <cell r="C2361">
            <v>169</v>
          </cell>
          <cell r="D2361">
            <v>93</v>
          </cell>
          <cell r="E2361" t="str">
            <v>B</v>
          </cell>
          <cell r="F2361" t="str">
            <v>d</v>
          </cell>
          <cell r="G2361" t="str">
            <v>df</v>
          </cell>
          <cell r="H2361" t="str">
            <v>個</v>
          </cell>
          <cell r="I2361">
            <v>30</v>
          </cell>
          <cell r="J2361" t="str">
            <v>ｽﾘﾝｸﾞ</v>
          </cell>
          <cell r="L2361">
            <v>1</v>
          </cell>
          <cell r="M2361" t="str">
            <v>KEM2026 P54 C2001X030 singing rock</v>
          </cell>
          <cell r="O2361" t="str">
            <v>又は同等以上のもの（他社の製品を含む。）</v>
          </cell>
          <cell r="Q2361">
            <v>0</v>
          </cell>
          <cell r="S2361">
            <v>100</v>
          </cell>
          <cell r="T2361">
            <v>0</v>
          </cell>
          <cell r="W2361">
            <v>0</v>
          </cell>
          <cell r="X2361">
            <v>0</v>
          </cell>
          <cell r="Y2361">
            <v>100</v>
          </cell>
          <cell r="Z2361">
            <v>0</v>
          </cell>
          <cell r="AA2361">
            <v>0</v>
          </cell>
          <cell r="AB2361">
            <v>1320</v>
          </cell>
          <cell r="AC2361">
            <v>39600</v>
          </cell>
          <cell r="AD2361" t="str">
            <v>雑消耗品費</v>
          </cell>
          <cell r="AE2361" t="str">
            <v>雑消</v>
          </cell>
          <cell r="AF2361">
            <v>25</v>
          </cell>
          <cell r="AG2361" t="str">
            <v>基地等経費（救命装備品用消耗品）</v>
          </cell>
          <cell r="AH2361" t="str">
            <v>消耗品費</v>
          </cell>
          <cell r="AI2361" t="str">
            <v>PC</v>
          </cell>
          <cell r="AJ2361" t="str">
            <v>救難隊</v>
          </cell>
          <cell r="AK2361" t="str">
            <v>令和8年9月30日</v>
          </cell>
        </row>
        <row r="2362">
          <cell r="A2362" t="str">
            <v>df128</v>
          </cell>
          <cell r="B2362" t="str">
            <v>又は同等以上のもの（他社の製品を含む。）</v>
          </cell>
          <cell r="C2362">
            <v>169</v>
          </cell>
          <cell r="D2362">
            <v>94</v>
          </cell>
          <cell r="E2362" t="str">
            <v>B</v>
          </cell>
          <cell r="F2362" t="str">
            <v>d</v>
          </cell>
          <cell r="G2362" t="str">
            <v>df</v>
          </cell>
          <cell r="H2362" t="str">
            <v>個</v>
          </cell>
          <cell r="I2362">
            <v>30</v>
          </cell>
          <cell r="J2362" t="str">
            <v>ｽﾘﾝｸﾞ</v>
          </cell>
          <cell r="L2362">
            <v>1</v>
          </cell>
          <cell r="M2362" t="str">
            <v>KEM2026 P54 C2001X060 singing rock</v>
          </cell>
          <cell r="O2362" t="str">
            <v>又は同等以上のもの（他社の製品を含む。）</v>
          </cell>
          <cell r="Q2362">
            <v>0</v>
          </cell>
          <cell r="S2362">
            <v>100</v>
          </cell>
          <cell r="T2362">
            <v>0</v>
          </cell>
          <cell r="W2362">
            <v>0</v>
          </cell>
          <cell r="X2362">
            <v>0</v>
          </cell>
          <cell r="Y2362">
            <v>100</v>
          </cell>
          <cell r="Z2362">
            <v>0</v>
          </cell>
          <cell r="AA2362">
            <v>0</v>
          </cell>
          <cell r="AB2362">
            <v>1760</v>
          </cell>
          <cell r="AC2362">
            <v>52800</v>
          </cell>
          <cell r="AD2362" t="str">
            <v>雑消耗品費</v>
          </cell>
          <cell r="AE2362" t="str">
            <v>雑消</v>
          </cell>
          <cell r="AF2362">
            <v>25</v>
          </cell>
          <cell r="AG2362" t="str">
            <v>基地等経費（救命装備品用消耗品）</v>
          </cell>
          <cell r="AH2362" t="str">
            <v>消耗品費</v>
          </cell>
          <cell r="AI2362" t="str">
            <v>PC</v>
          </cell>
          <cell r="AJ2362" t="str">
            <v>救難隊</v>
          </cell>
          <cell r="AK2362" t="str">
            <v>令和8年9月30日</v>
          </cell>
        </row>
        <row r="2363">
          <cell r="A2363" t="str">
            <v>df129</v>
          </cell>
          <cell r="B2363" t="str">
            <v>又は同等以上のもの（他社の製品を含む。）</v>
          </cell>
          <cell r="C2363">
            <v>169</v>
          </cell>
          <cell r="D2363">
            <v>95</v>
          </cell>
          <cell r="E2363" t="str">
            <v>B</v>
          </cell>
          <cell r="F2363" t="str">
            <v>d</v>
          </cell>
          <cell r="G2363" t="str">
            <v>df</v>
          </cell>
          <cell r="H2363" t="str">
            <v>個</v>
          </cell>
          <cell r="I2363">
            <v>30</v>
          </cell>
          <cell r="J2363" t="str">
            <v>ｽﾘﾝｸﾞ</v>
          </cell>
          <cell r="L2363">
            <v>1</v>
          </cell>
          <cell r="M2363" t="str">
            <v>KEM2026 P54 C2001X120 singing rock</v>
          </cell>
          <cell r="O2363" t="str">
            <v>又は同等以上のもの（他社の製品を含む。）</v>
          </cell>
          <cell r="Q2363">
            <v>0</v>
          </cell>
          <cell r="S2363">
            <v>100</v>
          </cell>
          <cell r="T2363">
            <v>0</v>
          </cell>
          <cell r="W2363">
            <v>0</v>
          </cell>
          <cell r="X2363">
            <v>0</v>
          </cell>
          <cell r="Y2363">
            <v>100</v>
          </cell>
          <cell r="Z2363">
            <v>0</v>
          </cell>
          <cell r="AA2363">
            <v>0</v>
          </cell>
          <cell r="AB2363">
            <v>3080</v>
          </cell>
          <cell r="AC2363">
            <v>92400</v>
          </cell>
          <cell r="AD2363" t="str">
            <v>雑消耗品費</v>
          </cell>
          <cell r="AE2363" t="str">
            <v>雑消</v>
          </cell>
          <cell r="AF2363">
            <v>25</v>
          </cell>
          <cell r="AG2363" t="str">
            <v>基地等経費（救命装備品用消耗品）</v>
          </cell>
          <cell r="AH2363" t="str">
            <v>消耗品費</v>
          </cell>
          <cell r="AI2363" t="str">
            <v>PC</v>
          </cell>
          <cell r="AJ2363" t="str">
            <v>救難隊</v>
          </cell>
          <cell r="AK2363" t="str">
            <v>令和8年9月30日</v>
          </cell>
        </row>
        <row r="2364">
          <cell r="A2364" t="str">
            <v>dh44</v>
          </cell>
          <cell r="B2364" t="str">
            <v>又は同等以上のもの（他社の製品を含む。）</v>
          </cell>
          <cell r="C2364">
            <v>169</v>
          </cell>
          <cell r="D2364">
            <v>96</v>
          </cell>
          <cell r="E2364" t="str">
            <v>B</v>
          </cell>
          <cell r="F2364" t="str">
            <v>d</v>
          </cell>
          <cell r="G2364" t="str">
            <v>dh</v>
          </cell>
          <cell r="H2364" t="str">
            <v>個</v>
          </cell>
          <cell r="I2364">
            <v>2</v>
          </cell>
          <cell r="J2364" t="str">
            <v>防寒ｲﾝﾅｰ(上衣)</v>
          </cell>
          <cell r="L2364">
            <v>1</v>
          </cell>
          <cell r="M2364" t="str">
            <v>ﾊﾟﾀｺﾞﾆｱ web 83626 S Cascade Green ﾊﾟﾀｺﾞﾆｱ</v>
          </cell>
          <cell r="O2364" t="str">
            <v>又は同等以上のもの（他社の製品を含む。）</v>
          </cell>
          <cell r="Q2364">
            <v>0</v>
          </cell>
          <cell r="S2364">
            <v>100</v>
          </cell>
          <cell r="T2364">
            <v>0</v>
          </cell>
          <cell r="W2364">
            <v>0</v>
          </cell>
          <cell r="X2364">
            <v>0</v>
          </cell>
          <cell r="Y2364">
            <v>100</v>
          </cell>
          <cell r="Z2364">
            <v>0</v>
          </cell>
          <cell r="AA2364">
            <v>0</v>
          </cell>
          <cell r="AB2364">
            <v>28600</v>
          </cell>
          <cell r="AC2364">
            <v>57200</v>
          </cell>
          <cell r="AD2364" t="str">
            <v>雑消耗品費</v>
          </cell>
          <cell r="AE2364" t="str">
            <v>雑消</v>
          </cell>
          <cell r="AF2364">
            <v>25</v>
          </cell>
          <cell r="AG2364" t="str">
            <v>基地等経費（救命装備品用消耗品）</v>
          </cell>
          <cell r="AH2364" t="str">
            <v>消耗品費</v>
          </cell>
          <cell r="AI2364" t="str">
            <v>PC</v>
          </cell>
          <cell r="AJ2364" t="str">
            <v>救難隊</v>
          </cell>
          <cell r="AK2364" t="str">
            <v>令和8年9月30日</v>
          </cell>
        </row>
        <row r="2365">
          <cell r="A2365" t="str">
            <v>dh45</v>
          </cell>
          <cell r="B2365" t="str">
            <v>又は同等以上のもの（他社の製品を含む。）</v>
          </cell>
          <cell r="C2365">
            <v>169</v>
          </cell>
          <cell r="D2365">
            <v>97</v>
          </cell>
          <cell r="E2365" t="str">
            <v>B</v>
          </cell>
          <cell r="F2365" t="str">
            <v>d</v>
          </cell>
          <cell r="G2365" t="str">
            <v>dh</v>
          </cell>
          <cell r="H2365" t="str">
            <v>個</v>
          </cell>
          <cell r="I2365">
            <v>5</v>
          </cell>
          <cell r="J2365" t="str">
            <v>防寒ｲﾝﾅｰ(上衣)</v>
          </cell>
          <cell r="L2365">
            <v>1</v>
          </cell>
          <cell r="M2365" t="str">
            <v>ﾊﾟﾀｺﾞﾆｱ web 83626 M Cascade Green ﾊﾟﾀｺﾞﾆｱ</v>
          </cell>
          <cell r="O2365" t="str">
            <v>又は同等以上のもの（他社の製品を含む。）</v>
          </cell>
          <cell r="Q2365">
            <v>0</v>
          </cell>
          <cell r="S2365">
            <v>100</v>
          </cell>
          <cell r="T2365">
            <v>0</v>
          </cell>
          <cell r="W2365">
            <v>0</v>
          </cell>
          <cell r="X2365">
            <v>0</v>
          </cell>
          <cell r="Y2365">
            <v>100</v>
          </cell>
          <cell r="Z2365">
            <v>0</v>
          </cell>
          <cell r="AA2365">
            <v>0</v>
          </cell>
          <cell r="AB2365">
            <v>28600</v>
          </cell>
          <cell r="AC2365">
            <v>143000</v>
          </cell>
          <cell r="AD2365" t="str">
            <v>雑消耗品費</v>
          </cell>
          <cell r="AE2365" t="str">
            <v>雑消</v>
          </cell>
          <cell r="AF2365">
            <v>25</v>
          </cell>
          <cell r="AG2365" t="str">
            <v>基地等経費（救命装備品用消耗品）</v>
          </cell>
          <cell r="AH2365" t="str">
            <v>消耗品費</v>
          </cell>
          <cell r="AI2365" t="str">
            <v>PC</v>
          </cell>
          <cell r="AJ2365" t="str">
            <v>救難隊</v>
          </cell>
          <cell r="AK2365" t="str">
            <v>令和8年9月30日</v>
          </cell>
        </row>
        <row r="2366">
          <cell r="A2366" t="str">
            <v>dh46</v>
          </cell>
          <cell r="B2366" t="str">
            <v>又は同等以上のもの（他社の製品を含む。）</v>
          </cell>
          <cell r="C2366">
            <v>169</v>
          </cell>
          <cell r="D2366">
            <v>98</v>
          </cell>
          <cell r="E2366" t="str">
            <v>B</v>
          </cell>
          <cell r="F2366" t="str">
            <v>d</v>
          </cell>
          <cell r="G2366" t="str">
            <v>dh</v>
          </cell>
          <cell r="H2366" t="str">
            <v>個</v>
          </cell>
          <cell r="I2366">
            <v>1</v>
          </cell>
          <cell r="J2366" t="str">
            <v>防寒ｲﾝﾅｰ(上衣)</v>
          </cell>
          <cell r="L2366">
            <v>1</v>
          </cell>
          <cell r="M2366" t="str">
            <v>ﾊﾟﾀｺﾞﾆｱ web 83626 L Cascade Green ﾊﾟﾀｺﾞﾆｱ</v>
          </cell>
          <cell r="O2366" t="str">
            <v>又は同等以上のもの（他社の製品を含む。）</v>
          </cell>
          <cell r="Q2366">
            <v>0</v>
          </cell>
          <cell r="S2366">
            <v>100</v>
          </cell>
          <cell r="T2366">
            <v>0</v>
          </cell>
          <cell r="W2366">
            <v>0</v>
          </cell>
          <cell r="X2366">
            <v>0</v>
          </cell>
          <cell r="Y2366">
            <v>100</v>
          </cell>
          <cell r="Z2366">
            <v>0</v>
          </cell>
          <cell r="AA2366">
            <v>0</v>
          </cell>
          <cell r="AB2366">
            <v>28600</v>
          </cell>
          <cell r="AC2366">
            <v>28600</v>
          </cell>
          <cell r="AD2366" t="str">
            <v>雑消耗品費</v>
          </cell>
          <cell r="AE2366" t="str">
            <v>雑消</v>
          </cell>
          <cell r="AF2366">
            <v>25</v>
          </cell>
          <cell r="AG2366" t="str">
            <v>基地等経費（救命装備品用消耗品）</v>
          </cell>
          <cell r="AH2366" t="str">
            <v>消耗品費</v>
          </cell>
          <cell r="AI2366" t="str">
            <v>PC</v>
          </cell>
          <cell r="AJ2366" t="str">
            <v>救難隊</v>
          </cell>
          <cell r="AK2366" t="str">
            <v>令和8年9月30日</v>
          </cell>
        </row>
        <row r="2367">
          <cell r="A2367" t="str">
            <v>dh47</v>
          </cell>
          <cell r="B2367" t="str">
            <v>又は同等以上のもの（他社の製品を含む。）</v>
          </cell>
          <cell r="C2367">
            <v>169</v>
          </cell>
          <cell r="D2367">
            <v>99</v>
          </cell>
          <cell r="E2367" t="str">
            <v>B</v>
          </cell>
          <cell r="F2367" t="str">
            <v>d</v>
          </cell>
          <cell r="G2367" t="str">
            <v>dh</v>
          </cell>
          <cell r="H2367" t="str">
            <v>個</v>
          </cell>
          <cell r="I2367">
            <v>2</v>
          </cell>
          <cell r="J2367" t="str">
            <v>防寒ｲﾝﾅｰ(上衣)</v>
          </cell>
          <cell r="L2367">
            <v>1</v>
          </cell>
          <cell r="M2367" t="str">
            <v>ﾊﾟﾀｺﾞﾆｱ web 83581 S Green ﾊﾟﾀｺﾞﾆｱ</v>
          </cell>
          <cell r="O2367" t="str">
            <v>又は同等以上のもの（他社の製品を含む。）</v>
          </cell>
          <cell r="Q2367">
            <v>0</v>
          </cell>
          <cell r="S2367">
            <v>100</v>
          </cell>
          <cell r="T2367">
            <v>0</v>
          </cell>
          <cell r="W2367">
            <v>0</v>
          </cell>
          <cell r="X2367">
            <v>0</v>
          </cell>
          <cell r="Y2367">
            <v>100</v>
          </cell>
          <cell r="Z2367">
            <v>0</v>
          </cell>
          <cell r="AA2367">
            <v>0</v>
          </cell>
          <cell r="AB2367">
            <v>26400</v>
          </cell>
          <cell r="AC2367">
            <v>52800</v>
          </cell>
          <cell r="AD2367" t="str">
            <v>雑消耗品費</v>
          </cell>
          <cell r="AE2367" t="str">
            <v>雑消</v>
          </cell>
          <cell r="AF2367">
            <v>25</v>
          </cell>
          <cell r="AG2367" t="str">
            <v>基地等経費（救命装備品用消耗品）</v>
          </cell>
          <cell r="AH2367" t="str">
            <v>消耗品費</v>
          </cell>
          <cell r="AI2367" t="str">
            <v>PC</v>
          </cell>
          <cell r="AJ2367" t="str">
            <v>救難隊</v>
          </cell>
          <cell r="AK2367" t="str">
            <v>令和8年9月30日</v>
          </cell>
        </row>
        <row r="2368">
          <cell r="A2368" t="str">
            <v>dh48</v>
          </cell>
          <cell r="B2368" t="str">
            <v>又は同等以上のもの（他社の製品を含む。）</v>
          </cell>
          <cell r="C2368">
            <v>169</v>
          </cell>
          <cell r="D2368">
            <v>100</v>
          </cell>
          <cell r="E2368" t="str">
            <v>B</v>
          </cell>
          <cell r="F2368" t="str">
            <v>d</v>
          </cell>
          <cell r="G2368" t="str">
            <v>dh</v>
          </cell>
          <cell r="H2368" t="str">
            <v>個</v>
          </cell>
          <cell r="I2368">
            <v>5</v>
          </cell>
          <cell r="J2368" t="str">
            <v>防寒ｲﾝﾅｰ(上衣)</v>
          </cell>
          <cell r="L2368">
            <v>1</v>
          </cell>
          <cell r="M2368" t="str">
            <v>ﾊﾟﾀｺﾞﾆｱ web 83581 M Green ﾊﾟﾀｺﾞﾆｱ</v>
          </cell>
          <cell r="O2368" t="str">
            <v>又は同等以上のもの（他社の製品を含む。）</v>
          </cell>
          <cell r="Q2368">
            <v>0</v>
          </cell>
          <cell r="S2368">
            <v>100</v>
          </cell>
          <cell r="T2368">
            <v>0</v>
          </cell>
          <cell r="W2368">
            <v>0</v>
          </cell>
          <cell r="X2368">
            <v>0</v>
          </cell>
          <cell r="Y2368">
            <v>100</v>
          </cell>
          <cell r="Z2368">
            <v>0</v>
          </cell>
          <cell r="AA2368">
            <v>0</v>
          </cell>
          <cell r="AB2368">
            <v>26400</v>
          </cell>
          <cell r="AC2368">
            <v>132000</v>
          </cell>
          <cell r="AD2368" t="str">
            <v>雑消耗品費</v>
          </cell>
          <cell r="AE2368" t="str">
            <v>雑消</v>
          </cell>
          <cell r="AF2368">
            <v>25</v>
          </cell>
          <cell r="AG2368" t="str">
            <v>基地等経費（救命装備品用消耗品）</v>
          </cell>
          <cell r="AH2368" t="str">
            <v>消耗品費</v>
          </cell>
          <cell r="AI2368" t="str">
            <v>PC</v>
          </cell>
          <cell r="AJ2368" t="str">
            <v>救難隊</v>
          </cell>
          <cell r="AK2368" t="str">
            <v>令和8年9月30日</v>
          </cell>
        </row>
        <row r="2369">
          <cell r="A2369" t="str">
            <v>dh49</v>
          </cell>
          <cell r="B2369" t="str">
            <v>又は同等以上のもの（他社の製品を含む。）</v>
          </cell>
          <cell r="C2369">
            <v>169</v>
          </cell>
          <cell r="D2369">
            <v>101</v>
          </cell>
          <cell r="E2369" t="str">
            <v>B</v>
          </cell>
          <cell r="F2369" t="str">
            <v>d</v>
          </cell>
          <cell r="G2369" t="str">
            <v>dh</v>
          </cell>
          <cell r="H2369" t="str">
            <v>個</v>
          </cell>
          <cell r="I2369">
            <v>1</v>
          </cell>
          <cell r="J2369" t="str">
            <v>防寒ｲﾝﾅｰ(上衣)</v>
          </cell>
          <cell r="L2369">
            <v>1</v>
          </cell>
          <cell r="M2369" t="str">
            <v>ﾊﾟﾀｺﾞﾆｱ web 83581 L Green ﾊﾟﾀｺﾞﾆｱ</v>
          </cell>
          <cell r="O2369" t="str">
            <v>又は同等以上のもの（他社の製品を含む。）</v>
          </cell>
          <cell r="Q2369">
            <v>0</v>
          </cell>
          <cell r="S2369">
            <v>100</v>
          </cell>
          <cell r="T2369">
            <v>0</v>
          </cell>
          <cell r="W2369">
            <v>0</v>
          </cell>
          <cell r="X2369">
            <v>0</v>
          </cell>
          <cell r="Y2369">
            <v>100</v>
          </cell>
          <cell r="Z2369">
            <v>0</v>
          </cell>
          <cell r="AA2369">
            <v>0</v>
          </cell>
          <cell r="AB2369">
            <v>26400</v>
          </cell>
          <cell r="AC2369">
            <v>26400</v>
          </cell>
          <cell r="AD2369" t="str">
            <v>雑消耗品費</v>
          </cell>
          <cell r="AE2369" t="str">
            <v>雑消</v>
          </cell>
          <cell r="AF2369">
            <v>25</v>
          </cell>
          <cell r="AG2369" t="str">
            <v>基地等経費（救命装備品用消耗品）</v>
          </cell>
          <cell r="AH2369" t="str">
            <v>消耗品費</v>
          </cell>
          <cell r="AI2369" t="str">
            <v>PC</v>
          </cell>
          <cell r="AJ2369" t="str">
            <v>救難隊</v>
          </cell>
          <cell r="AK2369" t="str">
            <v>令和8年9月30日</v>
          </cell>
        </row>
        <row r="2370">
          <cell r="A2370" t="str">
            <v>dh50</v>
          </cell>
          <cell r="B2370" t="str">
            <v>又は同等以上のもの（他社の製品を含む。）</v>
          </cell>
          <cell r="C2370">
            <v>169</v>
          </cell>
          <cell r="D2370">
            <v>102</v>
          </cell>
          <cell r="E2370" t="str">
            <v>B</v>
          </cell>
          <cell r="F2370" t="str">
            <v>d</v>
          </cell>
          <cell r="G2370" t="str">
            <v>dh</v>
          </cell>
          <cell r="H2370" t="str">
            <v>個</v>
          </cell>
          <cell r="I2370">
            <v>2</v>
          </cell>
          <cell r="J2370" t="str">
            <v>防寒ｲﾝﾅｰ(下衣)</v>
          </cell>
          <cell r="L2370">
            <v>1</v>
          </cell>
          <cell r="M2370" t="str">
            <v>ﾊﾟﾀｺﾞﾆｱ web 21715 S Forgr Grey ﾊﾟﾀｺﾞﾆｱ</v>
          </cell>
          <cell r="O2370" t="str">
            <v>又は同等以上のもの（他社の製品を含む。）</v>
          </cell>
          <cell r="Q2370">
            <v>0</v>
          </cell>
          <cell r="S2370">
            <v>100</v>
          </cell>
          <cell r="T2370">
            <v>0</v>
          </cell>
          <cell r="W2370">
            <v>0</v>
          </cell>
          <cell r="X2370">
            <v>0</v>
          </cell>
          <cell r="Y2370">
            <v>100</v>
          </cell>
          <cell r="Z2370">
            <v>0</v>
          </cell>
          <cell r="AA2370">
            <v>0</v>
          </cell>
          <cell r="AB2370">
            <v>23100</v>
          </cell>
          <cell r="AC2370">
            <v>46200</v>
          </cell>
          <cell r="AD2370" t="str">
            <v>雑消耗品費</v>
          </cell>
          <cell r="AE2370" t="str">
            <v>雑消</v>
          </cell>
          <cell r="AF2370">
            <v>25</v>
          </cell>
          <cell r="AG2370" t="str">
            <v>基地等経費（救命装備品用消耗品）</v>
          </cell>
          <cell r="AH2370" t="str">
            <v>消耗品費</v>
          </cell>
          <cell r="AI2370" t="str">
            <v>PC</v>
          </cell>
          <cell r="AJ2370" t="str">
            <v>救難隊</v>
          </cell>
          <cell r="AK2370" t="str">
            <v>令和8年9月30日</v>
          </cell>
        </row>
        <row r="2371">
          <cell r="A2371" t="str">
            <v>dh51</v>
          </cell>
          <cell r="B2371" t="str">
            <v>又は同等以上のもの（他社の製品を含む。）</v>
          </cell>
          <cell r="C2371">
            <v>169</v>
          </cell>
          <cell r="D2371">
            <v>103</v>
          </cell>
          <cell r="E2371" t="str">
            <v>B</v>
          </cell>
          <cell r="F2371" t="str">
            <v>d</v>
          </cell>
          <cell r="G2371" t="str">
            <v>dh</v>
          </cell>
          <cell r="H2371" t="str">
            <v>個</v>
          </cell>
          <cell r="I2371">
            <v>5</v>
          </cell>
          <cell r="J2371" t="str">
            <v>防寒ｲﾝﾅｰ(下衣)</v>
          </cell>
          <cell r="L2371">
            <v>1</v>
          </cell>
          <cell r="M2371" t="str">
            <v>ﾊﾟﾀｺﾞﾆｱ web 21715 M Grey ﾊﾟﾀｺﾞﾆｱ</v>
          </cell>
          <cell r="O2371" t="str">
            <v>又は同等以上のもの（他社の製品を含む。）</v>
          </cell>
          <cell r="Q2371">
            <v>0</v>
          </cell>
          <cell r="S2371">
            <v>100</v>
          </cell>
          <cell r="T2371">
            <v>0</v>
          </cell>
          <cell r="W2371">
            <v>0</v>
          </cell>
          <cell r="X2371">
            <v>0</v>
          </cell>
          <cell r="Y2371">
            <v>100</v>
          </cell>
          <cell r="Z2371">
            <v>0</v>
          </cell>
          <cell r="AA2371">
            <v>0</v>
          </cell>
          <cell r="AB2371">
            <v>23100</v>
          </cell>
          <cell r="AC2371">
            <v>115500</v>
          </cell>
          <cell r="AD2371" t="str">
            <v>雑消耗品費</v>
          </cell>
          <cell r="AE2371" t="str">
            <v>雑消</v>
          </cell>
          <cell r="AF2371">
            <v>25</v>
          </cell>
          <cell r="AG2371" t="str">
            <v>基地等経費（救命装備品用消耗品）</v>
          </cell>
          <cell r="AH2371" t="str">
            <v>消耗品費</v>
          </cell>
          <cell r="AI2371" t="str">
            <v>PC</v>
          </cell>
          <cell r="AJ2371" t="str">
            <v>救難隊</v>
          </cell>
          <cell r="AK2371" t="str">
            <v>令和8年9月30日</v>
          </cell>
        </row>
        <row r="2372">
          <cell r="A2372" t="str">
            <v>dh52</v>
          </cell>
          <cell r="B2372" t="str">
            <v>又は同等以上のもの（他社の製品を含む。）</v>
          </cell>
          <cell r="C2372">
            <v>169</v>
          </cell>
          <cell r="D2372">
            <v>104</v>
          </cell>
          <cell r="E2372" t="str">
            <v>B</v>
          </cell>
          <cell r="F2372" t="str">
            <v>d</v>
          </cell>
          <cell r="G2372" t="str">
            <v>dh</v>
          </cell>
          <cell r="H2372" t="str">
            <v>個</v>
          </cell>
          <cell r="I2372">
            <v>1</v>
          </cell>
          <cell r="J2372" t="str">
            <v>防寒ｲﾝﾅｰ(下衣)</v>
          </cell>
          <cell r="L2372">
            <v>1</v>
          </cell>
          <cell r="M2372" t="str">
            <v>ﾊﾟﾀｺﾞﾆｱ web 21715 L Grey ﾊﾟﾀｺﾞﾆｱ</v>
          </cell>
          <cell r="O2372" t="str">
            <v>又は同等以上のもの（他社の製品を含む。）</v>
          </cell>
          <cell r="Q2372">
            <v>0</v>
          </cell>
          <cell r="S2372">
            <v>100</v>
          </cell>
          <cell r="T2372">
            <v>0</v>
          </cell>
          <cell r="W2372">
            <v>0</v>
          </cell>
          <cell r="X2372">
            <v>0</v>
          </cell>
          <cell r="Y2372">
            <v>100</v>
          </cell>
          <cell r="Z2372">
            <v>0</v>
          </cell>
          <cell r="AA2372">
            <v>0</v>
          </cell>
          <cell r="AB2372">
            <v>23100</v>
          </cell>
          <cell r="AC2372">
            <v>23100</v>
          </cell>
          <cell r="AD2372" t="str">
            <v>雑消耗品費</v>
          </cell>
          <cell r="AE2372" t="str">
            <v>雑消</v>
          </cell>
          <cell r="AF2372">
            <v>25</v>
          </cell>
          <cell r="AG2372" t="str">
            <v>基地等経費（救命装備品用消耗品）</v>
          </cell>
          <cell r="AH2372" t="str">
            <v>消耗品費</v>
          </cell>
          <cell r="AI2372" t="str">
            <v>PC</v>
          </cell>
          <cell r="AJ2372" t="str">
            <v>救難隊</v>
          </cell>
          <cell r="AK2372" t="str">
            <v>令和8年9月30日</v>
          </cell>
        </row>
        <row r="2373">
          <cell r="A2373" t="str">
            <v>dh53</v>
          </cell>
          <cell r="B2373" t="str">
            <v>又は同等以上のもの（他社の製品を含む。）</v>
          </cell>
          <cell r="C2373">
            <v>169</v>
          </cell>
          <cell r="D2373">
            <v>105</v>
          </cell>
          <cell r="E2373" t="str">
            <v>B</v>
          </cell>
          <cell r="F2373" t="str">
            <v>d</v>
          </cell>
          <cell r="G2373" t="str">
            <v>dh</v>
          </cell>
          <cell r="H2373" t="str">
            <v>個</v>
          </cell>
          <cell r="I2373">
            <v>2</v>
          </cell>
          <cell r="J2373" t="str">
            <v>防寒ｲﾝﾅｰ(下衣)</v>
          </cell>
          <cell r="L2373">
            <v>1</v>
          </cell>
          <cell r="M2373" t="str">
            <v>ﾊﾟﾀｺﾞﾆｱ web 40620 S Pine Needle Green ﾊﾟﾀｺﾞﾆｱ</v>
          </cell>
          <cell r="O2373" t="str">
            <v>又は同等以上のもの（他社の製品を含む。）</v>
          </cell>
          <cell r="Q2373">
            <v>0</v>
          </cell>
          <cell r="S2373">
            <v>100</v>
          </cell>
          <cell r="T2373">
            <v>0</v>
          </cell>
          <cell r="W2373">
            <v>0</v>
          </cell>
          <cell r="X2373">
            <v>0</v>
          </cell>
          <cell r="Y2373">
            <v>100</v>
          </cell>
          <cell r="Z2373">
            <v>0</v>
          </cell>
          <cell r="AA2373">
            <v>0</v>
          </cell>
          <cell r="AB2373">
            <v>21450</v>
          </cell>
          <cell r="AC2373">
            <v>42900</v>
          </cell>
          <cell r="AD2373" t="str">
            <v>雑消耗品費</v>
          </cell>
          <cell r="AE2373" t="str">
            <v>雑消</v>
          </cell>
          <cell r="AF2373">
            <v>25</v>
          </cell>
          <cell r="AG2373" t="str">
            <v>基地等経費（救命装備品用消耗品）</v>
          </cell>
          <cell r="AH2373" t="str">
            <v>消耗品費</v>
          </cell>
          <cell r="AI2373" t="str">
            <v>PC</v>
          </cell>
          <cell r="AJ2373" t="str">
            <v>救難隊</v>
          </cell>
          <cell r="AK2373" t="str">
            <v>令和8年9月30日</v>
          </cell>
        </row>
        <row r="2374">
          <cell r="A2374" t="str">
            <v>dh54</v>
          </cell>
          <cell r="B2374" t="str">
            <v>又は同等以上のもの（他社の製品を含む。）</v>
          </cell>
          <cell r="C2374">
            <v>169</v>
          </cell>
          <cell r="D2374">
            <v>106</v>
          </cell>
          <cell r="E2374" t="str">
            <v>B</v>
          </cell>
          <cell r="F2374" t="str">
            <v>d</v>
          </cell>
          <cell r="G2374" t="str">
            <v>dh</v>
          </cell>
          <cell r="H2374" t="str">
            <v>個</v>
          </cell>
          <cell r="I2374">
            <v>5</v>
          </cell>
          <cell r="J2374" t="str">
            <v>防寒ｲﾝﾅｰ(下衣)</v>
          </cell>
          <cell r="L2374">
            <v>1</v>
          </cell>
          <cell r="M2374" t="str">
            <v>ﾊﾟﾀｺﾞﾆｱ web 40620 M Pine Needle Green ﾊﾟﾀｺﾞﾆｱ</v>
          </cell>
          <cell r="O2374" t="str">
            <v>又は同等以上のもの（他社の製品を含む。）</v>
          </cell>
          <cell r="Q2374">
            <v>0</v>
          </cell>
          <cell r="S2374">
            <v>100</v>
          </cell>
          <cell r="T2374">
            <v>0</v>
          </cell>
          <cell r="W2374">
            <v>0</v>
          </cell>
          <cell r="X2374">
            <v>0</v>
          </cell>
          <cell r="Y2374">
            <v>100</v>
          </cell>
          <cell r="Z2374">
            <v>0</v>
          </cell>
          <cell r="AA2374">
            <v>0</v>
          </cell>
          <cell r="AB2374">
            <v>21450</v>
          </cell>
          <cell r="AC2374">
            <v>107250</v>
          </cell>
          <cell r="AD2374" t="str">
            <v>雑消耗品費</v>
          </cell>
          <cell r="AE2374" t="str">
            <v>雑消</v>
          </cell>
          <cell r="AF2374">
            <v>25</v>
          </cell>
          <cell r="AG2374" t="str">
            <v>基地等経費（救命装備品用消耗品）</v>
          </cell>
          <cell r="AH2374" t="str">
            <v>消耗品費</v>
          </cell>
          <cell r="AI2374" t="str">
            <v>PC</v>
          </cell>
          <cell r="AJ2374" t="str">
            <v>救難隊</v>
          </cell>
          <cell r="AK2374" t="str">
            <v>令和8年9月30日</v>
          </cell>
        </row>
        <row r="2375">
          <cell r="A2375" t="str">
            <v>dh55</v>
          </cell>
          <cell r="B2375" t="str">
            <v>又は同等以上のもの（他社の製品を含む。）</v>
          </cell>
          <cell r="C2375">
            <v>169</v>
          </cell>
          <cell r="D2375">
            <v>107</v>
          </cell>
          <cell r="E2375" t="str">
            <v>B</v>
          </cell>
          <cell r="F2375" t="str">
            <v>d</v>
          </cell>
          <cell r="G2375" t="str">
            <v>dh</v>
          </cell>
          <cell r="H2375" t="str">
            <v>個</v>
          </cell>
          <cell r="I2375">
            <v>1</v>
          </cell>
          <cell r="J2375" t="str">
            <v>防寒ｲﾝﾅｰ(下衣)</v>
          </cell>
          <cell r="L2375">
            <v>1</v>
          </cell>
          <cell r="M2375" t="str">
            <v>ﾊﾟﾀｺﾞﾆｱ web 40620 L Pine Needle Green ﾊﾟﾀｺﾞﾆｱ</v>
          </cell>
          <cell r="O2375" t="str">
            <v>又は同等以上のもの（他社の製品を含む。）</v>
          </cell>
          <cell r="Q2375">
            <v>0</v>
          </cell>
          <cell r="S2375">
            <v>100</v>
          </cell>
          <cell r="T2375">
            <v>0</v>
          </cell>
          <cell r="W2375">
            <v>0</v>
          </cell>
          <cell r="X2375">
            <v>0</v>
          </cell>
          <cell r="Y2375">
            <v>100</v>
          </cell>
          <cell r="Z2375">
            <v>0</v>
          </cell>
          <cell r="AA2375">
            <v>0</v>
          </cell>
          <cell r="AB2375">
            <v>21450</v>
          </cell>
          <cell r="AC2375">
            <v>21450</v>
          </cell>
          <cell r="AD2375" t="str">
            <v>雑消耗品費</v>
          </cell>
          <cell r="AE2375" t="str">
            <v>雑消</v>
          </cell>
          <cell r="AF2375">
            <v>25</v>
          </cell>
          <cell r="AG2375" t="str">
            <v>基地等経費（救命装備品用消耗品）</v>
          </cell>
          <cell r="AH2375" t="str">
            <v>消耗品費</v>
          </cell>
          <cell r="AI2375" t="str">
            <v>PC</v>
          </cell>
          <cell r="AJ2375" t="str">
            <v>救難隊</v>
          </cell>
          <cell r="AK2375" t="str">
            <v>令和8年9月30日</v>
          </cell>
        </row>
        <row r="2376">
          <cell r="A2376" t="str">
            <v>df130</v>
          </cell>
          <cell r="B2376" t="str">
            <v>又は同等以上のもの（他社の製品を含む。）</v>
          </cell>
          <cell r="C2376">
            <v>169</v>
          </cell>
          <cell r="D2376">
            <v>108</v>
          </cell>
          <cell r="E2376" t="str">
            <v>B</v>
          </cell>
          <cell r="F2376" t="str">
            <v>d</v>
          </cell>
          <cell r="G2376" t="str">
            <v>df</v>
          </cell>
          <cell r="H2376" t="str">
            <v>個</v>
          </cell>
          <cell r="I2376">
            <v>7</v>
          </cell>
          <cell r="J2376" t="str">
            <v>枕</v>
          </cell>
          <cell r="L2376">
            <v>1</v>
          </cell>
          <cell r="M2376" t="str">
            <v>ISUKA 20252073 ISUKA</v>
          </cell>
          <cell r="O2376" t="str">
            <v>又は同等以上のもの（他社の製品を含む。）</v>
          </cell>
          <cell r="Q2376">
            <v>0</v>
          </cell>
          <cell r="S2376">
            <v>100</v>
          </cell>
          <cell r="T2376">
            <v>0</v>
          </cell>
          <cell r="W2376">
            <v>0</v>
          </cell>
          <cell r="X2376">
            <v>0</v>
          </cell>
          <cell r="Y2376">
            <v>100</v>
          </cell>
          <cell r="Z2376">
            <v>0</v>
          </cell>
          <cell r="AA2376">
            <v>0</v>
          </cell>
          <cell r="AB2376">
            <v>3300</v>
          </cell>
          <cell r="AC2376">
            <v>23100</v>
          </cell>
          <cell r="AD2376" t="str">
            <v>雑消耗品費</v>
          </cell>
          <cell r="AE2376" t="str">
            <v>雑消</v>
          </cell>
          <cell r="AF2376">
            <v>25</v>
          </cell>
          <cell r="AG2376" t="str">
            <v>基地等経費（救命装備品用消耗品）</v>
          </cell>
          <cell r="AH2376" t="str">
            <v>消耗品費</v>
          </cell>
          <cell r="AI2376" t="str">
            <v>PC</v>
          </cell>
          <cell r="AJ2376" t="str">
            <v>救難隊</v>
          </cell>
          <cell r="AK2376" t="str">
            <v>令和8年9月30日</v>
          </cell>
        </row>
        <row r="2377">
          <cell r="A2377" t="str">
            <v>df131</v>
          </cell>
          <cell r="B2377" t="str">
            <v>又は同等以上のもの（他社の製品を含む。）</v>
          </cell>
          <cell r="C2377">
            <v>169</v>
          </cell>
          <cell r="D2377">
            <v>109</v>
          </cell>
          <cell r="E2377" t="str">
            <v>B</v>
          </cell>
          <cell r="F2377" t="str">
            <v>d</v>
          </cell>
          <cell r="G2377" t="str">
            <v>df</v>
          </cell>
          <cell r="H2377" t="str">
            <v>個</v>
          </cell>
          <cell r="I2377">
            <v>7</v>
          </cell>
          <cell r="J2377" t="str">
            <v>枕ｶﾊﾞｰ</v>
          </cell>
          <cell r="L2377">
            <v>1</v>
          </cell>
          <cell r="M2377" t="str">
            <v>ISUKA 20252092 ISUKA</v>
          </cell>
          <cell r="O2377" t="str">
            <v>又は同等以上のもの（他社の製品を含む。）</v>
          </cell>
          <cell r="Q2377">
            <v>0</v>
          </cell>
          <cell r="S2377">
            <v>100</v>
          </cell>
          <cell r="T2377">
            <v>0</v>
          </cell>
          <cell r="W2377">
            <v>0</v>
          </cell>
          <cell r="X2377">
            <v>0</v>
          </cell>
          <cell r="Y2377">
            <v>100</v>
          </cell>
          <cell r="Z2377">
            <v>0</v>
          </cell>
          <cell r="AA2377">
            <v>0</v>
          </cell>
          <cell r="AB2377">
            <v>1100</v>
          </cell>
          <cell r="AC2377">
            <v>7700</v>
          </cell>
          <cell r="AD2377" t="str">
            <v>雑消耗品費</v>
          </cell>
          <cell r="AE2377" t="str">
            <v>雑消</v>
          </cell>
          <cell r="AF2377">
            <v>25</v>
          </cell>
          <cell r="AG2377" t="str">
            <v>基地等経費（救命装備品用消耗品）</v>
          </cell>
          <cell r="AH2377" t="str">
            <v>消耗品費</v>
          </cell>
          <cell r="AI2377" t="str">
            <v>PC</v>
          </cell>
          <cell r="AJ2377" t="str">
            <v>救難隊</v>
          </cell>
          <cell r="AK2377" t="str">
            <v>令和8年9月30日</v>
          </cell>
        </row>
        <row r="2378">
          <cell r="A2378" t="str">
            <v>dh56</v>
          </cell>
          <cell r="B2378" t="str">
            <v>又は同等以上のもの（他社の製品を含む。）</v>
          </cell>
          <cell r="C2378">
            <v>169</v>
          </cell>
          <cell r="D2378">
            <v>110</v>
          </cell>
          <cell r="E2378" t="str">
            <v>P</v>
          </cell>
          <cell r="F2378" t="str">
            <v>d</v>
          </cell>
          <cell r="G2378" t="str">
            <v>dh</v>
          </cell>
          <cell r="H2378" t="str">
            <v>個</v>
          </cell>
          <cell r="I2378">
            <v>7</v>
          </cell>
          <cell r="J2378" t="str">
            <v>ｺｯﾍﾙ</v>
          </cell>
          <cell r="L2378">
            <v>1</v>
          </cell>
          <cell r="M2378" t="str">
            <v>EVERNEW2025ｽﾎﾟｰﾂ総合ｶﾀﾛｸﾞ P22 ECA530 EVERNEW</v>
          </cell>
          <cell r="O2378" t="str">
            <v>又は同等以上のもの（他社の製品を含む。）</v>
          </cell>
          <cell r="Q2378">
            <v>0</v>
          </cell>
          <cell r="S2378">
            <v>100</v>
          </cell>
          <cell r="T2378">
            <v>0</v>
          </cell>
          <cell r="W2378">
            <v>0</v>
          </cell>
          <cell r="X2378">
            <v>0</v>
          </cell>
          <cell r="Y2378">
            <v>100</v>
          </cell>
          <cell r="Z2378">
            <v>0</v>
          </cell>
          <cell r="AA2378">
            <v>0</v>
          </cell>
          <cell r="AB2378">
            <v>2420</v>
          </cell>
          <cell r="AC2378">
            <v>16940</v>
          </cell>
          <cell r="AD2378" t="str">
            <v>雑消耗品費</v>
          </cell>
          <cell r="AE2378" t="str">
            <v>雑消</v>
          </cell>
          <cell r="AF2378">
            <v>25</v>
          </cell>
          <cell r="AG2378" t="str">
            <v>基地等経費（救命装備品用消耗品）</v>
          </cell>
          <cell r="AH2378" t="str">
            <v>消耗品費</v>
          </cell>
          <cell r="AI2378" t="str">
            <v>PC</v>
          </cell>
          <cell r="AJ2378" t="str">
            <v>救難隊</v>
          </cell>
          <cell r="AK2378" t="str">
            <v>令和8年9月30日</v>
          </cell>
        </row>
        <row r="2379">
          <cell r="A2379" t="str">
            <v>dh57</v>
          </cell>
          <cell r="B2379" t="str">
            <v>又は同等以上のもの（他社の製品を含む。）</v>
          </cell>
          <cell r="C2379">
            <v>169</v>
          </cell>
          <cell r="D2379">
            <v>111</v>
          </cell>
          <cell r="E2379" t="str">
            <v>P</v>
          </cell>
          <cell r="F2379" t="str">
            <v>d</v>
          </cell>
          <cell r="G2379" t="str">
            <v>dh</v>
          </cell>
          <cell r="H2379" t="str">
            <v>個</v>
          </cell>
          <cell r="I2379">
            <v>7</v>
          </cell>
          <cell r="J2379" t="str">
            <v>ｺｯﾍﾙ</v>
          </cell>
          <cell r="L2379">
            <v>1</v>
          </cell>
          <cell r="M2379" t="str">
            <v>EVERNEW2025ｽﾎﾟｰﾂ総合ｶﾀﾛｸﾞ P22 ECA537 EVERNEW</v>
          </cell>
          <cell r="O2379" t="str">
            <v>又は同等以上のもの（他社の製品を含む。）</v>
          </cell>
          <cell r="Q2379">
            <v>0</v>
          </cell>
          <cell r="S2379">
            <v>100</v>
          </cell>
          <cell r="T2379">
            <v>0</v>
          </cell>
          <cell r="W2379">
            <v>0</v>
          </cell>
          <cell r="X2379">
            <v>0</v>
          </cell>
          <cell r="Y2379">
            <v>100</v>
          </cell>
          <cell r="Z2379">
            <v>0</v>
          </cell>
          <cell r="AA2379">
            <v>0</v>
          </cell>
          <cell r="AB2379">
            <v>6380</v>
          </cell>
          <cell r="AC2379">
            <v>44660</v>
          </cell>
          <cell r="AD2379" t="str">
            <v>雑消耗品費</v>
          </cell>
          <cell r="AE2379" t="str">
            <v>雑消</v>
          </cell>
          <cell r="AF2379">
            <v>25</v>
          </cell>
          <cell r="AG2379" t="str">
            <v>基地等経費（救命装備品用消耗品）</v>
          </cell>
          <cell r="AH2379" t="str">
            <v>消耗品費</v>
          </cell>
          <cell r="AI2379" t="str">
            <v>PC</v>
          </cell>
          <cell r="AJ2379" t="str">
            <v>救難隊</v>
          </cell>
          <cell r="AK2379" t="str">
            <v>令和8年9月30日</v>
          </cell>
        </row>
        <row r="2380">
          <cell r="A2380" t="str">
            <v>dh58</v>
          </cell>
          <cell r="B2380" t="str">
            <v>又は同等以上のもの（他社の製品を含む。）</v>
          </cell>
          <cell r="C2380">
            <v>169</v>
          </cell>
          <cell r="D2380">
            <v>112</v>
          </cell>
          <cell r="E2380" t="str">
            <v>B</v>
          </cell>
          <cell r="F2380" t="str">
            <v>d</v>
          </cell>
          <cell r="G2380" t="str">
            <v>dh</v>
          </cell>
          <cell r="H2380" t="str">
            <v>個</v>
          </cell>
          <cell r="I2380">
            <v>7</v>
          </cell>
          <cell r="J2380" t="str">
            <v>ｺｯﾍﾙ</v>
          </cell>
          <cell r="L2380">
            <v>1</v>
          </cell>
          <cell r="M2380" t="str">
            <v>EVERNEW2025ｽﾎﾟｰﾂ総合ｶﾀﾛｸﾞ P25 EBY280 EVERNEW</v>
          </cell>
          <cell r="O2380" t="str">
            <v>又は同等以上のもの（他社の製品を含む。）</v>
          </cell>
          <cell r="Q2380">
            <v>0</v>
          </cell>
          <cell r="S2380">
            <v>100</v>
          </cell>
          <cell r="T2380">
            <v>0</v>
          </cell>
          <cell r="W2380">
            <v>0</v>
          </cell>
          <cell r="X2380">
            <v>0</v>
          </cell>
          <cell r="Y2380">
            <v>100</v>
          </cell>
          <cell r="Z2380">
            <v>0</v>
          </cell>
          <cell r="AA2380">
            <v>0</v>
          </cell>
          <cell r="AB2380">
            <v>1540</v>
          </cell>
          <cell r="AC2380">
            <v>10780</v>
          </cell>
          <cell r="AD2380" t="str">
            <v>雑消耗品費</v>
          </cell>
          <cell r="AE2380" t="str">
            <v>雑消</v>
          </cell>
          <cell r="AF2380">
            <v>25</v>
          </cell>
          <cell r="AG2380" t="str">
            <v>基地等経費（救命装備品用消耗品）</v>
          </cell>
          <cell r="AH2380" t="str">
            <v>消耗品費</v>
          </cell>
          <cell r="AI2380" t="str">
            <v>PC</v>
          </cell>
          <cell r="AJ2380" t="str">
            <v>救難隊</v>
          </cell>
          <cell r="AK2380" t="str">
            <v>令和8年9月30日</v>
          </cell>
        </row>
        <row r="2381">
          <cell r="A2381" t="str">
            <v>dh59</v>
          </cell>
          <cell r="B2381" t="str">
            <v>又は同等以上のもの（他社の製品を含む。）</v>
          </cell>
          <cell r="C2381">
            <v>169</v>
          </cell>
          <cell r="D2381">
            <v>113</v>
          </cell>
          <cell r="E2381" t="str">
            <v>B</v>
          </cell>
          <cell r="F2381" t="str">
            <v>d</v>
          </cell>
          <cell r="G2381" t="str">
            <v>dh</v>
          </cell>
          <cell r="H2381" t="str">
            <v>個</v>
          </cell>
          <cell r="I2381">
            <v>2</v>
          </cell>
          <cell r="J2381" t="str">
            <v>山岳ｽﾞﾎﾞﾝ</v>
          </cell>
          <cell r="L2381">
            <v>1</v>
          </cell>
          <cell r="M2381" t="str">
            <v>ﾌｧｲﾝﾄﾗｯｸ2025-2026 P47 #FBM0121 M DLGY ﾌｧｲﾝﾄﾗｯｸ</v>
          </cell>
          <cell r="O2381" t="str">
            <v>又は同等以上のもの（他社の製品を含む。）</v>
          </cell>
          <cell r="Q2381">
            <v>0</v>
          </cell>
          <cell r="S2381">
            <v>100</v>
          </cell>
          <cell r="T2381">
            <v>0</v>
          </cell>
          <cell r="W2381">
            <v>0</v>
          </cell>
          <cell r="X2381">
            <v>0</v>
          </cell>
          <cell r="Y2381">
            <v>100</v>
          </cell>
          <cell r="Z2381">
            <v>0</v>
          </cell>
          <cell r="AA2381">
            <v>0</v>
          </cell>
          <cell r="AB2381">
            <v>20020</v>
          </cell>
          <cell r="AC2381">
            <v>40040</v>
          </cell>
          <cell r="AD2381" t="str">
            <v>雑消耗品費</v>
          </cell>
          <cell r="AE2381" t="str">
            <v>雑消</v>
          </cell>
          <cell r="AF2381">
            <v>25</v>
          </cell>
          <cell r="AG2381" t="str">
            <v>基地等経費（救命装備品用消耗品）</v>
          </cell>
          <cell r="AH2381" t="str">
            <v>消耗品費</v>
          </cell>
          <cell r="AI2381" t="str">
            <v>PC</v>
          </cell>
          <cell r="AJ2381" t="str">
            <v>救難隊</v>
          </cell>
          <cell r="AK2381" t="str">
            <v>令和8年9月30日</v>
          </cell>
        </row>
        <row r="2382">
          <cell r="A2382" t="str">
            <v>dh60</v>
          </cell>
          <cell r="B2382" t="str">
            <v>又は同等以上のもの（他社の製品を含む。）</v>
          </cell>
          <cell r="C2382">
            <v>169</v>
          </cell>
          <cell r="D2382">
            <v>114</v>
          </cell>
          <cell r="E2382" t="str">
            <v>B</v>
          </cell>
          <cell r="F2382" t="str">
            <v>d</v>
          </cell>
          <cell r="G2382" t="str">
            <v>dh</v>
          </cell>
          <cell r="H2382" t="str">
            <v>個</v>
          </cell>
          <cell r="I2382">
            <v>5</v>
          </cell>
          <cell r="J2382" t="str">
            <v>山岳ｽﾞﾎﾞﾝ</v>
          </cell>
          <cell r="L2382">
            <v>1</v>
          </cell>
          <cell r="M2382" t="str">
            <v>ﾌｧｲﾝﾄﾗｯｸ2025-2026 P47 #FBM0121 L DLGY ﾌｧｲﾝﾄﾗｯｸ</v>
          </cell>
          <cell r="O2382" t="str">
            <v>又は同等以上のもの（他社の製品を含む。）</v>
          </cell>
          <cell r="Q2382">
            <v>0</v>
          </cell>
          <cell r="S2382">
            <v>100</v>
          </cell>
          <cell r="T2382">
            <v>0</v>
          </cell>
          <cell r="W2382">
            <v>0</v>
          </cell>
          <cell r="X2382">
            <v>0</v>
          </cell>
          <cell r="Y2382">
            <v>100</v>
          </cell>
          <cell r="Z2382">
            <v>0</v>
          </cell>
          <cell r="AA2382">
            <v>0</v>
          </cell>
          <cell r="AB2382">
            <v>20020</v>
          </cell>
          <cell r="AC2382">
            <v>100100</v>
          </cell>
          <cell r="AD2382" t="str">
            <v>雑消耗品費</v>
          </cell>
          <cell r="AE2382" t="str">
            <v>雑消</v>
          </cell>
          <cell r="AF2382">
            <v>25</v>
          </cell>
          <cell r="AG2382" t="str">
            <v>基地等経費（救命装備品用消耗品）</v>
          </cell>
          <cell r="AH2382" t="str">
            <v>消耗品費</v>
          </cell>
          <cell r="AI2382" t="str">
            <v>PC</v>
          </cell>
          <cell r="AJ2382" t="str">
            <v>救難隊</v>
          </cell>
          <cell r="AK2382" t="str">
            <v>令和8年9月30日</v>
          </cell>
        </row>
        <row r="2383">
          <cell r="A2383" t="str">
            <v>dh61</v>
          </cell>
          <cell r="B2383" t="str">
            <v>又は同等以上のもの（他社の製品を含む。）</v>
          </cell>
          <cell r="C2383">
            <v>169</v>
          </cell>
          <cell r="D2383">
            <v>115</v>
          </cell>
          <cell r="E2383" t="str">
            <v>B</v>
          </cell>
          <cell r="F2383" t="str">
            <v>d</v>
          </cell>
          <cell r="G2383" t="str">
            <v>dh</v>
          </cell>
          <cell r="H2383" t="str">
            <v>個</v>
          </cell>
          <cell r="I2383">
            <v>1</v>
          </cell>
          <cell r="J2383" t="str">
            <v>山岳ｽﾞﾎﾞﾝ</v>
          </cell>
          <cell r="L2383">
            <v>1</v>
          </cell>
          <cell r="M2383" t="str">
            <v>ﾌｧｲﾝﾄﾗｯｸ2025-2026 P47 #FBM0121 XL DLGY ﾌｧｲﾝﾄﾗｯｸ</v>
          </cell>
          <cell r="O2383" t="str">
            <v>又は同等以上のもの（他社の製品を含む。）</v>
          </cell>
          <cell r="Q2383">
            <v>0</v>
          </cell>
          <cell r="S2383">
            <v>100</v>
          </cell>
          <cell r="T2383">
            <v>0</v>
          </cell>
          <cell r="W2383">
            <v>0</v>
          </cell>
          <cell r="X2383">
            <v>0</v>
          </cell>
          <cell r="Y2383">
            <v>100</v>
          </cell>
          <cell r="Z2383">
            <v>0</v>
          </cell>
          <cell r="AA2383">
            <v>0</v>
          </cell>
          <cell r="AB2383">
            <v>20020</v>
          </cell>
          <cell r="AC2383">
            <v>20020</v>
          </cell>
          <cell r="AD2383" t="str">
            <v>雑消耗品費</v>
          </cell>
          <cell r="AE2383" t="str">
            <v>雑消</v>
          </cell>
          <cell r="AF2383">
            <v>25</v>
          </cell>
          <cell r="AG2383" t="str">
            <v>基地等経費（救命装備品用消耗品）</v>
          </cell>
          <cell r="AH2383" t="str">
            <v>消耗品費</v>
          </cell>
          <cell r="AI2383" t="str">
            <v>PC</v>
          </cell>
          <cell r="AJ2383" t="str">
            <v>救難隊</v>
          </cell>
          <cell r="AK2383" t="str">
            <v>令和8年9月30日</v>
          </cell>
        </row>
        <row r="2384">
          <cell r="A2384" t="str">
            <v>dh62</v>
          </cell>
          <cell r="B2384" t="str">
            <v>又は同等以上のもの（他社の製品を含む。）</v>
          </cell>
          <cell r="C2384">
            <v>169</v>
          </cell>
          <cell r="D2384">
            <v>116</v>
          </cell>
          <cell r="E2384" t="str">
            <v>B</v>
          </cell>
          <cell r="F2384" t="str">
            <v>d</v>
          </cell>
          <cell r="G2384" t="str">
            <v>dh</v>
          </cell>
          <cell r="H2384" t="str">
            <v>個</v>
          </cell>
          <cell r="I2384">
            <v>2</v>
          </cell>
          <cell r="J2384" t="str">
            <v>ﾚｲﾝｳｴｱ(上)</v>
          </cell>
          <cell r="L2384">
            <v>1</v>
          </cell>
          <cell r="M2384" t="str">
            <v>ﾌｧｲﾝﾄﾗｯｸ2025-2026 P50 #FAM1411 M SKGY ﾌｧｲﾝﾄﾗｯｸ</v>
          </cell>
          <cell r="O2384" t="str">
            <v>又は同等以上のもの（他社の製品を含む。）</v>
          </cell>
          <cell r="Q2384">
            <v>0</v>
          </cell>
          <cell r="S2384">
            <v>100</v>
          </cell>
          <cell r="T2384">
            <v>0</v>
          </cell>
          <cell r="W2384">
            <v>0</v>
          </cell>
          <cell r="X2384">
            <v>0</v>
          </cell>
          <cell r="Y2384">
            <v>100</v>
          </cell>
          <cell r="Z2384">
            <v>0</v>
          </cell>
          <cell r="AA2384">
            <v>0</v>
          </cell>
          <cell r="AB2384">
            <v>28380</v>
          </cell>
          <cell r="AC2384">
            <v>56760</v>
          </cell>
          <cell r="AD2384" t="str">
            <v>雑消耗品費</v>
          </cell>
          <cell r="AE2384" t="str">
            <v>雑消</v>
          </cell>
          <cell r="AF2384">
            <v>25</v>
          </cell>
          <cell r="AG2384" t="str">
            <v>基地等経費（救命装備品用消耗品）</v>
          </cell>
          <cell r="AH2384" t="str">
            <v>消耗品費</v>
          </cell>
          <cell r="AI2384" t="str">
            <v>PC</v>
          </cell>
          <cell r="AJ2384" t="str">
            <v>救難隊</v>
          </cell>
          <cell r="AK2384" t="str">
            <v>令和8年9月30日</v>
          </cell>
        </row>
        <row r="2385">
          <cell r="A2385" t="str">
            <v>dh63</v>
          </cell>
          <cell r="B2385" t="str">
            <v>又は同等以上のもの（他社の製品を含む。）</v>
          </cell>
          <cell r="C2385">
            <v>169</v>
          </cell>
          <cell r="D2385">
            <v>117</v>
          </cell>
          <cell r="E2385" t="str">
            <v>B</v>
          </cell>
          <cell r="F2385" t="str">
            <v>d</v>
          </cell>
          <cell r="G2385" t="str">
            <v>dh</v>
          </cell>
          <cell r="H2385" t="str">
            <v>個</v>
          </cell>
          <cell r="I2385">
            <v>5</v>
          </cell>
          <cell r="J2385" t="str">
            <v>ﾚｲﾝｳｴｱ(上)</v>
          </cell>
          <cell r="L2385">
            <v>1</v>
          </cell>
          <cell r="M2385" t="str">
            <v>ﾌｧｲﾝﾄﾗｯｸ2025-2026 P50 #FAM1411 L SKGY ﾌｧｲﾝﾄﾗｯｸ</v>
          </cell>
          <cell r="O2385" t="str">
            <v>又は同等以上のもの（他社の製品を含む。）</v>
          </cell>
          <cell r="Q2385">
            <v>0</v>
          </cell>
          <cell r="S2385">
            <v>100</v>
          </cell>
          <cell r="T2385">
            <v>0</v>
          </cell>
          <cell r="W2385">
            <v>0</v>
          </cell>
          <cell r="X2385">
            <v>0</v>
          </cell>
          <cell r="Y2385">
            <v>100</v>
          </cell>
          <cell r="Z2385">
            <v>0</v>
          </cell>
          <cell r="AA2385">
            <v>0</v>
          </cell>
          <cell r="AB2385">
            <v>28380</v>
          </cell>
          <cell r="AC2385">
            <v>141900</v>
          </cell>
          <cell r="AD2385" t="str">
            <v>雑消耗品費</v>
          </cell>
          <cell r="AE2385" t="str">
            <v>雑消</v>
          </cell>
          <cell r="AF2385">
            <v>25</v>
          </cell>
          <cell r="AG2385" t="str">
            <v>基地等経費（救命装備品用消耗品）</v>
          </cell>
          <cell r="AH2385" t="str">
            <v>消耗品費</v>
          </cell>
          <cell r="AI2385" t="str">
            <v>PC</v>
          </cell>
          <cell r="AJ2385" t="str">
            <v>救難隊</v>
          </cell>
          <cell r="AK2385" t="str">
            <v>令和8年9月30日</v>
          </cell>
        </row>
        <row r="2386">
          <cell r="A2386" t="str">
            <v>dh64</v>
          </cell>
          <cell r="B2386" t="str">
            <v>又は同等以上のもの（他社の製品を含む。）</v>
          </cell>
          <cell r="C2386">
            <v>169</v>
          </cell>
          <cell r="D2386">
            <v>118</v>
          </cell>
          <cell r="E2386" t="str">
            <v>B</v>
          </cell>
          <cell r="F2386" t="str">
            <v>d</v>
          </cell>
          <cell r="G2386" t="str">
            <v>dh</v>
          </cell>
          <cell r="H2386" t="str">
            <v>個</v>
          </cell>
          <cell r="I2386">
            <v>1</v>
          </cell>
          <cell r="J2386" t="str">
            <v>ﾚｲﾝｳｴｱ(上)</v>
          </cell>
          <cell r="L2386">
            <v>1</v>
          </cell>
          <cell r="M2386" t="str">
            <v>ﾌｧｲﾝﾄﾗｯｸ2025-2026 P50 #FAM1411 XL SKGY ﾌｧｲﾝﾄﾗｯｸ</v>
          </cell>
          <cell r="O2386" t="str">
            <v>又は同等以上のもの（他社の製品を含む。）</v>
          </cell>
          <cell r="Q2386">
            <v>0</v>
          </cell>
          <cell r="S2386">
            <v>100</v>
          </cell>
          <cell r="T2386">
            <v>0</v>
          </cell>
          <cell r="W2386">
            <v>0</v>
          </cell>
          <cell r="X2386">
            <v>0</v>
          </cell>
          <cell r="Y2386">
            <v>100</v>
          </cell>
          <cell r="Z2386">
            <v>0</v>
          </cell>
          <cell r="AA2386">
            <v>0</v>
          </cell>
          <cell r="AB2386">
            <v>28380</v>
          </cell>
          <cell r="AC2386">
            <v>28380</v>
          </cell>
          <cell r="AD2386" t="str">
            <v>雑消耗品費</v>
          </cell>
          <cell r="AE2386" t="str">
            <v>雑消</v>
          </cell>
          <cell r="AF2386">
            <v>25</v>
          </cell>
          <cell r="AG2386" t="str">
            <v>基地等経費（救命装備品用消耗品）</v>
          </cell>
          <cell r="AH2386" t="str">
            <v>消耗品費</v>
          </cell>
          <cell r="AI2386" t="str">
            <v>PC</v>
          </cell>
          <cell r="AJ2386" t="str">
            <v>救難隊</v>
          </cell>
          <cell r="AK2386" t="str">
            <v>令和8年9月30日</v>
          </cell>
        </row>
        <row r="2387">
          <cell r="A2387" t="str">
            <v>dh65</v>
          </cell>
          <cell r="B2387" t="str">
            <v>又は同等以上のもの（他社の製品を含む。）</v>
          </cell>
          <cell r="C2387">
            <v>169</v>
          </cell>
          <cell r="D2387">
            <v>119</v>
          </cell>
          <cell r="E2387" t="str">
            <v>B</v>
          </cell>
          <cell r="F2387" t="str">
            <v>d</v>
          </cell>
          <cell r="G2387" t="str">
            <v>dh</v>
          </cell>
          <cell r="H2387" t="str">
            <v>個</v>
          </cell>
          <cell r="I2387">
            <v>2</v>
          </cell>
          <cell r="J2387" t="str">
            <v>ﾚｲﾝｳｴｱ(下)</v>
          </cell>
          <cell r="L2387">
            <v>1</v>
          </cell>
          <cell r="M2387" t="str">
            <v>ﾌｧｲﾝﾄﾗｯｸ2025-2026 P50 #FBM1011 M TIBR ﾌｧｲﾝﾄﾗｯｸ</v>
          </cell>
          <cell r="O2387" t="str">
            <v>又は同等以上のもの（他社の製品を含む。）</v>
          </cell>
          <cell r="Q2387">
            <v>0</v>
          </cell>
          <cell r="S2387">
            <v>100</v>
          </cell>
          <cell r="T2387">
            <v>0</v>
          </cell>
          <cell r="W2387">
            <v>0</v>
          </cell>
          <cell r="X2387">
            <v>0</v>
          </cell>
          <cell r="Y2387">
            <v>100</v>
          </cell>
          <cell r="Z2387">
            <v>0</v>
          </cell>
          <cell r="AA2387">
            <v>0</v>
          </cell>
          <cell r="AB2387">
            <v>20020</v>
          </cell>
          <cell r="AC2387">
            <v>40040</v>
          </cell>
          <cell r="AD2387" t="str">
            <v>雑消耗品費</v>
          </cell>
          <cell r="AE2387" t="str">
            <v>雑消</v>
          </cell>
          <cell r="AF2387">
            <v>25</v>
          </cell>
          <cell r="AG2387" t="str">
            <v>基地等経費（救命装備品用消耗品）</v>
          </cell>
          <cell r="AH2387" t="str">
            <v>消耗品費</v>
          </cell>
          <cell r="AI2387" t="str">
            <v>PC</v>
          </cell>
          <cell r="AJ2387" t="str">
            <v>救難隊</v>
          </cell>
          <cell r="AK2387" t="str">
            <v>令和8年9月30日</v>
          </cell>
        </row>
        <row r="2388">
          <cell r="A2388" t="str">
            <v>dh66</v>
          </cell>
          <cell r="B2388" t="str">
            <v>又は同等以上のもの（他社の製品を含む。）</v>
          </cell>
          <cell r="C2388">
            <v>169</v>
          </cell>
          <cell r="D2388">
            <v>120</v>
          </cell>
          <cell r="E2388" t="str">
            <v>B</v>
          </cell>
          <cell r="F2388" t="str">
            <v>d</v>
          </cell>
          <cell r="G2388" t="str">
            <v>dh</v>
          </cell>
          <cell r="H2388" t="str">
            <v>個</v>
          </cell>
          <cell r="I2388">
            <v>5</v>
          </cell>
          <cell r="J2388" t="str">
            <v>ﾚｲﾝｳｴｱ(下)</v>
          </cell>
          <cell r="L2388">
            <v>1</v>
          </cell>
          <cell r="M2388" t="str">
            <v>ﾌｧｲﾝﾄﾗｯｸ2025-2026 P50 #FBM1011 L TIBR ﾌｧｲﾝﾄﾗｯｸ</v>
          </cell>
          <cell r="O2388" t="str">
            <v>又は同等以上のもの（他社の製品を含む。）</v>
          </cell>
          <cell r="Q2388">
            <v>0</v>
          </cell>
          <cell r="S2388">
            <v>100</v>
          </cell>
          <cell r="T2388">
            <v>0</v>
          </cell>
          <cell r="W2388">
            <v>0</v>
          </cell>
          <cell r="X2388">
            <v>0</v>
          </cell>
          <cell r="Y2388">
            <v>100</v>
          </cell>
          <cell r="Z2388">
            <v>0</v>
          </cell>
          <cell r="AA2388">
            <v>0</v>
          </cell>
          <cell r="AB2388">
            <v>20020</v>
          </cell>
          <cell r="AC2388">
            <v>100100</v>
          </cell>
          <cell r="AD2388" t="str">
            <v>雑消耗品費</v>
          </cell>
          <cell r="AE2388" t="str">
            <v>雑消</v>
          </cell>
          <cell r="AF2388">
            <v>25</v>
          </cell>
          <cell r="AG2388" t="str">
            <v>基地等経費（救命装備品用消耗品）</v>
          </cell>
          <cell r="AH2388" t="str">
            <v>消耗品費</v>
          </cell>
          <cell r="AI2388" t="str">
            <v>PC</v>
          </cell>
          <cell r="AJ2388" t="str">
            <v>救難隊</v>
          </cell>
          <cell r="AK2388" t="str">
            <v>令和8年9月30日</v>
          </cell>
        </row>
        <row r="2389">
          <cell r="A2389" t="str">
            <v>dh67</v>
          </cell>
          <cell r="B2389" t="str">
            <v>又は同等以上のもの（他社の製品を含む。）</v>
          </cell>
          <cell r="C2389">
            <v>169</v>
          </cell>
          <cell r="D2389">
            <v>121</v>
          </cell>
          <cell r="E2389" t="str">
            <v>B</v>
          </cell>
          <cell r="F2389" t="str">
            <v>d</v>
          </cell>
          <cell r="G2389" t="str">
            <v>dh</v>
          </cell>
          <cell r="H2389" t="str">
            <v>個</v>
          </cell>
          <cell r="I2389">
            <v>1</v>
          </cell>
          <cell r="J2389" t="str">
            <v>ﾚｲﾝｳｴｱ(下)</v>
          </cell>
          <cell r="L2389">
            <v>1</v>
          </cell>
          <cell r="M2389" t="str">
            <v>ﾌｧｲﾝﾄﾗｯｸ2025-2026 P50 #FBM1011 XL TIBR ﾌｧｲﾝﾄﾗｯｸ</v>
          </cell>
          <cell r="O2389" t="str">
            <v>又は同等以上のもの（他社の製品を含む。）</v>
          </cell>
          <cell r="Q2389">
            <v>0</v>
          </cell>
          <cell r="S2389">
            <v>100</v>
          </cell>
          <cell r="T2389">
            <v>0</v>
          </cell>
          <cell r="W2389">
            <v>0</v>
          </cell>
          <cell r="X2389">
            <v>0</v>
          </cell>
          <cell r="Y2389">
            <v>100</v>
          </cell>
          <cell r="Z2389">
            <v>0</v>
          </cell>
          <cell r="AA2389">
            <v>0</v>
          </cell>
          <cell r="AB2389">
            <v>20020</v>
          </cell>
          <cell r="AC2389">
            <v>20020</v>
          </cell>
          <cell r="AD2389" t="str">
            <v>雑消耗品費</v>
          </cell>
          <cell r="AE2389" t="str">
            <v>雑消</v>
          </cell>
          <cell r="AF2389">
            <v>25</v>
          </cell>
          <cell r="AG2389" t="str">
            <v>基地等経費（救命装備品用消耗品）</v>
          </cell>
          <cell r="AH2389" t="str">
            <v>消耗品費</v>
          </cell>
          <cell r="AI2389" t="str">
            <v>PC</v>
          </cell>
          <cell r="AJ2389" t="str">
            <v>救難隊</v>
          </cell>
          <cell r="AK2389" t="str">
            <v>令和8年9月30日</v>
          </cell>
        </row>
        <row r="2390">
          <cell r="A2390" t="str">
            <v>dh68</v>
          </cell>
          <cell r="B2390" t="str">
            <v>又は同等以上のもの（他社の製品を含む。）</v>
          </cell>
          <cell r="C2390">
            <v>169</v>
          </cell>
          <cell r="D2390">
            <v>122</v>
          </cell>
          <cell r="E2390" t="str">
            <v>B</v>
          </cell>
          <cell r="F2390" t="str">
            <v>d</v>
          </cell>
          <cell r="G2390" t="str">
            <v>dh</v>
          </cell>
          <cell r="H2390" t="str">
            <v>個</v>
          </cell>
          <cell r="I2390">
            <v>14</v>
          </cell>
          <cell r="J2390" t="str">
            <v>靴下</v>
          </cell>
          <cell r="L2390">
            <v>1</v>
          </cell>
          <cell r="M2390" t="str">
            <v>ﾌｧｲﾝﾄﾗｯｸ2025-2026 P51 #FSU0702 L NAVY ﾌｧｲﾝﾄﾗｯｸ</v>
          </cell>
          <cell r="O2390" t="str">
            <v>又は同等以上のもの（他社の製品を含む。）</v>
          </cell>
          <cell r="Q2390">
            <v>0</v>
          </cell>
          <cell r="S2390">
            <v>100</v>
          </cell>
          <cell r="T2390">
            <v>0</v>
          </cell>
          <cell r="W2390">
            <v>0</v>
          </cell>
          <cell r="X2390">
            <v>0</v>
          </cell>
          <cell r="Y2390">
            <v>100</v>
          </cell>
          <cell r="Z2390">
            <v>0</v>
          </cell>
          <cell r="AA2390">
            <v>0</v>
          </cell>
          <cell r="AB2390">
            <v>3300</v>
          </cell>
          <cell r="AC2390">
            <v>46200</v>
          </cell>
          <cell r="AD2390" t="str">
            <v>雑消耗品費</v>
          </cell>
          <cell r="AE2390" t="str">
            <v>雑消</v>
          </cell>
          <cell r="AF2390">
            <v>25</v>
          </cell>
          <cell r="AG2390" t="str">
            <v>基地等経費（救命装備品用消耗品）</v>
          </cell>
          <cell r="AH2390" t="str">
            <v>消耗品費</v>
          </cell>
          <cell r="AI2390" t="str">
            <v>PC</v>
          </cell>
          <cell r="AJ2390" t="str">
            <v>救難隊</v>
          </cell>
          <cell r="AK2390" t="str">
            <v>令和8年9月30日</v>
          </cell>
        </row>
        <row r="2391">
          <cell r="A2391" t="str">
            <v>dh69</v>
          </cell>
          <cell r="B2391" t="str">
            <v>又は同等以上のもの（他社の製品を含む。）</v>
          </cell>
          <cell r="C2391">
            <v>169</v>
          </cell>
          <cell r="D2391">
            <v>123</v>
          </cell>
          <cell r="E2391" t="str">
            <v>B</v>
          </cell>
          <cell r="F2391" t="str">
            <v>d</v>
          </cell>
          <cell r="G2391" t="str">
            <v>dh</v>
          </cell>
          <cell r="H2391" t="str">
            <v>個</v>
          </cell>
          <cell r="I2391">
            <v>14</v>
          </cell>
          <cell r="J2391" t="str">
            <v>靴下</v>
          </cell>
          <cell r="L2391">
            <v>1</v>
          </cell>
          <cell r="M2391" t="str">
            <v>ﾌｧｲﾝﾄﾗｯｸ2025-2026 P51 #FSU0511 L NAVY ﾌｧｲﾝﾄﾗｯｸ</v>
          </cell>
          <cell r="O2391" t="str">
            <v>又は同等以上のもの（他社の製品を含む。）</v>
          </cell>
          <cell r="Q2391">
            <v>0</v>
          </cell>
          <cell r="S2391">
            <v>100</v>
          </cell>
          <cell r="T2391">
            <v>0</v>
          </cell>
          <cell r="W2391">
            <v>0</v>
          </cell>
          <cell r="X2391">
            <v>0</v>
          </cell>
          <cell r="Y2391">
            <v>100</v>
          </cell>
          <cell r="Z2391">
            <v>0</v>
          </cell>
          <cell r="AA2391">
            <v>0</v>
          </cell>
          <cell r="AB2391">
            <v>3960</v>
          </cell>
          <cell r="AC2391">
            <v>55440</v>
          </cell>
          <cell r="AD2391" t="str">
            <v>雑消耗品費</v>
          </cell>
          <cell r="AE2391" t="str">
            <v>雑消</v>
          </cell>
          <cell r="AF2391">
            <v>25</v>
          </cell>
          <cell r="AG2391" t="str">
            <v>基地等経費（救命装備品用消耗品）</v>
          </cell>
          <cell r="AH2391" t="str">
            <v>消耗品費</v>
          </cell>
          <cell r="AI2391" t="str">
            <v>PC</v>
          </cell>
          <cell r="AJ2391" t="str">
            <v>救難隊</v>
          </cell>
          <cell r="AK2391" t="str">
            <v>令和8年9月30日</v>
          </cell>
        </row>
        <row r="2392">
          <cell r="A2392" t="str">
            <v>dh70</v>
          </cell>
          <cell r="B2392" t="str">
            <v>又は同等以上のもの（他社の製品を含む。）</v>
          </cell>
          <cell r="C2392">
            <v>169</v>
          </cell>
          <cell r="D2392">
            <v>124</v>
          </cell>
          <cell r="E2392" t="str">
            <v>B</v>
          </cell>
          <cell r="F2392" t="str">
            <v>d</v>
          </cell>
          <cell r="G2392" t="str">
            <v>dh</v>
          </cell>
          <cell r="H2392" t="str">
            <v>個</v>
          </cell>
          <cell r="I2392">
            <v>7</v>
          </cell>
          <cell r="J2392" t="str">
            <v>目出帽</v>
          </cell>
          <cell r="L2392">
            <v>1</v>
          </cell>
          <cell r="M2392" t="str">
            <v>ﾌｧｲﾝﾄﾗｯｸ2025-2026 P52 #FHU0222 L BLCK ﾌｧｲﾝﾄﾗｯｸ</v>
          </cell>
          <cell r="O2392" t="str">
            <v>又は同等以上のもの（他社の製品を含む。）</v>
          </cell>
          <cell r="Q2392">
            <v>0</v>
          </cell>
          <cell r="S2392">
            <v>100</v>
          </cell>
          <cell r="T2392">
            <v>0</v>
          </cell>
          <cell r="W2392">
            <v>0</v>
          </cell>
          <cell r="X2392">
            <v>0</v>
          </cell>
          <cell r="Y2392">
            <v>100</v>
          </cell>
          <cell r="Z2392">
            <v>0</v>
          </cell>
          <cell r="AA2392">
            <v>0</v>
          </cell>
          <cell r="AB2392">
            <v>6600</v>
          </cell>
          <cell r="AC2392">
            <v>46200</v>
          </cell>
          <cell r="AD2392" t="str">
            <v>雑消耗品費</v>
          </cell>
          <cell r="AE2392" t="str">
            <v>雑消</v>
          </cell>
          <cell r="AF2392">
            <v>25</v>
          </cell>
          <cell r="AG2392" t="str">
            <v>基地等経費（救命装備品用消耗品）</v>
          </cell>
          <cell r="AH2392" t="str">
            <v>消耗品費</v>
          </cell>
          <cell r="AI2392" t="str">
            <v>PC</v>
          </cell>
          <cell r="AJ2392" t="str">
            <v>救難隊</v>
          </cell>
          <cell r="AK2392" t="str">
            <v>令和8年9月30日</v>
          </cell>
        </row>
        <row r="2393">
          <cell r="A2393" t="str">
            <v>eb21</v>
          </cell>
          <cell r="B2393" t="str">
            <v>又は同等以上のもの（他社の製品を含む。）</v>
          </cell>
          <cell r="C2393">
            <v>169</v>
          </cell>
          <cell r="D2393">
            <v>125</v>
          </cell>
          <cell r="E2393" t="str">
            <v>B</v>
          </cell>
          <cell r="F2393" t="str">
            <v>e</v>
          </cell>
          <cell r="G2393" t="str">
            <v>eb</v>
          </cell>
          <cell r="H2393" t="str">
            <v>個</v>
          </cell>
          <cell r="I2393">
            <v>7</v>
          </cell>
          <cell r="J2393" t="str">
            <v>帽子</v>
          </cell>
          <cell r="L2393">
            <v>1</v>
          </cell>
          <cell r="M2393" t="str">
            <v>OTSｶﾀﾛｸﾞ PQ-16 OTS-TAM-T-R-HAT ﾚﾝｼﾞｬｰｸﾞﾘｰﾝ 田村装備開発</v>
          </cell>
          <cell r="O2393" t="str">
            <v>又は同等以上のもの（他社の製品を含む。）</v>
          </cell>
          <cell r="Q2393">
            <v>0</v>
          </cell>
          <cell r="S2393">
            <v>100</v>
          </cell>
          <cell r="T2393">
            <v>0</v>
          </cell>
          <cell r="W2393">
            <v>0</v>
          </cell>
          <cell r="X2393">
            <v>0</v>
          </cell>
          <cell r="Y2393">
            <v>100</v>
          </cell>
          <cell r="Z2393">
            <v>0</v>
          </cell>
          <cell r="AA2393">
            <v>0</v>
          </cell>
          <cell r="AB2393">
            <v>7799</v>
          </cell>
          <cell r="AC2393">
            <v>54593</v>
          </cell>
          <cell r="AD2393" t="str">
            <v>雑消耗品費</v>
          </cell>
          <cell r="AE2393" t="str">
            <v>雑消</v>
          </cell>
          <cell r="AF2393">
            <v>25</v>
          </cell>
          <cell r="AG2393" t="str">
            <v>基地等経費（救命装備品用消耗品）</v>
          </cell>
          <cell r="AH2393" t="str">
            <v>消耗品費</v>
          </cell>
          <cell r="AI2393" t="str">
            <v>PC</v>
          </cell>
          <cell r="AJ2393" t="str">
            <v>救難隊</v>
          </cell>
          <cell r="AK2393" t="str">
            <v>令和8年9月30日</v>
          </cell>
        </row>
        <row r="2394">
          <cell r="A2394" t="str">
            <v>eb22</v>
          </cell>
          <cell r="B2394" t="str">
            <v>又は同等以上のもの（他社の製品を含む。）</v>
          </cell>
          <cell r="C2394">
            <v>169</v>
          </cell>
          <cell r="D2394">
            <v>126</v>
          </cell>
          <cell r="E2394" t="str">
            <v>B</v>
          </cell>
          <cell r="F2394" t="str">
            <v>e</v>
          </cell>
          <cell r="G2394" t="str">
            <v>eb</v>
          </cell>
          <cell r="H2394" t="str">
            <v>個</v>
          </cell>
          <cell r="I2394">
            <v>7</v>
          </cell>
          <cell r="J2394" t="str">
            <v>ﾀｯｸﾏｰｶｰ</v>
          </cell>
          <cell r="L2394">
            <v>1</v>
          </cell>
          <cell r="M2394" t="str">
            <v>OTSｶﾀﾛｸﾞ PQ-4 OTS-TT-TAC-MARKER TASMANIAN TIGER</v>
          </cell>
          <cell r="O2394" t="str">
            <v>又は同等以上のもの（他社の製品を含む。）</v>
          </cell>
          <cell r="Q2394">
            <v>0</v>
          </cell>
          <cell r="S2394">
            <v>100</v>
          </cell>
          <cell r="T2394">
            <v>0</v>
          </cell>
          <cell r="W2394">
            <v>0</v>
          </cell>
          <cell r="X2394">
            <v>0</v>
          </cell>
          <cell r="Y2394">
            <v>100</v>
          </cell>
          <cell r="Z2394">
            <v>0</v>
          </cell>
          <cell r="AA2394">
            <v>0</v>
          </cell>
          <cell r="AB2394">
            <v>3520</v>
          </cell>
          <cell r="AC2394">
            <v>24640</v>
          </cell>
          <cell r="AD2394" t="str">
            <v>雑消耗品費</v>
          </cell>
          <cell r="AE2394" t="str">
            <v>雑消</v>
          </cell>
          <cell r="AF2394">
            <v>25</v>
          </cell>
          <cell r="AG2394" t="str">
            <v>基地等経費（救命装備品用消耗品）</v>
          </cell>
          <cell r="AH2394" t="str">
            <v>消耗品費</v>
          </cell>
          <cell r="AI2394" t="str">
            <v>PC</v>
          </cell>
          <cell r="AJ2394" t="str">
            <v>救難隊</v>
          </cell>
          <cell r="AK2394" t="str">
            <v>令和8年9月30日</v>
          </cell>
        </row>
        <row r="2395">
          <cell r="A2395" t="str">
            <v>dh71</v>
          </cell>
          <cell r="B2395" t="str">
            <v>又は同等以上のもの（他社の製品を含む。）</v>
          </cell>
          <cell r="C2395">
            <v>169</v>
          </cell>
          <cell r="D2395">
            <v>127</v>
          </cell>
          <cell r="E2395" t="str">
            <v>B</v>
          </cell>
          <cell r="F2395" t="str">
            <v>d</v>
          </cell>
          <cell r="G2395" t="str">
            <v>dh</v>
          </cell>
          <cell r="H2395" t="str">
            <v>個</v>
          </cell>
          <cell r="I2395">
            <v>8</v>
          </cell>
          <cell r="J2395" t="str">
            <v>ﾊﾞｯｸ</v>
          </cell>
          <cell r="L2395">
            <v>1</v>
          </cell>
          <cell r="M2395" t="str">
            <v>VERTEX2026 P18 2311200029 GRANITEGEAR</v>
          </cell>
          <cell r="O2395" t="str">
            <v>又は同等以上のもの（他社の製品を含む。）</v>
          </cell>
          <cell r="Q2395">
            <v>0</v>
          </cell>
          <cell r="S2395">
            <v>100</v>
          </cell>
          <cell r="T2395">
            <v>0</v>
          </cell>
          <cell r="W2395">
            <v>0</v>
          </cell>
          <cell r="X2395">
            <v>0</v>
          </cell>
          <cell r="Y2395">
            <v>100</v>
          </cell>
          <cell r="Z2395">
            <v>0</v>
          </cell>
          <cell r="AA2395">
            <v>0</v>
          </cell>
          <cell r="AB2395">
            <v>19800</v>
          </cell>
          <cell r="AC2395">
            <v>158400</v>
          </cell>
          <cell r="AD2395" t="str">
            <v>雑消耗品費</v>
          </cell>
          <cell r="AE2395" t="str">
            <v>雑消</v>
          </cell>
          <cell r="AF2395">
            <v>25</v>
          </cell>
          <cell r="AG2395" t="str">
            <v>基地等経費（救命装備品用消耗品）</v>
          </cell>
          <cell r="AH2395" t="str">
            <v>消耗品費</v>
          </cell>
          <cell r="AI2395" t="str">
            <v>PC</v>
          </cell>
          <cell r="AJ2395" t="str">
            <v>救難隊</v>
          </cell>
          <cell r="AK2395" t="str">
            <v>令和8年9月30日</v>
          </cell>
        </row>
        <row r="2396">
          <cell r="A2396" t="str">
            <v>fa70</v>
          </cell>
          <cell r="B2396" t="str">
            <v>又は同等以上のもの（他社の製品を含む。）</v>
          </cell>
          <cell r="C2396">
            <v>170</v>
          </cell>
          <cell r="D2396">
            <v>1</v>
          </cell>
          <cell r="E2396" t="str">
            <v>B</v>
          </cell>
          <cell r="F2396" t="str">
            <v>f</v>
          </cell>
          <cell r="G2396" t="str">
            <v>fa</v>
          </cell>
          <cell r="H2396" t="str">
            <v>組</v>
          </cell>
          <cell r="I2396">
            <v>5</v>
          </cell>
          <cell r="J2396" t="str">
            <v>輪止め</v>
          </cell>
          <cell r="L2396">
            <v>1</v>
          </cell>
          <cell r="M2396" t="str">
            <v>ｵﾚﾝｼﾞﾌﾞｯｸ P12-1415 338-3756 FT-25 大自工業</v>
          </cell>
          <cell r="O2396" t="str">
            <v>又は同等以上のもの（他社の製品を含む。）</v>
          </cell>
          <cell r="Q2396">
            <v>0</v>
          </cell>
          <cell r="S2396">
            <v>100</v>
          </cell>
          <cell r="T2396">
            <v>0</v>
          </cell>
          <cell r="W2396">
            <v>0</v>
          </cell>
          <cell r="X2396">
            <v>0</v>
          </cell>
          <cell r="Y2396">
            <v>100</v>
          </cell>
          <cell r="Z2396">
            <v>0</v>
          </cell>
          <cell r="AA2396">
            <v>0</v>
          </cell>
          <cell r="AB2396">
            <v>3668</v>
          </cell>
          <cell r="AC2396">
            <v>18340</v>
          </cell>
          <cell r="AD2396" t="str">
            <v>雑消耗品費</v>
          </cell>
          <cell r="AE2396" t="str">
            <v>雑消</v>
          </cell>
          <cell r="AF2396">
            <v>25</v>
          </cell>
          <cell r="AG2396" t="str">
            <v>基地等経費（部隊等用消耗品）</v>
          </cell>
          <cell r="AH2396" t="str">
            <v>消耗品費</v>
          </cell>
          <cell r="AI2396" t="str">
            <v>PZ</v>
          </cell>
          <cell r="AJ2396" t="str">
            <v>誘実隊</v>
          </cell>
          <cell r="AK2396" t="str">
            <v>令和8年7月31日</v>
          </cell>
        </row>
        <row r="2397">
          <cell r="A2397" t="str">
            <v>fa71</v>
          </cell>
          <cell r="B2397" t="str">
            <v>又は同等以上のもの（他社の製品を含む。）</v>
          </cell>
          <cell r="C2397">
            <v>170</v>
          </cell>
          <cell r="D2397">
            <v>2</v>
          </cell>
          <cell r="E2397" t="str">
            <v>B</v>
          </cell>
          <cell r="F2397" t="str">
            <v>f</v>
          </cell>
          <cell r="G2397" t="str">
            <v>fa</v>
          </cell>
          <cell r="H2397" t="str">
            <v>個</v>
          </cell>
          <cell r="I2397">
            <v>3</v>
          </cell>
          <cell r="J2397" t="str">
            <v>熊よけｽﾌﾟﾚｰ</v>
          </cell>
          <cell r="L2397">
            <v>1</v>
          </cell>
          <cell r="M2397" t="str">
            <v>ｵﾚﾝｼﾞﾌﾞｯｸ.web 688-0998 1179060611 ｸﾞﾘｰﾝｸﾛｽ</v>
          </cell>
          <cell r="O2397" t="str">
            <v>又は同等以上のもの（他社の製品を含む。）</v>
          </cell>
          <cell r="Q2397">
            <v>0</v>
          </cell>
          <cell r="S2397">
            <v>100</v>
          </cell>
          <cell r="T2397">
            <v>0</v>
          </cell>
          <cell r="W2397">
            <v>0</v>
          </cell>
          <cell r="X2397">
            <v>0</v>
          </cell>
          <cell r="Y2397">
            <v>100</v>
          </cell>
          <cell r="Z2397">
            <v>0</v>
          </cell>
          <cell r="AA2397">
            <v>0</v>
          </cell>
          <cell r="AB2397">
            <v>32529</v>
          </cell>
          <cell r="AC2397">
            <v>97587</v>
          </cell>
          <cell r="AD2397" t="str">
            <v>雑消耗品費</v>
          </cell>
          <cell r="AE2397" t="str">
            <v>雑消</v>
          </cell>
          <cell r="AF2397">
            <v>25</v>
          </cell>
          <cell r="AG2397" t="str">
            <v>基地等経費（部隊等用消耗品）</v>
          </cell>
          <cell r="AH2397" t="str">
            <v>消耗品費</v>
          </cell>
          <cell r="AI2397" t="str">
            <v>PZ</v>
          </cell>
          <cell r="AJ2397" t="str">
            <v>誘実隊</v>
          </cell>
          <cell r="AK2397" t="str">
            <v>令和8年7月31日</v>
          </cell>
        </row>
        <row r="2398">
          <cell r="A2398" t="str">
            <v>fa72</v>
          </cell>
          <cell r="B2398" t="str">
            <v>又は同等以上のもの（他社の製品を含む。）</v>
          </cell>
          <cell r="C2398">
            <v>170</v>
          </cell>
          <cell r="D2398">
            <v>3</v>
          </cell>
          <cell r="E2398" t="str">
            <v>B</v>
          </cell>
          <cell r="F2398" t="str">
            <v>f</v>
          </cell>
          <cell r="G2398" t="str">
            <v>fa</v>
          </cell>
          <cell r="H2398" t="str">
            <v>個</v>
          </cell>
          <cell r="I2398">
            <v>4</v>
          </cell>
          <cell r="J2398" t="str">
            <v>折りたたみｺﾝﾃﾅ</v>
          </cell>
          <cell r="L2398">
            <v>1</v>
          </cell>
          <cell r="M2398" t="str">
            <v>ｵﾚﾝｼﾞﾌﾞｯｸ P10-814 329-1235 TR-F75B ﾄﾗｽｺ中山</v>
          </cell>
          <cell r="O2398" t="str">
            <v>又は同等以上のもの（他社の製品を含む。）</v>
          </cell>
          <cell r="Q2398">
            <v>0</v>
          </cell>
          <cell r="S2398">
            <v>100</v>
          </cell>
          <cell r="T2398">
            <v>0</v>
          </cell>
          <cell r="W2398">
            <v>0</v>
          </cell>
          <cell r="X2398">
            <v>0</v>
          </cell>
          <cell r="Y2398">
            <v>100</v>
          </cell>
          <cell r="Z2398">
            <v>0</v>
          </cell>
          <cell r="AA2398">
            <v>0</v>
          </cell>
          <cell r="AB2398">
            <v>7062</v>
          </cell>
          <cell r="AC2398">
            <v>28248</v>
          </cell>
          <cell r="AD2398" t="str">
            <v>雑消耗品費</v>
          </cell>
          <cell r="AE2398" t="str">
            <v>雑消</v>
          </cell>
          <cell r="AF2398">
            <v>25</v>
          </cell>
          <cell r="AG2398" t="str">
            <v>基地等経費（部隊等用消耗品）</v>
          </cell>
          <cell r="AH2398" t="str">
            <v>消耗品費</v>
          </cell>
          <cell r="AI2398" t="str">
            <v>PZ</v>
          </cell>
          <cell r="AJ2398" t="str">
            <v>誘実隊</v>
          </cell>
          <cell r="AK2398" t="str">
            <v>令和8年7月31日</v>
          </cell>
        </row>
        <row r="2399">
          <cell r="A2399" t="str">
            <v>ca39</v>
          </cell>
          <cell r="B2399" t="str">
            <v>又は同等以上のもの（他社の製品を含む。）</v>
          </cell>
          <cell r="C2399">
            <v>170</v>
          </cell>
          <cell r="D2399">
            <v>4</v>
          </cell>
          <cell r="E2399" t="str">
            <v>B</v>
          </cell>
          <cell r="F2399" t="str">
            <v>c</v>
          </cell>
          <cell r="G2399" t="str">
            <v>ca</v>
          </cell>
          <cell r="H2399" t="str">
            <v>包</v>
          </cell>
          <cell r="I2399">
            <v>1</v>
          </cell>
          <cell r="J2399" t="str">
            <v>ﾍﾟｰﾊﾟｰﾀｵﾙ</v>
          </cell>
          <cell r="L2399">
            <v>1</v>
          </cell>
          <cell r="M2399" t="str">
            <v>ｴｽｺ P618 EA929AT-2C ｷﾑﾀｵﾙ</v>
          </cell>
          <cell r="O2399" t="str">
            <v>又は同等以上のもの（他社の製品を含む。）</v>
          </cell>
          <cell r="Q2399">
            <v>0</v>
          </cell>
          <cell r="S2399">
            <v>100</v>
          </cell>
          <cell r="T2399">
            <v>0</v>
          </cell>
          <cell r="W2399">
            <v>0</v>
          </cell>
          <cell r="X2399">
            <v>0</v>
          </cell>
          <cell r="Y2399">
            <v>100</v>
          </cell>
          <cell r="Z2399">
            <v>0</v>
          </cell>
          <cell r="AA2399">
            <v>0</v>
          </cell>
          <cell r="AB2399">
            <v>9174</v>
          </cell>
          <cell r="AC2399">
            <v>9174</v>
          </cell>
          <cell r="AD2399" t="str">
            <v>雑消耗品費</v>
          </cell>
          <cell r="AE2399" t="str">
            <v>雑消</v>
          </cell>
          <cell r="AF2399">
            <v>25</v>
          </cell>
          <cell r="AG2399" t="str">
            <v>基地等経費（部隊等用消耗品）</v>
          </cell>
          <cell r="AH2399" t="str">
            <v>消耗品費</v>
          </cell>
          <cell r="AI2399" t="str">
            <v>PZ</v>
          </cell>
          <cell r="AJ2399" t="str">
            <v>誘実隊</v>
          </cell>
          <cell r="AK2399" t="str">
            <v>令和8年7月31日</v>
          </cell>
        </row>
        <row r="2400">
          <cell r="A2400" t="str">
            <v>df132</v>
          </cell>
          <cell r="B2400" t="str">
            <v>又は同等以上のもの（他社の製品を含む。）</v>
          </cell>
          <cell r="C2400">
            <v>171</v>
          </cell>
          <cell r="D2400">
            <v>1</v>
          </cell>
          <cell r="E2400" t="str">
            <v>B</v>
          </cell>
          <cell r="F2400" t="str">
            <v>d</v>
          </cell>
          <cell r="G2400" t="str">
            <v>df</v>
          </cell>
          <cell r="H2400" t="str">
            <v>個</v>
          </cell>
          <cell r="I2400">
            <v>2</v>
          </cell>
          <cell r="J2400" t="str">
            <v>穴あけﾊﾟﾝﾁ</v>
          </cell>
          <cell r="L2400">
            <v>1</v>
          </cell>
          <cell r="M2400" t="str">
            <v>ﾖﾄﾞﾊﾞｼ.comS4765036 ｻﾝｽﾀｰ文具</v>
          </cell>
          <cell r="O2400" t="str">
            <v>又は同等以上のもの（他社の製品を含む。）</v>
          </cell>
          <cell r="Q2400">
            <v>0</v>
          </cell>
          <cell r="S2400">
            <v>100</v>
          </cell>
          <cell r="T2400">
            <v>0</v>
          </cell>
          <cell r="W2400">
            <v>0</v>
          </cell>
          <cell r="X2400">
            <v>0</v>
          </cell>
          <cell r="Y2400">
            <v>100</v>
          </cell>
          <cell r="Z2400">
            <v>0</v>
          </cell>
          <cell r="AA2400">
            <v>0</v>
          </cell>
          <cell r="AB2400">
            <v>797</v>
          </cell>
          <cell r="AC2400">
            <v>1594</v>
          </cell>
          <cell r="AD2400" t="str">
            <v>雑消耗品費</v>
          </cell>
          <cell r="AE2400" t="str">
            <v>雑消</v>
          </cell>
          <cell r="AF2400">
            <v>25</v>
          </cell>
          <cell r="AG2400" t="str">
            <v>基地等経費（部隊等用消耗品）</v>
          </cell>
          <cell r="AH2400" t="str">
            <v>消耗品費</v>
          </cell>
          <cell r="AI2400" t="str">
            <v>QA</v>
          </cell>
          <cell r="AJ2400" t="str">
            <v>3移通隊</v>
          </cell>
          <cell r="AK2400" t="str">
            <v>令和8年9月30日</v>
          </cell>
        </row>
        <row r="2401">
          <cell r="A2401" t="str">
            <v>df133</v>
          </cell>
          <cell r="B2401" t="str">
            <v>又は同等以上のもの（他社の製品を含む。）</v>
          </cell>
          <cell r="C2401">
            <v>171</v>
          </cell>
          <cell r="D2401">
            <v>2</v>
          </cell>
          <cell r="E2401" t="str">
            <v>B</v>
          </cell>
          <cell r="F2401" t="str">
            <v>d</v>
          </cell>
          <cell r="G2401" t="str">
            <v>df</v>
          </cell>
          <cell r="H2401" t="str">
            <v>個</v>
          </cell>
          <cell r="I2401">
            <v>2</v>
          </cell>
          <cell r="J2401" t="str">
            <v>ﾃﾞｽｸﾙｰﾍﾟ</v>
          </cell>
          <cell r="L2401">
            <v>1</v>
          </cell>
          <cell r="M2401" t="str">
            <v>ﾖﾄﾞﾊﾞｼ.comDK50 ｹﾝｺｰ</v>
          </cell>
          <cell r="O2401" t="str">
            <v>又は同等以上のもの（他社の製品を含む。）</v>
          </cell>
          <cell r="Q2401">
            <v>0</v>
          </cell>
          <cell r="S2401">
            <v>100</v>
          </cell>
          <cell r="T2401">
            <v>0</v>
          </cell>
          <cell r="W2401">
            <v>0</v>
          </cell>
          <cell r="X2401">
            <v>0</v>
          </cell>
          <cell r="Y2401">
            <v>100</v>
          </cell>
          <cell r="Z2401">
            <v>0</v>
          </cell>
          <cell r="AA2401">
            <v>0</v>
          </cell>
          <cell r="AB2401">
            <v>1080</v>
          </cell>
          <cell r="AC2401">
            <v>2160</v>
          </cell>
          <cell r="AD2401" t="str">
            <v>雑消耗品費</v>
          </cell>
          <cell r="AE2401" t="str">
            <v>雑消</v>
          </cell>
          <cell r="AF2401">
            <v>25</v>
          </cell>
          <cell r="AG2401" t="str">
            <v>基地等経費（部隊等用消耗品）</v>
          </cell>
          <cell r="AH2401" t="str">
            <v>消耗品費</v>
          </cell>
          <cell r="AI2401" t="str">
            <v>QA</v>
          </cell>
          <cell r="AJ2401" t="str">
            <v>3移通隊</v>
          </cell>
          <cell r="AK2401" t="str">
            <v>令和8年9月30日</v>
          </cell>
        </row>
        <row r="2402">
          <cell r="A2402" t="str">
            <v>df134</v>
          </cell>
          <cell r="B2402" t="str">
            <v>又は同等以上のもの（他社の製品を含む。）</v>
          </cell>
          <cell r="C2402">
            <v>171</v>
          </cell>
          <cell r="D2402">
            <v>3</v>
          </cell>
          <cell r="E2402" t="str">
            <v>B</v>
          </cell>
          <cell r="F2402" t="str">
            <v>d</v>
          </cell>
          <cell r="G2402" t="str">
            <v>df</v>
          </cell>
          <cell r="H2402" t="str">
            <v>ﾊﾟｯｸ</v>
          </cell>
          <cell r="I2402">
            <v>3</v>
          </cell>
          <cell r="J2402" t="str">
            <v>ﾃｰﾌﾟ</v>
          </cell>
          <cell r="L2402">
            <v>1</v>
          </cell>
          <cell r="M2402" t="str">
            <v>ﾖﾄﾞﾊﾞｼ.comCMR3-60 ｽﾘｰｴﾑ</v>
          </cell>
          <cell r="O2402" t="str">
            <v>又は同等以上のもの（他社の製品を含む。）</v>
          </cell>
          <cell r="Q2402">
            <v>0</v>
          </cell>
          <cell r="S2402">
            <v>100</v>
          </cell>
          <cell r="T2402">
            <v>0</v>
          </cell>
          <cell r="W2402">
            <v>0</v>
          </cell>
          <cell r="X2402">
            <v>0</v>
          </cell>
          <cell r="Y2402">
            <v>100</v>
          </cell>
          <cell r="Z2402">
            <v>0</v>
          </cell>
          <cell r="AA2402">
            <v>0</v>
          </cell>
          <cell r="AB2402">
            <v>984</v>
          </cell>
          <cell r="AC2402">
            <v>2952</v>
          </cell>
          <cell r="AD2402" t="str">
            <v>雑消耗品費</v>
          </cell>
          <cell r="AE2402" t="str">
            <v>雑消</v>
          </cell>
          <cell r="AF2402">
            <v>25</v>
          </cell>
          <cell r="AG2402" t="str">
            <v>基地等経費（部隊等用消耗品）</v>
          </cell>
          <cell r="AH2402" t="str">
            <v>消耗品費</v>
          </cell>
          <cell r="AI2402" t="str">
            <v>QA</v>
          </cell>
          <cell r="AJ2402" t="str">
            <v>3移通隊</v>
          </cell>
          <cell r="AK2402" t="str">
            <v>令和8年9月30日</v>
          </cell>
        </row>
        <row r="2403">
          <cell r="A2403" t="str">
            <v>df135</v>
          </cell>
          <cell r="B2403" t="str">
            <v>又は同等以上のもの（他社の製品を含む。）</v>
          </cell>
          <cell r="C2403">
            <v>171</v>
          </cell>
          <cell r="D2403">
            <v>4</v>
          </cell>
          <cell r="E2403" t="str">
            <v>B</v>
          </cell>
          <cell r="F2403" t="str">
            <v>d</v>
          </cell>
          <cell r="G2403" t="str">
            <v>df</v>
          </cell>
          <cell r="H2403" t="str">
            <v>個</v>
          </cell>
          <cell r="I2403">
            <v>10</v>
          </cell>
          <cell r="J2403" t="str">
            <v>ﾌｫﾄﾌﾚｰﾑ</v>
          </cell>
          <cell r="L2403">
            <v>1</v>
          </cell>
          <cell r="M2403" t="str">
            <v>ﾓﾉﾀﾛｳ.web 42551504 ﾌ-PW-B4 ﾅｶﾊﾞﾔｼ</v>
          </cell>
          <cell r="O2403" t="str">
            <v>又は同等以上のもの（他社の製品を含む。）</v>
          </cell>
          <cell r="Q2403">
            <v>0</v>
          </cell>
          <cell r="S2403">
            <v>100</v>
          </cell>
          <cell r="T2403">
            <v>0</v>
          </cell>
          <cell r="W2403">
            <v>0</v>
          </cell>
          <cell r="X2403">
            <v>0</v>
          </cell>
          <cell r="Y2403">
            <v>100</v>
          </cell>
          <cell r="Z2403">
            <v>0</v>
          </cell>
          <cell r="AA2403">
            <v>0</v>
          </cell>
          <cell r="AB2403">
            <v>2198</v>
          </cell>
          <cell r="AC2403">
            <v>21980</v>
          </cell>
          <cell r="AD2403" t="str">
            <v>雑消耗品費</v>
          </cell>
          <cell r="AE2403" t="str">
            <v>雑消</v>
          </cell>
          <cell r="AF2403">
            <v>25</v>
          </cell>
          <cell r="AG2403" t="str">
            <v>基地等経費（部隊等用消耗品）</v>
          </cell>
          <cell r="AH2403" t="str">
            <v>消耗品費</v>
          </cell>
          <cell r="AI2403" t="str">
            <v>QA</v>
          </cell>
          <cell r="AJ2403" t="str">
            <v>3移通隊</v>
          </cell>
          <cell r="AK2403" t="str">
            <v>令和8年9月30日</v>
          </cell>
        </row>
        <row r="2404">
          <cell r="A2404" t="str">
            <v>ca40</v>
          </cell>
          <cell r="B2404" t="str">
            <v>製品指定</v>
          </cell>
          <cell r="C2404">
            <v>172</v>
          </cell>
          <cell r="D2404">
            <v>1</v>
          </cell>
          <cell r="E2404" t="str">
            <v>B</v>
          </cell>
          <cell r="F2404" t="str">
            <v>c</v>
          </cell>
          <cell r="G2404" t="str">
            <v>ca</v>
          </cell>
          <cell r="H2404" t="str">
            <v>個</v>
          </cell>
          <cell r="I2404">
            <v>3</v>
          </cell>
          <cell r="J2404" t="str">
            <v>浄水器用替ｶｰﾄﾘｯｼﾞ</v>
          </cell>
          <cell r="L2404">
            <v>1</v>
          </cell>
          <cell r="M2404" t="str">
            <v>ｴｽｺ P2080 EA763AS-12 TK-CJ24C1 ﾊﾟﾅｿﾆｯｸ</v>
          </cell>
          <cell r="O2404" t="str">
            <v>製品指定</v>
          </cell>
          <cell r="Q2404">
            <v>0</v>
          </cell>
          <cell r="S2404">
            <v>100</v>
          </cell>
          <cell r="T2404">
            <v>0</v>
          </cell>
          <cell r="W2404">
            <v>0</v>
          </cell>
          <cell r="X2404">
            <v>0</v>
          </cell>
          <cell r="Y2404">
            <v>100</v>
          </cell>
          <cell r="Z2404">
            <v>0</v>
          </cell>
          <cell r="AA2404">
            <v>0</v>
          </cell>
          <cell r="AB2404">
            <v>7227</v>
          </cell>
          <cell r="AC2404">
            <v>21681</v>
          </cell>
          <cell r="AD2404" t="str">
            <v>営舎維持費</v>
          </cell>
          <cell r="AE2404" t="str">
            <v>営維</v>
          </cell>
          <cell r="AF2404">
            <v>8</v>
          </cell>
          <cell r="AG2404" t="str">
            <v>基地等経費（営舎等用維持経費　営舎用備品等の維持）</v>
          </cell>
          <cell r="AH2404" t="str">
            <v>消耗品費</v>
          </cell>
          <cell r="AI2404" t="str">
            <v>BA</v>
          </cell>
          <cell r="AJ2404" t="str">
            <v>基教隊</v>
          </cell>
          <cell r="AK2404" t="str">
            <v>令和8年7月31日</v>
          </cell>
        </row>
        <row r="2405">
          <cell r="A2405" t="str">
            <v>eh87</v>
          </cell>
          <cell r="B2405" t="str">
            <v>又は同等以上のもの（他社の製品を含む。）</v>
          </cell>
          <cell r="C2405">
            <v>172</v>
          </cell>
          <cell r="D2405">
            <v>2</v>
          </cell>
          <cell r="E2405" t="str">
            <v>B</v>
          </cell>
          <cell r="F2405" t="str">
            <v>e</v>
          </cell>
          <cell r="G2405" t="str">
            <v>eh</v>
          </cell>
          <cell r="H2405" t="str">
            <v>箱</v>
          </cell>
          <cell r="I2405">
            <v>2</v>
          </cell>
          <cell r="J2405" t="str">
            <v>ｳｪｯﾄｼｰﾄ</v>
          </cell>
          <cell r="L2405">
            <v>1</v>
          </cell>
          <cell r="M2405" t="str">
            <v>ｼﾞｮｲﾝﾃｯｸｽ P668 202-632 大王製紙</v>
          </cell>
          <cell r="O2405" t="str">
            <v>又は同等以上のもの（他社の製品を含む。）</v>
          </cell>
          <cell r="Q2405">
            <v>0</v>
          </cell>
          <cell r="S2405">
            <v>100</v>
          </cell>
          <cell r="T2405">
            <v>0</v>
          </cell>
          <cell r="W2405">
            <v>0</v>
          </cell>
          <cell r="X2405">
            <v>0</v>
          </cell>
          <cell r="Y2405">
            <v>100</v>
          </cell>
          <cell r="Z2405">
            <v>0</v>
          </cell>
          <cell r="AA2405">
            <v>0</v>
          </cell>
          <cell r="AB2405">
            <v>7315</v>
          </cell>
          <cell r="AC2405">
            <v>14630</v>
          </cell>
          <cell r="AD2405" t="str">
            <v>営舎維持費</v>
          </cell>
          <cell r="AE2405" t="str">
            <v>営維</v>
          </cell>
          <cell r="AF2405">
            <v>8</v>
          </cell>
          <cell r="AG2405" t="str">
            <v>基地等経費（営舎等用維持経費　営舎用備品等の維持）</v>
          </cell>
          <cell r="AH2405" t="str">
            <v>消耗品費</v>
          </cell>
          <cell r="AI2405" t="str">
            <v>BA</v>
          </cell>
          <cell r="AJ2405" t="str">
            <v>基教隊</v>
          </cell>
          <cell r="AK2405" t="str">
            <v>令和8年9月30日</v>
          </cell>
        </row>
        <row r="2406">
          <cell r="A2406" t="str">
            <v>eh88</v>
          </cell>
          <cell r="B2406" t="str">
            <v>又は同等以上のもの（他社の製品を含む。）</v>
          </cell>
          <cell r="C2406">
            <v>172</v>
          </cell>
          <cell r="D2406">
            <v>3</v>
          </cell>
          <cell r="E2406" t="str">
            <v>B</v>
          </cell>
          <cell r="F2406" t="str">
            <v>e</v>
          </cell>
          <cell r="G2406" t="str">
            <v>eh</v>
          </cell>
          <cell r="H2406" t="str">
            <v>台</v>
          </cell>
          <cell r="I2406">
            <v>1</v>
          </cell>
          <cell r="J2406" t="str">
            <v>ﾓｯﾌﾟ絞り器</v>
          </cell>
          <cell r="L2406">
            <v>1</v>
          </cell>
          <cell r="M2406" t="str">
            <v>ｼﾞｮｲﾝﾃｯｸｽ P721 227-616 山崎産業</v>
          </cell>
          <cell r="O2406" t="str">
            <v>又は同等以上のもの（他社の製品を含む。）</v>
          </cell>
          <cell r="Q2406">
            <v>0</v>
          </cell>
          <cell r="S2406">
            <v>100</v>
          </cell>
          <cell r="T2406">
            <v>0</v>
          </cell>
          <cell r="W2406">
            <v>0</v>
          </cell>
          <cell r="X2406">
            <v>0</v>
          </cell>
          <cell r="Y2406">
            <v>100</v>
          </cell>
          <cell r="Z2406">
            <v>0</v>
          </cell>
          <cell r="AA2406">
            <v>0</v>
          </cell>
          <cell r="AB2406">
            <v>4708</v>
          </cell>
          <cell r="AC2406">
            <v>4708</v>
          </cell>
          <cell r="AD2406" t="str">
            <v>営舎維持費</v>
          </cell>
          <cell r="AE2406" t="str">
            <v>営維</v>
          </cell>
          <cell r="AF2406">
            <v>8</v>
          </cell>
          <cell r="AG2406" t="str">
            <v>基地等経費（営舎等用維持経費　営舎用備品等の維持）</v>
          </cell>
          <cell r="AH2406" t="str">
            <v>消耗品費</v>
          </cell>
          <cell r="AI2406" t="str">
            <v>BA</v>
          </cell>
          <cell r="AJ2406" t="str">
            <v>基教隊</v>
          </cell>
          <cell r="AK2406" t="str">
            <v>令和8年9月30日</v>
          </cell>
        </row>
        <row r="2407">
          <cell r="A2407" t="str">
            <v>eh89</v>
          </cell>
          <cell r="B2407" t="str">
            <v>又は同等以上のもの（他社の製品を含む。）</v>
          </cell>
          <cell r="C2407">
            <v>172</v>
          </cell>
          <cell r="D2407">
            <v>4</v>
          </cell>
          <cell r="E2407" t="str">
            <v>B</v>
          </cell>
          <cell r="F2407" t="str">
            <v>e</v>
          </cell>
          <cell r="G2407" t="str">
            <v>eh</v>
          </cell>
          <cell r="H2407" t="str">
            <v>袋</v>
          </cell>
          <cell r="I2407">
            <v>10</v>
          </cell>
          <cell r="J2407" t="str">
            <v>ｽﾎﾟﾝｼﾞ</v>
          </cell>
          <cell r="L2407">
            <v>1</v>
          </cell>
          <cell r="M2407" t="str">
            <v>ｼﾞｮｲﾝﾃｯｸｽ P665 857-478 ﾚｯｸ</v>
          </cell>
          <cell r="O2407" t="str">
            <v>又は同等以上のもの（他社の製品を含む。）</v>
          </cell>
          <cell r="Q2407">
            <v>0</v>
          </cell>
          <cell r="S2407">
            <v>100</v>
          </cell>
          <cell r="T2407">
            <v>0</v>
          </cell>
          <cell r="W2407">
            <v>0</v>
          </cell>
          <cell r="X2407">
            <v>0</v>
          </cell>
          <cell r="Y2407">
            <v>100</v>
          </cell>
          <cell r="Z2407">
            <v>0</v>
          </cell>
          <cell r="AA2407">
            <v>0</v>
          </cell>
          <cell r="AB2407">
            <v>962</v>
          </cell>
          <cell r="AC2407">
            <v>9620</v>
          </cell>
          <cell r="AD2407" t="str">
            <v>営舎維持費</v>
          </cell>
          <cell r="AE2407" t="str">
            <v>営維</v>
          </cell>
          <cell r="AF2407">
            <v>8</v>
          </cell>
          <cell r="AG2407" t="str">
            <v>基地等経費（営舎等用維持経費　営舎用備品等の維持）</v>
          </cell>
          <cell r="AH2407" t="str">
            <v>消耗品費</v>
          </cell>
          <cell r="AI2407" t="str">
            <v>BA</v>
          </cell>
          <cell r="AJ2407" t="str">
            <v>基教隊</v>
          </cell>
          <cell r="AK2407" t="str">
            <v>令和8年9月30日</v>
          </cell>
        </row>
        <row r="2408">
          <cell r="A2408" t="str">
            <v>eh90</v>
          </cell>
          <cell r="B2408" t="str">
            <v>又は同等以上のもの（他社の製品を含む。）</v>
          </cell>
          <cell r="C2408">
            <v>173</v>
          </cell>
          <cell r="D2408">
            <v>1</v>
          </cell>
          <cell r="E2408" t="str">
            <v>B</v>
          </cell>
          <cell r="F2408" t="str">
            <v>e</v>
          </cell>
          <cell r="G2408" t="str">
            <v>eh</v>
          </cell>
          <cell r="H2408" t="str">
            <v>箱</v>
          </cell>
          <cell r="I2408">
            <v>3</v>
          </cell>
          <cell r="J2408" t="str">
            <v>ﾃｨｯｼｭﾍﾟｰﾊﾟｰ</v>
          </cell>
          <cell r="L2408">
            <v>1</v>
          </cell>
          <cell r="M2408" t="str">
            <v>ｼﾞｮｲﾝﾃｯｸｽ P637 387-106 王子ﾈﾋﾟｱ</v>
          </cell>
          <cell r="O2408" t="str">
            <v>又は同等以上のもの（他社の製品を含む。）</v>
          </cell>
          <cell r="Q2408">
            <v>0</v>
          </cell>
          <cell r="S2408">
            <v>100</v>
          </cell>
          <cell r="T2408">
            <v>0</v>
          </cell>
          <cell r="W2408">
            <v>0</v>
          </cell>
          <cell r="X2408">
            <v>0</v>
          </cell>
          <cell r="Y2408">
            <v>100</v>
          </cell>
          <cell r="Z2408">
            <v>0</v>
          </cell>
          <cell r="AA2408">
            <v>0</v>
          </cell>
          <cell r="AB2408">
            <v>7590</v>
          </cell>
          <cell r="AC2408">
            <v>22770</v>
          </cell>
          <cell r="AD2408" t="str">
            <v>営舎維持費</v>
          </cell>
          <cell r="AE2408" t="str">
            <v>営維</v>
          </cell>
          <cell r="AF2408">
            <v>8</v>
          </cell>
          <cell r="AG2408" t="str">
            <v>基地等経費（隊舎等用維持費）</v>
          </cell>
          <cell r="AH2408" t="str">
            <v>消耗品費</v>
          </cell>
          <cell r="AI2408" t="str">
            <v>BB</v>
          </cell>
          <cell r="AJ2408" t="str">
            <v>2収隊</v>
          </cell>
          <cell r="AK2408" t="str">
            <v>令和8年9月30日</v>
          </cell>
        </row>
        <row r="2409">
          <cell r="A2409" t="str">
            <v>eh91</v>
          </cell>
          <cell r="B2409" t="str">
            <v>又は同等以上のもの（他社の製品を含む。）</v>
          </cell>
          <cell r="C2409">
            <v>173</v>
          </cell>
          <cell r="D2409">
            <v>2</v>
          </cell>
          <cell r="E2409" t="str">
            <v>B</v>
          </cell>
          <cell r="F2409" t="str">
            <v>e</v>
          </cell>
          <cell r="G2409" t="str">
            <v>eh</v>
          </cell>
          <cell r="H2409" t="str">
            <v>個</v>
          </cell>
          <cell r="I2409">
            <v>5</v>
          </cell>
          <cell r="J2409" t="str">
            <v>排水管ｸﾘｰﾅｰ</v>
          </cell>
          <cell r="L2409">
            <v>1</v>
          </cell>
          <cell r="M2409" t="str">
            <v>ｼﾞｮｲﾝﾃｯｸｽ P673 157-361 花王</v>
          </cell>
          <cell r="O2409" t="str">
            <v>又は同等以上のもの（他社の製品を含む。）</v>
          </cell>
          <cell r="Q2409">
            <v>0</v>
          </cell>
          <cell r="S2409">
            <v>100</v>
          </cell>
          <cell r="T2409">
            <v>0</v>
          </cell>
          <cell r="W2409">
            <v>0</v>
          </cell>
          <cell r="X2409">
            <v>0</v>
          </cell>
          <cell r="Y2409">
            <v>100</v>
          </cell>
          <cell r="Z2409">
            <v>0</v>
          </cell>
          <cell r="AA2409">
            <v>0</v>
          </cell>
          <cell r="AB2409">
            <v>1144</v>
          </cell>
          <cell r="AC2409">
            <v>5720</v>
          </cell>
          <cell r="AD2409" t="str">
            <v>営舎維持費</v>
          </cell>
          <cell r="AE2409" t="str">
            <v>営維</v>
          </cell>
          <cell r="AF2409">
            <v>8</v>
          </cell>
          <cell r="AG2409" t="str">
            <v>基地等経費（隊舎等用維持費）</v>
          </cell>
          <cell r="AH2409" t="str">
            <v>消耗品費</v>
          </cell>
          <cell r="AI2409" t="str">
            <v>BB</v>
          </cell>
          <cell r="AJ2409" t="str">
            <v>2収隊</v>
          </cell>
          <cell r="AK2409" t="str">
            <v>令和8年9月30日</v>
          </cell>
        </row>
        <row r="2410">
          <cell r="A2410" t="str">
            <v>eh92</v>
          </cell>
          <cell r="B2410" t="str">
            <v>又は同等以上のもの（他社の製品を含む。）</v>
          </cell>
          <cell r="C2410">
            <v>173</v>
          </cell>
          <cell r="D2410">
            <v>3</v>
          </cell>
          <cell r="E2410" t="str">
            <v>B</v>
          </cell>
          <cell r="F2410" t="str">
            <v>e</v>
          </cell>
          <cell r="G2410" t="str">
            <v>eh</v>
          </cell>
          <cell r="H2410" t="str">
            <v>箱</v>
          </cell>
          <cell r="I2410">
            <v>5</v>
          </cell>
          <cell r="J2410" t="str">
            <v>ﾍﾟｰﾊﾟｰﾀｵﾙ</v>
          </cell>
          <cell r="L2410">
            <v>1</v>
          </cell>
          <cell r="M2410" t="str">
            <v>ｼﾞｮｲﾝﾃｯｸｽ P644 894-108 ｶﾙﾀｽ</v>
          </cell>
          <cell r="O2410" t="str">
            <v>又は同等以上のもの（他社の製品を含む。）</v>
          </cell>
          <cell r="Q2410">
            <v>0</v>
          </cell>
          <cell r="S2410">
            <v>100</v>
          </cell>
          <cell r="T2410">
            <v>0</v>
          </cell>
          <cell r="W2410">
            <v>0</v>
          </cell>
          <cell r="X2410">
            <v>0</v>
          </cell>
          <cell r="Y2410">
            <v>100</v>
          </cell>
          <cell r="Z2410">
            <v>0</v>
          </cell>
          <cell r="AA2410">
            <v>0</v>
          </cell>
          <cell r="AB2410">
            <v>6787</v>
          </cell>
          <cell r="AC2410">
            <v>33935</v>
          </cell>
          <cell r="AD2410" t="str">
            <v>営舎維持費</v>
          </cell>
          <cell r="AE2410" t="str">
            <v>営維</v>
          </cell>
          <cell r="AF2410">
            <v>8</v>
          </cell>
          <cell r="AG2410" t="str">
            <v>基地等経費（隊舎等用維持費）</v>
          </cell>
          <cell r="AH2410" t="str">
            <v>消耗品費</v>
          </cell>
          <cell r="AI2410" t="str">
            <v>BB</v>
          </cell>
          <cell r="AJ2410" t="str">
            <v>2収隊</v>
          </cell>
          <cell r="AK2410" t="str">
            <v>令和8年9月30日</v>
          </cell>
        </row>
        <row r="2411">
          <cell r="A2411" t="str">
            <v>eh93</v>
          </cell>
          <cell r="B2411" t="str">
            <v>又は同等以上のもの（他社の製品を含む。）</v>
          </cell>
          <cell r="C2411">
            <v>173</v>
          </cell>
          <cell r="D2411">
            <v>4</v>
          </cell>
          <cell r="E2411" t="str">
            <v>B</v>
          </cell>
          <cell r="F2411" t="str">
            <v>e</v>
          </cell>
          <cell r="G2411" t="str">
            <v>eh</v>
          </cell>
          <cell r="H2411" t="str">
            <v>個</v>
          </cell>
          <cell r="I2411">
            <v>20</v>
          </cell>
          <cell r="J2411" t="str">
            <v>虫よけｽﾌﾟﾚｰ</v>
          </cell>
          <cell r="L2411">
            <v>1</v>
          </cell>
          <cell r="M2411" t="str">
            <v>ｼﾞｮｲﾝﾃｯｸｽ P703 831-502 ﾌﾏｷﾗｰ</v>
          </cell>
          <cell r="O2411" t="str">
            <v>又は同等以上のもの（他社の製品を含む。）</v>
          </cell>
          <cell r="Q2411">
            <v>0</v>
          </cell>
          <cell r="S2411">
            <v>100</v>
          </cell>
          <cell r="T2411">
            <v>0</v>
          </cell>
          <cell r="W2411">
            <v>0</v>
          </cell>
          <cell r="X2411">
            <v>0</v>
          </cell>
          <cell r="Y2411">
            <v>100</v>
          </cell>
          <cell r="Z2411">
            <v>0</v>
          </cell>
          <cell r="AA2411">
            <v>0</v>
          </cell>
          <cell r="AB2411">
            <v>880</v>
          </cell>
          <cell r="AC2411">
            <v>17600</v>
          </cell>
          <cell r="AD2411" t="str">
            <v>営舎維持費</v>
          </cell>
          <cell r="AE2411" t="str">
            <v>営維</v>
          </cell>
          <cell r="AF2411">
            <v>8</v>
          </cell>
          <cell r="AG2411" t="str">
            <v>基地等経費（隊舎等用維持費）</v>
          </cell>
          <cell r="AH2411" t="str">
            <v>消耗品費</v>
          </cell>
          <cell r="AI2411" t="str">
            <v>BB</v>
          </cell>
          <cell r="AJ2411" t="str">
            <v>2収隊</v>
          </cell>
          <cell r="AK2411" t="str">
            <v>令和8年9月30日</v>
          </cell>
        </row>
        <row r="2412">
          <cell r="A2412" t="str">
            <v>eh94</v>
          </cell>
          <cell r="B2412" t="str">
            <v>又は同等以上のもの（他社の製品を含む。）</v>
          </cell>
          <cell r="C2412">
            <v>173</v>
          </cell>
          <cell r="D2412">
            <v>5</v>
          </cell>
          <cell r="E2412" t="str">
            <v>B</v>
          </cell>
          <cell r="F2412" t="str">
            <v>e</v>
          </cell>
          <cell r="G2412" t="str">
            <v>eh</v>
          </cell>
          <cell r="H2412" t="str">
            <v>個</v>
          </cell>
          <cell r="I2412">
            <v>10</v>
          </cell>
          <cell r="J2412" t="str">
            <v>消臭ｽﾌﾟﾚｰ</v>
          </cell>
          <cell r="L2412">
            <v>1</v>
          </cell>
          <cell r="M2412" t="str">
            <v>ｼﾞｮｲﾝﾃｯｸｽ P681 202-710 P&amp;G</v>
          </cell>
          <cell r="O2412" t="str">
            <v>又は同等以上のもの（他社の製品を含む。）</v>
          </cell>
          <cell r="Q2412">
            <v>0</v>
          </cell>
          <cell r="S2412">
            <v>100</v>
          </cell>
          <cell r="T2412">
            <v>0</v>
          </cell>
          <cell r="W2412">
            <v>0</v>
          </cell>
          <cell r="X2412">
            <v>0</v>
          </cell>
          <cell r="Y2412">
            <v>100</v>
          </cell>
          <cell r="Z2412">
            <v>0</v>
          </cell>
          <cell r="AA2412">
            <v>0</v>
          </cell>
          <cell r="AB2412">
            <v>776</v>
          </cell>
          <cell r="AC2412">
            <v>7760</v>
          </cell>
          <cell r="AD2412" t="str">
            <v>営舎維持費</v>
          </cell>
          <cell r="AE2412" t="str">
            <v>営維</v>
          </cell>
          <cell r="AF2412">
            <v>8</v>
          </cell>
          <cell r="AG2412" t="str">
            <v>基地等経費（隊舎等用維持費）</v>
          </cell>
          <cell r="AH2412" t="str">
            <v>消耗品費</v>
          </cell>
          <cell r="AI2412" t="str">
            <v>BB</v>
          </cell>
          <cell r="AJ2412" t="str">
            <v>2収隊</v>
          </cell>
          <cell r="AK2412" t="str">
            <v>令和8年9月30日</v>
          </cell>
        </row>
        <row r="2413">
          <cell r="A2413" t="str">
            <v>eh95</v>
          </cell>
          <cell r="B2413" t="str">
            <v>又は同等以上のもの（他社の製品を含む。）</v>
          </cell>
          <cell r="C2413">
            <v>173</v>
          </cell>
          <cell r="D2413">
            <v>6</v>
          </cell>
          <cell r="E2413" t="str">
            <v>B</v>
          </cell>
          <cell r="F2413" t="str">
            <v>e</v>
          </cell>
          <cell r="G2413" t="str">
            <v>eh</v>
          </cell>
          <cell r="H2413" t="str">
            <v>箱</v>
          </cell>
          <cell r="I2413">
            <v>2</v>
          </cell>
          <cell r="J2413" t="str">
            <v>消臭ｽﾌﾟﾚｰ詰替え</v>
          </cell>
          <cell r="L2413">
            <v>1</v>
          </cell>
          <cell r="M2413" t="str">
            <v>ｼﾞｮｲﾝﾃｯｸｽ P681 259-629 P&amp;G</v>
          </cell>
          <cell r="O2413" t="str">
            <v>又は同等以上のもの（他社の製品を含む。）</v>
          </cell>
          <cell r="Q2413">
            <v>0</v>
          </cell>
          <cell r="S2413">
            <v>100</v>
          </cell>
          <cell r="T2413">
            <v>0</v>
          </cell>
          <cell r="W2413">
            <v>0</v>
          </cell>
          <cell r="X2413">
            <v>0</v>
          </cell>
          <cell r="Y2413">
            <v>100</v>
          </cell>
          <cell r="Z2413">
            <v>0</v>
          </cell>
          <cell r="AA2413">
            <v>0</v>
          </cell>
          <cell r="AB2413">
            <v>13376</v>
          </cell>
          <cell r="AC2413">
            <v>26752</v>
          </cell>
          <cell r="AD2413" t="str">
            <v>営舎維持費</v>
          </cell>
          <cell r="AE2413" t="str">
            <v>営維</v>
          </cell>
          <cell r="AF2413">
            <v>8</v>
          </cell>
          <cell r="AG2413" t="str">
            <v>基地等経費（隊舎等用維持費）</v>
          </cell>
          <cell r="AH2413" t="str">
            <v>消耗品費</v>
          </cell>
          <cell r="AI2413" t="str">
            <v>BB</v>
          </cell>
          <cell r="AJ2413" t="str">
            <v>2収隊</v>
          </cell>
          <cell r="AK2413" t="str">
            <v>令和8年9月30日</v>
          </cell>
        </row>
        <row r="2414">
          <cell r="A2414" t="str">
            <v>eh96</v>
          </cell>
          <cell r="B2414" t="str">
            <v>又は同等以上のもの（他社の製品を含む。）</v>
          </cell>
          <cell r="C2414">
            <v>173</v>
          </cell>
          <cell r="D2414">
            <v>7</v>
          </cell>
          <cell r="E2414" t="str">
            <v>B</v>
          </cell>
          <cell r="F2414" t="str">
            <v>e</v>
          </cell>
          <cell r="G2414" t="str">
            <v>eh</v>
          </cell>
          <cell r="H2414" t="str">
            <v>個</v>
          </cell>
          <cell r="I2414">
            <v>5</v>
          </cell>
          <cell r="J2414" t="str">
            <v>ﾜｲﾊﾟｰ</v>
          </cell>
          <cell r="L2414">
            <v>1</v>
          </cell>
          <cell r="M2414" t="str">
            <v>ｼﾞｮｲﾝﾃｯｸｽ P717 154-963 花王</v>
          </cell>
          <cell r="O2414" t="str">
            <v>又は同等以上のもの（他社の製品を含む。）</v>
          </cell>
          <cell r="Q2414">
            <v>0</v>
          </cell>
          <cell r="S2414">
            <v>100</v>
          </cell>
          <cell r="T2414">
            <v>0</v>
          </cell>
          <cell r="W2414">
            <v>0</v>
          </cell>
          <cell r="X2414">
            <v>0</v>
          </cell>
          <cell r="Y2414">
            <v>100</v>
          </cell>
          <cell r="Z2414">
            <v>0</v>
          </cell>
          <cell r="AA2414">
            <v>0</v>
          </cell>
          <cell r="AB2414">
            <v>2970</v>
          </cell>
          <cell r="AC2414">
            <v>14850</v>
          </cell>
          <cell r="AD2414" t="str">
            <v>営舎維持費</v>
          </cell>
          <cell r="AE2414" t="str">
            <v>営維</v>
          </cell>
          <cell r="AF2414">
            <v>8</v>
          </cell>
          <cell r="AG2414" t="str">
            <v>基地等経費（隊舎等用維持費）</v>
          </cell>
          <cell r="AH2414" t="str">
            <v>消耗品費</v>
          </cell>
          <cell r="AI2414" t="str">
            <v>BB</v>
          </cell>
          <cell r="AJ2414" t="str">
            <v>2収隊</v>
          </cell>
          <cell r="AK2414" t="str">
            <v>令和8年9月30日</v>
          </cell>
        </row>
        <row r="2415">
          <cell r="A2415" t="str">
            <v>eh97</v>
          </cell>
          <cell r="B2415" t="str">
            <v>又は同等以上のもの（他社の製品を含む。）</v>
          </cell>
          <cell r="C2415">
            <v>173</v>
          </cell>
          <cell r="D2415">
            <v>8</v>
          </cell>
          <cell r="E2415" t="str">
            <v>B</v>
          </cell>
          <cell r="F2415" t="str">
            <v>e</v>
          </cell>
          <cell r="G2415" t="str">
            <v>eh</v>
          </cell>
          <cell r="H2415" t="str">
            <v>ﾊﾟｯｸ</v>
          </cell>
          <cell r="I2415">
            <v>30</v>
          </cell>
          <cell r="J2415" t="str">
            <v>ﾜｲﾊﾟｰｼｰﾄ</v>
          </cell>
          <cell r="L2415">
            <v>1</v>
          </cell>
          <cell r="M2415" t="str">
            <v>ｼﾞｮｲﾝﾃｯｸｽ P717 881-711 花王</v>
          </cell>
          <cell r="O2415" t="str">
            <v>又は同等以上のもの（他社の製品を含む。）</v>
          </cell>
          <cell r="Q2415">
            <v>0</v>
          </cell>
          <cell r="S2415">
            <v>100</v>
          </cell>
          <cell r="T2415">
            <v>0</v>
          </cell>
          <cell r="W2415">
            <v>0</v>
          </cell>
          <cell r="X2415">
            <v>0</v>
          </cell>
          <cell r="Y2415">
            <v>100</v>
          </cell>
          <cell r="Z2415">
            <v>0</v>
          </cell>
          <cell r="AA2415">
            <v>0</v>
          </cell>
          <cell r="AB2415">
            <v>1045</v>
          </cell>
          <cell r="AC2415">
            <v>31350</v>
          </cell>
          <cell r="AD2415" t="str">
            <v>営舎維持費</v>
          </cell>
          <cell r="AE2415" t="str">
            <v>営維</v>
          </cell>
          <cell r="AF2415">
            <v>8</v>
          </cell>
          <cell r="AG2415" t="str">
            <v>基地等経費（隊舎等用維持費）</v>
          </cell>
          <cell r="AH2415" t="str">
            <v>消耗品費</v>
          </cell>
          <cell r="AI2415" t="str">
            <v>BB</v>
          </cell>
          <cell r="AJ2415" t="str">
            <v>2収隊</v>
          </cell>
          <cell r="AK2415" t="str">
            <v>令和8年9月30日</v>
          </cell>
        </row>
        <row r="2416">
          <cell r="A2416" t="str">
            <v>eh98</v>
          </cell>
          <cell r="B2416" t="str">
            <v>又は同等以上のもの（他社の製品を含む。）</v>
          </cell>
          <cell r="C2416">
            <v>173</v>
          </cell>
          <cell r="D2416">
            <v>9</v>
          </cell>
          <cell r="E2416" t="str">
            <v>B</v>
          </cell>
          <cell r="F2416" t="str">
            <v>e</v>
          </cell>
          <cell r="G2416" t="str">
            <v>eh</v>
          </cell>
          <cell r="H2416" t="str">
            <v>ﾊﾟｯｸ</v>
          </cell>
          <cell r="I2416">
            <v>30</v>
          </cell>
          <cell r="J2416" t="str">
            <v>ﾜｲﾊﾟｰｼｰﾄ</v>
          </cell>
          <cell r="L2416">
            <v>1</v>
          </cell>
          <cell r="M2416" t="str">
            <v>ｼﾞｮｲﾝﾃｯｸｽ P717 870-754 花王</v>
          </cell>
          <cell r="O2416" t="str">
            <v>又は同等以上のもの（他社の製品を含む。）</v>
          </cell>
          <cell r="Q2416">
            <v>0</v>
          </cell>
          <cell r="S2416">
            <v>100</v>
          </cell>
          <cell r="T2416">
            <v>0</v>
          </cell>
          <cell r="W2416">
            <v>0</v>
          </cell>
          <cell r="X2416">
            <v>0</v>
          </cell>
          <cell r="Y2416">
            <v>100</v>
          </cell>
          <cell r="Z2416">
            <v>0</v>
          </cell>
          <cell r="AA2416">
            <v>0</v>
          </cell>
          <cell r="AB2416">
            <v>1276</v>
          </cell>
          <cell r="AC2416">
            <v>38280</v>
          </cell>
          <cell r="AD2416" t="str">
            <v>営舎維持費</v>
          </cell>
          <cell r="AE2416" t="str">
            <v>営維</v>
          </cell>
          <cell r="AF2416">
            <v>8</v>
          </cell>
          <cell r="AG2416" t="str">
            <v>基地等経費（隊舎等用維持費）</v>
          </cell>
          <cell r="AH2416" t="str">
            <v>消耗品費</v>
          </cell>
          <cell r="AI2416" t="str">
            <v>BB</v>
          </cell>
          <cell r="AJ2416" t="str">
            <v>2収隊</v>
          </cell>
          <cell r="AK2416" t="str">
            <v>令和8年9月30日</v>
          </cell>
        </row>
        <row r="2417">
          <cell r="A2417" t="str">
            <v>eh99</v>
          </cell>
          <cell r="B2417" t="str">
            <v>又は同等以上のもの（他社の製品を含む。）</v>
          </cell>
          <cell r="C2417">
            <v>173</v>
          </cell>
          <cell r="D2417">
            <v>10</v>
          </cell>
          <cell r="E2417" t="str">
            <v>B</v>
          </cell>
          <cell r="F2417" t="str">
            <v>e</v>
          </cell>
          <cell r="G2417" t="str">
            <v>eh</v>
          </cell>
          <cell r="H2417" t="str">
            <v>個</v>
          </cell>
          <cell r="I2417">
            <v>3</v>
          </cell>
          <cell r="J2417" t="str">
            <v>ｳｪｯﾄﾃｨｯｼｭ</v>
          </cell>
          <cell r="L2417">
            <v>1</v>
          </cell>
          <cell r="M2417" t="str">
            <v>KOKUYO官公庁 P889 2028-3148 426481 白十字</v>
          </cell>
          <cell r="O2417" t="str">
            <v>又は同等以上のもの（他社の製品を含む。）</v>
          </cell>
          <cell r="Q2417">
            <v>0</v>
          </cell>
          <cell r="S2417">
            <v>100</v>
          </cell>
          <cell r="T2417">
            <v>0</v>
          </cell>
          <cell r="W2417">
            <v>0</v>
          </cell>
          <cell r="X2417">
            <v>0</v>
          </cell>
          <cell r="Y2417">
            <v>100</v>
          </cell>
          <cell r="Z2417">
            <v>0</v>
          </cell>
          <cell r="AA2417">
            <v>0</v>
          </cell>
          <cell r="AB2417">
            <v>6952</v>
          </cell>
          <cell r="AC2417">
            <v>20856</v>
          </cell>
          <cell r="AD2417" t="str">
            <v>営舎維持費</v>
          </cell>
          <cell r="AE2417" t="str">
            <v>営維</v>
          </cell>
          <cell r="AF2417">
            <v>8</v>
          </cell>
          <cell r="AG2417" t="str">
            <v>基地等経費（隊舎等用維持費）</v>
          </cell>
          <cell r="AH2417" t="str">
            <v>消耗品費</v>
          </cell>
          <cell r="AI2417" t="str">
            <v>BB</v>
          </cell>
          <cell r="AJ2417" t="str">
            <v>2収隊</v>
          </cell>
          <cell r="AK2417" t="str">
            <v>令和8年9月30日</v>
          </cell>
        </row>
        <row r="2418">
          <cell r="A2418" t="str">
            <v>bd452</v>
          </cell>
          <cell r="B2418" t="str">
            <v>又は同等以上のもの（他社の製品を含む。）</v>
          </cell>
          <cell r="C2418">
            <v>174</v>
          </cell>
          <cell r="D2418">
            <v>1</v>
          </cell>
          <cell r="E2418" t="str">
            <v>B</v>
          </cell>
          <cell r="F2418" t="str">
            <v>b</v>
          </cell>
          <cell r="G2418" t="str">
            <v>bd</v>
          </cell>
          <cell r="H2418" t="str">
            <v>個</v>
          </cell>
          <cell r="I2418">
            <v>20</v>
          </cell>
          <cell r="J2418" t="str">
            <v>ﾍﾟｰﾊﾟｰﾀｵﾙ</v>
          </cell>
          <cell r="L2418">
            <v>1</v>
          </cell>
          <cell r="M2418" t="str">
            <v>ｴｽｺ P2117 EA929DF-8B ｴﾘｴｰﾙ</v>
          </cell>
          <cell r="O2418" t="str">
            <v>又は同等以上のもの（他社の製品を含む。）</v>
          </cell>
          <cell r="Q2418">
            <v>0</v>
          </cell>
          <cell r="S2418">
            <v>100</v>
          </cell>
          <cell r="T2418">
            <v>0</v>
          </cell>
          <cell r="W2418">
            <v>0</v>
          </cell>
          <cell r="X2418">
            <v>0</v>
          </cell>
          <cell r="Y2418">
            <v>100</v>
          </cell>
          <cell r="Z2418">
            <v>0</v>
          </cell>
          <cell r="AA2418">
            <v>0</v>
          </cell>
          <cell r="AB2418">
            <v>616</v>
          </cell>
          <cell r="AC2418">
            <v>12320</v>
          </cell>
          <cell r="AD2418" t="str">
            <v>営舎維持費</v>
          </cell>
          <cell r="AE2418" t="str">
            <v>営維</v>
          </cell>
          <cell r="AF2418">
            <v>8</v>
          </cell>
          <cell r="AG2418" t="str">
            <v>基地等経費（隊舎等用維持費）</v>
          </cell>
          <cell r="AH2418" t="str">
            <v>消耗品費</v>
          </cell>
          <cell r="AI2418" t="str">
            <v>DA</v>
          </cell>
          <cell r="AJ2418" t="str">
            <v>司令部</v>
          </cell>
          <cell r="AK2418" t="str">
            <v>令和8年9月30日</v>
          </cell>
        </row>
        <row r="2419">
          <cell r="A2419" t="str">
            <v>bd453</v>
          </cell>
          <cell r="B2419" t="str">
            <v>又は同等以上のもの（他社の製品を含む。）</v>
          </cell>
          <cell r="C2419">
            <v>174</v>
          </cell>
          <cell r="D2419">
            <v>2</v>
          </cell>
          <cell r="E2419" t="str">
            <v>B</v>
          </cell>
          <cell r="F2419" t="str">
            <v>b</v>
          </cell>
          <cell r="G2419" t="str">
            <v>bd</v>
          </cell>
          <cell r="H2419" t="str">
            <v>個</v>
          </cell>
          <cell r="I2419">
            <v>5</v>
          </cell>
          <cell r="J2419" t="str">
            <v>ﾊﾞｽﾏｯﾄ</v>
          </cell>
          <cell r="L2419">
            <v>1</v>
          </cell>
          <cell r="M2419" t="str">
            <v>ｴｽｺ P2132 EA997TA-1 IRIS</v>
          </cell>
          <cell r="O2419" t="str">
            <v>又は同等以上のもの（他社の製品を含む。）</v>
          </cell>
          <cell r="Q2419">
            <v>0</v>
          </cell>
          <cell r="S2419">
            <v>100</v>
          </cell>
          <cell r="T2419">
            <v>0</v>
          </cell>
          <cell r="W2419">
            <v>0</v>
          </cell>
          <cell r="X2419">
            <v>0</v>
          </cell>
          <cell r="Y2419">
            <v>100</v>
          </cell>
          <cell r="Z2419">
            <v>0</v>
          </cell>
          <cell r="AA2419">
            <v>0</v>
          </cell>
          <cell r="AB2419">
            <v>2992</v>
          </cell>
          <cell r="AC2419">
            <v>14960</v>
          </cell>
          <cell r="AD2419" t="str">
            <v>営舎維持費</v>
          </cell>
          <cell r="AE2419" t="str">
            <v>営維</v>
          </cell>
          <cell r="AF2419">
            <v>8</v>
          </cell>
          <cell r="AG2419" t="str">
            <v>基地等経費（隊舎等用維持費）</v>
          </cell>
          <cell r="AH2419" t="str">
            <v>消耗品費</v>
          </cell>
          <cell r="AI2419" t="str">
            <v>DA</v>
          </cell>
          <cell r="AJ2419" t="str">
            <v>司令部</v>
          </cell>
          <cell r="AK2419" t="str">
            <v>令和8年9月30日</v>
          </cell>
        </row>
        <row r="2420">
          <cell r="A2420" t="str">
            <v>bd454</v>
          </cell>
          <cell r="B2420" t="str">
            <v>又は同等以上のもの（他社の製品を含む。）</v>
          </cell>
          <cell r="C2420">
            <v>174</v>
          </cell>
          <cell r="D2420">
            <v>3</v>
          </cell>
          <cell r="E2420" t="str">
            <v>B</v>
          </cell>
          <cell r="F2420" t="str">
            <v>b</v>
          </cell>
          <cell r="G2420" t="str">
            <v>bd</v>
          </cell>
          <cell r="H2420" t="str">
            <v>個</v>
          </cell>
          <cell r="I2420">
            <v>5</v>
          </cell>
          <cell r="J2420" t="str">
            <v>食器用洗剤</v>
          </cell>
          <cell r="L2420">
            <v>1</v>
          </cell>
          <cell r="M2420" t="str">
            <v>ｴｽｺ P2133 EA922KA-32B kao</v>
          </cell>
          <cell r="O2420" t="str">
            <v>又は同等以上のもの（他社の製品を含む。）</v>
          </cell>
          <cell r="Q2420">
            <v>0</v>
          </cell>
          <cell r="S2420">
            <v>100</v>
          </cell>
          <cell r="T2420">
            <v>0</v>
          </cell>
          <cell r="W2420">
            <v>0</v>
          </cell>
          <cell r="X2420">
            <v>0</v>
          </cell>
          <cell r="Y2420">
            <v>100</v>
          </cell>
          <cell r="Z2420">
            <v>0</v>
          </cell>
          <cell r="AA2420">
            <v>0</v>
          </cell>
          <cell r="AB2420">
            <v>14960</v>
          </cell>
          <cell r="AC2420">
            <v>74800</v>
          </cell>
          <cell r="AD2420" t="str">
            <v>営舎維持費</v>
          </cell>
          <cell r="AE2420" t="str">
            <v>営維</v>
          </cell>
          <cell r="AF2420">
            <v>8</v>
          </cell>
          <cell r="AG2420" t="str">
            <v>基地等経費（隊舎等用維持費）</v>
          </cell>
          <cell r="AH2420" t="str">
            <v>消耗品費</v>
          </cell>
          <cell r="AI2420" t="str">
            <v>DA</v>
          </cell>
          <cell r="AJ2420" t="str">
            <v>司令部</v>
          </cell>
          <cell r="AK2420" t="str">
            <v>令和8年9月30日</v>
          </cell>
        </row>
        <row r="2421">
          <cell r="A2421" t="str">
            <v>bd455</v>
          </cell>
          <cell r="B2421" t="str">
            <v>又は同等以上のもの（他社の製品を含む。）</v>
          </cell>
          <cell r="C2421">
            <v>174</v>
          </cell>
          <cell r="D2421">
            <v>4</v>
          </cell>
          <cell r="E2421" t="str">
            <v>B</v>
          </cell>
          <cell r="F2421" t="str">
            <v>b</v>
          </cell>
          <cell r="G2421" t="str">
            <v>bd</v>
          </cell>
          <cell r="H2421" t="str">
            <v>個</v>
          </cell>
          <cell r="I2421">
            <v>5</v>
          </cell>
          <cell r="J2421" t="str">
            <v>ﾊﾟｲﾌﾟｸﾘｰﾅｰ</v>
          </cell>
          <cell r="L2421">
            <v>1</v>
          </cell>
          <cell r="M2421" t="str">
            <v>ｴｽｺ P2142 EA922KR-42 LION</v>
          </cell>
          <cell r="O2421" t="str">
            <v>又は同等以上のもの（他社の製品を含む。）</v>
          </cell>
          <cell r="Q2421">
            <v>0</v>
          </cell>
          <cell r="S2421">
            <v>100</v>
          </cell>
          <cell r="T2421">
            <v>0</v>
          </cell>
          <cell r="W2421">
            <v>0</v>
          </cell>
          <cell r="X2421">
            <v>0</v>
          </cell>
          <cell r="Y2421">
            <v>100</v>
          </cell>
          <cell r="Z2421">
            <v>0</v>
          </cell>
          <cell r="AA2421">
            <v>0</v>
          </cell>
          <cell r="AB2421">
            <v>1012</v>
          </cell>
          <cell r="AC2421">
            <v>5060</v>
          </cell>
          <cell r="AD2421" t="str">
            <v>営舎維持費</v>
          </cell>
          <cell r="AE2421" t="str">
            <v>営維</v>
          </cell>
          <cell r="AF2421">
            <v>8</v>
          </cell>
          <cell r="AG2421" t="str">
            <v>基地等経費（隊舎等用維持費）</v>
          </cell>
          <cell r="AH2421" t="str">
            <v>消耗品費</v>
          </cell>
          <cell r="AI2421" t="str">
            <v>DA</v>
          </cell>
          <cell r="AJ2421" t="str">
            <v>司令部</v>
          </cell>
          <cell r="AK2421" t="str">
            <v>令和8年9月30日</v>
          </cell>
        </row>
        <row r="2422">
          <cell r="A2422" t="str">
            <v>bd456</v>
          </cell>
          <cell r="B2422" t="str">
            <v>又は同等以上のもの（他社の製品を含む。）</v>
          </cell>
          <cell r="C2422">
            <v>174</v>
          </cell>
          <cell r="D2422">
            <v>5</v>
          </cell>
          <cell r="E2422" t="str">
            <v>B</v>
          </cell>
          <cell r="F2422" t="str">
            <v>b</v>
          </cell>
          <cell r="G2422" t="str">
            <v>bd</v>
          </cell>
          <cell r="H2422" t="str">
            <v>箱</v>
          </cell>
          <cell r="I2422">
            <v>5</v>
          </cell>
          <cell r="J2422" t="str">
            <v>使い捨てｺﾞﾑ手袋</v>
          </cell>
          <cell r="L2422">
            <v>1</v>
          </cell>
          <cell r="M2422" t="str">
            <v>ｴｽｺ P2202 EA354GA-28B SHOWA</v>
          </cell>
          <cell r="O2422" t="str">
            <v>又は同等以上のもの（他社の製品を含む。）</v>
          </cell>
          <cell r="Q2422">
            <v>0</v>
          </cell>
          <cell r="S2422">
            <v>100</v>
          </cell>
          <cell r="T2422">
            <v>0</v>
          </cell>
          <cell r="W2422">
            <v>0</v>
          </cell>
          <cell r="X2422">
            <v>0</v>
          </cell>
          <cell r="Y2422">
            <v>100</v>
          </cell>
          <cell r="Z2422">
            <v>0</v>
          </cell>
          <cell r="AA2422">
            <v>0</v>
          </cell>
          <cell r="AB2422">
            <v>2057</v>
          </cell>
          <cell r="AC2422">
            <v>10285</v>
          </cell>
          <cell r="AD2422" t="str">
            <v>営舎維持費</v>
          </cell>
          <cell r="AE2422" t="str">
            <v>営維</v>
          </cell>
          <cell r="AF2422">
            <v>8</v>
          </cell>
          <cell r="AG2422" t="str">
            <v>基地等経費（隊舎等用維持費）</v>
          </cell>
          <cell r="AH2422" t="str">
            <v>消耗品費</v>
          </cell>
          <cell r="AI2422" t="str">
            <v>DA</v>
          </cell>
          <cell r="AJ2422" t="str">
            <v>司令部</v>
          </cell>
          <cell r="AK2422" t="str">
            <v>令和8年9月30日</v>
          </cell>
        </row>
        <row r="2423">
          <cell r="A2423" t="str">
            <v>bd457</v>
          </cell>
          <cell r="B2423" t="str">
            <v>又は同等以上のもの（他社の製品を含む。）</v>
          </cell>
          <cell r="C2423">
            <v>174</v>
          </cell>
          <cell r="D2423">
            <v>6</v>
          </cell>
          <cell r="E2423" t="str">
            <v>B</v>
          </cell>
          <cell r="F2423" t="str">
            <v>b</v>
          </cell>
          <cell r="G2423" t="str">
            <v>bd</v>
          </cell>
          <cell r="H2423" t="str">
            <v>箱</v>
          </cell>
          <cell r="I2423">
            <v>5</v>
          </cell>
          <cell r="J2423" t="str">
            <v>使い捨てｺﾞﾑ手袋</v>
          </cell>
          <cell r="L2423">
            <v>1</v>
          </cell>
          <cell r="M2423" t="str">
            <v>ｴｽｺ P2202 EA354GA-29B SHOWA</v>
          </cell>
          <cell r="O2423" t="str">
            <v>又は同等以上のもの（他社の製品を含む。）</v>
          </cell>
          <cell r="Q2423">
            <v>0</v>
          </cell>
          <cell r="S2423">
            <v>100</v>
          </cell>
          <cell r="T2423">
            <v>0</v>
          </cell>
          <cell r="W2423">
            <v>0</v>
          </cell>
          <cell r="X2423">
            <v>0</v>
          </cell>
          <cell r="Y2423">
            <v>100</v>
          </cell>
          <cell r="Z2423">
            <v>0</v>
          </cell>
          <cell r="AA2423">
            <v>0</v>
          </cell>
          <cell r="AB2423">
            <v>2057</v>
          </cell>
          <cell r="AC2423">
            <v>10285</v>
          </cell>
          <cell r="AD2423" t="str">
            <v>営舎維持費</v>
          </cell>
          <cell r="AE2423" t="str">
            <v>営維</v>
          </cell>
          <cell r="AF2423">
            <v>8</v>
          </cell>
          <cell r="AG2423" t="str">
            <v>基地等経費（隊舎等用維持費）</v>
          </cell>
          <cell r="AH2423" t="str">
            <v>消耗品費</v>
          </cell>
          <cell r="AI2423" t="str">
            <v>DA</v>
          </cell>
          <cell r="AJ2423" t="str">
            <v>司令部</v>
          </cell>
          <cell r="AK2423" t="str">
            <v>令和8年9月30日</v>
          </cell>
        </row>
        <row r="2424">
          <cell r="A2424" t="str">
            <v>eh100</v>
          </cell>
          <cell r="B2424" t="str">
            <v>又は同等以上のもの（他社の製品を含む。）</v>
          </cell>
          <cell r="C2424">
            <v>174</v>
          </cell>
          <cell r="D2424">
            <v>7</v>
          </cell>
          <cell r="E2424" t="str">
            <v>B</v>
          </cell>
          <cell r="F2424" t="str">
            <v>e</v>
          </cell>
          <cell r="G2424" t="str">
            <v>eh</v>
          </cell>
          <cell r="H2424" t="str">
            <v>箱</v>
          </cell>
          <cell r="I2424">
            <v>8</v>
          </cell>
          <cell r="J2424" t="str">
            <v>ﾃｨｯｼｭﾍﾟｰﾊﾟｰ</v>
          </cell>
          <cell r="L2424">
            <v>1</v>
          </cell>
          <cell r="M2424" t="str">
            <v>ｼﾞｮｲﾝﾃｯｸｽ P637 160-352 ｽﾏｰﾄﾊﾞﾘｭｰ</v>
          </cell>
          <cell r="O2424" t="str">
            <v>又は同等以上のもの（他社の製品を含む。）</v>
          </cell>
          <cell r="Q2424">
            <v>0</v>
          </cell>
          <cell r="S2424">
            <v>100</v>
          </cell>
          <cell r="T2424">
            <v>0</v>
          </cell>
          <cell r="W2424">
            <v>0</v>
          </cell>
          <cell r="X2424">
            <v>0</v>
          </cell>
          <cell r="Y2424">
            <v>100</v>
          </cell>
          <cell r="Z2424">
            <v>0</v>
          </cell>
          <cell r="AA2424">
            <v>0</v>
          </cell>
          <cell r="AB2424">
            <v>6600</v>
          </cell>
          <cell r="AC2424">
            <v>52800</v>
          </cell>
          <cell r="AD2424" t="str">
            <v>営舎維持費</v>
          </cell>
          <cell r="AE2424" t="str">
            <v>営維</v>
          </cell>
          <cell r="AF2424">
            <v>8</v>
          </cell>
          <cell r="AG2424" t="str">
            <v>基地等経費（隊舎等用維持費）</v>
          </cell>
          <cell r="AH2424" t="str">
            <v>消耗品費</v>
          </cell>
          <cell r="AI2424" t="str">
            <v>DA</v>
          </cell>
          <cell r="AJ2424" t="str">
            <v>司令部</v>
          </cell>
          <cell r="AK2424" t="str">
            <v>令和8年9月30日</v>
          </cell>
        </row>
        <row r="2425">
          <cell r="A2425" t="str">
            <v>eh101</v>
          </cell>
          <cell r="B2425" t="str">
            <v>又は同等以上のもの（他社の製品を含む。）</v>
          </cell>
          <cell r="C2425">
            <v>174</v>
          </cell>
          <cell r="D2425">
            <v>8</v>
          </cell>
          <cell r="E2425" t="str">
            <v>B</v>
          </cell>
          <cell r="F2425" t="str">
            <v>e</v>
          </cell>
          <cell r="G2425" t="str">
            <v>eh</v>
          </cell>
          <cell r="H2425" t="str">
            <v>個</v>
          </cell>
          <cell r="I2425">
            <v>10</v>
          </cell>
          <cell r="J2425" t="str">
            <v>ｳｪｯﾄﾃｨｯｼｭ</v>
          </cell>
          <cell r="L2425">
            <v>1</v>
          </cell>
          <cell r="M2425" t="str">
            <v>ｼﾞｮｲﾝﾃｯｸｽ P647 126-807 ｲﾃﾞｱｽ</v>
          </cell>
          <cell r="O2425" t="str">
            <v>又は同等以上のもの（他社の製品を含む。）</v>
          </cell>
          <cell r="Q2425">
            <v>0</v>
          </cell>
          <cell r="S2425">
            <v>100</v>
          </cell>
          <cell r="T2425">
            <v>0</v>
          </cell>
          <cell r="W2425">
            <v>0</v>
          </cell>
          <cell r="X2425">
            <v>0</v>
          </cell>
          <cell r="Y2425">
            <v>100</v>
          </cell>
          <cell r="Z2425">
            <v>0</v>
          </cell>
          <cell r="AA2425">
            <v>0</v>
          </cell>
          <cell r="AB2425">
            <v>454</v>
          </cell>
          <cell r="AC2425">
            <v>4540</v>
          </cell>
          <cell r="AD2425" t="str">
            <v>営舎維持費</v>
          </cell>
          <cell r="AE2425" t="str">
            <v>営維</v>
          </cell>
          <cell r="AF2425">
            <v>8</v>
          </cell>
          <cell r="AG2425" t="str">
            <v>基地等経費（隊舎等用維持費）</v>
          </cell>
          <cell r="AH2425" t="str">
            <v>消耗品費</v>
          </cell>
          <cell r="AI2425" t="str">
            <v>DA</v>
          </cell>
          <cell r="AJ2425" t="str">
            <v>司令部</v>
          </cell>
          <cell r="AK2425" t="str">
            <v>令和8年9月30日</v>
          </cell>
        </row>
        <row r="2426">
          <cell r="A2426" t="str">
            <v>eh102</v>
          </cell>
          <cell r="B2426" t="str">
            <v>又は同等以上のもの（他社の製品を含む。）</v>
          </cell>
          <cell r="C2426">
            <v>174</v>
          </cell>
          <cell r="D2426">
            <v>9</v>
          </cell>
          <cell r="E2426" t="str">
            <v>B</v>
          </cell>
          <cell r="F2426" t="str">
            <v>e</v>
          </cell>
          <cell r="G2426" t="str">
            <v>eh</v>
          </cell>
          <cell r="H2426" t="str">
            <v>個</v>
          </cell>
          <cell r="I2426">
            <v>5</v>
          </cell>
          <cell r="J2426" t="str">
            <v>ｳｪｯﾄﾃｨｯｼｭ詰替</v>
          </cell>
          <cell r="L2426">
            <v>1</v>
          </cell>
          <cell r="M2426" t="str">
            <v>ｼﾞｮｲﾝﾃｯｸｽ P647 126-809 ｲﾃﾞｱｽ</v>
          </cell>
          <cell r="O2426" t="str">
            <v>又は同等以上のもの（他社の製品を含む。）</v>
          </cell>
          <cell r="Q2426">
            <v>0</v>
          </cell>
          <cell r="S2426">
            <v>100</v>
          </cell>
          <cell r="T2426">
            <v>0</v>
          </cell>
          <cell r="W2426">
            <v>0</v>
          </cell>
          <cell r="X2426">
            <v>0</v>
          </cell>
          <cell r="Y2426">
            <v>100</v>
          </cell>
          <cell r="Z2426">
            <v>0</v>
          </cell>
          <cell r="AA2426">
            <v>0</v>
          </cell>
          <cell r="AB2426">
            <v>10426</v>
          </cell>
          <cell r="AC2426">
            <v>52130</v>
          </cell>
          <cell r="AD2426" t="str">
            <v>営舎維持費</v>
          </cell>
          <cell r="AE2426" t="str">
            <v>営維</v>
          </cell>
          <cell r="AF2426">
            <v>8</v>
          </cell>
          <cell r="AG2426" t="str">
            <v>基地等経費（隊舎等用維持費）</v>
          </cell>
          <cell r="AH2426" t="str">
            <v>消耗品費</v>
          </cell>
          <cell r="AI2426" t="str">
            <v>DA</v>
          </cell>
          <cell r="AJ2426" t="str">
            <v>司令部</v>
          </cell>
          <cell r="AK2426" t="str">
            <v>令和8年9月30日</v>
          </cell>
        </row>
        <row r="2427">
          <cell r="A2427" t="str">
            <v>eh103</v>
          </cell>
          <cell r="B2427" t="str">
            <v>又は同等以上のもの（他社の製品を含む。）</v>
          </cell>
          <cell r="C2427">
            <v>174</v>
          </cell>
          <cell r="D2427">
            <v>10</v>
          </cell>
          <cell r="E2427" t="str">
            <v>B</v>
          </cell>
          <cell r="F2427" t="str">
            <v>e</v>
          </cell>
          <cell r="G2427" t="str">
            <v>eh</v>
          </cell>
          <cell r="H2427" t="str">
            <v>個</v>
          </cell>
          <cell r="I2427">
            <v>2</v>
          </cell>
          <cell r="J2427" t="str">
            <v>ｷｯﾁﾝﾗｯｸ</v>
          </cell>
          <cell r="L2427">
            <v>1</v>
          </cell>
          <cell r="M2427" t="str">
            <v>ｼﾞｮｲﾝﾃｯｸｽ P662 202-427 ｱｽﾍﾞﾙ</v>
          </cell>
          <cell r="O2427" t="str">
            <v>又は同等以上のもの（他社の製品を含む。）</v>
          </cell>
          <cell r="Q2427">
            <v>0</v>
          </cell>
          <cell r="S2427">
            <v>100</v>
          </cell>
          <cell r="T2427">
            <v>0</v>
          </cell>
          <cell r="W2427">
            <v>0</v>
          </cell>
          <cell r="X2427">
            <v>0</v>
          </cell>
          <cell r="Y2427">
            <v>100</v>
          </cell>
          <cell r="Z2427">
            <v>0</v>
          </cell>
          <cell r="AA2427">
            <v>0</v>
          </cell>
          <cell r="AB2427">
            <v>6094</v>
          </cell>
          <cell r="AC2427">
            <v>12188</v>
          </cell>
          <cell r="AD2427" t="str">
            <v>営舎維持費</v>
          </cell>
          <cell r="AE2427" t="str">
            <v>営維</v>
          </cell>
          <cell r="AF2427">
            <v>8</v>
          </cell>
          <cell r="AG2427" t="str">
            <v>基地等経費（隊舎等用維持費）</v>
          </cell>
          <cell r="AH2427" t="str">
            <v>消耗品費</v>
          </cell>
          <cell r="AI2427" t="str">
            <v>DA</v>
          </cell>
          <cell r="AJ2427" t="str">
            <v>司令部</v>
          </cell>
          <cell r="AK2427" t="str">
            <v>令和8年9月30日</v>
          </cell>
        </row>
        <row r="2428">
          <cell r="A2428" t="str">
            <v>da5</v>
          </cell>
          <cell r="B2428" t="str">
            <v>又は同等以上のもの（他社の製品を含む。）</v>
          </cell>
          <cell r="C2428">
            <v>174</v>
          </cell>
          <cell r="D2428">
            <v>11</v>
          </cell>
          <cell r="E2428" t="str">
            <v>B</v>
          </cell>
          <cell r="F2428" t="str">
            <v>d</v>
          </cell>
          <cell r="G2428" t="str">
            <v>da</v>
          </cell>
          <cell r="H2428" t="str">
            <v>個</v>
          </cell>
          <cell r="I2428">
            <v>2</v>
          </cell>
          <cell r="J2428" t="str">
            <v>ﾁｪｱﾏｯﾄ</v>
          </cell>
          <cell r="L2428">
            <v>1</v>
          </cell>
          <cell r="M2428" t="str">
            <v>ｼﾞｮｲﾝﾃｯｸｽ P963 382-461 CM-6000 ｸﾙｰｽﾞ</v>
          </cell>
          <cell r="O2428" t="str">
            <v>又は同等以上のもの（他社の製品を含む。）</v>
          </cell>
          <cell r="Q2428">
            <v>0</v>
          </cell>
          <cell r="S2428">
            <v>100</v>
          </cell>
          <cell r="T2428">
            <v>0</v>
          </cell>
          <cell r="W2428">
            <v>0</v>
          </cell>
          <cell r="X2428">
            <v>0</v>
          </cell>
          <cell r="Y2428">
            <v>100</v>
          </cell>
          <cell r="Z2428">
            <v>0</v>
          </cell>
          <cell r="AA2428">
            <v>0</v>
          </cell>
          <cell r="AB2428">
            <v>24200</v>
          </cell>
          <cell r="AC2428">
            <v>48400</v>
          </cell>
          <cell r="AD2428" t="str">
            <v>営舎維持費</v>
          </cell>
          <cell r="AE2428" t="str">
            <v>営維</v>
          </cell>
          <cell r="AF2428">
            <v>8</v>
          </cell>
          <cell r="AG2428" t="str">
            <v>基地等経費（隊舎等用維持費）</v>
          </cell>
          <cell r="AH2428" t="str">
            <v>消耗品費</v>
          </cell>
          <cell r="AI2428" t="str">
            <v>DA</v>
          </cell>
          <cell r="AJ2428" t="str">
            <v>司令部</v>
          </cell>
          <cell r="AK2428" t="str">
            <v>令和8年7月31日</v>
          </cell>
        </row>
        <row r="2429">
          <cell r="A2429" t="str">
            <v>ch187</v>
          </cell>
          <cell r="B2429" t="str">
            <v>又は同等以上のもの（他社の製品を含む。）</v>
          </cell>
          <cell r="C2429">
            <v>175</v>
          </cell>
          <cell r="D2429">
            <v>1</v>
          </cell>
          <cell r="E2429" t="str">
            <v>B</v>
          </cell>
          <cell r="F2429" t="str">
            <v>c</v>
          </cell>
          <cell r="G2429" t="str">
            <v>ch</v>
          </cell>
          <cell r="H2429" t="str">
            <v>箱</v>
          </cell>
          <cell r="I2429">
            <v>1</v>
          </cell>
          <cell r="J2429" t="str">
            <v>ｽﾎﾟﾝｼﾞ</v>
          </cell>
          <cell r="L2429">
            <v>1</v>
          </cell>
          <cell r="M2429" t="str">
            <v>ｵﾚﾝｼﾞﾌﾞｯｸ P11-440 250-1899 S00728 ﾚｯｸ</v>
          </cell>
          <cell r="O2429" t="str">
            <v>又は同等以上のもの（他社の製品を含む。）</v>
          </cell>
          <cell r="Q2429">
            <v>0</v>
          </cell>
          <cell r="S2429">
            <v>100</v>
          </cell>
          <cell r="T2429">
            <v>0</v>
          </cell>
          <cell r="W2429">
            <v>0</v>
          </cell>
          <cell r="X2429">
            <v>0</v>
          </cell>
          <cell r="Y2429">
            <v>100</v>
          </cell>
          <cell r="Z2429">
            <v>0</v>
          </cell>
          <cell r="AA2429">
            <v>0</v>
          </cell>
          <cell r="AB2429">
            <v>5476</v>
          </cell>
          <cell r="AC2429">
            <v>5476</v>
          </cell>
          <cell r="AD2429" t="str">
            <v>営舎維持費</v>
          </cell>
          <cell r="AE2429" t="str">
            <v>営維</v>
          </cell>
          <cell r="AF2429">
            <v>8</v>
          </cell>
          <cell r="AG2429" t="str">
            <v>基地等経費（隊舎等用維持費）</v>
          </cell>
          <cell r="AH2429" t="str">
            <v>消耗品費</v>
          </cell>
          <cell r="AI2429" t="str">
            <v>DB</v>
          </cell>
          <cell r="AJ2429" t="str">
            <v>飛行群本部</v>
          </cell>
          <cell r="AK2429" t="str">
            <v>令和8年9月30日</v>
          </cell>
        </row>
        <row r="2430">
          <cell r="A2430" t="str">
            <v>bd458</v>
          </cell>
          <cell r="B2430" t="str">
            <v>又は同等以上のもの（他社の製品を含む。）</v>
          </cell>
          <cell r="C2430">
            <v>175</v>
          </cell>
          <cell r="D2430">
            <v>2</v>
          </cell>
          <cell r="E2430" t="str">
            <v>B</v>
          </cell>
          <cell r="F2430" t="str">
            <v>b</v>
          </cell>
          <cell r="G2430" t="str">
            <v>bd</v>
          </cell>
          <cell r="H2430" t="str">
            <v>ﾊﾟｯｸ</v>
          </cell>
          <cell r="I2430">
            <v>15</v>
          </cell>
          <cell r="J2430" t="str">
            <v>ﾍﾟｰﾊﾟｰﾀｵﾙ</v>
          </cell>
          <cell r="L2430">
            <v>1</v>
          </cell>
          <cell r="M2430" t="str">
            <v>ｴｽｺ P2121 EA929AE-7BB ｴﾘｴｰﾙ</v>
          </cell>
          <cell r="O2430" t="str">
            <v>又は同等以上のもの（他社の製品を含む。）</v>
          </cell>
          <cell r="Q2430">
            <v>0</v>
          </cell>
          <cell r="S2430">
            <v>100</v>
          </cell>
          <cell r="T2430">
            <v>0</v>
          </cell>
          <cell r="W2430">
            <v>0</v>
          </cell>
          <cell r="X2430">
            <v>0</v>
          </cell>
          <cell r="Y2430">
            <v>100</v>
          </cell>
          <cell r="Z2430">
            <v>0</v>
          </cell>
          <cell r="AA2430">
            <v>0</v>
          </cell>
          <cell r="AB2430">
            <v>7766</v>
          </cell>
          <cell r="AC2430">
            <v>116490</v>
          </cell>
          <cell r="AD2430" t="str">
            <v>営舎維持費</v>
          </cell>
          <cell r="AE2430" t="str">
            <v>営維</v>
          </cell>
          <cell r="AF2430">
            <v>8</v>
          </cell>
          <cell r="AG2430" t="str">
            <v>基地等経費（隊舎等用維持費）</v>
          </cell>
          <cell r="AH2430" t="str">
            <v>消耗品費</v>
          </cell>
          <cell r="AI2430" t="str">
            <v>DB</v>
          </cell>
          <cell r="AJ2430" t="str">
            <v>飛行群本部</v>
          </cell>
          <cell r="AK2430" t="str">
            <v>令和8年9月30日</v>
          </cell>
        </row>
        <row r="2431">
          <cell r="A2431" t="str">
            <v>eh104</v>
          </cell>
          <cell r="B2431" t="str">
            <v>又は同等以上のもの（他社の製品を含む。）</v>
          </cell>
          <cell r="C2431">
            <v>175</v>
          </cell>
          <cell r="D2431">
            <v>3</v>
          </cell>
          <cell r="E2431" t="str">
            <v>B</v>
          </cell>
          <cell r="F2431" t="str">
            <v>e</v>
          </cell>
          <cell r="G2431" t="str">
            <v>eh</v>
          </cell>
          <cell r="H2431" t="str">
            <v>個</v>
          </cell>
          <cell r="I2431">
            <v>10</v>
          </cell>
          <cell r="J2431" t="str">
            <v>ﾊﾟｲﾌﾟ洗浄剤</v>
          </cell>
          <cell r="L2431">
            <v>1</v>
          </cell>
          <cell r="M2431" t="str">
            <v>KOKUYO官公庁 P825 6121-8680 263091 ｼﾞｮﾝｿﾝ</v>
          </cell>
          <cell r="O2431" t="str">
            <v>又は同等以上のもの（他社の製品を含む。）</v>
          </cell>
          <cell r="Q2431">
            <v>0</v>
          </cell>
          <cell r="S2431">
            <v>100</v>
          </cell>
          <cell r="T2431">
            <v>0</v>
          </cell>
          <cell r="W2431">
            <v>0</v>
          </cell>
          <cell r="X2431">
            <v>0</v>
          </cell>
          <cell r="Y2431">
            <v>100</v>
          </cell>
          <cell r="Z2431">
            <v>0</v>
          </cell>
          <cell r="AA2431">
            <v>0</v>
          </cell>
          <cell r="AB2431">
            <v>583</v>
          </cell>
          <cell r="AC2431">
            <v>5830</v>
          </cell>
          <cell r="AD2431" t="str">
            <v>営舎維持費</v>
          </cell>
          <cell r="AE2431" t="str">
            <v>営維</v>
          </cell>
          <cell r="AF2431">
            <v>8</v>
          </cell>
          <cell r="AG2431" t="str">
            <v>基地等経費（隊舎等用維持費）</v>
          </cell>
          <cell r="AH2431" t="str">
            <v>消耗品費</v>
          </cell>
          <cell r="AI2431" t="str">
            <v>DB</v>
          </cell>
          <cell r="AJ2431" t="str">
            <v>飛行群本部</v>
          </cell>
          <cell r="AK2431" t="str">
            <v>令和8年9月30日</v>
          </cell>
        </row>
        <row r="2432">
          <cell r="A2432" t="str">
            <v>ch188</v>
          </cell>
          <cell r="B2432" t="str">
            <v>又は同等以上のもの（他社の製品を含む。）</v>
          </cell>
          <cell r="C2432">
            <v>175</v>
          </cell>
          <cell r="D2432">
            <v>4</v>
          </cell>
          <cell r="E2432" t="str">
            <v>B</v>
          </cell>
          <cell r="F2432" t="str">
            <v>c</v>
          </cell>
          <cell r="G2432" t="str">
            <v>ch</v>
          </cell>
          <cell r="H2432" t="str">
            <v>個</v>
          </cell>
          <cell r="I2432">
            <v>6</v>
          </cell>
          <cell r="J2432" t="str">
            <v>漂白剤</v>
          </cell>
          <cell r="L2432">
            <v>1</v>
          </cell>
          <cell r="M2432" t="str">
            <v>ｵﾚﾝｼﾞﾌﾞｯｸ P11-827 408-8930 BLKB5 ﾗｲｵﾝ</v>
          </cell>
          <cell r="O2432" t="str">
            <v>又は同等以上のもの（他社の製品を含む。）</v>
          </cell>
          <cell r="Q2432">
            <v>0</v>
          </cell>
          <cell r="S2432">
            <v>100</v>
          </cell>
          <cell r="T2432">
            <v>0</v>
          </cell>
          <cell r="W2432">
            <v>0</v>
          </cell>
          <cell r="X2432">
            <v>0</v>
          </cell>
          <cell r="Y2432">
            <v>100</v>
          </cell>
          <cell r="Z2432">
            <v>0</v>
          </cell>
          <cell r="AA2432">
            <v>0</v>
          </cell>
          <cell r="AB2432">
            <v>1247</v>
          </cell>
          <cell r="AC2432">
            <v>7482</v>
          </cell>
          <cell r="AD2432" t="str">
            <v>営舎維持費</v>
          </cell>
          <cell r="AE2432" t="str">
            <v>営維</v>
          </cell>
          <cell r="AF2432">
            <v>8</v>
          </cell>
          <cell r="AG2432" t="str">
            <v>基地等経費（隊舎等用維持費）</v>
          </cell>
          <cell r="AH2432" t="str">
            <v>消耗品費</v>
          </cell>
          <cell r="AI2432" t="str">
            <v>DB</v>
          </cell>
          <cell r="AJ2432" t="str">
            <v>飛行群本部</v>
          </cell>
          <cell r="AK2432" t="str">
            <v>令和8年9月30日</v>
          </cell>
        </row>
        <row r="2433">
          <cell r="A2433" t="str">
            <v>bd459</v>
          </cell>
          <cell r="B2433" t="str">
            <v>又は同等以上のもの（他社の製品を含む。）</v>
          </cell>
          <cell r="C2433">
            <v>175</v>
          </cell>
          <cell r="D2433">
            <v>5</v>
          </cell>
          <cell r="E2433" t="str">
            <v>B</v>
          </cell>
          <cell r="F2433" t="str">
            <v>b</v>
          </cell>
          <cell r="G2433" t="str">
            <v>bd</v>
          </cell>
          <cell r="H2433" t="str">
            <v>個</v>
          </cell>
          <cell r="I2433">
            <v>2</v>
          </cell>
          <cell r="J2433" t="str">
            <v>食器用洗剤</v>
          </cell>
          <cell r="L2433">
            <v>1</v>
          </cell>
          <cell r="M2433" t="str">
            <v>ｴｽｺ P2133 EA922KA-45A kao</v>
          </cell>
          <cell r="O2433" t="str">
            <v>又は同等以上のもの（他社の製品を含む。）</v>
          </cell>
          <cell r="Q2433">
            <v>0</v>
          </cell>
          <cell r="S2433">
            <v>100</v>
          </cell>
          <cell r="T2433">
            <v>0</v>
          </cell>
          <cell r="W2433">
            <v>0</v>
          </cell>
          <cell r="X2433">
            <v>0</v>
          </cell>
          <cell r="Y2433">
            <v>100</v>
          </cell>
          <cell r="Z2433">
            <v>0</v>
          </cell>
          <cell r="AA2433">
            <v>0</v>
          </cell>
          <cell r="AB2433">
            <v>14960</v>
          </cell>
          <cell r="AC2433">
            <v>29920</v>
          </cell>
          <cell r="AD2433" t="str">
            <v>営舎維持費</v>
          </cell>
          <cell r="AE2433" t="str">
            <v>営維</v>
          </cell>
          <cell r="AF2433">
            <v>8</v>
          </cell>
          <cell r="AG2433" t="str">
            <v>基地等経費（隊舎等用維持費）</v>
          </cell>
          <cell r="AH2433" t="str">
            <v>消耗品費</v>
          </cell>
          <cell r="AI2433" t="str">
            <v>DB</v>
          </cell>
          <cell r="AJ2433" t="str">
            <v>飛行群本部</v>
          </cell>
          <cell r="AK2433" t="str">
            <v>令和8年9月30日</v>
          </cell>
        </row>
        <row r="2434">
          <cell r="A2434" t="str">
            <v>bc557</v>
          </cell>
          <cell r="B2434" t="str">
            <v>又は同等以上のもの（他社の製品を含む。）</v>
          </cell>
          <cell r="C2434">
            <v>175</v>
          </cell>
          <cell r="D2434">
            <v>6</v>
          </cell>
          <cell r="E2434" t="str">
            <v>B</v>
          </cell>
          <cell r="F2434" t="str">
            <v>b</v>
          </cell>
          <cell r="G2434" t="str">
            <v>bc</v>
          </cell>
          <cell r="H2434" t="str">
            <v>個</v>
          </cell>
          <cell r="I2434">
            <v>5</v>
          </cell>
          <cell r="J2434" t="str">
            <v>使い捨て手袋</v>
          </cell>
          <cell r="L2434">
            <v>1</v>
          </cell>
          <cell r="M2434" t="str">
            <v>ｵﾚﾝｼﾞﾌﾞｯｸ P7-238 434-4585 NO889-L ｼｮｰﾜｸﾞﾛｰﾌﾞ</v>
          </cell>
          <cell r="O2434" t="str">
            <v>又は同等以上のもの（他社の製品を含む。）</v>
          </cell>
          <cell r="Q2434">
            <v>0</v>
          </cell>
          <cell r="S2434">
            <v>100</v>
          </cell>
          <cell r="T2434">
            <v>0</v>
          </cell>
          <cell r="W2434">
            <v>0</v>
          </cell>
          <cell r="X2434">
            <v>0</v>
          </cell>
          <cell r="Y2434">
            <v>100</v>
          </cell>
          <cell r="Z2434">
            <v>0</v>
          </cell>
          <cell r="AA2434">
            <v>0</v>
          </cell>
          <cell r="AB2434">
            <v>2378</v>
          </cell>
          <cell r="AC2434">
            <v>11890</v>
          </cell>
          <cell r="AD2434" t="str">
            <v>営舎維持費</v>
          </cell>
          <cell r="AE2434" t="str">
            <v>営維</v>
          </cell>
          <cell r="AF2434">
            <v>8</v>
          </cell>
          <cell r="AG2434" t="str">
            <v>基地等経費（隊舎等用維持費）</v>
          </cell>
          <cell r="AH2434" t="str">
            <v>消耗品費</v>
          </cell>
          <cell r="AI2434" t="str">
            <v>DB</v>
          </cell>
          <cell r="AJ2434" t="str">
            <v>飛行群本部</v>
          </cell>
          <cell r="AK2434" t="str">
            <v>令和8年9月30日</v>
          </cell>
        </row>
        <row r="2435">
          <cell r="A2435" t="str">
            <v>ch189</v>
          </cell>
          <cell r="B2435" t="str">
            <v>又は同等以上のもの（他社の製品を含む。）</v>
          </cell>
          <cell r="C2435">
            <v>175</v>
          </cell>
          <cell r="D2435">
            <v>7</v>
          </cell>
          <cell r="E2435" t="str">
            <v>B</v>
          </cell>
          <cell r="F2435" t="str">
            <v>c</v>
          </cell>
          <cell r="G2435" t="str">
            <v>ch</v>
          </cell>
          <cell r="H2435" t="str">
            <v>個</v>
          </cell>
          <cell r="I2435">
            <v>20</v>
          </cell>
          <cell r="J2435" t="str">
            <v>ﾓｯﾌﾟ</v>
          </cell>
          <cell r="L2435">
            <v>1</v>
          </cell>
          <cell r="M2435" t="str">
            <v>ｵﾚﾝｼﾞﾌﾞｯｸ P11-337 362-9660 TCP-240SP ﾄﾗｽｺ</v>
          </cell>
          <cell r="O2435" t="str">
            <v>又は同等以上のもの（他社の製品を含む。）</v>
          </cell>
          <cell r="Q2435">
            <v>0</v>
          </cell>
          <cell r="S2435">
            <v>100</v>
          </cell>
          <cell r="T2435">
            <v>0</v>
          </cell>
          <cell r="W2435">
            <v>0</v>
          </cell>
          <cell r="X2435">
            <v>0</v>
          </cell>
          <cell r="Y2435">
            <v>100</v>
          </cell>
          <cell r="Z2435">
            <v>0</v>
          </cell>
          <cell r="AA2435">
            <v>0</v>
          </cell>
          <cell r="AB2435">
            <v>792</v>
          </cell>
          <cell r="AC2435">
            <v>15840</v>
          </cell>
          <cell r="AD2435" t="str">
            <v>営舎維持費</v>
          </cell>
          <cell r="AE2435" t="str">
            <v>営維</v>
          </cell>
          <cell r="AF2435">
            <v>8</v>
          </cell>
          <cell r="AG2435" t="str">
            <v>基地等経費（隊舎等用維持費）</v>
          </cell>
          <cell r="AH2435" t="str">
            <v>消耗品費</v>
          </cell>
          <cell r="AI2435" t="str">
            <v>DB</v>
          </cell>
          <cell r="AJ2435" t="str">
            <v>飛行群本部</v>
          </cell>
          <cell r="AK2435" t="str">
            <v>令和8年9月30日</v>
          </cell>
        </row>
        <row r="2436">
          <cell r="A2436" t="str">
            <v>ch190</v>
          </cell>
          <cell r="B2436" t="str">
            <v>又は同等以上のもの（他社の製品を含む。）</v>
          </cell>
          <cell r="C2436">
            <v>175</v>
          </cell>
          <cell r="D2436">
            <v>8</v>
          </cell>
          <cell r="E2436" t="str">
            <v>B</v>
          </cell>
          <cell r="F2436" t="str">
            <v>c</v>
          </cell>
          <cell r="G2436" t="str">
            <v>ch</v>
          </cell>
          <cell r="H2436" t="str">
            <v>個</v>
          </cell>
          <cell r="I2436">
            <v>5</v>
          </cell>
          <cell r="J2436" t="str">
            <v>殺虫剤</v>
          </cell>
          <cell r="L2436">
            <v>1</v>
          </cell>
          <cell r="M2436" t="str">
            <v>ｵﾚﾝｼﾞﾌﾞｯｸ P11-1304 818-5047 254214 ｱｰｽ製薬</v>
          </cell>
          <cell r="O2436" t="str">
            <v>又は同等以上のもの（他社の製品を含む。）</v>
          </cell>
          <cell r="Q2436">
            <v>0</v>
          </cell>
          <cell r="S2436">
            <v>100</v>
          </cell>
          <cell r="T2436">
            <v>0</v>
          </cell>
          <cell r="W2436">
            <v>0</v>
          </cell>
          <cell r="X2436">
            <v>0</v>
          </cell>
          <cell r="Y2436">
            <v>100</v>
          </cell>
          <cell r="Z2436">
            <v>0</v>
          </cell>
          <cell r="AA2436">
            <v>0</v>
          </cell>
          <cell r="AB2436">
            <v>1578</v>
          </cell>
          <cell r="AC2436">
            <v>7890</v>
          </cell>
          <cell r="AD2436" t="str">
            <v>営舎維持費</v>
          </cell>
          <cell r="AE2436" t="str">
            <v>営維</v>
          </cell>
          <cell r="AF2436">
            <v>8</v>
          </cell>
          <cell r="AG2436" t="str">
            <v>基地等経費（隊舎等用維持費）</v>
          </cell>
          <cell r="AH2436" t="str">
            <v>消耗品費</v>
          </cell>
          <cell r="AI2436" t="str">
            <v>DB</v>
          </cell>
          <cell r="AJ2436" t="str">
            <v>飛行群本部</v>
          </cell>
          <cell r="AK2436" t="str">
            <v>令和8年9月30日</v>
          </cell>
        </row>
        <row r="2437">
          <cell r="A2437" t="str">
            <v>bd460</v>
          </cell>
          <cell r="B2437" t="str">
            <v>又は同等以上のもの（他社の製品を含む。）</v>
          </cell>
          <cell r="C2437">
            <v>176</v>
          </cell>
          <cell r="D2437">
            <v>1</v>
          </cell>
          <cell r="E2437" t="str">
            <v>B</v>
          </cell>
          <cell r="F2437" t="str">
            <v>b</v>
          </cell>
          <cell r="G2437" t="str">
            <v>bd</v>
          </cell>
          <cell r="H2437" t="str">
            <v>個</v>
          </cell>
          <cell r="I2437">
            <v>5</v>
          </cell>
          <cell r="J2437" t="str">
            <v>融雪剤</v>
          </cell>
          <cell r="L2437">
            <v>1</v>
          </cell>
          <cell r="M2437" t="str">
            <v>ｴｽｺ P2472 EA922AB-143 ｺﾝﾊﾟﾙ</v>
          </cell>
          <cell r="O2437" t="str">
            <v>又は同等以上のもの（他社の製品を含む。）</v>
          </cell>
          <cell r="Q2437">
            <v>0</v>
          </cell>
          <cell r="S2437">
            <v>100</v>
          </cell>
          <cell r="T2437">
            <v>0</v>
          </cell>
          <cell r="W2437">
            <v>0</v>
          </cell>
          <cell r="X2437">
            <v>0</v>
          </cell>
          <cell r="Y2437">
            <v>100</v>
          </cell>
          <cell r="Z2437">
            <v>0</v>
          </cell>
          <cell r="AA2437">
            <v>0</v>
          </cell>
          <cell r="AB2437">
            <v>5467</v>
          </cell>
          <cell r="AC2437">
            <v>27335</v>
          </cell>
          <cell r="AD2437" t="str">
            <v>営舎維持費</v>
          </cell>
          <cell r="AE2437" t="str">
            <v>営維</v>
          </cell>
          <cell r="AF2437">
            <v>8</v>
          </cell>
          <cell r="AG2437" t="str">
            <v>基地等経費（隊舎等用維持費）</v>
          </cell>
          <cell r="AH2437" t="str">
            <v>消耗品費</v>
          </cell>
          <cell r="AI2437" t="str">
            <v>DB</v>
          </cell>
          <cell r="AJ2437" t="str">
            <v>飛行群本部</v>
          </cell>
          <cell r="AK2437" t="str">
            <v>令和8年9月30日</v>
          </cell>
        </row>
        <row r="2438">
          <cell r="A2438" t="str">
            <v>bd461</v>
          </cell>
          <cell r="B2438" t="str">
            <v>又は同等以上のもの（他社の製品を含む。）</v>
          </cell>
          <cell r="C2438">
            <v>176</v>
          </cell>
          <cell r="D2438">
            <v>2</v>
          </cell>
          <cell r="E2438" t="str">
            <v>B</v>
          </cell>
          <cell r="F2438" t="str">
            <v>b</v>
          </cell>
          <cell r="G2438" t="str">
            <v>bd</v>
          </cell>
          <cell r="H2438" t="str">
            <v>個</v>
          </cell>
          <cell r="I2438">
            <v>5</v>
          </cell>
          <cell r="J2438" t="str">
            <v>除草剤</v>
          </cell>
          <cell r="L2438">
            <v>1</v>
          </cell>
          <cell r="M2438" t="str">
            <v>ｴｽｺ P2506 EA913AC-42A ｱｰｽ製薬</v>
          </cell>
          <cell r="O2438" t="str">
            <v>又は同等以上のもの（他社の製品を含む。）</v>
          </cell>
          <cell r="Q2438">
            <v>0</v>
          </cell>
          <cell r="S2438">
            <v>100</v>
          </cell>
          <cell r="T2438">
            <v>0</v>
          </cell>
          <cell r="W2438">
            <v>0</v>
          </cell>
          <cell r="X2438">
            <v>0</v>
          </cell>
          <cell r="Y2438">
            <v>100</v>
          </cell>
          <cell r="Z2438">
            <v>0</v>
          </cell>
          <cell r="AA2438">
            <v>0</v>
          </cell>
          <cell r="AB2438">
            <v>3157</v>
          </cell>
          <cell r="AC2438">
            <v>15785</v>
          </cell>
          <cell r="AD2438" t="str">
            <v>営舎維持費</v>
          </cell>
          <cell r="AE2438" t="str">
            <v>営維</v>
          </cell>
          <cell r="AF2438">
            <v>8</v>
          </cell>
          <cell r="AG2438" t="str">
            <v>基地等経費（隊舎等用維持費）</v>
          </cell>
          <cell r="AH2438" t="str">
            <v>消耗品費</v>
          </cell>
          <cell r="AI2438" t="str">
            <v>DB</v>
          </cell>
          <cell r="AJ2438" t="str">
            <v>飛行群本部</v>
          </cell>
          <cell r="AK2438" t="str">
            <v>令和8年9月30日</v>
          </cell>
        </row>
        <row r="2439">
          <cell r="A2439" t="str">
            <v>ch191</v>
          </cell>
          <cell r="B2439" t="str">
            <v>又は同等以上のもの（他社の製品を含む。）</v>
          </cell>
          <cell r="C2439">
            <v>177</v>
          </cell>
          <cell r="D2439">
            <v>1</v>
          </cell>
          <cell r="E2439" t="str">
            <v>B</v>
          </cell>
          <cell r="F2439" t="str">
            <v>c</v>
          </cell>
          <cell r="G2439" t="str">
            <v>ch</v>
          </cell>
          <cell r="H2439" t="str">
            <v>個</v>
          </cell>
          <cell r="I2439">
            <v>30</v>
          </cell>
          <cell r="J2439" t="str">
            <v>ﾗｯﾌﾟ</v>
          </cell>
          <cell r="L2439">
            <v>1</v>
          </cell>
          <cell r="M2439" t="str">
            <v>ｵﾚﾝｼﾞﾌﾞｯｸ P12-455 494-5964 SW4550N 旭化成ｱﾄﾞﾊﾞﾝｽ</v>
          </cell>
          <cell r="O2439" t="str">
            <v>又は同等以上のもの（他社の製品を含む。）</v>
          </cell>
          <cell r="Q2439">
            <v>0</v>
          </cell>
          <cell r="S2439">
            <v>100</v>
          </cell>
          <cell r="T2439">
            <v>0</v>
          </cell>
          <cell r="W2439">
            <v>0</v>
          </cell>
          <cell r="X2439">
            <v>0</v>
          </cell>
          <cell r="Y2439">
            <v>100</v>
          </cell>
          <cell r="Z2439">
            <v>0</v>
          </cell>
          <cell r="AA2439">
            <v>0</v>
          </cell>
          <cell r="AB2439">
            <v>1088</v>
          </cell>
          <cell r="AC2439">
            <v>32640</v>
          </cell>
          <cell r="AD2439" t="str">
            <v>営舎維持費</v>
          </cell>
          <cell r="AE2439" t="str">
            <v>営維</v>
          </cell>
          <cell r="AF2439">
            <v>8</v>
          </cell>
          <cell r="AG2439" t="str">
            <v>基地等経費（隊舎等用維持費）</v>
          </cell>
          <cell r="AH2439" t="str">
            <v>消耗品費</v>
          </cell>
          <cell r="AI2439" t="str">
            <v>DC</v>
          </cell>
          <cell r="AJ2439" t="str">
            <v>201飛行隊</v>
          </cell>
          <cell r="AK2439" t="str">
            <v>令和8年9月30日</v>
          </cell>
        </row>
        <row r="2440">
          <cell r="A2440" t="str">
            <v>ch192</v>
          </cell>
          <cell r="B2440" t="str">
            <v>又は同等以上のもの（他社の製品を含む。）</v>
          </cell>
          <cell r="C2440">
            <v>177</v>
          </cell>
          <cell r="D2440">
            <v>2</v>
          </cell>
          <cell r="E2440" t="str">
            <v>B</v>
          </cell>
          <cell r="F2440" t="str">
            <v>c</v>
          </cell>
          <cell r="G2440" t="str">
            <v>ch</v>
          </cell>
          <cell r="H2440" t="str">
            <v>箱</v>
          </cell>
          <cell r="I2440">
            <v>4</v>
          </cell>
          <cell r="J2440" t="str">
            <v>ﾃｨｯｼｭﾍﾟｰﾊﾟｰ</v>
          </cell>
          <cell r="L2440">
            <v>1</v>
          </cell>
          <cell r="M2440" t="str">
            <v>ｵﾚﾝｼﾞﾌﾞｯｸ P11-828 369-1254 18272 王子ﾈﾋﾟｱ</v>
          </cell>
          <cell r="O2440" t="str">
            <v>又は同等以上のもの（他社の製品を含む。）</v>
          </cell>
          <cell r="Q2440">
            <v>0</v>
          </cell>
          <cell r="S2440">
            <v>100</v>
          </cell>
          <cell r="T2440">
            <v>0</v>
          </cell>
          <cell r="W2440">
            <v>0</v>
          </cell>
          <cell r="X2440">
            <v>0</v>
          </cell>
          <cell r="Y2440">
            <v>100</v>
          </cell>
          <cell r="Z2440">
            <v>0</v>
          </cell>
          <cell r="AA2440">
            <v>0</v>
          </cell>
          <cell r="AB2440">
            <v>6907</v>
          </cell>
          <cell r="AC2440">
            <v>27628</v>
          </cell>
          <cell r="AD2440" t="str">
            <v>営舎維持費</v>
          </cell>
          <cell r="AE2440" t="str">
            <v>営維</v>
          </cell>
          <cell r="AF2440">
            <v>8</v>
          </cell>
          <cell r="AG2440" t="str">
            <v>基地等経費（隊舎等用維持費）</v>
          </cell>
          <cell r="AH2440" t="str">
            <v>消耗品費</v>
          </cell>
          <cell r="AI2440" t="str">
            <v>DC</v>
          </cell>
          <cell r="AJ2440" t="str">
            <v>201飛行隊</v>
          </cell>
          <cell r="AK2440" t="str">
            <v>令和8年9月30日</v>
          </cell>
        </row>
        <row r="2441">
          <cell r="A2441" t="str">
            <v>ch193</v>
          </cell>
          <cell r="B2441" t="str">
            <v>又は同等以上のもの（他社の製品を含む。）</v>
          </cell>
          <cell r="C2441">
            <v>177</v>
          </cell>
          <cell r="D2441">
            <v>3</v>
          </cell>
          <cell r="E2441" t="str">
            <v>B</v>
          </cell>
          <cell r="F2441" t="str">
            <v>c</v>
          </cell>
          <cell r="G2441" t="str">
            <v>ch</v>
          </cell>
          <cell r="H2441" t="str">
            <v>個</v>
          </cell>
          <cell r="I2441">
            <v>40</v>
          </cell>
          <cell r="J2441" t="str">
            <v>食器用洗剤</v>
          </cell>
          <cell r="L2441">
            <v>1</v>
          </cell>
          <cell r="M2441" t="str">
            <v>ｵﾚﾝｼﾞﾌﾞｯｸ P11-807 454-9634 402319 P&amp;G</v>
          </cell>
          <cell r="O2441" t="str">
            <v>又は同等以上のもの（他社の製品を含む。）</v>
          </cell>
          <cell r="Q2441">
            <v>0</v>
          </cell>
          <cell r="S2441">
            <v>100</v>
          </cell>
          <cell r="T2441">
            <v>0</v>
          </cell>
          <cell r="W2441">
            <v>0</v>
          </cell>
          <cell r="X2441">
            <v>0</v>
          </cell>
          <cell r="Y2441">
            <v>100</v>
          </cell>
          <cell r="Z2441">
            <v>0</v>
          </cell>
          <cell r="AA2441">
            <v>0</v>
          </cell>
          <cell r="AB2441">
            <v>332</v>
          </cell>
          <cell r="AC2441">
            <v>13280</v>
          </cell>
          <cell r="AD2441" t="str">
            <v>営舎維持費</v>
          </cell>
          <cell r="AE2441" t="str">
            <v>営維</v>
          </cell>
          <cell r="AF2441">
            <v>8</v>
          </cell>
          <cell r="AG2441" t="str">
            <v>基地等経費（隊舎等用維持費）</v>
          </cell>
          <cell r="AH2441" t="str">
            <v>消耗品費</v>
          </cell>
          <cell r="AI2441" t="str">
            <v>DC</v>
          </cell>
          <cell r="AJ2441" t="str">
            <v>201飛行隊</v>
          </cell>
          <cell r="AK2441" t="str">
            <v>令和8年9月30日</v>
          </cell>
        </row>
        <row r="2442">
          <cell r="A2442" t="str">
            <v>ch194</v>
          </cell>
          <cell r="B2442" t="str">
            <v>又は同等以上のもの（他社の製品を含む。）</v>
          </cell>
          <cell r="C2442">
            <v>177</v>
          </cell>
          <cell r="D2442">
            <v>4</v>
          </cell>
          <cell r="E2442" t="str">
            <v>B</v>
          </cell>
          <cell r="F2442" t="str">
            <v>c</v>
          </cell>
          <cell r="G2442" t="str">
            <v>ch</v>
          </cell>
          <cell r="H2442" t="str">
            <v>ﾊﾟｯｸ</v>
          </cell>
          <cell r="I2442">
            <v>2</v>
          </cell>
          <cell r="J2442" t="str">
            <v>ﾍﾟｰﾊﾟｰﾀｵﾙ</v>
          </cell>
          <cell r="L2442">
            <v>1</v>
          </cell>
          <cell r="M2442" t="str">
            <v>ｵﾚﾝｼﾞﾌﾞｯｸ P11-830 146-5536 21000698 ｴﾘｴｰﾙ</v>
          </cell>
          <cell r="O2442" t="str">
            <v>又は同等以上のもの（他社の製品を含む。）</v>
          </cell>
          <cell r="Q2442">
            <v>0</v>
          </cell>
          <cell r="S2442">
            <v>100</v>
          </cell>
          <cell r="T2442">
            <v>0</v>
          </cell>
          <cell r="W2442">
            <v>0</v>
          </cell>
          <cell r="X2442">
            <v>0</v>
          </cell>
          <cell r="Y2442">
            <v>100</v>
          </cell>
          <cell r="Z2442">
            <v>0</v>
          </cell>
          <cell r="AA2442">
            <v>0</v>
          </cell>
          <cell r="AB2442">
            <v>6490</v>
          </cell>
          <cell r="AC2442">
            <v>12980</v>
          </cell>
          <cell r="AD2442" t="str">
            <v>営舎維持費</v>
          </cell>
          <cell r="AE2442" t="str">
            <v>営維</v>
          </cell>
          <cell r="AF2442">
            <v>8</v>
          </cell>
          <cell r="AG2442" t="str">
            <v>基地等経費（隊舎等用維持費）</v>
          </cell>
          <cell r="AH2442" t="str">
            <v>消耗品費</v>
          </cell>
          <cell r="AI2442" t="str">
            <v>DC</v>
          </cell>
          <cell r="AJ2442" t="str">
            <v>201飛行隊</v>
          </cell>
          <cell r="AK2442" t="str">
            <v>令和8年9月30日</v>
          </cell>
        </row>
        <row r="2443">
          <cell r="A2443" t="str">
            <v>bc558</v>
          </cell>
          <cell r="B2443" t="str">
            <v>又は同等以上のもの（他社の製品を含む。）</v>
          </cell>
          <cell r="C2443">
            <v>177</v>
          </cell>
          <cell r="D2443">
            <v>5</v>
          </cell>
          <cell r="E2443" t="str">
            <v>B</v>
          </cell>
          <cell r="F2443" t="str">
            <v>b</v>
          </cell>
          <cell r="G2443" t="str">
            <v>bc</v>
          </cell>
          <cell r="H2443" t="str">
            <v>箱</v>
          </cell>
          <cell r="I2443">
            <v>20</v>
          </cell>
          <cell r="J2443" t="str">
            <v>使い捨て手袋</v>
          </cell>
          <cell r="L2443">
            <v>1</v>
          </cell>
          <cell r="M2443" t="str">
            <v>ｵﾚﾝｼﾞﾌﾞｯｸ P7-246 423-8494 NO883-L ｼｮｰﾜｸﾞﾛｰﾌﾞ</v>
          </cell>
          <cell r="O2443" t="str">
            <v>又は同等以上のもの（他社の製品を含む。）</v>
          </cell>
          <cell r="Q2443">
            <v>0</v>
          </cell>
          <cell r="S2443">
            <v>100</v>
          </cell>
          <cell r="T2443">
            <v>0</v>
          </cell>
          <cell r="W2443">
            <v>0</v>
          </cell>
          <cell r="X2443">
            <v>0</v>
          </cell>
          <cell r="Y2443">
            <v>100</v>
          </cell>
          <cell r="Z2443">
            <v>0</v>
          </cell>
          <cell r="AA2443">
            <v>0</v>
          </cell>
          <cell r="AB2443">
            <v>2119</v>
          </cell>
          <cell r="AC2443">
            <v>42380</v>
          </cell>
          <cell r="AD2443" t="str">
            <v>営舎維持費</v>
          </cell>
          <cell r="AE2443" t="str">
            <v>営維</v>
          </cell>
          <cell r="AF2443">
            <v>8</v>
          </cell>
          <cell r="AG2443" t="str">
            <v>基地等経費（隊舎等用維持費）</v>
          </cell>
          <cell r="AH2443" t="str">
            <v>消耗品費</v>
          </cell>
          <cell r="AI2443" t="str">
            <v>DC</v>
          </cell>
          <cell r="AJ2443" t="str">
            <v>201飛行隊</v>
          </cell>
          <cell r="AK2443" t="str">
            <v>令和8年9月30日</v>
          </cell>
        </row>
        <row r="2444">
          <cell r="A2444" t="str">
            <v>ch195</v>
          </cell>
          <cell r="B2444" t="str">
            <v>又は同等以上のもの（他社の製品を含む。）</v>
          </cell>
          <cell r="C2444">
            <v>177</v>
          </cell>
          <cell r="D2444">
            <v>6</v>
          </cell>
          <cell r="E2444" t="str">
            <v>B</v>
          </cell>
          <cell r="F2444" t="str">
            <v>c</v>
          </cell>
          <cell r="G2444" t="str">
            <v>ch</v>
          </cell>
          <cell r="H2444" t="str">
            <v>個</v>
          </cell>
          <cell r="I2444">
            <v>30</v>
          </cell>
          <cell r="J2444" t="str">
            <v>除菌ｽﾌﾟﾚｰ</v>
          </cell>
          <cell r="L2444">
            <v>1</v>
          </cell>
          <cell r="M2444" t="str">
            <v>ｵﾚﾝｼﾞﾌﾞｯｸ P11-815 650-8443 40071 ｻﾗﾔ</v>
          </cell>
          <cell r="O2444" t="str">
            <v>又は同等以上のもの（他社の製品を含む。）</v>
          </cell>
          <cell r="Q2444">
            <v>0</v>
          </cell>
          <cell r="S2444">
            <v>100</v>
          </cell>
          <cell r="T2444">
            <v>0</v>
          </cell>
          <cell r="W2444">
            <v>0</v>
          </cell>
          <cell r="X2444">
            <v>0</v>
          </cell>
          <cell r="Y2444">
            <v>100</v>
          </cell>
          <cell r="Z2444">
            <v>0</v>
          </cell>
          <cell r="AA2444">
            <v>0</v>
          </cell>
          <cell r="AB2444">
            <v>2035</v>
          </cell>
          <cell r="AC2444">
            <v>61050</v>
          </cell>
          <cell r="AD2444" t="str">
            <v>営舎維持費</v>
          </cell>
          <cell r="AE2444" t="str">
            <v>営維</v>
          </cell>
          <cell r="AF2444">
            <v>8</v>
          </cell>
          <cell r="AG2444" t="str">
            <v>基地等経費（隊舎等用維持費）</v>
          </cell>
          <cell r="AH2444" t="str">
            <v>消耗品費</v>
          </cell>
          <cell r="AI2444" t="str">
            <v>DC</v>
          </cell>
          <cell r="AJ2444" t="str">
            <v>201飛行隊</v>
          </cell>
          <cell r="AK2444" t="str">
            <v>令和8年9月30日</v>
          </cell>
        </row>
        <row r="2445">
          <cell r="A2445" t="str">
            <v>ch196</v>
          </cell>
          <cell r="B2445" t="str">
            <v>又は同等以上のもの（他社の製品を含む。）</v>
          </cell>
          <cell r="C2445">
            <v>177</v>
          </cell>
          <cell r="D2445">
            <v>7</v>
          </cell>
          <cell r="E2445" t="str">
            <v>B</v>
          </cell>
          <cell r="F2445" t="str">
            <v>c</v>
          </cell>
          <cell r="G2445" t="str">
            <v>ch</v>
          </cell>
          <cell r="H2445" t="str">
            <v>個</v>
          </cell>
          <cell r="I2445">
            <v>30</v>
          </cell>
          <cell r="J2445" t="str">
            <v>両面ﾃｰﾌﾟ</v>
          </cell>
          <cell r="L2445">
            <v>1</v>
          </cell>
          <cell r="M2445" t="str">
            <v>ｵﾚﾝｼﾞﾌﾞｯｸ P8-793 542-3244 CP40-15 ｽﾘｰｴﾑ</v>
          </cell>
          <cell r="O2445" t="str">
            <v>又は同等以上のもの（他社の製品を含む。）</v>
          </cell>
          <cell r="Q2445">
            <v>0</v>
          </cell>
          <cell r="S2445">
            <v>100</v>
          </cell>
          <cell r="T2445">
            <v>0</v>
          </cell>
          <cell r="W2445">
            <v>0</v>
          </cell>
          <cell r="X2445">
            <v>0</v>
          </cell>
          <cell r="Y2445">
            <v>100</v>
          </cell>
          <cell r="Z2445">
            <v>0</v>
          </cell>
          <cell r="AA2445">
            <v>0</v>
          </cell>
          <cell r="AB2445">
            <v>1454</v>
          </cell>
          <cell r="AC2445">
            <v>43620</v>
          </cell>
          <cell r="AD2445" t="str">
            <v>営舎維持費</v>
          </cell>
          <cell r="AE2445" t="str">
            <v>営維</v>
          </cell>
          <cell r="AF2445">
            <v>8</v>
          </cell>
          <cell r="AG2445" t="str">
            <v>基地等経費（隊舎等用維持費）</v>
          </cell>
          <cell r="AH2445" t="str">
            <v>消耗品費</v>
          </cell>
          <cell r="AI2445" t="str">
            <v>DC</v>
          </cell>
          <cell r="AJ2445" t="str">
            <v>201飛行隊</v>
          </cell>
          <cell r="AK2445" t="str">
            <v>令和8年9月30日</v>
          </cell>
        </row>
        <row r="2446">
          <cell r="A2446" t="str">
            <v>ch197</v>
          </cell>
          <cell r="B2446" t="str">
            <v>又は同等以上のもの（他社の製品を含む。）</v>
          </cell>
          <cell r="C2446">
            <v>177</v>
          </cell>
          <cell r="D2446">
            <v>8</v>
          </cell>
          <cell r="E2446" t="str">
            <v>B</v>
          </cell>
          <cell r="F2446" t="str">
            <v>c</v>
          </cell>
          <cell r="G2446" t="str">
            <v>ch</v>
          </cell>
          <cell r="H2446" t="str">
            <v>袋</v>
          </cell>
          <cell r="I2446">
            <v>1</v>
          </cell>
          <cell r="J2446" t="str">
            <v>融雪剤</v>
          </cell>
          <cell r="L2446">
            <v>1</v>
          </cell>
          <cell r="M2446" t="str">
            <v>ｵﾚﾝｼﾞﾌﾞｯｸ P11-1181 593-9425 JS19025 ｼﾞｬﾊﾟﾝｿﾙﾄ</v>
          </cell>
          <cell r="O2446" t="str">
            <v>又は同等以上のもの（他社の製品を含む。）</v>
          </cell>
          <cell r="Q2446">
            <v>0</v>
          </cell>
          <cell r="S2446">
            <v>100</v>
          </cell>
          <cell r="T2446">
            <v>0</v>
          </cell>
          <cell r="W2446">
            <v>0</v>
          </cell>
          <cell r="X2446">
            <v>0</v>
          </cell>
          <cell r="Y2446">
            <v>100</v>
          </cell>
          <cell r="Z2446">
            <v>0</v>
          </cell>
          <cell r="AA2446">
            <v>0</v>
          </cell>
          <cell r="AB2446">
            <v>4442</v>
          </cell>
          <cell r="AC2446">
            <v>4442</v>
          </cell>
          <cell r="AD2446" t="str">
            <v>営舎維持費</v>
          </cell>
          <cell r="AE2446" t="str">
            <v>営維</v>
          </cell>
          <cell r="AF2446">
            <v>8</v>
          </cell>
          <cell r="AG2446" t="str">
            <v>基地等経費（隊舎等用維持費）</v>
          </cell>
          <cell r="AH2446" t="str">
            <v>消耗品費</v>
          </cell>
          <cell r="AI2446" t="str">
            <v>DC</v>
          </cell>
          <cell r="AJ2446" t="str">
            <v>201飛行隊</v>
          </cell>
          <cell r="AK2446" t="str">
            <v>令和8年9月30日</v>
          </cell>
        </row>
        <row r="2447">
          <cell r="A2447" t="str">
            <v>cg384</v>
          </cell>
          <cell r="B2447" t="str">
            <v>又は同等以上のもの（他社の製品を含む。）</v>
          </cell>
          <cell r="C2447">
            <v>178</v>
          </cell>
          <cell r="D2447">
            <v>1</v>
          </cell>
          <cell r="E2447" t="str">
            <v>B</v>
          </cell>
          <cell r="F2447" t="str">
            <v>c</v>
          </cell>
          <cell r="G2447" t="str">
            <v>cg</v>
          </cell>
          <cell r="H2447" t="str">
            <v>個</v>
          </cell>
          <cell r="I2447">
            <v>4</v>
          </cell>
          <cell r="J2447" t="str">
            <v>ｶｰﾃﾝ</v>
          </cell>
          <cell r="L2447">
            <v>1</v>
          </cell>
          <cell r="M2447" t="str">
            <v>ｵﾚﾝｼﾞﾌﾞｯｸ.web 694-4966 V1820100X135 ｽﾐﾉｴ</v>
          </cell>
          <cell r="O2447" t="str">
            <v>又は同等以上のもの（他社の製品を含む。）</v>
          </cell>
          <cell r="Q2447">
            <v>0</v>
          </cell>
          <cell r="S2447">
            <v>100</v>
          </cell>
          <cell r="T2447">
            <v>0</v>
          </cell>
          <cell r="W2447">
            <v>0</v>
          </cell>
          <cell r="X2447">
            <v>0</v>
          </cell>
          <cell r="Y2447">
            <v>100</v>
          </cell>
          <cell r="Z2447">
            <v>0</v>
          </cell>
          <cell r="AA2447">
            <v>0</v>
          </cell>
          <cell r="AB2447">
            <v>5225</v>
          </cell>
          <cell r="AC2447">
            <v>20900</v>
          </cell>
          <cell r="AD2447" t="str">
            <v>営舎維持費</v>
          </cell>
          <cell r="AE2447" t="str">
            <v>営維</v>
          </cell>
          <cell r="AF2447">
            <v>8</v>
          </cell>
          <cell r="AG2447" t="str">
            <v>基地等経費（営舎等用維持経費　営舎用備品等の維持）</v>
          </cell>
          <cell r="AH2447" t="str">
            <v>消耗品費</v>
          </cell>
          <cell r="AI2447" t="str">
            <v>DD</v>
          </cell>
          <cell r="AJ2447" t="str">
            <v>203飛行隊</v>
          </cell>
          <cell r="AK2447" t="str">
            <v>令和8年9月30日</v>
          </cell>
        </row>
        <row r="2448">
          <cell r="A2448" t="str">
            <v>cg385</v>
          </cell>
          <cell r="B2448" t="str">
            <v>又は同等以上のもの（他社の製品を含む。）</v>
          </cell>
          <cell r="C2448">
            <v>178</v>
          </cell>
          <cell r="D2448">
            <v>2</v>
          </cell>
          <cell r="E2448" t="str">
            <v>B</v>
          </cell>
          <cell r="F2448" t="str">
            <v>c</v>
          </cell>
          <cell r="G2448" t="str">
            <v>cg</v>
          </cell>
          <cell r="H2448" t="str">
            <v>個</v>
          </cell>
          <cell r="I2448">
            <v>2</v>
          </cell>
          <cell r="J2448" t="str">
            <v>突っ張り棒</v>
          </cell>
          <cell r="L2448">
            <v>1</v>
          </cell>
          <cell r="M2448" t="str">
            <v>ｵﾚﾝｼﾞﾌﾞｯｸ.web 102-8371 25263 新輝合成</v>
          </cell>
          <cell r="O2448" t="str">
            <v>又は同等以上のもの（他社の製品を含む。）</v>
          </cell>
          <cell r="Q2448">
            <v>0</v>
          </cell>
          <cell r="S2448">
            <v>100</v>
          </cell>
          <cell r="T2448">
            <v>0</v>
          </cell>
          <cell r="W2448">
            <v>0</v>
          </cell>
          <cell r="X2448">
            <v>0</v>
          </cell>
          <cell r="Y2448">
            <v>100</v>
          </cell>
          <cell r="Z2448">
            <v>0</v>
          </cell>
          <cell r="AA2448">
            <v>0</v>
          </cell>
          <cell r="AB2448">
            <v>2892</v>
          </cell>
          <cell r="AC2448">
            <v>5784</v>
          </cell>
          <cell r="AD2448" t="str">
            <v>営舎維持費</v>
          </cell>
          <cell r="AE2448" t="str">
            <v>営維</v>
          </cell>
          <cell r="AF2448">
            <v>8</v>
          </cell>
          <cell r="AG2448" t="str">
            <v>基地等経費（営舎等用維持経費　営舎用備品等の維持）</v>
          </cell>
          <cell r="AH2448" t="str">
            <v>消耗品費</v>
          </cell>
          <cell r="AI2448" t="str">
            <v>DD</v>
          </cell>
          <cell r="AJ2448" t="str">
            <v>203飛行隊</v>
          </cell>
          <cell r="AK2448" t="str">
            <v>令和8年9月30日</v>
          </cell>
        </row>
        <row r="2449">
          <cell r="A2449" t="str">
            <v>cg386</v>
          </cell>
          <cell r="B2449" t="str">
            <v>又は同等以上のもの（他社の製品を含む。）</v>
          </cell>
          <cell r="C2449">
            <v>178</v>
          </cell>
          <cell r="D2449">
            <v>3</v>
          </cell>
          <cell r="E2449" t="str">
            <v>B</v>
          </cell>
          <cell r="F2449" t="str">
            <v>c</v>
          </cell>
          <cell r="G2449" t="str">
            <v>cg</v>
          </cell>
          <cell r="H2449" t="str">
            <v>個</v>
          </cell>
          <cell r="I2449">
            <v>20</v>
          </cell>
          <cell r="J2449" t="str">
            <v>ｶｰﾃﾝﾘﾝｸﾞ</v>
          </cell>
          <cell r="L2449">
            <v>1</v>
          </cell>
          <cell r="M2449" t="str">
            <v>ｵﾚﾝｼﾞﾌﾞｯｸ.web 555-5643 RWO-42 平安伸銅工業</v>
          </cell>
          <cell r="O2449" t="str">
            <v>又は同等以上のもの（他社の製品を含む。）</v>
          </cell>
          <cell r="Q2449">
            <v>0</v>
          </cell>
          <cell r="S2449">
            <v>100</v>
          </cell>
          <cell r="T2449">
            <v>0</v>
          </cell>
          <cell r="W2449">
            <v>0</v>
          </cell>
          <cell r="X2449">
            <v>0</v>
          </cell>
          <cell r="Y2449">
            <v>100</v>
          </cell>
          <cell r="Z2449">
            <v>0</v>
          </cell>
          <cell r="AA2449">
            <v>0</v>
          </cell>
          <cell r="AB2449">
            <v>1286</v>
          </cell>
          <cell r="AC2449">
            <v>25720</v>
          </cell>
          <cell r="AD2449" t="str">
            <v>営舎維持費</v>
          </cell>
          <cell r="AE2449" t="str">
            <v>営維</v>
          </cell>
          <cell r="AF2449">
            <v>8</v>
          </cell>
          <cell r="AG2449" t="str">
            <v>基地等経費（営舎等用維持経費　営舎用備品等の維持）</v>
          </cell>
          <cell r="AH2449" t="str">
            <v>消耗品費</v>
          </cell>
          <cell r="AI2449" t="str">
            <v>DD</v>
          </cell>
          <cell r="AJ2449" t="str">
            <v>203飛行隊</v>
          </cell>
          <cell r="AK2449" t="str">
            <v>令和8年9月30日</v>
          </cell>
        </row>
        <row r="2450">
          <cell r="A2450" t="str">
            <v>eh105</v>
          </cell>
          <cell r="B2450" t="str">
            <v>製品指定</v>
          </cell>
          <cell r="C2450">
            <v>178</v>
          </cell>
          <cell r="D2450">
            <v>4</v>
          </cell>
          <cell r="E2450" t="str">
            <v>B</v>
          </cell>
          <cell r="F2450" t="str">
            <v>e</v>
          </cell>
          <cell r="G2450" t="str">
            <v>eh</v>
          </cell>
          <cell r="H2450" t="str">
            <v>箱</v>
          </cell>
          <cell r="I2450">
            <v>15</v>
          </cell>
          <cell r="J2450" t="str">
            <v>浄水器用ｶｰﾄﾘｯｼﾞ</v>
          </cell>
          <cell r="L2450">
            <v>1</v>
          </cell>
          <cell r="M2450" t="str">
            <v>ｼﾞｮｲﾝﾃｯｸｽ P660 386158 MKC.MX2J 東ﾚ</v>
          </cell>
          <cell r="O2450" t="str">
            <v>製品指定</v>
          </cell>
          <cell r="Q2450">
            <v>0</v>
          </cell>
          <cell r="S2450">
            <v>100</v>
          </cell>
          <cell r="T2450">
            <v>0</v>
          </cell>
          <cell r="W2450">
            <v>0</v>
          </cell>
          <cell r="X2450">
            <v>0</v>
          </cell>
          <cell r="Y2450">
            <v>100</v>
          </cell>
          <cell r="Z2450">
            <v>0</v>
          </cell>
          <cell r="AA2450">
            <v>0</v>
          </cell>
          <cell r="AB2450">
            <v>7238</v>
          </cell>
          <cell r="AC2450">
            <v>108570</v>
          </cell>
          <cell r="AD2450" t="str">
            <v>営舎維持費</v>
          </cell>
          <cell r="AE2450" t="str">
            <v>営維</v>
          </cell>
          <cell r="AF2450">
            <v>8</v>
          </cell>
          <cell r="AG2450" t="str">
            <v>基地等経費（営舎等用維持経費　営舎用備品等の維持）</v>
          </cell>
          <cell r="AH2450" t="str">
            <v>消耗品費</v>
          </cell>
          <cell r="AI2450" t="str">
            <v>DD</v>
          </cell>
          <cell r="AJ2450" t="str">
            <v>203飛行隊</v>
          </cell>
          <cell r="AK2450" t="str">
            <v>令和8年9月30日</v>
          </cell>
        </row>
        <row r="2451">
          <cell r="A2451" t="str">
            <v>ec35</v>
          </cell>
          <cell r="B2451" t="str">
            <v>製品指定</v>
          </cell>
          <cell r="C2451">
            <v>178</v>
          </cell>
          <cell r="D2451">
            <v>5</v>
          </cell>
          <cell r="E2451" t="str">
            <v>B</v>
          </cell>
          <cell r="F2451" t="str">
            <v>e</v>
          </cell>
          <cell r="G2451" t="str">
            <v>ec</v>
          </cell>
          <cell r="H2451" t="str">
            <v>個</v>
          </cell>
          <cell r="I2451">
            <v>1</v>
          </cell>
          <cell r="J2451" t="str">
            <v>空気清浄機用ﾌｨﾙﾀｰ</v>
          </cell>
          <cell r="L2451">
            <v>1</v>
          </cell>
          <cell r="M2451" t="str">
            <v>Air dog AIR-X3-H4P510</v>
          </cell>
          <cell r="O2451" t="str">
            <v>製品指定</v>
          </cell>
          <cell r="Q2451">
            <v>0</v>
          </cell>
          <cell r="S2451">
            <v>100</v>
          </cell>
          <cell r="T2451">
            <v>0</v>
          </cell>
          <cell r="W2451">
            <v>0</v>
          </cell>
          <cell r="X2451">
            <v>0</v>
          </cell>
          <cell r="Y2451">
            <v>100</v>
          </cell>
          <cell r="Z2451">
            <v>0</v>
          </cell>
          <cell r="AA2451">
            <v>0</v>
          </cell>
          <cell r="AB2451">
            <v>5500</v>
          </cell>
          <cell r="AC2451">
            <v>5500</v>
          </cell>
          <cell r="AD2451" t="str">
            <v>営舎維持費</v>
          </cell>
          <cell r="AE2451" t="str">
            <v>営維</v>
          </cell>
          <cell r="AF2451">
            <v>8</v>
          </cell>
          <cell r="AG2451" t="str">
            <v>基地等経費（営舎等用維持経費　営舎用備品等の維持）</v>
          </cell>
          <cell r="AH2451" t="str">
            <v>消耗品費</v>
          </cell>
          <cell r="AI2451" t="str">
            <v>DD</v>
          </cell>
          <cell r="AJ2451" t="str">
            <v>203飛行隊</v>
          </cell>
          <cell r="AK2451" t="str">
            <v>令和8年9月30日</v>
          </cell>
        </row>
        <row r="2452">
          <cell r="A2452" t="str">
            <v>ec36</v>
          </cell>
          <cell r="B2452" t="str">
            <v>製品指定</v>
          </cell>
          <cell r="C2452">
            <v>178</v>
          </cell>
          <cell r="D2452">
            <v>6</v>
          </cell>
          <cell r="E2452" t="str">
            <v>B</v>
          </cell>
          <cell r="F2452" t="str">
            <v>e</v>
          </cell>
          <cell r="G2452" t="str">
            <v>ec</v>
          </cell>
          <cell r="H2452" t="str">
            <v>個</v>
          </cell>
          <cell r="I2452">
            <v>1</v>
          </cell>
          <cell r="J2452" t="str">
            <v>空気清浄機用ﾌｨﾙﾀｰ</v>
          </cell>
          <cell r="L2452">
            <v>1</v>
          </cell>
          <cell r="M2452" t="str">
            <v>Air dog AIR-X3-H5P510</v>
          </cell>
          <cell r="O2452" t="str">
            <v>製品指定</v>
          </cell>
          <cell r="Q2452">
            <v>0</v>
          </cell>
          <cell r="S2452">
            <v>100</v>
          </cell>
          <cell r="T2452">
            <v>0</v>
          </cell>
          <cell r="W2452">
            <v>0</v>
          </cell>
          <cell r="X2452">
            <v>0</v>
          </cell>
          <cell r="Y2452">
            <v>100</v>
          </cell>
          <cell r="Z2452">
            <v>0</v>
          </cell>
          <cell r="AA2452">
            <v>0</v>
          </cell>
          <cell r="AB2452">
            <v>10230</v>
          </cell>
          <cell r="AC2452">
            <v>10230</v>
          </cell>
          <cell r="AD2452" t="str">
            <v>営舎維持費</v>
          </cell>
          <cell r="AE2452" t="str">
            <v>営維</v>
          </cell>
          <cell r="AF2452">
            <v>8</v>
          </cell>
          <cell r="AG2452" t="str">
            <v>基地等経費（営舎等用維持経費　営舎用備品等の維持）</v>
          </cell>
          <cell r="AH2452" t="str">
            <v>消耗品費</v>
          </cell>
          <cell r="AI2452" t="str">
            <v>DD</v>
          </cell>
          <cell r="AJ2452" t="str">
            <v>203飛行隊</v>
          </cell>
          <cell r="AK2452" t="str">
            <v>令和8年9月30日</v>
          </cell>
        </row>
        <row r="2453">
          <cell r="A2453" t="str">
            <v>ec37</v>
          </cell>
          <cell r="B2453" t="str">
            <v>製品指定</v>
          </cell>
          <cell r="C2453">
            <v>178</v>
          </cell>
          <cell r="D2453">
            <v>7</v>
          </cell>
          <cell r="E2453" t="str">
            <v>B</v>
          </cell>
          <cell r="F2453" t="str">
            <v>e</v>
          </cell>
          <cell r="G2453" t="str">
            <v>ec</v>
          </cell>
          <cell r="H2453" t="str">
            <v>個</v>
          </cell>
          <cell r="I2453">
            <v>1</v>
          </cell>
          <cell r="J2453" t="str">
            <v>空気清浄機用ﾌｨﾙﾀｰ</v>
          </cell>
          <cell r="L2453">
            <v>1</v>
          </cell>
          <cell r="M2453" t="str">
            <v>Air dog AIR-X3-H3P510</v>
          </cell>
          <cell r="O2453" t="str">
            <v>製品指定</v>
          </cell>
          <cell r="Q2453">
            <v>0</v>
          </cell>
          <cell r="S2453">
            <v>100</v>
          </cell>
          <cell r="T2453">
            <v>0</v>
          </cell>
          <cell r="W2453">
            <v>0</v>
          </cell>
          <cell r="X2453">
            <v>0</v>
          </cell>
          <cell r="Y2453">
            <v>100</v>
          </cell>
          <cell r="Z2453">
            <v>0</v>
          </cell>
          <cell r="AA2453">
            <v>0</v>
          </cell>
          <cell r="AB2453">
            <v>27940</v>
          </cell>
          <cell r="AC2453">
            <v>27940</v>
          </cell>
          <cell r="AD2453" t="str">
            <v>営舎維持費</v>
          </cell>
          <cell r="AE2453" t="str">
            <v>営維</v>
          </cell>
          <cell r="AF2453">
            <v>8</v>
          </cell>
          <cell r="AG2453" t="str">
            <v>基地等経費（営舎等用維持経費　営舎用備品等の維持）</v>
          </cell>
          <cell r="AH2453" t="str">
            <v>消耗品費</v>
          </cell>
          <cell r="AI2453" t="str">
            <v>DD</v>
          </cell>
          <cell r="AJ2453" t="str">
            <v>203飛行隊</v>
          </cell>
          <cell r="AK2453" t="str">
            <v>令和8年9月30日</v>
          </cell>
        </row>
        <row r="2454">
          <cell r="A2454" t="str">
            <v>ec38</v>
          </cell>
          <cell r="B2454" t="str">
            <v>製品指定</v>
          </cell>
          <cell r="C2454">
            <v>178</v>
          </cell>
          <cell r="D2454">
            <v>8</v>
          </cell>
          <cell r="E2454" t="str">
            <v>B</v>
          </cell>
          <cell r="F2454" t="str">
            <v>e</v>
          </cell>
          <cell r="G2454" t="str">
            <v>ec</v>
          </cell>
          <cell r="H2454" t="str">
            <v>個</v>
          </cell>
          <cell r="I2454">
            <v>1</v>
          </cell>
          <cell r="J2454" t="str">
            <v>空気清浄機用ﾌｨﾙﾀｰ</v>
          </cell>
          <cell r="L2454">
            <v>1</v>
          </cell>
          <cell r="M2454" t="str">
            <v>Air dog AIR-X3-H2P510</v>
          </cell>
          <cell r="O2454" t="str">
            <v>製品指定</v>
          </cell>
          <cell r="Q2454">
            <v>0</v>
          </cell>
          <cell r="S2454">
            <v>100</v>
          </cell>
          <cell r="T2454">
            <v>0</v>
          </cell>
          <cell r="W2454">
            <v>0</v>
          </cell>
          <cell r="X2454">
            <v>0</v>
          </cell>
          <cell r="Y2454">
            <v>100</v>
          </cell>
          <cell r="Z2454">
            <v>0</v>
          </cell>
          <cell r="AA2454">
            <v>0</v>
          </cell>
          <cell r="AB2454">
            <v>3740</v>
          </cell>
          <cell r="AC2454">
            <v>3740</v>
          </cell>
          <cell r="AD2454" t="str">
            <v>営舎維持費</v>
          </cell>
          <cell r="AE2454" t="str">
            <v>営維</v>
          </cell>
          <cell r="AF2454">
            <v>8</v>
          </cell>
          <cell r="AG2454" t="str">
            <v>基地等経費（営舎等用維持経費　営舎用備品等の維持）</v>
          </cell>
          <cell r="AH2454" t="str">
            <v>消耗品費</v>
          </cell>
          <cell r="AI2454" t="str">
            <v>DD</v>
          </cell>
          <cell r="AJ2454" t="str">
            <v>203飛行隊</v>
          </cell>
          <cell r="AK2454" t="str">
            <v>令和8年9月30日</v>
          </cell>
        </row>
        <row r="2455">
          <cell r="A2455" t="str">
            <v>ec39</v>
          </cell>
          <cell r="B2455" t="str">
            <v>製品指定</v>
          </cell>
          <cell r="C2455">
            <v>178</v>
          </cell>
          <cell r="D2455">
            <v>9</v>
          </cell>
          <cell r="E2455" t="str">
            <v>B</v>
          </cell>
          <cell r="F2455" t="str">
            <v>e</v>
          </cell>
          <cell r="G2455" t="str">
            <v>ec</v>
          </cell>
          <cell r="H2455" t="str">
            <v>個</v>
          </cell>
          <cell r="I2455">
            <v>1</v>
          </cell>
          <cell r="J2455" t="str">
            <v>空気清浄機用ﾌｨﾙﾀｰ</v>
          </cell>
          <cell r="L2455">
            <v>1</v>
          </cell>
          <cell r="M2455" t="str">
            <v>Air dog AIR-X5-H4P510</v>
          </cell>
          <cell r="O2455" t="str">
            <v>製品指定</v>
          </cell>
          <cell r="Q2455">
            <v>0</v>
          </cell>
          <cell r="S2455">
            <v>100</v>
          </cell>
          <cell r="T2455">
            <v>0</v>
          </cell>
          <cell r="W2455">
            <v>0</v>
          </cell>
          <cell r="X2455">
            <v>0</v>
          </cell>
          <cell r="Y2455">
            <v>100</v>
          </cell>
          <cell r="Z2455">
            <v>0</v>
          </cell>
          <cell r="AA2455">
            <v>0</v>
          </cell>
          <cell r="AB2455">
            <v>6820</v>
          </cell>
          <cell r="AC2455">
            <v>6820</v>
          </cell>
          <cell r="AD2455" t="str">
            <v>営舎維持費</v>
          </cell>
          <cell r="AE2455" t="str">
            <v>営維</v>
          </cell>
          <cell r="AF2455">
            <v>8</v>
          </cell>
          <cell r="AG2455" t="str">
            <v>基地等経費（営舎等用維持経費　営舎用備品等の維持）</v>
          </cell>
          <cell r="AH2455" t="str">
            <v>消耗品費</v>
          </cell>
          <cell r="AI2455" t="str">
            <v>DD</v>
          </cell>
          <cell r="AJ2455" t="str">
            <v>203飛行隊</v>
          </cell>
          <cell r="AK2455" t="str">
            <v>令和8年9月30日</v>
          </cell>
        </row>
        <row r="2456">
          <cell r="A2456" t="str">
            <v>ec40</v>
          </cell>
          <cell r="B2456" t="str">
            <v>製品指定</v>
          </cell>
          <cell r="C2456">
            <v>178</v>
          </cell>
          <cell r="D2456">
            <v>10</v>
          </cell>
          <cell r="E2456" t="str">
            <v>B</v>
          </cell>
          <cell r="F2456" t="str">
            <v>e</v>
          </cell>
          <cell r="G2456" t="str">
            <v>ec</v>
          </cell>
          <cell r="H2456" t="str">
            <v>個</v>
          </cell>
          <cell r="I2456">
            <v>1</v>
          </cell>
          <cell r="J2456" t="str">
            <v>空気清浄機用ﾌｨﾙﾀｰ</v>
          </cell>
          <cell r="L2456">
            <v>1</v>
          </cell>
          <cell r="M2456" t="str">
            <v>Air dog AIR-X5-H5P510</v>
          </cell>
          <cell r="O2456" t="str">
            <v>製品指定</v>
          </cell>
          <cell r="Q2456">
            <v>0</v>
          </cell>
          <cell r="S2456">
            <v>100</v>
          </cell>
          <cell r="T2456">
            <v>0</v>
          </cell>
          <cell r="W2456">
            <v>0</v>
          </cell>
          <cell r="X2456">
            <v>0</v>
          </cell>
          <cell r="Y2456">
            <v>100</v>
          </cell>
          <cell r="Z2456">
            <v>0</v>
          </cell>
          <cell r="AA2456">
            <v>0</v>
          </cell>
          <cell r="AB2456">
            <v>12760</v>
          </cell>
          <cell r="AC2456">
            <v>12760</v>
          </cell>
          <cell r="AD2456" t="str">
            <v>営舎維持費</v>
          </cell>
          <cell r="AE2456" t="str">
            <v>営維</v>
          </cell>
          <cell r="AF2456">
            <v>8</v>
          </cell>
          <cell r="AG2456" t="str">
            <v>基地等経費（営舎等用維持経費　営舎用備品等の維持）</v>
          </cell>
          <cell r="AH2456" t="str">
            <v>消耗品費</v>
          </cell>
          <cell r="AI2456" t="str">
            <v>DD</v>
          </cell>
          <cell r="AJ2456" t="str">
            <v>203飛行隊</v>
          </cell>
          <cell r="AK2456" t="str">
            <v>令和8年9月30日</v>
          </cell>
        </row>
        <row r="2457">
          <cell r="A2457" t="str">
            <v>ch198</v>
          </cell>
          <cell r="B2457" t="str">
            <v>又は同等以上のもの（他社の製品を含む。）</v>
          </cell>
          <cell r="C2457">
            <v>178</v>
          </cell>
          <cell r="D2457">
            <v>11</v>
          </cell>
          <cell r="E2457" t="str">
            <v>B</v>
          </cell>
          <cell r="F2457" t="str">
            <v>c</v>
          </cell>
          <cell r="G2457" t="str">
            <v>ch</v>
          </cell>
          <cell r="H2457" t="str">
            <v>個</v>
          </cell>
          <cell r="I2457">
            <v>32</v>
          </cell>
          <cell r="J2457" t="str">
            <v>ｾﾝｻｰﾗｲﾄ</v>
          </cell>
          <cell r="L2457">
            <v>1</v>
          </cell>
          <cell r="M2457" t="str">
            <v>ｵﾚﾝｼﾞﾌﾞｯｸ P11-1519 818-9924 PM-L255 ELPA</v>
          </cell>
          <cell r="O2457" t="str">
            <v>又は同等以上のもの（他社の製品を含む。）</v>
          </cell>
          <cell r="Q2457">
            <v>0</v>
          </cell>
          <cell r="S2457">
            <v>100</v>
          </cell>
          <cell r="T2457">
            <v>0</v>
          </cell>
          <cell r="W2457">
            <v>0</v>
          </cell>
          <cell r="X2457">
            <v>0</v>
          </cell>
          <cell r="Y2457">
            <v>100</v>
          </cell>
          <cell r="Z2457">
            <v>0</v>
          </cell>
          <cell r="AA2457">
            <v>0</v>
          </cell>
          <cell r="AB2457">
            <v>2818</v>
          </cell>
          <cell r="AC2457">
            <v>90176</v>
          </cell>
          <cell r="AD2457" t="str">
            <v>営舎維持費</v>
          </cell>
          <cell r="AE2457" t="str">
            <v>営維</v>
          </cell>
          <cell r="AF2457">
            <v>8</v>
          </cell>
          <cell r="AG2457" t="str">
            <v>基地等経費（隊舎等用維持費）</v>
          </cell>
          <cell r="AH2457" t="str">
            <v>消耗品費</v>
          </cell>
          <cell r="AI2457" t="str">
            <v>DD</v>
          </cell>
          <cell r="AJ2457" t="str">
            <v>203飛行隊</v>
          </cell>
          <cell r="AK2457" t="str">
            <v>令和8年9月30日</v>
          </cell>
        </row>
        <row r="2458">
          <cell r="A2458" t="str">
            <v>eh106</v>
          </cell>
          <cell r="B2458" t="str">
            <v>又は同等以上のもの（他社の製品を含む。）</v>
          </cell>
          <cell r="C2458">
            <v>178</v>
          </cell>
          <cell r="D2458">
            <v>12</v>
          </cell>
          <cell r="E2458" t="str">
            <v>B</v>
          </cell>
          <cell r="F2458" t="str">
            <v>e</v>
          </cell>
          <cell r="G2458" t="str">
            <v>eh</v>
          </cell>
          <cell r="H2458" t="str">
            <v>ﾊﾟｯｸ</v>
          </cell>
          <cell r="I2458">
            <v>10</v>
          </cell>
          <cell r="J2458" t="str">
            <v>ふきん</v>
          </cell>
          <cell r="L2458">
            <v>1</v>
          </cell>
          <cell r="M2458" t="str">
            <v>ｼﾞｮｲﾝﾃｯｸｽ P667 127756 855 ｵｰﾐｹﾝｼ</v>
          </cell>
          <cell r="O2458" t="str">
            <v>又は同等以上のもの（他社の製品を含む。）</v>
          </cell>
          <cell r="Q2458">
            <v>0</v>
          </cell>
          <cell r="S2458">
            <v>100</v>
          </cell>
          <cell r="T2458">
            <v>0</v>
          </cell>
          <cell r="W2458">
            <v>0</v>
          </cell>
          <cell r="X2458">
            <v>0</v>
          </cell>
          <cell r="Y2458">
            <v>100</v>
          </cell>
          <cell r="Z2458">
            <v>0</v>
          </cell>
          <cell r="AA2458">
            <v>0</v>
          </cell>
          <cell r="AB2458">
            <v>929</v>
          </cell>
          <cell r="AC2458">
            <v>9290</v>
          </cell>
          <cell r="AD2458" t="str">
            <v>営舎維持費</v>
          </cell>
          <cell r="AE2458" t="str">
            <v>営維</v>
          </cell>
          <cell r="AF2458">
            <v>8</v>
          </cell>
          <cell r="AG2458" t="str">
            <v>基地等経費（隊舎等用維持費）</v>
          </cell>
          <cell r="AH2458" t="str">
            <v>消耗品費</v>
          </cell>
          <cell r="AI2458" t="str">
            <v>DD</v>
          </cell>
          <cell r="AJ2458" t="str">
            <v>203飛行隊</v>
          </cell>
          <cell r="AK2458" t="str">
            <v>令和8年9月30日</v>
          </cell>
        </row>
        <row r="2459">
          <cell r="A2459" t="str">
            <v>eh107</v>
          </cell>
          <cell r="B2459" t="str">
            <v>又は同等以上のもの（他社の製品を含む。）</v>
          </cell>
          <cell r="C2459">
            <v>178</v>
          </cell>
          <cell r="D2459">
            <v>13</v>
          </cell>
          <cell r="E2459" t="str">
            <v>B</v>
          </cell>
          <cell r="F2459" t="str">
            <v>e</v>
          </cell>
          <cell r="G2459" t="str">
            <v>eh</v>
          </cell>
          <cell r="H2459" t="str">
            <v>箱</v>
          </cell>
          <cell r="I2459">
            <v>10</v>
          </cell>
          <cell r="J2459" t="str">
            <v>ﾃｨｯｼｭﾍﾟｰﾊﾟｰ</v>
          </cell>
          <cell r="L2459">
            <v>1</v>
          </cell>
          <cell r="M2459" t="str">
            <v>ｼﾞｮｲﾝﾃｯｸｽ P637 170553 王子ﾈﾋﾟｱ</v>
          </cell>
          <cell r="O2459" t="str">
            <v>又は同等以上のもの（他社の製品を含む。）</v>
          </cell>
          <cell r="Q2459">
            <v>0</v>
          </cell>
          <cell r="S2459">
            <v>100</v>
          </cell>
          <cell r="T2459">
            <v>0</v>
          </cell>
          <cell r="W2459">
            <v>0</v>
          </cell>
          <cell r="X2459">
            <v>0</v>
          </cell>
          <cell r="Y2459">
            <v>100</v>
          </cell>
          <cell r="Z2459">
            <v>0</v>
          </cell>
          <cell r="AA2459">
            <v>0</v>
          </cell>
          <cell r="AB2459">
            <v>8250</v>
          </cell>
          <cell r="AC2459">
            <v>82500</v>
          </cell>
          <cell r="AD2459" t="str">
            <v>営舎維持費</v>
          </cell>
          <cell r="AE2459" t="str">
            <v>営維</v>
          </cell>
          <cell r="AF2459">
            <v>8</v>
          </cell>
          <cell r="AG2459" t="str">
            <v>基地等経費（隊舎等用維持費）</v>
          </cell>
          <cell r="AH2459" t="str">
            <v>消耗品費</v>
          </cell>
          <cell r="AI2459" t="str">
            <v>DD</v>
          </cell>
          <cell r="AJ2459" t="str">
            <v>203飛行隊</v>
          </cell>
          <cell r="AK2459" t="str">
            <v>令和8年9月30日</v>
          </cell>
        </row>
        <row r="2460">
          <cell r="A2460" t="str">
            <v>bd462</v>
          </cell>
          <cell r="B2460" t="str">
            <v>又は同等以上のもの（他社の製品を含む。）</v>
          </cell>
          <cell r="C2460">
            <v>178</v>
          </cell>
          <cell r="D2460">
            <v>14</v>
          </cell>
          <cell r="E2460" t="str">
            <v>B</v>
          </cell>
          <cell r="F2460" t="str">
            <v>b</v>
          </cell>
          <cell r="G2460" t="str">
            <v>bd</v>
          </cell>
          <cell r="H2460" t="str">
            <v>個</v>
          </cell>
          <cell r="I2460">
            <v>3</v>
          </cell>
          <cell r="J2460" t="str">
            <v>食器用洗剤</v>
          </cell>
          <cell r="L2460">
            <v>1</v>
          </cell>
          <cell r="M2460" t="str">
            <v>ｴｽｺ P2133 EA922KA-32B 花王</v>
          </cell>
          <cell r="O2460" t="str">
            <v>又は同等以上のもの（他社の製品を含む。）</v>
          </cell>
          <cell r="Q2460">
            <v>0</v>
          </cell>
          <cell r="S2460">
            <v>100</v>
          </cell>
          <cell r="T2460">
            <v>0</v>
          </cell>
          <cell r="W2460">
            <v>0</v>
          </cell>
          <cell r="X2460">
            <v>0</v>
          </cell>
          <cell r="Y2460">
            <v>100</v>
          </cell>
          <cell r="Z2460">
            <v>0</v>
          </cell>
          <cell r="AA2460">
            <v>0</v>
          </cell>
          <cell r="AB2460">
            <v>14960</v>
          </cell>
          <cell r="AC2460">
            <v>44880</v>
          </cell>
          <cell r="AD2460" t="str">
            <v>営舎維持費</v>
          </cell>
          <cell r="AE2460" t="str">
            <v>営維</v>
          </cell>
          <cell r="AF2460">
            <v>8</v>
          </cell>
          <cell r="AG2460" t="str">
            <v>基地等経費（隊舎等用維持費）</v>
          </cell>
          <cell r="AH2460" t="str">
            <v>消耗品費</v>
          </cell>
          <cell r="AI2460" t="str">
            <v>DD</v>
          </cell>
          <cell r="AJ2460" t="str">
            <v>203飛行隊</v>
          </cell>
          <cell r="AK2460" t="str">
            <v>令和8年9月30日</v>
          </cell>
        </row>
        <row r="2461">
          <cell r="A2461" t="str">
            <v>ch199</v>
          </cell>
          <cell r="B2461" t="str">
            <v>又は同等以上のもの（他社の製品を含む。）</v>
          </cell>
          <cell r="C2461">
            <v>178</v>
          </cell>
          <cell r="D2461">
            <v>15</v>
          </cell>
          <cell r="E2461" t="str">
            <v>B</v>
          </cell>
          <cell r="F2461" t="str">
            <v>c</v>
          </cell>
          <cell r="G2461" t="str">
            <v>ch</v>
          </cell>
          <cell r="H2461" t="str">
            <v>箱</v>
          </cell>
          <cell r="I2461">
            <v>10</v>
          </cell>
          <cell r="J2461" t="str">
            <v>ﾍﾟｰﾊﾟｰﾀｵﾙ</v>
          </cell>
          <cell r="L2461">
            <v>1</v>
          </cell>
          <cell r="M2461" t="str">
            <v>ｵﾚﾝｼﾞﾌﾞｯｸ P11-0830 493-1700 21000694 ｴﾘｴｰﾙﾋﾞｼﾞﾈｽｻﾎﾟｰﾄ</v>
          </cell>
          <cell r="O2461" t="str">
            <v>又は同等以上のもの（他社の製品を含む。）</v>
          </cell>
          <cell r="Q2461">
            <v>0</v>
          </cell>
          <cell r="S2461">
            <v>100</v>
          </cell>
          <cell r="T2461">
            <v>0</v>
          </cell>
          <cell r="W2461">
            <v>0</v>
          </cell>
          <cell r="X2461">
            <v>0</v>
          </cell>
          <cell r="Y2461">
            <v>100</v>
          </cell>
          <cell r="Z2461">
            <v>0</v>
          </cell>
          <cell r="AA2461">
            <v>0</v>
          </cell>
          <cell r="AB2461">
            <v>6833</v>
          </cell>
          <cell r="AC2461">
            <v>68330</v>
          </cell>
          <cell r="AD2461" t="str">
            <v>営舎維持費</v>
          </cell>
          <cell r="AE2461" t="str">
            <v>営維</v>
          </cell>
          <cell r="AF2461">
            <v>8</v>
          </cell>
          <cell r="AG2461" t="str">
            <v>基地等経費（隊舎等用維持費）</v>
          </cell>
          <cell r="AH2461" t="str">
            <v>消耗品費</v>
          </cell>
          <cell r="AI2461" t="str">
            <v>DD</v>
          </cell>
          <cell r="AJ2461" t="str">
            <v>203飛行隊</v>
          </cell>
          <cell r="AK2461" t="str">
            <v>令和8年9月30日</v>
          </cell>
        </row>
        <row r="2462">
          <cell r="A2462" t="str">
            <v>df136</v>
          </cell>
          <cell r="B2462" t="str">
            <v>又は同等以上のもの（他社の製品を含む。）</v>
          </cell>
          <cell r="C2462">
            <v>179</v>
          </cell>
          <cell r="D2462">
            <v>1</v>
          </cell>
          <cell r="E2462" t="str">
            <v>B</v>
          </cell>
          <cell r="F2462" t="str">
            <v>d</v>
          </cell>
          <cell r="G2462" t="str">
            <v>df</v>
          </cell>
          <cell r="H2462" t="str">
            <v>個</v>
          </cell>
          <cell r="I2462">
            <v>2</v>
          </cell>
          <cell r="J2462" t="str">
            <v>浄水器替ｶｰﾄﾘｯｼﾞ</v>
          </cell>
          <cell r="L2462">
            <v>1</v>
          </cell>
          <cell r="M2462" t="str">
            <v>日本ﾄﾘﾑ web 74050125667 日本ﾄﾘﾑ</v>
          </cell>
          <cell r="O2462" t="str">
            <v>又は同等以上のもの（他社の製品を含む。）</v>
          </cell>
          <cell r="Q2462">
            <v>0</v>
          </cell>
          <cell r="S2462">
            <v>100</v>
          </cell>
          <cell r="T2462">
            <v>0</v>
          </cell>
          <cell r="W2462">
            <v>0</v>
          </cell>
          <cell r="X2462">
            <v>0</v>
          </cell>
          <cell r="Y2462">
            <v>100</v>
          </cell>
          <cell r="Z2462">
            <v>0</v>
          </cell>
          <cell r="AA2462">
            <v>0</v>
          </cell>
          <cell r="AB2462">
            <v>11000</v>
          </cell>
          <cell r="AC2462">
            <v>22000</v>
          </cell>
          <cell r="AD2462" t="str">
            <v>営舎維持費</v>
          </cell>
          <cell r="AE2462" t="str">
            <v>営維</v>
          </cell>
          <cell r="AF2462">
            <v>8</v>
          </cell>
          <cell r="AG2462" t="str">
            <v>基地等経費（隊舎等用維持費）</v>
          </cell>
          <cell r="AH2462" t="str">
            <v>消耗品費</v>
          </cell>
          <cell r="AI2462" t="str">
            <v>DE</v>
          </cell>
          <cell r="AJ2462" t="str">
            <v>整補群本部</v>
          </cell>
          <cell r="AK2462" t="str">
            <v>令和8年9月30日</v>
          </cell>
        </row>
        <row r="2463">
          <cell r="A2463" t="str">
            <v>cg387</v>
          </cell>
          <cell r="B2463" t="str">
            <v>又は同等以上のもの（他社の製品を含む。）</v>
          </cell>
          <cell r="C2463">
            <v>179</v>
          </cell>
          <cell r="D2463">
            <v>2</v>
          </cell>
          <cell r="E2463" t="str">
            <v>B</v>
          </cell>
          <cell r="F2463" t="str">
            <v>c</v>
          </cell>
          <cell r="G2463" t="str">
            <v>cg</v>
          </cell>
          <cell r="H2463" t="str">
            <v>箱</v>
          </cell>
          <cell r="I2463">
            <v>3</v>
          </cell>
          <cell r="J2463" t="str">
            <v>使い捨て手袋</v>
          </cell>
          <cell r="L2463">
            <v>1</v>
          </cell>
          <cell r="M2463" t="str">
            <v>ｵﾚﾝｼﾞﾌﾞｯｸ.web 434-4584 NO889-S ｼｮｰﾜｸﾞﾛｰﾌﾞ</v>
          </cell>
          <cell r="O2463" t="str">
            <v>又は同等以上のもの（他社の製品を含む。）</v>
          </cell>
          <cell r="Q2463">
            <v>0</v>
          </cell>
          <cell r="S2463">
            <v>100</v>
          </cell>
          <cell r="T2463">
            <v>0</v>
          </cell>
          <cell r="W2463">
            <v>0</v>
          </cell>
          <cell r="X2463">
            <v>0</v>
          </cell>
          <cell r="Y2463">
            <v>100</v>
          </cell>
          <cell r="Z2463">
            <v>0</v>
          </cell>
          <cell r="AA2463">
            <v>0</v>
          </cell>
          <cell r="AB2463">
            <v>2378</v>
          </cell>
          <cell r="AC2463">
            <v>7134</v>
          </cell>
          <cell r="AD2463" t="str">
            <v>営舎維持費</v>
          </cell>
          <cell r="AE2463" t="str">
            <v>営維</v>
          </cell>
          <cell r="AF2463">
            <v>8</v>
          </cell>
          <cell r="AG2463" t="str">
            <v>基地等経費（隊舎等用維持費）</v>
          </cell>
          <cell r="AH2463" t="str">
            <v>消耗品費</v>
          </cell>
          <cell r="AI2463" t="str">
            <v>DE</v>
          </cell>
          <cell r="AJ2463" t="str">
            <v>整補群本部</v>
          </cell>
          <cell r="AK2463" t="str">
            <v>令和8年9月30日</v>
          </cell>
        </row>
        <row r="2464">
          <cell r="A2464" t="str">
            <v>cg388</v>
          </cell>
          <cell r="B2464" t="str">
            <v>又は同等以上のもの（他社の製品を含む。）</v>
          </cell>
          <cell r="C2464">
            <v>179</v>
          </cell>
          <cell r="D2464">
            <v>3</v>
          </cell>
          <cell r="E2464" t="str">
            <v>B</v>
          </cell>
          <cell r="F2464" t="str">
            <v>c</v>
          </cell>
          <cell r="G2464" t="str">
            <v>cg</v>
          </cell>
          <cell r="H2464" t="str">
            <v>箱</v>
          </cell>
          <cell r="I2464">
            <v>5</v>
          </cell>
          <cell r="J2464" t="str">
            <v>使い捨て手袋</v>
          </cell>
          <cell r="L2464">
            <v>1</v>
          </cell>
          <cell r="M2464" t="str">
            <v>ｵﾚﾝｼﾞﾌﾞｯｸ.web 434-4587 NO889-M ｼｮｰﾜｸﾞﾛｰﾌﾞ</v>
          </cell>
          <cell r="O2464" t="str">
            <v>又は同等以上のもの（他社の製品を含む。）</v>
          </cell>
          <cell r="Q2464">
            <v>0</v>
          </cell>
          <cell r="S2464">
            <v>100</v>
          </cell>
          <cell r="T2464">
            <v>0</v>
          </cell>
          <cell r="W2464">
            <v>0</v>
          </cell>
          <cell r="X2464">
            <v>0</v>
          </cell>
          <cell r="Y2464">
            <v>100</v>
          </cell>
          <cell r="Z2464">
            <v>0</v>
          </cell>
          <cell r="AA2464">
            <v>0</v>
          </cell>
          <cell r="AB2464">
            <v>2378</v>
          </cell>
          <cell r="AC2464">
            <v>11890</v>
          </cell>
          <cell r="AD2464" t="str">
            <v>営舎維持費</v>
          </cell>
          <cell r="AE2464" t="str">
            <v>営維</v>
          </cell>
          <cell r="AF2464">
            <v>8</v>
          </cell>
          <cell r="AG2464" t="str">
            <v>基地等経費（隊舎等用維持費）</v>
          </cell>
          <cell r="AH2464" t="str">
            <v>消耗品費</v>
          </cell>
          <cell r="AI2464" t="str">
            <v>DE</v>
          </cell>
          <cell r="AJ2464" t="str">
            <v>整補群本部</v>
          </cell>
          <cell r="AK2464" t="str">
            <v>令和8年9月30日</v>
          </cell>
        </row>
        <row r="2465">
          <cell r="A2465" t="str">
            <v>cg389</v>
          </cell>
          <cell r="B2465" t="str">
            <v>又は同等以上のもの（他社の製品を含む。）</v>
          </cell>
          <cell r="C2465">
            <v>179</v>
          </cell>
          <cell r="D2465">
            <v>4</v>
          </cell>
          <cell r="E2465" t="str">
            <v>B</v>
          </cell>
          <cell r="F2465" t="str">
            <v>c</v>
          </cell>
          <cell r="G2465" t="str">
            <v>cg</v>
          </cell>
          <cell r="H2465" t="str">
            <v>箱</v>
          </cell>
          <cell r="I2465">
            <v>3</v>
          </cell>
          <cell r="J2465" t="str">
            <v>使い捨て手袋</v>
          </cell>
          <cell r="L2465">
            <v>1</v>
          </cell>
          <cell r="M2465" t="str">
            <v>ｵﾚﾝｼﾞﾌﾞｯｸ.web 434-4585 NO889-L ｼｮｰﾜｸﾞﾛｰﾌﾞ</v>
          </cell>
          <cell r="O2465" t="str">
            <v>又は同等以上のもの（他社の製品を含む。）</v>
          </cell>
          <cell r="Q2465">
            <v>0</v>
          </cell>
          <cell r="S2465">
            <v>100</v>
          </cell>
          <cell r="T2465">
            <v>0</v>
          </cell>
          <cell r="W2465">
            <v>0</v>
          </cell>
          <cell r="X2465">
            <v>0</v>
          </cell>
          <cell r="Y2465">
            <v>100</v>
          </cell>
          <cell r="Z2465">
            <v>0</v>
          </cell>
          <cell r="AA2465">
            <v>0</v>
          </cell>
          <cell r="AB2465">
            <v>2378</v>
          </cell>
          <cell r="AC2465">
            <v>7134</v>
          </cell>
          <cell r="AD2465" t="str">
            <v>営舎維持費</v>
          </cell>
          <cell r="AE2465" t="str">
            <v>営維</v>
          </cell>
          <cell r="AF2465">
            <v>8</v>
          </cell>
          <cell r="AG2465" t="str">
            <v>基地等経費（隊舎等用維持費）</v>
          </cell>
          <cell r="AH2465" t="str">
            <v>消耗品費</v>
          </cell>
          <cell r="AI2465" t="str">
            <v>DE</v>
          </cell>
          <cell r="AJ2465" t="str">
            <v>整補群本部</v>
          </cell>
          <cell r="AK2465" t="str">
            <v>令和8年9月30日</v>
          </cell>
        </row>
        <row r="2466">
          <cell r="A2466" t="str">
            <v>cc1</v>
          </cell>
          <cell r="B2466">
            <v>0</v>
          </cell>
          <cell r="C2466">
            <v>179</v>
          </cell>
          <cell r="D2466">
            <v>5</v>
          </cell>
          <cell r="E2466" t="str">
            <v>B</v>
          </cell>
          <cell r="F2466" t="str">
            <v>c</v>
          </cell>
          <cell r="G2466" t="str">
            <v>cc</v>
          </cell>
          <cell r="H2466" t="str">
            <v>枚</v>
          </cell>
          <cell r="I2466">
            <v>400</v>
          </cell>
          <cell r="J2466" t="str">
            <v>市指定ごみ袋</v>
          </cell>
          <cell r="L2466">
            <v>1</v>
          </cell>
          <cell r="M2466" t="str">
            <v>千歳市HP 燃やせるごみ 40L</v>
          </cell>
          <cell r="Q2466">
            <v>0</v>
          </cell>
          <cell r="S2466">
            <v>100</v>
          </cell>
          <cell r="T2466">
            <v>0</v>
          </cell>
          <cell r="W2466">
            <v>0</v>
          </cell>
          <cell r="X2466">
            <v>0</v>
          </cell>
          <cell r="Y2466">
            <v>100</v>
          </cell>
          <cell r="Z2466">
            <v>0</v>
          </cell>
          <cell r="AA2466">
            <v>0</v>
          </cell>
          <cell r="AB2466">
            <v>80</v>
          </cell>
          <cell r="AC2466">
            <v>32000</v>
          </cell>
          <cell r="AD2466" t="str">
            <v>営舎維持費</v>
          </cell>
          <cell r="AE2466" t="str">
            <v>営維</v>
          </cell>
          <cell r="AF2466">
            <v>8</v>
          </cell>
          <cell r="AG2466" t="str">
            <v>基地等経費（隊舎等用維持費）</v>
          </cell>
          <cell r="AH2466" t="str">
            <v>消耗品費</v>
          </cell>
          <cell r="AI2466" t="str">
            <v>DE</v>
          </cell>
          <cell r="AJ2466" t="str">
            <v>整補群本部</v>
          </cell>
          <cell r="AK2466" t="str">
            <v>令和8年9月30日</v>
          </cell>
        </row>
        <row r="2467">
          <cell r="A2467" t="str">
            <v>cg390</v>
          </cell>
          <cell r="B2467" t="str">
            <v>又は同等以上のもの（他社の製品を含む。）</v>
          </cell>
          <cell r="C2467">
            <v>179</v>
          </cell>
          <cell r="D2467">
            <v>6</v>
          </cell>
          <cell r="E2467" t="str">
            <v>B</v>
          </cell>
          <cell r="F2467" t="str">
            <v>c</v>
          </cell>
          <cell r="G2467" t="str">
            <v>cg</v>
          </cell>
          <cell r="H2467" t="str">
            <v>ｹｰｽ</v>
          </cell>
          <cell r="I2467">
            <v>4</v>
          </cell>
          <cell r="J2467" t="str">
            <v>ｳｴｽ</v>
          </cell>
          <cell r="L2467">
            <v>1</v>
          </cell>
          <cell r="M2467" t="str">
            <v>ｵﾚﾝｼﾞﾌﾞｯｸ.web 762-0756 85531 王子ﾈﾋﾟｱ</v>
          </cell>
          <cell r="O2467" t="str">
            <v>又は同等以上のもの（他社の製品を含む。）</v>
          </cell>
          <cell r="Q2467">
            <v>0</v>
          </cell>
          <cell r="S2467">
            <v>100</v>
          </cell>
          <cell r="T2467">
            <v>0</v>
          </cell>
          <cell r="W2467">
            <v>0</v>
          </cell>
          <cell r="X2467">
            <v>0</v>
          </cell>
          <cell r="Y2467">
            <v>100</v>
          </cell>
          <cell r="Z2467">
            <v>0</v>
          </cell>
          <cell r="AA2467">
            <v>0</v>
          </cell>
          <cell r="AB2467">
            <v>11000</v>
          </cell>
          <cell r="AC2467">
            <v>44000</v>
          </cell>
          <cell r="AD2467" t="str">
            <v>営舎維持費</v>
          </cell>
          <cell r="AE2467" t="str">
            <v>営維</v>
          </cell>
          <cell r="AF2467">
            <v>8</v>
          </cell>
          <cell r="AG2467" t="str">
            <v>基地等経費（隊舎等用維持費）</v>
          </cell>
          <cell r="AH2467" t="str">
            <v>消耗品費</v>
          </cell>
          <cell r="AI2467" t="str">
            <v>DE</v>
          </cell>
          <cell r="AJ2467" t="str">
            <v>整補群本部</v>
          </cell>
          <cell r="AK2467" t="str">
            <v>令和8年9月30日</v>
          </cell>
        </row>
        <row r="2468">
          <cell r="A2468" t="str">
            <v>cg391</v>
          </cell>
          <cell r="B2468" t="str">
            <v>又は同等以上のもの（他社の製品を含む。）</v>
          </cell>
          <cell r="C2468">
            <v>179</v>
          </cell>
          <cell r="D2468">
            <v>7</v>
          </cell>
          <cell r="E2468" t="str">
            <v>B</v>
          </cell>
          <cell r="F2468" t="str">
            <v>c</v>
          </cell>
          <cell r="G2468" t="str">
            <v>cg</v>
          </cell>
          <cell r="H2468" t="str">
            <v>個</v>
          </cell>
          <cell r="I2468">
            <v>30</v>
          </cell>
          <cell r="J2468" t="str">
            <v>ｺﾝﾃﾅ</v>
          </cell>
          <cell r="L2468">
            <v>1</v>
          </cell>
          <cell r="M2468" t="str">
            <v>ｵﾚﾝｼﾞﾌﾞｯｸ.web 509-4691 CR-S50T ﾄﾗｽｺ中山</v>
          </cell>
          <cell r="O2468" t="str">
            <v>又は同等以上のもの（他社の製品を含む。）</v>
          </cell>
          <cell r="Q2468">
            <v>0</v>
          </cell>
          <cell r="S2468">
            <v>100</v>
          </cell>
          <cell r="T2468">
            <v>0</v>
          </cell>
          <cell r="W2468">
            <v>0</v>
          </cell>
          <cell r="X2468">
            <v>0</v>
          </cell>
          <cell r="Y2468">
            <v>100</v>
          </cell>
          <cell r="Z2468">
            <v>0</v>
          </cell>
          <cell r="AA2468">
            <v>0</v>
          </cell>
          <cell r="AB2468">
            <v>7572</v>
          </cell>
          <cell r="AC2468">
            <v>227160</v>
          </cell>
          <cell r="AD2468" t="str">
            <v>営舎維持費</v>
          </cell>
          <cell r="AE2468" t="str">
            <v>営維</v>
          </cell>
          <cell r="AF2468">
            <v>8</v>
          </cell>
          <cell r="AG2468" t="str">
            <v>基地等経費（隊舎等用維持費）</v>
          </cell>
          <cell r="AH2468" t="str">
            <v>消耗品費</v>
          </cell>
          <cell r="AI2468" t="str">
            <v>DE</v>
          </cell>
          <cell r="AJ2468" t="str">
            <v>整補群本部</v>
          </cell>
          <cell r="AK2468" t="str">
            <v>令和8年9月30日</v>
          </cell>
        </row>
        <row r="2469">
          <cell r="A2469" t="str">
            <v>ch200</v>
          </cell>
          <cell r="B2469" t="str">
            <v>又は同等以上のもの（他社の製品を含む。）</v>
          </cell>
          <cell r="C2469">
            <v>179</v>
          </cell>
          <cell r="D2469">
            <v>8</v>
          </cell>
          <cell r="E2469" t="str">
            <v>B</v>
          </cell>
          <cell r="F2469" t="str">
            <v>c</v>
          </cell>
          <cell r="G2469" t="str">
            <v>ch</v>
          </cell>
          <cell r="H2469" t="str">
            <v>個</v>
          </cell>
          <cell r="I2469">
            <v>5</v>
          </cell>
          <cell r="J2469" t="str">
            <v>家具転倒防止用品</v>
          </cell>
          <cell r="L2469">
            <v>1</v>
          </cell>
          <cell r="M2469" t="str">
            <v>ｵﾚﾝｼﾞﾌﾞｯｸ P11-1480 321-0049 SP-70W ｱｲﾘｽｵｰﾔﾏ</v>
          </cell>
          <cell r="O2469" t="str">
            <v>又は同等以上のもの（他社の製品を含む。）</v>
          </cell>
          <cell r="Q2469">
            <v>0</v>
          </cell>
          <cell r="S2469">
            <v>100</v>
          </cell>
          <cell r="T2469">
            <v>0</v>
          </cell>
          <cell r="W2469">
            <v>0</v>
          </cell>
          <cell r="X2469">
            <v>0</v>
          </cell>
          <cell r="Y2469">
            <v>100</v>
          </cell>
          <cell r="Z2469">
            <v>0</v>
          </cell>
          <cell r="AA2469">
            <v>0</v>
          </cell>
          <cell r="AB2469">
            <v>7973</v>
          </cell>
          <cell r="AC2469">
            <v>39865</v>
          </cell>
          <cell r="AD2469" t="str">
            <v>営舎維持費</v>
          </cell>
          <cell r="AE2469" t="str">
            <v>営維</v>
          </cell>
          <cell r="AF2469">
            <v>8</v>
          </cell>
          <cell r="AG2469" t="str">
            <v>基地等経費（隊舎等用維持費）</v>
          </cell>
          <cell r="AH2469" t="str">
            <v>消耗品費</v>
          </cell>
          <cell r="AI2469" t="str">
            <v>DE</v>
          </cell>
          <cell r="AJ2469" t="str">
            <v>整補群本部</v>
          </cell>
          <cell r="AK2469" t="str">
            <v>令和8年9月30日</v>
          </cell>
        </row>
        <row r="2470">
          <cell r="A2470" t="str">
            <v>cg392</v>
          </cell>
          <cell r="B2470" t="str">
            <v>又は同等以上のもの（他社の製品を含む。）</v>
          </cell>
          <cell r="C2470">
            <v>180</v>
          </cell>
          <cell r="D2470">
            <v>1</v>
          </cell>
          <cell r="E2470" t="str">
            <v>B</v>
          </cell>
          <cell r="F2470" t="str">
            <v>c</v>
          </cell>
          <cell r="G2470" t="str">
            <v>cg</v>
          </cell>
          <cell r="H2470" t="str">
            <v>個</v>
          </cell>
          <cell r="I2470">
            <v>24</v>
          </cell>
          <cell r="J2470" t="str">
            <v>除草剤</v>
          </cell>
          <cell r="L2470">
            <v>1</v>
          </cell>
          <cell r="M2470" t="str">
            <v>ｵﾚﾝｼﾞﾌﾞｯｸ.web 702-5460 451528 ﾌﾏｷﾗｰ</v>
          </cell>
          <cell r="O2470" t="str">
            <v>又は同等以上のもの（他社の製品を含む。）</v>
          </cell>
          <cell r="Q2470">
            <v>0</v>
          </cell>
          <cell r="S2470">
            <v>100</v>
          </cell>
          <cell r="T2470">
            <v>0</v>
          </cell>
          <cell r="W2470">
            <v>0</v>
          </cell>
          <cell r="X2470">
            <v>0</v>
          </cell>
          <cell r="Y2470">
            <v>100</v>
          </cell>
          <cell r="Z2470">
            <v>0</v>
          </cell>
          <cell r="AA2470">
            <v>0</v>
          </cell>
          <cell r="AB2470">
            <v>4321</v>
          </cell>
          <cell r="AC2470">
            <v>103704</v>
          </cell>
          <cell r="AD2470" t="str">
            <v>営舎維持費</v>
          </cell>
          <cell r="AE2470" t="str">
            <v>営維</v>
          </cell>
          <cell r="AF2470">
            <v>8</v>
          </cell>
          <cell r="AG2470" t="str">
            <v>基地等経費（隊舎等用維持費）</v>
          </cell>
          <cell r="AH2470" t="str">
            <v>消耗品費</v>
          </cell>
          <cell r="AI2470" t="str">
            <v>DE</v>
          </cell>
          <cell r="AJ2470" t="str">
            <v>整補群本部</v>
          </cell>
          <cell r="AK2470" t="str">
            <v>令和8年9月30日</v>
          </cell>
        </row>
        <row r="2471">
          <cell r="A2471" t="str">
            <v>ch201</v>
          </cell>
          <cell r="B2471" t="str">
            <v>又は同等以上のもの（他社の製品を含む。）</v>
          </cell>
          <cell r="C2471">
            <v>181</v>
          </cell>
          <cell r="D2471">
            <v>1</v>
          </cell>
          <cell r="E2471" t="str">
            <v>B</v>
          </cell>
          <cell r="F2471" t="str">
            <v>c</v>
          </cell>
          <cell r="G2471" t="str">
            <v>ch</v>
          </cell>
          <cell r="H2471" t="str">
            <v>個</v>
          </cell>
          <cell r="I2471">
            <v>20</v>
          </cell>
          <cell r="J2471" t="str">
            <v>除草剤</v>
          </cell>
          <cell r="L2471">
            <v>1</v>
          </cell>
          <cell r="M2471" t="str">
            <v>ｵﾚﾝｼﾞﾌﾞｯｸ P11-1826 701-2494 WSJ-4L ｱｲﾘｽｵｰﾔﾏ</v>
          </cell>
          <cell r="O2471" t="str">
            <v>又は同等以上のもの（他社の製品を含む。）</v>
          </cell>
          <cell r="Q2471">
            <v>0</v>
          </cell>
          <cell r="S2471">
            <v>100</v>
          </cell>
          <cell r="T2471">
            <v>0</v>
          </cell>
          <cell r="W2471">
            <v>0</v>
          </cell>
          <cell r="X2471">
            <v>0</v>
          </cell>
          <cell r="Y2471">
            <v>100</v>
          </cell>
          <cell r="Z2471">
            <v>0</v>
          </cell>
          <cell r="AA2471">
            <v>0</v>
          </cell>
          <cell r="AB2471">
            <v>1529</v>
          </cell>
          <cell r="AC2471">
            <v>30580</v>
          </cell>
          <cell r="AD2471" t="str">
            <v>営舎維持費</v>
          </cell>
          <cell r="AE2471" t="str">
            <v>営維</v>
          </cell>
          <cell r="AF2471">
            <v>8</v>
          </cell>
          <cell r="AG2471" t="str">
            <v>基地等経費（隊舎等用維持費）</v>
          </cell>
          <cell r="AH2471" t="str">
            <v>消耗品費</v>
          </cell>
          <cell r="AI2471" t="str">
            <v>DF</v>
          </cell>
          <cell r="AJ2471" t="str">
            <v>整備隊</v>
          </cell>
          <cell r="AK2471" t="str">
            <v>令和8年9月30日</v>
          </cell>
        </row>
        <row r="2472">
          <cell r="A2472" t="str">
            <v>ch202</v>
          </cell>
          <cell r="B2472" t="str">
            <v>又は同等以上のもの（他社の製品を含む。）</v>
          </cell>
          <cell r="C2472">
            <v>181</v>
          </cell>
          <cell r="D2472">
            <v>2</v>
          </cell>
          <cell r="E2472" t="str">
            <v>B</v>
          </cell>
          <cell r="F2472" t="str">
            <v>c</v>
          </cell>
          <cell r="G2472" t="str">
            <v>ch</v>
          </cell>
          <cell r="H2472" t="str">
            <v>個</v>
          </cell>
          <cell r="I2472">
            <v>16</v>
          </cell>
          <cell r="J2472" t="str">
            <v>除草剤</v>
          </cell>
          <cell r="L2472">
            <v>1</v>
          </cell>
          <cell r="M2472" t="str">
            <v>ｵﾚﾝｼﾞﾌﾞｯｸ P11-1826 511-4776 063212 ｱｰｽ製薬</v>
          </cell>
          <cell r="O2472" t="str">
            <v>又は同等以上のもの（他社の製品を含む。）</v>
          </cell>
          <cell r="Q2472">
            <v>0</v>
          </cell>
          <cell r="S2472">
            <v>100</v>
          </cell>
          <cell r="T2472">
            <v>0</v>
          </cell>
          <cell r="W2472">
            <v>0</v>
          </cell>
          <cell r="X2472">
            <v>0</v>
          </cell>
          <cell r="Y2472">
            <v>100</v>
          </cell>
          <cell r="Z2472">
            <v>0</v>
          </cell>
          <cell r="AA2472">
            <v>0</v>
          </cell>
          <cell r="AB2472">
            <v>3883</v>
          </cell>
          <cell r="AC2472">
            <v>62128</v>
          </cell>
          <cell r="AD2472" t="str">
            <v>営舎維持費</v>
          </cell>
          <cell r="AE2472" t="str">
            <v>営維</v>
          </cell>
          <cell r="AF2472">
            <v>8</v>
          </cell>
          <cell r="AG2472" t="str">
            <v>基地等経費（隊舎等用維持費）</v>
          </cell>
          <cell r="AH2472" t="str">
            <v>消耗品費</v>
          </cell>
          <cell r="AI2472" t="str">
            <v>DF</v>
          </cell>
          <cell r="AJ2472" t="str">
            <v>整備隊</v>
          </cell>
          <cell r="AK2472" t="str">
            <v>令和8年9月30日</v>
          </cell>
        </row>
        <row r="2473">
          <cell r="A2473" t="str">
            <v>ch203</v>
          </cell>
          <cell r="B2473" t="str">
            <v>又は同等以上のもの（他社の製品を含む。）</v>
          </cell>
          <cell r="C2473">
            <v>181</v>
          </cell>
          <cell r="D2473">
            <v>3</v>
          </cell>
          <cell r="E2473" t="str">
            <v>B</v>
          </cell>
          <cell r="F2473" t="str">
            <v>c</v>
          </cell>
          <cell r="G2473" t="str">
            <v>ch</v>
          </cell>
          <cell r="H2473" t="str">
            <v>個</v>
          </cell>
          <cell r="I2473">
            <v>16</v>
          </cell>
          <cell r="J2473" t="str">
            <v>食器洗剤</v>
          </cell>
          <cell r="L2473">
            <v>1</v>
          </cell>
          <cell r="M2473" t="str">
            <v>ｵﾚﾝｼﾞﾌﾞｯｸ P11-808 159-3930 360489 花王</v>
          </cell>
          <cell r="O2473" t="str">
            <v>又は同等以上のもの（他社の製品を含む。）</v>
          </cell>
          <cell r="Q2473">
            <v>0</v>
          </cell>
          <cell r="S2473">
            <v>100</v>
          </cell>
          <cell r="T2473">
            <v>0</v>
          </cell>
          <cell r="W2473">
            <v>0</v>
          </cell>
          <cell r="X2473">
            <v>0</v>
          </cell>
          <cell r="Y2473">
            <v>100</v>
          </cell>
          <cell r="Z2473">
            <v>0</v>
          </cell>
          <cell r="AA2473">
            <v>0</v>
          </cell>
          <cell r="AB2473">
            <v>3755</v>
          </cell>
          <cell r="AC2473">
            <v>60080</v>
          </cell>
          <cell r="AD2473" t="str">
            <v>営舎維持費</v>
          </cell>
          <cell r="AE2473" t="str">
            <v>営維</v>
          </cell>
          <cell r="AF2473">
            <v>8</v>
          </cell>
          <cell r="AG2473" t="str">
            <v>基地等経費（隊舎等用維持費）</v>
          </cell>
          <cell r="AH2473" t="str">
            <v>消耗品費</v>
          </cell>
          <cell r="AI2473" t="str">
            <v>DF</v>
          </cell>
          <cell r="AJ2473" t="str">
            <v>整備隊</v>
          </cell>
          <cell r="AK2473" t="str">
            <v>令和8年9月30日</v>
          </cell>
        </row>
        <row r="2474">
          <cell r="A2474" t="str">
            <v>ch204</v>
          </cell>
          <cell r="B2474" t="str">
            <v>又は同等以上のもの（他社の製品を含む。）</v>
          </cell>
          <cell r="C2474">
            <v>181</v>
          </cell>
          <cell r="D2474">
            <v>4</v>
          </cell>
          <cell r="E2474" t="str">
            <v>B</v>
          </cell>
          <cell r="F2474" t="str">
            <v>c</v>
          </cell>
          <cell r="G2474" t="str">
            <v>ch</v>
          </cell>
          <cell r="H2474" t="str">
            <v>ｹｰｽ</v>
          </cell>
          <cell r="I2474">
            <v>25</v>
          </cell>
          <cell r="J2474" t="str">
            <v>ﾍﾟｰﾊﾟｰﾀｵﾙ</v>
          </cell>
          <cell r="L2474">
            <v>1</v>
          </cell>
          <cell r="M2474" t="str">
            <v>ｵﾚﾝｼﾞﾌﾞｯｸ P11-832 407-2219 37135 日本製紙ｸﾚｼｱ</v>
          </cell>
          <cell r="O2474" t="str">
            <v>又は同等以上のもの（他社の製品を含む。）</v>
          </cell>
          <cell r="Q2474">
            <v>0</v>
          </cell>
          <cell r="S2474">
            <v>100</v>
          </cell>
          <cell r="T2474">
            <v>0</v>
          </cell>
          <cell r="W2474">
            <v>0</v>
          </cell>
          <cell r="X2474">
            <v>0</v>
          </cell>
          <cell r="Y2474">
            <v>100</v>
          </cell>
          <cell r="Z2474">
            <v>0</v>
          </cell>
          <cell r="AA2474">
            <v>0</v>
          </cell>
          <cell r="AB2474">
            <v>9319</v>
          </cell>
          <cell r="AC2474">
            <v>232975</v>
          </cell>
          <cell r="AD2474" t="str">
            <v>営舎維持費</v>
          </cell>
          <cell r="AE2474" t="str">
            <v>営維</v>
          </cell>
          <cell r="AF2474">
            <v>8</v>
          </cell>
          <cell r="AG2474" t="str">
            <v>基地等経費（隊舎等用維持費）</v>
          </cell>
          <cell r="AH2474" t="str">
            <v>消耗品費</v>
          </cell>
          <cell r="AI2474" t="str">
            <v>DF</v>
          </cell>
          <cell r="AJ2474" t="str">
            <v>整備隊</v>
          </cell>
          <cell r="AK2474" t="str">
            <v>令和8年9月30日</v>
          </cell>
        </row>
        <row r="2475">
          <cell r="A2475" t="str">
            <v>ch205</v>
          </cell>
          <cell r="B2475" t="str">
            <v>又は同等以上のもの（他社の製品を含む。）</v>
          </cell>
          <cell r="C2475">
            <v>181</v>
          </cell>
          <cell r="D2475">
            <v>5</v>
          </cell>
          <cell r="E2475" t="str">
            <v>B</v>
          </cell>
          <cell r="F2475" t="str">
            <v>c</v>
          </cell>
          <cell r="G2475" t="str">
            <v>ch</v>
          </cell>
          <cell r="H2475" t="str">
            <v>個</v>
          </cell>
          <cell r="I2475">
            <v>3</v>
          </cell>
          <cell r="J2475" t="str">
            <v>ﾍﾟｰﾊﾟｰﾀｵﾙｹｰｽ</v>
          </cell>
          <cell r="L2475">
            <v>1</v>
          </cell>
          <cell r="M2475" t="str">
            <v>ｵﾚﾝｼﾞﾌﾞｯｸ P11-837 423-3344 04151 日本製紙ｸﾚｼｱ</v>
          </cell>
          <cell r="O2475" t="str">
            <v>又は同等以上のもの（他社の製品を含む。）</v>
          </cell>
          <cell r="Q2475">
            <v>0</v>
          </cell>
          <cell r="S2475">
            <v>100</v>
          </cell>
          <cell r="T2475">
            <v>0</v>
          </cell>
          <cell r="W2475">
            <v>0</v>
          </cell>
          <cell r="X2475">
            <v>0</v>
          </cell>
          <cell r="Y2475">
            <v>100</v>
          </cell>
          <cell r="Z2475">
            <v>0</v>
          </cell>
          <cell r="AA2475">
            <v>0</v>
          </cell>
          <cell r="AB2475">
            <v>6045</v>
          </cell>
          <cell r="AC2475">
            <v>18135</v>
          </cell>
          <cell r="AD2475" t="str">
            <v>営舎維持費</v>
          </cell>
          <cell r="AE2475" t="str">
            <v>営維</v>
          </cell>
          <cell r="AF2475">
            <v>8</v>
          </cell>
          <cell r="AG2475" t="str">
            <v>基地等経費（隊舎等用維持費）</v>
          </cell>
          <cell r="AH2475" t="str">
            <v>消耗品費</v>
          </cell>
          <cell r="AI2475" t="str">
            <v>DF</v>
          </cell>
          <cell r="AJ2475" t="str">
            <v>整備隊</v>
          </cell>
          <cell r="AK2475" t="str">
            <v>令和8年9月30日</v>
          </cell>
        </row>
        <row r="2476">
          <cell r="A2476" t="str">
            <v>cg393</v>
          </cell>
          <cell r="B2476" t="str">
            <v>又は同等以上のもの（他社の製品を含む。）</v>
          </cell>
          <cell r="C2476">
            <v>181</v>
          </cell>
          <cell r="D2476">
            <v>6</v>
          </cell>
          <cell r="E2476" t="str">
            <v>B</v>
          </cell>
          <cell r="F2476" t="str">
            <v>c</v>
          </cell>
          <cell r="G2476" t="str">
            <v>cg</v>
          </cell>
          <cell r="H2476" t="str">
            <v>個</v>
          </cell>
          <cell r="I2476">
            <v>1</v>
          </cell>
          <cell r="J2476" t="str">
            <v>分岐水栓</v>
          </cell>
          <cell r="L2476">
            <v>1</v>
          </cell>
          <cell r="M2476" t="str">
            <v>ｵﾚﾝｼﾞﾌﾞｯｸ.web 167-0946 PB17S SANEI</v>
          </cell>
          <cell r="O2476" t="str">
            <v>又は同等以上のもの（他社の製品を含む。）</v>
          </cell>
          <cell r="Q2476">
            <v>0</v>
          </cell>
          <cell r="S2476">
            <v>100</v>
          </cell>
          <cell r="T2476">
            <v>0</v>
          </cell>
          <cell r="W2476">
            <v>0</v>
          </cell>
          <cell r="X2476">
            <v>0</v>
          </cell>
          <cell r="Y2476">
            <v>100</v>
          </cell>
          <cell r="Z2476">
            <v>0</v>
          </cell>
          <cell r="AA2476">
            <v>0</v>
          </cell>
          <cell r="AB2476">
            <v>5823</v>
          </cell>
          <cell r="AC2476">
            <v>5823</v>
          </cell>
          <cell r="AD2476" t="str">
            <v>営舎維持費</v>
          </cell>
          <cell r="AE2476" t="str">
            <v>営維</v>
          </cell>
          <cell r="AF2476">
            <v>8</v>
          </cell>
          <cell r="AG2476" t="str">
            <v>基地等経費（隊舎等用維持費）</v>
          </cell>
          <cell r="AH2476" t="str">
            <v>消耗品費</v>
          </cell>
          <cell r="AI2476" t="str">
            <v>DF</v>
          </cell>
          <cell r="AJ2476" t="str">
            <v>整備隊</v>
          </cell>
          <cell r="AK2476" t="str">
            <v>令和8年9月30日</v>
          </cell>
        </row>
        <row r="2477">
          <cell r="A2477" t="str">
            <v>eh108</v>
          </cell>
          <cell r="B2477" t="str">
            <v>又は同等以上のもの（他社の製品を含む。）</v>
          </cell>
          <cell r="C2477">
            <v>181</v>
          </cell>
          <cell r="D2477">
            <v>7</v>
          </cell>
          <cell r="E2477" t="str">
            <v>B</v>
          </cell>
          <cell r="F2477" t="str">
            <v>e</v>
          </cell>
          <cell r="G2477" t="str">
            <v>eh</v>
          </cell>
          <cell r="H2477" t="str">
            <v>個</v>
          </cell>
          <cell r="I2477">
            <v>6</v>
          </cell>
          <cell r="J2477" t="str">
            <v>ｻﾆﾀﾘｰﾎﾞｯｸｽ</v>
          </cell>
          <cell r="L2477">
            <v>1</v>
          </cell>
          <cell r="M2477" t="str">
            <v>KOKUYO官公庁 P983 2053-7067 DS-238-606-0 ﾃﾗﾓﾄ</v>
          </cell>
          <cell r="O2477" t="str">
            <v>又は同等以上のもの（他社の製品を含む。）</v>
          </cell>
          <cell r="Q2477">
            <v>0</v>
          </cell>
          <cell r="S2477">
            <v>100</v>
          </cell>
          <cell r="T2477">
            <v>0</v>
          </cell>
          <cell r="W2477">
            <v>0</v>
          </cell>
          <cell r="X2477">
            <v>0</v>
          </cell>
          <cell r="Y2477">
            <v>100</v>
          </cell>
          <cell r="Z2477">
            <v>0</v>
          </cell>
          <cell r="AA2477">
            <v>0</v>
          </cell>
          <cell r="AB2477">
            <v>8030</v>
          </cell>
          <cell r="AC2477">
            <v>48180</v>
          </cell>
          <cell r="AD2477" t="str">
            <v>営舎維持費</v>
          </cell>
          <cell r="AE2477" t="str">
            <v>営維</v>
          </cell>
          <cell r="AF2477">
            <v>8</v>
          </cell>
          <cell r="AG2477" t="str">
            <v>基地等経費（隊舎等用維持費）</v>
          </cell>
          <cell r="AH2477" t="str">
            <v>消耗品費</v>
          </cell>
          <cell r="AI2477" t="str">
            <v>DF</v>
          </cell>
          <cell r="AJ2477" t="str">
            <v>整備隊</v>
          </cell>
          <cell r="AK2477" t="str">
            <v>令和8年9月30日</v>
          </cell>
        </row>
        <row r="2478">
          <cell r="A2478" t="str">
            <v>ch206</v>
          </cell>
          <cell r="B2478" t="str">
            <v>又は同等以上のもの（他社の製品を含む。）</v>
          </cell>
          <cell r="C2478">
            <v>181</v>
          </cell>
          <cell r="D2478">
            <v>8</v>
          </cell>
          <cell r="E2478" t="str">
            <v>B</v>
          </cell>
          <cell r="F2478" t="str">
            <v>c</v>
          </cell>
          <cell r="G2478" t="str">
            <v>ch</v>
          </cell>
          <cell r="H2478" t="str">
            <v>個</v>
          </cell>
          <cell r="I2478">
            <v>24</v>
          </cell>
          <cell r="J2478" t="str">
            <v>消臭剤</v>
          </cell>
          <cell r="L2478">
            <v>1</v>
          </cell>
          <cell r="M2478" t="str">
            <v>ｵﾚﾝｼﾞﾌﾞｯｸ P11-868 157-3337 293572 花王</v>
          </cell>
          <cell r="O2478" t="str">
            <v>又は同等以上のもの（他社の製品を含む。）</v>
          </cell>
          <cell r="Q2478">
            <v>0</v>
          </cell>
          <cell r="S2478">
            <v>100</v>
          </cell>
          <cell r="T2478">
            <v>0</v>
          </cell>
          <cell r="W2478">
            <v>0</v>
          </cell>
          <cell r="X2478">
            <v>0</v>
          </cell>
          <cell r="Y2478">
            <v>100</v>
          </cell>
          <cell r="Z2478">
            <v>0</v>
          </cell>
          <cell r="AA2478">
            <v>0</v>
          </cell>
          <cell r="AB2478">
            <v>717</v>
          </cell>
          <cell r="AC2478">
            <v>17208</v>
          </cell>
          <cell r="AD2478" t="str">
            <v>営舎維持費</v>
          </cell>
          <cell r="AE2478" t="str">
            <v>営維</v>
          </cell>
          <cell r="AF2478">
            <v>8</v>
          </cell>
          <cell r="AG2478" t="str">
            <v>基地等経費（隊舎等用維持費）</v>
          </cell>
          <cell r="AH2478" t="str">
            <v>消耗品費</v>
          </cell>
          <cell r="AI2478" t="str">
            <v>DF</v>
          </cell>
          <cell r="AJ2478" t="str">
            <v>整備隊</v>
          </cell>
          <cell r="AK2478" t="str">
            <v>令和8年9月30日</v>
          </cell>
        </row>
        <row r="2479">
          <cell r="A2479" t="str">
            <v>ch207</v>
          </cell>
          <cell r="B2479" t="str">
            <v>又は同等以上のもの（他社の製品を含む。）</v>
          </cell>
          <cell r="C2479">
            <v>181</v>
          </cell>
          <cell r="D2479">
            <v>9</v>
          </cell>
          <cell r="E2479" t="str">
            <v>B</v>
          </cell>
          <cell r="F2479" t="str">
            <v>c</v>
          </cell>
          <cell r="G2479" t="str">
            <v>ch</v>
          </cell>
          <cell r="H2479" t="str">
            <v>個</v>
          </cell>
          <cell r="I2479">
            <v>20</v>
          </cell>
          <cell r="J2479" t="str">
            <v>殺虫剤</v>
          </cell>
          <cell r="L2479">
            <v>1</v>
          </cell>
          <cell r="M2479" t="str">
            <v>ｵﾚﾝｼﾞﾌﾞｯｸ P11-1302 629-8105 450132 ﾌﾏｷﾗｰ</v>
          </cell>
          <cell r="O2479" t="str">
            <v>又は同等以上のもの（他社の製品を含む。）</v>
          </cell>
          <cell r="Q2479">
            <v>0</v>
          </cell>
          <cell r="S2479">
            <v>100</v>
          </cell>
          <cell r="T2479">
            <v>0</v>
          </cell>
          <cell r="W2479">
            <v>0</v>
          </cell>
          <cell r="X2479">
            <v>0</v>
          </cell>
          <cell r="Y2479">
            <v>100</v>
          </cell>
          <cell r="Z2479">
            <v>0</v>
          </cell>
          <cell r="AA2479">
            <v>0</v>
          </cell>
          <cell r="AB2479">
            <v>990</v>
          </cell>
          <cell r="AC2479">
            <v>19800</v>
          </cell>
          <cell r="AD2479" t="str">
            <v>営舎維持費</v>
          </cell>
          <cell r="AE2479" t="str">
            <v>営維</v>
          </cell>
          <cell r="AF2479">
            <v>8</v>
          </cell>
          <cell r="AG2479" t="str">
            <v>基地等経費（隊舎等用維持費）</v>
          </cell>
          <cell r="AH2479" t="str">
            <v>消耗品費</v>
          </cell>
          <cell r="AI2479" t="str">
            <v>DF</v>
          </cell>
          <cell r="AJ2479" t="str">
            <v>整備隊</v>
          </cell>
          <cell r="AK2479" t="str">
            <v>令和8年9月30日</v>
          </cell>
        </row>
        <row r="2480">
          <cell r="A2480" t="str">
            <v>ch208</v>
          </cell>
          <cell r="B2480" t="str">
            <v>又は同等以上のもの（他社の製品を含む。）</v>
          </cell>
          <cell r="C2480">
            <v>181</v>
          </cell>
          <cell r="D2480">
            <v>10</v>
          </cell>
          <cell r="E2480" t="str">
            <v>B</v>
          </cell>
          <cell r="F2480" t="str">
            <v>c</v>
          </cell>
          <cell r="G2480" t="str">
            <v>ch</v>
          </cell>
          <cell r="H2480" t="str">
            <v>個</v>
          </cell>
          <cell r="I2480">
            <v>60</v>
          </cell>
          <cell r="J2480" t="str">
            <v>殺虫剤</v>
          </cell>
          <cell r="L2480">
            <v>1</v>
          </cell>
          <cell r="M2480" t="str">
            <v>ｵﾚﾝｼﾞﾌﾞｯｸ P11-1313 245-7155 545373 大日本除虫菊</v>
          </cell>
          <cell r="O2480" t="str">
            <v>又は同等以上のもの（他社の製品を含む。）</v>
          </cell>
          <cell r="Q2480">
            <v>0</v>
          </cell>
          <cell r="S2480">
            <v>100</v>
          </cell>
          <cell r="T2480">
            <v>0</v>
          </cell>
          <cell r="W2480">
            <v>0</v>
          </cell>
          <cell r="X2480">
            <v>0</v>
          </cell>
          <cell r="Y2480">
            <v>100</v>
          </cell>
          <cell r="Z2480">
            <v>0</v>
          </cell>
          <cell r="AA2480">
            <v>0</v>
          </cell>
          <cell r="AB2480">
            <v>2090</v>
          </cell>
          <cell r="AC2480">
            <v>125400</v>
          </cell>
          <cell r="AD2480" t="str">
            <v>営舎維持費</v>
          </cell>
          <cell r="AE2480" t="str">
            <v>営維</v>
          </cell>
          <cell r="AF2480">
            <v>8</v>
          </cell>
          <cell r="AG2480" t="str">
            <v>基地等経費（隊舎等用維持費）</v>
          </cell>
          <cell r="AH2480" t="str">
            <v>消耗品費</v>
          </cell>
          <cell r="AI2480" t="str">
            <v>DF</v>
          </cell>
          <cell r="AJ2480" t="str">
            <v>整備隊</v>
          </cell>
          <cell r="AK2480" t="str">
            <v>令和8年9月30日</v>
          </cell>
        </row>
        <row r="2481">
          <cell r="A2481" t="str">
            <v>cg394</v>
          </cell>
          <cell r="B2481" t="str">
            <v>又は同等以上のもの（他社の製品を含む。）</v>
          </cell>
          <cell r="C2481">
            <v>182</v>
          </cell>
          <cell r="D2481">
            <v>1</v>
          </cell>
          <cell r="E2481" t="str">
            <v>B</v>
          </cell>
          <cell r="F2481" t="str">
            <v>c</v>
          </cell>
          <cell r="G2481" t="str">
            <v>cg</v>
          </cell>
          <cell r="H2481" t="str">
            <v>個</v>
          </cell>
          <cell r="I2481">
            <v>8</v>
          </cell>
          <cell r="J2481" t="str">
            <v>ﾊﾞｽﾏｯﾄ</v>
          </cell>
          <cell r="L2481">
            <v>1</v>
          </cell>
          <cell r="M2481" t="str">
            <v>ｵﾚﾝｼﾞﾌﾞｯｸ.web 167-4381 SKBM-7050 ｱｲﾘｽｵｰﾔﾏ</v>
          </cell>
          <cell r="O2481" t="str">
            <v>又は同等以上のもの（他社の製品を含む。）</v>
          </cell>
          <cell r="Q2481">
            <v>0</v>
          </cell>
          <cell r="S2481">
            <v>100</v>
          </cell>
          <cell r="T2481">
            <v>0</v>
          </cell>
          <cell r="W2481">
            <v>0</v>
          </cell>
          <cell r="X2481">
            <v>0</v>
          </cell>
          <cell r="Y2481">
            <v>100</v>
          </cell>
          <cell r="Z2481">
            <v>0</v>
          </cell>
          <cell r="AA2481">
            <v>0</v>
          </cell>
          <cell r="AB2481">
            <v>3588</v>
          </cell>
          <cell r="AC2481">
            <v>28704</v>
          </cell>
          <cell r="AD2481" t="str">
            <v>営舎維持費</v>
          </cell>
          <cell r="AE2481" t="str">
            <v>営維</v>
          </cell>
          <cell r="AF2481">
            <v>8</v>
          </cell>
          <cell r="AG2481" t="str">
            <v>基地等経費（隊舎等用維持費）</v>
          </cell>
          <cell r="AH2481" t="str">
            <v>消耗品費</v>
          </cell>
          <cell r="AI2481" t="str">
            <v>DG</v>
          </cell>
          <cell r="AJ2481" t="str">
            <v>装備隊</v>
          </cell>
          <cell r="AK2481" t="str">
            <v>令和8年9月30日</v>
          </cell>
        </row>
        <row r="2482">
          <cell r="A2482" t="str">
            <v>cg395</v>
          </cell>
          <cell r="B2482" t="str">
            <v>又は同等以上のもの（他社の製品を含む。）</v>
          </cell>
          <cell r="C2482">
            <v>182</v>
          </cell>
          <cell r="D2482">
            <v>2</v>
          </cell>
          <cell r="E2482" t="str">
            <v>B</v>
          </cell>
          <cell r="F2482" t="str">
            <v>c</v>
          </cell>
          <cell r="G2482" t="str">
            <v>cg</v>
          </cell>
          <cell r="H2482" t="str">
            <v>個</v>
          </cell>
          <cell r="I2482">
            <v>12</v>
          </cell>
          <cell r="J2482" t="str">
            <v>住居用洗剤</v>
          </cell>
          <cell r="L2482">
            <v>1</v>
          </cell>
          <cell r="M2482" t="str">
            <v>ｵﾚﾝｼﾞﾌﾞｯｸ.web 254-5465 PSPCG2 ﾗｲｵﾝ</v>
          </cell>
          <cell r="O2482" t="str">
            <v>又は同等以上のもの（他社の製品を含む。）</v>
          </cell>
          <cell r="Q2482">
            <v>0</v>
          </cell>
          <cell r="S2482">
            <v>100</v>
          </cell>
          <cell r="T2482">
            <v>0</v>
          </cell>
          <cell r="W2482">
            <v>0</v>
          </cell>
          <cell r="X2482">
            <v>0</v>
          </cell>
          <cell r="Y2482">
            <v>100</v>
          </cell>
          <cell r="Z2482">
            <v>0</v>
          </cell>
          <cell r="AA2482">
            <v>0</v>
          </cell>
          <cell r="AB2482">
            <v>1278</v>
          </cell>
          <cell r="AC2482">
            <v>15336</v>
          </cell>
          <cell r="AD2482" t="str">
            <v>営舎維持費</v>
          </cell>
          <cell r="AE2482" t="str">
            <v>営維</v>
          </cell>
          <cell r="AF2482">
            <v>8</v>
          </cell>
          <cell r="AG2482" t="str">
            <v>基地等経費（隊舎等用維持費）</v>
          </cell>
          <cell r="AH2482" t="str">
            <v>消耗品費</v>
          </cell>
          <cell r="AI2482" t="str">
            <v>DG</v>
          </cell>
          <cell r="AJ2482" t="str">
            <v>装備隊</v>
          </cell>
          <cell r="AK2482" t="str">
            <v>令和8年9月30日</v>
          </cell>
        </row>
        <row r="2483">
          <cell r="A2483" t="str">
            <v>cg396</v>
          </cell>
          <cell r="B2483" t="str">
            <v>又は同等以上のもの（他社の製品を含む。）</v>
          </cell>
          <cell r="C2483">
            <v>182</v>
          </cell>
          <cell r="D2483">
            <v>3</v>
          </cell>
          <cell r="E2483" t="str">
            <v>B</v>
          </cell>
          <cell r="F2483" t="str">
            <v>c</v>
          </cell>
          <cell r="G2483" t="str">
            <v>cg</v>
          </cell>
          <cell r="H2483" t="str">
            <v>個</v>
          </cell>
          <cell r="I2483">
            <v>2</v>
          </cell>
          <cell r="J2483" t="str">
            <v>ｺﾞﾐ箱</v>
          </cell>
          <cell r="L2483">
            <v>1</v>
          </cell>
          <cell r="M2483" t="str">
            <v>ｵﾚﾝｼﾞﾌﾞｯｸ.web 778-9998 00075 ﾄﾝﾎﾞ</v>
          </cell>
          <cell r="O2483" t="str">
            <v>又は同等以上のもの（他社の製品を含む。）</v>
          </cell>
          <cell r="Q2483">
            <v>0</v>
          </cell>
          <cell r="S2483">
            <v>100</v>
          </cell>
          <cell r="T2483">
            <v>0</v>
          </cell>
          <cell r="W2483">
            <v>0</v>
          </cell>
          <cell r="X2483">
            <v>0</v>
          </cell>
          <cell r="Y2483">
            <v>100</v>
          </cell>
          <cell r="Z2483">
            <v>0</v>
          </cell>
          <cell r="AA2483">
            <v>0</v>
          </cell>
          <cell r="AB2483">
            <v>4165</v>
          </cell>
          <cell r="AC2483">
            <v>8330</v>
          </cell>
          <cell r="AD2483" t="str">
            <v>営舎維持費</v>
          </cell>
          <cell r="AE2483" t="str">
            <v>営維</v>
          </cell>
          <cell r="AF2483">
            <v>8</v>
          </cell>
          <cell r="AG2483" t="str">
            <v>基地等経費（隊舎等用維持費）</v>
          </cell>
          <cell r="AH2483" t="str">
            <v>消耗品費</v>
          </cell>
          <cell r="AI2483" t="str">
            <v>DG</v>
          </cell>
          <cell r="AJ2483" t="str">
            <v>装備隊</v>
          </cell>
          <cell r="AK2483" t="str">
            <v>令和8年9月30日</v>
          </cell>
        </row>
        <row r="2484">
          <cell r="A2484" t="str">
            <v>cg397</v>
          </cell>
          <cell r="B2484" t="str">
            <v>又は同等以上のもの（他社の製品を含む。）</v>
          </cell>
          <cell r="C2484">
            <v>182</v>
          </cell>
          <cell r="D2484">
            <v>4</v>
          </cell>
          <cell r="E2484" t="str">
            <v>B</v>
          </cell>
          <cell r="F2484" t="str">
            <v>c</v>
          </cell>
          <cell r="G2484" t="str">
            <v>cg</v>
          </cell>
          <cell r="H2484" t="str">
            <v>個</v>
          </cell>
          <cell r="I2484">
            <v>25</v>
          </cell>
          <cell r="J2484" t="str">
            <v>ﾗｯﾌﾟ</v>
          </cell>
          <cell r="L2484">
            <v>1</v>
          </cell>
          <cell r="M2484" t="str">
            <v>ｵﾚﾝｼﾞﾌﾞｯｸ.web 494-5948 SW3050N 旭化成ｱﾄﾞﾊﾞﾝｽ</v>
          </cell>
          <cell r="O2484" t="str">
            <v>又は同等以上のもの（他社の製品を含む。）</v>
          </cell>
          <cell r="Q2484">
            <v>0</v>
          </cell>
          <cell r="S2484">
            <v>100</v>
          </cell>
          <cell r="T2484">
            <v>0</v>
          </cell>
          <cell r="W2484">
            <v>0</v>
          </cell>
          <cell r="X2484">
            <v>0</v>
          </cell>
          <cell r="Y2484">
            <v>100</v>
          </cell>
          <cell r="Z2484">
            <v>0</v>
          </cell>
          <cell r="AA2484">
            <v>0</v>
          </cell>
          <cell r="AB2484">
            <v>732</v>
          </cell>
          <cell r="AC2484">
            <v>18300</v>
          </cell>
          <cell r="AD2484" t="str">
            <v>営舎維持費</v>
          </cell>
          <cell r="AE2484" t="str">
            <v>営維</v>
          </cell>
          <cell r="AF2484">
            <v>8</v>
          </cell>
          <cell r="AG2484" t="str">
            <v>基地等経費（隊舎等用維持費）</v>
          </cell>
          <cell r="AH2484" t="str">
            <v>消耗品費</v>
          </cell>
          <cell r="AI2484" t="str">
            <v>DG</v>
          </cell>
          <cell r="AJ2484" t="str">
            <v>装備隊</v>
          </cell>
          <cell r="AK2484" t="str">
            <v>令和8年9月30日</v>
          </cell>
        </row>
        <row r="2485">
          <cell r="A2485" t="str">
            <v>cg398</v>
          </cell>
          <cell r="B2485" t="str">
            <v>又は同等以上のもの（他社の製品を含む。）</v>
          </cell>
          <cell r="C2485">
            <v>182</v>
          </cell>
          <cell r="D2485">
            <v>5</v>
          </cell>
          <cell r="E2485" t="str">
            <v>B</v>
          </cell>
          <cell r="F2485" t="str">
            <v>c</v>
          </cell>
          <cell r="G2485" t="str">
            <v>cg</v>
          </cell>
          <cell r="H2485" t="str">
            <v>包</v>
          </cell>
          <cell r="I2485">
            <v>20</v>
          </cell>
          <cell r="J2485" t="str">
            <v>ｽﾎﾟﾝｼﾞ</v>
          </cell>
          <cell r="L2485">
            <v>1</v>
          </cell>
          <cell r="M2485" t="str">
            <v>ｵﾚﾝｼﾞﾌﾞｯｸ.web 332-2483 SS-72KG ｽﾘｰｴﾑｼﾞｬﾊﾟﾝ</v>
          </cell>
          <cell r="O2485" t="str">
            <v>又は同等以上のもの（他社の製品を含む。）</v>
          </cell>
          <cell r="Q2485">
            <v>0</v>
          </cell>
          <cell r="S2485">
            <v>100</v>
          </cell>
          <cell r="T2485">
            <v>0</v>
          </cell>
          <cell r="W2485">
            <v>0</v>
          </cell>
          <cell r="X2485">
            <v>0</v>
          </cell>
          <cell r="Y2485">
            <v>100</v>
          </cell>
          <cell r="Z2485">
            <v>0</v>
          </cell>
          <cell r="AA2485">
            <v>0</v>
          </cell>
          <cell r="AB2485">
            <v>214</v>
          </cell>
          <cell r="AC2485">
            <v>4280</v>
          </cell>
          <cell r="AD2485" t="str">
            <v>営舎維持費</v>
          </cell>
          <cell r="AE2485" t="str">
            <v>営維</v>
          </cell>
          <cell r="AF2485">
            <v>8</v>
          </cell>
          <cell r="AG2485" t="str">
            <v>基地等経費（隊舎等用維持費）</v>
          </cell>
          <cell r="AH2485" t="str">
            <v>消耗品費</v>
          </cell>
          <cell r="AI2485" t="str">
            <v>DG</v>
          </cell>
          <cell r="AJ2485" t="str">
            <v>装備隊</v>
          </cell>
          <cell r="AK2485" t="str">
            <v>令和8年9月30日</v>
          </cell>
        </row>
        <row r="2486">
          <cell r="A2486" t="str">
            <v>cg399</v>
          </cell>
          <cell r="B2486" t="str">
            <v>又は同等以上のもの（他社の製品を含む。）</v>
          </cell>
          <cell r="C2486">
            <v>182</v>
          </cell>
          <cell r="D2486">
            <v>6</v>
          </cell>
          <cell r="E2486" t="str">
            <v>B</v>
          </cell>
          <cell r="F2486" t="str">
            <v>c</v>
          </cell>
          <cell r="G2486" t="str">
            <v>cg</v>
          </cell>
          <cell r="H2486" t="str">
            <v>個</v>
          </cell>
          <cell r="I2486">
            <v>2</v>
          </cell>
          <cell r="J2486" t="str">
            <v>食器用洗剤</v>
          </cell>
          <cell r="L2486">
            <v>1</v>
          </cell>
          <cell r="M2486" t="str">
            <v>ｵﾚﾝｼﾞﾌﾞｯｸ.web 159-3930 360489 花王</v>
          </cell>
          <cell r="O2486" t="str">
            <v>又は同等以上のもの（他社の製品を含む。）</v>
          </cell>
          <cell r="Q2486">
            <v>0</v>
          </cell>
          <cell r="S2486">
            <v>100</v>
          </cell>
          <cell r="T2486">
            <v>0</v>
          </cell>
          <cell r="W2486">
            <v>0</v>
          </cell>
          <cell r="X2486">
            <v>0</v>
          </cell>
          <cell r="Y2486">
            <v>100</v>
          </cell>
          <cell r="Z2486">
            <v>0</v>
          </cell>
          <cell r="AA2486">
            <v>0</v>
          </cell>
          <cell r="AB2486">
            <v>3755</v>
          </cell>
          <cell r="AC2486">
            <v>7510</v>
          </cell>
          <cell r="AD2486" t="str">
            <v>営舎維持費</v>
          </cell>
          <cell r="AE2486" t="str">
            <v>営維</v>
          </cell>
          <cell r="AF2486">
            <v>8</v>
          </cell>
          <cell r="AG2486" t="str">
            <v>基地等経費（隊舎等用維持費）</v>
          </cell>
          <cell r="AH2486" t="str">
            <v>消耗品費</v>
          </cell>
          <cell r="AI2486" t="str">
            <v>DG</v>
          </cell>
          <cell r="AJ2486" t="str">
            <v>装備隊</v>
          </cell>
          <cell r="AK2486" t="str">
            <v>令和8年9月30日</v>
          </cell>
        </row>
        <row r="2487">
          <cell r="A2487" t="str">
            <v>eh109</v>
          </cell>
          <cell r="B2487" t="str">
            <v>又は同等以上のもの（他社の製品を含む。）</v>
          </cell>
          <cell r="C2487">
            <v>182</v>
          </cell>
          <cell r="D2487">
            <v>7</v>
          </cell>
          <cell r="E2487" t="str">
            <v>B</v>
          </cell>
          <cell r="F2487" t="str">
            <v>e</v>
          </cell>
          <cell r="G2487" t="str">
            <v>eh</v>
          </cell>
          <cell r="H2487" t="str">
            <v>包</v>
          </cell>
          <cell r="I2487">
            <v>30</v>
          </cell>
          <cell r="J2487" t="str">
            <v>割りばし</v>
          </cell>
          <cell r="L2487">
            <v>1</v>
          </cell>
          <cell r="M2487" t="str">
            <v>ｼﾞｮｲﾝﾃｯｸｽ P654 126-394 HK-WB-002 ｸﾗﾌﾄﾏﾝ</v>
          </cell>
          <cell r="O2487" t="str">
            <v>又は同等以上のもの（他社の製品を含む。）</v>
          </cell>
          <cell r="Q2487">
            <v>0</v>
          </cell>
          <cell r="S2487">
            <v>100</v>
          </cell>
          <cell r="T2487">
            <v>0</v>
          </cell>
          <cell r="W2487">
            <v>0</v>
          </cell>
          <cell r="X2487">
            <v>0</v>
          </cell>
          <cell r="Y2487">
            <v>100</v>
          </cell>
          <cell r="Z2487">
            <v>0</v>
          </cell>
          <cell r="AA2487">
            <v>0</v>
          </cell>
          <cell r="AB2487">
            <v>468</v>
          </cell>
          <cell r="AC2487">
            <v>14040</v>
          </cell>
          <cell r="AD2487" t="str">
            <v>営舎維持費</v>
          </cell>
          <cell r="AE2487" t="str">
            <v>営維</v>
          </cell>
          <cell r="AF2487">
            <v>8</v>
          </cell>
          <cell r="AG2487" t="str">
            <v>基地等経費（隊舎等用維持費）</v>
          </cell>
          <cell r="AH2487" t="str">
            <v>消耗品費</v>
          </cell>
          <cell r="AI2487" t="str">
            <v>DG</v>
          </cell>
          <cell r="AJ2487" t="str">
            <v>装備隊</v>
          </cell>
          <cell r="AK2487" t="str">
            <v>令和8年9月30日</v>
          </cell>
        </row>
        <row r="2488">
          <cell r="A2488" t="str">
            <v>cg400</v>
          </cell>
          <cell r="B2488" t="str">
            <v>又は同等以上のもの（他社の製品を含む。）</v>
          </cell>
          <cell r="C2488">
            <v>182</v>
          </cell>
          <cell r="D2488">
            <v>8</v>
          </cell>
          <cell r="E2488" t="str">
            <v>B</v>
          </cell>
          <cell r="F2488" t="str">
            <v>c</v>
          </cell>
          <cell r="G2488" t="str">
            <v>cg</v>
          </cell>
          <cell r="H2488" t="str">
            <v>個</v>
          </cell>
          <cell r="I2488">
            <v>1</v>
          </cell>
          <cell r="J2488" t="str">
            <v>ﾊﾟｲﾌﾟｸﾘｰﾅｰ</v>
          </cell>
          <cell r="L2488">
            <v>1</v>
          </cell>
          <cell r="M2488" t="str">
            <v>ｵﾚﾝｼﾞﾌﾞｯｸ.web 114-7399 PR80-10M SANEI</v>
          </cell>
          <cell r="O2488" t="str">
            <v>又は同等以上のもの（他社の製品を含む。）</v>
          </cell>
          <cell r="Q2488">
            <v>0</v>
          </cell>
          <cell r="S2488">
            <v>100</v>
          </cell>
          <cell r="T2488">
            <v>0</v>
          </cell>
          <cell r="W2488">
            <v>0</v>
          </cell>
          <cell r="X2488">
            <v>0</v>
          </cell>
          <cell r="Y2488">
            <v>100</v>
          </cell>
          <cell r="Z2488">
            <v>0</v>
          </cell>
          <cell r="AA2488">
            <v>0</v>
          </cell>
          <cell r="AB2488">
            <v>5148</v>
          </cell>
          <cell r="AC2488">
            <v>5148</v>
          </cell>
          <cell r="AD2488" t="str">
            <v>営舎維持費</v>
          </cell>
          <cell r="AE2488" t="str">
            <v>営維</v>
          </cell>
          <cell r="AF2488">
            <v>8</v>
          </cell>
          <cell r="AG2488" t="str">
            <v>基地等経費（隊舎等用維持費）</v>
          </cell>
          <cell r="AH2488" t="str">
            <v>消耗品費</v>
          </cell>
          <cell r="AI2488" t="str">
            <v>DG</v>
          </cell>
          <cell r="AJ2488" t="str">
            <v>装備隊</v>
          </cell>
          <cell r="AK2488" t="str">
            <v>令和8年9月30日</v>
          </cell>
        </row>
        <row r="2489">
          <cell r="A2489" t="str">
            <v>cg401</v>
          </cell>
          <cell r="B2489" t="str">
            <v>又は同等以上のもの（他社の製品を含む。）</v>
          </cell>
          <cell r="C2489">
            <v>182</v>
          </cell>
          <cell r="D2489">
            <v>9</v>
          </cell>
          <cell r="E2489" t="str">
            <v>B</v>
          </cell>
          <cell r="F2489" t="str">
            <v>c</v>
          </cell>
          <cell r="G2489" t="str">
            <v>cg</v>
          </cell>
          <cell r="H2489" t="str">
            <v>個</v>
          </cell>
          <cell r="I2489">
            <v>3</v>
          </cell>
          <cell r="J2489" t="str">
            <v>ｳｪｯﾄﾀｵﾙ</v>
          </cell>
          <cell r="L2489">
            <v>1</v>
          </cell>
          <cell r="M2489" t="str">
            <v>ｵﾚﾝｼﾞﾌﾞｯｸ.web 397-0434 64110 日本製紙ｸﾚｼｱ</v>
          </cell>
          <cell r="O2489" t="str">
            <v>又は同等以上のもの（他社の製品を含む。）</v>
          </cell>
          <cell r="Q2489">
            <v>0</v>
          </cell>
          <cell r="S2489">
            <v>100</v>
          </cell>
          <cell r="T2489">
            <v>0</v>
          </cell>
          <cell r="W2489">
            <v>0</v>
          </cell>
          <cell r="X2489">
            <v>0</v>
          </cell>
          <cell r="Y2489">
            <v>100</v>
          </cell>
          <cell r="Z2489">
            <v>0</v>
          </cell>
          <cell r="AA2489">
            <v>0</v>
          </cell>
          <cell r="AB2489">
            <v>6476</v>
          </cell>
          <cell r="AC2489">
            <v>19428</v>
          </cell>
          <cell r="AD2489" t="str">
            <v>営舎維持費</v>
          </cell>
          <cell r="AE2489" t="str">
            <v>営維</v>
          </cell>
          <cell r="AF2489">
            <v>8</v>
          </cell>
          <cell r="AG2489" t="str">
            <v>基地等経費（隊舎等用維持費）</v>
          </cell>
          <cell r="AH2489" t="str">
            <v>消耗品費</v>
          </cell>
          <cell r="AI2489" t="str">
            <v>DG</v>
          </cell>
          <cell r="AJ2489" t="str">
            <v>装備隊</v>
          </cell>
          <cell r="AK2489" t="str">
            <v>令和8年9月30日</v>
          </cell>
        </row>
        <row r="2490">
          <cell r="A2490" t="str">
            <v>ch209</v>
          </cell>
          <cell r="B2490" t="str">
            <v>又は同等以上のもの（他社の製品を含む。）</v>
          </cell>
          <cell r="C2490">
            <v>183</v>
          </cell>
          <cell r="D2490">
            <v>1</v>
          </cell>
          <cell r="E2490" t="str">
            <v>B</v>
          </cell>
          <cell r="F2490" t="str">
            <v>c</v>
          </cell>
          <cell r="G2490" t="str">
            <v>ch</v>
          </cell>
          <cell r="H2490" t="str">
            <v>ｹｰｽ</v>
          </cell>
          <cell r="I2490">
            <v>1</v>
          </cell>
          <cell r="J2490" t="str">
            <v>ｳｪｯﾄﾀｵﾙ</v>
          </cell>
          <cell r="L2490">
            <v>1</v>
          </cell>
          <cell r="M2490" t="str">
            <v>ｵﾚﾝｼﾞﾌﾞｯｸ P11-782 272-1038 21001073 ｴﾘｴｰﾙﾋﾞｼﾞﾈｽｻﾎﾟｰﾄ</v>
          </cell>
          <cell r="O2490" t="str">
            <v>又は同等以上のもの（他社の製品を含む。）</v>
          </cell>
          <cell r="Q2490">
            <v>0</v>
          </cell>
          <cell r="S2490">
            <v>100</v>
          </cell>
          <cell r="T2490">
            <v>0</v>
          </cell>
          <cell r="W2490">
            <v>0</v>
          </cell>
          <cell r="X2490">
            <v>0</v>
          </cell>
          <cell r="Y2490">
            <v>100</v>
          </cell>
          <cell r="Z2490">
            <v>0</v>
          </cell>
          <cell r="AA2490">
            <v>0</v>
          </cell>
          <cell r="AB2490">
            <v>9339</v>
          </cell>
          <cell r="AC2490">
            <v>9339</v>
          </cell>
          <cell r="AD2490" t="str">
            <v>営舎維持費</v>
          </cell>
          <cell r="AE2490" t="str">
            <v>営維</v>
          </cell>
          <cell r="AF2490">
            <v>8</v>
          </cell>
          <cell r="AG2490" t="str">
            <v>基地等経費（隊舎等用維持費）</v>
          </cell>
          <cell r="AH2490" t="str">
            <v>消耗品費</v>
          </cell>
          <cell r="AI2490" t="str">
            <v>DH</v>
          </cell>
          <cell r="AJ2490" t="str">
            <v>修理隊</v>
          </cell>
          <cell r="AK2490" t="str">
            <v>令和8年9月30日</v>
          </cell>
        </row>
        <row r="2491">
          <cell r="A2491" t="str">
            <v>ch210</v>
          </cell>
          <cell r="B2491" t="str">
            <v>又は同等以上のもの（他社の製品を含む。）</v>
          </cell>
          <cell r="C2491">
            <v>183</v>
          </cell>
          <cell r="D2491">
            <v>2</v>
          </cell>
          <cell r="E2491" t="str">
            <v>B</v>
          </cell>
          <cell r="F2491" t="str">
            <v>c</v>
          </cell>
          <cell r="G2491" t="str">
            <v>ch</v>
          </cell>
          <cell r="H2491" t="str">
            <v>ｹｰｽ</v>
          </cell>
          <cell r="I2491">
            <v>4</v>
          </cell>
          <cell r="J2491" t="str">
            <v>ﾃｨｯｼｭﾍﾟｰﾊﾟｰ</v>
          </cell>
          <cell r="L2491">
            <v>1</v>
          </cell>
          <cell r="M2491" t="str">
            <v>ｵﾚﾝｼﾞﾌﾞｯｸ P11-828 377-6547 823453 ｴﾘｴｰﾙﾋﾞｼﾞﾈｽｻﾎﾟｰﾄ</v>
          </cell>
          <cell r="O2491" t="str">
            <v>又は同等以上のもの（他社の製品を含む。）</v>
          </cell>
          <cell r="Q2491">
            <v>0</v>
          </cell>
          <cell r="S2491">
            <v>100</v>
          </cell>
          <cell r="T2491">
            <v>0</v>
          </cell>
          <cell r="W2491">
            <v>0</v>
          </cell>
          <cell r="X2491">
            <v>0</v>
          </cell>
          <cell r="Y2491">
            <v>100</v>
          </cell>
          <cell r="Z2491">
            <v>0</v>
          </cell>
          <cell r="AA2491">
            <v>0</v>
          </cell>
          <cell r="AB2491">
            <v>8378</v>
          </cell>
          <cell r="AC2491">
            <v>33512</v>
          </cell>
          <cell r="AD2491" t="str">
            <v>営舎維持費</v>
          </cell>
          <cell r="AE2491" t="str">
            <v>営維</v>
          </cell>
          <cell r="AF2491">
            <v>8</v>
          </cell>
          <cell r="AG2491" t="str">
            <v>基地等経費（隊舎等用維持費）</v>
          </cell>
          <cell r="AH2491" t="str">
            <v>消耗品費</v>
          </cell>
          <cell r="AI2491" t="str">
            <v>DH</v>
          </cell>
          <cell r="AJ2491" t="str">
            <v>修理隊</v>
          </cell>
          <cell r="AK2491" t="str">
            <v>令和8年9月30日</v>
          </cell>
        </row>
        <row r="2492">
          <cell r="A2492" t="str">
            <v>ch211</v>
          </cell>
          <cell r="B2492" t="str">
            <v>又は同等以上のもの（他社の製品を含む。）</v>
          </cell>
          <cell r="C2492">
            <v>183</v>
          </cell>
          <cell r="D2492">
            <v>3</v>
          </cell>
          <cell r="E2492" t="str">
            <v>B</v>
          </cell>
          <cell r="F2492" t="str">
            <v>c</v>
          </cell>
          <cell r="G2492" t="str">
            <v>ch</v>
          </cell>
          <cell r="H2492" t="str">
            <v>ｹｰｽ</v>
          </cell>
          <cell r="I2492">
            <v>6</v>
          </cell>
          <cell r="J2492" t="str">
            <v>ﾍﾟｰﾊﾟｰﾀｵﾙ</v>
          </cell>
          <cell r="L2492">
            <v>1</v>
          </cell>
          <cell r="M2492" t="str">
            <v>ｵﾚﾝｼﾞﾌﾞｯｸ P11-830 146-5539 21000697 ｴﾘｴｰﾙﾋﾞｼﾞﾈｽｻﾎﾟｰﾄ</v>
          </cell>
          <cell r="O2492" t="str">
            <v>又は同等以上のもの（他社の製品を含む。）</v>
          </cell>
          <cell r="Q2492">
            <v>0</v>
          </cell>
          <cell r="S2492">
            <v>100</v>
          </cell>
          <cell r="T2492">
            <v>0</v>
          </cell>
          <cell r="W2492">
            <v>0</v>
          </cell>
          <cell r="X2492">
            <v>0</v>
          </cell>
          <cell r="Y2492">
            <v>100</v>
          </cell>
          <cell r="Z2492">
            <v>0</v>
          </cell>
          <cell r="AA2492">
            <v>0</v>
          </cell>
          <cell r="AB2492">
            <v>6703</v>
          </cell>
          <cell r="AC2492">
            <v>40218</v>
          </cell>
          <cell r="AD2492" t="str">
            <v>営舎維持費</v>
          </cell>
          <cell r="AE2492" t="str">
            <v>営維</v>
          </cell>
          <cell r="AF2492">
            <v>8</v>
          </cell>
          <cell r="AG2492" t="str">
            <v>基地等経費（隊舎等用維持費）</v>
          </cell>
          <cell r="AH2492" t="str">
            <v>消耗品費</v>
          </cell>
          <cell r="AI2492" t="str">
            <v>DH</v>
          </cell>
          <cell r="AJ2492" t="str">
            <v>修理隊</v>
          </cell>
          <cell r="AK2492" t="str">
            <v>令和8年9月30日</v>
          </cell>
        </row>
        <row r="2493">
          <cell r="A2493" t="str">
            <v>ch212</v>
          </cell>
          <cell r="B2493" t="str">
            <v>又は同等以上のもの（他社の製品を含む。）</v>
          </cell>
          <cell r="C2493">
            <v>183</v>
          </cell>
          <cell r="D2493">
            <v>4</v>
          </cell>
          <cell r="E2493" t="str">
            <v>B</v>
          </cell>
          <cell r="F2493" t="str">
            <v>c</v>
          </cell>
          <cell r="G2493" t="str">
            <v>ch</v>
          </cell>
          <cell r="H2493" t="str">
            <v>個</v>
          </cell>
          <cell r="I2493">
            <v>12</v>
          </cell>
          <cell r="J2493" t="str">
            <v>消臭剤</v>
          </cell>
          <cell r="L2493">
            <v>1</v>
          </cell>
          <cell r="M2493" t="str">
            <v>ｵﾚﾝｼﾞﾌﾞｯｸ P11-867 382-2956 520294 P&amp;Gｼﾞｬﾊﾟﾝ</v>
          </cell>
          <cell r="O2493" t="str">
            <v>又は同等以上のもの（他社の製品を含む。）</v>
          </cell>
          <cell r="Q2493">
            <v>0</v>
          </cell>
          <cell r="S2493">
            <v>100</v>
          </cell>
          <cell r="T2493">
            <v>0</v>
          </cell>
          <cell r="W2493">
            <v>0</v>
          </cell>
          <cell r="X2493">
            <v>0</v>
          </cell>
          <cell r="Y2493">
            <v>100</v>
          </cell>
          <cell r="Z2493">
            <v>0</v>
          </cell>
          <cell r="AA2493">
            <v>0</v>
          </cell>
          <cell r="AB2493">
            <v>626</v>
          </cell>
          <cell r="AC2493">
            <v>7512</v>
          </cell>
          <cell r="AD2493" t="str">
            <v>営舎維持費</v>
          </cell>
          <cell r="AE2493" t="str">
            <v>営維</v>
          </cell>
          <cell r="AF2493">
            <v>8</v>
          </cell>
          <cell r="AG2493" t="str">
            <v>基地等経費（隊舎等用維持費）</v>
          </cell>
          <cell r="AH2493" t="str">
            <v>消耗品費</v>
          </cell>
          <cell r="AI2493" t="str">
            <v>DH</v>
          </cell>
          <cell r="AJ2493" t="str">
            <v>修理隊</v>
          </cell>
          <cell r="AK2493" t="str">
            <v>令和8年9月30日</v>
          </cell>
        </row>
        <row r="2494">
          <cell r="A2494" t="str">
            <v>ch213</v>
          </cell>
          <cell r="B2494" t="str">
            <v>又は同等以上のもの（他社の製品を含む。）</v>
          </cell>
          <cell r="C2494">
            <v>183</v>
          </cell>
          <cell r="D2494">
            <v>5</v>
          </cell>
          <cell r="E2494" t="str">
            <v>B</v>
          </cell>
          <cell r="F2494" t="str">
            <v>c</v>
          </cell>
          <cell r="G2494" t="str">
            <v>ch</v>
          </cell>
          <cell r="H2494" t="str">
            <v>個</v>
          </cell>
          <cell r="I2494">
            <v>6</v>
          </cell>
          <cell r="J2494" t="str">
            <v>消臭剤</v>
          </cell>
          <cell r="L2494">
            <v>1</v>
          </cell>
          <cell r="M2494" t="str">
            <v>ｵﾚﾝｼﾞﾌﾞｯｸ P11-871 336-0141 ST13036 ｴｽﾃｰ</v>
          </cell>
          <cell r="O2494" t="str">
            <v>又は同等以上のもの（他社の製品を含む。）</v>
          </cell>
          <cell r="Q2494">
            <v>0</v>
          </cell>
          <cell r="S2494">
            <v>100</v>
          </cell>
          <cell r="T2494">
            <v>0</v>
          </cell>
          <cell r="W2494">
            <v>0</v>
          </cell>
          <cell r="X2494">
            <v>0</v>
          </cell>
          <cell r="Y2494">
            <v>100</v>
          </cell>
          <cell r="Z2494">
            <v>0</v>
          </cell>
          <cell r="AA2494">
            <v>0</v>
          </cell>
          <cell r="AB2494">
            <v>884</v>
          </cell>
          <cell r="AC2494">
            <v>5304</v>
          </cell>
          <cell r="AD2494" t="str">
            <v>営舎維持費</v>
          </cell>
          <cell r="AE2494" t="str">
            <v>営維</v>
          </cell>
          <cell r="AF2494">
            <v>8</v>
          </cell>
          <cell r="AG2494" t="str">
            <v>基地等経費（隊舎等用維持費）</v>
          </cell>
          <cell r="AH2494" t="str">
            <v>消耗品費</v>
          </cell>
          <cell r="AI2494" t="str">
            <v>DH</v>
          </cell>
          <cell r="AJ2494" t="str">
            <v>修理隊</v>
          </cell>
          <cell r="AK2494" t="str">
            <v>令和8年9月30日</v>
          </cell>
        </row>
        <row r="2495">
          <cell r="A2495" t="str">
            <v>ch214</v>
          </cell>
          <cell r="B2495" t="str">
            <v>又は同等以上のもの（他社の製品を含む。）</v>
          </cell>
          <cell r="C2495">
            <v>183</v>
          </cell>
          <cell r="D2495">
            <v>6</v>
          </cell>
          <cell r="E2495" t="str">
            <v>B</v>
          </cell>
          <cell r="F2495" t="str">
            <v>c</v>
          </cell>
          <cell r="G2495" t="str">
            <v>ch</v>
          </cell>
          <cell r="H2495" t="str">
            <v>台</v>
          </cell>
          <cell r="I2495">
            <v>3</v>
          </cell>
          <cell r="J2495" t="str">
            <v>殺虫器</v>
          </cell>
          <cell r="L2495">
            <v>1</v>
          </cell>
          <cell r="M2495" t="str">
            <v>ｵﾚﾝｼﾞﾌﾞｯｸ P11-1278 818-4431 DS-056 大進</v>
          </cell>
          <cell r="O2495" t="str">
            <v>又は同等以上のもの（他社の製品を含む。）</v>
          </cell>
          <cell r="Q2495">
            <v>0</v>
          </cell>
          <cell r="S2495">
            <v>100</v>
          </cell>
          <cell r="T2495">
            <v>0</v>
          </cell>
          <cell r="W2495">
            <v>0</v>
          </cell>
          <cell r="X2495">
            <v>0</v>
          </cell>
          <cell r="Y2495">
            <v>100</v>
          </cell>
          <cell r="Z2495">
            <v>0</v>
          </cell>
          <cell r="AA2495">
            <v>0</v>
          </cell>
          <cell r="AB2495">
            <v>5343</v>
          </cell>
          <cell r="AC2495">
            <v>16029</v>
          </cell>
          <cell r="AD2495" t="str">
            <v>営舎維持費</v>
          </cell>
          <cell r="AE2495" t="str">
            <v>営維</v>
          </cell>
          <cell r="AF2495">
            <v>8</v>
          </cell>
          <cell r="AG2495" t="str">
            <v>基地等経費（隊舎等用維持費）</v>
          </cell>
          <cell r="AH2495" t="str">
            <v>消耗品費</v>
          </cell>
          <cell r="AI2495" t="str">
            <v>DH</v>
          </cell>
          <cell r="AJ2495" t="str">
            <v>修理隊</v>
          </cell>
          <cell r="AK2495" t="str">
            <v>令和8年9月30日</v>
          </cell>
        </row>
        <row r="2496">
          <cell r="A2496" t="str">
            <v>bd463</v>
          </cell>
          <cell r="B2496" t="str">
            <v>又は同等以上のもの（他社の製品を含む。）</v>
          </cell>
          <cell r="C2496">
            <v>183</v>
          </cell>
          <cell r="D2496">
            <v>7</v>
          </cell>
          <cell r="E2496" t="str">
            <v>B</v>
          </cell>
          <cell r="F2496" t="str">
            <v>b</v>
          </cell>
          <cell r="G2496" t="str">
            <v>bd</v>
          </cell>
          <cell r="H2496" t="str">
            <v>ﾊﾟｯｸ</v>
          </cell>
          <cell r="I2496">
            <v>10</v>
          </cell>
          <cell r="J2496" t="str">
            <v>ﾍﾟｰﾊﾟｰﾀｵﾙ</v>
          </cell>
          <cell r="L2496">
            <v>1</v>
          </cell>
          <cell r="M2496" t="str">
            <v>ｴｽｺ P2121 EA929AE-7BB ｴﾘｴｰﾙ</v>
          </cell>
          <cell r="O2496" t="str">
            <v>又は同等以上のもの（他社の製品を含む。）</v>
          </cell>
          <cell r="Q2496">
            <v>0</v>
          </cell>
          <cell r="S2496">
            <v>100</v>
          </cell>
          <cell r="T2496">
            <v>0</v>
          </cell>
          <cell r="W2496">
            <v>0</v>
          </cell>
          <cell r="X2496">
            <v>0</v>
          </cell>
          <cell r="Y2496">
            <v>100</v>
          </cell>
          <cell r="Z2496">
            <v>0</v>
          </cell>
          <cell r="AA2496">
            <v>0</v>
          </cell>
          <cell r="AB2496">
            <v>7766</v>
          </cell>
          <cell r="AC2496">
            <v>77660</v>
          </cell>
          <cell r="AD2496" t="str">
            <v>営舎維持費</v>
          </cell>
          <cell r="AE2496" t="str">
            <v>営維</v>
          </cell>
          <cell r="AF2496">
            <v>8</v>
          </cell>
          <cell r="AG2496" t="str">
            <v>基地等経費（隊舎等用維持費）</v>
          </cell>
          <cell r="AH2496" t="str">
            <v>消耗品費</v>
          </cell>
          <cell r="AI2496" t="str">
            <v>DH</v>
          </cell>
          <cell r="AJ2496" t="str">
            <v>修理隊</v>
          </cell>
          <cell r="AK2496" t="str">
            <v>令和8年9月30日</v>
          </cell>
        </row>
        <row r="2497">
          <cell r="A2497" t="str">
            <v>bd464</v>
          </cell>
          <cell r="B2497" t="str">
            <v>又は同等以上のもの（他社の製品を含む。）</v>
          </cell>
          <cell r="C2497">
            <v>183</v>
          </cell>
          <cell r="D2497">
            <v>8</v>
          </cell>
          <cell r="E2497" t="str">
            <v>B</v>
          </cell>
          <cell r="F2497" t="str">
            <v>b</v>
          </cell>
          <cell r="G2497" t="str">
            <v>bd</v>
          </cell>
          <cell r="H2497" t="str">
            <v>個</v>
          </cell>
          <cell r="I2497">
            <v>2</v>
          </cell>
          <cell r="J2497" t="str">
            <v>ﾎﾟﾘｯｼｬｰﾌﾞﾗｼ</v>
          </cell>
          <cell r="L2497">
            <v>1</v>
          </cell>
          <cell r="M2497" t="str">
            <v>ｴｽｺ P2425 EA899MY-18 TERAMOTO</v>
          </cell>
          <cell r="O2497" t="str">
            <v>又は同等以上のもの（他社の製品を含む。）</v>
          </cell>
          <cell r="Q2497">
            <v>0</v>
          </cell>
          <cell r="S2497">
            <v>100</v>
          </cell>
          <cell r="T2497">
            <v>0</v>
          </cell>
          <cell r="W2497">
            <v>0</v>
          </cell>
          <cell r="X2497">
            <v>0</v>
          </cell>
          <cell r="Y2497">
            <v>100</v>
          </cell>
          <cell r="Z2497">
            <v>0</v>
          </cell>
          <cell r="AA2497">
            <v>0</v>
          </cell>
          <cell r="AB2497">
            <v>9779</v>
          </cell>
          <cell r="AC2497">
            <v>19558</v>
          </cell>
          <cell r="AD2497" t="str">
            <v>営舎維持費</v>
          </cell>
          <cell r="AE2497" t="str">
            <v>営維</v>
          </cell>
          <cell r="AF2497">
            <v>8</v>
          </cell>
          <cell r="AG2497" t="str">
            <v>基地等経費（隊舎等用維持費）</v>
          </cell>
          <cell r="AH2497" t="str">
            <v>消耗品費</v>
          </cell>
          <cell r="AI2497" t="str">
            <v>DH</v>
          </cell>
          <cell r="AJ2497" t="str">
            <v>修理隊</v>
          </cell>
          <cell r="AK2497" t="str">
            <v>令和8年9月30日</v>
          </cell>
        </row>
        <row r="2498">
          <cell r="A2498" t="str">
            <v>ch215</v>
          </cell>
          <cell r="B2498" t="str">
            <v>又は同等以上のもの（他社の製品を含む。）</v>
          </cell>
          <cell r="C2498">
            <v>183</v>
          </cell>
          <cell r="D2498">
            <v>9</v>
          </cell>
          <cell r="E2498" t="str">
            <v>B</v>
          </cell>
          <cell r="F2498" t="str">
            <v>c</v>
          </cell>
          <cell r="G2498" t="str">
            <v>ch</v>
          </cell>
          <cell r="H2498" t="str">
            <v>個</v>
          </cell>
          <cell r="I2498">
            <v>2</v>
          </cell>
          <cell r="J2498" t="str">
            <v>竹ﾎｳｷ</v>
          </cell>
          <cell r="L2498">
            <v>1</v>
          </cell>
          <cell r="M2498" t="str">
            <v>ｵﾚﾝｼﾞﾌﾞｯｸ P11-264 176-9715 TB-3 ﾄﾗｽｺ中山</v>
          </cell>
          <cell r="O2498" t="str">
            <v>又は同等以上のもの（他社の製品を含む。）</v>
          </cell>
          <cell r="Q2498">
            <v>0</v>
          </cell>
          <cell r="S2498">
            <v>100</v>
          </cell>
          <cell r="T2498">
            <v>0</v>
          </cell>
          <cell r="W2498">
            <v>0</v>
          </cell>
          <cell r="X2498">
            <v>0</v>
          </cell>
          <cell r="Y2498">
            <v>100</v>
          </cell>
          <cell r="Z2498">
            <v>0</v>
          </cell>
          <cell r="AA2498">
            <v>0</v>
          </cell>
          <cell r="AB2498">
            <v>1170</v>
          </cell>
          <cell r="AC2498">
            <v>2340</v>
          </cell>
          <cell r="AD2498" t="str">
            <v>営舎維持費</v>
          </cell>
          <cell r="AE2498" t="str">
            <v>営維</v>
          </cell>
          <cell r="AF2498">
            <v>8</v>
          </cell>
          <cell r="AG2498" t="str">
            <v>基地等経費（隊舎等用維持費）</v>
          </cell>
          <cell r="AH2498" t="str">
            <v>消耗品費</v>
          </cell>
          <cell r="AI2498" t="str">
            <v>DH</v>
          </cell>
          <cell r="AJ2498" t="str">
            <v>修理隊</v>
          </cell>
          <cell r="AK2498" t="str">
            <v>令和8年9月30日</v>
          </cell>
        </row>
        <row r="2499">
          <cell r="A2499" t="str">
            <v>ch216</v>
          </cell>
          <cell r="B2499" t="str">
            <v>又は同等以上のもの（他社の製品を含む。）</v>
          </cell>
          <cell r="C2499">
            <v>183</v>
          </cell>
          <cell r="D2499">
            <v>10</v>
          </cell>
          <cell r="E2499" t="str">
            <v>B</v>
          </cell>
          <cell r="F2499" t="str">
            <v>c</v>
          </cell>
          <cell r="G2499" t="str">
            <v>ch</v>
          </cell>
          <cell r="H2499" t="str">
            <v>個</v>
          </cell>
          <cell r="I2499">
            <v>2</v>
          </cell>
          <cell r="J2499" t="str">
            <v>熊手</v>
          </cell>
          <cell r="L2499">
            <v>1</v>
          </cell>
          <cell r="M2499" t="str">
            <v>ｵﾚﾝｼﾞﾌﾞｯｸ P11-266 780-7937 151335 浅香工業</v>
          </cell>
          <cell r="O2499" t="str">
            <v>又は同等以上のもの（他社の製品を含む。）</v>
          </cell>
          <cell r="Q2499">
            <v>0</v>
          </cell>
          <cell r="S2499">
            <v>100</v>
          </cell>
          <cell r="T2499">
            <v>0</v>
          </cell>
          <cell r="W2499">
            <v>0</v>
          </cell>
          <cell r="X2499">
            <v>0</v>
          </cell>
          <cell r="Y2499">
            <v>100</v>
          </cell>
          <cell r="Z2499">
            <v>0</v>
          </cell>
          <cell r="AA2499">
            <v>0</v>
          </cell>
          <cell r="AB2499">
            <v>2336</v>
          </cell>
          <cell r="AC2499">
            <v>4672</v>
          </cell>
          <cell r="AD2499" t="str">
            <v>営舎維持費</v>
          </cell>
          <cell r="AE2499" t="str">
            <v>営維</v>
          </cell>
          <cell r="AF2499">
            <v>8</v>
          </cell>
          <cell r="AG2499" t="str">
            <v>基地等経費（隊舎等用維持費）</v>
          </cell>
          <cell r="AH2499" t="str">
            <v>消耗品費</v>
          </cell>
          <cell r="AI2499" t="str">
            <v>DH</v>
          </cell>
          <cell r="AJ2499" t="str">
            <v>修理隊</v>
          </cell>
          <cell r="AK2499" t="str">
            <v>令和8年9月30日</v>
          </cell>
        </row>
        <row r="2500">
          <cell r="A2500" t="str">
            <v>ch217</v>
          </cell>
          <cell r="B2500" t="str">
            <v>又は同等以上のもの（他社の製品を含む。）</v>
          </cell>
          <cell r="C2500">
            <v>184</v>
          </cell>
          <cell r="D2500">
            <v>1</v>
          </cell>
          <cell r="E2500" t="str">
            <v>B</v>
          </cell>
          <cell r="F2500" t="str">
            <v>c</v>
          </cell>
          <cell r="G2500" t="str">
            <v>ch</v>
          </cell>
          <cell r="H2500" t="str">
            <v>ｹｰｽ</v>
          </cell>
          <cell r="I2500">
            <v>5</v>
          </cell>
          <cell r="J2500" t="str">
            <v>ﾍﾟｰﾊﾟｰﾀｵﾙ</v>
          </cell>
          <cell r="L2500">
            <v>1</v>
          </cell>
          <cell r="M2500" t="str">
            <v>ｵﾚﾝｼﾞﾌﾞｯｸ P11-830 759-5271 703364 ｴﾘｴｰﾙﾋﾞｼﾞﾈｽｻﾎﾟｰﾄ</v>
          </cell>
          <cell r="O2500" t="str">
            <v>又は同等以上のもの（他社の製品を含む。）</v>
          </cell>
          <cell r="Q2500">
            <v>0</v>
          </cell>
          <cell r="S2500">
            <v>100</v>
          </cell>
          <cell r="T2500">
            <v>0</v>
          </cell>
          <cell r="W2500">
            <v>0</v>
          </cell>
          <cell r="X2500">
            <v>0</v>
          </cell>
          <cell r="Y2500">
            <v>100</v>
          </cell>
          <cell r="Z2500">
            <v>0</v>
          </cell>
          <cell r="AA2500">
            <v>0</v>
          </cell>
          <cell r="AB2500">
            <v>7523</v>
          </cell>
          <cell r="AC2500">
            <v>37615</v>
          </cell>
          <cell r="AD2500" t="str">
            <v>営舎維持費</v>
          </cell>
          <cell r="AE2500" t="str">
            <v>営維</v>
          </cell>
          <cell r="AF2500">
            <v>8</v>
          </cell>
          <cell r="AG2500" t="str">
            <v>基地等経費（隊舎等用維持費）</v>
          </cell>
          <cell r="AH2500" t="str">
            <v>消耗品費</v>
          </cell>
          <cell r="AI2500" t="str">
            <v>DI</v>
          </cell>
          <cell r="AJ2500" t="str">
            <v>車器隊</v>
          </cell>
          <cell r="AK2500" t="str">
            <v>令和8年9月30日</v>
          </cell>
        </row>
        <row r="2501">
          <cell r="A2501" t="str">
            <v>ch218</v>
          </cell>
          <cell r="B2501" t="str">
            <v>又は同等以上のもの（他社の製品を含む。）</v>
          </cell>
          <cell r="C2501">
            <v>184</v>
          </cell>
          <cell r="D2501">
            <v>2</v>
          </cell>
          <cell r="E2501" t="str">
            <v>B</v>
          </cell>
          <cell r="F2501" t="str">
            <v>c</v>
          </cell>
          <cell r="G2501" t="str">
            <v>ch</v>
          </cell>
          <cell r="H2501" t="str">
            <v>ｹｰｽ</v>
          </cell>
          <cell r="I2501">
            <v>5</v>
          </cell>
          <cell r="J2501" t="str">
            <v>ﾃｨｯｼｭﾍﾟｰﾊﾟｰ</v>
          </cell>
          <cell r="L2501">
            <v>1</v>
          </cell>
          <cell r="M2501" t="str">
            <v>ｵﾚﾝｼﾞﾌﾞｯｸ P11-828 377-6547 823453 ｴﾘｴｰﾙﾋﾞｼﾞﾈｽｻﾎﾟｰﾄ</v>
          </cell>
          <cell r="O2501" t="str">
            <v>又は同等以上のもの（他社の製品を含む。）</v>
          </cell>
          <cell r="Q2501">
            <v>0</v>
          </cell>
          <cell r="S2501">
            <v>100</v>
          </cell>
          <cell r="T2501">
            <v>0</v>
          </cell>
          <cell r="W2501">
            <v>0</v>
          </cell>
          <cell r="X2501">
            <v>0</v>
          </cell>
          <cell r="Y2501">
            <v>100</v>
          </cell>
          <cell r="Z2501">
            <v>0</v>
          </cell>
          <cell r="AA2501">
            <v>0</v>
          </cell>
          <cell r="AB2501">
            <v>8378</v>
          </cell>
          <cell r="AC2501">
            <v>41890</v>
          </cell>
          <cell r="AD2501" t="str">
            <v>営舎維持費</v>
          </cell>
          <cell r="AE2501" t="str">
            <v>営維</v>
          </cell>
          <cell r="AF2501">
            <v>8</v>
          </cell>
          <cell r="AG2501" t="str">
            <v>基地等経費（隊舎等用維持費）</v>
          </cell>
          <cell r="AH2501" t="str">
            <v>消耗品費</v>
          </cell>
          <cell r="AI2501" t="str">
            <v>DI</v>
          </cell>
          <cell r="AJ2501" t="str">
            <v>車器隊</v>
          </cell>
          <cell r="AK2501" t="str">
            <v>令和8年9月30日</v>
          </cell>
        </row>
        <row r="2502">
          <cell r="A2502" t="str">
            <v>bd465</v>
          </cell>
          <cell r="B2502" t="str">
            <v>又は同等以上のもの（他社の製品を含む。）</v>
          </cell>
          <cell r="C2502">
            <v>184</v>
          </cell>
          <cell r="D2502">
            <v>3</v>
          </cell>
          <cell r="E2502" t="str">
            <v>B</v>
          </cell>
          <cell r="F2502" t="str">
            <v>b</v>
          </cell>
          <cell r="G2502" t="str">
            <v>bd</v>
          </cell>
          <cell r="H2502" t="str">
            <v>個</v>
          </cell>
          <cell r="I2502">
            <v>4</v>
          </cell>
          <cell r="J2502" t="str">
            <v>衣類用漂白剤</v>
          </cell>
          <cell r="L2502">
            <v>1</v>
          </cell>
          <cell r="M2502" t="str">
            <v>ｴｽｺ P2140 EA922KB-6BA kao</v>
          </cell>
          <cell r="O2502" t="str">
            <v>又は同等以上のもの（他社の製品を含む。）</v>
          </cell>
          <cell r="Q2502">
            <v>0</v>
          </cell>
          <cell r="S2502">
            <v>100</v>
          </cell>
          <cell r="T2502">
            <v>0</v>
          </cell>
          <cell r="W2502">
            <v>0</v>
          </cell>
          <cell r="X2502">
            <v>0</v>
          </cell>
          <cell r="Y2502">
            <v>100</v>
          </cell>
          <cell r="Z2502">
            <v>0</v>
          </cell>
          <cell r="AA2502">
            <v>0</v>
          </cell>
          <cell r="AB2502">
            <v>12320</v>
          </cell>
          <cell r="AC2502">
            <v>49280</v>
          </cell>
          <cell r="AD2502" t="str">
            <v>営舎維持費</v>
          </cell>
          <cell r="AE2502" t="str">
            <v>営維</v>
          </cell>
          <cell r="AF2502">
            <v>8</v>
          </cell>
          <cell r="AG2502" t="str">
            <v>基地等経費（隊舎等用維持費）</v>
          </cell>
          <cell r="AH2502" t="str">
            <v>消耗品費</v>
          </cell>
          <cell r="AI2502" t="str">
            <v>DI</v>
          </cell>
          <cell r="AJ2502" t="str">
            <v>車器隊</v>
          </cell>
          <cell r="AK2502" t="str">
            <v>令和8年9月30日</v>
          </cell>
        </row>
        <row r="2503">
          <cell r="A2503" t="str">
            <v>ch219</v>
          </cell>
          <cell r="B2503" t="str">
            <v>又は同等以上のもの（他社の製品を含む。）</v>
          </cell>
          <cell r="C2503">
            <v>184</v>
          </cell>
          <cell r="D2503">
            <v>4</v>
          </cell>
          <cell r="E2503" t="str">
            <v>B</v>
          </cell>
          <cell r="F2503" t="str">
            <v>c</v>
          </cell>
          <cell r="G2503" t="str">
            <v>ch</v>
          </cell>
          <cell r="H2503" t="str">
            <v>箱</v>
          </cell>
          <cell r="I2503">
            <v>20</v>
          </cell>
          <cell r="J2503" t="str">
            <v>ﾈｽﾞﾐ対策用品</v>
          </cell>
          <cell r="L2503">
            <v>1</v>
          </cell>
          <cell r="M2503" t="str">
            <v>ｵﾚﾝｼﾞﾌﾞｯｸ P11-1322 828-5235 063700 ｱｰｽ製薬</v>
          </cell>
          <cell r="O2503" t="str">
            <v>又は同等以上のもの（他社の製品を含む。）</v>
          </cell>
          <cell r="Q2503">
            <v>0</v>
          </cell>
          <cell r="S2503">
            <v>100</v>
          </cell>
          <cell r="T2503">
            <v>0</v>
          </cell>
          <cell r="W2503">
            <v>0</v>
          </cell>
          <cell r="X2503">
            <v>0</v>
          </cell>
          <cell r="Y2503">
            <v>100</v>
          </cell>
          <cell r="Z2503">
            <v>0</v>
          </cell>
          <cell r="AA2503">
            <v>0</v>
          </cell>
          <cell r="AB2503">
            <v>1375</v>
          </cell>
          <cell r="AC2503">
            <v>27500</v>
          </cell>
          <cell r="AD2503" t="str">
            <v>営舎維持費</v>
          </cell>
          <cell r="AE2503" t="str">
            <v>営維</v>
          </cell>
          <cell r="AF2503">
            <v>8</v>
          </cell>
          <cell r="AG2503" t="str">
            <v>基地等経費（隊舎等用維持費）</v>
          </cell>
          <cell r="AH2503" t="str">
            <v>消耗品費</v>
          </cell>
          <cell r="AI2503" t="str">
            <v>DI</v>
          </cell>
          <cell r="AJ2503" t="str">
            <v>車器隊</v>
          </cell>
          <cell r="AK2503" t="str">
            <v>令和8年9月30日</v>
          </cell>
        </row>
        <row r="2504">
          <cell r="A2504" t="str">
            <v>ch220</v>
          </cell>
          <cell r="B2504" t="str">
            <v>又は同等以上のもの（他社の製品を含む。）</v>
          </cell>
          <cell r="C2504">
            <v>184</v>
          </cell>
          <cell r="D2504">
            <v>5</v>
          </cell>
          <cell r="E2504" t="str">
            <v>B</v>
          </cell>
          <cell r="F2504" t="str">
            <v>c</v>
          </cell>
          <cell r="G2504" t="str">
            <v>ch</v>
          </cell>
          <cell r="H2504" t="str">
            <v>ｾｯﾄ</v>
          </cell>
          <cell r="I2504">
            <v>10</v>
          </cell>
          <cell r="J2504" t="str">
            <v>ﾈｽﾞﾐ対策用品</v>
          </cell>
          <cell r="L2504">
            <v>1</v>
          </cell>
          <cell r="M2504" t="str">
            <v>ｵﾚﾝｼﾞﾌﾞｯｸ P11-1323 819-4101 105622 SHIMADA</v>
          </cell>
          <cell r="O2504" t="str">
            <v>又は同等以上のもの（他社の製品を含む。）</v>
          </cell>
          <cell r="Q2504">
            <v>0</v>
          </cell>
          <cell r="S2504">
            <v>100</v>
          </cell>
          <cell r="T2504">
            <v>0</v>
          </cell>
          <cell r="W2504">
            <v>0</v>
          </cell>
          <cell r="X2504">
            <v>0</v>
          </cell>
          <cell r="Y2504">
            <v>100</v>
          </cell>
          <cell r="Z2504">
            <v>0</v>
          </cell>
          <cell r="AA2504">
            <v>0</v>
          </cell>
          <cell r="AB2504">
            <v>1947</v>
          </cell>
          <cell r="AC2504">
            <v>19470</v>
          </cell>
          <cell r="AD2504" t="str">
            <v>営舎維持費</v>
          </cell>
          <cell r="AE2504" t="str">
            <v>営維</v>
          </cell>
          <cell r="AF2504">
            <v>8</v>
          </cell>
          <cell r="AG2504" t="str">
            <v>基地等経費（隊舎等用維持費）</v>
          </cell>
          <cell r="AH2504" t="str">
            <v>消耗品費</v>
          </cell>
          <cell r="AI2504" t="str">
            <v>DI</v>
          </cell>
          <cell r="AJ2504" t="str">
            <v>車器隊</v>
          </cell>
          <cell r="AK2504" t="str">
            <v>令和8年9月30日</v>
          </cell>
        </row>
        <row r="2505">
          <cell r="A2505" t="str">
            <v>ch221</v>
          </cell>
          <cell r="B2505" t="str">
            <v>又は同等以上のもの（他社の製品を含む。）</v>
          </cell>
          <cell r="C2505">
            <v>184</v>
          </cell>
          <cell r="D2505">
            <v>6</v>
          </cell>
          <cell r="E2505" t="str">
            <v>B</v>
          </cell>
          <cell r="F2505" t="str">
            <v>c</v>
          </cell>
          <cell r="G2505" t="str">
            <v>ch</v>
          </cell>
          <cell r="H2505" t="str">
            <v>個</v>
          </cell>
          <cell r="I2505">
            <v>5</v>
          </cell>
          <cell r="J2505" t="str">
            <v>突っ張り棚</v>
          </cell>
          <cell r="L2505">
            <v>1</v>
          </cell>
          <cell r="M2505" t="str">
            <v>ｵﾚﾝｼﾞﾌﾞｯｸ P10-1049 380-5017 KB-75 平安伸銅工業</v>
          </cell>
          <cell r="O2505" t="str">
            <v>又は同等以上のもの（他社の製品を含む。）</v>
          </cell>
          <cell r="Q2505">
            <v>0</v>
          </cell>
          <cell r="S2505">
            <v>100</v>
          </cell>
          <cell r="T2505">
            <v>0</v>
          </cell>
          <cell r="W2505">
            <v>0</v>
          </cell>
          <cell r="X2505">
            <v>0</v>
          </cell>
          <cell r="Y2505">
            <v>100</v>
          </cell>
          <cell r="Z2505">
            <v>0</v>
          </cell>
          <cell r="AA2505">
            <v>0</v>
          </cell>
          <cell r="AB2505">
            <v>1788</v>
          </cell>
          <cell r="AC2505">
            <v>8940</v>
          </cell>
          <cell r="AD2505" t="str">
            <v>営舎維持費</v>
          </cell>
          <cell r="AE2505" t="str">
            <v>営維</v>
          </cell>
          <cell r="AF2505">
            <v>8</v>
          </cell>
          <cell r="AG2505" t="str">
            <v>基地等経費（隊舎等用維持費）</v>
          </cell>
          <cell r="AH2505" t="str">
            <v>消耗品費</v>
          </cell>
          <cell r="AI2505" t="str">
            <v>DI</v>
          </cell>
          <cell r="AJ2505" t="str">
            <v>車器隊</v>
          </cell>
          <cell r="AK2505" t="str">
            <v>令和8年9月30日</v>
          </cell>
        </row>
        <row r="2506">
          <cell r="A2506" t="str">
            <v>bd466</v>
          </cell>
          <cell r="B2506" t="str">
            <v>又は同等以上のもの（他社の製品を含む。）</v>
          </cell>
          <cell r="C2506">
            <v>184</v>
          </cell>
          <cell r="D2506">
            <v>7</v>
          </cell>
          <cell r="E2506" t="str">
            <v>B</v>
          </cell>
          <cell r="F2506" t="str">
            <v>b</v>
          </cell>
          <cell r="G2506" t="str">
            <v>bd</v>
          </cell>
          <cell r="H2506" t="str">
            <v>組</v>
          </cell>
          <cell r="I2506">
            <v>10</v>
          </cell>
          <cell r="J2506" t="str">
            <v>ｽﾎﾟﾝｼﾞﾀﾜｼ</v>
          </cell>
          <cell r="L2506">
            <v>1</v>
          </cell>
          <cell r="M2506" t="str">
            <v>ｴｽｺ P2363 EA928AG-34A</v>
          </cell>
          <cell r="O2506" t="str">
            <v>又は同等以上のもの（他社の製品を含む。）</v>
          </cell>
          <cell r="Q2506">
            <v>0</v>
          </cell>
          <cell r="S2506">
            <v>100</v>
          </cell>
          <cell r="T2506">
            <v>0</v>
          </cell>
          <cell r="W2506">
            <v>0</v>
          </cell>
          <cell r="X2506">
            <v>0</v>
          </cell>
          <cell r="Y2506">
            <v>100</v>
          </cell>
          <cell r="Z2506">
            <v>0</v>
          </cell>
          <cell r="AA2506">
            <v>0</v>
          </cell>
          <cell r="AB2506">
            <v>220</v>
          </cell>
          <cell r="AC2506">
            <v>2200</v>
          </cell>
          <cell r="AD2506" t="str">
            <v>営舎維持費</v>
          </cell>
          <cell r="AE2506" t="str">
            <v>営維</v>
          </cell>
          <cell r="AF2506">
            <v>8</v>
          </cell>
          <cell r="AG2506" t="str">
            <v>基地等経費（隊舎等用維持費）</v>
          </cell>
          <cell r="AH2506" t="str">
            <v>消耗品費</v>
          </cell>
          <cell r="AI2506" t="str">
            <v>DI</v>
          </cell>
          <cell r="AJ2506" t="str">
            <v>車器隊</v>
          </cell>
          <cell r="AK2506" t="str">
            <v>令和8年9月30日</v>
          </cell>
        </row>
        <row r="2507">
          <cell r="A2507" t="str">
            <v>bd467</v>
          </cell>
          <cell r="B2507" t="str">
            <v>又は同等以上のもの（他社の製品を含む。）</v>
          </cell>
          <cell r="C2507">
            <v>184</v>
          </cell>
          <cell r="D2507">
            <v>8</v>
          </cell>
          <cell r="E2507" t="str">
            <v>B</v>
          </cell>
          <cell r="F2507" t="str">
            <v>b</v>
          </cell>
          <cell r="G2507" t="str">
            <v>bd</v>
          </cell>
          <cell r="H2507" t="str">
            <v>袋</v>
          </cell>
          <cell r="I2507">
            <v>10</v>
          </cell>
          <cell r="J2507" t="str">
            <v>ﾎﾟﾘ袋</v>
          </cell>
          <cell r="L2507">
            <v>1</v>
          </cell>
          <cell r="M2507" t="str">
            <v>ｴｽｺ P2126 EA995AF-42 sanipak</v>
          </cell>
          <cell r="O2507" t="str">
            <v>又は同等以上のもの（他社の製品を含む。）</v>
          </cell>
          <cell r="Q2507">
            <v>0</v>
          </cell>
          <cell r="S2507">
            <v>100</v>
          </cell>
          <cell r="T2507">
            <v>0</v>
          </cell>
          <cell r="W2507">
            <v>0</v>
          </cell>
          <cell r="X2507">
            <v>0</v>
          </cell>
          <cell r="Y2507">
            <v>100</v>
          </cell>
          <cell r="Z2507">
            <v>0</v>
          </cell>
          <cell r="AA2507">
            <v>0</v>
          </cell>
          <cell r="AB2507">
            <v>264</v>
          </cell>
          <cell r="AC2507">
            <v>2640</v>
          </cell>
          <cell r="AD2507" t="str">
            <v>営舎維持費</v>
          </cell>
          <cell r="AE2507" t="str">
            <v>営維</v>
          </cell>
          <cell r="AF2507">
            <v>8</v>
          </cell>
          <cell r="AG2507" t="str">
            <v>基地等経費（隊舎等用維持費）</v>
          </cell>
          <cell r="AH2507" t="str">
            <v>消耗品費</v>
          </cell>
          <cell r="AI2507" t="str">
            <v>DI</v>
          </cell>
          <cell r="AJ2507" t="str">
            <v>車器隊</v>
          </cell>
          <cell r="AK2507" t="str">
            <v>令和8年9月30日</v>
          </cell>
        </row>
        <row r="2508">
          <cell r="A2508" t="str">
            <v>ch222</v>
          </cell>
          <cell r="B2508" t="str">
            <v>又は同等以上のもの（他社の製品を含む。）</v>
          </cell>
          <cell r="C2508">
            <v>185</v>
          </cell>
          <cell r="D2508">
            <v>1</v>
          </cell>
          <cell r="E2508" t="str">
            <v>B</v>
          </cell>
          <cell r="F2508" t="str">
            <v>c</v>
          </cell>
          <cell r="G2508" t="str">
            <v>ch</v>
          </cell>
          <cell r="H2508" t="str">
            <v>個</v>
          </cell>
          <cell r="I2508">
            <v>1</v>
          </cell>
          <cell r="J2508" t="str">
            <v>ｺﾞﾐ箱</v>
          </cell>
          <cell r="L2508">
            <v>1</v>
          </cell>
          <cell r="M2508" t="str">
            <v>ｵﾚﾝｼﾞﾌﾞｯｸ P11-593 255-0954 TDB-47 ﾄﾗｽｺ</v>
          </cell>
          <cell r="O2508" t="str">
            <v>又は同等以上のもの（他社の製品を含む。）</v>
          </cell>
          <cell r="Q2508">
            <v>0</v>
          </cell>
          <cell r="S2508">
            <v>100</v>
          </cell>
          <cell r="T2508">
            <v>0</v>
          </cell>
          <cell r="W2508">
            <v>0</v>
          </cell>
          <cell r="X2508">
            <v>0</v>
          </cell>
          <cell r="Y2508">
            <v>100</v>
          </cell>
          <cell r="Z2508">
            <v>0</v>
          </cell>
          <cell r="AA2508">
            <v>0</v>
          </cell>
          <cell r="AB2508">
            <v>5959</v>
          </cell>
          <cell r="AC2508">
            <v>5959</v>
          </cell>
          <cell r="AD2508" t="str">
            <v>営舎維持費</v>
          </cell>
          <cell r="AE2508" t="str">
            <v>営維</v>
          </cell>
          <cell r="AF2508">
            <v>8</v>
          </cell>
          <cell r="AG2508" t="str">
            <v>基地等経費（隊舎等用維持費）</v>
          </cell>
          <cell r="AH2508" t="str">
            <v>消耗品費</v>
          </cell>
          <cell r="AI2508" t="str">
            <v>DJ</v>
          </cell>
          <cell r="AJ2508" t="str">
            <v>補給隊</v>
          </cell>
          <cell r="AK2508" t="str">
            <v>令和8年9月30日</v>
          </cell>
        </row>
        <row r="2509">
          <cell r="A2509" t="str">
            <v>ch223</v>
          </cell>
          <cell r="B2509" t="str">
            <v>又は同等以上のもの（他社の製品を含む。）</v>
          </cell>
          <cell r="C2509">
            <v>185</v>
          </cell>
          <cell r="D2509">
            <v>2</v>
          </cell>
          <cell r="E2509" t="str">
            <v>B</v>
          </cell>
          <cell r="F2509" t="str">
            <v>c</v>
          </cell>
          <cell r="G2509" t="str">
            <v>ch</v>
          </cell>
          <cell r="H2509" t="str">
            <v>個</v>
          </cell>
          <cell r="I2509">
            <v>20</v>
          </cell>
          <cell r="J2509" t="str">
            <v>ｺﾞﾐ箱</v>
          </cell>
          <cell r="L2509">
            <v>1</v>
          </cell>
          <cell r="M2509" t="str">
            <v>ｵﾚﾝｼﾞﾌﾞｯｸ P11-576 196-9461 N154J-B ﾌﾟﾗｽ</v>
          </cell>
          <cell r="O2509" t="str">
            <v>又は同等以上のもの（他社の製品を含む。）</v>
          </cell>
          <cell r="Q2509">
            <v>0</v>
          </cell>
          <cell r="S2509">
            <v>100</v>
          </cell>
          <cell r="T2509">
            <v>0</v>
          </cell>
          <cell r="W2509">
            <v>0</v>
          </cell>
          <cell r="X2509">
            <v>0</v>
          </cell>
          <cell r="Y2509">
            <v>100</v>
          </cell>
          <cell r="Z2509">
            <v>0</v>
          </cell>
          <cell r="AA2509">
            <v>0</v>
          </cell>
          <cell r="AB2509">
            <v>719</v>
          </cell>
          <cell r="AC2509">
            <v>14380</v>
          </cell>
          <cell r="AD2509" t="str">
            <v>営舎維持費</v>
          </cell>
          <cell r="AE2509" t="str">
            <v>営維</v>
          </cell>
          <cell r="AF2509">
            <v>8</v>
          </cell>
          <cell r="AG2509" t="str">
            <v>基地等経費（隊舎等用維持費）</v>
          </cell>
          <cell r="AH2509" t="str">
            <v>消耗品費</v>
          </cell>
          <cell r="AI2509" t="str">
            <v>DJ</v>
          </cell>
          <cell r="AJ2509" t="str">
            <v>補給隊</v>
          </cell>
          <cell r="AK2509" t="str">
            <v>令和8年9月30日</v>
          </cell>
        </row>
        <row r="2510">
          <cell r="A2510" t="str">
            <v>ch224</v>
          </cell>
          <cell r="B2510" t="str">
            <v>又は同等以上のもの（他社の製品を含む。）</v>
          </cell>
          <cell r="C2510">
            <v>185</v>
          </cell>
          <cell r="D2510">
            <v>3</v>
          </cell>
          <cell r="E2510" t="str">
            <v>B</v>
          </cell>
          <cell r="F2510" t="str">
            <v>c</v>
          </cell>
          <cell r="G2510" t="str">
            <v>ch</v>
          </cell>
          <cell r="H2510" t="str">
            <v>個</v>
          </cell>
          <cell r="I2510">
            <v>1</v>
          </cell>
          <cell r="J2510" t="str">
            <v>ｺﾞﾐ箱</v>
          </cell>
          <cell r="L2510">
            <v>1</v>
          </cell>
          <cell r="M2510" t="str">
            <v>ｵﾚﾝｼﾞﾌﾞｯｸ P11-579 195-8370 N153J-B ﾌﾟﾗｽ</v>
          </cell>
          <cell r="O2510" t="str">
            <v>又は同等以上のもの（他社の製品を含む。）</v>
          </cell>
          <cell r="Q2510">
            <v>0</v>
          </cell>
          <cell r="S2510">
            <v>100</v>
          </cell>
          <cell r="T2510">
            <v>0</v>
          </cell>
          <cell r="W2510">
            <v>0</v>
          </cell>
          <cell r="X2510">
            <v>0</v>
          </cell>
          <cell r="Y2510">
            <v>100</v>
          </cell>
          <cell r="Z2510">
            <v>0</v>
          </cell>
          <cell r="AA2510">
            <v>0</v>
          </cell>
          <cell r="AB2510">
            <v>1080</v>
          </cell>
          <cell r="AC2510">
            <v>1080</v>
          </cell>
          <cell r="AD2510" t="str">
            <v>営舎維持費</v>
          </cell>
          <cell r="AE2510" t="str">
            <v>営維</v>
          </cell>
          <cell r="AF2510">
            <v>8</v>
          </cell>
          <cell r="AG2510" t="str">
            <v>基地等経費（隊舎等用維持費）</v>
          </cell>
          <cell r="AH2510" t="str">
            <v>消耗品費</v>
          </cell>
          <cell r="AI2510" t="str">
            <v>DJ</v>
          </cell>
          <cell r="AJ2510" t="str">
            <v>補給隊</v>
          </cell>
          <cell r="AK2510" t="str">
            <v>令和8年9月30日</v>
          </cell>
        </row>
        <row r="2511">
          <cell r="A2511" t="str">
            <v>ch225</v>
          </cell>
          <cell r="B2511" t="str">
            <v>又は同等以上のもの（他社の製品を含む。）</v>
          </cell>
          <cell r="C2511">
            <v>185</v>
          </cell>
          <cell r="D2511">
            <v>4</v>
          </cell>
          <cell r="E2511" t="str">
            <v>B</v>
          </cell>
          <cell r="F2511" t="str">
            <v>c</v>
          </cell>
          <cell r="G2511" t="str">
            <v>ch</v>
          </cell>
          <cell r="H2511" t="str">
            <v>個</v>
          </cell>
          <cell r="I2511">
            <v>5</v>
          </cell>
          <cell r="J2511" t="str">
            <v>玄関ﾏｯﾄ</v>
          </cell>
          <cell r="L2511">
            <v>1</v>
          </cell>
          <cell r="M2511" t="str">
            <v>ｵﾚﾝｼﾞﾌﾞｯｸ P11-681 334-9072 AC00041 ｸﾘｰﾝﾃｯｸｽ･ｼﾞｬﾊﾟﾝ</v>
          </cell>
          <cell r="O2511" t="str">
            <v>又は同等以上のもの（他社の製品を含む。）</v>
          </cell>
          <cell r="Q2511">
            <v>0</v>
          </cell>
          <cell r="S2511">
            <v>100</v>
          </cell>
          <cell r="T2511">
            <v>0</v>
          </cell>
          <cell r="W2511">
            <v>0</v>
          </cell>
          <cell r="X2511">
            <v>0</v>
          </cell>
          <cell r="Y2511">
            <v>100</v>
          </cell>
          <cell r="Z2511">
            <v>0</v>
          </cell>
          <cell r="AA2511">
            <v>0</v>
          </cell>
          <cell r="AB2511">
            <v>11000</v>
          </cell>
          <cell r="AC2511">
            <v>55000</v>
          </cell>
          <cell r="AD2511" t="str">
            <v>営舎維持費</v>
          </cell>
          <cell r="AE2511" t="str">
            <v>営維</v>
          </cell>
          <cell r="AF2511">
            <v>8</v>
          </cell>
          <cell r="AG2511" t="str">
            <v>基地等経費（隊舎等用維持費）</v>
          </cell>
          <cell r="AH2511" t="str">
            <v>消耗品費</v>
          </cell>
          <cell r="AI2511" t="str">
            <v>DJ</v>
          </cell>
          <cell r="AJ2511" t="str">
            <v>補給隊</v>
          </cell>
          <cell r="AK2511" t="str">
            <v>令和8年9月30日</v>
          </cell>
        </row>
        <row r="2512">
          <cell r="A2512" t="str">
            <v>ch226</v>
          </cell>
          <cell r="B2512" t="str">
            <v>又は同等以上のもの（他社の製品を含む。）</v>
          </cell>
          <cell r="C2512">
            <v>185</v>
          </cell>
          <cell r="D2512">
            <v>5</v>
          </cell>
          <cell r="E2512" t="str">
            <v>B</v>
          </cell>
          <cell r="F2512" t="str">
            <v>c</v>
          </cell>
          <cell r="G2512" t="str">
            <v>ch</v>
          </cell>
          <cell r="H2512" t="str">
            <v>ｹｰｽ</v>
          </cell>
          <cell r="I2512">
            <v>5</v>
          </cell>
          <cell r="J2512" t="str">
            <v>ﾃｨｯｼｭ</v>
          </cell>
          <cell r="L2512">
            <v>1</v>
          </cell>
          <cell r="M2512" t="str">
            <v>ｵﾚﾝｼﾞﾌﾞｯｸ P11-826 253-3032 21001219 ｴﾘｴｰﾙ</v>
          </cell>
          <cell r="O2512" t="str">
            <v>又は同等以上のもの（他社の製品を含む。）</v>
          </cell>
          <cell r="Q2512">
            <v>0</v>
          </cell>
          <cell r="S2512">
            <v>100</v>
          </cell>
          <cell r="T2512">
            <v>0</v>
          </cell>
          <cell r="W2512">
            <v>0</v>
          </cell>
          <cell r="X2512">
            <v>0</v>
          </cell>
          <cell r="Y2512">
            <v>100</v>
          </cell>
          <cell r="Z2512">
            <v>0</v>
          </cell>
          <cell r="AA2512">
            <v>0</v>
          </cell>
          <cell r="AB2512">
            <v>9083</v>
          </cell>
          <cell r="AC2512">
            <v>45415</v>
          </cell>
          <cell r="AD2512" t="str">
            <v>営舎維持費</v>
          </cell>
          <cell r="AE2512" t="str">
            <v>営維</v>
          </cell>
          <cell r="AF2512">
            <v>8</v>
          </cell>
          <cell r="AG2512" t="str">
            <v>基地等経費（隊舎等用維持費）</v>
          </cell>
          <cell r="AH2512" t="str">
            <v>消耗品費</v>
          </cell>
          <cell r="AI2512" t="str">
            <v>DJ</v>
          </cell>
          <cell r="AJ2512" t="str">
            <v>補給隊</v>
          </cell>
          <cell r="AK2512" t="str">
            <v>令和8年9月30日</v>
          </cell>
        </row>
        <row r="2513">
          <cell r="A2513" t="str">
            <v>ch227</v>
          </cell>
          <cell r="B2513" t="str">
            <v>又は同等以上のもの（他社の製品を含む。）</v>
          </cell>
          <cell r="C2513">
            <v>185</v>
          </cell>
          <cell r="D2513">
            <v>6</v>
          </cell>
          <cell r="E2513" t="str">
            <v>B</v>
          </cell>
          <cell r="F2513" t="str">
            <v>c</v>
          </cell>
          <cell r="G2513" t="str">
            <v>ch</v>
          </cell>
          <cell r="H2513" t="str">
            <v>個</v>
          </cell>
          <cell r="I2513">
            <v>36</v>
          </cell>
          <cell r="J2513" t="str">
            <v>住居用洗剤</v>
          </cell>
          <cell r="L2513">
            <v>1</v>
          </cell>
          <cell r="M2513" t="str">
            <v>ｵﾚﾝｼﾞﾌﾞｯｸ P11-178 400-5121 507280 Kao</v>
          </cell>
          <cell r="O2513" t="str">
            <v>又は同等以上のもの（他社の製品を含む。）</v>
          </cell>
          <cell r="Q2513">
            <v>0</v>
          </cell>
          <cell r="S2513">
            <v>100</v>
          </cell>
          <cell r="T2513">
            <v>0</v>
          </cell>
          <cell r="W2513">
            <v>0</v>
          </cell>
          <cell r="X2513">
            <v>0</v>
          </cell>
          <cell r="Y2513">
            <v>100</v>
          </cell>
          <cell r="Z2513">
            <v>0</v>
          </cell>
          <cell r="AA2513">
            <v>0</v>
          </cell>
          <cell r="AB2513">
            <v>1146</v>
          </cell>
          <cell r="AC2513">
            <v>41256</v>
          </cell>
          <cell r="AD2513" t="str">
            <v>営舎維持費</v>
          </cell>
          <cell r="AE2513" t="str">
            <v>営維</v>
          </cell>
          <cell r="AF2513">
            <v>8</v>
          </cell>
          <cell r="AG2513" t="str">
            <v>基地等経費（隊舎等用維持費）</v>
          </cell>
          <cell r="AH2513" t="str">
            <v>消耗品費</v>
          </cell>
          <cell r="AI2513" t="str">
            <v>DJ</v>
          </cell>
          <cell r="AJ2513" t="str">
            <v>補給隊</v>
          </cell>
          <cell r="AK2513" t="str">
            <v>令和8年9月30日</v>
          </cell>
        </row>
        <row r="2514">
          <cell r="A2514" t="str">
            <v>eh110</v>
          </cell>
          <cell r="B2514" t="str">
            <v>又は同等以上のもの（他社の製品を含む。）</v>
          </cell>
          <cell r="C2514">
            <v>185</v>
          </cell>
          <cell r="D2514">
            <v>7</v>
          </cell>
          <cell r="E2514" t="str">
            <v>B</v>
          </cell>
          <cell r="F2514" t="str">
            <v>e</v>
          </cell>
          <cell r="G2514" t="str">
            <v>eh</v>
          </cell>
          <cell r="H2514" t="str">
            <v>個</v>
          </cell>
          <cell r="I2514">
            <v>5</v>
          </cell>
          <cell r="J2514" t="str">
            <v>除菌ｳｪｯﾄﾃｨｼｭ(本体)</v>
          </cell>
          <cell r="L2514">
            <v>1</v>
          </cell>
          <cell r="M2514" t="str">
            <v>KiSPA2026 P889 2028-3148 426481 白十字</v>
          </cell>
          <cell r="O2514" t="str">
            <v>又は同等以上のもの（他社の製品を含む。）</v>
          </cell>
          <cell r="Q2514">
            <v>0</v>
          </cell>
          <cell r="S2514">
            <v>100</v>
          </cell>
          <cell r="T2514">
            <v>0</v>
          </cell>
          <cell r="W2514">
            <v>0</v>
          </cell>
          <cell r="X2514">
            <v>0</v>
          </cell>
          <cell r="Y2514">
            <v>100</v>
          </cell>
          <cell r="Z2514">
            <v>0</v>
          </cell>
          <cell r="AA2514">
            <v>0</v>
          </cell>
          <cell r="AB2514">
            <v>6952</v>
          </cell>
          <cell r="AC2514">
            <v>34760</v>
          </cell>
          <cell r="AD2514" t="str">
            <v>営舎維持費</v>
          </cell>
          <cell r="AE2514" t="str">
            <v>営維</v>
          </cell>
          <cell r="AF2514">
            <v>8</v>
          </cell>
          <cell r="AG2514" t="str">
            <v>基地等経費（隊舎等用維持費）</v>
          </cell>
          <cell r="AH2514" t="str">
            <v>消耗品費</v>
          </cell>
          <cell r="AI2514" t="str">
            <v>DJ</v>
          </cell>
          <cell r="AJ2514" t="str">
            <v>補給隊</v>
          </cell>
          <cell r="AK2514" t="str">
            <v>令和8年9月30日</v>
          </cell>
        </row>
        <row r="2515">
          <cell r="A2515" t="str">
            <v>ch228</v>
          </cell>
          <cell r="B2515" t="str">
            <v>又は同等以上のもの（他社の製品を含む。）</v>
          </cell>
          <cell r="C2515">
            <v>185</v>
          </cell>
          <cell r="D2515">
            <v>8</v>
          </cell>
          <cell r="E2515" t="str">
            <v>B</v>
          </cell>
          <cell r="F2515" t="str">
            <v>c</v>
          </cell>
          <cell r="G2515" t="str">
            <v>ch</v>
          </cell>
          <cell r="H2515" t="str">
            <v>個</v>
          </cell>
          <cell r="I2515">
            <v>10</v>
          </cell>
          <cell r="J2515" t="str">
            <v>消臭ｽﾌﾟﾚｰ</v>
          </cell>
          <cell r="L2515">
            <v>1</v>
          </cell>
          <cell r="M2515" t="str">
            <v>ｵﾚﾝｼﾞﾌﾞｯｸ P11-867 359-6781 642699 P&amp;G</v>
          </cell>
          <cell r="O2515" t="str">
            <v>又は同等以上のもの（他社の製品を含む。）</v>
          </cell>
          <cell r="Q2515">
            <v>0</v>
          </cell>
          <cell r="S2515">
            <v>100</v>
          </cell>
          <cell r="T2515">
            <v>0</v>
          </cell>
          <cell r="W2515">
            <v>0</v>
          </cell>
          <cell r="X2515">
            <v>0</v>
          </cell>
          <cell r="Y2515">
            <v>100</v>
          </cell>
          <cell r="Z2515">
            <v>0</v>
          </cell>
          <cell r="AA2515">
            <v>0</v>
          </cell>
          <cell r="AB2515">
            <v>784</v>
          </cell>
          <cell r="AC2515">
            <v>7840</v>
          </cell>
          <cell r="AD2515" t="str">
            <v>営舎維持費</v>
          </cell>
          <cell r="AE2515" t="str">
            <v>営維</v>
          </cell>
          <cell r="AF2515">
            <v>8</v>
          </cell>
          <cell r="AG2515" t="str">
            <v>基地等経費（隊舎等用維持費）</v>
          </cell>
          <cell r="AH2515" t="str">
            <v>消耗品費</v>
          </cell>
          <cell r="AI2515" t="str">
            <v>DJ</v>
          </cell>
          <cell r="AJ2515" t="str">
            <v>補給隊</v>
          </cell>
          <cell r="AK2515" t="str">
            <v>令和8年9月30日</v>
          </cell>
        </row>
        <row r="2516">
          <cell r="A2516" t="str">
            <v>eh111</v>
          </cell>
          <cell r="B2516" t="str">
            <v>又は同等以上のもの（他社の製品を含む。）</v>
          </cell>
          <cell r="C2516">
            <v>185</v>
          </cell>
          <cell r="D2516">
            <v>9</v>
          </cell>
          <cell r="E2516" t="str">
            <v>B</v>
          </cell>
          <cell r="F2516" t="str">
            <v>e</v>
          </cell>
          <cell r="G2516" t="str">
            <v>eh</v>
          </cell>
          <cell r="H2516" t="str">
            <v>個</v>
          </cell>
          <cell r="I2516">
            <v>2</v>
          </cell>
          <cell r="J2516" t="str">
            <v>ﾗﾝﾄﾞﾘｰﾊﾞｽｹｯﾄ</v>
          </cell>
          <cell r="L2516">
            <v>1</v>
          </cell>
          <cell r="M2516" t="str">
            <v>ｴｸｴｱ smtb-TK</v>
          </cell>
          <cell r="O2516" t="str">
            <v>又は同等以上のもの（他社の製品を含む。）</v>
          </cell>
          <cell r="Q2516">
            <v>0</v>
          </cell>
          <cell r="S2516">
            <v>100</v>
          </cell>
          <cell r="T2516">
            <v>0</v>
          </cell>
          <cell r="W2516">
            <v>0</v>
          </cell>
          <cell r="X2516">
            <v>0</v>
          </cell>
          <cell r="Y2516">
            <v>100</v>
          </cell>
          <cell r="Z2516">
            <v>0</v>
          </cell>
          <cell r="AA2516">
            <v>0</v>
          </cell>
          <cell r="AB2516">
            <v>3520</v>
          </cell>
          <cell r="AC2516">
            <v>7040</v>
          </cell>
          <cell r="AD2516" t="str">
            <v>営舎維持費</v>
          </cell>
          <cell r="AE2516" t="str">
            <v>営維</v>
          </cell>
          <cell r="AF2516">
            <v>8</v>
          </cell>
          <cell r="AG2516" t="str">
            <v>基地等経費（隊舎等用維持費）</v>
          </cell>
          <cell r="AH2516" t="str">
            <v>消耗品費</v>
          </cell>
          <cell r="AI2516" t="str">
            <v>DJ</v>
          </cell>
          <cell r="AJ2516" t="str">
            <v>補給隊</v>
          </cell>
          <cell r="AK2516" t="str">
            <v>令和8年9月30日</v>
          </cell>
        </row>
        <row r="2517">
          <cell r="A2517" t="str">
            <v>bc559</v>
          </cell>
          <cell r="B2517" t="str">
            <v>又は同等以上のもの（他社の製品を含む。）</v>
          </cell>
          <cell r="C2517">
            <v>185</v>
          </cell>
          <cell r="D2517">
            <v>10</v>
          </cell>
          <cell r="E2517" t="str">
            <v>B</v>
          </cell>
          <cell r="F2517" t="str">
            <v>b</v>
          </cell>
          <cell r="G2517" t="str">
            <v>bc</v>
          </cell>
          <cell r="H2517" t="str">
            <v>個</v>
          </cell>
          <cell r="I2517">
            <v>1</v>
          </cell>
          <cell r="J2517" t="str">
            <v>ｼｬﾜｰﾍｯﾄﾞ</v>
          </cell>
          <cell r="L2517">
            <v>1</v>
          </cell>
          <cell r="M2517" t="str">
            <v>ｵﾚﾝｼﾞﾌﾞｯｸ P9-1102 146-5519 JSB023BW ﾀｶｷﾞ</v>
          </cell>
          <cell r="O2517" t="str">
            <v>又は同等以上のもの（他社の製品を含む。）</v>
          </cell>
          <cell r="Q2517">
            <v>0</v>
          </cell>
          <cell r="S2517">
            <v>100</v>
          </cell>
          <cell r="T2517">
            <v>0</v>
          </cell>
          <cell r="W2517">
            <v>0</v>
          </cell>
          <cell r="X2517">
            <v>0</v>
          </cell>
          <cell r="Y2517">
            <v>100</v>
          </cell>
          <cell r="Z2517">
            <v>0</v>
          </cell>
          <cell r="AA2517">
            <v>0</v>
          </cell>
          <cell r="AB2517">
            <v>4774</v>
          </cell>
          <cell r="AC2517">
            <v>4774</v>
          </cell>
          <cell r="AD2517" t="str">
            <v>営舎維持費</v>
          </cell>
          <cell r="AE2517" t="str">
            <v>営維</v>
          </cell>
          <cell r="AF2517">
            <v>8</v>
          </cell>
          <cell r="AG2517" t="str">
            <v>基地等経費（隊舎等用維持費）</v>
          </cell>
          <cell r="AH2517" t="str">
            <v>消耗品費</v>
          </cell>
          <cell r="AI2517" t="str">
            <v>DJ</v>
          </cell>
          <cell r="AJ2517" t="str">
            <v>補給隊</v>
          </cell>
          <cell r="AK2517" t="str">
            <v>令和8年9月30日</v>
          </cell>
        </row>
        <row r="2518">
          <cell r="A2518" t="str">
            <v>ch229</v>
          </cell>
          <cell r="B2518" t="str">
            <v>又は同等以上のもの（他社の製品を含む。）</v>
          </cell>
          <cell r="C2518">
            <v>186</v>
          </cell>
          <cell r="D2518">
            <v>1</v>
          </cell>
          <cell r="E2518" t="str">
            <v>B</v>
          </cell>
          <cell r="F2518" t="str">
            <v>c</v>
          </cell>
          <cell r="G2518" t="str">
            <v>ch</v>
          </cell>
          <cell r="H2518" t="str">
            <v>組</v>
          </cell>
          <cell r="I2518">
            <v>2</v>
          </cell>
          <cell r="J2518" t="str">
            <v>ﾊﾝｶﾞｰ</v>
          </cell>
          <cell r="L2518">
            <v>1</v>
          </cell>
          <cell r="M2518" t="str">
            <v>ｵﾚﾝｼﾞﾌﾞｯｸ P11-232 828-7986 MH-5P ｱｲﾘｽｵｰﾔﾏ</v>
          </cell>
          <cell r="O2518" t="str">
            <v>又は同等以上のもの（他社の製品を含む。）</v>
          </cell>
          <cell r="Q2518">
            <v>0</v>
          </cell>
          <cell r="S2518">
            <v>100</v>
          </cell>
          <cell r="T2518">
            <v>0</v>
          </cell>
          <cell r="W2518">
            <v>0</v>
          </cell>
          <cell r="X2518">
            <v>0</v>
          </cell>
          <cell r="Y2518">
            <v>100</v>
          </cell>
          <cell r="Z2518">
            <v>0</v>
          </cell>
          <cell r="AA2518">
            <v>0</v>
          </cell>
          <cell r="AB2518">
            <v>1025</v>
          </cell>
          <cell r="AC2518">
            <v>2050</v>
          </cell>
          <cell r="AD2518" t="str">
            <v>営舎維持費</v>
          </cell>
          <cell r="AE2518" t="str">
            <v>営維</v>
          </cell>
          <cell r="AF2518">
            <v>8</v>
          </cell>
          <cell r="AG2518" t="str">
            <v>基地等経費（隊舎等用維持費）</v>
          </cell>
          <cell r="AH2518" t="str">
            <v>消耗品費</v>
          </cell>
          <cell r="AI2518" t="str">
            <v>DK</v>
          </cell>
          <cell r="AJ2518" t="str">
            <v>基群本部</v>
          </cell>
          <cell r="AK2518" t="str">
            <v>令和8年9月30日</v>
          </cell>
        </row>
        <row r="2519">
          <cell r="A2519" t="str">
            <v>ch230</v>
          </cell>
          <cell r="B2519" t="str">
            <v>製品指定</v>
          </cell>
          <cell r="C2519">
            <v>186</v>
          </cell>
          <cell r="D2519">
            <v>2</v>
          </cell>
          <cell r="E2519" t="str">
            <v>B</v>
          </cell>
          <cell r="F2519" t="str">
            <v>c</v>
          </cell>
          <cell r="G2519" t="str">
            <v>ch</v>
          </cell>
          <cell r="H2519" t="str">
            <v>個</v>
          </cell>
          <cell r="I2519">
            <v>5</v>
          </cell>
          <cell r="J2519" t="str">
            <v>加湿器ﾌｨﾙﾀｰ</v>
          </cell>
          <cell r="L2519">
            <v>1</v>
          </cell>
          <cell r="M2519" t="str">
            <v>ｵﾚﾝｼﾞﾌﾞｯｸ P11-1134 118-2344 H060518 ﾀﾞｲﾆﾁ工業</v>
          </cell>
          <cell r="O2519" t="str">
            <v>製品指定</v>
          </cell>
          <cell r="Q2519">
            <v>0</v>
          </cell>
          <cell r="S2519">
            <v>100</v>
          </cell>
          <cell r="T2519">
            <v>0</v>
          </cell>
          <cell r="W2519">
            <v>0</v>
          </cell>
          <cell r="X2519">
            <v>0</v>
          </cell>
          <cell r="Y2519">
            <v>100</v>
          </cell>
          <cell r="Z2519">
            <v>0</v>
          </cell>
          <cell r="AA2519">
            <v>0</v>
          </cell>
          <cell r="AB2519">
            <v>2530</v>
          </cell>
          <cell r="AC2519">
            <v>12650</v>
          </cell>
          <cell r="AD2519" t="str">
            <v>営舎維持費</v>
          </cell>
          <cell r="AE2519" t="str">
            <v>営維</v>
          </cell>
          <cell r="AF2519">
            <v>8</v>
          </cell>
          <cell r="AG2519" t="str">
            <v>基地等経費（隊舎等用維持費）</v>
          </cell>
          <cell r="AH2519" t="str">
            <v>消耗品費</v>
          </cell>
          <cell r="AI2519" t="str">
            <v>DK</v>
          </cell>
          <cell r="AJ2519" t="str">
            <v>基群本部</v>
          </cell>
          <cell r="AK2519" t="str">
            <v>令和8年9月30日</v>
          </cell>
        </row>
        <row r="2520">
          <cell r="A2520" t="str">
            <v>ch231</v>
          </cell>
          <cell r="B2520" t="str">
            <v>又は同等以上のもの（他社の製品を含む。）</v>
          </cell>
          <cell r="C2520">
            <v>186</v>
          </cell>
          <cell r="D2520">
            <v>3</v>
          </cell>
          <cell r="E2520" t="str">
            <v>B</v>
          </cell>
          <cell r="F2520" t="str">
            <v>c</v>
          </cell>
          <cell r="G2520" t="str">
            <v>ch</v>
          </cell>
          <cell r="H2520" t="str">
            <v>個</v>
          </cell>
          <cell r="I2520">
            <v>7</v>
          </cell>
          <cell r="J2520" t="str">
            <v>床ﾜｯｸｽ</v>
          </cell>
          <cell r="L2520">
            <v>1</v>
          </cell>
          <cell r="M2520" t="str">
            <v>ｵﾚﾝｼﾞﾌﾞｯｸ P11-188 868-8589 657275 ﾘﾝﾚｲ</v>
          </cell>
          <cell r="O2520" t="str">
            <v>又は同等以上のもの（他社の製品を含む。）</v>
          </cell>
          <cell r="Q2520">
            <v>0</v>
          </cell>
          <cell r="S2520">
            <v>100</v>
          </cell>
          <cell r="T2520">
            <v>0</v>
          </cell>
          <cell r="W2520">
            <v>0</v>
          </cell>
          <cell r="X2520">
            <v>0</v>
          </cell>
          <cell r="Y2520">
            <v>100</v>
          </cell>
          <cell r="Z2520">
            <v>0</v>
          </cell>
          <cell r="AA2520">
            <v>0</v>
          </cell>
          <cell r="AB2520">
            <v>5735</v>
          </cell>
          <cell r="AC2520">
            <v>40145</v>
          </cell>
          <cell r="AD2520" t="str">
            <v>営舎維持費</v>
          </cell>
          <cell r="AE2520" t="str">
            <v>営維</v>
          </cell>
          <cell r="AF2520">
            <v>8</v>
          </cell>
          <cell r="AG2520" t="str">
            <v>基地等経費（隊舎等用維持費）</v>
          </cell>
          <cell r="AH2520" t="str">
            <v>消耗品費</v>
          </cell>
          <cell r="AI2520" t="str">
            <v>DK</v>
          </cell>
          <cell r="AJ2520" t="str">
            <v>基群本部</v>
          </cell>
          <cell r="AK2520" t="str">
            <v>令和8年9月30日</v>
          </cell>
        </row>
        <row r="2521">
          <cell r="A2521" t="str">
            <v>cg402</v>
          </cell>
          <cell r="B2521" t="str">
            <v>又は同等以上のもの（他社の製品を含む。）</v>
          </cell>
          <cell r="C2521">
            <v>186</v>
          </cell>
          <cell r="D2521">
            <v>4</v>
          </cell>
          <cell r="E2521" t="str">
            <v>B</v>
          </cell>
          <cell r="F2521" t="str">
            <v>c</v>
          </cell>
          <cell r="G2521" t="str">
            <v>cg</v>
          </cell>
          <cell r="H2521" t="str">
            <v>個</v>
          </cell>
          <cell r="I2521">
            <v>30</v>
          </cell>
          <cell r="J2521" t="str">
            <v>防虫剤</v>
          </cell>
          <cell r="L2521">
            <v>1</v>
          </cell>
          <cell r="M2521" t="str">
            <v>ｵﾚﾝｼﾞﾌﾞｯｸ.web P1312 216-0754 VSHKB ﾚｯｸ</v>
          </cell>
          <cell r="O2521" t="str">
            <v>又は同等以上のもの（他社の製品を含む。）</v>
          </cell>
          <cell r="Q2521">
            <v>0</v>
          </cell>
          <cell r="S2521">
            <v>100</v>
          </cell>
          <cell r="T2521">
            <v>0</v>
          </cell>
          <cell r="W2521">
            <v>0</v>
          </cell>
          <cell r="X2521">
            <v>0</v>
          </cell>
          <cell r="Y2521">
            <v>100</v>
          </cell>
          <cell r="Z2521">
            <v>0</v>
          </cell>
          <cell r="AA2521">
            <v>0</v>
          </cell>
          <cell r="AB2521">
            <v>1335</v>
          </cell>
          <cell r="AC2521">
            <v>40050</v>
          </cell>
          <cell r="AD2521" t="str">
            <v>営舎維持費</v>
          </cell>
          <cell r="AE2521" t="str">
            <v>営維</v>
          </cell>
          <cell r="AF2521">
            <v>8</v>
          </cell>
          <cell r="AG2521" t="str">
            <v>基地等経費（隊舎等用維持費）</v>
          </cell>
          <cell r="AH2521" t="str">
            <v>消耗品費</v>
          </cell>
          <cell r="AI2521" t="str">
            <v>DK</v>
          </cell>
          <cell r="AJ2521" t="str">
            <v>基群本部</v>
          </cell>
          <cell r="AK2521" t="str">
            <v>令和8年9月30日</v>
          </cell>
        </row>
        <row r="2522">
          <cell r="A2522" t="str">
            <v>bd468</v>
          </cell>
          <cell r="B2522" t="str">
            <v>又は同等以上のもの（他社の製品を含む。）</v>
          </cell>
          <cell r="C2522">
            <v>186</v>
          </cell>
          <cell r="D2522">
            <v>5</v>
          </cell>
          <cell r="E2522" t="str">
            <v>B</v>
          </cell>
          <cell r="F2522" t="str">
            <v>b</v>
          </cell>
          <cell r="G2522" t="str">
            <v>bd</v>
          </cell>
          <cell r="H2522" t="str">
            <v>個</v>
          </cell>
          <cell r="I2522">
            <v>8</v>
          </cell>
          <cell r="J2522" t="str">
            <v>食器用洗剤</v>
          </cell>
          <cell r="L2522">
            <v>1</v>
          </cell>
          <cell r="M2522" t="str">
            <v>ｴｽｺ P2133 EA922KA-32 Kao</v>
          </cell>
          <cell r="O2522" t="str">
            <v>又は同等以上のもの（他社の製品を含む。）</v>
          </cell>
          <cell r="Q2522">
            <v>0</v>
          </cell>
          <cell r="S2522">
            <v>100</v>
          </cell>
          <cell r="T2522">
            <v>0</v>
          </cell>
          <cell r="W2522">
            <v>0</v>
          </cell>
          <cell r="X2522">
            <v>0</v>
          </cell>
          <cell r="Y2522">
            <v>100</v>
          </cell>
          <cell r="Z2522">
            <v>0</v>
          </cell>
          <cell r="AA2522">
            <v>0</v>
          </cell>
          <cell r="AB2522">
            <v>3993</v>
          </cell>
          <cell r="AC2522">
            <v>31944</v>
          </cell>
          <cell r="AD2522" t="str">
            <v>営舎維持費</v>
          </cell>
          <cell r="AE2522" t="str">
            <v>営維</v>
          </cell>
          <cell r="AF2522">
            <v>8</v>
          </cell>
          <cell r="AG2522" t="str">
            <v>基地等経費（隊舎等用維持費）</v>
          </cell>
          <cell r="AH2522" t="str">
            <v>消耗品費</v>
          </cell>
          <cell r="AI2522" t="str">
            <v>DK</v>
          </cell>
          <cell r="AJ2522" t="str">
            <v>基群本部</v>
          </cell>
          <cell r="AK2522" t="str">
            <v>令和8年9月30日</v>
          </cell>
        </row>
        <row r="2523">
          <cell r="A2523" t="str">
            <v>ch232</v>
          </cell>
          <cell r="B2523" t="str">
            <v>又は同等以上のもの（他社の製品を含む。）</v>
          </cell>
          <cell r="C2523">
            <v>186</v>
          </cell>
          <cell r="D2523">
            <v>6</v>
          </cell>
          <cell r="E2523" t="str">
            <v>B</v>
          </cell>
          <cell r="F2523" t="str">
            <v>c</v>
          </cell>
          <cell r="G2523" t="str">
            <v>ch</v>
          </cell>
          <cell r="H2523" t="str">
            <v>ﾊﾟｯｸ</v>
          </cell>
          <cell r="I2523">
            <v>12</v>
          </cell>
          <cell r="J2523" t="str">
            <v>ｽﾎﾟﾝｼﾞ</v>
          </cell>
          <cell r="L2523">
            <v>1</v>
          </cell>
          <cell r="M2523" t="str">
            <v>ｵﾚﾝｼﾞﾌﾞｯｸ P11-425 819-1366 KSS-Y-10 ﾄﾗｽｺ中山</v>
          </cell>
          <cell r="O2523" t="str">
            <v>又は同等以上のもの（他社の製品を含む。）</v>
          </cell>
          <cell r="Q2523">
            <v>0</v>
          </cell>
          <cell r="S2523">
            <v>100</v>
          </cell>
          <cell r="T2523">
            <v>0</v>
          </cell>
          <cell r="W2523">
            <v>0</v>
          </cell>
          <cell r="X2523">
            <v>0</v>
          </cell>
          <cell r="Y2523">
            <v>100</v>
          </cell>
          <cell r="Z2523">
            <v>0</v>
          </cell>
          <cell r="AA2523">
            <v>0</v>
          </cell>
          <cell r="AB2523">
            <v>1773</v>
          </cell>
          <cell r="AC2523">
            <v>21276</v>
          </cell>
          <cell r="AD2523" t="str">
            <v>営舎維持費</v>
          </cell>
          <cell r="AE2523" t="str">
            <v>営維</v>
          </cell>
          <cell r="AF2523">
            <v>8</v>
          </cell>
          <cell r="AG2523" t="str">
            <v>基地等経費（隊舎等用維持費）</v>
          </cell>
          <cell r="AH2523" t="str">
            <v>消耗品費</v>
          </cell>
          <cell r="AI2523" t="str">
            <v>DK</v>
          </cell>
          <cell r="AJ2523" t="str">
            <v>基群本部</v>
          </cell>
          <cell r="AK2523" t="str">
            <v>令和8年9月30日</v>
          </cell>
        </row>
        <row r="2524">
          <cell r="A2524" t="str">
            <v>eh112</v>
          </cell>
          <cell r="B2524" t="str">
            <v>又は同等以上のもの（他社の製品を含む。）</v>
          </cell>
          <cell r="C2524">
            <v>186</v>
          </cell>
          <cell r="D2524">
            <v>7</v>
          </cell>
          <cell r="E2524" t="str">
            <v>B</v>
          </cell>
          <cell r="F2524" t="str">
            <v>e</v>
          </cell>
          <cell r="G2524" t="str">
            <v>eh</v>
          </cell>
          <cell r="H2524" t="str">
            <v>梱</v>
          </cell>
          <cell r="I2524">
            <v>8</v>
          </cell>
          <cell r="J2524" t="str">
            <v>ﾃｨｯｼｭﾍﾟｰﾊﾟｰ</v>
          </cell>
          <cell r="L2524">
            <v>1</v>
          </cell>
          <cell r="M2524" t="str">
            <v>ｼﾞｮｲﾝﾃｯｸｽ P637 387-106 王子ﾈﾋﾟｱ</v>
          </cell>
          <cell r="O2524" t="str">
            <v>又は同等以上のもの（他社の製品を含む。）</v>
          </cell>
          <cell r="Q2524">
            <v>0</v>
          </cell>
          <cell r="S2524">
            <v>100</v>
          </cell>
          <cell r="T2524">
            <v>0</v>
          </cell>
          <cell r="W2524">
            <v>0</v>
          </cell>
          <cell r="X2524">
            <v>0</v>
          </cell>
          <cell r="Y2524">
            <v>100</v>
          </cell>
          <cell r="Z2524">
            <v>0</v>
          </cell>
          <cell r="AA2524">
            <v>0</v>
          </cell>
          <cell r="AB2524">
            <v>7590</v>
          </cell>
          <cell r="AC2524">
            <v>60720</v>
          </cell>
          <cell r="AD2524" t="str">
            <v>営舎維持費</v>
          </cell>
          <cell r="AE2524" t="str">
            <v>営維</v>
          </cell>
          <cell r="AF2524">
            <v>8</v>
          </cell>
          <cell r="AG2524" t="str">
            <v>基地等経費（隊舎等用維持費）</v>
          </cell>
          <cell r="AH2524" t="str">
            <v>消耗品費</v>
          </cell>
          <cell r="AI2524" t="str">
            <v>DK</v>
          </cell>
          <cell r="AJ2524" t="str">
            <v>基群本部</v>
          </cell>
          <cell r="AK2524" t="str">
            <v>令和8年9月30日</v>
          </cell>
        </row>
        <row r="2525">
          <cell r="A2525" t="str">
            <v>eh113</v>
          </cell>
          <cell r="B2525" t="str">
            <v>又は同等以上のもの（他社の製品を含む。）</v>
          </cell>
          <cell r="C2525">
            <v>186</v>
          </cell>
          <cell r="D2525">
            <v>8</v>
          </cell>
          <cell r="E2525" t="str">
            <v>B</v>
          </cell>
          <cell r="F2525" t="str">
            <v>e</v>
          </cell>
          <cell r="G2525" t="str">
            <v>eh</v>
          </cell>
          <cell r="H2525" t="str">
            <v>個</v>
          </cell>
          <cell r="I2525">
            <v>15</v>
          </cell>
          <cell r="J2525" t="str">
            <v>ﾊﾟｲﾌﾟ洗浄剤</v>
          </cell>
          <cell r="L2525">
            <v>1</v>
          </cell>
          <cell r="M2525" t="str">
            <v>ｸﾗｳﾝｵﾌｨｽ図鑑 P525 07994 花王</v>
          </cell>
          <cell r="O2525" t="str">
            <v>又は同等以上のもの（他社の製品を含む。）</v>
          </cell>
          <cell r="Q2525">
            <v>0</v>
          </cell>
          <cell r="S2525">
            <v>100</v>
          </cell>
          <cell r="T2525">
            <v>0</v>
          </cell>
          <cell r="W2525">
            <v>0</v>
          </cell>
          <cell r="X2525">
            <v>0</v>
          </cell>
          <cell r="Y2525">
            <v>100</v>
          </cell>
          <cell r="Z2525">
            <v>0</v>
          </cell>
          <cell r="AA2525">
            <v>0</v>
          </cell>
          <cell r="AB2525">
            <v>1078</v>
          </cell>
          <cell r="AC2525">
            <v>16170</v>
          </cell>
          <cell r="AD2525" t="str">
            <v>営舎維持費</v>
          </cell>
          <cell r="AE2525" t="str">
            <v>営維</v>
          </cell>
          <cell r="AF2525">
            <v>8</v>
          </cell>
          <cell r="AG2525" t="str">
            <v>基地等経費（隊舎等用維持費）</v>
          </cell>
          <cell r="AH2525" t="str">
            <v>消耗品費</v>
          </cell>
          <cell r="AI2525" t="str">
            <v>DK</v>
          </cell>
          <cell r="AJ2525" t="str">
            <v>基群本部</v>
          </cell>
          <cell r="AK2525" t="str">
            <v>令和8年9月30日</v>
          </cell>
        </row>
        <row r="2526">
          <cell r="A2526" t="str">
            <v>eh114</v>
          </cell>
          <cell r="B2526" t="str">
            <v>又は同等以上のもの（他社の製品を含む。）</v>
          </cell>
          <cell r="C2526">
            <v>186</v>
          </cell>
          <cell r="D2526">
            <v>9</v>
          </cell>
          <cell r="E2526" t="str">
            <v>B</v>
          </cell>
          <cell r="F2526" t="str">
            <v>e</v>
          </cell>
          <cell r="G2526" t="str">
            <v>eh</v>
          </cell>
          <cell r="H2526" t="str">
            <v>箱</v>
          </cell>
          <cell r="I2526">
            <v>17</v>
          </cell>
          <cell r="J2526" t="str">
            <v>ﾍﾟｰﾊﾟｰﾀｵﾙ</v>
          </cell>
          <cell r="L2526">
            <v>1</v>
          </cell>
          <cell r="M2526" t="str">
            <v>ｼﾞｮｲﾝﾃｯｸｽ P644 366031 N107J-30P ｽﾏｰﾄﾊﾞﾘｭｰ</v>
          </cell>
          <cell r="O2526" t="str">
            <v>又は同等以上のもの（他社の製品を含む。）</v>
          </cell>
          <cell r="Q2526">
            <v>0</v>
          </cell>
          <cell r="S2526">
            <v>100</v>
          </cell>
          <cell r="T2526">
            <v>0</v>
          </cell>
          <cell r="W2526">
            <v>0</v>
          </cell>
          <cell r="X2526">
            <v>0</v>
          </cell>
          <cell r="Y2526">
            <v>100</v>
          </cell>
          <cell r="Z2526">
            <v>0</v>
          </cell>
          <cell r="AA2526">
            <v>0</v>
          </cell>
          <cell r="AB2526">
            <v>8261</v>
          </cell>
          <cell r="AC2526">
            <v>140437</v>
          </cell>
          <cell r="AD2526" t="str">
            <v>営舎維持費</v>
          </cell>
          <cell r="AE2526" t="str">
            <v>営維</v>
          </cell>
          <cell r="AF2526">
            <v>8</v>
          </cell>
          <cell r="AG2526" t="str">
            <v>基地等経費（隊舎等用維持費）</v>
          </cell>
          <cell r="AH2526" t="str">
            <v>消耗品費</v>
          </cell>
          <cell r="AI2526" t="str">
            <v>DK</v>
          </cell>
          <cell r="AJ2526" t="str">
            <v>基群本部</v>
          </cell>
          <cell r="AK2526" t="str">
            <v>令和8年9月30日</v>
          </cell>
        </row>
        <row r="2527">
          <cell r="A2527" t="str">
            <v>ch233</v>
          </cell>
          <cell r="B2527" t="str">
            <v>又は同等以上のもの（他社の製品を含む。）</v>
          </cell>
          <cell r="C2527">
            <v>186</v>
          </cell>
          <cell r="D2527">
            <v>10</v>
          </cell>
          <cell r="E2527" t="str">
            <v>B</v>
          </cell>
          <cell r="F2527" t="str">
            <v>c</v>
          </cell>
          <cell r="G2527" t="str">
            <v>ch</v>
          </cell>
          <cell r="H2527" t="str">
            <v>個</v>
          </cell>
          <cell r="I2527">
            <v>5</v>
          </cell>
          <cell r="J2527" t="str">
            <v>粘着ﾃｰﾌﾟ</v>
          </cell>
          <cell r="L2527">
            <v>1</v>
          </cell>
          <cell r="M2527" t="str">
            <v>ｵﾚﾝｼﾞﾌﾞｯｸ P11-407 303-5212 C2860 ﾆﾄﾑｽﾞ</v>
          </cell>
          <cell r="O2527" t="str">
            <v>又は同等以上のもの（他社の製品を含む。）</v>
          </cell>
          <cell r="Q2527">
            <v>0</v>
          </cell>
          <cell r="S2527">
            <v>100</v>
          </cell>
          <cell r="T2527">
            <v>0</v>
          </cell>
          <cell r="W2527">
            <v>0</v>
          </cell>
          <cell r="X2527">
            <v>0</v>
          </cell>
          <cell r="Y2527">
            <v>100</v>
          </cell>
          <cell r="Z2527">
            <v>0</v>
          </cell>
          <cell r="AA2527">
            <v>0</v>
          </cell>
          <cell r="AB2527">
            <v>3102</v>
          </cell>
          <cell r="AC2527">
            <v>15510</v>
          </cell>
          <cell r="AD2527" t="str">
            <v>営舎維持費</v>
          </cell>
          <cell r="AE2527" t="str">
            <v>営維</v>
          </cell>
          <cell r="AF2527">
            <v>8</v>
          </cell>
          <cell r="AG2527" t="str">
            <v>基地等経費（隊舎等用維持費）</v>
          </cell>
          <cell r="AH2527" t="str">
            <v>消耗品費</v>
          </cell>
          <cell r="AI2527" t="str">
            <v>DK</v>
          </cell>
          <cell r="AJ2527" t="str">
            <v>基群本部</v>
          </cell>
          <cell r="AK2527" t="str">
            <v>令和8年9月30日</v>
          </cell>
        </row>
        <row r="2528">
          <cell r="A2528" t="str">
            <v>bc560</v>
          </cell>
          <cell r="B2528" t="str">
            <v>又は同等以上のもの（他社の製品を含む。）</v>
          </cell>
          <cell r="C2528">
            <v>186</v>
          </cell>
          <cell r="D2528">
            <v>11</v>
          </cell>
          <cell r="E2528" t="str">
            <v>B</v>
          </cell>
          <cell r="F2528" t="str">
            <v>b</v>
          </cell>
          <cell r="G2528" t="str">
            <v>bc</v>
          </cell>
          <cell r="H2528" t="str">
            <v>個</v>
          </cell>
          <cell r="I2528">
            <v>30</v>
          </cell>
          <cell r="J2528" t="str">
            <v>ｻﾝﾀﾞﾙ</v>
          </cell>
          <cell r="L2528">
            <v>1</v>
          </cell>
          <cell r="M2528" t="str">
            <v>ｵﾚﾝｼﾞﾌﾞｯｸ P7-684 472-4456 SK4900-BK-3L 喜多</v>
          </cell>
          <cell r="O2528" t="str">
            <v>又は同等以上のもの（他社の製品を含む。）</v>
          </cell>
          <cell r="Q2528">
            <v>0</v>
          </cell>
          <cell r="S2528">
            <v>100</v>
          </cell>
          <cell r="T2528">
            <v>0</v>
          </cell>
          <cell r="W2528">
            <v>0</v>
          </cell>
          <cell r="X2528">
            <v>0</v>
          </cell>
          <cell r="Y2528">
            <v>100</v>
          </cell>
          <cell r="Z2528">
            <v>0</v>
          </cell>
          <cell r="AA2528">
            <v>0</v>
          </cell>
          <cell r="AB2528">
            <v>2600</v>
          </cell>
          <cell r="AC2528">
            <v>78000</v>
          </cell>
          <cell r="AD2528" t="str">
            <v>営舎維持費</v>
          </cell>
          <cell r="AE2528" t="str">
            <v>営維</v>
          </cell>
          <cell r="AF2528">
            <v>8</v>
          </cell>
          <cell r="AG2528" t="str">
            <v>基地等経費（基地外来宿舎の維持等経費）</v>
          </cell>
          <cell r="AH2528" t="str">
            <v>消耗品費</v>
          </cell>
          <cell r="AI2528" t="str">
            <v>DK</v>
          </cell>
          <cell r="AJ2528" t="str">
            <v>基群本部</v>
          </cell>
          <cell r="AK2528" t="str">
            <v>令和8年9月30日</v>
          </cell>
        </row>
        <row r="2529">
          <cell r="A2529" t="str">
            <v>ch234</v>
          </cell>
          <cell r="B2529" t="str">
            <v>又は同等以上のもの（他社の製品を含む。）</v>
          </cell>
          <cell r="C2529">
            <v>186</v>
          </cell>
          <cell r="D2529">
            <v>12</v>
          </cell>
          <cell r="E2529" t="str">
            <v>B</v>
          </cell>
          <cell r="F2529" t="str">
            <v>c</v>
          </cell>
          <cell r="G2529" t="str">
            <v>ch</v>
          </cell>
          <cell r="H2529" t="str">
            <v>個</v>
          </cell>
          <cell r="I2529">
            <v>2</v>
          </cell>
          <cell r="J2529" t="str">
            <v>ﾃｰﾌﾟｶｯﾀｰ</v>
          </cell>
          <cell r="L2529">
            <v>1</v>
          </cell>
          <cell r="M2529" t="str">
            <v>ｵﾚﾝｼﾞﾌﾞｯｸ P8-741 003-2522 PP-18 ｵｰﾌﾟﾝ</v>
          </cell>
          <cell r="O2529" t="str">
            <v>又は同等以上のもの（他社の製品を含む。）</v>
          </cell>
          <cell r="Q2529">
            <v>0</v>
          </cell>
          <cell r="S2529">
            <v>100</v>
          </cell>
          <cell r="T2529">
            <v>0</v>
          </cell>
          <cell r="W2529">
            <v>0</v>
          </cell>
          <cell r="X2529">
            <v>0</v>
          </cell>
          <cell r="Y2529">
            <v>100</v>
          </cell>
          <cell r="Z2529">
            <v>0</v>
          </cell>
          <cell r="AA2529">
            <v>0</v>
          </cell>
          <cell r="AB2529">
            <v>1980</v>
          </cell>
          <cell r="AC2529">
            <v>3960</v>
          </cell>
          <cell r="AD2529" t="str">
            <v>営舎維持費</v>
          </cell>
          <cell r="AE2529" t="str">
            <v>営維</v>
          </cell>
          <cell r="AF2529">
            <v>8</v>
          </cell>
          <cell r="AG2529" t="str">
            <v>基地等経費（基地外来宿舎の維持等経費）</v>
          </cell>
          <cell r="AH2529" t="str">
            <v>消耗品費</v>
          </cell>
          <cell r="AI2529" t="str">
            <v>DK</v>
          </cell>
          <cell r="AJ2529" t="str">
            <v>基群本部</v>
          </cell>
          <cell r="AK2529" t="str">
            <v>令和8年9月30日</v>
          </cell>
        </row>
        <row r="2530">
          <cell r="A2530" t="str">
            <v>ch235</v>
          </cell>
          <cell r="B2530" t="str">
            <v>又は同等以上のもの（他社の製品を含む。）</v>
          </cell>
          <cell r="C2530">
            <v>186</v>
          </cell>
          <cell r="D2530">
            <v>13</v>
          </cell>
          <cell r="E2530" t="str">
            <v>B</v>
          </cell>
          <cell r="F2530" t="str">
            <v>c</v>
          </cell>
          <cell r="G2530" t="str">
            <v>ch</v>
          </cell>
          <cell r="H2530" t="str">
            <v>個</v>
          </cell>
          <cell r="I2530">
            <v>3</v>
          </cell>
          <cell r="J2530" t="str">
            <v>ｽﾉｰﾀﾞﾝﾌﾟ</v>
          </cell>
          <cell r="L2530">
            <v>1</v>
          </cell>
          <cell r="M2530" t="str">
            <v>ｵﾚﾝｼﾞﾌﾞｯｸ P11-1189 350-4472 967169101 ｶﾞﾙﾃﾞﾅ</v>
          </cell>
          <cell r="O2530" t="str">
            <v>又は同等以上のもの（他社の製品を含む。）</v>
          </cell>
          <cell r="Q2530">
            <v>0</v>
          </cell>
          <cell r="S2530">
            <v>100</v>
          </cell>
          <cell r="T2530">
            <v>0</v>
          </cell>
          <cell r="W2530">
            <v>0</v>
          </cell>
          <cell r="X2530">
            <v>0</v>
          </cell>
          <cell r="Y2530">
            <v>100</v>
          </cell>
          <cell r="Z2530">
            <v>0</v>
          </cell>
          <cell r="AA2530">
            <v>0</v>
          </cell>
          <cell r="AB2530">
            <v>15792</v>
          </cell>
          <cell r="AC2530">
            <v>47376</v>
          </cell>
          <cell r="AD2530" t="str">
            <v>営舎維持費</v>
          </cell>
          <cell r="AE2530" t="str">
            <v>営維</v>
          </cell>
          <cell r="AF2530">
            <v>8</v>
          </cell>
          <cell r="AG2530" t="str">
            <v>基地等経費（基地外来宿舎の維持等経費）</v>
          </cell>
          <cell r="AH2530" t="str">
            <v>消耗品費</v>
          </cell>
          <cell r="AI2530" t="str">
            <v>DK</v>
          </cell>
          <cell r="AJ2530" t="str">
            <v>基群本部</v>
          </cell>
          <cell r="AK2530" t="str">
            <v>令和8年9月30日</v>
          </cell>
        </row>
        <row r="2531">
          <cell r="A2531" t="str">
            <v>ch236</v>
          </cell>
          <cell r="B2531" t="str">
            <v>又は同等以上のもの（他社の製品を含む。）</v>
          </cell>
          <cell r="C2531">
            <v>186</v>
          </cell>
          <cell r="D2531">
            <v>14</v>
          </cell>
          <cell r="E2531" t="str">
            <v>B</v>
          </cell>
          <cell r="F2531" t="str">
            <v>c</v>
          </cell>
          <cell r="G2531" t="str">
            <v>ch</v>
          </cell>
          <cell r="H2531" t="str">
            <v>個</v>
          </cell>
          <cell r="I2531">
            <v>4</v>
          </cell>
          <cell r="J2531" t="str">
            <v>ｽﾉｰﾌﾟｯｼｬｰ</v>
          </cell>
          <cell r="L2531">
            <v>1</v>
          </cell>
          <cell r="M2531" t="str">
            <v>ｵﾚﾝｼﾞﾌﾞｯｸ P11-1189 819-3294 024067 ｺﾝﾊﾟﾙ</v>
          </cell>
          <cell r="O2531" t="str">
            <v>又は同等以上のもの（他社の製品を含む。）</v>
          </cell>
          <cell r="Q2531">
            <v>0</v>
          </cell>
          <cell r="S2531">
            <v>100</v>
          </cell>
          <cell r="T2531">
            <v>0</v>
          </cell>
          <cell r="W2531">
            <v>0</v>
          </cell>
          <cell r="X2531">
            <v>0</v>
          </cell>
          <cell r="Y2531">
            <v>100</v>
          </cell>
          <cell r="Z2531">
            <v>0</v>
          </cell>
          <cell r="AA2531">
            <v>0</v>
          </cell>
          <cell r="AB2531">
            <v>6729</v>
          </cell>
          <cell r="AC2531">
            <v>26916</v>
          </cell>
          <cell r="AD2531" t="str">
            <v>営舎維持費</v>
          </cell>
          <cell r="AE2531" t="str">
            <v>営維</v>
          </cell>
          <cell r="AF2531">
            <v>8</v>
          </cell>
          <cell r="AG2531" t="str">
            <v>基地等経費（基地外来宿舎の維持等経費）</v>
          </cell>
          <cell r="AH2531" t="str">
            <v>消耗品費</v>
          </cell>
          <cell r="AI2531" t="str">
            <v>DK</v>
          </cell>
          <cell r="AJ2531" t="str">
            <v>基群本部</v>
          </cell>
          <cell r="AK2531" t="str">
            <v>令和8年9月30日</v>
          </cell>
        </row>
        <row r="2532">
          <cell r="A2532" t="str">
            <v>ch237</v>
          </cell>
          <cell r="B2532" t="str">
            <v>又は同等以上のもの（他社の製品を含む。）</v>
          </cell>
          <cell r="C2532">
            <v>186</v>
          </cell>
          <cell r="D2532">
            <v>15</v>
          </cell>
          <cell r="E2532" t="str">
            <v>B</v>
          </cell>
          <cell r="F2532" t="str">
            <v>c</v>
          </cell>
          <cell r="G2532" t="str">
            <v>ch</v>
          </cell>
          <cell r="H2532" t="str">
            <v>個</v>
          </cell>
          <cell r="I2532">
            <v>4</v>
          </cell>
          <cell r="J2532" t="str">
            <v>ｽﾉｰﾌﾟｯｼｬｰ</v>
          </cell>
          <cell r="L2532">
            <v>1</v>
          </cell>
          <cell r="M2532" t="str">
            <v>ｵﾚﾝｼﾞﾌﾞｯｸ P11-1190 819-3293 024074 ｺﾝﾊﾟﾙ</v>
          </cell>
          <cell r="O2532" t="str">
            <v>又は同等以上のもの（他社の製品を含む。）</v>
          </cell>
          <cell r="Q2532">
            <v>0</v>
          </cell>
          <cell r="S2532">
            <v>100</v>
          </cell>
          <cell r="T2532">
            <v>0</v>
          </cell>
          <cell r="W2532">
            <v>0</v>
          </cell>
          <cell r="X2532">
            <v>0</v>
          </cell>
          <cell r="Y2532">
            <v>100</v>
          </cell>
          <cell r="Z2532">
            <v>0</v>
          </cell>
          <cell r="AA2532">
            <v>0</v>
          </cell>
          <cell r="AB2532">
            <v>9641</v>
          </cell>
          <cell r="AC2532">
            <v>38564</v>
          </cell>
          <cell r="AD2532" t="str">
            <v>営舎維持費</v>
          </cell>
          <cell r="AE2532" t="str">
            <v>営維</v>
          </cell>
          <cell r="AF2532">
            <v>8</v>
          </cell>
          <cell r="AG2532" t="str">
            <v>基地等経費（基地外来宿舎の維持等経費）</v>
          </cell>
          <cell r="AH2532" t="str">
            <v>消耗品費</v>
          </cell>
          <cell r="AI2532" t="str">
            <v>DK</v>
          </cell>
          <cell r="AJ2532" t="str">
            <v>基群本部</v>
          </cell>
          <cell r="AK2532" t="str">
            <v>令和8年9月30日</v>
          </cell>
        </row>
        <row r="2533">
          <cell r="A2533" t="str">
            <v>ch238</v>
          </cell>
          <cell r="B2533" t="str">
            <v>又は同等以上のもの（他社の製品を含む。）</v>
          </cell>
          <cell r="C2533">
            <v>186</v>
          </cell>
          <cell r="D2533">
            <v>16</v>
          </cell>
          <cell r="E2533" t="str">
            <v>B</v>
          </cell>
          <cell r="F2533" t="str">
            <v>c</v>
          </cell>
          <cell r="G2533" t="str">
            <v>ch</v>
          </cell>
          <cell r="H2533" t="str">
            <v>個</v>
          </cell>
          <cell r="I2533">
            <v>2</v>
          </cell>
          <cell r="J2533" t="str">
            <v>つらら落とし</v>
          </cell>
          <cell r="L2533">
            <v>1</v>
          </cell>
          <cell r="M2533" t="str">
            <v>ｵﾚﾝｼﾞﾌﾞｯｸ P11-1195 434-9707 032215 ｺﾝﾊﾟﾙ</v>
          </cell>
          <cell r="O2533" t="str">
            <v>又は同等以上のもの（他社の製品を含む。）</v>
          </cell>
          <cell r="Q2533">
            <v>0</v>
          </cell>
          <cell r="S2533">
            <v>100</v>
          </cell>
          <cell r="T2533">
            <v>0</v>
          </cell>
          <cell r="W2533">
            <v>0</v>
          </cell>
          <cell r="X2533">
            <v>0</v>
          </cell>
          <cell r="Y2533">
            <v>100</v>
          </cell>
          <cell r="Z2533">
            <v>0</v>
          </cell>
          <cell r="AA2533">
            <v>0</v>
          </cell>
          <cell r="AB2533">
            <v>12599</v>
          </cell>
          <cell r="AC2533">
            <v>25198</v>
          </cell>
          <cell r="AD2533" t="str">
            <v>営舎維持費</v>
          </cell>
          <cell r="AE2533" t="str">
            <v>営維</v>
          </cell>
          <cell r="AF2533">
            <v>8</v>
          </cell>
          <cell r="AG2533" t="str">
            <v>基地等経費（基地外来宿舎の維持等経費）</v>
          </cell>
          <cell r="AH2533" t="str">
            <v>消耗品費</v>
          </cell>
          <cell r="AI2533" t="str">
            <v>DK</v>
          </cell>
          <cell r="AJ2533" t="str">
            <v>基群本部</v>
          </cell>
          <cell r="AK2533" t="str">
            <v>令和8年9月30日</v>
          </cell>
        </row>
        <row r="2534">
          <cell r="A2534" t="str">
            <v>bc561</v>
          </cell>
          <cell r="B2534" t="str">
            <v>又は同等以上のもの（他社の製品を含む。）</v>
          </cell>
          <cell r="C2534">
            <v>186</v>
          </cell>
          <cell r="D2534">
            <v>17</v>
          </cell>
          <cell r="E2534" t="str">
            <v>B</v>
          </cell>
          <cell r="F2534" t="str">
            <v>b</v>
          </cell>
          <cell r="G2534" t="str">
            <v>bc</v>
          </cell>
          <cell r="H2534" t="str">
            <v>個</v>
          </cell>
          <cell r="I2534">
            <v>10</v>
          </cell>
          <cell r="J2534" t="str">
            <v>ﾄﾞｱｽﾄｯﾊﾟｰ</v>
          </cell>
          <cell r="L2534">
            <v>1</v>
          </cell>
          <cell r="M2534" t="str">
            <v>ｵﾚﾝｼﾞﾌﾞｯｸ P2-999 433-4329 KQDS120-1 ﾋｶﾘ</v>
          </cell>
          <cell r="O2534" t="str">
            <v>又は同等以上のもの（他社の製品を含む。）</v>
          </cell>
          <cell r="Q2534">
            <v>0</v>
          </cell>
          <cell r="S2534">
            <v>100</v>
          </cell>
          <cell r="T2534">
            <v>0</v>
          </cell>
          <cell r="W2534">
            <v>0</v>
          </cell>
          <cell r="X2534">
            <v>0</v>
          </cell>
          <cell r="Y2534">
            <v>100</v>
          </cell>
          <cell r="Z2534">
            <v>0</v>
          </cell>
          <cell r="AA2534">
            <v>0</v>
          </cell>
          <cell r="AB2534">
            <v>3118</v>
          </cell>
          <cell r="AC2534">
            <v>31180</v>
          </cell>
          <cell r="AD2534" t="str">
            <v>営舎維持費</v>
          </cell>
          <cell r="AE2534" t="str">
            <v>営維</v>
          </cell>
          <cell r="AF2534">
            <v>8</v>
          </cell>
          <cell r="AG2534" t="str">
            <v>基地等経費（基地外来宿舎の維持等経費）</v>
          </cell>
          <cell r="AH2534" t="str">
            <v>消耗品費</v>
          </cell>
          <cell r="AI2534" t="str">
            <v>DK</v>
          </cell>
          <cell r="AJ2534" t="str">
            <v>基群本部</v>
          </cell>
          <cell r="AK2534" t="str">
            <v>令和8年9月30日</v>
          </cell>
        </row>
        <row r="2535">
          <cell r="A2535" t="str">
            <v>bc562</v>
          </cell>
          <cell r="B2535" t="str">
            <v>又は同等以上のもの（他社の製品を含む。）</v>
          </cell>
          <cell r="C2535">
            <v>186</v>
          </cell>
          <cell r="D2535">
            <v>18</v>
          </cell>
          <cell r="E2535" t="str">
            <v>B</v>
          </cell>
          <cell r="F2535" t="str">
            <v>b</v>
          </cell>
          <cell r="G2535" t="str">
            <v>bc</v>
          </cell>
          <cell r="H2535" t="str">
            <v>個</v>
          </cell>
          <cell r="I2535">
            <v>30</v>
          </cell>
          <cell r="J2535" t="str">
            <v>ﾄﾞｱｽﾄｯﾊﾟｰ</v>
          </cell>
          <cell r="L2535">
            <v>1</v>
          </cell>
          <cell r="M2535" t="str">
            <v>ｵﾚﾝｼﾞﾌﾞｯｸ P2-998 196-3261 N036J-120 JOINTEX</v>
          </cell>
          <cell r="O2535" t="str">
            <v>又は同等以上のもの（他社の製品を含む。）</v>
          </cell>
          <cell r="Q2535">
            <v>0</v>
          </cell>
          <cell r="S2535">
            <v>100</v>
          </cell>
          <cell r="T2535">
            <v>0</v>
          </cell>
          <cell r="W2535">
            <v>0</v>
          </cell>
          <cell r="X2535">
            <v>0</v>
          </cell>
          <cell r="Y2535">
            <v>100</v>
          </cell>
          <cell r="Z2535">
            <v>0</v>
          </cell>
          <cell r="AA2535">
            <v>0</v>
          </cell>
          <cell r="AB2535">
            <v>1001</v>
          </cell>
          <cell r="AC2535">
            <v>30030</v>
          </cell>
          <cell r="AD2535" t="str">
            <v>営舎維持費</v>
          </cell>
          <cell r="AE2535" t="str">
            <v>営維</v>
          </cell>
          <cell r="AF2535">
            <v>8</v>
          </cell>
          <cell r="AG2535" t="str">
            <v>基地等経費（基地外来宿舎の維持等経費）</v>
          </cell>
          <cell r="AH2535" t="str">
            <v>消耗品費</v>
          </cell>
          <cell r="AI2535" t="str">
            <v>DK</v>
          </cell>
          <cell r="AJ2535" t="str">
            <v>基群本部</v>
          </cell>
          <cell r="AK2535" t="str">
            <v>令和8年9月30日</v>
          </cell>
        </row>
        <row r="2536">
          <cell r="A2536" t="str">
            <v>ch239</v>
          </cell>
          <cell r="B2536" t="str">
            <v>又は同等以上のもの（他社の製品を含む。）</v>
          </cell>
          <cell r="C2536">
            <v>186</v>
          </cell>
          <cell r="D2536">
            <v>19</v>
          </cell>
          <cell r="E2536" t="str">
            <v>B</v>
          </cell>
          <cell r="F2536" t="str">
            <v>c</v>
          </cell>
          <cell r="G2536" t="str">
            <v>ch</v>
          </cell>
          <cell r="H2536" t="str">
            <v>個</v>
          </cell>
          <cell r="I2536">
            <v>16</v>
          </cell>
          <cell r="J2536" t="str">
            <v>洗濯機部品</v>
          </cell>
          <cell r="L2536">
            <v>1</v>
          </cell>
          <cell r="M2536" t="str">
            <v>ｵﾚﾝｼﾞﾌﾞｯｸ P11-214 114-7843 PT17-1-1 SANEI</v>
          </cell>
          <cell r="O2536" t="str">
            <v>又は同等以上のもの（他社の製品を含む。）</v>
          </cell>
          <cell r="Q2536">
            <v>0</v>
          </cell>
          <cell r="S2536">
            <v>100</v>
          </cell>
          <cell r="T2536">
            <v>0</v>
          </cell>
          <cell r="W2536">
            <v>0</v>
          </cell>
          <cell r="X2536">
            <v>0</v>
          </cell>
          <cell r="Y2536">
            <v>100</v>
          </cell>
          <cell r="Z2536">
            <v>0</v>
          </cell>
          <cell r="AA2536">
            <v>0</v>
          </cell>
          <cell r="AB2536">
            <v>1946</v>
          </cell>
          <cell r="AC2536">
            <v>31136</v>
          </cell>
          <cell r="AD2536" t="str">
            <v>営舎維持費</v>
          </cell>
          <cell r="AE2536" t="str">
            <v>営維</v>
          </cell>
          <cell r="AF2536">
            <v>8</v>
          </cell>
          <cell r="AG2536" t="str">
            <v>基地等経費（基地外来宿舎の維持等経費）</v>
          </cell>
          <cell r="AH2536" t="str">
            <v>消耗品費</v>
          </cell>
          <cell r="AI2536" t="str">
            <v>DK</v>
          </cell>
          <cell r="AJ2536" t="str">
            <v>基群本部</v>
          </cell>
          <cell r="AK2536" t="str">
            <v>令和8年9月30日</v>
          </cell>
        </row>
        <row r="2537">
          <cell r="A2537" t="str">
            <v>ch240</v>
          </cell>
          <cell r="B2537" t="str">
            <v>又は同等以上のもの（他社の製品を含む。）</v>
          </cell>
          <cell r="C2537">
            <v>186</v>
          </cell>
          <cell r="D2537">
            <v>20</v>
          </cell>
          <cell r="E2537" t="str">
            <v>B</v>
          </cell>
          <cell r="F2537" t="str">
            <v>c</v>
          </cell>
          <cell r="G2537" t="str">
            <v>ch</v>
          </cell>
          <cell r="H2537" t="str">
            <v>個</v>
          </cell>
          <cell r="I2537">
            <v>16</v>
          </cell>
          <cell r="J2537" t="str">
            <v>洗濯機部品</v>
          </cell>
          <cell r="L2537">
            <v>1</v>
          </cell>
          <cell r="M2537" t="str">
            <v>ｵﾚﾝｼﾞﾌﾞｯｸ P11-217 144-9740 H5540F SANEI</v>
          </cell>
          <cell r="O2537" t="str">
            <v>又は同等以上のもの（他社の製品を含む。）</v>
          </cell>
          <cell r="Q2537">
            <v>0</v>
          </cell>
          <cell r="S2537">
            <v>100</v>
          </cell>
          <cell r="T2537">
            <v>0</v>
          </cell>
          <cell r="W2537">
            <v>0</v>
          </cell>
          <cell r="X2537">
            <v>0</v>
          </cell>
          <cell r="Y2537">
            <v>100</v>
          </cell>
          <cell r="Z2537">
            <v>0</v>
          </cell>
          <cell r="AA2537">
            <v>0</v>
          </cell>
          <cell r="AB2537">
            <v>1536</v>
          </cell>
          <cell r="AC2537">
            <v>24576</v>
          </cell>
          <cell r="AD2537" t="str">
            <v>営舎維持費</v>
          </cell>
          <cell r="AE2537" t="str">
            <v>営維</v>
          </cell>
          <cell r="AF2537">
            <v>8</v>
          </cell>
          <cell r="AG2537" t="str">
            <v>基地等経費（基地外来宿舎の維持等経費）</v>
          </cell>
          <cell r="AH2537" t="str">
            <v>消耗品費</v>
          </cell>
          <cell r="AI2537" t="str">
            <v>DK</v>
          </cell>
          <cell r="AJ2537" t="str">
            <v>基群本部</v>
          </cell>
          <cell r="AK2537" t="str">
            <v>令和8年9月30日</v>
          </cell>
        </row>
        <row r="2538">
          <cell r="A2538" t="str">
            <v>bc563</v>
          </cell>
          <cell r="B2538" t="str">
            <v>又は同等以上のもの（他社の製品を含む。）</v>
          </cell>
          <cell r="C2538">
            <v>187</v>
          </cell>
          <cell r="D2538">
            <v>1</v>
          </cell>
          <cell r="E2538" t="str">
            <v>B</v>
          </cell>
          <cell r="F2538" t="str">
            <v>b</v>
          </cell>
          <cell r="G2538" t="str">
            <v>bc</v>
          </cell>
          <cell r="H2538" t="str">
            <v>個</v>
          </cell>
          <cell r="I2538">
            <v>30</v>
          </cell>
          <cell r="J2538" t="str">
            <v>蛍光ﾀｽｷ</v>
          </cell>
          <cell r="L2538">
            <v>1</v>
          </cell>
          <cell r="M2538" t="str">
            <v>ｵﾚﾝｼﾞﾌﾞｯｸ P7-1011 362-4419 SSAT-L ﾄﾗｽｺ</v>
          </cell>
          <cell r="O2538" t="str">
            <v>又は同等以上のもの（他社の製品を含む。）</v>
          </cell>
          <cell r="Q2538">
            <v>0</v>
          </cell>
          <cell r="S2538">
            <v>100</v>
          </cell>
          <cell r="T2538">
            <v>0</v>
          </cell>
          <cell r="W2538">
            <v>0</v>
          </cell>
          <cell r="X2538">
            <v>0</v>
          </cell>
          <cell r="Y2538">
            <v>100</v>
          </cell>
          <cell r="Z2538">
            <v>0</v>
          </cell>
          <cell r="AA2538">
            <v>0</v>
          </cell>
          <cell r="AB2538">
            <v>576</v>
          </cell>
          <cell r="AC2538">
            <v>17280</v>
          </cell>
          <cell r="AD2538" t="str">
            <v>営舎維持費</v>
          </cell>
          <cell r="AE2538" t="str">
            <v>営維</v>
          </cell>
          <cell r="AF2538">
            <v>8</v>
          </cell>
          <cell r="AG2538" t="str">
            <v>基地等経費（隊舎等用維持費）</v>
          </cell>
          <cell r="AH2538" t="str">
            <v>消耗品費</v>
          </cell>
          <cell r="AI2538" t="str">
            <v>DL</v>
          </cell>
          <cell r="AJ2538" t="str">
            <v>飛勤隊</v>
          </cell>
          <cell r="AK2538" t="str">
            <v>令和8年9月30日</v>
          </cell>
        </row>
        <row r="2539">
          <cell r="A2539" t="str">
            <v>ch241</v>
          </cell>
          <cell r="B2539" t="str">
            <v>又は同等以上のもの（他社の製品を含む。）</v>
          </cell>
          <cell r="C2539">
            <v>187</v>
          </cell>
          <cell r="D2539">
            <v>2</v>
          </cell>
          <cell r="E2539" t="str">
            <v>B</v>
          </cell>
          <cell r="F2539" t="str">
            <v>c</v>
          </cell>
          <cell r="G2539" t="str">
            <v>ch</v>
          </cell>
          <cell r="H2539" t="str">
            <v>個</v>
          </cell>
          <cell r="I2539">
            <v>1</v>
          </cell>
          <cell r="J2539" t="str">
            <v>ｽﾉｺ</v>
          </cell>
          <cell r="L2539">
            <v>1</v>
          </cell>
          <cell r="M2539" t="str">
            <v>ｵﾚﾝｼﾞﾌﾞｯｸ P11-729 114-1321 MR-093-341-9 ﾃﾗﾓﾄ</v>
          </cell>
          <cell r="O2539" t="str">
            <v>又は同等以上のもの（他社の製品を含む。）</v>
          </cell>
          <cell r="Q2539">
            <v>0</v>
          </cell>
          <cell r="S2539">
            <v>100</v>
          </cell>
          <cell r="T2539">
            <v>0</v>
          </cell>
          <cell r="W2539">
            <v>0</v>
          </cell>
          <cell r="X2539">
            <v>0</v>
          </cell>
          <cell r="Y2539">
            <v>100</v>
          </cell>
          <cell r="Z2539">
            <v>0</v>
          </cell>
          <cell r="AA2539">
            <v>0</v>
          </cell>
          <cell r="AB2539">
            <v>14759</v>
          </cell>
          <cell r="AC2539">
            <v>14759</v>
          </cell>
          <cell r="AD2539" t="str">
            <v>営舎維持費</v>
          </cell>
          <cell r="AE2539" t="str">
            <v>営維</v>
          </cell>
          <cell r="AF2539">
            <v>8</v>
          </cell>
          <cell r="AG2539" t="str">
            <v>基地等経費（隊舎等用維持費）</v>
          </cell>
          <cell r="AH2539" t="str">
            <v>消耗品費</v>
          </cell>
          <cell r="AI2539" t="str">
            <v>DL</v>
          </cell>
          <cell r="AJ2539" t="str">
            <v>飛勤隊</v>
          </cell>
          <cell r="AK2539" t="str">
            <v>令和8年9月30日</v>
          </cell>
        </row>
        <row r="2540">
          <cell r="A2540" t="str">
            <v>ch242</v>
          </cell>
          <cell r="B2540" t="str">
            <v>又は同等以上のもの（他社の製品を含む。）</v>
          </cell>
          <cell r="C2540">
            <v>187</v>
          </cell>
          <cell r="D2540">
            <v>3</v>
          </cell>
          <cell r="E2540" t="str">
            <v>B</v>
          </cell>
          <cell r="F2540" t="str">
            <v>c</v>
          </cell>
          <cell r="G2540" t="str">
            <v>ch</v>
          </cell>
          <cell r="H2540" t="str">
            <v>個</v>
          </cell>
          <cell r="I2540">
            <v>4</v>
          </cell>
          <cell r="J2540" t="str">
            <v>落下防止ﾈｯﾄ</v>
          </cell>
          <cell r="L2540">
            <v>1</v>
          </cell>
          <cell r="M2540" t="str">
            <v>ｵﾚﾝｼﾞﾌﾞｯｸ P11-1477 579-2490 RNL-90 ﾃｨｰｴﾌｻｰﾋﾞｽ</v>
          </cell>
          <cell r="O2540" t="str">
            <v>又は同等以上のもの（他社の製品を含む。）</v>
          </cell>
          <cell r="Q2540">
            <v>0</v>
          </cell>
          <cell r="S2540">
            <v>100</v>
          </cell>
          <cell r="T2540">
            <v>0</v>
          </cell>
          <cell r="W2540">
            <v>0</v>
          </cell>
          <cell r="X2540">
            <v>0</v>
          </cell>
          <cell r="Y2540">
            <v>100</v>
          </cell>
          <cell r="Z2540">
            <v>0</v>
          </cell>
          <cell r="AA2540">
            <v>0</v>
          </cell>
          <cell r="AB2540">
            <v>4257</v>
          </cell>
          <cell r="AC2540">
            <v>17028</v>
          </cell>
          <cell r="AD2540" t="str">
            <v>営舎維持費</v>
          </cell>
          <cell r="AE2540" t="str">
            <v>営維</v>
          </cell>
          <cell r="AF2540">
            <v>8</v>
          </cell>
          <cell r="AG2540" t="str">
            <v>基地等経費（隊舎等用維持費）</v>
          </cell>
          <cell r="AH2540" t="str">
            <v>消耗品費</v>
          </cell>
          <cell r="AI2540" t="str">
            <v>DL</v>
          </cell>
          <cell r="AJ2540" t="str">
            <v>飛勤隊</v>
          </cell>
          <cell r="AK2540" t="str">
            <v>令和8年9月30日</v>
          </cell>
        </row>
        <row r="2541">
          <cell r="A2541" t="str">
            <v>ch243</v>
          </cell>
          <cell r="B2541" t="str">
            <v>又は同等以上のもの（他社の製品を含む。）</v>
          </cell>
          <cell r="C2541">
            <v>187</v>
          </cell>
          <cell r="D2541">
            <v>4</v>
          </cell>
          <cell r="E2541" t="str">
            <v>B</v>
          </cell>
          <cell r="F2541" t="str">
            <v>c</v>
          </cell>
          <cell r="G2541" t="str">
            <v>ch</v>
          </cell>
          <cell r="H2541" t="str">
            <v>個</v>
          </cell>
          <cell r="I2541">
            <v>7</v>
          </cell>
          <cell r="J2541" t="str">
            <v>転倒防止伸縮棒</v>
          </cell>
          <cell r="L2541">
            <v>1</v>
          </cell>
          <cell r="M2541" t="str">
            <v>ｵﾚﾝｼﾞﾌﾞｯｸ P11-1480 321-0031 SP-45W ｱｲﾘｽｵｰﾔﾏ</v>
          </cell>
          <cell r="O2541" t="str">
            <v>又は同等以上のもの（他社の製品を含む。）</v>
          </cell>
          <cell r="Q2541">
            <v>0</v>
          </cell>
          <cell r="S2541">
            <v>100</v>
          </cell>
          <cell r="T2541">
            <v>0</v>
          </cell>
          <cell r="W2541">
            <v>0</v>
          </cell>
          <cell r="X2541">
            <v>0</v>
          </cell>
          <cell r="Y2541">
            <v>100</v>
          </cell>
          <cell r="Z2541">
            <v>0</v>
          </cell>
          <cell r="AA2541">
            <v>0</v>
          </cell>
          <cell r="AB2541">
            <v>6741</v>
          </cell>
          <cell r="AC2541">
            <v>47187</v>
          </cell>
          <cell r="AD2541" t="str">
            <v>営舎維持費</v>
          </cell>
          <cell r="AE2541" t="str">
            <v>営維</v>
          </cell>
          <cell r="AF2541">
            <v>8</v>
          </cell>
          <cell r="AG2541" t="str">
            <v>基地等経費（隊舎等用維持費）</v>
          </cell>
          <cell r="AH2541" t="str">
            <v>消耗品費</v>
          </cell>
          <cell r="AI2541" t="str">
            <v>DL</v>
          </cell>
          <cell r="AJ2541" t="str">
            <v>飛勤隊</v>
          </cell>
          <cell r="AK2541" t="str">
            <v>令和8年9月30日</v>
          </cell>
        </row>
        <row r="2542">
          <cell r="A2542" t="str">
            <v>ch244</v>
          </cell>
          <cell r="B2542" t="str">
            <v>又は同等以上のもの（他社の製品を含む。）</v>
          </cell>
          <cell r="C2542">
            <v>187</v>
          </cell>
          <cell r="D2542">
            <v>5</v>
          </cell>
          <cell r="E2542" t="str">
            <v>B</v>
          </cell>
          <cell r="F2542" t="str">
            <v>c</v>
          </cell>
          <cell r="G2542" t="str">
            <v>ch</v>
          </cell>
          <cell r="H2542" t="str">
            <v>個</v>
          </cell>
          <cell r="I2542">
            <v>7</v>
          </cell>
          <cell r="J2542" t="str">
            <v>転倒防止伸縮棒</v>
          </cell>
          <cell r="L2542">
            <v>1</v>
          </cell>
          <cell r="M2542" t="str">
            <v>ｵﾚﾝｼﾞﾌﾞｯｸ P11-1480 321-0049 SP-70W ｱｲﾘｽｵｰﾔﾏ</v>
          </cell>
          <cell r="O2542" t="str">
            <v>又は同等以上のもの（他社の製品を含む。）</v>
          </cell>
          <cell r="Q2542">
            <v>0</v>
          </cell>
          <cell r="S2542">
            <v>100</v>
          </cell>
          <cell r="T2542">
            <v>0</v>
          </cell>
          <cell r="W2542">
            <v>0</v>
          </cell>
          <cell r="X2542">
            <v>0</v>
          </cell>
          <cell r="Y2542">
            <v>100</v>
          </cell>
          <cell r="Z2542">
            <v>0</v>
          </cell>
          <cell r="AA2542">
            <v>0</v>
          </cell>
          <cell r="AB2542">
            <v>7973</v>
          </cell>
          <cell r="AC2542">
            <v>55811</v>
          </cell>
          <cell r="AD2542" t="str">
            <v>営舎維持費</v>
          </cell>
          <cell r="AE2542" t="str">
            <v>営維</v>
          </cell>
          <cell r="AF2542">
            <v>8</v>
          </cell>
          <cell r="AG2542" t="str">
            <v>基地等経費（隊舎等用維持費）</v>
          </cell>
          <cell r="AH2542" t="str">
            <v>消耗品費</v>
          </cell>
          <cell r="AI2542" t="str">
            <v>DL</v>
          </cell>
          <cell r="AJ2542" t="str">
            <v>飛勤隊</v>
          </cell>
          <cell r="AK2542" t="str">
            <v>令和8年9月30日</v>
          </cell>
        </row>
        <row r="2543">
          <cell r="A2543" t="str">
            <v>bd469</v>
          </cell>
          <cell r="B2543" t="str">
            <v>又は同等以上のもの（他社の製品を含む。）</v>
          </cell>
          <cell r="C2543">
            <v>187</v>
          </cell>
          <cell r="D2543">
            <v>6</v>
          </cell>
          <cell r="E2543" t="str">
            <v>B</v>
          </cell>
          <cell r="F2543" t="str">
            <v>b</v>
          </cell>
          <cell r="G2543" t="str">
            <v>bd</v>
          </cell>
          <cell r="H2543" t="str">
            <v>組</v>
          </cell>
          <cell r="I2543">
            <v>10</v>
          </cell>
          <cell r="J2543" t="str">
            <v>家具転倒防止ﾌﾟﾚｰﾄ</v>
          </cell>
          <cell r="L2543">
            <v>1</v>
          </cell>
          <cell r="M2543" t="str">
            <v>ｴｽｺ P2344 EA979D-174 ﾃｨｰｴﾌｻｰﾋﾞｽ</v>
          </cell>
          <cell r="O2543" t="str">
            <v>又は同等以上のもの（他社の製品を含む。）</v>
          </cell>
          <cell r="Q2543">
            <v>0</v>
          </cell>
          <cell r="S2543">
            <v>100</v>
          </cell>
          <cell r="T2543">
            <v>0</v>
          </cell>
          <cell r="W2543">
            <v>0</v>
          </cell>
          <cell r="X2543">
            <v>0</v>
          </cell>
          <cell r="Y2543">
            <v>100</v>
          </cell>
          <cell r="Z2543">
            <v>0</v>
          </cell>
          <cell r="AA2543">
            <v>0</v>
          </cell>
          <cell r="AB2543">
            <v>3718</v>
          </cell>
          <cell r="AC2543">
            <v>37180</v>
          </cell>
          <cell r="AD2543" t="str">
            <v>営舎維持費</v>
          </cell>
          <cell r="AE2543" t="str">
            <v>営維</v>
          </cell>
          <cell r="AF2543">
            <v>8</v>
          </cell>
          <cell r="AG2543" t="str">
            <v>基地等経費（隊舎等用維持費）</v>
          </cell>
          <cell r="AH2543" t="str">
            <v>消耗品費</v>
          </cell>
          <cell r="AI2543" t="str">
            <v>DL</v>
          </cell>
          <cell r="AJ2543" t="str">
            <v>飛勤隊</v>
          </cell>
          <cell r="AK2543" t="str">
            <v>令和8年9月30日</v>
          </cell>
        </row>
        <row r="2544">
          <cell r="A2544" t="str">
            <v>ch245</v>
          </cell>
          <cell r="B2544" t="str">
            <v>又は同等以上のもの（他社の製品を含む。）</v>
          </cell>
          <cell r="C2544">
            <v>187</v>
          </cell>
          <cell r="D2544">
            <v>7</v>
          </cell>
          <cell r="E2544" t="str">
            <v>B</v>
          </cell>
          <cell r="F2544" t="str">
            <v>c</v>
          </cell>
          <cell r="G2544" t="str">
            <v>ch</v>
          </cell>
          <cell r="H2544" t="str">
            <v>個</v>
          </cell>
          <cell r="I2544">
            <v>5</v>
          </cell>
          <cell r="J2544" t="str">
            <v>ﾃﾚﾋﾞ固定器具</v>
          </cell>
          <cell r="L2544">
            <v>1</v>
          </cell>
          <cell r="M2544" t="str">
            <v>ｵﾚﾝｼﾞﾌﾞｯｸ P11-1476 487-1715 LV-324 ﾘﾝﾃｯｸ21</v>
          </cell>
          <cell r="O2544" t="str">
            <v>又は同等以上のもの（他社の製品を含む。）</v>
          </cell>
          <cell r="Q2544">
            <v>0</v>
          </cell>
          <cell r="S2544">
            <v>100</v>
          </cell>
          <cell r="T2544">
            <v>0</v>
          </cell>
          <cell r="W2544">
            <v>0</v>
          </cell>
          <cell r="X2544">
            <v>0</v>
          </cell>
          <cell r="Y2544">
            <v>100</v>
          </cell>
          <cell r="Z2544">
            <v>0</v>
          </cell>
          <cell r="AA2544">
            <v>0</v>
          </cell>
          <cell r="AB2544">
            <v>2728</v>
          </cell>
          <cell r="AC2544">
            <v>13640</v>
          </cell>
          <cell r="AD2544" t="str">
            <v>営舎維持費</v>
          </cell>
          <cell r="AE2544" t="str">
            <v>営維</v>
          </cell>
          <cell r="AF2544">
            <v>8</v>
          </cell>
          <cell r="AG2544" t="str">
            <v>基地等経費（隊舎等用維持費）</v>
          </cell>
          <cell r="AH2544" t="str">
            <v>消耗品費</v>
          </cell>
          <cell r="AI2544" t="str">
            <v>DL</v>
          </cell>
          <cell r="AJ2544" t="str">
            <v>飛勤隊</v>
          </cell>
          <cell r="AK2544" t="str">
            <v>令和8年9月30日</v>
          </cell>
        </row>
        <row r="2545">
          <cell r="A2545" t="str">
            <v>bc564</v>
          </cell>
          <cell r="B2545" t="str">
            <v>又は同等以上のもの（他社の製品を含む。）</v>
          </cell>
          <cell r="C2545">
            <v>187</v>
          </cell>
          <cell r="D2545">
            <v>8</v>
          </cell>
          <cell r="E2545" t="str">
            <v>B</v>
          </cell>
          <cell r="F2545" t="str">
            <v>b</v>
          </cell>
          <cell r="G2545" t="str">
            <v>bc</v>
          </cell>
          <cell r="H2545" t="str">
            <v>組</v>
          </cell>
          <cell r="I2545">
            <v>50</v>
          </cell>
          <cell r="J2545" t="str">
            <v>耳栓</v>
          </cell>
          <cell r="L2545">
            <v>1</v>
          </cell>
          <cell r="M2545" t="str">
            <v>ｵﾚﾝｼﾞﾌﾞｯｸ P7-1269 244-7899 6946 MOLDEX</v>
          </cell>
          <cell r="O2545" t="str">
            <v>又は同等以上のもの（他社の製品を含む。）</v>
          </cell>
          <cell r="Q2545">
            <v>0</v>
          </cell>
          <cell r="S2545">
            <v>100</v>
          </cell>
          <cell r="T2545">
            <v>0</v>
          </cell>
          <cell r="W2545">
            <v>0</v>
          </cell>
          <cell r="X2545">
            <v>0</v>
          </cell>
          <cell r="Y2545">
            <v>100</v>
          </cell>
          <cell r="Z2545">
            <v>0</v>
          </cell>
          <cell r="AA2545">
            <v>0</v>
          </cell>
          <cell r="AB2545">
            <v>299</v>
          </cell>
          <cell r="AC2545">
            <v>14950</v>
          </cell>
          <cell r="AD2545" t="str">
            <v>営舎維持費</v>
          </cell>
          <cell r="AE2545" t="str">
            <v>営維</v>
          </cell>
          <cell r="AF2545">
            <v>8</v>
          </cell>
          <cell r="AG2545" t="str">
            <v>基地等経費（隊舎等用維持費）</v>
          </cell>
          <cell r="AH2545" t="str">
            <v>消耗品費</v>
          </cell>
          <cell r="AI2545" t="str">
            <v>DL</v>
          </cell>
          <cell r="AJ2545" t="str">
            <v>飛勤隊</v>
          </cell>
          <cell r="AK2545" t="str">
            <v>令和8年9月30日</v>
          </cell>
        </row>
        <row r="2546">
          <cell r="A2546" t="str">
            <v>ee2</v>
          </cell>
          <cell r="B2546" t="str">
            <v>製品指定</v>
          </cell>
          <cell r="C2546">
            <v>188</v>
          </cell>
          <cell r="D2546">
            <v>1</v>
          </cell>
          <cell r="E2546" t="str">
            <v>B</v>
          </cell>
          <cell r="F2546" t="str">
            <v>e</v>
          </cell>
          <cell r="G2546" t="str">
            <v>ee</v>
          </cell>
          <cell r="H2546" t="str">
            <v>箱</v>
          </cell>
          <cell r="I2546">
            <v>10</v>
          </cell>
          <cell r="J2546" t="str">
            <v>PH試験紙</v>
          </cell>
          <cell r="L2546">
            <v>1</v>
          </cell>
          <cell r="M2546" t="str">
            <v>ｱﾄﾞﾊﾞﾝﾃｯｸ東洋 AZY 07010070</v>
          </cell>
          <cell r="O2546" t="str">
            <v>製品指定</v>
          </cell>
          <cell r="Q2546">
            <v>0</v>
          </cell>
          <cell r="S2546">
            <v>100</v>
          </cell>
          <cell r="T2546">
            <v>0</v>
          </cell>
          <cell r="W2546">
            <v>0</v>
          </cell>
          <cell r="X2546">
            <v>0</v>
          </cell>
          <cell r="Y2546">
            <v>100</v>
          </cell>
          <cell r="Z2546">
            <v>0</v>
          </cell>
          <cell r="AA2546">
            <v>0</v>
          </cell>
          <cell r="AB2546">
            <v>3487</v>
          </cell>
          <cell r="AC2546">
            <v>34870</v>
          </cell>
          <cell r="AD2546" t="str">
            <v>営舎維持費</v>
          </cell>
          <cell r="AE2546" t="str">
            <v>営維</v>
          </cell>
          <cell r="AF2546">
            <v>8</v>
          </cell>
          <cell r="AG2546" t="str">
            <v>営舎等維持経費（省エネルギー資材の取得）</v>
          </cell>
          <cell r="AH2546" t="str">
            <v>消耗品費</v>
          </cell>
          <cell r="AI2546" t="str">
            <v>DM</v>
          </cell>
          <cell r="AJ2546" t="str">
            <v>施設隊</v>
          </cell>
          <cell r="AK2546" t="str">
            <v>令和8年9月30日</v>
          </cell>
        </row>
        <row r="2547">
          <cell r="A2547" t="str">
            <v>ee3</v>
          </cell>
          <cell r="B2547" t="str">
            <v>又は同等以上のもの（他社の製品を含む。）</v>
          </cell>
          <cell r="C2547">
            <v>188</v>
          </cell>
          <cell r="D2547">
            <v>2</v>
          </cell>
          <cell r="E2547" t="str">
            <v>B</v>
          </cell>
          <cell r="F2547" t="str">
            <v>e</v>
          </cell>
          <cell r="G2547" t="str">
            <v>ee</v>
          </cell>
          <cell r="H2547" t="str">
            <v>個</v>
          </cell>
          <cell r="I2547">
            <v>5</v>
          </cell>
          <cell r="J2547" t="str">
            <v>黒ｶﾞｽ管</v>
          </cell>
          <cell r="L2547">
            <v>1</v>
          </cell>
          <cell r="M2547" t="str">
            <v>JIS規格品 JIS G3452 黒 15A×5.5m</v>
          </cell>
          <cell r="O2547" t="str">
            <v>又は同等以上のもの（他社の製品を含む。）</v>
          </cell>
          <cell r="Q2547">
            <v>0</v>
          </cell>
          <cell r="S2547">
            <v>100</v>
          </cell>
          <cell r="T2547">
            <v>0</v>
          </cell>
          <cell r="W2547">
            <v>0</v>
          </cell>
          <cell r="X2547">
            <v>0</v>
          </cell>
          <cell r="Y2547">
            <v>100</v>
          </cell>
          <cell r="Z2547">
            <v>0</v>
          </cell>
          <cell r="AA2547">
            <v>0</v>
          </cell>
          <cell r="AB2547">
            <v>4972</v>
          </cell>
          <cell r="AC2547">
            <v>24860</v>
          </cell>
          <cell r="AD2547" t="str">
            <v>営舎維持費</v>
          </cell>
          <cell r="AE2547" t="str">
            <v>営維</v>
          </cell>
          <cell r="AF2547">
            <v>8</v>
          </cell>
          <cell r="AG2547" t="str">
            <v>営舎等維持経費（省エネルギー資材の取得）</v>
          </cell>
          <cell r="AH2547" t="str">
            <v>消耗品費</v>
          </cell>
          <cell r="AI2547" t="str">
            <v>DM</v>
          </cell>
          <cell r="AJ2547" t="str">
            <v>施設隊</v>
          </cell>
          <cell r="AK2547" t="str">
            <v>令和8年9月30日</v>
          </cell>
        </row>
        <row r="2548">
          <cell r="A2548" t="str">
            <v>ee4</v>
          </cell>
          <cell r="B2548" t="str">
            <v>又は同等以上のもの（他社の製品を含む。）</v>
          </cell>
          <cell r="C2548">
            <v>188</v>
          </cell>
          <cell r="D2548">
            <v>3</v>
          </cell>
          <cell r="E2548" t="str">
            <v>B</v>
          </cell>
          <cell r="F2548" t="str">
            <v>e</v>
          </cell>
          <cell r="G2548" t="str">
            <v>ee</v>
          </cell>
          <cell r="H2548" t="str">
            <v>個</v>
          </cell>
          <cell r="I2548">
            <v>5</v>
          </cell>
          <cell r="J2548" t="str">
            <v>黒ｶﾞｽ管</v>
          </cell>
          <cell r="L2548">
            <v>1</v>
          </cell>
          <cell r="M2548" t="str">
            <v>JIS規格品 JIS G3452 黒 20A×5.5m</v>
          </cell>
          <cell r="O2548" t="str">
            <v>又は同等以上のもの（他社の製品を含む。）</v>
          </cell>
          <cell r="Q2548">
            <v>0</v>
          </cell>
          <cell r="S2548">
            <v>100</v>
          </cell>
          <cell r="T2548">
            <v>0</v>
          </cell>
          <cell r="W2548">
            <v>0</v>
          </cell>
          <cell r="X2548">
            <v>0</v>
          </cell>
          <cell r="Y2548">
            <v>100</v>
          </cell>
          <cell r="Z2548">
            <v>0</v>
          </cell>
          <cell r="AA2548">
            <v>0</v>
          </cell>
          <cell r="AB2548">
            <v>6116</v>
          </cell>
          <cell r="AC2548">
            <v>30580</v>
          </cell>
          <cell r="AD2548" t="str">
            <v>営舎維持費</v>
          </cell>
          <cell r="AE2548" t="str">
            <v>営維</v>
          </cell>
          <cell r="AF2548">
            <v>8</v>
          </cell>
          <cell r="AG2548" t="str">
            <v>営舎等維持経費（省エネルギー資材の取得）</v>
          </cell>
          <cell r="AH2548" t="str">
            <v>消耗品費</v>
          </cell>
          <cell r="AI2548" t="str">
            <v>DM</v>
          </cell>
          <cell r="AJ2548" t="str">
            <v>施設隊</v>
          </cell>
          <cell r="AK2548" t="str">
            <v>令和8年9月30日</v>
          </cell>
        </row>
        <row r="2549">
          <cell r="A2549" t="str">
            <v>ee5</v>
          </cell>
          <cell r="B2549" t="str">
            <v>又は同等以上のもの（他社の製品を含む。）</v>
          </cell>
          <cell r="C2549">
            <v>188</v>
          </cell>
          <cell r="D2549">
            <v>4</v>
          </cell>
          <cell r="E2549" t="str">
            <v>B</v>
          </cell>
          <cell r="F2549" t="str">
            <v>e</v>
          </cell>
          <cell r="G2549" t="str">
            <v>ee</v>
          </cell>
          <cell r="H2549" t="str">
            <v>個</v>
          </cell>
          <cell r="I2549">
            <v>5</v>
          </cell>
          <cell r="J2549" t="str">
            <v>黒ｶﾞｽ管</v>
          </cell>
          <cell r="L2549">
            <v>1</v>
          </cell>
          <cell r="M2549" t="str">
            <v>JIS規格品 JIS G3452 黒 25A×5.5m</v>
          </cell>
          <cell r="O2549" t="str">
            <v>又は同等以上のもの（他社の製品を含む。）</v>
          </cell>
          <cell r="Q2549">
            <v>0</v>
          </cell>
          <cell r="S2549">
            <v>100</v>
          </cell>
          <cell r="T2549">
            <v>0</v>
          </cell>
          <cell r="W2549">
            <v>0</v>
          </cell>
          <cell r="X2549">
            <v>0</v>
          </cell>
          <cell r="Y2549">
            <v>100</v>
          </cell>
          <cell r="Z2549">
            <v>0</v>
          </cell>
          <cell r="AA2549">
            <v>0</v>
          </cell>
          <cell r="AB2549">
            <v>8569</v>
          </cell>
          <cell r="AC2549">
            <v>42845</v>
          </cell>
          <cell r="AD2549" t="str">
            <v>営舎維持費</v>
          </cell>
          <cell r="AE2549" t="str">
            <v>営維</v>
          </cell>
          <cell r="AF2549">
            <v>8</v>
          </cell>
          <cell r="AG2549" t="str">
            <v>営舎等維持経費（省エネルギー資材の取得）</v>
          </cell>
          <cell r="AH2549" t="str">
            <v>消耗品費</v>
          </cell>
          <cell r="AI2549" t="str">
            <v>DM</v>
          </cell>
          <cell r="AJ2549" t="str">
            <v>施設隊</v>
          </cell>
          <cell r="AK2549" t="str">
            <v>令和8年9月30日</v>
          </cell>
        </row>
        <row r="2550">
          <cell r="A2550" t="str">
            <v>ee6</v>
          </cell>
          <cell r="B2550" t="str">
            <v>又は同等以上のもの（他社の製品を含む。）</v>
          </cell>
          <cell r="C2550">
            <v>188</v>
          </cell>
          <cell r="D2550">
            <v>5</v>
          </cell>
          <cell r="E2550" t="str">
            <v>B</v>
          </cell>
          <cell r="F2550" t="str">
            <v>e</v>
          </cell>
          <cell r="G2550" t="str">
            <v>ee</v>
          </cell>
          <cell r="H2550" t="str">
            <v>個</v>
          </cell>
          <cell r="I2550">
            <v>5</v>
          </cell>
          <cell r="J2550" t="str">
            <v>黒ｶﾞｽ管</v>
          </cell>
          <cell r="L2550">
            <v>1</v>
          </cell>
          <cell r="M2550" t="str">
            <v>JIS規格品 JIS G3452 黒 32A×5.5m</v>
          </cell>
          <cell r="O2550" t="str">
            <v>又は同等以上のもの（他社の製品を含む。）</v>
          </cell>
          <cell r="Q2550">
            <v>0</v>
          </cell>
          <cell r="S2550">
            <v>100</v>
          </cell>
          <cell r="T2550">
            <v>0</v>
          </cell>
          <cell r="W2550">
            <v>0</v>
          </cell>
          <cell r="X2550">
            <v>0</v>
          </cell>
          <cell r="Y2550">
            <v>100</v>
          </cell>
          <cell r="Z2550">
            <v>0</v>
          </cell>
          <cell r="AA2550">
            <v>0</v>
          </cell>
          <cell r="AB2550">
            <v>11242</v>
          </cell>
          <cell r="AC2550">
            <v>56210</v>
          </cell>
          <cell r="AD2550" t="str">
            <v>営舎維持費</v>
          </cell>
          <cell r="AE2550" t="str">
            <v>営維</v>
          </cell>
          <cell r="AF2550">
            <v>8</v>
          </cell>
          <cell r="AG2550" t="str">
            <v>営舎等維持経費（省エネルギー資材の取得）</v>
          </cell>
          <cell r="AH2550" t="str">
            <v>消耗品費</v>
          </cell>
          <cell r="AI2550" t="str">
            <v>DM</v>
          </cell>
          <cell r="AJ2550" t="str">
            <v>施設隊</v>
          </cell>
          <cell r="AK2550" t="str">
            <v>令和8年9月30日</v>
          </cell>
        </row>
        <row r="2551">
          <cell r="A2551" t="str">
            <v>ee7</v>
          </cell>
          <cell r="B2551" t="str">
            <v>又は同等以上のもの（他社の製品を含む。）</v>
          </cell>
          <cell r="C2551">
            <v>188</v>
          </cell>
          <cell r="D2551">
            <v>6</v>
          </cell>
          <cell r="E2551" t="str">
            <v>B</v>
          </cell>
          <cell r="F2551" t="str">
            <v>e</v>
          </cell>
          <cell r="G2551" t="str">
            <v>ee</v>
          </cell>
          <cell r="H2551" t="str">
            <v>個</v>
          </cell>
          <cell r="I2551">
            <v>5</v>
          </cell>
          <cell r="J2551" t="str">
            <v>黒ｶﾞｽ管</v>
          </cell>
          <cell r="L2551">
            <v>1</v>
          </cell>
          <cell r="M2551" t="str">
            <v>JIS規格品 JIS G3452 黒 40A×5.5m</v>
          </cell>
          <cell r="O2551" t="str">
            <v>又は同等以上のもの（他社の製品を含む。）</v>
          </cell>
          <cell r="Q2551">
            <v>0</v>
          </cell>
          <cell r="S2551">
            <v>100</v>
          </cell>
          <cell r="T2551">
            <v>0</v>
          </cell>
          <cell r="W2551">
            <v>0</v>
          </cell>
          <cell r="X2551">
            <v>0</v>
          </cell>
          <cell r="Y2551">
            <v>100</v>
          </cell>
          <cell r="Z2551">
            <v>0</v>
          </cell>
          <cell r="AA2551">
            <v>0</v>
          </cell>
          <cell r="AB2551">
            <v>12870</v>
          </cell>
          <cell r="AC2551">
            <v>64350</v>
          </cell>
          <cell r="AD2551" t="str">
            <v>営舎維持費</v>
          </cell>
          <cell r="AE2551" t="str">
            <v>営維</v>
          </cell>
          <cell r="AF2551">
            <v>8</v>
          </cell>
          <cell r="AG2551" t="str">
            <v>営舎等維持経費（省エネルギー資材の取得）</v>
          </cell>
          <cell r="AH2551" t="str">
            <v>消耗品費</v>
          </cell>
          <cell r="AI2551" t="str">
            <v>DM</v>
          </cell>
          <cell r="AJ2551" t="str">
            <v>施設隊</v>
          </cell>
          <cell r="AK2551" t="str">
            <v>令和8年9月30日</v>
          </cell>
        </row>
        <row r="2552">
          <cell r="A2552" t="str">
            <v>ee8</v>
          </cell>
          <cell r="B2552" t="str">
            <v>又は同等以上のもの（他社の製品を含む。）</v>
          </cell>
          <cell r="C2552">
            <v>188</v>
          </cell>
          <cell r="D2552">
            <v>7</v>
          </cell>
          <cell r="E2552" t="str">
            <v>B</v>
          </cell>
          <cell r="F2552" t="str">
            <v>e</v>
          </cell>
          <cell r="G2552" t="str">
            <v>ee</v>
          </cell>
          <cell r="H2552" t="str">
            <v>個</v>
          </cell>
          <cell r="I2552">
            <v>5</v>
          </cell>
          <cell r="J2552" t="str">
            <v>黒ｶﾞｽ管</v>
          </cell>
          <cell r="L2552">
            <v>1</v>
          </cell>
          <cell r="M2552" t="str">
            <v>JIS規格品 JIS G3452 黒 50A×5.5m</v>
          </cell>
          <cell r="O2552" t="str">
            <v>又は同等以上のもの（他社の製品を含む。）</v>
          </cell>
          <cell r="Q2552">
            <v>0</v>
          </cell>
          <cell r="S2552">
            <v>100</v>
          </cell>
          <cell r="T2552">
            <v>0</v>
          </cell>
          <cell r="W2552">
            <v>0</v>
          </cell>
          <cell r="X2552">
            <v>0</v>
          </cell>
          <cell r="Y2552">
            <v>100</v>
          </cell>
          <cell r="Z2552">
            <v>0</v>
          </cell>
          <cell r="AA2552">
            <v>0</v>
          </cell>
          <cell r="AB2552">
            <v>17600</v>
          </cell>
          <cell r="AC2552">
            <v>88000</v>
          </cell>
          <cell r="AD2552" t="str">
            <v>営舎維持費</v>
          </cell>
          <cell r="AE2552" t="str">
            <v>営維</v>
          </cell>
          <cell r="AF2552">
            <v>8</v>
          </cell>
          <cell r="AG2552" t="str">
            <v>営舎等維持経費（省エネルギー資材の取得）</v>
          </cell>
          <cell r="AH2552" t="str">
            <v>消耗品費</v>
          </cell>
          <cell r="AI2552" t="str">
            <v>DM</v>
          </cell>
          <cell r="AJ2552" t="str">
            <v>施設隊</v>
          </cell>
          <cell r="AK2552" t="str">
            <v>令和8年9月30日</v>
          </cell>
        </row>
        <row r="2553">
          <cell r="A2553" t="str">
            <v>ee9</v>
          </cell>
          <cell r="B2553" t="str">
            <v>又は同等以上のもの（他社の製品を含む。）</v>
          </cell>
          <cell r="C2553">
            <v>188</v>
          </cell>
          <cell r="D2553">
            <v>8</v>
          </cell>
          <cell r="E2553" t="str">
            <v>B</v>
          </cell>
          <cell r="F2553" t="str">
            <v>e</v>
          </cell>
          <cell r="G2553" t="str">
            <v>ee</v>
          </cell>
          <cell r="H2553" t="str">
            <v>個</v>
          </cell>
          <cell r="I2553">
            <v>5</v>
          </cell>
          <cell r="J2553" t="str">
            <v>黒ｶﾞｽ管</v>
          </cell>
          <cell r="L2553">
            <v>1</v>
          </cell>
          <cell r="M2553" t="str">
            <v>JIS規格品 JIS G3452 黒 65A×5.5m</v>
          </cell>
          <cell r="O2553" t="str">
            <v>又は同等以上のもの（他社の製品を含む。）</v>
          </cell>
          <cell r="Q2553">
            <v>0</v>
          </cell>
          <cell r="S2553">
            <v>100</v>
          </cell>
          <cell r="T2553">
            <v>0</v>
          </cell>
          <cell r="W2553">
            <v>0</v>
          </cell>
          <cell r="X2553">
            <v>0</v>
          </cell>
          <cell r="Y2553">
            <v>100</v>
          </cell>
          <cell r="Z2553">
            <v>0</v>
          </cell>
          <cell r="AA2553">
            <v>0</v>
          </cell>
          <cell r="AB2553">
            <v>24783</v>
          </cell>
          <cell r="AC2553">
            <v>123915</v>
          </cell>
          <cell r="AD2553" t="str">
            <v>営舎維持費</v>
          </cell>
          <cell r="AE2553" t="str">
            <v>営維</v>
          </cell>
          <cell r="AF2553">
            <v>8</v>
          </cell>
          <cell r="AG2553" t="str">
            <v>営舎等維持経費（省エネルギー資材の取得）</v>
          </cell>
          <cell r="AH2553" t="str">
            <v>消耗品費</v>
          </cell>
          <cell r="AI2553" t="str">
            <v>DM</v>
          </cell>
          <cell r="AJ2553" t="str">
            <v>施設隊</v>
          </cell>
          <cell r="AK2553" t="str">
            <v>令和8年9月30日</v>
          </cell>
        </row>
        <row r="2554">
          <cell r="A2554" t="str">
            <v>ee10</v>
          </cell>
          <cell r="B2554" t="str">
            <v>又は同等以上のもの（他社の製品を含む。）</v>
          </cell>
          <cell r="C2554">
            <v>188</v>
          </cell>
          <cell r="D2554">
            <v>9</v>
          </cell>
          <cell r="E2554" t="str">
            <v>B</v>
          </cell>
          <cell r="F2554" t="str">
            <v>e</v>
          </cell>
          <cell r="G2554" t="str">
            <v>ee</v>
          </cell>
          <cell r="H2554" t="str">
            <v>個</v>
          </cell>
          <cell r="I2554">
            <v>5</v>
          </cell>
          <cell r="J2554" t="str">
            <v>黒ｶﾞｽ管</v>
          </cell>
          <cell r="L2554">
            <v>1</v>
          </cell>
          <cell r="M2554" t="str">
            <v>JIS規格品 JIS G3452 黒 80A×5.5m</v>
          </cell>
          <cell r="O2554" t="str">
            <v>又は同等以上のもの（他社の製品を含む。）</v>
          </cell>
          <cell r="Q2554">
            <v>0</v>
          </cell>
          <cell r="S2554">
            <v>100</v>
          </cell>
          <cell r="T2554">
            <v>0</v>
          </cell>
          <cell r="W2554">
            <v>0</v>
          </cell>
          <cell r="X2554">
            <v>0</v>
          </cell>
          <cell r="Y2554">
            <v>100</v>
          </cell>
          <cell r="Z2554">
            <v>0</v>
          </cell>
          <cell r="AA2554">
            <v>0</v>
          </cell>
          <cell r="AB2554">
            <v>29062</v>
          </cell>
          <cell r="AC2554">
            <v>145310</v>
          </cell>
          <cell r="AD2554" t="str">
            <v>営舎維持費</v>
          </cell>
          <cell r="AE2554" t="str">
            <v>営維</v>
          </cell>
          <cell r="AF2554">
            <v>8</v>
          </cell>
          <cell r="AG2554" t="str">
            <v>営舎等維持経費（省エネルギー資材の取得）</v>
          </cell>
          <cell r="AH2554" t="str">
            <v>消耗品費</v>
          </cell>
          <cell r="AI2554" t="str">
            <v>DM</v>
          </cell>
          <cell r="AJ2554" t="str">
            <v>施設隊</v>
          </cell>
          <cell r="AK2554" t="str">
            <v>令和8年9月30日</v>
          </cell>
        </row>
        <row r="2555">
          <cell r="A2555" t="str">
            <v>ee11</v>
          </cell>
          <cell r="B2555" t="str">
            <v>又は同等以上のもの（他社の製品を含む。）</v>
          </cell>
          <cell r="C2555">
            <v>188</v>
          </cell>
          <cell r="D2555">
            <v>10</v>
          </cell>
          <cell r="E2555" t="str">
            <v>B</v>
          </cell>
          <cell r="F2555" t="str">
            <v>e</v>
          </cell>
          <cell r="G2555" t="str">
            <v>ee</v>
          </cell>
          <cell r="H2555" t="str">
            <v>個</v>
          </cell>
          <cell r="I2555">
            <v>5</v>
          </cell>
          <cell r="J2555" t="str">
            <v>黒ｶﾞｽ管</v>
          </cell>
          <cell r="L2555">
            <v>1</v>
          </cell>
          <cell r="M2555" t="str">
            <v>JIS規格品 JIS G3452 黒 100A×5.5m</v>
          </cell>
          <cell r="O2555" t="str">
            <v>又は同等以上のもの（他社の製品を含む。）</v>
          </cell>
          <cell r="Q2555">
            <v>0</v>
          </cell>
          <cell r="S2555">
            <v>100</v>
          </cell>
          <cell r="T2555">
            <v>0</v>
          </cell>
          <cell r="W2555">
            <v>0</v>
          </cell>
          <cell r="X2555">
            <v>0</v>
          </cell>
          <cell r="Y2555">
            <v>100</v>
          </cell>
          <cell r="Z2555">
            <v>0</v>
          </cell>
          <cell r="AA2555">
            <v>0</v>
          </cell>
          <cell r="AB2555">
            <v>40425</v>
          </cell>
          <cell r="AC2555">
            <v>202125</v>
          </cell>
          <cell r="AD2555" t="str">
            <v>営舎維持費</v>
          </cell>
          <cell r="AE2555" t="str">
            <v>営維</v>
          </cell>
          <cell r="AF2555">
            <v>8</v>
          </cell>
          <cell r="AG2555" t="str">
            <v>営舎等維持経費（省エネルギー資材の取得）</v>
          </cell>
          <cell r="AH2555" t="str">
            <v>消耗品費</v>
          </cell>
          <cell r="AI2555" t="str">
            <v>DM</v>
          </cell>
          <cell r="AJ2555" t="str">
            <v>施設隊</v>
          </cell>
          <cell r="AK2555" t="str">
            <v>令和8年9月30日</v>
          </cell>
        </row>
        <row r="2556">
          <cell r="A2556" t="str">
            <v>ee12</v>
          </cell>
          <cell r="B2556" t="str">
            <v>製品指定</v>
          </cell>
          <cell r="C2556">
            <v>188</v>
          </cell>
          <cell r="D2556">
            <v>11</v>
          </cell>
          <cell r="E2556" t="str">
            <v>B</v>
          </cell>
          <cell r="F2556" t="str">
            <v>e</v>
          </cell>
          <cell r="G2556" t="str">
            <v>ee</v>
          </cell>
          <cell r="H2556" t="str">
            <v>個</v>
          </cell>
          <cell r="I2556">
            <v>1</v>
          </cell>
          <cell r="J2556" t="str">
            <v>減圧弁</v>
          </cell>
          <cell r="L2556">
            <v>1</v>
          </cell>
          <cell r="M2556" t="str">
            <v>ﾍﾞﾝ RP6-B 0.03~0.08Mpa 20A</v>
          </cell>
          <cell r="O2556" t="str">
            <v>製品指定</v>
          </cell>
          <cell r="Q2556">
            <v>0</v>
          </cell>
          <cell r="S2556">
            <v>100</v>
          </cell>
          <cell r="T2556">
            <v>0</v>
          </cell>
          <cell r="W2556">
            <v>0</v>
          </cell>
          <cell r="X2556">
            <v>0</v>
          </cell>
          <cell r="Y2556">
            <v>100</v>
          </cell>
          <cell r="Z2556">
            <v>0</v>
          </cell>
          <cell r="AA2556">
            <v>0</v>
          </cell>
          <cell r="AB2556">
            <v>59510</v>
          </cell>
          <cell r="AC2556">
            <v>59510</v>
          </cell>
          <cell r="AD2556" t="str">
            <v>営舎維持費</v>
          </cell>
          <cell r="AE2556" t="str">
            <v>営維</v>
          </cell>
          <cell r="AF2556">
            <v>8</v>
          </cell>
          <cell r="AG2556" t="str">
            <v>営舎等維持経費（省エネルギー資材の取得）</v>
          </cell>
          <cell r="AH2556" t="str">
            <v>消耗品費</v>
          </cell>
          <cell r="AI2556" t="str">
            <v>DM</v>
          </cell>
          <cell r="AJ2556" t="str">
            <v>施設隊</v>
          </cell>
          <cell r="AK2556" t="str">
            <v>令和8年9月30日</v>
          </cell>
        </row>
        <row r="2557">
          <cell r="A2557" t="str">
            <v>ee13</v>
          </cell>
          <cell r="B2557" t="str">
            <v>製品指定</v>
          </cell>
          <cell r="C2557">
            <v>188</v>
          </cell>
          <cell r="D2557">
            <v>12</v>
          </cell>
          <cell r="E2557" t="str">
            <v>B</v>
          </cell>
          <cell r="F2557" t="str">
            <v>e</v>
          </cell>
          <cell r="G2557" t="str">
            <v>ee</v>
          </cell>
          <cell r="H2557" t="str">
            <v>個</v>
          </cell>
          <cell r="I2557">
            <v>1</v>
          </cell>
          <cell r="J2557" t="str">
            <v>減圧弁</v>
          </cell>
          <cell r="L2557">
            <v>1</v>
          </cell>
          <cell r="M2557" t="str">
            <v>ﾍﾞﾝ RP6-B 0.03~0.08Mpa 32A</v>
          </cell>
          <cell r="O2557" t="str">
            <v>製品指定</v>
          </cell>
          <cell r="Q2557">
            <v>0</v>
          </cell>
          <cell r="S2557">
            <v>100</v>
          </cell>
          <cell r="T2557">
            <v>0</v>
          </cell>
          <cell r="W2557">
            <v>0</v>
          </cell>
          <cell r="X2557">
            <v>0</v>
          </cell>
          <cell r="Y2557">
            <v>100</v>
          </cell>
          <cell r="Z2557">
            <v>0</v>
          </cell>
          <cell r="AA2557">
            <v>0</v>
          </cell>
          <cell r="AB2557">
            <v>76560</v>
          </cell>
          <cell r="AC2557">
            <v>76560</v>
          </cell>
          <cell r="AD2557" t="str">
            <v>営舎維持費</v>
          </cell>
          <cell r="AE2557" t="str">
            <v>営維</v>
          </cell>
          <cell r="AF2557">
            <v>8</v>
          </cell>
          <cell r="AG2557" t="str">
            <v>営舎等維持経費（省エネルギー資材の取得）</v>
          </cell>
          <cell r="AH2557" t="str">
            <v>消耗品費</v>
          </cell>
          <cell r="AI2557" t="str">
            <v>DM</v>
          </cell>
          <cell r="AJ2557" t="str">
            <v>施設隊</v>
          </cell>
          <cell r="AK2557" t="str">
            <v>令和8年9月30日</v>
          </cell>
        </row>
        <row r="2558">
          <cell r="A2558" t="str">
            <v>ee14</v>
          </cell>
          <cell r="B2558" t="str">
            <v>製品指定</v>
          </cell>
          <cell r="C2558">
            <v>188</v>
          </cell>
          <cell r="D2558">
            <v>13</v>
          </cell>
          <cell r="E2558" t="str">
            <v>B</v>
          </cell>
          <cell r="F2558" t="str">
            <v>e</v>
          </cell>
          <cell r="G2558" t="str">
            <v>ee</v>
          </cell>
          <cell r="H2558" t="str">
            <v>個</v>
          </cell>
          <cell r="I2558">
            <v>1</v>
          </cell>
          <cell r="J2558" t="str">
            <v>減圧弁</v>
          </cell>
          <cell r="L2558">
            <v>1</v>
          </cell>
          <cell r="M2558" t="str">
            <v>ﾍﾞﾝ RP6-B 0.03~0.08Mpa 40A</v>
          </cell>
          <cell r="O2558" t="str">
            <v>製品指定</v>
          </cell>
          <cell r="Q2558">
            <v>0</v>
          </cell>
          <cell r="S2558">
            <v>100</v>
          </cell>
          <cell r="T2558">
            <v>0</v>
          </cell>
          <cell r="W2558">
            <v>0</v>
          </cell>
          <cell r="X2558">
            <v>0</v>
          </cell>
          <cell r="Y2558">
            <v>100</v>
          </cell>
          <cell r="Z2558">
            <v>0</v>
          </cell>
          <cell r="AA2558">
            <v>0</v>
          </cell>
          <cell r="AB2558">
            <v>81180</v>
          </cell>
          <cell r="AC2558">
            <v>81180</v>
          </cell>
          <cell r="AD2558" t="str">
            <v>営舎維持費</v>
          </cell>
          <cell r="AE2558" t="str">
            <v>営維</v>
          </cell>
          <cell r="AF2558">
            <v>8</v>
          </cell>
          <cell r="AG2558" t="str">
            <v>営舎等維持経費（省エネルギー資材の取得）</v>
          </cell>
          <cell r="AH2558" t="str">
            <v>消耗品費</v>
          </cell>
          <cell r="AI2558" t="str">
            <v>DM</v>
          </cell>
          <cell r="AJ2558" t="str">
            <v>施設隊</v>
          </cell>
          <cell r="AK2558" t="str">
            <v>令和8年9月30日</v>
          </cell>
        </row>
        <row r="2559">
          <cell r="A2559" t="str">
            <v>ee15</v>
          </cell>
          <cell r="B2559" t="str">
            <v>製品指定</v>
          </cell>
          <cell r="C2559">
            <v>188</v>
          </cell>
          <cell r="D2559">
            <v>14</v>
          </cell>
          <cell r="E2559" t="str">
            <v>B</v>
          </cell>
          <cell r="F2559" t="str">
            <v>e</v>
          </cell>
          <cell r="G2559" t="str">
            <v>ee</v>
          </cell>
          <cell r="H2559" t="str">
            <v>個</v>
          </cell>
          <cell r="I2559">
            <v>1</v>
          </cell>
          <cell r="J2559" t="str">
            <v>減圧弁</v>
          </cell>
          <cell r="L2559">
            <v>1</v>
          </cell>
          <cell r="M2559" t="str">
            <v>ﾍﾞﾝ RP6-B 0.03~0.08Mpa 50A</v>
          </cell>
          <cell r="O2559" t="str">
            <v>製品指定</v>
          </cell>
          <cell r="Q2559">
            <v>0</v>
          </cell>
          <cell r="S2559">
            <v>100</v>
          </cell>
          <cell r="T2559">
            <v>0</v>
          </cell>
          <cell r="W2559">
            <v>0</v>
          </cell>
          <cell r="X2559">
            <v>0</v>
          </cell>
          <cell r="Y2559">
            <v>100</v>
          </cell>
          <cell r="Z2559">
            <v>0</v>
          </cell>
          <cell r="AA2559">
            <v>0</v>
          </cell>
          <cell r="AB2559">
            <v>89100</v>
          </cell>
          <cell r="AC2559">
            <v>89100</v>
          </cell>
          <cell r="AD2559" t="str">
            <v>営舎維持費</v>
          </cell>
          <cell r="AE2559" t="str">
            <v>営維</v>
          </cell>
          <cell r="AF2559">
            <v>8</v>
          </cell>
          <cell r="AG2559" t="str">
            <v>営舎等維持経費（省エネルギー資材の取得）</v>
          </cell>
          <cell r="AH2559" t="str">
            <v>消耗品費</v>
          </cell>
          <cell r="AI2559" t="str">
            <v>DM</v>
          </cell>
          <cell r="AJ2559" t="str">
            <v>施設隊</v>
          </cell>
          <cell r="AK2559" t="str">
            <v>令和8年9月30日</v>
          </cell>
        </row>
        <row r="2560">
          <cell r="A2560" t="str">
            <v>ee16</v>
          </cell>
          <cell r="B2560" t="str">
            <v>製品指定</v>
          </cell>
          <cell r="C2560">
            <v>188</v>
          </cell>
          <cell r="D2560">
            <v>15</v>
          </cell>
          <cell r="E2560" t="str">
            <v>B</v>
          </cell>
          <cell r="F2560" t="str">
            <v>e</v>
          </cell>
          <cell r="G2560" t="str">
            <v>ee</v>
          </cell>
          <cell r="H2560" t="str">
            <v>個</v>
          </cell>
          <cell r="I2560">
            <v>1</v>
          </cell>
          <cell r="J2560" t="str">
            <v>減圧弁</v>
          </cell>
          <cell r="L2560">
            <v>1</v>
          </cell>
          <cell r="M2560" t="str">
            <v>ﾍﾞﾝ RP6-B 0.03~0.08Mpa 65A</v>
          </cell>
          <cell r="O2560" t="str">
            <v>製品指定</v>
          </cell>
          <cell r="Q2560">
            <v>0</v>
          </cell>
          <cell r="S2560">
            <v>100</v>
          </cell>
          <cell r="T2560">
            <v>0</v>
          </cell>
          <cell r="W2560">
            <v>0</v>
          </cell>
          <cell r="X2560">
            <v>0</v>
          </cell>
          <cell r="Y2560">
            <v>100</v>
          </cell>
          <cell r="Z2560">
            <v>0</v>
          </cell>
          <cell r="AA2560">
            <v>0</v>
          </cell>
          <cell r="AB2560">
            <v>133320</v>
          </cell>
          <cell r="AC2560">
            <v>133320</v>
          </cell>
          <cell r="AD2560" t="str">
            <v>営舎維持費</v>
          </cell>
          <cell r="AE2560" t="str">
            <v>営維</v>
          </cell>
          <cell r="AF2560">
            <v>8</v>
          </cell>
          <cell r="AG2560" t="str">
            <v>営舎等維持経費（省エネルギー資材の取得）</v>
          </cell>
          <cell r="AH2560" t="str">
            <v>消耗品費</v>
          </cell>
          <cell r="AI2560" t="str">
            <v>DM</v>
          </cell>
          <cell r="AJ2560" t="str">
            <v>施設隊</v>
          </cell>
          <cell r="AK2560" t="str">
            <v>令和8年9月30日</v>
          </cell>
        </row>
        <row r="2561">
          <cell r="A2561" t="str">
            <v>ee17</v>
          </cell>
          <cell r="B2561" t="str">
            <v>製品指定</v>
          </cell>
          <cell r="C2561">
            <v>188</v>
          </cell>
          <cell r="D2561">
            <v>16</v>
          </cell>
          <cell r="E2561" t="str">
            <v>B</v>
          </cell>
          <cell r="F2561" t="str">
            <v>e</v>
          </cell>
          <cell r="G2561" t="str">
            <v>ee</v>
          </cell>
          <cell r="H2561" t="str">
            <v>個</v>
          </cell>
          <cell r="I2561">
            <v>1</v>
          </cell>
          <cell r="J2561" t="str">
            <v>減圧弁</v>
          </cell>
          <cell r="L2561">
            <v>1</v>
          </cell>
          <cell r="M2561" t="str">
            <v>ﾍﾞﾝ RP6-B 0.03~0.08Mpa 80A</v>
          </cell>
          <cell r="O2561" t="str">
            <v>製品指定</v>
          </cell>
          <cell r="Q2561">
            <v>0</v>
          </cell>
          <cell r="S2561">
            <v>100</v>
          </cell>
          <cell r="T2561">
            <v>0</v>
          </cell>
          <cell r="W2561">
            <v>0</v>
          </cell>
          <cell r="X2561">
            <v>0</v>
          </cell>
          <cell r="Y2561">
            <v>100</v>
          </cell>
          <cell r="Z2561">
            <v>0</v>
          </cell>
          <cell r="AA2561">
            <v>0</v>
          </cell>
          <cell r="AB2561">
            <v>143880</v>
          </cell>
          <cell r="AC2561">
            <v>143880</v>
          </cell>
          <cell r="AD2561" t="str">
            <v>営舎維持費</v>
          </cell>
          <cell r="AE2561" t="str">
            <v>営維</v>
          </cell>
          <cell r="AF2561">
            <v>8</v>
          </cell>
          <cell r="AG2561" t="str">
            <v>営舎等維持経費（省エネルギー資材の取得）</v>
          </cell>
          <cell r="AH2561" t="str">
            <v>消耗品費</v>
          </cell>
          <cell r="AI2561" t="str">
            <v>DM</v>
          </cell>
          <cell r="AJ2561" t="str">
            <v>施設隊</v>
          </cell>
          <cell r="AK2561" t="str">
            <v>令和8年9月30日</v>
          </cell>
        </row>
        <row r="2562">
          <cell r="A2562" t="str">
            <v>ee18</v>
          </cell>
          <cell r="B2562" t="str">
            <v>製品指定</v>
          </cell>
          <cell r="C2562">
            <v>188</v>
          </cell>
          <cell r="D2562">
            <v>17</v>
          </cell>
          <cell r="E2562" t="str">
            <v>B</v>
          </cell>
          <cell r="F2562" t="str">
            <v>e</v>
          </cell>
          <cell r="G2562" t="str">
            <v>ee</v>
          </cell>
          <cell r="H2562" t="str">
            <v>個</v>
          </cell>
          <cell r="I2562">
            <v>1</v>
          </cell>
          <cell r="J2562" t="str">
            <v>多量ﾄﾗｯﾌﾟ</v>
          </cell>
          <cell r="L2562">
            <v>1</v>
          </cell>
          <cell r="M2562" t="str">
            <v>ﾍﾞﾝ AF11H-B 20A</v>
          </cell>
          <cell r="O2562" t="str">
            <v>製品指定</v>
          </cell>
          <cell r="Q2562">
            <v>0</v>
          </cell>
          <cell r="S2562">
            <v>100</v>
          </cell>
          <cell r="T2562">
            <v>0</v>
          </cell>
          <cell r="W2562">
            <v>0</v>
          </cell>
          <cell r="X2562">
            <v>0</v>
          </cell>
          <cell r="Y2562">
            <v>100</v>
          </cell>
          <cell r="Z2562">
            <v>0</v>
          </cell>
          <cell r="AA2562">
            <v>0</v>
          </cell>
          <cell r="AB2562">
            <v>58850</v>
          </cell>
          <cell r="AC2562">
            <v>58850</v>
          </cell>
          <cell r="AD2562" t="str">
            <v>営舎維持費</v>
          </cell>
          <cell r="AE2562" t="str">
            <v>営維</v>
          </cell>
          <cell r="AF2562">
            <v>8</v>
          </cell>
          <cell r="AG2562" t="str">
            <v>営舎等維持経費（省エネルギー資材の取得）</v>
          </cell>
          <cell r="AH2562" t="str">
            <v>消耗品費</v>
          </cell>
          <cell r="AI2562" t="str">
            <v>DM</v>
          </cell>
          <cell r="AJ2562" t="str">
            <v>施設隊</v>
          </cell>
          <cell r="AK2562" t="str">
            <v>令和8年9月30日</v>
          </cell>
        </row>
        <row r="2563">
          <cell r="A2563" t="str">
            <v>ee19</v>
          </cell>
          <cell r="B2563" t="str">
            <v>製品指定</v>
          </cell>
          <cell r="C2563">
            <v>188</v>
          </cell>
          <cell r="D2563">
            <v>18</v>
          </cell>
          <cell r="E2563" t="str">
            <v>B</v>
          </cell>
          <cell r="F2563" t="str">
            <v>e</v>
          </cell>
          <cell r="G2563" t="str">
            <v>ee</v>
          </cell>
          <cell r="H2563" t="str">
            <v>個</v>
          </cell>
          <cell r="I2563">
            <v>1</v>
          </cell>
          <cell r="J2563" t="str">
            <v>多量ﾄﾗｯﾌﾟ</v>
          </cell>
          <cell r="L2563">
            <v>1</v>
          </cell>
          <cell r="M2563" t="str">
            <v>ﾍﾞﾝ AF11H-B 25A</v>
          </cell>
          <cell r="O2563" t="str">
            <v>製品指定</v>
          </cell>
          <cell r="Q2563">
            <v>0</v>
          </cell>
          <cell r="S2563">
            <v>100</v>
          </cell>
          <cell r="T2563">
            <v>0</v>
          </cell>
          <cell r="W2563">
            <v>0</v>
          </cell>
          <cell r="X2563">
            <v>0</v>
          </cell>
          <cell r="Y2563">
            <v>100</v>
          </cell>
          <cell r="Z2563">
            <v>0</v>
          </cell>
          <cell r="AA2563">
            <v>0</v>
          </cell>
          <cell r="AB2563">
            <v>67980</v>
          </cell>
          <cell r="AC2563">
            <v>67980</v>
          </cell>
          <cell r="AD2563" t="str">
            <v>営舎維持費</v>
          </cell>
          <cell r="AE2563" t="str">
            <v>営維</v>
          </cell>
          <cell r="AF2563">
            <v>8</v>
          </cell>
          <cell r="AG2563" t="str">
            <v>営舎等維持経費（省エネルギー資材の取得）</v>
          </cell>
          <cell r="AH2563" t="str">
            <v>消耗品費</v>
          </cell>
          <cell r="AI2563" t="str">
            <v>DM</v>
          </cell>
          <cell r="AJ2563" t="str">
            <v>施設隊</v>
          </cell>
          <cell r="AK2563" t="str">
            <v>令和8年9月30日</v>
          </cell>
        </row>
        <row r="2564">
          <cell r="A2564" t="str">
            <v>ee20</v>
          </cell>
          <cell r="B2564" t="str">
            <v>製品指定</v>
          </cell>
          <cell r="C2564">
            <v>188</v>
          </cell>
          <cell r="D2564">
            <v>19</v>
          </cell>
          <cell r="E2564" t="str">
            <v>B</v>
          </cell>
          <cell r="F2564" t="str">
            <v>e</v>
          </cell>
          <cell r="G2564" t="str">
            <v>ee</v>
          </cell>
          <cell r="H2564" t="str">
            <v>個</v>
          </cell>
          <cell r="I2564">
            <v>1</v>
          </cell>
          <cell r="J2564" t="str">
            <v>多量ﾄﾗｯﾌﾟ</v>
          </cell>
          <cell r="L2564">
            <v>1</v>
          </cell>
          <cell r="M2564" t="str">
            <v>ﾍﾞﾝ AF11H-B 32A</v>
          </cell>
          <cell r="O2564" t="str">
            <v>製品指定</v>
          </cell>
          <cell r="Q2564">
            <v>0</v>
          </cell>
          <cell r="S2564">
            <v>100</v>
          </cell>
          <cell r="T2564">
            <v>0</v>
          </cell>
          <cell r="W2564">
            <v>0</v>
          </cell>
          <cell r="X2564">
            <v>0</v>
          </cell>
          <cell r="Y2564">
            <v>100</v>
          </cell>
          <cell r="Z2564">
            <v>0</v>
          </cell>
          <cell r="AA2564">
            <v>0</v>
          </cell>
          <cell r="AB2564">
            <v>67980</v>
          </cell>
          <cell r="AC2564">
            <v>67980</v>
          </cell>
          <cell r="AD2564" t="str">
            <v>営舎維持費</v>
          </cell>
          <cell r="AE2564" t="str">
            <v>営維</v>
          </cell>
          <cell r="AF2564">
            <v>8</v>
          </cell>
          <cell r="AG2564" t="str">
            <v>営舎等維持経費（省エネルギー資材の取得）</v>
          </cell>
          <cell r="AH2564" t="str">
            <v>消耗品費</v>
          </cell>
          <cell r="AI2564" t="str">
            <v>DM</v>
          </cell>
          <cell r="AJ2564" t="str">
            <v>施設隊</v>
          </cell>
          <cell r="AK2564" t="str">
            <v>令和8年9月30日</v>
          </cell>
        </row>
        <row r="2565">
          <cell r="A2565" t="str">
            <v>ee21</v>
          </cell>
          <cell r="B2565" t="str">
            <v>製品指定</v>
          </cell>
          <cell r="C2565">
            <v>188</v>
          </cell>
          <cell r="D2565">
            <v>20</v>
          </cell>
          <cell r="E2565" t="str">
            <v>B</v>
          </cell>
          <cell r="F2565" t="str">
            <v>e</v>
          </cell>
          <cell r="G2565" t="str">
            <v>ee</v>
          </cell>
          <cell r="H2565" t="str">
            <v>個</v>
          </cell>
          <cell r="I2565">
            <v>1</v>
          </cell>
          <cell r="J2565" t="str">
            <v>多量ﾄﾗｯﾌﾟ</v>
          </cell>
          <cell r="L2565">
            <v>1</v>
          </cell>
          <cell r="M2565" t="str">
            <v>ﾍﾞﾝ AF11H-B 40A</v>
          </cell>
          <cell r="O2565" t="str">
            <v>製品指定</v>
          </cell>
          <cell r="Q2565">
            <v>0</v>
          </cell>
          <cell r="S2565">
            <v>100</v>
          </cell>
          <cell r="T2565">
            <v>0</v>
          </cell>
          <cell r="W2565">
            <v>0</v>
          </cell>
          <cell r="X2565">
            <v>0</v>
          </cell>
          <cell r="Y2565">
            <v>100</v>
          </cell>
          <cell r="Z2565">
            <v>0</v>
          </cell>
          <cell r="AA2565">
            <v>0</v>
          </cell>
          <cell r="AB2565">
            <v>90420</v>
          </cell>
          <cell r="AC2565">
            <v>90420</v>
          </cell>
          <cell r="AD2565" t="str">
            <v>営舎維持費</v>
          </cell>
          <cell r="AE2565" t="str">
            <v>営維</v>
          </cell>
          <cell r="AF2565">
            <v>8</v>
          </cell>
          <cell r="AG2565" t="str">
            <v>営舎等維持経費（省エネルギー資材の取得）</v>
          </cell>
          <cell r="AH2565" t="str">
            <v>消耗品費</v>
          </cell>
          <cell r="AI2565" t="str">
            <v>DM</v>
          </cell>
          <cell r="AJ2565" t="str">
            <v>施設隊</v>
          </cell>
          <cell r="AK2565" t="str">
            <v>令和8年9月30日</v>
          </cell>
        </row>
        <row r="2566">
          <cell r="A2566" t="str">
            <v>ee22</v>
          </cell>
          <cell r="B2566" t="str">
            <v>製品指定</v>
          </cell>
          <cell r="C2566">
            <v>188</v>
          </cell>
          <cell r="D2566">
            <v>21</v>
          </cell>
          <cell r="E2566" t="str">
            <v>B</v>
          </cell>
          <cell r="F2566" t="str">
            <v>e</v>
          </cell>
          <cell r="G2566" t="str">
            <v>ee</v>
          </cell>
          <cell r="H2566" t="str">
            <v>個</v>
          </cell>
          <cell r="I2566">
            <v>1</v>
          </cell>
          <cell r="J2566" t="str">
            <v>多量ﾄﾗｯﾌﾟ</v>
          </cell>
          <cell r="L2566">
            <v>1</v>
          </cell>
          <cell r="M2566" t="str">
            <v>ﾍﾞﾝ AF11H-B 50A</v>
          </cell>
          <cell r="O2566" t="str">
            <v>製品指定</v>
          </cell>
          <cell r="Q2566">
            <v>0</v>
          </cell>
          <cell r="S2566">
            <v>100</v>
          </cell>
          <cell r="T2566">
            <v>0</v>
          </cell>
          <cell r="W2566">
            <v>0</v>
          </cell>
          <cell r="X2566">
            <v>0</v>
          </cell>
          <cell r="Y2566">
            <v>100</v>
          </cell>
          <cell r="Z2566">
            <v>0</v>
          </cell>
          <cell r="AA2566">
            <v>0</v>
          </cell>
          <cell r="AB2566">
            <v>90420</v>
          </cell>
          <cell r="AC2566">
            <v>90420</v>
          </cell>
          <cell r="AD2566" t="str">
            <v>営舎維持費</v>
          </cell>
          <cell r="AE2566" t="str">
            <v>営維</v>
          </cell>
          <cell r="AF2566">
            <v>8</v>
          </cell>
          <cell r="AG2566" t="str">
            <v>営舎等維持経費（省エネルギー資材の取得）</v>
          </cell>
          <cell r="AH2566" t="str">
            <v>消耗品費</v>
          </cell>
          <cell r="AI2566" t="str">
            <v>DM</v>
          </cell>
          <cell r="AJ2566" t="str">
            <v>施設隊</v>
          </cell>
          <cell r="AK2566" t="str">
            <v>令和8年9月30日</v>
          </cell>
        </row>
        <row r="2567">
          <cell r="A2567" t="str">
            <v>ee23</v>
          </cell>
          <cell r="B2567" t="str">
            <v>製品指定</v>
          </cell>
          <cell r="C2567">
            <v>188</v>
          </cell>
          <cell r="D2567">
            <v>22</v>
          </cell>
          <cell r="E2567" t="str">
            <v>B</v>
          </cell>
          <cell r="F2567" t="str">
            <v>e</v>
          </cell>
          <cell r="G2567" t="str">
            <v>ee</v>
          </cell>
          <cell r="H2567" t="str">
            <v>個</v>
          </cell>
          <cell r="I2567">
            <v>31</v>
          </cell>
          <cell r="J2567" t="str">
            <v>ﾗｼﾞｴｰﾀｰﾄﾗｯﾌﾟ</v>
          </cell>
          <cell r="L2567">
            <v>1</v>
          </cell>
          <cell r="M2567" t="str">
            <v>ﾍﾞﾝ AT4S-J 20A</v>
          </cell>
          <cell r="O2567" t="str">
            <v>製品指定</v>
          </cell>
          <cell r="Q2567">
            <v>0</v>
          </cell>
          <cell r="S2567">
            <v>100</v>
          </cell>
          <cell r="T2567">
            <v>0</v>
          </cell>
          <cell r="W2567">
            <v>0</v>
          </cell>
          <cell r="X2567">
            <v>0</v>
          </cell>
          <cell r="Y2567">
            <v>100</v>
          </cell>
          <cell r="Z2567">
            <v>0</v>
          </cell>
          <cell r="AA2567">
            <v>0</v>
          </cell>
          <cell r="AB2567">
            <v>20240</v>
          </cell>
          <cell r="AC2567">
            <v>627440</v>
          </cell>
          <cell r="AD2567" t="str">
            <v>営舎維持費</v>
          </cell>
          <cell r="AE2567" t="str">
            <v>営維</v>
          </cell>
          <cell r="AF2567">
            <v>8</v>
          </cell>
          <cell r="AG2567" t="str">
            <v>営舎等維持経費（省エネルギー資材の取得）</v>
          </cell>
          <cell r="AH2567" t="str">
            <v>消耗品費</v>
          </cell>
          <cell r="AI2567" t="str">
            <v>DM</v>
          </cell>
          <cell r="AJ2567" t="str">
            <v>施設隊</v>
          </cell>
          <cell r="AK2567" t="str">
            <v>令和8年9月30日</v>
          </cell>
        </row>
        <row r="2568">
          <cell r="A2568" t="str">
            <v>ee24</v>
          </cell>
          <cell r="B2568" t="str">
            <v>製品指定</v>
          </cell>
          <cell r="C2568">
            <v>188</v>
          </cell>
          <cell r="D2568">
            <v>23</v>
          </cell>
          <cell r="E2568" t="str">
            <v>B</v>
          </cell>
          <cell r="F2568" t="str">
            <v>e</v>
          </cell>
          <cell r="G2568" t="str">
            <v>ee</v>
          </cell>
          <cell r="H2568" t="str">
            <v>個</v>
          </cell>
          <cell r="I2568">
            <v>10</v>
          </cell>
          <cell r="J2568" t="str">
            <v>ﾗｼﾞｴｰﾀｰﾊﾞﾙﾌﾞ</v>
          </cell>
          <cell r="L2568">
            <v>1</v>
          </cell>
          <cell r="M2568" t="str">
            <v>ﾖｼﾀｹ №118-1104</v>
          </cell>
          <cell r="O2568" t="str">
            <v>製品指定</v>
          </cell>
          <cell r="Q2568">
            <v>0</v>
          </cell>
          <cell r="S2568">
            <v>100</v>
          </cell>
          <cell r="T2568">
            <v>0</v>
          </cell>
          <cell r="W2568">
            <v>0</v>
          </cell>
          <cell r="X2568">
            <v>0</v>
          </cell>
          <cell r="Y2568">
            <v>100</v>
          </cell>
          <cell r="Z2568">
            <v>0</v>
          </cell>
          <cell r="AA2568">
            <v>0</v>
          </cell>
          <cell r="AB2568">
            <v>5082</v>
          </cell>
          <cell r="AC2568">
            <v>50820</v>
          </cell>
          <cell r="AD2568" t="str">
            <v>営舎維持費</v>
          </cell>
          <cell r="AE2568" t="str">
            <v>営維</v>
          </cell>
          <cell r="AF2568">
            <v>8</v>
          </cell>
          <cell r="AG2568" t="str">
            <v>営舎等維持経費（省エネルギー資材の取得）</v>
          </cell>
          <cell r="AH2568" t="str">
            <v>消耗品費</v>
          </cell>
          <cell r="AI2568" t="str">
            <v>DM</v>
          </cell>
          <cell r="AJ2568" t="str">
            <v>施設隊</v>
          </cell>
          <cell r="AK2568" t="str">
            <v>令和8年9月30日</v>
          </cell>
        </row>
        <row r="2569">
          <cell r="A2569" t="str">
            <v>ee25</v>
          </cell>
          <cell r="B2569" t="str">
            <v>製品指定</v>
          </cell>
          <cell r="C2569">
            <v>188</v>
          </cell>
          <cell r="D2569">
            <v>24</v>
          </cell>
          <cell r="E2569" t="str">
            <v>B</v>
          </cell>
          <cell r="F2569" t="str">
            <v>e</v>
          </cell>
          <cell r="G2569" t="str">
            <v>ee</v>
          </cell>
          <cell r="H2569" t="str">
            <v>個</v>
          </cell>
          <cell r="I2569">
            <v>10</v>
          </cell>
          <cell r="J2569" t="str">
            <v>ﾗｼﾞｴｰﾀｰﾊﾞﾙﾌﾞ</v>
          </cell>
          <cell r="L2569">
            <v>1</v>
          </cell>
          <cell r="M2569" t="str">
            <v>ﾖｼﾀｹ №118-1106</v>
          </cell>
          <cell r="O2569" t="str">
            <v>製品指定</v>
          </cell>
          <cell r="Q2569">
            <v>0</v>
          </cell>
          <cell r="S2569">
            <v>100</v>
          </cell>
          <cell r="T2569">
            <v>0</v>
          </cell>
          <cell r="W2569">
            <v>0</v>
          </cell>
          <cell r="X2569">
            <v>0</v>
          </cell>
          <cell r="Y2569">
            <v>100</v>
          </cell>
          <cell r="Z2569">
            <v>0</v>
          </cell>
          <cell r="AA2569">
            <v>0</v>
          </cell>
          <cell r="AB2569">
            <v>5742</v>
          </cell>
          <cell r="AC2569">
            <v>57420</v>
          </cell>
          <cell r="AD2569" t="str">
            <v>営舎維持費</v>
          </cell>
          <cell r="AE2569" t="str">
            <v>営維</v>
          </cell>
          <cell r="AF2569">
            <v>8</v>
          </cell>
          <cell r="AG2569" t="str">
            <v>営舎等維持経費（省エネルギー資材の取得）</v>
          </cell>
          <cell r="AH2569" t="str">
            <v>消耗品費</v>
          </cell>
          <cell r="AI2569" t="str">
            <v>DM</v>
          </cell>
          <cell r="AJ2569" t="str">
            <v>施設隊</v>
          </cell>
          <cell r="AK2569" t="str">
            <v>令和8年9月30日</v>
          </cell>
        </row>
        <row r="2570">
          <cell r="A2570" t="str">
            <v>ee26</v>
          </cell>
          <cell r="B2570" t="str">
            <v>製品指定</v>
          </cell>
          <cell r="C2570">
            <v>188</v>
          </cell>
          <cell r="D2570">
            <v>25</v>
          </cell>
          <cell r="E2570" t="str">
            <v>B</v>
          </cell>
          <cell r="F2570" t="str">
            <v>e</v>
          </cell>
          <cell r="G2570" t="str">
            <v>ee</v>
          </cell>
          <cell r="H2570" t="str">
            <v>個</v>
          </cell>
          <cell r="I2570">
            <v>20</v>
          </cell>
          <cell r="J2570" t="str">
            <v>ﾗｼﾞｴｰﾀｰﾊﾞﾙﾌﾞ</v>
          </cell>
          <cell r="L2570">
            <v>1</v>
          </cell>
          <cell r="M2570" t="str">
            <v>ﾖｼﾀｹ №118-1108</v>
          </cell>
          <cell r="O2570" t="str">
            <v>製品指定</v>
          </cell>
          <cell r="Q2570">
            <v>0</v>
          </cell>
          <cell r="S2570">
            <v>100</v>
          </cell>
          <cell r="T2570">
            <v>0</v>
          </cell>
          <cell r="W2570">
            <v>0</v>
          </cell>
          <cell r="X2570">
            <v>0</v>
          </cell>
          <cell r="Y2570">
            <v>100</v>
          </cell>
          <cell r="Z2570">
            <v>0</v>
          </cell>
          <cell r="AA2570">
            <v>0</v>
          </cell>
          <cell r="AB2570">
            <v>11484</v>
          </cell>
          <cell r="AC2570">
            <v>229680</v>
          </cell>
          <cell r="AD2570" t="str">
            <v>営舎維持費</v>
          </cell>
          <cell r="AE2570" t="str">
            <v>営維</v>
          </cell>
          <cell r="AF2570">
            <v>8</v>
          </cell>
          <cell r="AG2570" t="str">
            <v>営舎等維持経費（省エネルギー資材の取得）</v>
          </cell>
          <cell r="AH2570" t="str">
            <v>消耗品費</v>
          </cell>
          <cell r="AI2570" t="str">
            <v>DM</v>
          </cell>
          <cell r="AJ2570" t="str">
            <v>施設隊</v>
          </cell>
          <cell r="AK2570" t="str">
            <v>令和8年9月30日</v>
          </cell>
        </row>
        <row r="2571">
          <cell r="A2571" t="str">
            <v>ee27</v>
          </cell>
          <cell r="B2571" t="str">
            <v>製品指定</v>
          </cell>
          <cell r="C2571">
            <v>188</v>
          </cell>
          <cell r="D2571">
            <v>26</v>
          </cell>
          <cell r="E2571" t="str">
            <v>B</v>
          </cell>
          <cell r="F2571" t="str">
            <v>e</v>
          </cell>
          <cell r="G2571" t="str">
            <v>ee</v>
          </cell>
          <cell r="H2571" t="str">
            <v>個</v>
          </cell>
          <cell r="I2571">
            <v>3</v>
          </cell>
          <cell r="J2571" t="str">
            <v>逃し弁</v>
          </cell>
          <cell r="L2571">
            <v>1</v>
          </cell>
          <cell r="M2571" t="str">
            <v>VENN P53 SL38V-D3 20A 設定圧力0.49Mpa ﾍﾞﾝ</v>
          </cell>
          <cell r="O2571" t="str">
            <v>製品指定</v>
          </cell>
          <cell r="Q2571">
            <v>0</v>
          </cell>
          <cell r="S2571">
            <v>100</v>
          </cell>
          <cell r="T2571">
            <v>0</v>
          </cell>
          <cell r="W2571">
            <v>0</v>
          </cell>
          <cell r="X2571">
            <v>0</v>
          </cell>
          <cell r="Y2571">
            <v>100</v>
          </cell>
          <cell r="Z2571">
            <v>0</v>
          </cell>
          <cell r="AA2571">
            <v>0</v>
          </cell>
          <cell r="AB2571">
            <v>34540</v>
          </cell>
          <cell r="AC2571">
            <v>103620</v>
          </cell>
          <cell r="AD2571" t="str">
            <v>営舎維持費</v>
          </cell>
          <cell r="AE2571" t="str">
            <v>営維</v>
          </cell>
          <cell r="AF2571">
            <v>8</v>
          </cell>
          <cell r="AG2571" t="str">
            <v>基地等経費（施設維持経費）</v>
          </cell>
          <cell r="AH2571" t="str">
            <v>消耗品費</v>
          </cell>
          <cell r="AI2571" t="str">
            <v>DM</v>
          </cell>
          <cell r="AJ2571" t="str">
            <v>施設隊</v>
          </cell>
          <cell r="AK2571" t="str">
            <v>令和8年9月30日</v>
          </cell>
        </row>
        <row r="2572">
          <cell r="A2572" t="str">
            <v>ee28</v>
          </cell>
          <cell r="B2572" t="str">
            <v>製品指定</v>
          </cell>
          <cell r="C2572">
            <v>188</v>
          </cell>
          <cell r="D2572">
            <v>27</v>
          </cell>
          <cell r="E2572" t="str">
            <v>B</v>
          </cell>
          <cell r="F2572" t="str">
            <v>e</v>
          </cell>
          <cell r="G2572" t="str">
            <v>ee</v>
          </cell>
          <cell r="H2572" t="str">
            <v>個</v>
          </cell>
          <cell r="I2572">
            <v>6</v>
          </cell>
          <cell r="J2572" t="str">
            <v>逃し弁</v>
          </cell>
          <cell r="L2572">
            <v>1</v>
          </cell>
          <cell r="M2572" t="str">
            <v>VENN P53 SL38V-D3 25A 設定圧力0.49Mpa ﾍﾞﾝ</v>
          </cell>
          <cell r="O2572" t="str">
            <v>製品指定</v>
          </cell>
          <cell r="Q2572">
            <v>0</v>
          </cell>
          <cell r="S2572">
            <v>100</v>
          </cell>
          <cell r="T2572">
            <v>0</v>
          </cell>
          <cell r="W2572">
            <v>0</v>
          </cell>
          <cell r="X2572">
            <v>0</v>
          </cell>
          <cell r="Y2572">
            <v>100</v>
          </cell>
          <cell r="Z2572">
            <v>0</v>
          </cell>
          <cell r="AA2572">
            <v>0</v>
          </cell>
          <cell r="AB2572">
            <v>46970</v>
          </cell>
          <cell r="AC2572">
            <v>281820</v>
          </cell>
          <cell r="AD2572" t="str">
            <v>営舎維持費</v>
          </cell>
          <cell r="AE2572" t="str">
            <v>営維</v>
          </cell>
          <cell r="AF2572">
            <v>8</v>
          </cell>
          <cell r="AG2572" t="str">
            <v>基地等経費（施設維持経費）</v>
          </cell>
          <cell r="AH2572" t="str">
            <v>消耗品費</v>
          </cell>
          <cell r="AI2572" t="str">
            <v>DM</v>
          </cell>
          <cell r="AJ2572" t="str">
            <v>施設隊</v>
          </cell>
          <cell r="AK2572" t="str">
            <v>令和8年9月30日</v>
          </cell>
        </row>
        <row r="2573">
          <cell r="A2573" t="str">
            <v>ee29</v>
          </cell>
          <cell r="B2573" t="str">
            <v>製品指定</v>
          </cell>
          <cell r="C2573">
            <v>188</v>
          </cell>
          <cell r="D2573">
            <v>28</v>
          </cell>
          <cell r="E2573" t="str">
            <v>B</v>
          </cell>
          <cell r="F2573" t="str">
            <v>e</v>
          </cell>
          <cell r="G2573" t="str">
            <v>ee</v>
          </cell>
          <cell r="H2573" t="str">
            <v>個</v>
          </cell>
          <cell r="I2573">
            <v>6</v>
          </cell>
          <cell r="J2573" t="str">
            <v>逃し弁</v>
          </cell>
          <cell r="L2573">
            <v>1</v>
          </cell>
          <cell r="M2573" t="str">
            <v>VENN P53 SL38V-D3 32A 設定圧力0.49Mpa ﾍﾞﾝ</v>
          </cell>
          <cell r="O2573" t="str">
            <v>製品指定</v>
          </cell>
          <cell r="Q2573">
            <v>0</v>
          </cell>
          <cell r="S2573">
            <v>100</v>
          </cell>
          <cell r="T2573">
            <v>0</v>
          </cell>
          <cell r="W2573">
            <v>0</v>
          </cell>
          <cell r="X2573">
            <v>0</v>
          </cell>
          <cell r="Y2573">
            <v>100</v>
          </cell>
          <cell r="Z2573">
            <v>0</v>
          </cell>
          <cell r="AA2573">
            <v>0</v>
          </cell>
          <cell r="AB2573">
            <v>59840</v>
          </cell>
          <cell r="AC2573">
            <v>359040</v>
          </cell>
          <cell r="AD2573" t="str">
            <v>営舎維持費</v>
          </cell>
          <cell r="AE2573" t="str">
            <v>営維</v>
          </cell>
          <cell r="AF2573">
            <v>8</v>
          </cell>
          <cell r="AG2573" t="str">
            <v>基地等経費（施設維持経費）</v>
          </cell>
          <cell r="AH2573" t="str">
            <v>消耗品費</v>
          </cell>
          <cell r="AI2573" t="str">
            <v>DM</v>
          </cell>
          <cell r="AJ2573" t="str">
            <v>施設隊</v>
          </cell>
          <cell r="AK2573" t="str">
            <v>令和8年9月30日</v>
          </cell>
        </row>
        <row r="2574">
          <cell r="A2574" t="str">
            <v>cg403</v>
          </cell>
          <cell r="B2574" t="str">
            <v>又は同等以上のもの（他社の製品を含む。）</v>
          </cell>
          <cell r="C2574">
            <v>188</v>
          </cell>
          <cell r="D2574">
            <v>29</v>
          </cell>
          <cell r="E2574" t="str">
            <v>B</v>
          </cell>
          <cell r="F2574" t="str">
            <v>c</v>
          </cell>
          <cell r="G2574" t="str">
            <v>cg</v>
          </cell>
          <cell r="H2574" t="str">
            <v>箱</v>
          </cell>
          <cell r="I2574">
            <v>12</v>
          </cell>
          <cell r="J2574" t="str">
            <v>ﾃｨｯｼｭﾍﾟｰﾊﾟｰ</v>
          </cell>
          <cell r="L2574">
            <v>1</v>
          </cell>
          <cell r="M2574" t="str">
            <v>ｵﾚﾝｼﾞﾌﾞｯｸ.web 369-1254 18272 ﾈﾋﾟｱ</v>
          </cell>
          <cell r="O2574" t="str">
            <v>又は同等以上のもの（他社の製品を含む。）</v>
          </cell>
          <cell r="Q2574">
            <v>0</v>
          </cell>
          <cell r="S2574">
            <v>100</v>
          </cell>
          <cell r="T2574">
            <v>0</v>
          </cell>
          <cell r="W2574">
            <v>0</v>
          </cell>
          <cell r="X2574">
            <v>0</v>
          </cell>
          <cell r="Y2574">
            <v>100</v>
          </cell>
          <cell r="Z2574">
            <v>0</v>
          </cell>
          <cell r="AA2574">
            <v>0</v>
          </cell>
          <cell r="AB2574">
            <v>7044</v>
          </cell>
          <cell r="AC2574">
            <v>84528</v>
          </cell>
          <cell r="AD2574" t="str">
            <v>営舎維持費</v>
          </cell>
          <cell r="AE2574" t="str">
            <v>営維</v>
          </cell>
          <cell r="AF2574">
            <v>8</v>
          </cell>
          <cell r="AG2574" t="str">
            <v>基地等経費（隊舎等用維持費）</v>
          </cell>
          <cell r="AH2574" t="str">
            <v>消耗品費</v>
          </cell>
          <cell r="AI2574" t="str">
            <v>DM</v>
          </cell>
          <cell r="AJ2574" t="str">
            <v>施設隊</v>
          </cell>
          <cell r="AK2574" t="str">
            <v>令和8年9月30日</v>
          </cell>
        </row>
        <row r="2575">
          <cell r="A2575" t="str">
            <v>cg404</v>
          </cell>
          <cell r="B2575" t="str">
            <v>又は同等以上のもの（他社の製品を含む。）</v>
          </cell>
          <cell r="C2575">
            <v>188</v>
          </cell>
          <cell r="D2575">
            <v>30</v>
          </cell>
          <cell r="E2575" t="str">
            <v>B</v>
          </cell>
          <cell r="F2575" t="str">
            <v>c</v>
          </cell>
          <cell r="G2575" t="str">
            <v>cg</v>
          </cell>
          <cell r="H2575" t="str">
            <v>箱</v>
          </cell>
          <cell r="I2575">
            <v>40</v>
          </cell>
          <cell r="J2575" t="str">
            <v>ﾍﾟｰﾊﾟｰﾀｵﾙ</v>
          </cell>
          <cell r="L2575">
            <v>1</v>
          </cell>
          <cell r="M2575" t="str">
            <v>ｵﾚﾝｼﾞﾌﾞｯｸ.web 146-5539 21000697 ｴﾘｴｰﾙ</v>
          </cell>
          <cell r="O2575" t="str">
            <v>又は同等以上のもの（他社の製品を含む。）</v>
          </cell>
          <cell r="Q2575">
            <v>0</v>
          </cell>
          <cell r="S2575">
            <v>100</v>
          </cell>
          <cell r="T2575">
            <v>0</v>
          </cell>
          <cell r="W2575">
            <v>0</v>
          </cell>
          <cell r="X2575">
            <v>0</v>
          </cell>
          <cell r="Y2575">
            <v>100</v>
          </cell>
          <cell r="Z2575">
            <v>0</v>
          </cell>
          <cell r="AA2575">
            <v>0</v>
          </cell>
          <cell r="AB2575">
            <v>6703</v>
          </cell>
          <cell r="AC2575">
            <v>268120</v>
          </cell>
          <cell r="AD2575" t="str">
            <v>営舎維持費</v>
          </cell>
          <cell r="AE2575" t="str">
            <v>営維</v>
          </cell>
          <cell r="AF2575">
            <v>8</v>
          </cell>
          <cell r="AG2575" t="str">
            <v>基地等経費（隊舎等用維持費）</v>
          </cell>
          <cell r="AH2575" t="str">
            <v>消耗品費</v>
          </cell>
          <cell r="AI2575" t="str">
            <v>DM</v>
          </cell>
          <cell r="AJ2575" t="str">
            <v>施設隊</v>
          </cell>
          <cell r="AK2575" t="str">
            <v>令和8年9月30日</v>
          </cell>
        </row>
        <row r="2576">
          <cell r="A2576" t="str">
            <v>cg405</v>
          </cell>
          <cell r="B2576" t="str">
            <v>又は同等以上のもの（他社の製品を含む。）</v>
          </cell>
          <cell r="C2576">
            <v>188</v>
          </cell>
          <cell r="D2576">
            <v>31</v>
          </cell>
          <cell r="E2576" t="str">
            <v>B</v>
          </cell>
          <cell r="F2576" t="str">
            <v>c</v>
          </cell>
          <cell r="G2576" t="str">
            <v>cg</v>
          </cell>
          <cell r="H2576" t="str">
            <v>箱</v>
          </cell>
          <cell r="I2576">
            <v>10</v>
          </cell>
          <cell r="J2576" t="str">
            <v>ﾀｵﾙ</v>
          </cell>
          <cell r="L2576">
            <v>1</v>
          </cell>
          <cell r="M2576" t="str">
            <v>ｵﾚﾝｼﾞﾌﾞｯｸ.web 624-3155 41912140 ｶｳﾈｯﾄ</v>
          </cell>
          <cell r="O2576" t="str">
            <v>又は同等以上のもの（他社の製品を含む。）</v>
          </cell>
          <cell r="Q2576">
            <v>0</v>
          </cell>
          <cell r="S2576">
            <v>100</v>
          </cell>
          <cell r="T2576">
            <v>0</v>
          </cell>
          <cell r="W2576">
            <v>0</v>
          </cell>
          <cell r="X2576">
            <v>0</v>
          </cell>
          <cell r="Y2576">
            <v>100</v>
          </cell>
          <cell r="Z2576">
            <v>0</v>
          </cell>
          <cell r="AA2576">
            <v>0</v>
          </cell>
          <cell r="AB2576">
            <v>1553</v>
          </cell>
          <cell r="AC2576">
            <v>15530</v>
          </cell>
          <cell r="AD2576" t="str">
            <v>営舎維持費</v>
          </cell>
          <cell r="AE2576" t="str">
            <v>営維</v>
          </cell>
          <cell r="AF2576">
            <v>8</v>
          </cell>
          <cell r="AG2576" t="str">
            <v>基地等経費（隊舎等用維持費）</v>
          </cell>
          <cell r="AH2576" t="str">
            <v>消耗品費</v>
          </cell>
          <cell r="AI2576" t="str">
            <v>DM</v>
          </cell>
          <cell r="AJ2576" t="str">
            <v>施設隊</v>
          </cell>
          <cell r="AK2576" t="str">
            <v>令和8年9月30日</v>
          </cell>
        </row>
        <row r="2577">
          <cell r="A2577" t="str">
            <v>cg406</v>
          </cell>
          <cell r="B2577" t="str">
            <v>又は同等以上のもの（他社の製品を含む。）</v>
          </cell>
          <cell r="C2577">
            <v>188</v>
          </cell>
          <cell r="D2577">
            <v>32</v>
          </cell>
          <cell r="E2577" t="str">
            <v>B</v>
          </cell>
          <cell r="F2577" t="str">
            <v>c</v>
          </cell>
          <cell r="G2577" t="str">
            <v>cg</v>
          </cell>
          <cell r="H2577" t="str">
            <v>個</v>
          </cell>
          <cell r="I2577">
            <v>5</v>
          </cell>
          <cell r="J2577" t="str">
            <v>紙ﾀｵﾙｹｰｽ</v>
          </cell>
          <cell r="L2577">
            <v>1</v>
          </cell>
          <cell r="M2577" t="str">
            <v>ｵﾚﾝｼﾞﾌﾞｯｸ.web 135-5761 690984 蝶ﾌﾟﾗ</v>
          </cell>
          <cell r="O2577" t="str">
            <v>又は同等以上のもの（他社の製品を含む。）</v>
          </cell>
          <cell r="Q2577">
            <v>0</v>
          </cell>
          <cell r="S2577">
            <v>100</v>
          </cell>
          <cell r="T2577">
            <v>0</v>
          </cell>
          <cell r="W2577">
            <v>0</v>
          </cell>
          <cell r="X2577">
            <v>0</v>
          </cell>
          <cell r="Y2577">
            <v>100</v>
          </cell>
          <cell r="Z2577">
            <v>0</v>
          </cell>
          <cell r="AA2577">
            <v>0</v>
          </cell>
          <cell r="AB2577">
            <v>952</v>
          </cell>
          <cell r="AC2577">
            <v>4760</v>
          </cell>
          <cell r="AD2577" t="str">
            <v>営舎維持費</v>
          </cell>
          <cell r="AE2577" t="str">
            <v>営維</v>
          </cell>
          <cell r="AF2577">
            <v>8</v>
          </cell>
          <cell r="AG2577" t="str">
            <v>基地等経費（隊舎等用維持費）</v>
          </cell>
          <cell r="AH2577" t="str">
            <v>消耗品費</v>
          </cell>
          <cell r="AI2577" t="str">
            <v>DM</v>
          </cell>
          <cell r="AJ2577" t="str">
            <v>施設隊</v>
          </cell>
          <cell r="AK2577" t="str">
            <v>令和8年9月30日</v>
          </cell>
        </row>
        <row r="2578">
          <cell r="A2578" t="str">
            <v>cg407</v>
          </cell>
          <cell r="B2578" t="str">
            <v>又は同等以上のもの（他社の製品を含む。）</v>
          </cell>
          <cell r="C2578">
            <v>188</v>
          </cell>
          <cell r="D2578">
            <v>33</v>
          </cell>
          <cell r="E2578" t="str">
            <v>B</v>
          </cell>
          <cell r="F2578" t="str">
            <v>c</v>
          </cell>
          <cell r="G2578" t="str">
            <v>cg</v>
          </cell>
          <cell r="H2578" t="str">
            <v>箱</v>
          </cell>
          <cell r="I2578">
            <v>4</v>
          </cell>
          <cell r="J2578" t="str">
            <v>紙ﾀｵﾙ</v>
          </cell>
          <cell r="L2578">
            <v>1</v>
          </cell>
          <cell r="M2578" t="str">
            <v>ｵﾚﾝｼﾞﾌﾞｯｸ.web 336-3422 37005 ｸﾚｼｱ</v>
          </cell>
          <cell r="O2578" t="str">
            <v>又は同等以上のもの（他社の製品を含む。）</v>
          </cell>
          <cell r="Q2578">
            <v>0</v>
          </cell>
          <cell r="S2578">
            <v>100</v>
          </cell>
          <cell r="T2578">
            <v>0</v>
          </cell>
          <cell r="W2578">
            <v>0</v>
          </cell>
          <cell r="X2578">
            <v>0</v>
          </cell>
          <cell r="Y2578">
            <v>100</v>
          </cell>
          <cell r="Z2578">
            <v>0</v>
          </cell>
          <cell r="AA2578">
            <v>0</v>
          </cell>
          <cell r="AB2578">
            <v>10174</v>
          </cell>
          <cell r="AC2578">
            <v>40696</v>
          </cell>
          <cell r="AD2578" t="str">
            <v>営舎維持費</v>
          </cell>
          <cell r="AE2578" t="str">
            <v>営維</v>
          </cell>
          <cell r="AF2578">
            <v>8</v>
          </cell>
          <cell r="AG2578" t="str">
            <v>基地等経費（隊舎等用維持費）</v>
          </cell>
          <cell r="AH2578" t="str">
            <v>消耗品費</v>
          </cell>
          <cell r="AI2578" t="str">
            <v>DM</v>
          </cell>
          <cell r="AJ2578" t="str">
            <v>施設隊</v>
          </cell>
          <cell r="AK2578" t="str">
            <v>令和8年9月30日</v>
          </cell>
        </row>
        <row r="2579">
          <cell r="A2579" t="str">
            <v>cg408</v>
          </cell>
          <cell r="B2579" t="str">
            <v>又は同等以上のもの（他社の製品を含む。）</v>
          </cell>
          <cell r="C2579">
            <v>188</v>
          </cell>
          <cell r="D2579">
            <v>34</v>
          </cell>
          <cell r="E2579" t="str">
            <v>B</v>
          </cell>
          <cell r="F2579" t="str">
            <v>c</v>
          </cell>
          <cell r="G2579" t="str">
            <v>cg</v>
          </cell>
          <cell r="H2579" t="str">
            <v>箱</v>
          </cell>
          <cell r="I2579">
            <v>5</v>
          </cell>
          <cell r="J2579" t="str">
            <v>紙ｳｴｽ</v>
          </cell>
          <cell r="L2579">
            <v>1</v>
          </cell>
          <cell r="M2579" t="str">
            <v>ｵﾚﾝｼﾞﾌﾞｯｸ.web 477-8171 93778 ｴｽﾃｰ</v>
          </cell>
          <cell r="O2579" t="str">
            <v>又は同等以上のもの（他社の製品を含む。）</v>
          </cell>
          <cell r="Q2579">
            <v>0</v>
          </cell>
          <cell r="S2579">
            <v>100</v>
          </cell>
          <cell r="T2579">
            <v>0</v>
          </cell>
          <cell r="W2579">
            <v>0</v>
          </cell>
          <cell r="X2579">
            <v>0</v>
          </cell>
          <cell r="Y2579">
            <v>100</v>
          </cell>
          <cell r="Z2579">
            <v>0</v>
          </cell>
          <cell r="AA2579">
            <v>0</v>
          </cell>
          <cell r="AB2579">
            <v>4356</v>
          </cell>
          <cell r="AC2579">
            <v>21780</v>
          </cell>
          <cell r="AD2579" t="str">
            <v>営舎維持費</v>
          </cell>
          <cell r="AE2579" t="str">
            <v>営維</v>
          </cell>
          <cell r="AF2579">
            <v>8</v>
          </cell>
          <cell r="AG2579" t="str">
            <v>基地等経費（隊舎等用維持費）</v>
          </cell>
          <cell r="AH2579" t="str">
            <v>消耗品費</v>
          </cell>
          <cell r="AI2579" t="str">
            <v>DM</v>
          </cell>
          <cell r="AJ2579" t="str">
            <v>施設隊</v>
          </cell>
          <cell r="AK2579" t="str">
            <v>令和8年9月30日</v>
          </cell>
        </row>
        <row r="2580">
          <cell r="A2580" t="str">
            <v>cg409</v>
          </cell>
          <cell r="B2580" t="str">
            <v>又は同等以上のもの（他社の製品を含む。）</v>
          </cell>
          <cell r="C2580">
            <v>188</v>
          </cell>
          <cell r="D2580">
            <v>35</v>
          </cell>
          <cell r="E2580" t="str">
            <v>B</v>
          </cell>
          <cell r="F2580" t="str">
            <v>c</v>
          </cell>
          <cell r="G2580" t="str">
            <v>cg</v>
          </cell>
          <cell r="H2580" t="str">
            <v>個</v>
          </cell>
          <cell r="I2580">
            <v>15</v>
          </cell>
          <cell r="J2580" t="str">
            <v>台所漂白剤</v>
          </cell>
          <cell r="L2580">
            <v>1</v>
          </cell>
          <cell r="M2580" t="str">
            <v>ｵﾚﾝｼﾞﾌﾞｯｸ.web 408-8921 BLKB-1.5 ﾗｲｵﾝ</v>
          </cell>
          <cell r="O2580" t="str">
            <v>又は同等以上のもの（他社の製品を含む。）</v>
          </cell>
          <cell r="Q2580">
            <v>0</v>
          </cell>
          <cell r="S2580">
            <v>100</v>
          </cell>
          <cell r="T2580">
            <v>0</v>
          </cell>
          <cell r="W2580">
            <v>0</v>
          </cell>
          <cell r="X2580">
            <v>0</v>
          </cell>
          <cell r="Y2580">
            <v>100</v>
          </cell>
          <cell r="Z2580">
            <v>0</v>
          </cell>
          <cell r="AA2580">
            <v>0</v>
          </cell>
          <cell r="AB2580">
            <v>385</v>
          </cell>
          <cell r="AC2580">
            <v>5775</v>
          </cell>
          <cell r="AD2580" t="str">
            <v>営舎維持費</v>
          </cell>
          <cell r="AE2580" t="str">
            <v>営維</v>
          </cell>
          <cell r="AF2580">
            <v>8</v>
          </cell>
          <cell r="AG2580" t="str">
            <v>基地等経費（隊舎等用維持費）</v>
          </cell>
          <cell r="AH2580" t="str">
            <v>消耗品費</v>
          </cell>
          <cell r="AI2580" t="str">
            <v>DM</v>
          </cell>
          <cell r="AJ2580" t="str">
            <v>施設隊</v>
          </cell>
          <cell r="AK2580" t="str">
            <v>令和8年9月30日</v>
          </cell>
        </row>
        <row r="2581">
          <cell r="A2581" t="str">
            <v>cg410</v>
          </cell>
          <cell r="B2581" t="str">
            <v>又は同等以上のもの（他社の製品を含む。）</v>
          </cell>
          <cell r="C2581">
            <v>188</v>
          </cell>
          <cell r="D2581">
            <v>36</v>
          </cell>
          <cell r="E2581" t="str">
            <v>B</v>
          </cell>
          <cell r="F2581" t="str">
            <v>c</v>
          </cell>
          <cell r="G2581" t="str">
            <v>cg</v>
          </cell>
          <cell r="H2581" t="str">
            <v>個</v>
          </cell>
          <cell r="I2581">
            <v>50</v>
          </cell>
          <cell r="J2581" t="str">
            <v>台所洗剤</v>
          </cell>
          <cell r="L2581">
            <v>1</v>
          </cell>
          <cell r="M2581" t="str">
            <v>ｵﾚﾝｼﾞﾌﾞｯｸ.web 683-7534 433909 花王</v>
          </cell>
          <cell r="O2581" t="str">
            <v>又は同等以上のもの（他社の製品を含む。）</v>
          </cell>
          <cell r="Q2581">
            <v>0</v>
          </cell>
          <cell r="S2581">
            <v>100</v>
          </cell>
          <cell r="T2581">
            <v>0</v>
          </cell>
          <cell r="W2581">
            <v>0</v>
          </cell>
          <cell r="X2581">
            <v>0</v>
          </cell>
          <cell r="Y2581">
            <v>100</v>
          </cell>
          <cell r="Z2581">
            <v>0</v>
          </cell>
          <cell r="AA2581">
            <v>0</v>
          </cell>
          <cell r="AB2581">
            <v>284</v>
          </cell>
          <cell r="AC2581">
            <v>14200</v>
          </cell>
          <cell r="AD2581" t="str">
            <v>営舎維持費</v>
          </cell>
          <cell r="AE2581" t="str">
            <v>営維</v>
          </cell>
          <cell r="AF2581">
            <v>8</v>
          </cell>
          <cell r="AG2581" t="str">
            <v>基地等経費（隊舎等用維持費）</v>
          </cell>
          <cell r="AH2581" t="str">
            <v>消耗品費</v>
          </cell>
          <cell r="AI2581" t="str">
            <v>DM</v>
          </cell>
          <cell r="AJ2581" t="str">
            <v>施設隊</v>
          </cell>
          <cell r="AK2581" t="str">
            <v>令和8年9月30日</v>
          </cell>
        </row>
        <row r="2582">
          <cell r="A2582" t="str">
            <v>cg411</v>
          </cell>
          <cell r="B2582" t="str">
            <v>又は同等以上のもの（他社の製品を含む。）</v>
          </cell>
          <cell r="C2582">
            <v>188</v>
          </cell>
          <cell r="D2582">
            <v>37</v>
          </cell>
          <cell r="E2582" t="str">
            <v>B</v>
          </cell>
          <cell r="F2582" t="str">
            <v>c</v>
          </cell>
          <cell r="G2582" t="str">
            <v>cg</v>
          </cell>
          <cell r="H2582" t="str">
            <v>個</v>
          </cell>
          <cell r="I2582">
            <v>5</v>
          </cell>
          <cell r="J2582" t="str">
            <v>台所泡洗剤</v>
          </cell>
          <cell r="L2582">
            <v>1</v>
          </cell>
          <cell r="M2582" t="str">
            <v>ｵﾚﾝｼﾞﾌﾞｯｸ.web 535-7777 421050 花王</v>
          </cell>
          <cell r="O2582" t="str">
            <v>又は同等以上のもの（他社の製品を含む。）</v>
          </cell>
          <cell r="Q2582">
            <v>0</v>
          </cell>
          <cell r="S2582">
            <v>100</v>
          </cell>
          <cell r="T2582">
            <v>0</v>
          </cell>
          <cell r="W2582">
            <v>0</v>
          </cell>
          <cell r="X2582">
            <v>0</v>
          </cell>
          <cell r="Y2582">
            <v>100</v>
          </cell>
          <cell r="Z2582">
            <v>0</v>
          </cell>
          <cell r="AA2582">
            <v>0</v>
          </cell>
          <cell r="AB2582">
            <v>501</v>
          </cell>
          <cell r="AC2582">
            <v>2505</v>
          </cell>
          <cell r="AD2582" t="str">
            <v>営舎維持費</v>
          </cell>
          <cell r="AE2582" t="str">
            <v>営維</v>
          </cell>
          <cell r="AF2582">
            <v>8</v>
          </cell>
          <cell r="AG2582" t="str">
            <v>基地等経費（隊舎等用維持費）</v>
          </cell>
          <cell r="AH2582" t="str">
            <v>消耗品費</v>
          </cell>
          <cell r="AI2582" t="str">
            <v>DM</v>
          </cell>
          <cell r="AJ2582" t="str">
            <v>施設隊</v>
          </cell>
          <cell r="AK2582" t="str">
            <v>令和8年9月30日</v>
          </cell>
        </row>
        <row r="2583">
          <cell r="A2583" t="str">
            <v>cg412</v>
          </cell>
          <cell r="B2583" t="str">
            <v>又は同等以上のもの（他社の製品を含む。）</v>
          </cell>
          <cell r="C2583">
            <v>188</v>
          </cell>
          <cell r="D2583">
            <v>38</v>
          </cell>
          <cell r="E2583" t="str">
            <v>B</v>
          </cell>
          <cell r="F2583" t="str">
            <v>c</v>
          </cell>
          <cell r="G2583" t="str">
            <v>cg</v>
          </cell>
          <cell r="H2583" t="str">
            <v>組</v>
          </cell>
          <cell r="I2583">
            <v>17</v>
          </cell>
          <cell r="J2583" t="str">
            <v>台所ｽﾎﾟﾝｼﾞ</v>
          </cell>
          <cell r="L2583">
            <v>1</v>
          </cell>
          <cell r="M2583" t="str">
            <v>ｵﾚﾝｼﾞﾌﾞｯｸ.web 354-6759 A530-P ｷｸﾛﾝ</v>
          </cell>
          <cell r="O2583" t="str">
            <v>又は同等以上のもの（他社の製品を含む。）</v>
          </cell>
          <cell r="Q2583">
            <v>0</v>
          </cell>
          <cell r="S2583">
            <v>100</v>
          </cell>
          <cell r="T2583">
            <v>0</v>
          </cell>
          <cell r="W2583">
            <v>0</v>
          </cell>
          <cell r="X2583">
            <v>0</v>
          </cell>
          <cell r="Y2583">
            <v>100</v>
          </cell>
          <cell r="Z2583">
            <v>0</v>
          </cell>
          <cell r="AA2583">
            <v>0</v>
          </cell>
          <cell r="AB2583">
            <v>896</v>
          </cell>
          <cell r="AC2583">
            <v>15232</v>
          </cell>
          <cell r="AD2583" t="str">
            <v>営舎維持費</v>
          </cell>
          <cell r="AE2583" t="str">
            <v>営維</v>
          </cell>
          <cell r="AF2583">
            <v>8</v>
          </cell>
          <cell r="AG2583" t="str">
            <v>基地等経費（隊舎等用維持費）</v>
          </cell>
          <cell r="AH2583" t="str">
            <v>消耗品費</v>
          </cell>
          <cell r="AI2583" t="str">
            <v>DM</v>
          </cell>
          <cell r="AJ2583" t="str">
            <v>施設隊</v>
          </cell>
          <cell r="AK2583" t="str">
            <v>令和8年9月30日</v>
          </cell>
        </row>
        <row r="2584">
          <cell r="A2584" t="str">
            <v>bi3</v>
          </cell>
          <cell r="B2584" t="str">
            <v>又は同等以上のもの（他社の製品を含む。）</v>
          </cell>
          <cell r="C2584">
            <v>188</v>
          </cell>
          <cell r="D2584">
            <v>39</v>
          </cell>
          <cell r="E2584" t="str">
            <v>B</v>
          </cell>
          <cell r="F2584" t="str">
            <v>b</v>
          </cell>
          <cell r="G2584" t="str">
            <v>bi</v>
          </cell>
          <cell r="H2584" t="str">
            <v>個</v>
          </cell>
          <cell r="I2584">
            <v>1000</v>
          </cell>
          <cell r="J2584" t="str">
            <v>蛍光ﾗﾝﾌﾟ</v>
          </cell>
          <cell r="L2584">
            <v>1</v>
          </cell>
          <cell r="M2584" t="str">
            <v>ﾎﾀﾙｸｽ FHF32EX-N-HX2</v>
          </cell>
          <cell r="O2584" t="str">
            <v>又は同等以上のもの（他社の製品を含む。）</v>
          </cell>
          <cell r="Q2584">
            <v>0</v>
          </cell>
          <cell r="S2584">
            <v>100</v>
          </cell>
          <cell r="T2584">
            <v>0</v>
          </cell>
          <cell r="W2584">
            <v>0</v>
          </cell>
          <cell r="X2584">
            <v>0</v>
          </cell>
          <cell r="Y2584">
            <v>100</v>
          </cell>
          <cell r="Z2584">
            <v>0</v>
          </cell>
          <cell r="AA2584">
            <v>0</v>
          </cell>
          <cell r="AB2584">
            <v>1617</v>
          </cell>
          <cell r="AC2584">
            <v>1617000</v>
          </cell>
          <cell r="AD2584" t="str">
            <v>営舎維持費</v>
          </cell>
          <cell r="AE2584" t="str">
            <v>営維</v>
          </cell>
          <cell r="AF2584">
            <v>8</v>
          </cell>
          <cell r="AG2584" t="str">
            <v>基地等経費（施設維持経費）</v>
          </cell>
          <cell r="AH2584" t="str">
            <v>消耗品費</v>
          </cell>
          <cell r="AI2584" t="str">
            <v>DM</v>
          </cell>
          <cell r="AJ2584" t="str">
            <v>施設隊</v>
          </cell>
          <cell r="AK2584" t="str">
            <v>令和8年9月30日</v>
          </cell>
        </row>
        <row r="2585">
          <cell r="A2585" t="str">
            <v>bi4</v>
          </cell>
          <cell r="B2585" t="str">
            <v>又は同等以上のもの（他社の製品を含む。）</v>
          </cell>
          <cell r="C2585">
            <v>188</v>
          </cell>
          <cell r="D2585">
            <v>40</v>
          </cell>
          <cell r="E2585" t="str">
            <v>B</v>
          </cell>
          <cell r="F2585" t="str">
            <v>b</v>
          </cell>
          <cell r="G2585" t="str">
            <v>bi</v>
          </cell>
          <cell r="H2585" t="str">
            <v>個</v>
          </cell>
          <cell r="I2585">
            <v>1000</v>
          </cell>
          <cell r="J2585" t="str">
            <v>蛍光ﾗﾝﾌﾟ</v>
          </cell>
          <cell r="L2585">
            <v>1</v>
          </cell>
          <cell r="M2585" t="str">
            <v>ﾎﾀﾙｸｽ FLR40SEX-N/M-HG2</v>
          </cell>
          <cell r="O2585" t="str">
            <v>又は同等以上のもの（他社の製品を含む。）</v>
          </cell>
          <cell r="Q2585">
            <v>0</v>
          </cell>
          <cell r="S2585">
            <v>100</v>
          </cell>
          <cell r="T2585">
            <v>0</v>
          </cell>
          <cell r="W2585">
            <v>0</v>
          </cell>
          <cell r="X2585">
            <v>0</v>
          </cell>
          <cell r="Y2585">
            <v>100</v>
          </cell>
          <cell r="Z2585">
            <v>0</v>
          </cell>
          <cell r="AA2585">
            <v>0</v>
          </cell>
          <cell r="AB2585">
            <v>1408</v>
          </cell>
          <cell r="AC2585">
            <v>1408000</v>
          </cell>
          <cell r="AD2585" t="str">
            <v>営舎維持費</v>
          </cell>
          <cell r="AE2585" t="str">
            <v>営維</v>
          </cell>
          <cell r="AF2585">
            <v>8</v>
          </cell>
          <cell r="AG2585" t="str">
            <v>基地等経費（施設維持経費）</v>
          </cell>
          <cell r="AH2585" t="str">
            <v>消耗品費</v>
          </cell>
          <cell r="AI2585" t="str">
            <v>DM</v>
          </cell>
          <cell r="AJ2585" t="str">
            <v>施設隊</v>
          </cell>
          <cell r="AK2585" t="str">
            <v>令和8年9月30日</v>
          </cell>
        </row>
        <row r="2586">
          <cell r="A2586" t="str">
            <v>dd1</v>
          </cell>
          <cell r="B2586" t="str">
            <v>又は同等以上のもの（他社の製品を含む。）</v>
          </cell>
          <cell r="C2586">
            <v>188</v>
          </cell>
          <cell r="D2586">
            <v>41</v>
          </cell>
          <cell r="E2586" t="str">
            <v>B</v>
          </cell>
          <cell r="F2586" t="str">
            <v>d</v>
          </cell>
          <cell r="G2586" t="str">
            <v>dd</v>
          </cell>
          <cell r="H2586" t="str">
            <v>台</v>
          </cell>
          <cell r="I2586">
            <v>5</v>
          </cell>
          <cell r="J2586" t="str">
            <v>非常用照明器具</v>
          </cell>
          <cell r="L2586">
            <v>1</v>
          </cell>
          <cell r="M2586" t="str">
            <v>ﾊﾟﾅｿﾆｯｸ施設照明･屋外･店舗照明総合ｶﾀﾛｸﾞ P569 XDL459VGN LE9 ﾊﾟﾅｿﾆｯｸ</v>
          </cell>
          <cell r="O2586" t="str">
            <v>又は同等以上のもの（他社の製品を含む。）</v>
          </cell>
          <cell r="Q2586">
            <v>0</v>
          </cell>
          <cell r="S2586">
            <v>100</v>
          </cell>
          <cell r="T2586">
            <v>0</v>
          </cell>
          <cell r="W2586">
            <v>0</v>
          </cell>
          <cell r="X2586">
            <v>0</v>
          </cell>
          <cell r="Y2586">
            <v>100</v>
          </cell>
          <cell r="Z2586">
            <v>0</v>
          </cell>
          <cell r="AA2586">
            <v>0</v>
          </cell>
          <cell r="AB2586">
            <v>93390</v>
          </cell>
          <cell r="AC2586">
            <v>466950</v>
          </cell>
          <cell r="AD2586" t="str">
            <v>営舎維持費</v>
          </cell>
          <cell r="AE2586" t="str">
            <v>営維</v>
          </cell>
          <cell r="AF2586">
            <v>8</v>
          </cell>
          <cell r="AG2586" t="str">
            <v>基地等経費（ＬＥＤ照明の取得等）</v>
          </cell>
          <cell r="AH2586" t="str">
            <v>消耗品費</v>
          </cell>
          <cell r="AI2586" t="str">
            <v>DM</v>
          </cell>
          <cell r="AJ2586" t="str">
            <v>施設隊</v>
          </cell>
          <cell r="AK2586" t="str">
            <v>令和8年9月30日</v>
          </cell>
        </row>
        <row r="2587">
          <cell r="A2587" t="str">
            <v>dd2</v>
          </cell>
          <cell r="B2587" t="str">
            <v>又は同等以上のもの（他社の製品を含む。）</v>
          </cell>
          <cell r="C2587">
            <v>188</v>
          </cell>
          <cell r="D2587">
            <v>42</v>
          </cell>
          <cell r="E2587" t="str">
            <v>B</v>
          </cell>
          <cell r="F2587" t="str">
            <v>d</v>
          </cell>
          <cell r="G2587" t="str">
            <v>dd</v>
          </cell>
          <cell r="H2587" t="str">
            <v>台</v>
          </cell>
          <cell r="I2587">
            <v>65</v>
          </cell>
          <cell r="J2587" t="str">
            <v>LED照明器具</v>
          </cell>
          <cell r="L2587">
            <v>1</v>
          </cell>
          <cell r="M2587" t="str">
            <v>ﾊﾟﾅｿﾆｯｸ施設照明･屋外･店舗照明総合ｶﾀﾛｸﾞ P179 XFX459VHN LE9 ﾊﾟﾅｿﾆｯｸ</v>
          </cell>
          <cell r="O2587" t="str">
            <v>又は同等以上のもの（他社の製品を含む。）</v>
          </cell>
          <cell r="Q2587">
            <v>0</v>
          </cell>
          <cell r="S2587">
            <v>100</v>
          </cell>
          <cell r="T2587">
            <v>0</v>
          </cell>
          <cell r="W2587">
            <v>0</v>
          </cell>
          <cell r="X2587">
            <v>0</v>
          </cell>
          <cell r="Y2587">
            <v>100</v>
          </cell>
          <cell r="Z2587">
            <v>0</v>
          </cell>
          <cell r="AA2587">
            <v>0</v>
          </cell>
          <cell r="AB2587">
            <v>46860</v>
          </cell>
          <cell r="AC2587">
            <v>3045900</v>
          </cell>
          <cell r="AD2587" t="str">
            <v>営舎維持費</v>
          </cell>
          <cell r="AE2587" t="str">
            <v>営維</v>
          </cell>
          <cell r="AF2587">
            <v>8</v>
          </cell>
          <cell r="AG2587" t="str">
            <v>基地等経費（ＬＥＤ照明の取得等）</v>
          </cell>
          <cell r="AH2587" t="str">
            <v>消耗品費</v>
          </cell>
          <cell r="AI2587" t="str">
            <v>DM</v>
          </cell>
          <cell r="AJ2587" t="str">
            <v>施設隊</v>
          </cell>
          <cell r="AK2587" t="str">
            <v>令和8年9月30日</v>
          </cell>
        </row>
        <row r="2588">
          <cell r="A2588" t="str">
            <v>dd3</v>
          </cell>
          <cell r="B2588" t="str">
            <v>製品指定</v>
          </cell>
          <cell r="C2588">
            <v>188</v>
          </cell>
          <cell r="D2588">
            <v>43</v>
          </cell>
          <cell r="E2588" t="str">
            <v>B</v>
          </cell>
          <cell r="F2588" t="str">
            <v>d</v>
          </cell>
          <cell r="G2588" t="str">
            <v>dd</v>
          </cell>
          <cell r="H2588" t="str">
            <v>台</v>
          </cell>
          <cell r="I2588">
            <v>2</v>
          </cell>
          <cell r="J2588" t="str">
            <v>LED照明器具</v>
          </cell>
          <cell r="L2588">
            <v>1</v>
          </cell>
          <cell r="M2588" t="str">
            <v>ﾊﾟﾅｿﾆｯｸ施設照明･屋外･店舗照明総合ｶﾀﾛｸﾞ P179 XFX469VHN LA9 ﾊﾟﾅｿﾆｯｸ</v>
          </cell>
          <cell r="O2588" t="str">
            <v>製品指定</v>
          </cell>
          <cell r="Q2588">
            <v>0</v>
          </cell>
          <cell r="S2588">
            <v>100</v>
          </cell>
          <cell r="T2588">
            <v>0</v>
          </cell>
          <cell r="W2588">
            <v>0</v>
          </cell>
          <cell r="X2588">
            <v>0</v>
          </cell>
          <cell r="Y2588">
            <v>100</v>
          </cell>
          <cell r="Z2588">
            <v>0</v>
          </cell>
          <cell r="AA2588">
            <v>0</v>
          </cell>
          <cell r="AB2588">
            <v>54560</v>
          </cell>
          <cell r="AC2588">
            <v>109120</v>
          </cell>
          <cell r="AD2588" t="str">
            <v>営舎維持費</v>
          </cell>
          <cell r="AE2588" t="str">
            <v>営維</v>
          </cell>
          <cell r="AF2588">
            <v>8</v>
          </cell>
          <cell r="AG2588" t="str">
            <v>基地等経費（ＬＥＤ照明の取得等）</v>
          </cell>
          <cell r="AH2588" t="str">
            <v>消耗品費</v>
          </cell>
          <cell r="AI2588" t="str">
            <v>DM</v>
          </cell>
          <cell r="AJ2588" t="str">
            <v>施設隊</v>
          </cell>
          <cell r="AK2588" t="str">
            <v>令和8年9月30日</v>
          </cell>
        </row>
        <row r="2589">
          <cell r="A2589" t="str">
            <v>dd4</v>
          </cell>
          <cell r="B2589" t="str">
            <v>製品指定</v>
          </cell>
          <cell r="C2589">
            <v>188</v>
          </cell>
          <cell r="D2589">
            <v>44</v>
          </cell>
          <cell r="E2589" t="str">
            <v>B</v>
          </cell>
          <cell r="F2589" t="str">
            <v>d</v>
          </cell>
          <cell r="G2589" t="str">
            <v>dd</v>
          </cell>
          <cell r="H2589" t="str">
            <v>台</v>
          </cell>
          <cell r="I2589">
            <v>8</v>
          </cell>
          <cell r="J2589" t="str">
            <v>LED照明器具</v>
          </cell>
          <cell r="L2589">
            <v>1</v>
          </cell>
          <cell r="M2589" t="str">
            <v>ﾊﾟﾅｿﾆｯｸ施設照明･屋外･店舗照明総合ｶﾀﾛｸﾞ P102 XFX450VJN LR9 ﾊﾟﾅｿﾆｯｸ</v>
          </cell>
          <cell r="O2589" t="str">
            <v>製品指定</v>
          </cell>
          <cell r="Q2589">
            <v>0</v>
          </cell>
          <cell r="S2589">
            <v>100</v>
          </cell>
          <cell r="T2589">
            <v>0</v>
          </cell>
          <cell r="W2589">
            <v>0</v>
          </cell>
          <cell r="X2589">
            <v>0</v>
          </cell>
          <cell r="Y2589">
            <v>100</v>
          </cell>
          <cell r="Z2589">
            <v>0</v>
          </cell>
          <cell r="AA2589">
            <v>0</v>
          </cell>
          <cell r="AB2589">
            <v>56870</v>
          </cell>
          <cell r="AC2589">
            <v>454960</v>
          </cell>
          <cell r="AD2589" t="str">
            <v>営舎維持費</v>
          </cell>
          <cell r="AE2589" t="str">
            <v>営維</v>
          </cell>
          <cell r="AF2589">
            <v>8</v>
          </cell>
          <cell r="AG2589" t="str">
            <v>基地等経費（ＬＥＤ照明の取得等）</v>
          </cell>
          <cell r="AH2589" t="str">
            <v>消耗品費</v>
          </cell>
          <cell r="AI2589" t="str">
            <v>DM</v>
          </cell>
          <cell r="AJ2589" t="str">
            <v>施設隊</v>
          </cell>
          <cell r="AK2589" t="str">
            <v>令和8年9月30日</v>
          </cell>
        </row>
        <row r="2590">
          <cell r="A2590" t="str">
            <v>dd5</v>
          </cell>
          <cell r="B2590" t="str">
            <v>製品指定</v>
          </cell>
          <cell r="C2590">
            <v>188</v>
          </cell>
          <cell r="D2590">
            <v>45</v>
          </cell>
          <cell r="E2590" t="str">
            <v>B</v>
          </cell>
          <cell r="F2590" t="str">
            <v>d</v>
          </cell>
          <cell r="G2590" t="str">
            <v>dd</v>
          </cell>
          <cell r="H2590" t="str">
            <v>台</v>
          </cell>
          <cell r="I2590">
            <v>4</v>
          </cell>
          <cell r="J2590" t="str">
            <v>LED標示灯</v>
          </cell>
          <cell r="L2590">
            <v>1</v>
          </cell>
          <cell r="M2590" t="str">
            <v>ﾊﾟﾅｿﾆｯｸ施設照明･屋外･店舗照明総合ｶﾀﾛｸﾞ P503 NNF11930 LE1 ﾊﾟﾅｿﾆｯｸ</v>
          </cell>
          <cell r="O2590" t="str">
            <v>製品指定</v>
          </cell>
          <cell r="Q2590">
            <v>0</v>
          </cell>
          <cell r="S2590">
            <v>100</v>
          </cell>
          <cell r="T2590">
            <v>0</v>
          </cell>
          <cell r="W2590">
            <v>0</v>
          </cell>
          <cell r="X2590">
            <v>0</v>
          </cell>
          <cell r="Y2590">
            <v>100</v>
          </cell>
          <cell r="Z2590">
            <v>0</v>
          </cell>
          <cell r="AA2590">
            <v>0</v>
          </cell>
          <cell r="AB2590">
            <v>32010</v>
          </cell>
          <cell r="AC2590">
            <v>128040</v>
          </cell>
          <cell r="AD2590" t="str">
            <v>営舎維持費</v>
          </cell>
          <cell r="AE2590" t="str">
            <v>営維</v>
          </cell>
          <cell r="AF2590">
            <v>8</v>
          </cell>
          <cell r="AG2590" t="str">
            <v>基地等経費（ＬＥＤ照明の取得等）</v>
          </cell>
          <cell r="AH2590" t="str">
            <v>消耗品費</v>
          </cell>
          <cell r="AI2590" t="str">
            <v>DM</v>
          </cell>
          <cell r="AJ2590" t="str">
            <v>施設隊</v>
          </cell>
          <cell r="AK2590" t="str">
            <v>令和8年9月30日</v>
          </cell>
        </row>
        <row r="2591">
          <cell r="A2591" t="str">
            <v>dd6</v>
          </cell>
          <cell r="B2591" t="str">
            <v>製品指定</v>
          </cell>
          <cell r="C2591">
            <v>188</v>
          </cell>
          <cell r="D2591">
            <v>46</v>
          </cell>
          <cell r="E2591" t="str">
            <v>B</v>
          </cell>
          <cell r="F2591" t="str">
            <v>d</v>
          </cell>
          <cell r="G2591" t="str">
            <v>dd</v>
          </cell>
          <cell r="H2591" t="str">
            <v>個</v>
          </cell>
          <cell r="I2591">
            <v>4</v>
          </cell>
          <cell r="J2591" t="str">
            <v>標示ﾊﾟﾈﾙ</v>
          </cell>
          <cell r="L2591">
            <v>1</v>
          </cell>
          <cell r="M2591" t="str">
            <v>ﾊﾟﾅｿﾆｯｸ施設照明･屋外･店舗照明総合ｶﾀﾛｸﾞ P503 FK11531 ﾊﾟﾅｿﾆｯｸ</v>
          </cell>
          <cell r="O2591" t="str">
            <v>製品指定</v>
          </cell>
          <cell r="Q2591">
            <v>0</v>
          </cell>
          <cell r="S2591">
            <v>100</v>
          </cell>
          <cell r="T2591">
            <v>0</v>
          </cell>
          <cell r="W2591">
            <v>0</v>
          </cell>
          <cell r="X2591">
            <v>0</v>
          </cell>
          <cell r="Y2591">
            <v>100</v>
          </cell>
          <cell r="Z2591">
            <v>0</v>
          </cell>
          <cell r="AA2591">
            <v>0</v>
          </cell>
          <cell r="AB2591">
            <v>2860</v>
          </cell>
          <cell r="AC2591">
            <v>11440</v>
          </cell>
          <cell r="AD2591" t="str">
            <v>営舎維持費</v>
          </cell>
          <cell r="AE2591" t="str">
            <v>営維</v>
          </cell>
          <cell r="AF2591">
            <v>8</v>
          </cell>
          <cell r="AG2591" t="str">
            <v>基地等経費（ＬＥＤ照明の取得等）</v>
          </cell>
          <cell r="AH2591" t="str">
            <v>消耗品費</v>
          </cell>
          <cell r="AI2591" t="str">
            <v>DM</v>
          </cell>
          <cell r="AJ2591" t="str">
            <v>施設隊</v>
          </cell>
          <cell r="AK2591" t="str">
            <v>令和8年9月30日</v>
          </cell>
        </row>
        <row r="2592">
          <cell r="A2592" t="str">
            <v>dd7</v>
          </cell>
          <cell r="B2592" t="str">
            <v>又は同等以上のもの（他社の製品を含む。）</v>
          </cell>
          <cell r="C2592">
            <v>188</v>
          </cell>
          <cell r="D2592">
            <v>47</v>
          </cell>
          <cell r="E2592" t="str">
            <v>B</v>
          </cell>
          <cell r="F2592" t="str">
            <v>d</v>
          </cell>
          <cell r="G2592" t="str">
            <v>dd</v>
          </cell>
          <cell r="H2592" t="str">
            <v>台</v>
          </cell>
          <cell r="I2592">
            <v>25</v>
          </cell>
          <cell r="J2592" t="str">
            <v>LED照明器具</v>
          </cell>
          <cell r="L2592">
            <v>1</v>
          </cell>
          <cell r="M2592" t="str">
            <v>ﾊﾟﾅｿﾆｯｸ施設照明･屋外･店舗照明総合ｶﾀﾛｸﾞ P164 XFX429REN LE9 ﾊﾟﾅｿﾆｯｸ</v>
          </cell>
          <cell r="O2592" t="str">
            <v>又は同等以上のもの（他社の製品を含む。）</v>
          </cell>
          <cell r="Q2592">
            <v>0</v>
          </cell>
          <cell r="S2592">
            <v>100</v>
          </cell>
          <cell r="T2592">
            <v>0</v>
          </cell>
          <cell r="W2592">
            <v>0</v>
          </cell>
          <cell r="X2592">
            <v>0</v>
          </cell>
          <cell r="Y2592">
            <v>100</v>
          </cell>
          <cell r="Z2592">
            <v>0</v>
          </cell>
          <cell r="AA2592">
            <v>0</v>
          </cell>
          <cell r="AB2592">
            <v>34980</v>
          </cell>
          <cell r="AC2592">
            <v>874500</v>
          </cell>
          <cell r="AD2592" t="str">
            <v>営舎維持費</v>
          </cell>
          <cell r="AE2592" t="str">
            <v>営維</v>
          </cell>
          <cell r="AF2592">
            <v>8</v>
          </cell>
          <cell r="AG2592" t="str">
            <v>基地等経費（ＬＥＤ照明の取得等）</v>
          </cell>
          <cell r="AH2592" t="str">
            <v>消耗品費</v>
          </cell>
          <cell r="AI2592" t="str">
            <v>DM</v>
          </cell>
          <cell r="AJ2592" t="str">
            <v>施設隊</v>
          </cell>
          <cell r="AK2592" t="str">
            <v>令和8年9月30日</v>
          </cell>
        </row>
        <row r="2593">
          <cell r="A2593" t="str">
            <v>dd8</v>
          </cell>
          <cell r="B2593" t="str">
            <v>又は同等以上のもの（他社の製品を含む。）</v>
          </cell>
          <cell r="C2593">
            <v>188</v>
          </cell>
          <cell r="D2593">
            <v>48</v>
          </cell>
          <cell r="E2593" t="str">
            <v>B</v>
          </cell>
          <cell r="F2593" t="str">
            <v>d</v>
          </cell>
          <cell r="G2593" t="str">
            <v>dd</v>
          </cell>
          <cell r="H2593" t="str">
            <v>台</v>
          </cell>
          <cell r="I2593">
            <v>22</v>
          </cell>
          <cell r="J2593" t="str">
            <v>LED照明器具</v>
          </cell>
          <cell r="L2593">
            <v>1</v>
          </cell>
          <cell r="M2593" t="str">
            <v>ﾊﾟﾅｿﾆｯｸ施設照明･屋外･店舗照明総合ｶﾀﾛｸﾞ P102 XFX454VHN LE9 ﾊﾟﾅｿﾆｯｸ</v>
          </cell>
          <cell r="O2593" t="str">
            <v>又は同等以上のもの（他社の製品を含む。）</v>
          </cell>
          <cell r="Q2593">
            <v>0</v>
          </cell>
          <cell r="S2593">
            <v>100</v>
          </cell>
          <cell r="T2593">
            <v>0</v>
          </cell>
          <cell r="W2593">
            <v>0</v>
          </cell>
          <cell r="X2593">
            <v>0</v>
          </cell>
          <cell r="Y2593">
            <v>100</v>
          </cell>
          <cell r="Z2593">
            <v>0</v>
          </cell>
          <cell r="AA2593">
            <v>0</v>
          </cell>
          <cell r="AB2593">
            <v>51370</v>
          </cell>
          <cell r="AC2593">
            <v>1130140</v>
          </cell>
          <cell r="AD2593" t="str">
            <v>営舎維持費</v>
          </cell>
          <cell r="AE2593" t="str">
            <v>営維</v>
          </cell>
          <cell r="AF2593">
            <v>8</v>
          </cell>
          <cell r="AG2593" t="str">
            <v>基地等経費（ＬＥＤ照明の取得等）</v>
          </cell>
          <cell r="AH2593" t="str">
            <v>消耗品費</v>
          </cell>
          <cell r="AI2593" t="str">
            <v>DM</v>
          </cell>
          <cell r="AJ2593" t="str">
            <v>施設隊</v>
          </cell>
          <cell r="AK2593" t="str">
            <v>令和8年9月30日</v>
          </cell>
        </row>
        <row r="2594">
          <cell r="A2594" t="str">
            <v>dd9</v>
          </cell>
          <cell r="B2594" t="str">
            <v>又は同等以上のもの（他社の製品を含む。）</v>
          </cell>
          <cell r="C2594">
            <v>188</v>
          </cell>
          <cell r="D2594">
            <v>49</v>
          </cell>
          <cell r="E2594" t="str">
            <v>B</v>
          </cell>
          <cell r="F2594" t="str">
            <v>d</v>
          </cell>
          <cell r="G2594" t="str">
            <v>dd</v>
          </cell>
          <cell r="H2594" t="str">
            <v>台</v>
          </cell>
          <cell r="I2594">
            <v>4</v>
          </cell>
          <cell r="J2594" t="str">
            <v>LED照明器具</v>
          </cell>
          <cell r="L2594">
            <v>1</v>
          </cell>
          <cell r="M2594" t="str">
            <v>ﾊﾟﾅｿﾆｯｸ施設照明･屋外･店舗照明総合ｶﾀﾛｸﾞ P567 XDL423RGN LE9 ﾊﾟﾅｿﾆｯｸ</v>
          </cell>
          <cell r="O2594" t="str">
            <v>又は同等以上のもの（他社の製品を含む。）</v>
          </cell>
          <cell r="Q2594">
            <v>0</v>
          </cell>
          <cell r="S2594">
            <v>100</v>
          </cell>
          <cell r="T2594">
            <v>0</v>
          </cell>
          <cell r="W2594">
            <v>0</v>
          </cell>
          <cell r="X2594">
            <v>0</v>
          </cell>
          <cell r="Y2594">
            <v>100</v>
          </cell>
          <cell r="Z2594">
            <v>0</v>
          </cell>
          <cell r="AA2594">
            <v>0</v>
          </cell>
          <cell r="AB2594">
            <v>95590</v>
          </cell>
          <cell r="AC2594">
            <v>382360</v>
          </cell>
          <cell r="AD2594" t="str">
            <v>営舎維持費</v>
          </cell>
          <cell r="AE2594" t="str">
            <v>営維</v>
          </cell>
          <cell r="AF2594">
            <v>8</v>
          </cell>
          <cell r="AG2594" t="str">
            <v>基地等経費（ＬＥＤ照明の取得等）</v>
          </cell>
          <cell r="AH2594" t="str">
            <v>消耗品費</v>
          </cell>
          <cell r="AI2594" t="str">
            <v>DM</v>
          </cell>
          <cell r="AJ2594" t="str">
            <v>施設隊</v>
          </cell>
          <cell r="AK2594" t="str">
            <v>令和8年9月30日</v>
          </cell>
        </row>
        <row r="2595">
          <cell r="A2595" t="str">
            <v>dd10</v>
          </cell>
          <cell r="B2595" t="str">
            <v>又は同等以上のもの（他社の製品を含む。）</v>
          </cell>
          <cell r="C2595">
            <v>188</v>
          </cell>
          <cell r="D2595">
            <v>50</v>
          </cell>
          <cell r="E2595" t="str">
            <v>B</v>
          </cell>
          <cell r="F2595" t="str">
            <v>d</v>
          </cell>
          <cell r="G2595" t="str">
            <v>dd</v>
          </cell>
          <cell r="H2595" t="str">
            <v>台</v>
          </cell>
          <cell r="I2595">
            <v>4</v>
          </cell>
          <cell r="J2595" t="str">
            <v>ﾀﾞｳﾝﾗｲﾄ</v>
          </cell>
          <cell r="L2595">
            <v>1</v>
          </cell>
          <cell r="M2595" t="str">
            <v>三菱照明総合ｶﾀﾛｸﾞ P405 EL-WD01/3(152NM) 三菱</v>
          </cell>
          <cell r="O2595" t="str">
            <v>又は同等以上のもの（他社の製品を含む。）</v>
          </cell>
          <cell r="Q2595">
            <v>0</v>
          </cell>
          <cell r="S2595">
            <v>100</v>
          </cell>
          <cell r="T2595">
            <v>0</v>
          </cell>
          <cell r="W2595">
            <v>0</v>
          </cell>
          <cell r="X2595">
            <v>0</v>
          </cell>
          <cell r="Y2595">
            <v>100</v>
          </cell>
          <cell r="Z2595">
            <v>0</v>
          </cell>
          <cell r="AA2595">
            <v>0</v>
          </cell>
          <cell r="AB2595">
            <v>37070</v>
          </cell>
          <cell r="AC2595">
            <v>148280</v>
          </cell>
          <cell r="AD2595" t="str">
            <v>営舎維持費</v>
          </cell>
          <cell r="AE2595" t="str">
            <v>営維</v>
          </cell>
          <cell r="AF2595">
            <v>8</v>
          </cell>
          <cell r="AG2595" t="str">
            <v>基地等経費（ＬＥＤ照明の取得等）</v>
          </cell>
          <cell r="AH2595" t="str">
            <v>消耗品費</v>
          </cell>
          <cell r="AI2595" t="str">
            <v>DM</v>
          </cell>
          <cell r="AJ2595" t="str">
            <v>施設隊</v>
          </cell>
          <cell r="AK2595" t="str">
            <v>令和8年9月30日</v>
          </cell>
        </row>
        <row r="2596">
          <cell r="A2596" t="str">
            <v>dd11</v>
          </cell>
          <cell r="B2596" t="str">
            <v>又は同等以上のもの（他社の製品を含む。）</v>
          </cell>
          <cell r="C2596">
            <v>188</v>
          </cell>
          <cell r="D2596">
            <v>51</v>
          </cell>
          <cell r="E2596" t="str">
            <v>B</v>
          </cell>
          <cell r="F2596" t="str">
            <v>d</v>
          </cell>
          <cell r="G2596" t="str">
            <v>dd</v>
          </cell>
          <cell r="H2596" t="str">
            <v>台</v>
          </cell>
          <cell r="I2596">
            <v>12</v>
          </cell>
          <cell r="J2596" t="str">
            <v>LED照明器具</v>
          </cell>
          <cell r="L2596">
            <v>1</v>
          </cell>
          <cell r="M2596" t="str">
            <v>ﾊﾟﾅｿﾆｯｸ施設照明･屋外･店舗照明総合ｶﾀﾛｸﾞ P322 NNF57500C LT9 ﾊﾟﾅｿﾆｯｸ</v>
          </cell>
          <cell r="O2596" t="str">
            <v>又は同等以上のもの（他社の製品を含む。）</v>
          </cell>
          <cell r="Q2596">
            <v>0</v>
          </cell>
          <cell r="S2596">
            <v>100</v>
          </cell>
          <cell r="T2596">
            <v>0</v>
          </cell>
          <cell r="W2596">
            <v>0</v>
          </cell>
          <cell r="X2596">
            <v>0</v>
          </cell>
          <cell r="Y2596">
            <v>100</v>
          </cell>
          <cell r="Z2596">
            <v>0</v>
          </cell>
          <cell r="AA2596">
            <v>0</v>
          </cell>
          <cell r="AB2596">
            <v>123750</v>
          </cell>
          <cell r="AC2596">
            <v>1485000</v>
          </cell>
          <cell r="AD2596" t="str">
            <v>営舎維持費</v>
          </cell>
          <cell r="AE2596" t="str">
            <v>営維</v>
          </cell>
          <cell r="AF2596">
            <v>8</v>
          </cell>
          <cell r="AG2596" t="str">
            <v>基地等経費（ＬＥＤ照明の取得等）</v>
          </cell>
          <cell r="AH2596" t="str">
            <v>消耗品費</v>
          </cell>
          <cell r="AI2596" t="str">
            <v>DM</v>
          </cell>
          <cell r="AJ2596" t="str">
            <v>施設隊</v>
          </cell>
          <cell r="AK2596" t="str">
            <v>令和8年9月30日</v>
          </cell>
        </row>
        <row r="2597">
          <cell r="A2597" t="str">
            <v>dd12</v>
          </cell>
          <cell r="B2597" t="str">
            <v>製品指定</v>
          </cell>
          <cell r="C2597">
            <v>188</v>
          </cell>
          <cell r="D2597">
            <v>52</v>
          </cell>
          <cell r="E2597" t="str">
            <v>B</v>
          </cell>
          <cell r="F2597" t="str">
            <v>d</v>
          </cell>
          <cell r="G2597" t="str">
            <v>dd</v>
          </cell>
          <cell r="H2597" t="str">
            <v>台</v>
          </cell>
          <cell r="I2597">
            <v>27</v>
          </cell>
          <cell r="J2597" t="str">
            <v>LED照明器具</v>
          </cell>
          <cell r="L2597">
            <v>1</v>
          </cell>
          <cell r="M2597" t="str">
            <v>ﾊﾟﾅｿﾆｯｸ施設照明･屋外･店舗照明総合ｶﾀﾛｸﾞ P128 XFX420NEN LE9 ﾊﾟﾅｿﾆｯｸ</v>
          </cell>
          <cell r="O2597" t="str">
            <v>製品指定</v>
          </cell>
          <cell r="Q2597">
            <v>0</v>
          </cell>
          <cell r="S2597">
            <v>100</v>
          </cell>
          <cell r="T2597">
            <v>0</v>
          </cell>
          <cell r="W2597">
            <v>0</v>
          </cell>
          <cell r="X2597">
            <v>0</v>
          </cell>
          <cell r="Y2597">
            <v>100</v>
          </cell>
          <cell r="Z2597">
            <v>0</v>
          </cell>
          <cell r="AA2597">
            <v>0</v>
          </cell>
          <cell r="AB2597">
            <v>25575</v>
          </cell>
          <cell r="AC2597">
            <v>690525</v>
          </cell>
          <cell r="AD2597" t="str">
            <v>営舎維持費</v>
          </cell>
          <cell r="AE2597" t="str">
            <v>営維</v>
          </cell>
          <cell r="AF2597">
            <v>8</v>
          </cell>
          <cell r="AG2597" t="str">
            <v>基地等経費（ＬＥＤ照明の取得等）</v>
          </cell>
          <cell r="AH2597" t="str">
            <v>消耗品費</v>
          </cell>
          <cell r="AI2597" t="str">
            <v>DM</v>
          </cell>
          <cell r="AJ2597" t="str">
            <v>施設隊</v>
          </cell>
          <cell r="AK2597" t="str">
            <v>令和8年9月30日</v>
          </cell>
        </row>
        <row r="2598">
          <cell r="A2598" t="str">
            <v>dd13</v>
          </cell>
          <cell r="B2598" t="str">
            <v>製品指定</v>
          </cell>
          <cell r="C2598">
            <v>188</v>
          </cell>
          <cell r="D2598">
            <v>53</v>
          </cell>
          <cell r="E2598" t="str">
            <v>B</v>
          </cell>
          <cell r="F2598" t="str">
            <v>d</v>
          </cell>
          <cell r="G2598" t="str">
            <v>dd</v>
          </cell>
          <cell r="H2598" t="str">
            <v>個</v>
          </cell>
          <cell r="I2598">
            <v>27</v>
          </cell>
          <cell r="J2598" t="str">
            <v>片反射笠ｱﾀﾞﾌﾟﾀ</v>
          </cell>
          <cell r="L2598">
            <v>1</v>
          </cell>
          <cell r="M2598" t="str">
            <v>ﾊﾟﾅｿﾆｯｸ施設照明･屋外･店舗照明総合ｶﾀﾛｸﾞ P128 FSK41020 ﾊﾟﾅｿﾆｯｸ</v>
          </cell>
          <cell r="O2598" t="str">
            <v>製品指定</v>
          </cell>
          <cell r="Q2598">
            <v>0</v>
          </cell>
          <cell r="S2598">
            <v>100</v>
          </cell>
          <cell r="T2598">
            <v>0</v>
          </cell>
          <cell r="W2598">
            <v>0</v>
          </cell>
          <cell r="X2598">
            <v>0</v>
          </cell>
          <cell r="Y2598">
            <v>100</v>
          </cell>
          <cell r="Z2598">
            <v>0</v>
          </cell>
          <cell r="AA2598">
            <v>0</v>
          </cell>
          <cell r="AB2598">
            <v>4290</v>
          </cell>
          <cell r="AC2598">
            <v>115830</v>
          </cell>
          <cell r="AD2598" t="str">
            <v>営舎維持費</v>
          </cell>
          <cell r="AE2598" t="str">
            <v>営維</v>
          </cell>
          <cell r="AF2598">
            <v>8</v>
          </cell>
          <cell r="AG2598" t="str">
            <v>基地等経費（ＬＥＤ照明の取得等）</v>
          </cell>
          <cell r="AH2598" t="str">
            <v>消耗品費</v>
          </cell>
          <cell r="AI2598" t="str">
            <v>DM</v>
          </cell>
          <cell r="AJ2598" t="str">
            <v>施設隊</v>
          </cell>
          <cell r="AK2598" t="str">
            <v>令和8年9月30日</v>
          </cell>
        </row>
        <row r="2599">
          <cell r="A2599" t="str">
            <v>dd14</v>
          </cell>
          <cell r="B2599" t="str">
            <v>又は同等以上のもの（他社の製品を含む。）</v>
          </cell>
          <cell r="C2599">
            <v>188</v>
          </cell>
          <cell r="D2599">
            <v>54</v>
          </cell>
          <cell r="E2599" t="str">
            <v>B</v>
          </cell>
          <cell r="F2599" t="str">
            <v>d</v>
          </cell>
          <cell r="G2599" t="str">
            <v>dd</v>
          </cell>
          <cell r="H2599" t="str">
            <v>台</v>
          </cell>
          <cell r="I2599">
            <v>2</v>
          </cell>
          <cell r="J2599" t="str">
            <v>ﾌｯﾄﾗｲﾄ</v>
          </cell>
          <cell r="L2599">
            <v>1</v>
          </cell>
          <cell r="M2599" t="str">
            <v>ﾊﾟﾅｿﾆｯｸ住宅照明総合ｶﾀﾛｸﾞ P764 NNN92900K ﾊﾟﾅｿﾆｯｸ</v>
          </cell>
          <cell r="O2599" t="str">
            <v>又は同等以上のもの（他社の製品を含む。）</v>
          </cell>
          <cell r="Q2599">
            <v>0</v>
          </cell>
          <cell r="S2599">
            <v>100</v>
          </cell>
          <cell r="T2599">
            <v>0</v>
          </cell>
          <cell r="W2599">
            <v>0</v>
          </cell>
          <cell r="X2599">
            <v>0</v>
          </cell>
          <cell r="Y2599">
            <v>100</v>
          </cell>
          <cell r="Z2599">
            <v>0</v>
          </cell>
          <cell r="AA2599">
            <v>0</v>
          </cell>
          <cell r="AB2599">
            <v>29150</v>
          </cell>
          <cell r="AC2599">
            <v>58300</v>
          </cell>
          <cell r="AD2599" t="str">
            <v>営舎維持費</v>
          </cell>
          <cell r="AE2599" t="str">
            <v>営維</v>
          </cell>
          <cell r="AF2599">
            <v>8</v>
          </cell>
          <cell r="AG2599" t="str">
            <v>基地等経費（ＬＥＤ照明の取得等）</v>
          </cell>
          <cell r="AH2599" t="str">
            <v>消耗品費</v>
          </cell>
          <cell r="AI2599" t="str">
            <v>DM</v>
          </cell>
          <cell r="AJ2599" t="str">
            <v>施設隊</v>
          </cell>
          <cell r="AK2599" t="str">
            <v>令和8年9月30日</v>
          </cell>
        </row>
        <row r="2600">
          <cell r="A2600" t="str">
            <v>dd15</v>
          </cell>
          <cell r="B2600" t="str">
            <v>製品指定</v>
          </cell>
          <cell r="C2600">
            <v>188</v>
          </cell>
          <cell r="D2600">
            <v>55</v>
          </cell>
          <cell r="E2600" t="str">
            <v>B</v>
          </cell>
          <cell r="F2600" t="str">
            <v>d</v>
          </cell>
          <cell r="G2600" t="str">
            <v>dd</v>
          </cell>
          <cell r="H2600" t="str">
            <v>台</v>
          </cell>
          <cell r="I2600">
            <v>7</v>
          </cell>
          <cell r="J2600" t="str">
            <v>非常用照明器具</v>
          </cell>
          <cell r="L2600">
            <v>1</v>
          </cell>
          <cell r="M2600" t="str">
            <v>ﾊﾟﾅｿﾆｯｸ施設照明･屋外･店舗照明総合ｶﾀﾛｸﾞ P549 NNFB91605C ﾊﾟﾅｿﾆｯｸ</v>
          </cell>
          <cell r="O2600" t="str">
            <v>製品指定</v>
          </cell>
          <cell r="Q2600">
            <v>0</v>
          </cell>
          <cell r="S2600">
            <v>100</v>
          </cell>
          <cell r="T2600">
            <v>0</v>
          </cell>
          <cell r="W2600">
            <v>0</v>
          </cell>
          <cell r="X2600">
            <v>0</v>
          </cell>
          <cell r="Y2600">
            <v>100</v>
          </cell>
          <cell r="Z2600">
            <v>0</v>
          </cell>
          <cell r="AA2600">
            <v>0</v>
          </cell>
          <cell r="AB2600">
            <v>52470</v>
          </cell>
          <cell r="AC2600">
            <v>367290</v>
          </cell>
          <cell r="AD2600" t="str">
            <v>営舎維持費</v>
          </cell>
          <cell r="AE2600" t="str">
            <v>営維</v>
          </cell>
          <cell r="AF2600">
            <v>8</v>
          </cell>
          <cell r="AG2600" t="str">
            <v>基地等経費（ＬＥＤ照明の取得等）</v>
          </cell>
          <cell r="AH2600" t="str">
            <v>消耗品費</v>
          </cell>
          <cell r="AI2600" t="str">
            <v>DM</v>
          </cell>
          <cell r="AJ2600" t="str">
            <v>施設隊</v>
          </cell>
          <cell r="AK2600" t="str">
            <v>令和8年9月30日</v>
          </cell>
        </row>
        <row r="2601">
          <cell r="A2601" t="str">
            <v>dd16</v>
          </cell>
          <cell r="B2601" t="str">
            <v>製品指定</v>
          </cell>
          <cell r="C2601">
            <v>188</v>
          </cell>
          <cell r="D2601">
            <v>56</v>
          </cell>
          <cell r="E2601" t="str">
            <v>B</v>
          </cell>
          <cell r="F2601" t="str">
            <v>d</v>
          </cell>
          <cell r="G2601" t="str">
            <v>dd</v>
          </cell>
          <cell r="H2601" t="str">
            <v>個</v>
          </cell>
          <cell r="I2601">
            <v>7</v>
          </cell>
          <cell r="J2601" t="str">
            <v>ﾘﾆｭｰｱﾙﾌﾟﾚｰﾄ</v>
          </cell>
          <cell r="L2601">
            <v>1</v>
          </cell>
          <cell r="M2601" t="str">
            <v>ﾊﾟﾅｿﾆｯｸ施設照明･屋外･店舗照明総合ｶﾀﾛｸﾞ P550 FK80011 ﾊﾟﾅｿﾆｯｸ</v>
          </cell>
          <cell r="O2601" t="str">
            <v>製品指定</v>
          </cell>
          <cell r="Q2601">
            <v>0</v>
          </cell>
          <cell r="S2601">
            <v>100</v>
          </cell>
          <cell r="T2601">
            <v>0</v>
          </cell>
          <cell r="W2601">
            <v>0</v>
          </cell>
          <cell r="X2601">
            <v>0</v>
          </cell>
          <cell r="Y2601">
            <v>100</v>
          </cell>
          <cell r="Z2601">
            <v>0</v>
          </cell>
          <cell r="AA2601">
            <v>0</v>
          </cell>
          <cell r="AB2601">
            <v>6490</v>
          </cell>
          <cell r="AC2601">
            <v>45430</v>
          </cell>
          <cell r="AD2601" t="str">
            <v>営舎維持費</v>
          </cell>
          <cell r="AE2601" t="str">
            <v>営維</v>
          </cell>
          <cell r="AF2601">
            <v>8</v>
          </cell>
          <cell r="AG2601" t="str">
            <v>基地等経費（ＬＥＤ照明の取得等）</v>
          </cell>
          <cell r="AH2601" t="str">
            <v>消耗品費</v>
          </cell>
          <cell r="AI2601" t="str">
            <v>DM</v>
          </cell>
          <cell r="AJ2601" t="str">
            <v>施設隊</v>
          </cell>
          <cell r="AK2601" t="str">
            <v>令和8年9月30日</v>
          </cell>
        </row>
        <row r="2602">
          <cell r="A2602" t="str">
            <v>dd17</v>
          </cell>
          <cell r="B2602" t="str">
            <v>又は同等以上のもの（他社の製品を含む。）</v>
          </cell>
          <cell r="C2602">
            <v>188</v>
          </cell>
          <cell r="D2602">
            <v>57</v>
          </cell>
          <cell r="E2602" t="str">
            <v>B</v>
          </cell>
          <cell r="F2602" t="str">
            <v>d</v>
          </cell>
          <cell r="G2602" t="str">
            <v>dd</v>
          </cell>
          <cell r="H2602" t="str">
            <v>台</v>
          </cell>
          <cell r="I2602">
            <v>6</v>
          </cell>
          <cell r="J2602" t="str">
            <v>非常用照明器具</v>
          </cell>
          <cell r="L2602">
            <v>1</v>
          </cell>
          <cell r="M2602" t="str">
            <v>ﾊﾟﾅｿﾆｯｸ施設照明･屋外･店舗照明総合ｶﾀﾛｸﾞ P549 NNFB91615C ﾊﾟﾅｿﾆｯｸ</v>
          </cell>
          <cell r="O2602" t="str">
            <v>又は同等以上のもの（他社の製品を含む。）</v>
          </cell>
          <cell r="Q2602">
            <v>0</v>
          </cell>
          <cell r="S2602">
            <v>100</v>
          </cell>
          <cell r="T2602">
            <v>0</v>
          </cell>
          <cell r="W2602">
            <v>0</v>
          </cell>
          <cell r="X2602">
            <v>0</v>
          </cell>
          <cell r="Y2602">
            <v>100</v>
          </cell>
          <cell r="Z2602">
            <v>0</v>
          </cell>
          <cell r="AA2602">
            <v>0</v>
          </cell>
          <cell r="AB2602">
            <v>52470</v>
          </cell>
          <cell r="AC2602">
            <v>314820</v>
          </cell>
          <cell r="AD2602" t="str">
            <v>営舎維持費</v>
          </cell>
          <cell r="AE2602" t="str">
            <v>営維</v>
          </cell>
          <cell r="AF2602">
            <v>8</v>
          </cell>
          <cell r="AG2602" t="str">
            <v>基地等経費（ＬＥＤ照明の取得等）</v>
          </cell>
          <cell r="AH2602" t="str">
            <v>消耗品費</v>
          </cell>
          <cell r="AI2602" t="str">
            <v>DM</v>
          </cell>
          <cell r="AJ2602" t="str">
            <v>施設隊</v>
          </cell>
          <cell r="AK2602" t="str">
            <v>令和8年9月30日</v>
          </cell>
        </row>
        <row r="2603">
          <cell r="A2603" t="str">
            <v>dd18</v>
          </cell>
          <cell r="B2603" t="str">
            <v>又は同等以上のもの（他社の製品を含む。）</v>
          </cell>
          <cell r="C2603">
            <v>188</v>
          </cell>
          <cell r="D2603">
            <v>58</v>
          </cell>
          <cell r="E2603" t="str">
            <v>B</v>
          </cell>
          <cell r="F2603" t="str">
            <v>d</v>
          </cell>
          <cell r="G2603" t="str">
            <v>dd</v>
          </cell>
          <cell r="H2603" t="str">
            <v>台</v>
          </cell>
          <cell r="I2603">
            <v>5</v>
          </cell>
          <cell r="J2603" t="str">
            <v>LED照明器具</v>
          </cell>
          <cell r="L2603">
            <v>1</v>
          </cell>
          <cell r="M2603" t="str">
            <v>ﾊﾟﾅｿﾆｯｸ施設照明･屋外･店舗照明総合ｶﾀﾛｸﾞ P179 XFX469VHN LE9 ﾊﾟﾅｿﾆｯｸ</v>
          </cell>
          <cell r="O2603" t="str">
            <v>又は同等以上のもの（他社の製品を含む。）</v>
          </cell>
          <cell r="Q2603">
            <v>0</v>
          </cell>
          <cell r="S2603">
            <v>100</v>
          </cell>
          <cell r="T2603">
            <v>0</v>
          </cell>
          <cell r="W2603">
            <v>0</v>
          </cell>
          <cell r="X2603">
            <v>0</v>
          </cell>
          <cell r="Y2603">
            <v>100</v>
          </cell>
          <cell r="Z2603">
            <v>0</v>
          </cell>
          <cell r="AA2603">
            <v>0</v>
          </cell>
          <cell r="AB2603">
            <v>51260</v>
          </cell>
          <cell r="AC2603">
            <v>256300</v>
          </cell>
          <cell r="AD2603" t="str">
            <v>営舎維持費</v>
          </cell>
          <cell r="AE2603" t="str">
            <v>営維</v>
          </cell>
          <cell r="AF2603">
            <v>8</v>
          </cell>
          <cell r="AG2603" t="str">
            <v>基地等経費（ＬＥＤ照明の取得等）</v>
          </cell>
          <cell r="AH2603" t="str">
            <v>消耗品費</v>
          </cell>
          <cell r="AI2603" t="str">
            <v>DM</v>
          </cell>
          <cell r="AJ2603" t="str">
            <v>施設隊</v>
          </cell>
          <cell r="AK2603" t="str">
            <v>令和8年9月30日</v>
          </cell>
        </row>
        <row r="2604">
          <cell r="A2604" t="str">
            <v>dd19</v>
          </cell>
          <cell r="B2604" t="str">
            <v>又は同等以上のもの（他社の製品を含む。）</v>
          </cell>
          <cell r="C2604">
            <v>188</v>
          </cell>
          <cell r="D2604">
            <v>59</v>
          </cell>
          <cell r="E2604" t="str">
            <v>B</v>
          </cell>
          <cell r="F2604" t="str">
            <v>d</v>
          </cell>
          <cell r="G2604" t="str">
            <v>dd</v>
          </cell>
          <cell r="H2604" t="str">
            <v>台</v>
          </cell>
          <cell r="I2604">
            <v>2</v>
          </cell>
          <cell r="J2604" t="str">
            <v>LED照明器具</v>
          </cell>
          <cell r="L2604">
            <v>1</v>
          </cell>
          <cell r="M2604" t="str">
            <v>三菱照明総合ｶﾀﾛｸﾞ P245 MY-EN425440/N AHTN 三菱</v>
          </cell>
          <cell r="O2604" t="str">
            <v>又は同等以上のもの（他社の製品を含む。）</v>
          </cell>
          <cell r="Q2604">
            <v>0</v>
          </cell>
          <cell r="S2604">
            <v>100</v>
          </cell>
          <cell r="T2604">
            <v>0</v>
          </cell>
          <cell r="W2604">
            <v>0</v>
          </cell>
          <cell r="X2604">
            <v>0</v>
          </cell>
          <cell r="Y2604">
            <v>100</v>
          </cell>
          <cell r="Z2604">
            <v>0</v>
          </cell>
          <cell r="AA2604">
            <v>0</v>
          </cell>
          <cell r="AB2604">
            <v>97680</v>
          </cell>
          <cell r="AC2604">
            <v>195360</v>
          </cell>
          <cell r="AD2604" t="str">
            <v>営舎維持費</v>
          </cell>
          <cell r="AE2604" t="str">
            <v>営維</v>
          </cell>
          <cell r="AF2604">
            <v>8</v>
          </cell>
          <cell r="AG2604" t="str">
            <v>基地等経費（ＬＥＤ照明の取得等）</v>
          </cell>
          <cell r="AH2604" t="str">
            <v>消耗品費</v>
          </cell>
          <cell r="AI2604" t="str">
            <v>DM</v>
          </cell>
          <cell r="AJ2604" t="str">
            <v>施設隊</v>
          </cell>
          <cell r="AK2604" t="str">
            <v>令和8年9月30日</v>
          </cell>
        </row>
        <row r="2605">
          <cell r="A2605" t="str">
            <v>dd20</v>
          </cell>
          <cell r="B2605" t="str">
            <v>又は同等以上のもの（他社の製品を含む。）</v>
          </cell>
          <cell r="C2605">
            <v>188</v>
          </cell>
          <cell r="D2605">
            <v>60</v>
          </cell>
          <cell r="E2605" t="str">
            <v>B</v>
          </cell>
          <cell r="F2605" t="str">
            <v>d</v>
          </cell>
          <cell r="G2605" t="str">
            <v>dd</v>
          </cell>
          <cell r="H2605" t="str">
            <v>台</v>
          </cell>
          <cell r="I2605">
            <v>3</v>
          </cell>
          <cell r="J2605" t="str">
            <v>LED照明器具</v>
          </cell>
          <cell r="L2605">
            <v>1</v>
          </cell>
          <cell r="M2605" t="str">
            <v>ﾊﾟﾅｿﾆｯｸ施設照明･屋外･店舗照明総合ｶﾀﾛｸﾞ P503 NNN13510 LE1 ﾊﾟﾅｿﾆｯｸ</v>
          </cell>
          <cell r="O2605" t="str">
            <v>又は同等以上のもの（他社の製品を含む。）</v>
          </cell>
          <cell r="Q2605">
            <v>0</v>
          </cell>
          <cell r="S2605">
            <v>100</v>
          </cell>
          <cell r="T2605">
            <v>0</v>
          </cell>
          <cell r="W2605">
            <v>0</v>
          </cell>
          <cell r="X2605">
            <v>0</v>
          </cell>
          <cell r="Y2605">
            <v>100</v>
          </cell>
          <cell r="Z2605">
            <v>0</v>
          </cell>
          <cell r="AA2605">
            <v>0</v>
          </cell>
          <cell r="AB2605">
            <v>48070</v>
          </cell>
          <cell r="AC2605">
            <v>144210</v>
          </cell>
          <cell r="AD2605" t="str">
            <v>営舎維持費</v>
          </cell>
          <cell r="AE2605" t="str">
            <v>営維</v>
          </cell>
          <cell r="AF2605">
            <v>8</v>
          </cell>
          <cell r="AG2605" t="str">
            <v>基地等経費（ＬＥＤ照明の取得等）</v>
          </cell>
          <cell r="AH2605" t="str">
            <v>消耗品費</v>
          </cell>
          <cell r="AI2605" t="str">
            <v>DM</v>
          </cell>
          <cell r="AJ2605" t="str">
            <v>施設隊</v>
          </cell>
          <cell r="AK2605" t="str">
            <v>令和8年9月30日</v>
          </cell>
        </row>
        <row r="2606">
          <cell r="A2606" t="str">
            <v>dd21</v>
          </cell>
          <cell r="B2606" t="str">
            <v>又は同等以上のもの（他社の製品を含む。）</v>
          </cell>
          <cell r="C2606">
            <v>188</v>
          </cell>
          <cell r="D2606">
            <v>61</v>
          </cell>
          <cell r="E2606" t="str">
            <v>B</v>
          </cell>
          <cell r="F2606" t="str">
            <v>d</v>
          </cell>
          <cell r="G2606" t="str">
            <v>dd</v>
          </cell>
          <cell r="H2606" t="str">
            <v>台</v>
          </cell>
          <cell r="I2606">
            <v>20</v>
          </cell>
          <cell r="J2606" t="str">
            <v>LED照明器具</v>
          </cell>
          <cell r="L2606">
            <v>1</v>
          </cell>
          <cell r="M2606" t="str">
            <v>ﾊﾟﾅｿﾆｯｸ施設照明･屋外･店舗照明総合ｶﾀﾛｸﾞ P123 XFX459KHN LE9 ﾊﾟﾅｿﾆｯｸ</v>
          </cell>
          <cell r="O2606" t="str">
            <v>又は同等以上のもの（他社の製品を含む。）</v>
          </cell>
          <cell r="Q2606">
            <v>0</v>
          </cell>
          <cell r="S2606">
            <v>100</v>
          </cell>
          <cell r="T2606">
            <v>0</v>
          </cell>
          <cell r="W2606">
            <v>0</v>
          </cell>
          <cell r="X2606">
            <v>0</v>
          </cell>
          <cell r="Y2606">
            <v>100</v>
          </cell>
          <cell r="Z2606">
            <v>0</v>
          </cell>
          <cell r="AA2606">
            <v>0</v>
          </cell>
          <cell r="AB2606">
            <v>38170</v>
          </cell>
          <cell r="AC2606">
            <v>763400</v>
          </cell>
          <cell r="AD2606" t="str">
            <v>営舎維持費</v>
          </cell>
          <cell r="AE2606" t="str">
            <v>営維</v>
          </cell>
          <cell r="AF2606">
            <v>8</v>
          </cell>
          <cell r="AG2606" t="str">
            <v>基地等経費（ＬＥＤ照明の取得等）</v>
          </cell>
          <cell r="AH2606" t="str">
            <v>消耗品費</v>
          </cell>
          <cell r="AI2606" t="str">
            <v>DM</v>
          </cell>
          <cell r="AJ2606" t="str">
            <v>施設隊</v>
          </cell>
          <cell r="AK2606" t="str">
            <v>令和8年9月30日</v>
          </cell>
        </row>
        <row r="2607">
          <cell r="A2607" t="str">
            <v>dd22</v>
          </cell>
          <cell r="B2607" t="str">
            <v>又は同等以上のもの（他社の製品を含む。）</v>
          </cell>
          <cell r="C2607">
            <v>188</v>
          </cell>
          <cell r="D2607">
            <v>62</v>
          </cell>
          <cell r="E2607" t="str">
            <v>B</v>
          </cell>
          <cell r="F2607" t="str">
            <v>d</v>
          </cell>
          <cell r="G2607" t="str">
            <v>dd</v>
          </cell>
          <cell r="H2607" t="str">
            <v>台</v>
          </cell>
          <cell r="I2607">
            <v>7</v>
          </cell>
          <cell r="J2607" t="str">
            <v>非常用照明器具</v>
          </cell>
          <cell r="L2607">
            <v>1</v>
          </cell>
          <cell r="M2607" t="str">
            <v>ﾊﾟﾅｿﾆｯｸ施設照明･屋外･店舗照明総合ｶﾀﾛｸﾞ P566 XDL453KGN LE9 ﾊﾟﾅｿﾆｯｸ</v>
          </cell>
          <cell r="O2607" t="str">
            <v>又は同等以上のもの（他社の製品を含む。）</v>
          </cell>
          <cell r="Q2607">
            <v>0</v>
          </cell>
          <cell r="S2607">
            <v>100</v>
          </cell>
          <cell r="T2607">
            <v>0</v>
          </cell>
          <cell r="W2607">
            <v>0</v>
          </cell>
          <cell r="X2607">
            <v>0</v>
          </cell>
          <cell r="Y2607">
            <v>100</v>
          </cell>
          <cell r="Z2607">
            <v>0</v>
          </cell>
          <cell r="AA2607">
            <v>0</v>
          </cell>
          <cell r="AB2607">
            <v>94600</v>
          </cell>
          <cell r="AC2607">
            <v>662200</v>
          </cell>
          <cell r="AD2607" t="str">
            <v>営舎維持費</v>
          </cell>
          <cell r="AE2607" t="str">
            <v>営維</v>
          </cell>
          <cell r="AF2607">
            <v>8</v>
          </cell>
          <cell r="AG2607" t="str">
            <v>基地等経費（ＬＥＤ照明の取得等）</v>
          </cell>
          <cell r="AH2607" t="str">
            <v>消耗品費</v>
          </cell>
          <cell r="AI2607" t="str">
            <v>DM</v>
          </cell>
          <cell r="AJ2607" t="str">
            <v>施設隊</v>
          </cell>
          <cell r="AK2607" t="str">
            <v>令和8年9月30日</v>
          </cell>
        </row>
        <row r="2608">
          <cell r="A2608" t="str">
            <v>dd23</v>
          </cell>
          <cell r="B2608" t="str">
            <v>又は同等以上のもの（他社の製品を含む。）</v>
          </cell>
          <cell r="C2608">
            <v>188</v>
          </cell>
          <cell r="D2608">
            <v>63</v>
          </cell>
          <cell r="E2608" t="str">
            <v>B</v>
          </cell>
          <cell r="F2608" t="str">
            <v>d</v>
          </cell>
          <cell r="G2608" t="str">
            <v>dd</v>
          </cell>
          <cell r="H2608" t="str">
            <v>台</v>
          </cell>
          <cell r="I2608">
            <v>1</v>
          </cell>
          <cell r="J2608" t="str">
            <v>LED照明器具</v>
          </cell>
          <cell r="L2608">
            <v>1</v>
          </cell>
          <cell r="M2608" t="str">
            <v>ﾊﾟﾅｿﾆｯｸ施設照明･屋外･店舗照明総合ｶﾀﾛｸﾞ P116 XFX429DEN LE9 ﾊﾟﾅｿﾆｯｸ</v>
          </cell>
          <cell r="O2608" t="str">
            <v>又は同等以上のもの（他社の製品を含む。）</v>
          </cell>
          <cell r="Q2608">
            <v>0</v>
          </cell>
          <cell r="S2608">
            <v>100</v>
          </cell>
          <cell r="T2608">
            <v>0</v>
          </cell>
          <cell r="W2608">
            <v>0</v>
          </cell>
          <cell r="X2608">
            <v>0</v>
          </cell>
          <cell r="Y2608">
            <v>100</v>
          </cell>
          <cell r="Z2608">
            <v>0</v>
          </cell>
          <cell r="AA2608">
            <v>0</v>
          </cell>
          <cell r="AB2608">
            <v>27170</v>
          </cell>
          <cell r="AC2608">
            <v>27170</v>
          </cell>
          <cell r="AD2608" t="str">
            <v>営舎維持費</v>
          </cell>
          <cell r="AE2608" t="str">
            <v>営維</v>
          </cell>
          <cell r="AF2608">
            <v>8</v>
          </cell>
          <cell r="AG2608" t="str">
            <v>基地等経費（ＬＥＤ照明の取得等）</v>
          </cell>
          <cell r="AH2608" t="str">
            <v>消耗品費</v>
          </cell>
          <cell r="AI2608" t="str">
            <v>DM</v>
          </cell>
          <cell r="AJ2608" t="str">
            <v>施設隊</v>
          </cell>
          <cell r="AK2608" t="str">
            <v>令和8年9月30日</v>
          </cell>
        </row>
        <row r="2609">
          <cell r="A2609" t="str">
            <v>dd24</v>
          </cell>
          <cell r="B2609" t="str">
            <v>又は同等以上のもの（他社の製品を含む。）</v>
          </cell>
          <cell r="C2609">
            <v>188</v>
          </cell>
          <cell r="D2609">
            <v>64</v>
          </cell>
          <cell r="E2609" t="str">
            <v>B</v>
          </cell>
          <cell r="F2609" t="str">
            <v>d</v>
          </cell>
          <cell r="G2609" t="str">
            <v>dd</v>
          </cell>
          <cell r="H2609" t="str">
            <v>台</v>
          </cell>
          <cell r="I2609">
            <v>11</v>
          </cell>
          <cell r="J2609" t="str">
            <v>LED照明器具</v>
          </cell>
          <cell r="L2609">
            <v>1</v>
          </cell>
          <cell r="M2609" t="str">
            <v>ﾊﾟﾅｿﾆｯｸ施設照明･屋外･店舗照明総合ｶﾀﾛｸﾞ P108 XFX420AEN LE9 ﾊﾟﾅｿﾆｯｸ</v>
          </cell>
          <cell r="O2609" t="str">
            <v>又は同等以上のもの（他社の製品を含む。）</v>
          </cell>
          <cell r="Q2609">
            <v>0</v>
          </cell>
          <cell r="S2609">
            <v>100</v>
          </cell>
          <cell r="T2609">
            <v>0</v>
          </cell>
          <cell r="W2609">
            <v>0</v>
          </cell>
          <cell r="X2609">
            <v>0</v>
          </cell>
          <cell r="Y2609">
            <v>100</v>
          </cell>
          <cell r="Z2609">
            <v>0</v>
          </cell>
          <cell r="AA2609">
            <v>0</v>
          </cell>
          <cell r="AB2609">
            <v>25575</v>
          </cell>
          <cell r="AC2609">
            <v>281325</v>
          </cell>
          <cell r="AD2609" t="str">
            <v>営舎維持費</v>
          </cell>
          <cell r="AE2609" t="str">
            <v>営維</v>
          </cell>
          <cell r="AF2609">
            <v>8</v>
          </cell>
          <cell r="AG2609" t="str">
            <v>基地等経費（ＬＥＤ照明の取得等）</v>
          </cell>
          <cell r="AH2609" t="str">
            <v>消耗品費</v>
          </cell>
          <cell r="AI2609" t="str">
            <v>DM</v>
          </cell>
          <cell r="AJ2609" t="str">
            <v>施設隊</v>
          </cell>
          <cell r="AK2609" t="str">
            <v>令和8年9月30日</v>
          </cell>
        </row>
        <row r="2610">
          <cell r="A2610" t="str">
            <v>dd25</v>
          </cell>
          <cell r="B2610" t="str">
            <v>又は同等以上のもの（他社の製品を含む。）</v>
          </cell>
          <cell r="C2610">
            <v>188</v>
          </cell>
          <cell r="D2610">
            <v>65</v>
          </cell>
          <cell r="E2610" t="str">
            <v>B</v>
          </cell>
          <cell r="F2610" t="str">
            <v>d</v>
          </cell>
          <cell r="G2610" t="str">
            <v>dd</v>
          </cell>
          <cell r="H2610" t="str">
            <v>台</v>
          </cell>
          <cell r="I2610">
            <v>4</v>
          </cell>
          <cell r="J2610" t="str">
            <v>LED照明器具</v>
          </cell>
          <cell r="L2610">
            <v>1</v>
          </cell>
          <cell r="M2610" t="str">
            <v>ﾊﾟﾅｿﾆｯｸ住宅照明総合ｶﾀﾛｸﾞ P521 LGB51550 LE1 ﾊﾟﾅｿﾆｯｸ</v>
          </cell>
          <cell r="O2610" t="str">
            <v>又は同等以上のもの（他社の製品を含む。）</v>
          </cell>
          <cell r="Q2610">
            <v>0</v>
          </cell>
          <cell r="S2610">
            <v>100</v>
          </cell>
          <cell r="T2610">
            <v>0</v>
          </cell>
          <cell r="W2610">
            <v>0</v>
          </cell>
          <cell r="X2610">
            <v>0</v>
          </cell>
          <cell r="Y2610">
            <v>100</v>
          </cell>
          <cell r="Z2610">
            <v>0</v>
          </cell>
          <cell r="AA2610">
            <v>0</v>
          </cell>
          <cell r="AB2610">
            <v>15950</v>
          </cell>
          <cell r="AC2610">
            <v>63800</v>
          </cell>
          <cell r="AD2610" t="str">
            <v>営舎維持費</v>
          </cell>
          <cell r="AE2610" t="str">
            <v>営維</v>
          </cell>
          <cell r="AF2610">
            <v>8</v>
          </cell>
          <cell r="AG2610" t="str">
            <v>基地等経費（ＬＥＤ照明の取得等）</v>
          </cell>
          <cell r="AH2610" t="str">
            <v>消耗品費</v>
          </cell>
          <cell r="AI2610" t="str">
            <v>DM</v>
          </cell>
          <cell r="AJ2610" t="str">
            <v>施設隊</v>
          </cell>
          <cell r="AK2610" t="str">
            <v>令和8年9月30日</v>
          </cell>
        </row>
        <row r="2611">
          <cell r="A2611" t="str">
            <v>dd26</v>
          </cell>
          <cell r="B2611" t="str">
            <v>又は同等以上のもの（他社の製品を含む。）</v>
          </cell>
          <cell r="C2611">
            <v>188</v>
          </cell>
          <cell r="D2611">
            <v>66</v>
          </cell>
          <cell r="E2611" t="str">
            <v>B</v>
          </cell>
          <cell r="F2611" t="str">
            <v>d</v>
          </cell>
          <cell r="G2611" t="str">
            <v>dd</v>
          </cell>
          <cell r="H2611" t="str">
            <v>台</v>
          </cell>
          <cell r="I2611">
            <v>2</v>
          </cell>
          <cell r="J2611" t="str">
            <v>LED照明器具</v>
          </cell>
          <cell r="L2611">
            <v>1</v>
          </cell>
          <cell r="M2611" t="str">
            <v>ﾊﾟﾅｿﾆｯｸ施設照明･屋外･店舗照明総合ｶﾀﾛｸﾞ P489 XLW423MENZ LE9</v>
          </cell>
          <cell r="O2611" t="str">
            <v>又は同等以上のもの（他社の製品を含む。）</v>
          </cell>
          <cell r="Q2611">
            <v>0</v>
          </cell>
          <cell r="S2611">
            <v>100</v>
          </cell>
          <cell r="T2611">
            <v>0</v>
          </cell>
          <cell r="W2611">
            <v>0</v>
          </cell>
          <cell r="X2611">
            <v>0</v>
          </cell>
          <cell r="Y2611">
            <v>100</v>
          </cell>
          <cell r="Z2611">
            <v>0</v>
          </cell>
          <cell r="AA2611">
            <v>0</v>
          </cell>
          <cell r="AB2611">
            <v>92180</v>
          </cell>
          <cell r="AC2611">
            <v>184360</v>
          </cell>
          <cell r="AD2611" t="str">
            <v>営舎維持費</v>
          </cell>
          <cell r="AE2611" t="str">
            <v>営維</v>
          </cell>
          <cell r="AF2611">
            <v>8</v>
          </cell>
          <cell r="AG2611" t="str">
            <v>基地等経費（ＬＥＤ照明の取得等）</v>
          </cell>
          <cell r="AH2611" t="str">
            <v>消耗品費</v>
          </cell>
          <cell r="AI2611" t="str">
            <v>DM</v>
          </cell>
          <cell r="AJ2611" t="str">
            <v>施設隊</v>
          </cell>
          <cell r="AK2611" t="str">
            <v>令和8年9月30日</v>
          </cell>
        </row>
        <row r="2612">
          <cell r="A2612" t="str">
            <v>dd27</v>
          </cell>
          <cell r="B2612" t="str">
            <v>又は同等以上のもの（他社の製品を含む。）</v>
          </cell>
          <cell r="C2612">
            <v>188</v>
          </cell>
          <cell r="D2612">
            <v>67</v>
          </cell>
          <cell r="E2612" t="str">
            <v>B</v>
          </cell>
          <cell r="F2612" t="str">
            <v>d</v>
          </cell>
          <cell r="G2612" t="str">
            <v>dd</v>
          </cell>
          <cell r="H2612" t="str">
            <v>台</v>
          </cell>
          <cell r="I2612">
            <v>2</v>
          </cell>
          <cell r="J2612" t="str">
            <v>LED照明器具</v>
          </cell>
          <cell r="L2612">
            <v>1</v>
          </cell>
          <cell r="M2612" t="str">
            <v>ﾊﾟﾅｿﾆｯｸ住宅照明総合ｶﾀﾛｸﾞ P611 LGW85017U ﾊﾟﾅｿﾆｯｸ</v>
          </cell>
          <cell r="O2612" t="str">
            <v>又は同等以上のもの（他社の製品を含む。）</v>
          </cell>
          <cell r="Q2612">
            <v>0</v>
          </cell>
          <cell r="S2612">
            <v>100</v>
          </cell>
          <cell r="T2612">
            <v>0</v>
          </cell>
          <cell r="W2612">
            <v>0</v>
          </cell>
          <cell r="X2612">
            <v>0</v>
          </cell>
          <cell r="Y2612">
            <v>100</v>
          </cell>
          <cell r="Z2612">
            <v>0</v>
          </cell>
          <cell r="AA2612">
            <v>0</v>
          </cell>
          <cell r="AB2612">
            <v>19800</v>
          </cell>
          <cell r="AC2612">
            <v>39600</v>
          </cell>
          <cell r="AD2612" t="str">
            <v>営舎維持費</v>
          </cell>
          <cell r="AE2612" t="str">
            <v>営維</v>
          </cell>
          <cell r="AF2612">
            <v>8</v>
          </cell>
          <cell r="AG2612" t="str">
            <v>基地等経費（ＬＥＤ照明の取得等）</v>
          </cell>
          <cell r="AH2612" t="str">
            <v>消耗品費</v>
          </cell>
          <cell r="AI2612" t="str">
            <v>DM</v>
          </cell>
          <cell r="AJ2612" t="str">
            <v>施設隊</v>
          </cell>
          <cell r="AK2612" t="str">
            <v>令和8年9月30日</v>
          </cell>
        </row>
        <row r="2613">
          <cell r="A2613" t="str">
            <v>dd28</v>
          </cell>
          <cell r="B2613" t="str">
            <v>製品指定</v>
          </cell>
          <cell r="C2613">
            <v>188</v>
          </cell>
          <cell r="D2613">
            <v>68</v>
          </cell>
          <cell r="E2613" t="str">
            <v>B</v>
          </cell>
          <cell r="F2613" t="str">
            <v>d</v>
          </cell>
          <cell r="G2613" t="str">
            <v>dd</v>
          </cell>
          <cell r="H2613" t="str">
            <v>台</v>
          </cell>
          <cell r="I2613">
            <v>3</v>
          </cell>
          <cell r="J2613" t="str">
            <v>LED照明器具</v>
          </cell>
          <cell r="L2613">
            <v>1</v>
          </cell>
          <cell r="M2613" t="str">
            <v>ﾊﾟﾅｿﾆｯｸ施設照明･屋外･店舗照明総合ｶﾀﾛｸﾞ P164 XFX429REN LA9 ﾊﾟﾅｿﾆｯｸ</v>
          </cell>
          <cell r="O2613" t="str">
            <v>製品指定</v>
          </cell>
          <cell r="Q2613">
            <v>0</v>
          </cell>
          <cell r="S2613">
            <v>100</v>
          </cell>
          <cell r="T2613">
            <v>0</v>
          </cell>
          <cell r="W2613">
            <v>0</v>
          </cell>
          <cell r="X2613">
            <v>0</v>
          </cell>
          <cell r="Y2613">
            <v>100</v>
          </cell>
          <cell r="Z2613">
            <v>0</v>
          </cell>
          <cell r="AA2613">
            <v>0</v>
          </cell>
          <cell r="AB2613">
            <v>38280</v>
          </cell>
          <cell r="AC2613">
            <v>114840</v>
          </cell>
          <cell r="AD2613" t="str">
            <v>営舎維持費</v>
          </cell>
          <cell r="AE2613" t="str">
            <v>営維</v>
          </cell>
          <cell r="AF2613">
            <v>8</v>
          </cell>
          <cell r="AG2613" t="str">
            <v>基地等経費（ＬＥＤ照明の取得等）</v>
          </cell>
          <cell r="AH2613" t="str">
            <v>消耗品費</v>
          </cell>
          <cell r="AI2613" t="str">
            <v>DM</v>
          </cell>
          <cell r="AJ2613" t="str">
            <v>施設隊</v>
          </cell>
          <cell r="AK2613" t="str">
            <v>令和8年9月30日</v>
          </cell>
        </row>
        <row r="2614">
          <cell r="A2614" t="str">
            <v>dd29</v>
          </cell>
          <cell r="B2614" t="str">
            <v>又は同等以上のもの（他社の製品を含む。）</v>
          </cell>
          <cell r="C2614">
            <v>188</v>
          </cell>
          <cell r="D2614">
            <v>69</v>
          </cell>
          <cell r="E2614" t="str">
            <v>B</v>
          </cell>
          <cell r="F2614" t="str">
            <v>d</v>
          </cell>
          <cell r="G2614" t="str">
            <v>dd</v>
          </cell>
          <cell r="H2614" t="str">
            <v>台</v>
          </cell>
          <cell r="I2614">
            <v>15</v>
          </cell>
          <cell r="J2614" t="str">
            <v>LED照明器具</v>
          </cell>
          <cell r="L2614">
            <v>1</v>
          </cell>
          <cell r="M2614" t="str">
            <v>ﾊﾟﾅｿﾆｯｸ施設照明･屋外･店舗照明総合ｶﾀﾛｸﾞ P497 NNFW21800K LE9</v>
          </cell>
          <cell r="O2614" t="str">
            <v>又は同等以上のもの（他社の製品を含む。）</v>
          </cell>
          <cell r="Q2614">
            <v>0</v>
          </cell>
          <cell r="S2614">
            <v>100</v>
          </cell>
          <cell r="T2614">
            <v>0</v>
          </cell>
          <cell r="W2614">
            <v>0</v>
          </cell>
          <cell r="X2614">
            <v>0</v>
          </cell>
          <cell r="Y2614">
            <v>100</v>
          </cell>
          <cell r="Z2614">
            <v>0</v>
          </cell>
          <cell r="AA2614">
            <v>0</v>
          </cell>
          <cell r="AB2614">
            <v>48510</v>
          </cell>
          <cell r="AC2614">
            <v>727650</v>
          </cell>
          <cell r="AD2614" t="str">
            <v>営舎維持費</v>
          </cell>
          <cell r="AE2614" t="str">
            <v>営維</v>
          </cell>
          <cell r="AF2614">
            <v>8</v>
          </cell>
          <cell r="AG2614" t="str">
            <v>基地等経費（ＬＥＤ照明の取得等）</v>
          </cell>
          <cell r="AH2614" t="str">
            <v>消耗品費</v>
          </cell>
          <cell r="AI2614" t="str">
            <v>DM</v>
          </cell>
          <cell r="AJ2614" t="str">
            <v>施設隊</v>
          </cell>
          <cell r="AK2614" t="str">
            <v>令和8年9月30日</v>
          </cell>
        </row>
        <row r="2615">
          <cell r="A2615" t="str">
            <v>dd30</v>
          </cell>
          <cell r="B2615" t="str">
            <v>又は同等以上のもの（他社の製品を含む。）</v>
          </cell>
          <cell r="C2615">
            <v>188</v>
          </cell>
          <cell r="D2615">
            <v>70</v>
          </cell>
          <cell r="E2615" t="str">
            <v>B</v>
          </cell>
          <cell r="F2615" t="str">
            <v>d</v>
          </cell>
          <cell r="G2615" t="str">
            <v>dd</v>
          </cell>
          <cell r="H2615" t="str">
            <v>台</v>
          </cell>
          <cell r="I2615">
            <v>10</v>
          </cell>
          <cell r="J2615" t="str">
            <v>LED照明器具</v>
          </cell>
          <cell r="L2615">
            <v>1</v>
          </cell>
          <cell r="M2615" t="str">
            <v>ﾊﾟﾅｿﾆｯｸ施設照明･屋外･店舗照明総合ｶﾀﾛｸﾞ P124 XFX429KEN LE9 ﾊﾟﾅｿﾆｯｸ</v>
          </cell>
          <cell r="O2615" t="str">
            <v>又は同等以上のもの（他社の製品を含む。）</v>
          </cell>
          <cell r="Q2615">
            <v>0</v>
          </cell>
          <cell r="S2615">
            <v>100</v>
          </cell>
          <cell r="T2615">
            <v>0</v>
          </cell>
          <cell r="W2615">
            <v>0</v>
          </cell>
          <cell r="X2615">
            <v>0</v>
          </cell>
          <cell r="Y2615">
            <v>100</v>
          </cell>
          <cell r="Z2615">
            <v>0</v>
          </cell>
          <cell r="AA2615">
            <v>0</v>
          </cell>
          <cell r="AB2615">
            <v>27390</v>
          </cell>
          <cell r="AC2615">
            <v>273900</v>
          </cell>
          <cell r="AD2615" t="str">
            <v>営舎維持費</v>
          </cell>
          <cell r="AE2615" t="str">
            <v>営維</v>
          </cell>
          <cell r="AF2615">
            <v>8</v>
          </cell>
          <cell r="AG2615" t="str">
            <v>基地等経費（ＬＥＤ照明の取得等）</v>
          </cell>
          <cell r="AH2615" t="str">
            <v>消耗品費</v>
          </cell>
          <cell r="AI2615" t="str">
            <v>DM</v>
          </cell>
          <cell r="AJ2615" t="str">
            <v>施設隊</v>
          </cell>
          <cell r="AK2615" t="str">
            <v>令和8年9月30日</v>
          </cell>
        </row>
        <row r="2616">
          <cell r="A2616" t="str">
            <v>dd31</v>
          </cell>
          <cell r="B2616" t="str">
            <v>又は同等以上のもの（他社の製品を含む。）</v>
          </cell>
          <cell r="C2616">
            <v>188</v>
          </cell>
          <cell r="D2616">
            <v>71</v>
          </cell>
          <cell r="E2616" t="str">
            <v>B</v>
          </cell>
          <cell r="F2616" t="str">
            <v>d</v>
          </cell>
          <cell r="G2616" t="str">
            <v>dd</v>
          </cell>
          <cell r="H2616" t="str">
            <v>台</v>
          </cell>
          <cell r="I2616">
            <v>9</v>
          </cell>
          <cell r="J2616" t="str">
            <v>LED照明器具</v>
          </cell>
          <cell r="L2616">
            <v>1</v>
          </cell>
          <cell r="M2616" t="str">
            <v>ﾊﾟﾅｿﾆｯｸ施設照明･屋外･店舗照明総合ｶﾀﾛｸﾞ P261 XFX219VEN LE9 ﾊﾟﾅｿﾆｯｸ</v>
          </cell>
          <cell r="O2616" t="str">
            <v>又は同等以上のもの（他社の製品を含む。）</v>
          </cell>
          <cell r="Q2616">
            <v>0</v>
          </cell>
          <cell r="S2616">
            <v>100</v>
          </cell>
          <cell r="T2616">
            <v>0</v>
          </cell>
          <cell r="W2616">
            <v>0</v>
          </cell>
          <cell r="X2616">
            <v>0</v>
          </cell>
          <cell r="Y2616">
            <v>100</v>
          </cell>
          <cell r="Z2616">
            <v>0</v>
          </cell>
          <cell r="AA2616">
            <v>0</v>
          </cell>
          <cell r="AB2616">
            <v>31900</v>
          </cell>
          <cell r="AC2616">
            <v>287100</v>
          </cell>
          <cell r="AD2616" t="str">
            <v>営舎維持費</v>
          </cell>
          <cell r="AE2616" t="str">
            <v>営維</v>
          </cell>
          <cell r="AF2616">
            <v>8</v>
          </cell>
          <cell r="AG2616" t="str">
            <v>基地等経費（ＬＥＤ照明の取得等）</v>
          </cell>
          <cell r="AH2616" t="str">
            <v>消耗品費</v>
          </cell>
          <cell r="AI2616" t="str">
            <v>DM</v>
          </cell>
          <cell r="AJ2616" t="str">
            <v>施設隊</v>
          </cell>
          <cell r="AK2616" t="str">
            <v>令和8年9月30日</v>
          </cell>
        </row>
        <row r="2617">
          <cell r="A2617" t="str">
            <v>dd32</v>
          </cell>
          <cell r="B2617" t="str">
            <v>製品指定</v>
          </cell>
          <cell r="C2617">
            <v>188</v>
          </cell>
          <cell r="D2617">
            <v>72</v>
          </cell>
          <cell r="E2617" t="str">
            <v>B</v>
          </cell>
          <cell r="F2617" t="str">
            <v>d</v>
          </cell>
          <cell r="G2617" t="str">
            <v>dd</v>
          </cell>
          <cell r="H2617" t="str">
            <v>台</v>
          </cell>
          <cell r="I2617">
            <v>1</v>
          </cell>
          <cell r="J2617" t="str">
            <v>LED照明器具</v>
          </cell>
          <cell r="L2617">
            <v>1</v>
          </cell>
          <cell r="M2617" t="str">
            <v>ﾊﾟﾅｿﾆｯｸ施設照明･屋外･店舗照明総合ｶﾀﾛｸﾞ P241 XFX200NEN LE9 ﾊﾟﾅｿﾆｯｸ</v>
          </cell>
          <cell r="O2617" t="str">
            <v>製品指定</v>
          </cell>
          <cell r="Q2617">
            <v>0</v>
          </cell>
          <cell r="S2617">
            <v>100</v>
          </cell>
          <cell r="T2617">
            <v>0</v>
          </cell>
          <cell r="W2617">
            <v>0</v>
          </cell>
          <cell r="X2617">
            <v>0</v>
          </cell>
          <cell r="Y2617">
            <v>100</v>
          </cell>
          <cell r="Z2617">
            <v>0</v>
          </cell>
          <cell r="AA2617">
            <v>0</v>
          </cell>
          <cell r="AB2617">
            <v>16830</v>
          </cell>
          <cell r="AC2617">
            <v>16830</v>
          </cell>
          <cell r="AD2617" t="str">
            <v>営舎維持費</v>
          </cell>
          <cell r="AE2617" t="str">
            <v>営維</v>
          </cell>
          <cell r="AF2617">
            <v>8</v>
          </cell>
          <cell r="AG2617" t="str">
            <v>基地等経費（ＬＥＤ照明の取得等）</v>
          </cell>
          <cell r="AH2617" t="str">
            <v>消耗品費</v>
          </cell>
          <cell r="AI2617" t="str">
            <v>DM</v>
          </cell>
          <cell r="AJ2617" t="str">
            <v>施設隊</v>
          </cell>
          <cell r="AK2617" t="str">
            <v>令和8年9月30日</v>
          </cell>
        </row>
        <row r="2618">
          <cell r="A2618" t="str">
            <v>dd33</v>
          </cell>
          <cell r="B2618" t="str">
            <v>製品指定</v>
          </cell>
          <cell r="C2618">
            <v>188</v>
          </cell>
          <cell r="D2618">
            <v>73</v>
          </cell>
          <cell r="E2618" t="str">
            <v>B</v>
          </cell>
          <cell r="F2618" t="str">
            <v>d</v>
          </cell>
          <cell r="G2618" t="str">
            <v>dd</v>
          </cell>
          <cell r="H2618" t="str">
            <v>個</v>
          </cell>
          <cell r="I2618">
            <v>1</v>
          </cell>
          <cell r="J2618" t="str">
            <v>片反射笠ｱﾀﾞﾌﾟﾀ</v>
          </cell>
          <cell r="L2618">
            <v>1</v>
          </cell>
          <cell r="M2618" t="str">
            <v>ﾊﾟﾅｿﾆｯｸ施設照明･屋外･店舗照明総合ｶﾀﾛｸﾞ P242 FSK21020 ﾊﾟﾅｿﾆｯｸ</v>
          </cell>
          <cell r="O2618" t="str">
            <v>製品指定</v>
          </cell>
          <cell r="Q2618">
            <v>0</v>
          </cell>
          <cell r="S2618">
            <v>100</v>
          </cell>
          <cell r="T2618">
            <v>0</v>
          </cell>
          <cell r="W2618">
            <v>0</v>
          </cell>
          <cell r="X2618">
            <v>0</v>
          </cell>
          <cell r="Y2618">
            <v>100</v>
          </cell>
          <cell r="Z2618">
            <v>0</v>
          </cell>
          <cell r="AA2618">
            <v>0</v>
          </cell>
          <cell r="AB2618">
            <v>3850</v>
          </cell>
          <cell r="AC2618">
            <v>3850</v>
          </cell>
          <cell r="AD2618" t="str">
            <v>営舎維持費</v>
          </cell>
          <cell r="AE2618" t="str">
            <v>営維</v>
          </cell>
          <cell r="AF2618">
            <v>8</v>
          </cell>
          <cell r="AG2618" t="str">
            <v>基地等経費（ＬＥＤ照明の取得等）</v>
          </cell>
          <cell r="AH2618" t="str">
            <v>消耗品費</v>
          </cell>
          <cell r="AI2618" t="str">
            <v>DM</v>
          </cell>
          <cell r="AJ2618" t="str">
            <v>施設隊</v>
          </cell>
          <cell r="AK2618" t="str">
            <v>令和8年9月30日</v>
          </cell>
        </row>
        <row r="2619">
          <cell r="A2619" t="str">
            <v>dd34</v>
          </cell>
          <cell r="B2619" t="str">
            <v>又は同等以上のもの（他社の製品を含む。）</v>
          </cell>
          <cell r="C2619">
            <v>188</v>
          </cell>
          <cell r="D2619">
            <v>74</v>
          </cell>
          <cell r="E2619" t="str">
            <v>B</v>
          </cell>
          <cell r="F2619" t="str">
            <v>d</v>
          </cell>
          <cell r="G2619" t="str">
            <v>dd</v>
          </cell>
          <cell r="H2619" t="str">
            <v>台</v>
          </cell>
          <cell r="I2619">
            <v>11</v>
          </cell>
          <cell r="J2619" t="str">
            <v>非常用照明器具</v>
          </cell>
          <cell r="L2619">
            <v>1</v>
          </cell>
          <cell r="M2619" t="str">
            <v>三菱照明総合ｶﾀﾛｸﾞ P553 MY-VH208432C/N AHTN 三菱</v>
          </cell>
          <cell r="O2619" t="str">
            <v>又は同等以上のもの（他社の製品を含む。）</v>
          </cell>
          <cell r="Q2619">
            <v>0</v>
          </cell>
          <cell r="S2619">
            <v>100</v>
          </cell>
          <cell r="T2619">
            <v>0</v>
          </cell>
          <cell r="W2619">
            <v>0</v>
          </cell>
          <cell r="X2619">
            <v>0</v>
          </cell>
          <cell r="Y2619">
            <v>100</v>
          </cell>
          <cell r="Z2619">
            <v>0</v>
          </cell>
          <cell r="AA2619">
            <v>0</v>
          </cell>
          <cell r="AB2619">
            <v>76670</v>
          </cell>
          <cell r="AC2619">
            <v>843370</v>
          </cell>
          <cell r="AD2619" t="str">
            <v>営舎維持費</v>
          </cell>
          <cell r="AE2619" t="str">
            <v>営維</v>
          </cell>
          <cell r="AF2619">
            <v>8</v>
          </cell>
          <cell r="AG2619" t="str">
            <v>基地等経費（ＬＥＤ照明の取得等）</v>
          </cell>
          <cell r="AH2619" t="str">
            <v>消耗品費</v>
          </cell>
          <cell r="AI2619" t="str">
            <v>DM</v>
          </cell>
          <cell r="AJ2619" t="str">
            <v>施設隊</v>
          </cell>
          <cell r="AK2619" t="str">
            <v>令和8年9月30日</v>
          </cell>
        </row>
        <row r="2620">
          <cell r="A2620" t="str">
            <v>dd35</v>
          </cell>
          <cell r="B2620" t="str">
            <v>又は同等以上のもの（他社の製品を含む。）</v>
          </cell>
          <cell r="C2620">
            <v>188</v>
          </cell>
          <cell r="D2620">
            <v>75</v>
          </cell>
          <cell r="E2620" t="str">
            <v>B</v>
          </cell>
          <cell r="F2620" t="str">
            <v>d</v>
          </cell>
          <cell r="G2620" t="str">
            <v>dd</v>
          </cell>
          <cell r="H2620" t="str">
            <v>台</v>
          </cell>
          <cell r="I2620">
            <v>23</v>
          </cell>
          <cell r="J2620" t="str">
            <v>ｷｯﾁﾝﾗｲﾄ</v>
          </cell>
          <cell r="L2620">
            <v>1</v>
          </cell>
          <cell r="M2620" t="str">
            <v>ﾊﾟﾅｿﾆｯｸ住宅照明総合ｶﾀﾛｸﾞ P606 LGB52095 ﾊﾟﾅｿﾆｯｸ</v>
          </cell>
          <cell r="O2620" t="str">
            <v>又は同等以上のもの（他社の製品を含む。）</v>
          </cell>
          <cell r="Q2620">
            <v>0</v>
          </cell>
          <cell r="S2620">
            <v>100</v>
          </cell>
          <cell r="T2620">
            <v>0</v>
          </cell>
          <cell r="W2620">
            <v>0</v>
          </cell>
          <cell r="X2620">
            <v>0</v>
          </cell>
          <cell r="Y2620">
            <v>100</v>
          </cell>
          <cell r="Z2620">
            <v>0</v>
          </cell>
          <cell r="AA2620">
            <v>0</v>
          </cell>
          <cell r="AB2620">
            <v>17270</v>
          </cell>
          <cell r="AC2620">
            <v>397210</v>
          </cell>
          <cell r="AD2620" t="str">
            <v>営舎維持費</v>
          </cell>
          <cell r="AE2620" t="str">
            <v>営維</v>
          </cell>
          <cell r="AF2620">
            <v>8</v>
          </cell>
          <cell r="AG2620" t="str">
            <v>基地等経費（ＬＥＤ照明の取得等）</v>
          </cell>
          <cell r="AH2620" t="str">
            <v>消耗品費</v>
          </cell>
          <cell r="AI2620" t="str">
            <v>DM</v>
          </cell>
          <cell r="AJ2620" t="str">
            <v>施設隊</v>
          </cell>
          <cell r="AK2620" t="str">
            <v>令和8年9月30日</v>
          </cell>
        </row>
        <row r="2621">
          <cell r="A2621" t="str">
            <v>dd36</v>
          </cell>
          <cell r="B2621" t="str">
            <v>又は同等以上のもの（他社の製品を含む。）</v>
          </cell>
          <cell r="C2621">
            <v>188</v>
          </cell>
          <cell r="D2621">
            <v>76</v>
          </cell>
          <cell r="E2621" t="str">
            <v>B</v>
          </cell>
          <cell r="F2621" t="str">
            <v>d</v>
          </cell>
          <cell r="G2621" t="str">
            <v>dd</v>
          </cell>
          <cell r="H2621" t="str">
            <v>台</v>
          </cell>
          <cell r="I2621">
            <v>50</v>
          </cell>
          <cell r="J2621" t="str">
            <v>LED照明器具</v>
          </cell>
          <cell r="L2621">
            <v>1</v>
          </cell>
          <cell r="M2621" t="str">
            <v>ﾊﾟﾅｿﾆｯｸ施設照明･屋外･店舗照明総合ｶﾀﾛｸﾞ P253 XFX209REN LE9 ﾊﾟﾅｿﾆｯｸ</v>
          </cell>
          <cell r="O2621" t="str">
            <v>又は同等以上のもの（他社の製品を含む。）</v>
          </cell>
          <cell r="Q2621">
            <v>0</v>
          </cell>
          <cell r="S2621">
            <v>100</v>
          </cell>
          <cell r="T2621">
            <v>0</v>
          </cell>
          <cell r="W2621">
            <v>0</v>
          </cell>
          <cell r="X2621">
            <v>0</v>
          </cell>
          <cell r="Y2621">
            <v>100</v>
          </cell>
          <cell r="Z2621">
            <v>0</v>
          </cell>
          <cell r="AA2621">
            <v>0</v>
          </cell>
          <cell r="AB2621">
            <v>26400</v>
          </cell>
          <cell r="AC2621">
            <v>1320000</v>
          </cell>
          <cell r="AD2621" t="str">
            <v>営舎維持費</v>
          </cell>
          <cell r="AE2621" t="str">
            <v>営維</v>
          </cell>
          <cell r="AF2621">
            <v>8</v>
          </cell>
          <cell r="AG2621" t="str">
            <v>基地等経費（ＬＥＤ照明の取得等）</v>
          </cell>
          <cell r="AH2621" t="str">
            <v>消耗品費</v>
          </cell>
          <cell r="AI2621" t="str">
            <v>DM</v>
          </cell>
          <cell r="AJ2621" t="str">
            <v>施設隊</v>
          </cell>
          <cell r="AK2621" t="str">
            <v>令和8年9月30日</v>
          </cell>
        </row>
        <row r="2622">
          <cell r="A2622" t="str">
            <v>dd37</v>
          </cell>
          <cell r="B2622" t="str">
            <v>又は同等以上のもの（他社の製品を含む。）</v>
          </cell>
          <cell r="C2622">
            <v>188</v>
          </cell>
          <cell r="D2622">
            <v>77</v>
          </cell>
          <cell r="E2622" t="str">
            <v>B</v>
          </cell>
          <cell r="F2622" t="str">
            <v>d</v>
          </cell>
          <cell r="G2622" t="str">
            <v>dd</v>
          </cell>
          <cell r="H2622" t="str">
            <v>台</v>
          </cell>
          <cell r="I2622">
            <v>1</v>
          </cell>
          <cell r="J2622" t="str">
            <v>非常用照明器具</v>
          </cell>
          <cell r="L2622">
            <v>1</v>
          </cell>
          <cell r="M2622" t="str">
            <v>ﾊﾟﾅｿﾆｯｸ施設照明･屋外･店舗照明総合ｶﾀﾛｸﾞ P567 XDL203RGN LE9 ﾊﾟﾅｿﾆｯｸ</v>
          </cell>
          <cell r="O2622" t="str">
            <v>又は同等以上のもの（他社の製品を含む。）</v>
          </cell>
          <cell r="Q2622">
            <v>0</v>
          </cell>
          <cell r="S2622">
            <v>100</v>
          </cell>
          <cell r="T2622">
            <v>0</v>
          </cell>
          <cell r="W2622">
            <v>0</v>
          </cell>
          <cell r="X2622">
            <v>0</v>
          </cell>
          <cell r="Y2622">
            <v>100</v>
          </cell>
          <cell r="Z2622">
            <v>0</v>
          </cell>
          <cell r="AA2622">
            <v>0</v>
          </cell>
          <cell r="AB2622">
            <v>86020</v>
          </cell>
          <cell r="AC2622">
            <v>86020</v>
          </cell>
          <cell r="AD2622" t="str">
            <v>営舎維持費</v>
          </cell>
          <cell r="AE2622" t="str">
            <v>営維</v>
          </cell>
          <cell r="AF2622">
            <v>8</v>
          </cell>
          <cell r="AG2622" t="str">
            <v>基地等経費（ＬＥＤ照明の取得等）</v>
          </cell>
          <cell r="AH2622" t="str">
            <v>消耗品費</v>
          </cell>
          <cell r="AI2622" t="str">
            <v>DM</v>
          </cell>
          <cell r="AJ2622" t="str">
            <v>施設隊</v>
          </cell>
          <cell r="AK2622" t="str">
            <v>令和8年9月30日</v>
          </cell>
        </row>
        <row r="2623">
          <cell r="A2623" t="str">
            <v>dd38</v>
          </cell>
          <cell r="B2623" t="str">
            <v>又は同等以上のもの（他社の製品を含む。）</v>
          </cell>
          <cell r="C2623">
            <v>188</v>
          </cell>
          <cell r="D2623">
            <v>78</v>
          </cell>
          <cell r="E2623" t="str">
            <v>B</v>
          </cell>
          <cell r="F2623" t="str">
            <v>d</v>
          </cell>
          <cell r="G2623" t="str">
            <v>dd</v>
          </cell>
          <cell r="H2623" t="str">
            <v>台</v>
          </cell>
          <cell r="I2623">
            <v>1</v>
          </cell>
          <cell r="J2623" t="str">
            <v>階段灯</v>
          </cell>
          <cell r="L2623">
            <v>1</v>
          </cell>
          <cell r="M2623" t="str">
            <v>ﾊﾟﾅｿﾆｯｸ施設照明･屋外･店舗照明総合ｶﾀﾛｸﾞ P583 NNCF43235J LE9</v>
          </cell>
          <cell r="O2623" t="str">
            <v>又は同等以上のもの（他社の製品を含む。）</v>
          </cell>
          <cell r="Q2623">
            <v>0</v>
          </cell>
          <cell r="S2623">
            <v>100</v>
          </cell>
          <cell r="T2623">
            <v>0</v>
          </cell>
          <cell r="W2623">
            <v>0</v>
          </cell>
          <cell r="X2623">
            <v>0</v>
          </cell>
          <cell r="Y2623">
            <v>100</v>
          </cell>
          <cell r="Z2623">
            <v>0</v>
          </cell>
          <cell r="AA2623">
            <v>0</v>
          </cell>
          <cell r="AB2623">
            <v>144100</v>
          </cell>
          <cell r="AC2623">
            <v>144100</v>
          </cell>
          <cell r="AD2623" t="str">
            <v>営舎維持費</v>
          </cell>
          <cell r="AE2623" t="str">
            <v>営維</v>
          </cell>
          <cell r="AF2623">
            <v>8</v>
          </cell>
          <cell r="AG2623" t="str">
            <v>基地等経費（ＬＥＤ照明の取得等）</v>
          </cell>
          <cell r="AH2623" t="str">
            <v>消耗品費</v>
          </cell>
          <cell r="AI2623" t="str">
            <v>DM</v>
          </cell>
          <cell r="AJ2623" t="str">
            <v>施設隊</v>
          </cell>
          <cell r="AK2623" t="str">
            <v>令和8年9月30日</v>
          </cell>
        </row>
        <row r="2624">
          <cell r="A2624" t="str">
            <v>dd39</v>
          </cell>
          <cell r="B2624" t="str">
            <v>製品指定</v>
          </cell>
          <cell r="C2624">
            <v>188</v>
          </cell>
          <cell r="D2624">
            <v>79</v>
          </cell>
          <cell r="E2624" t="str">
            <v>B</v>
          </cell>
          <cell r="F2624" t="str">
            <v>d</v>
          </cell>
          <cell r="G2624" t="str">
            <v>dd</v>
          </cell>
          <cell r="H2624" t="str">
            <v>台</v>
          </cell>
          <cell r="I2624">
            <v>1</v>
          </cell>
          <cell r="J2624" t="str">
            <v>誘導灯</v>
          </cell>
          <cell r="L2624">
            <v>1</v>
          </cell>
          <cell r="M2624" t="str">
            <v>ﾊﾟﾅｿﾆｯｸ施設照明･屋外･店舗照明総合ｶﾀﾛｸﾞ P517 FA40362C LE1 ﾊﾟﾅｿﾆｯｸ</v>
          </cell>
          <cell r="O2624" t="str">
            <v>製品指定</v>
          </cell>
          <cell r="Q2624">
            <v>0</v>
          </cell>
          <cell r="S2624">
            <v>100</v>
          </cell>
          <cell r="T2624">
            <v>0</v>
          </cell>
          <cell r="W2624">
            <v>0</v>
          </cell>
          <cell r="X2624">
            <v>0</v>
          </cell>
          <cell r="Y2624">
            <v>100</v>
          </cell>
          <cell r="Z2624">
            <v>0</v>
          </cell>
          <cell r="AA2624">
            <v>0</v>
          </cell>
          <cell r="AB2624">
            <v>117370</v>
          </cell>
          <cell r="AC2624">
            <v>117370</v>
          </cell>
          <cell r="AD2624" t="str">
            <v>営舎維持費</v>
          </cell>
          <cell r="AE2624" t="str">
            <v>営維</v>
          </cell>
          <cell r="AF2624">
            <v>8</v>
          </cell>
          <cell r="AG2624" t="str">
            <v>基地等経費（ＬＥＤ照明の取得等）</v>
          </cell>
          <cell r="AH2624" t="str">
            <v>消耗品費</v>
          </cell>
          <cell r="AI2624" t="str">
            <v>DM</v>
          </cell>
          <cell r="AJ2624" t="str">
            <v>施設隊</v>
          </cell>
          <cell r="AK2624" t="str">
            <v>令和8年9月30日</v>
          </cell>
        </row>
        <row r="2625">
          <cell r="A2625" t="str">
            <v>dd40</v>
          </cell>
          <cell r="B2625" t="str">
            <v>製品指定</v>
          </cell>
          <cell r="C2625">
            <v>188</v>
          </cell>
          <cell r="D2625">
            <v>80</v>
          </cell>
          <cell r="E2625" t="str">
            <v>B</v>
          </cell>
          <cell r="F2625" t="str">
            <v>d</v>
          </cell>
          <cell r="G2625" t="str">
            <v>dd</v>
          </cell>
          <cell r="H2625" t="str">
            <v>個</v>
          </cell>
          <cell r="I2625">
            <v>1</v>
          </cell>
          <cell r="J2625" t="str">
            <v>表示板</v>
          </cell>
          <cell r="L2625">
            <v>1</v>
          </cell>
          <cell r="M2625" t="str">
            <v>ﾊﾟﾅｿﾆｯｸ施設照明･屋外･店舗照明総合ｶﾀﾛｸﾞ P517 FK20386 ﾊﾟﾅｿﾆｯｸ</v>
          </cell>
          <cell r="O2625" t="str">
            <v>製品指定</v>
          </cell>
          <cell r="Q2625">
            <v>0</v>
          </cell>
          <cell r="S2625">
            <v>100</v>
          </cell>
          <cell r="T2625">
            <v>0</v>
          </cell>
          <cell r="W2625">
            <v>0</v>
          </cell>
          <cell r="X2625">
            <v>0</v>
          </cell>
          <cell r="Y2625">
            <v>100</v>
          </cell>
          <cell r="Z2625">
            <v>0</v>
          </cell>
          <cell r="AA2625">
            <v>0</v>
          </cell>
          <cell r="AB2625">
            <v>18260</v>
          </cell>
          <cell r="AC2625">
            <v>18260</v>
          </cell>
          <cell r="AD2625" t="str">
            <v>営舎維持費</v>
          </cell>
          <cell r="AE2625" t="str">
            <v>営維</v>
          </cell>
          <cell r="AF2625">
            <v>8</v>
          </cell>
          <cell r="AG2625" t="str">
            <v>基地等経費（ＬＥＤ照明の取得等）</v>
          </cell>
          <cell r="AH2625" t="str">
            <v>消耗品費</v>
          </cell>
          <cell r="AI2625" t="str">
            <v>DM</v>
          </cell>
          <cell r="AJ2625" t="str">
            <v>施設隊</v>
          </cell>
          <cell r="AK2625" t="str">
            <v>令和8年9月30日</v>
          </cell>
        </row>
        <row r="2626">
          <cell r="A2626" t="str">
            <v>dd41</v>
          </cell>
          <cell r="B2626" t="str">
            <v>製品指定</v>
          </cell>
          <cell r="C2626">
            <v>188</v>
          </cell>
          <cell r="D2626">
            <v>81</v>
          </cell>
          <cell r="E2626" t="str">
            <v>B</v>
          </cell>
          <cell r="F2626" t="str">
            <v>d</v>
          </cell>
          <cell r="G2626" t="str">
            <v>dd</v>
          </cell>
          <cell r="H2626" t="str">
            <v>台</v>
          </cell>
          <cell r="I2626">
            <v>24</v>
          </cell>
          <cell r="J2626" t="str">
            <v>LED照明器具</v>
          </cell>
          <cell r="L2626">
            <v>1</v>
          </cell>
          <cell r="M2626" t="str">
            <v>三菱照明総合ｶﾀﾛｸﾞ P150 LE-LKV2252 AHJ 三菱</v>
          </cell>
          <cell r="O2626" t="str">
            <v>製品指定</v>
          </cell>
          <cell r="Q2626">
            <v>0</v>
          </cell>
          <cell r="S2626">
            <v>100</v>
          </cell>
          <cell r="T2626">
            <v>0</v>
          </cell>
          <cell r="W2626">
            <v>0</v>
          </cell>
          <cell r="X2626">
            <v>0</v>
          </cell>
          <cell r="Y2626">
            <v>100</v>
          </cell>
          <cell r="Z2626">
            <v>0</v>
          </cell>
          <cell r="AA2626">
            <v>0</v>
          </cell>
          <cell r="AB2626">
            <v>20020</v>
          </cell>
          <cell r="AC2626">
            <v>480480</v>
          </cell>
          <cell r="AD2626" t="str">
            <v>営舎維持費</v>
          </cell>
          <cell r="AE2626" t="str">
            <v>営維</v>
          </cell>
          <cell r="AF2626">
            <v>8</v>
          </cell>
          <cell r="AG2626" t="str">
            <v>基地等経費（ＬＥＤ照明の取得等）</v>
          </cell>
          <cell r="AH2626" t="str">
            <v>消耗品費</v>
          </cell>
          <cell r="AI2626" t="str">
            <v>DM</v>
          </cell>
          <cell r="AJ2626" t="str">
            <v>施設隊</v>
          </cell>
          <cell r="AK2626" t="str">
            <v>令和8年9月30日</v>
          </cell>
        </row>
        <row r="2627">
          <cell r="A2627" t="str">
            <v>dd42</v>
          </cell>
          <cell r="B2627" t="str">
            <v>製品指定</v>
          </cell>
          <cell r="C2627">
            <v>188</v>
          </cell>
          <cell r="D2627">
            <v>82</v>
          </cell>
          <cell r="E2627" t="str">
            <v>B</v>
          </cell>
          <cell r="F2627" t="str">
            <v>d</v>
          </cell>
          <cell r="G2627" t="str">
            <v>dd</v>
          </cell>
          <cell r="H2627" t="str">
            <v>個</v>
          </cell>
          <cell r="I2627">
            <v>20</v>
          </cell>
          <cell r="J2627" t="str">
            <v>LED直管ﾗﾝﾌﾟ</v>
          </cell>
          <cell r="L2627">
            <v>1</v>
          </cell>
          <cell r="M2627" t="str">
            <v>三菱照明総合ｶﾀﾛｸﾞ P138 LDL40S･N/17/25･N5 三菱</v>
          </cell>
          <cell r="O2627" t="str">
            <v>製品指定</v>
          </cell>
          <cell r="Q2627">
            <v>0</v>
          </cell>
          <cell r="S2627">
            <v>100</v>
          </cell>
          <cell r="T2627">
            <v>0</v>
          </cell>
          <cell r="W2627">
            <v>0</v>
          </cell>
          <cell r="X2627">
            <v>0</v>
          </cell>
          <cell r="Y2627">
            <v>100</v>
          </cell>
          <cell r="Z2627">
            <v>0</v>
          </cell>
          <cell r="AA2627">
            <v>0</v>
          </cell>
          <cell r="AB2627">
            <v>13750</v>
          </cell>
          <cell r="AC2627">
            <v>275000</v>
          </cell>
          <cell r="AD2627" t="str">
            <v>営舎維持費</v>
          </cell>
          <cell r="AE2627" t="str">
            <v>営維</v>
          </cell>
          <cell r="AF2627">
            <v>8</v>
          </cell>
          <cell r="AG2627" t="str">
            <v>基地等経費（ＬＥＤ照明の取得等）</v>
          </cell>
          <cell r="AH2627" t="str">
            <v>消耗品費</v>
          </cell>
          <cell r="AI2627" t="str">
            <v>DM</v>
          </cell>
          <cell r="AJ2627" t="str">
            <v>施設隊</v>
          </cell>
          <cell r="AK2627" t="str">
            <v>令和8年9月30日</v>
          </cell>
        </row>
        <row r="2628">
          <cell r="A2628" t="str">
            <v>ci1</v>
          </cell>
          <cell r="B2628" t="str">
            <v>又は同等以上のもの（他社の製品を含む。）</v>
          </cell>
          <cell r="C2628">
            <v>189</v>
          </cell>
          <cell r="D2628">
            <v>1</v>
          </cell>
          <cell r="E2628" t="str">
            <v>B</v>
          </cell>
          <cell r="F2628" t="str">
            <v>c</v>
          </cell>
          <cell r="G2628" t="str">
            <v>ci</v>
          </cell>
          <cell r="H2628" t="str">
            <v>式</v>
          </cell>
          <cell r="I2628">
            <v>30</v>
          </cell>
          <cell r="J2628" t="str">
            <v>浴槽配管洗浄剤</v>
          </cell>
          <cell r="L2628">
            <v>1</v>
          </cell>
          <cell r="M2628" t="str">
            <v>日本曹達 ﾚｼﾞｵｷｯｸ(24Kg/1式)</v>
          </cell>
          <cell r="O2628" t="str">
            <v>又は同等以上のもの（他社の製品を含む。）</v>
          </cell>
          <cell r="Q2628">
            <v>0</v>
          </cell>
          <cell r="S2628">
            <v>100</v>
          </cell>
          <cell r="T2628">
            <v>0</v>
          </cell>
          <cell r="W2628">
            <v>0</v>
          </cell>
          <cell r="X2628">
            <v>0</v>
          </cell>
          <cell r="Y2628">
            <v>100</v>
          </cell>
          <cell r="Z2628">
            <v>0</v>
          </cell>
          <cell r="AA2628">
            <v>0</v>
          </cell>
          <cell r="AB2628">
            <v>26532</v>
          </cell>
          <cell r="AC2628">
            <v>795960</v>
          </cell>
          <cell r="AD2628" t="str">
            <v>営舎維持費</v>
          </cell>
          <cell r="AE2628" t="str">
            <v>営維</v>
          </cell>
          <cell r="AF2628">
            <v>8</v>
          </cell>
          <cell r="AG2628" t="str">
            <v>営舎等維持経費（省エネルギー資材の取得）</v>
          </cell>
          <cell r="AH2628" t="str">
            <v>消耗品費</v>
          </cell>
          <cell r="AI2628" t="str">
            <v>DM</v>
          </cell>
          <cell r="AJ2628" t="str">
            <v>施設隊</v>
          </cell>
          <cell r="AK2628" t="str">
            <v>令和8年9月30日</v>
          </cell>
        </row>
        <row r="2629">
          <cell r="A2629" t="str">
            <v>ee30</v>
          </cell>
          <cell r="B2629" t="str">
            <v>製品指定</v>
          </cell>
          <cell r="C2629">
            <v>189</v>
          </cell>
          <cell r="D2629">
            <v>2</v>
          </cell>
          <cell r="E2629" t="str">
            <v>B</v>
          </cell>
          <cell r="F2629" t="str">
            <v>e</v>
          </cell>
          <cell r="G2629" t="str">
            <v>ee</v>
          </cell>
          <cell r="H2629" t="str">
            <v>個</v>
          </cell>
          <cell r="I2629">
            <v>50</v>
          </cell>
          <cell r="J2629" t="str">
            <v>硬度指示薬</v>
          </cell>
          <cell r="L2629">
            <v>1</v>
          </cell>
          <cell r="M2629" t="str">
            <v>日本ｻｰﾓｴﾅｰ CS-5006 10ml</v>
          </cell>
          <cell r="O2629" t="str">
            <v>製品指定</v>
          </cell>
          <cell r="Q2629">
            <v>0</v>
          </cell>
          <cell r="S2629">
            <v>100</v>
          </cell>
          <cell r="T2629">
            <v>0</v>
          </cell>
          <cell r="W2629">
            <v>0</v>
          </cell>
          <cell r="X2629">
            <v>0</v>
          </cell>
          <cell r="Y2629">
            <v>100</v>
          </cell>
          <cell r="Z2629">
            <v>0</v>
          </cell>
          <cell r="AA2629">
            <v>0</v>
          </cell>
          <cell r="AB2629">
            <v>2200</v>
          </cell>
          <cell r="AC2629">
            <v>110000</v>
          </cell>
          <cell r="AD2629" t="str">
            <v>営舎維持費</v>
          </cell>
          <cell r="AE2629" t="str">
            <v>営維</v>
          </cell>
          <cell r="AF2629">
            <v>8</v>
          </cell>
          <cell r="AG2629" t="str">
            <v>営舎等維持経費（省エネルギー資材の取得）</v>
          </cell>
          <cell r="AH2629" t="str">
            <v>消耗品費</v>
          </cell>
          <cell r="AI2629" t="str">
            <v>DM</v>
          </cell>
          <cell r="AJ2629" t="str">
            <v>施設隊</v>
          </cell>
          <cell r="AK2629" t="str">
            <v>令和8年9月30日</v>
          </cell>
        </row>
        <row r="2630">
          <cell r="A2630" t="str">
            <v>bc565</v>
          </cell>
          <cell r="B2630" t="str">
            <v>又は同等以上のもの（他社の製品を含む。）</v>
          </cell>
          <cell r="C2630">
            <v>189</v>
          </cell>
          <cell r="D2630">
            <v>3</v>
          </cell>
          <cell r="E2630" t="str">
            <v>B</v>
          </cell>
          <cell r="F2630" t="str">
            <v>b</v>
          </cell>
          <cell r="G2630" t="str">
            <v>bc</v>
          </cell>
          <cell r="H2630" t="str">
            <v>箱</v>
          </cell>
          <cell r="I2630">
            <v>6</v>
          </cell>
          <cell r="J2630" t="str">
            <v>残留塩素測定指示薬</v>
          </cell>
          <cell r="L2630">
            <v>1</v>
          </cell>
          <cell r="M2630" t="str">
            <v>ｵﾚﾝｼﾞﾌﾞｯｸ P1-1841 418-2634 080540-503 柴田科学</v>
          </cell>
          <cell r="O2630" t="str">
            <v>又は同等以上のもの（他社の製品を含む。）</v>
          </cell>
          <cell r="Q2630">
            <v>0</v>
          </cell>
          <cell r="S2630">
            <v>100</v>
          </cell>
          <cell r="T2630">
            <v>0</v>
          </cell>
          <cell r="W2630">
            <v>0</v>
          </cell>
          <cell r="X2630">
            <v>0</v>
          </cell>
          <cell r="Y2630">
            <v>100</v>
          </cell>
          <cell r="Z2630">
            <v>0</v>
          </cell>
          <cell r="AA2630">
            <v>0</v>
          </cell>
          <cell r="AB2630">
            <v>7040</v>
          </cell>
          <cell r="AC2630">
            <v>42240</v>
          </cell>
          <cell r="AD2630" t="str">
            <v>営舎維持費</v>
          </cell>
          <cell r="AE2630" t="str">
            <v>営維</v>
          </cell>
          <cell r="AF2630">
            <v>8</v>
          </cell>
          <cell r="AG2630" t="str">
            <v>営舎等維持経費（省エネルギー資材の取得）</v>
          </cell>
          <cell r="AH2630" t="str">
            <v>消耗品費</v>
          </cell>
          <cell r="AI2630" t="str">
            <v>DM</v>
          </cell>
          <cell r="AJ2630" t="str">
            <v>施設隊</v>
          </cell>
          <cell r="AK2630" t="str">
            <v>令和8年9月30日</v>
          </cell>
        </row>
        <row r="2631">
          <cell r="A2631" t="str">
            <v>eh115</v>
          </cell>
          <cell r="B2631" t="str">
            <v>又は同等以上のもの（他社の製品を含む。）</v>
          </cell>
          <cell r="C2631">
            <v>190</v>
          </cell>
          <cell r="D2631">
            <v>1</v>
          </cell>
          <cell r="E2631" t="str">
            <v>B</v>
          </cell>
          <cell r="F2631" t="str">
            <v>e</v>
          </cell>
          <cell r="G2631" t="str">
            <v>eh</v>
          </cell>
          <cell r="H2631" t="str">
            <v>個</v>
          </cell>
          <cell r="I2631">
            <v>5</v>
          </cell>
          <cell r="J2631" t="str">
            <v>ｳｪｯﾄﾃｨｯｼｭ</v>
          </cell>
          <cell r="L2631">
            <v>1</v>
          </cell>
          <cell r="M2631" t="str">
            <v>ｼﾞｮｲﾝﾃｯｸｽ P647 126-807 ｲﾃﾞｱｽ</v>
          </cell>
          <cell r="O2631" t="str">
            <v>又は同等以上のもの（他社の製品を含む。）</v>
          </cell>
          <cell r="Q2631">
            <v>0</v>
          </cell>
          <cell r="S2631">
            <v>100</v>
          </cell>
          <cell r="T2631">
            <v>0</v>
          </cell>
          <cell r="W2631">
            <v>0</v>
          </cell>
          <cell r="X2631">
            <v>0</v>
          </cell>
          <cell r="Y2631">
            <v>100</v>
          </cell>
          <cell r="Z2631">
            <v>0</v>
          </cell>
          <cell r="AA2631">
            <v>0</v>
          </cell>
          <cell r="AB2631">
            <v>454</v>
          </cell>
          <cell r="AC2631">
            <v>2270</v>
          </cell>
          <cell r="AD2631" t="str">
            <v>営舎維持費</v>
          </cell>
          <cell r="AE2631" t="str">
            <v>営維</v>
          </cell>
          <cell r="AF2631">
            <v>8</v>
          </cell>
          <cell r="AG2631" t="str">
            <v>基地等経費（隊舎等用維持費）</v>
          </cell>
          <cell r="AH2631" t="str">
            <v>消耗品費</v>
          </cell>
          <cell r="AI2631" t="str">
            <v>DN</v>
          </cell>
          <cell r="AJ2631" t="str">
            <v>サ運隊</v>
          </cell>
          <cell r="AK2631" t="str">
            <v>令和8年9月30日</v>
          </cell>
        </row>
        <row r="2632">
          <cell r="A2632" t="str">
            <v>eh116</v>
          </cell>
          <cell r="B2632" t="str">
            <v>又は同等以上のもの（他社の製品を含む。）</v>
          </cell>
          <cell r="C2632">
            <v>190</v>
          </cell>
          <cell r="D2632">
            <v>2</v>
          </cell>
          <cell r="E2632" t="str">
            <v>B</v>
          </cell>
          <cell r="F2632" t="str">
            <v>e</v>
          </cell>
          <cell r="G2632" t="str">
            <v>eh</v>
          </cell>
          <cell r="H2632" t="str">
            <v>ﾊﾟｯｸ</v>
          </cell>
          <cell r="I2632">
            <v>20</v>
          </cell>
          <cell r="J2632" t="str">
            <v>ｳｪｯﾄﾃｨｯｼｭ</v>
          </cell>
          <cell r="L2632">
            <v>1</v>
          </cell>
          <cell r="M2632" t="str">
            <v>ｼﾞｮｲﾝﾃｯｸｽ P647 126-808 ｲﾃﾞｱｽ</v>
          </cell>
          <cell r="O2632" t="str">
            <v>又は同等以上のもの（他社の製品を含む。）</v>
          </cell>
          <cell r="Q2632">
            <v>0</v>
          </cell>
          <cell r="S2632">
            <v>100</v>
          </cell>
          <cell r="T2632">
            <v>0</v>
          </cell>
          <cell r="W2632">
            <v>0</v>
          </cell>
          <cell r="X2632">
            <v>0</v>
          </cell>
          <cell r="Y2632">
            <v>100</v>
          </cell>
          <cell r="Z2632">
            <v>0</v>
          </cell>
          <cell r="AA2632">
            <v>0</v>
          </cell>
          <cell r="AB2632">
            <v>301</v>
          </cell>
          <cell r="AC2632">
            <v>6020</v>
          </cell>
          <cell r="AD2632" t="str">
            <v>営舎維持費</v>
          </cell>
          <cell r="AE2632" t="str">
            <v>営維</v>
          </cell>
          <cell r="AF2632">
            <v>8</v>
          </cell>
          <cell r="AG2632" t="str">
            <v>基地等経費（隊舎等用維持費）</v>
          </cell>
          <cell r="AH2632" t="str">
            <v>消耗品費</v>
          </cell>
          <cell r="AI2632" t="str">
            <v>DN</v>
          </cell>
          <cell r="AJ2632" t="str">
            <v>サ運隊</v>
          </cell>
          <cell r="AK2632" t="str">
            <v>令和8年9月30日</v>
          </cell>
        </row>
        <row r="2633">
          <cell r="A2633" t="str">
            <v>eh117</v>
          </cell>
          <cell r="B2633" t="str">
            <v>又は同等以上のもの（他社の製品を含む。）</v>
          </cell>
          <cell r="C2633">
            <v>190</v>
          </cell>
          <cell r="D2633">
            <v>3</v>
          </cell>
          <cell r="E2633" t="str">
            <v>B</v>
          </cell>
          <cell r="F2633" t="str">
            <v>e</v>
          </cell>
          <cell r="G2633" t="str">
            <v>eh</v>
          </cell>
          <cell r="H2633" t="str">
            <v>個</v>
          </cell>
          <cell r="I2633">
            <v>10</v>
          </cell>
          <cell r="J2633" t="str">
            <v>食器用洗剤</v>
          </cell>
          <cell r="L2633">
            <v>1</v>
          </cell>
          <cell r="M2633" t="str">
            <v>ｼﾞｮｲﾝﾃｯｸｽ P671 202-421 花王</v>
          </cell>
          <cell r="O2633" t="str">
            <v>又は同等以上のもの（他社の製品を含む。）</v>
          </cell>
          <cell r="Q2633">
            <v>0</v>
          </cell>
          <cell r="S2633">
            <v>100</v>
          </cell>
          <cell r="T2633">
            <v>0</v>
          </cell>
          <cell r="W2633">
            <v>0</v>
          </cell>
          <cell r="X2633">
            <v>0</v>
          </cell>
          <cell r="Y2633">
            <v>100</v>
          </cell>
          <cell r="Z2633">
            <v>0</v>
          </cell>
          <cell r="AA2633">
            <v>0</v>
          </cell>
          <cell r="AB2633">
            <v>314</v>
          </cell>
          <cell r="AC2633">
            <v>3140</v>
          </cell>
          <cell r="AD2633" t="str">
            <v>営舎維持費</v>
          </cell>
          <cell r="AE2633" t="str">
            <v>営維</v>
          </cell>
          <cell r="AF2633">
            <v>8</v>
          </cell>
          <cell r="AG2633" t="str">
            <v>基地等経費（隊舎等用維持費）</v>
          </cell>
          <cell r="AH2633" t="str">
            <v>消耗品費</v>
          </cell>
          <cell r="AI2633" t="str">
            <v>DN</v>
          </cell>
          <cell r="AJ2633" t="str">
            <v>サ運隊</v>
          </cell>
          <cell r="AK2633" t="str">
            <v>令和8年9月30日</v>
          </cell>
        </row>
        <row r="2634">
          <cell r="A2634" t="str">
            <v>eh118</v>
          </cell>
          <cell r="B2634" t="str">
            <v>又は同等以上のもの（他社の製品を含む。）</v>
          </cell>
          <cell r="C2634">
            <v>190</v>
          </cell>
          <cell r="D2634">
            <v>4</v>
          </cell>
          <cell r="E2634" t="str">
            <v>B</v>
          </cell>
          <cell r="F2634" t="str">
            <v>e</v>
          </cell>
          <cell r="G2634" t="str">
            <v>eh</v>
          </cell>
          <cell r="H2634" t="str">
            <v>個</v>
          </cell>
          <cell r="I2634">
            <v>5</v>
          </cell>
          <cell r="J2634" t="str">
            <v>食器用洗剤</v>
          </cell>
          <cell r="L2634">
            <v>1</v>
          </cell>
          <cell r="M2634" t="str">
            <v>ｼﾞｮｲﾝﾃｯｸｽ P671 170-687 花王</v>
          </cell>
          <cell r="O2634" t="str">
            <v>又は同等以上のもの（他社の製品を含む。）</v>
          </cell>
          <cell r="Q2634">
            <v>0</v>
          </cell>
          <cell r="S2634">
            <v>100</v>
          </cell>
          <cell r="T2634">
            <v>0</v>
          </cell>
          <cell r="W2634">
            <v>0</v>
          </cell>
          <cell r="X2634">
            <v>0</v>
          </cell>
          <cell r="Y2634">
            <v>100</v>
          </cell>
          <cell r="Z2634">
            <v>0</v>
          </cell>
          <cell r="AA2634">
            <v>0</v>
          </cell>
          <cell r="AB2634">
            <v>1276</v>
          </cell>
          <cell r="AC2634">
            <v>6380</v>
          </cell>
          <cell r="AD2634" t="str">
            <v>営舎維持費</v>
          </cell>
          <cell r="AE2634" t="str">
            <v>営維</v>
          </cell>
          <cell r="AF2634">
            <v>8</v>
          </cell>
          <cell r="AG2634" t="str">
            <v>基地等経費（隊舎等用維持費）</v>
          </cell>
          <cell r="AH2634" t="str">
            <v>消耗品費</v>
          </cell>
          <cell r="AI2634" t="str">
            <v>DN</v>
          </cell>
          <cell r="AJ2634" t="str">
            <v>サ運隊</v>
          </cell>
          <cell r="AK2634" t="str">
            <v>令和8年9月30日</v>
          </cell>
        </row>
        <row r="2635">
          <cell r="A2635" t="str">
            <v>eh119</v>
          </cell>
          <cell r="B2635" t="str">
            <v>又は同等以上のもの（他社の製品を含む。）</v>
          </cell>
          <cell r="C2635">
            <v>190</v>
          </cell>
          <cell r="D2635">
            <v>5</v>
          </cell>
          <cell r="E2635" t="str">
            <v>B</v>
          </cell>
          <cell r="F2635" t="str">
            <v>e</v>
          </cell>
          <cell r="G2635" t="str">
            <v>eh</v>
          </cell>
          <cell r="H2635" t="str">
            <v>梱</v>
          </cell>
          <cell r="I2635">
            <v>3</v>
          </cell>
          <cell r="J2635" t="str">
            <v>ﾃｨｯｼｭﾍﾟｰﾊﾟｰ</v>
          </cell>
          <cell r="L2635">
            <v>1</v>
          </cell>
          <cell r="M2635" t="str">
            <v>ｼﾞｮｲﾝﾃｯｸｽ P637 160-352 ｽﾏｰﾄﾊﾞﾘｭｰ</v>
          </cell>
          <cell r="O2635" t="str">
            <v>又は同等以上のもの（他社の製品を含む。）</v>
          </cell>
          <cell r="Q2635">
            <v>0</v>
          </cell>
          <cell r="S2635">
            <v>100</v>
          </cell>
          <cell r="T2635">
            <v>0</v>
          </cell>
          <cell r="W2635">
            <v>0</v>
          </cell>
          <cell r="X2635">
            <v>0</v>
          </cell>
          <cell r="Y2635">
            <v>100</v>
          </cell>
          <cell r="Z2635">
            <v>0</v>
          </cell>
          <cell r="AA2635">
            <v>0</v>
          </cell>
          <cell r="AB2635">
            <v>6600</v>
          </cell>
          <cell r="AC2635">
            <v>19800</v>
          </cell>
          <cell r="AD2635" t="str">
            <v>営舎維持費</v>
          </cell>
          <cell r="AE2635" t="str">
            <v>営維</v>
          </cell>
          <cell r="AF2635">
            <v>8</v>
          </cell>
          <cell r="AG2635" t="str">
            <v>基地等経費（隊舎等用維持費）</v>
          </cell>
          <cell r="AH2635" t="str">
            <v>消耗品費</v>
          </cell>
          <cell r="AI2635" t="str">
            <v>DN</v>
          </cell>
          <cell r="AJ2635" t="str">
            <v>サ運隊</v>
          </cell>
          <cell r="AK2635" t="str">
            <v>令和8年9月30日</v>
          </cell>
        </row>
        <row r="2636">
          <cell r="A2636" t="str">
            <v>bd470</v>
          </cell>
          <cell r="B2636" t="str">
            <v>又は同等以上のもの（他社の製品を含む。）</v>
          </cell>
          <cell r="C2636">
            <v>190</v>
          </cell>
          <cell r="D2636">
            <v>6</v>
          </cell>
          <cell r="E2636" t="str">
            <v>B</v>
          </cell>
          <cell r="F2636" t="str">
            <v>b</v>
          </cell>
          <cell r="G2636" t="str">
            <v>bd</v>
          </cell>
          <cell r="H2636" t="str">
            <v>個</v>
          </cell>
          <cell r="I2636">
            <v>4</v>
          </cell>
          <cell r="J2636" t="str">
            <v>ｺﾞﾐ箱</v>
          </cell>
          <cell r="L2636">
            <v>1</v>
          </cell>
          <cell r="M2636" t="str">
            <v>ｴｽｺ P2404 EA995AA-172 ASVEL</v>
          </cell>
          <cell r="O2636" t="str">
            <v>又は同等以上のもの（他社の製品を含む。）</v>
          </cell>
          <cell r="Q2636">
            <v>0</v>
          </cell>
          <cell r="S2636">
            <v>100</v>
          </cell>
          <cell r="T2636">
            <v>0</v>
          </cell>
          <cell r="W2636">
            <v>0</v>
          </cell>
          <cell r="X2636">
            <v>0</v>
          </cell>
          <cell r="Y2636">
            <v>100</v>
          </cell>
          <cell r="Z2636">
            <v>0</v>
          </cell>
          <cell r="AA2636">
            <v>0</v>
          </cell>
          <cell r="AB2636">
            <v>15950</v>
          </cell>
          <cell r="AC2636">
            <v>63800</v>
          </cell>
          <cell r="AD2636" t="str">
            <v>営舎維持費</v>
          </cell>
          <cell r="AE2636" t="str">
            <v>営維</v>
          </cell>
          <cell r="AF2636">
            <v>8</v>
          </cell>
          <cell r="AG2636" t="str">
            <v>基地等経費（隊舎等用維持費）</v>
          </cell>
          <cell r="AH2636" t="str">
            <v>消耗品費</v>
          </cell>
          <cell r="AI2636" t="str">
            <v>DN</v>
          </cell>
          <cell r="AJ2636" t="str">
            <v>サ運隊</v>
          </cell>
          <cell r="AK2636" t="str">
            <v>令和8年9月30日</v>
          </cell>
        </row>
        <row r="2637">
          <cell r="A2637" t="str">
            <v>ch246</v>
          </cell>
          <cell r="B2637" t="str">
            <v>又は同等以上のもの（他社の製品を含む。）</v>
          </cell>
          <cell r="C2637">
            <v>190</v>
          </cell>
          <cell r="D2637">
            <v>7</v>
          </cell>
          <cell r="E2637" t="str">
            <v>B</v>
          </cell>
          <cell r="F2637" t="str">
            <v>c</v>
          </cell>
          <cell r="G2637" t="str">
            <v>ch</v>
          </cell>
          <cell r="H2637" t="str">
            <v>ｹｰｽ</v>
          </cell>
          <cell r="I2637">
            <v>3</v>
          </cell>
          <cell r="J2637" t="str">
            <v>ﾃｨｯｼｭﾍﾟｰﾊﾟｰ</v>
          </cell>
          <cell r="L2637">
            <v>1</v>
          </cell>
          <cell r="M2637" t="str">
            <v>ｵﾚﾝｼﾞﾌﾞｯｸ P11-828 858-5917 17500 ﾈﾋﾟｱ</v>
          </cell>
          <cell r="O2637" t="str">
            <v>又は同等以上のもの（他社の製品を含む。）</v>
          </cell>
          <cell r="Q2637">
            <v>0</v>
          </cell>
          <cell r="S2637">
            <v>100</v>
          </cell>
          <cell r="T2637">
            <v>0</v>
          </cell>
          <cell r="W2637">
            <v>0</v>
          </cell>
          <cell r="X2637">
            <v>0</v>
          </cell>
          <cell r="Y2637">
            <v>100</v>
          </cell>
          <cell r="Z2637">
            <v>0</v>
          </cell>
          <cell r="AA2637">
            <v>0</v>
          </cell>
          <cell r="AB2637">
            <v>11723</v>
          </cell>
          <cell r="AC2637">
            <v>35169</v>
          </cell>
          <cell r="AD2637" t="str">
            <v>営舎維持費</v>
          </cell>
          <cell r="AE2637" t="str">
            <v>営維</v>
          </cell>
          <cell r="AF2637">
            <v>8</v>
          </cell>
          <cell r="AG2637" t="str">
            <v>基地等経費（隊舎等用維持費）</v>
          </cell>
          <cell r="AH2637" t="str">
            <v>消耗品費</v>
          </cell>
          <cell r="AI2637" t="str">
            <v>DN</v>
          </cell>
          <cell r="AJ2637" t="str">
            <v>サ運隊</v>
          </cell>
          <cell r="AK2637" t="str">
            <v>令和8年9月30日</v>
          </cell>
        </row>
        <row r="2638">
          <cell r="A2638" t="str">
            <v>bd471</v>
          </cell>
          <cell r="B2638" t="str">
            <v>又は同等以上のもの（他社の製品を含む。）</v>
          </cell>
          <cell r="C2638">
            <v>190</v>
          </cell>
          <cell r="D2638">
            <v>8</v>
          </cell>
          <cell r="E2638" t="str">
            <v>B</v>
          </cell>
          <cell r="F2638" t="str">
            <v>b</v>
          </cell>
          <cell r="G2638" t="str">
            <v>bd</v>
          </cell>
          <cell r="H2638" t="str">
            <v>個</v>
          </cell>
          <cell r="I2638">
            <v>3</v>
          </cell>
          <cell r="J2638" t="str">
            <v>剥離剤</v>
          </cell>
          <cell r="L2638">
            <v>1</v>
          </cell>
          <cell r="M2638" t="str">
            <v>ｴｽｺ P2146 EA920LE-6 CONDOR</v>
          </cell>
          <cell r="O2638" t="str">
            <v>又は同等以上のもの（他社の製品を含む。）</v>
          </cell>
          <cell r="Q2638">
            <v>0</v>
          </cell>
          <cell r="S2638">
            <v>100</v>
          </cell>
          <cell r="T2638">
            <v>0</v>
          </cell>
          <cell r="W2638">
            <v>0</v>
          </cell>
          <cell r="X2638">
            <v>0</v>
          </cell>
          <cell r="Y2638">
            <v>100</v>
          </cell>
          <cell r="Z2638">
            <v>0</v>
          </cell>
          <cell r="AA2638">
            <v>0</v>
          </cell>
          <cell r="AB2638">
            <v>6864</v>
          </cell>
          <cell r="AC2638">
            <v>20592</v>
          </cell>
          <cell r="AD2638" t="str">
            <v>営舎維持費</v>
          </cell>
          <cell r="AE2638" t="str">
            <v>営維</v>
          </cell>
          <cell r="AF2638">
            <v>8</v>
          </cell>
          <cell r="AG2638" t="str">
            <v>基地等経費（隊舎等用維持費）</v>
          </cell>
          <cell r="AH2638" t="str">
            <v>消耗品費</v>
          </cell>
          <cell r="AI2638" t="str">
            <v>DN</v>
          </cell>
          <cell r="AJ2638" t="str">
            <v>サ運隊</v>
          </cell>
          <cell r="AK2638" t="str">
            <v>令和8年9月30日</v>
          </cell>
        </row>
        <row r="2639">
          <cell r="A2639" t="str">
            <v>df137</v>
          </cell>
          <cell r="B2639" t="str">
            <v>製品指定</v>
          </cell>
          <cell r="C2639">
            <v>191</v>
          </cell>
          <cell r="D2639">
            <v>1</v>
          </cell>
          <cell r="E2639" t="str">
            <v>B</v>
          </cell>
          <cell r="F2639" t="str">
            <v>d</v>
          </cell>
          <cell r="G2639" t="str">
            <v>df</v>
          </cell>
          <cell r="H2639" t="str">
            <v>個</v>
          </cell>
          <cell r="I2639">
            <v>1</v>
          </cell>
          <cell r="J2639" t="str">
            <v>空気清浄器消耗品</v>
          </cell>
          <cell r="L2639">
            <v>1</v>
          </cell>
          <cell r="M2639" t="str">
            <v>Airdog Japan.web AIR-X5-H4P510 Airdog</v>
          </cell>
          <cell r="O2639" t="str">
            <v>製品指定</v>
          </cell>
          <cell r="Q2639">
            <v>0</v>
          </cell>
          <cell r="S2639">
            <v>100</v>
          </cell>
          <cell r="T2639">
            <v>0</v>
          </cell>
          <cell r="W2639">
            <v>0</v>
          </cell>
          <cell r="X2639">
            <v>0</v>
          </cell>
          <cell r="Y2639">
            <v>100</v>
          </cell>
          <cell r="Z2639">
            <v>0</v>
          </cell>
          <cell r="AA2639">
            <v>0</v>
          </cell>
          <cell r="AB2639">
            <v>4840</v>
          </cell>
          <cell r="AC2639">
            <v>4840</v>
          </cell>
          <cell r="AD2639" t="str">
            <v>営舎維持費</v>
          </cell>
          <cell r="AE2639" t="str">
            <v>営維</v>
          </cell>
          <cell r="AF2639">
            <v>8</v>
          </cell>
          <cell r="AG2639" t="str">
            <v>基地等経費（隊舎等用維持費）</v>
          </cell>
          <cell r="AH2639" t="str">
            <v>消耗品費</v>
          </cell>
          <cell r="AI2639" t="str">
            <v>DP</v>
          </cell>
          <cell r="AJ2639" t="str">
            <v>管理隊</v>
          </cell>
          <cell r="AK2639" t="str">
            <v>令和8年9月30日</v>
          </cell>
        </row>
        <row r="2640">
          <cell r="A2640" t="str">
            <v>cg413</v>
          </cell>
          <cell r="B2640" t="str">
            <v>又は同等以上のもの（他社の製品を含む。）</v>
          </cell>
          <cell r="C2640">
            <v>191</v>
          </cell>
          <cell r="D2640">
            <v>2</v>
          </cell>
          <cell r="E2640" t="str">
            <v>B</v>
          </cell>
          <cell r="F2640" t="str">
            <v>c</v>
          </cell>
          <cell r="G2640" t="str">
            <v>cg</v>
          </cell>
          <cell r="H2640" t="str">
            <v>個</v>
          </cell>
          <cell r="I2640">
            <v>20</v>
          </cell>
          <cell r="J2640" t="str">
            <v>耐震防止ﾏｯﾄ</v>
          </cell>
          <cell r="L2640">
            <v>1</v>
          </cell>
          <cell r="M2640" t="str">
            <v>ｵﾚﾝｼﾞﾌﾞｯｸ.web 820-1409 KEQ9-120光</v>
          </cell>
          <cell r="O2640" t="str">
            <v>又は同等以上のもの（他社の製品を含む。）</v>
          </cell>
          <cell r="Q2640">
            <v>0</v>
          </cell>
          <cell r="S2640">
            <v>100</v>
          </cell>
          <cell r="T2640">
            <v>0</v>
          </cell>
          <cell r="W2640">
            <v>0</v>
          </cell>
          <cell r="X2640">
            <v>0</v>
          </cell>
          <cell r="Y2640">
            <v>100</v>
          </cell>
          <cell r="Z2640">
            <v>0</v>
          </cell>
          <cell r="AA2640">
            <v>0</v>
          </cell>
          <cell r="AB2640">
            <v>1215</v>
          </cell>
          <cell r="AC2640">
            <v>24300</v>
          </cell>
          <cell r="AD2640" t="str">
            <v>営舎維持費</v>
          </cell>
          <cell r="AE2640" t="str">
            <v>営維</v>
          </cell>
          <cell r="AF2640">
            <v>8</v>
          </cell>
          <cell r="AG2640" t="str">
            <v>基地等経費（隊舎等用維持費）</v>
          </cell>
          <cell r="AH2640" t="str">
            <v>消耗品費</v>
          </cell>
          <cell r="AI2640" t="str">
            <v>DP</v>
          </cell>
          <cell r="AJ2640" t="str">
            <v>管理隊</v>
          </cell>
          <cell r="AK2640" t="str">
            <v>令和8年9月30日</v>
          </cell>
        </row>
        <row r="2641">
          <cell r="A2641" t="str">
            <v>cg414</v>
          </cell>
          <cell r="B2641" t="str">
            <v>又は同等以上のもの（他社の製品を含む。）</v>
          </cell>
          <cell r="C2641">
            <v>191</v>
          </cell>
          <cell r="D2641">
            <v>3</v>
          </cell>
          <cell r="E2641" t="str">
            <v>B</v>
          </cell>
          <cell r="F2641" t="str">
            <v>c</v>
          </cell>
          <cell r="G2641" t="str">
            <v>cg</v>
          </cell>
          <cell r="H2641" t="str">
            <v>個</v>
          </cell>
          <cell r="I2641">
            <v>2</v>
          </cell>
          <cell r="J2641" t="str">
            <v>ﾀｵﾙﾊﾝｶﾞｰ</v>
          </cell>
          <cell r="L2641">
            <v>1</v>
          </cell>
          <cell r="M2641" t="str">
            <v>ｵﾚﾝｼﾞﾌﾞｯｸ.web 827-5144 THE-830R ｱｲﾘｽｵｰﾔﾏ</v>
          </cell>
          <cell r="O2641" t="str">
            <v>又は同等以上のもの（他社の製品を含む。）</v>
          </cell>
          <cell r="Q2641">
            <v>0</v>
          </cell>
          <cell r="S2641">
            <v>100</v>
          </cell>
          <cell r="T2641">
            <v>0</v>
          </cell>
          <cell r="W2641">
            <v>0</v>
          </cell>
          <cell r="X2641">
            <v>0</v>
          </cell>
          <cell r="Y2641">
            <v>100</v>
          </cell>
          <cell r="Z2641">
            <v>0</v>
          </cell>
          <cell r="AA2641">
            <v>0</v>
          </cell>
          <cell r="AB2641">
            <v>2150</v>
          </cell>
          <cell r="AC2641">
            <v>4300</v>
          </cell>
          <cell r="AD2641" t="str">
            <v>営舎維持費</v>
          </cell>
          <cell r="AE2641" t="str">
            <v>営維</v>
          </cell>
          <cell r="AF2641">
            <v>8</v>
          </cell>
          <cell r="AG2641" t="str">
            <v>基地等経費（隊舎等用維持費）</v>
          </cell>
          <cell r="AH2641" t="str">
            <v>消耗品費</v>
          </cell>
          <cell r="AI2641" t="str">
            <v>DP</v>
          </cell>
          <cell r="AJ2641" t="str">
            <v>管理隊</v>
          </cell>
          <cell r="AK2641" t="str">
            <v>令和8年9月30日</v>
          </cell>
        </row>
        <row r="2642">
          <cell r="A2642" t="str">
            <v>cg415</v>
          </cell>
          <cell r="B2642" t="str">
            <v>又は同等以上のもの（他社の製品を含む。）</v>
          </cell>
          <cell r="C2642">
            <v>191</v>
          </cell>
          <cell r="D2642">
            <v>4</v>
          </cell>
          <cell r="E2642" t="str">
            <v>B</v>
          </cell>
          <cell r="F2642" t="str">
            <v>c</v>
          </cell>
          <cell r="G2642" t="str">
            <v>cg</v>
          </cell>
          <cell r="H2642" t="str">
            <v>個</v>
          </cell>
          <cell r="I2642">
            <v>2</v>
          </cell>
          <cell r="J2642" t="str">
            <v>ほうき</v>
          </cell>
          <cell r="L2642">
            <v>1</v>
          </cell>
          <cell r="M2642" t="str">
            <v>ｵﾚﾝｼﾞﾌﾞｯｸ.web 855-8118 TPHW-30A ﾄﾗｽｺ中山</v>
          </cell>
          <cell r="O2642" t="str">
            <v>又は同等以上のもの（他社の製品を含む。）</v>
          </cell>
          <cell r="Q2642">
            <v>0</v>
          </cell>
          <cell r="S2642">
            <v>100</v>
          </cell>
          <cell r="T2642">
            <v>0</v>
          </cell>
          <cell r="W2642">
            <v>0</v>
          </cell>
          <cell r="X2642">
            <v>0</v>
          </cell>
          <cell r="Y2642">
            <v>100</v>
          </cell>
          <cell r="Z2642">
            <v>0</v>
          </cell>
          <cell r="AA2642">
            <v>0</v>
          </cell>
          <cell r="AB2642">
            <v>1141</v>
          </cell>
          <cell r="AC2642">
            <v>2282</v>
          </cell>
          <cell r="AD2642" t="str">
            <v>営舎維持費</v>
          </cell>
          <cell r="AE2642" t="str">
            <v>営維</v>
          </cell>
          <cell r="AF2642">
            <v>8</v>
          </cell>
          <cell r="AG2642" t="str">
            <v>基地等経費（隊舎等用維持費）</v>
          </cell>
          <cell r="AH2642" t="str">
            <v>消耗品費</v>
          </cell>
          <cell r="AI2642" t="str">
            <v>DP</v>
          </cell>
          <cell r="AJ2642" t="str">
            <v>管理隊</v>
          </cell>
          <cell r="AK2642" t="str">
            <v>令和8年9月30日</v>
          </cell>
        </row>
        <row r="2643">
          <cell r="A2643" t="str">
            <v>cg416</v>
          </cell>
          <cell r="B2643" t="str">
            <v>又は同等以上のもの（他社の製品を含む。）</v>
          </cell>
          <cell r="C2643">
            <v>191</v>
          </cell>
          <cell r="D2643">
            <v>5</v>
          </cell>
          <cell r="E2643" t="str">
            <v>B</v>
          </cell>
          <cell r="F2643" t="str">
            <v>c</v>
          </cell>
          <cell r="G2643" t="str">
            <v>cg</v>
          </cell>
          <cell r="H2643" t="str">
            <v>個</v>
          </cell>
          <cell r="I2643">
            <v>5</v>
          </cell>
          <cell r="J2643" t="str">
            <v>ほうき</v>
          </cell>
          <cell r="L2643">
            <v>1</v>
          </cell>
          <cell r="M2643" t="str">
            <v>ｵﾚﾝｼﾞﾌﾞｯｸ.web 855-8119 TPHW-45A ﾄﾗｽｺ中山</v>
          </cell>
          <cell r="O2643" t="str">
            <v>又は同等以上のもの（他社の製品を含む。）</v>
          </cell>
          <cell r="Q2643">
            <v>0</v>
          </cell>
          <cell r="S2643">
            <v>100</v>
          </cell>
          <cell r="T2643">
            <v>0</v>
          </cell>
          <cell r="W2643">
            <v>0</v>
          </cell>
          <cell r="X2643">
            <v>0</v>
          </cell>
          <cell r="Y2643">
            <v>100</v>
          </cell>
          <cell r="Z2643">
            <v>0</v>
          </cell>
          <cell r="AA2643">
            <v>0</v>
          </cell>
          <cell r="AB2643">
            <v>1396</v>
          </cell>
          <cell r="AC2643">
            <v>6980</v>
          </cell>
          <cell r="AD2643" t="str">
            <v>営舎維持費</v>
          </cell>
          <cell r="AE2643" t="str">
            <v>営維</v>
          </cell>
          <cell r="AF2643">
            <v>8</v>
          </cell>
          <cell r="AG2643" t="str">
            <v>基地等経費（隊舎等用維持費）</v>
          </cell>
          <cell r="AH2643" t="str">
            <v>消耗品費</v>
          </cell>
          <cell r="AI2643" t="str">
            <v>DP</v>
          </cell>
          <cell r="AJ2643" t="str">
            <v>管理隊</v>
          </cell>
          <cell r="AK2643" t="str">
            <v>令和8年9月30日</v>
          </cell>
        </row>
        <row r="2644">
          <cell r="A2644" t="str">
            <v>cg417</v>
          </cell>
          <cell r="B2644" t="str">
            <v>又は同等以上のもの（他社の製品を含む。）</v>
          </cell>
          <cell r="C2644">
            <v>191</v>
          </cell>
          <cell r="D2644">
            <v>6</v>
          </cell>
          <cell r="E2644" t="str">
            <v>B</v>
          </cell>
          <cell r="F2644" t="str">
            <v>c</v>
          </cell>
          <cell r="G2644" t="str">
            <v>cg</v>
          </cell>
          <cell r="H2644" t="str">
            <v>個</v>
          </cell>
          <cell r="I2644">
            <v>3</v>
          </cell>
          <cell r="J2644" t="str">
            <v>ほうき</v>
          </cell>
          <cell r="L2644">
            <v>1</v>
          </cell>
          <cell r="M2644" t="str">
            <v>ｵﾚﾝｼﾞﾌﾞｯｸ.web 855-8120 TPHW-60A ﾄﾗｽｺ中山</v>
          </cell>
          <cell r="O2644" t="str">
            <v>又は同等以上のもの（他社の製品を含む。）</v>
          </cell>
          <cell r="Q2644">
            <v>0</v>
          </cell>
          <cell r="S2644">
            <v>100</v>
          </cell>
          <cell r="T2644">
            <v>0</v>
          </cell>
          <cell r="W2644">
            <v>0</v>
          </cell>
          <cell r="X2644">
            <v>0</v>
          </cell>
          <cell r="Y2644">
            <v>100</v>
          </cell>
          <cell r="Z2644">
            <v>0</v>
          </cell>
          <cell r="AA2644">
            <v>0</v>
          </cell>
          <cell r="AB2644">
            <v>2018</v>
          </cell>
          <cell r="AC2644">
            <v>6054</v>
          </cell>
          <cell r="AD2644" t="str">
            <v>営舎維持費</v>
          </cell>
          <cell r="AE2644" t="str">
            <v>営維</v>
          </cell>
          <cell r="AF2644">
            <v>8</v>
          </cell>
          <cell r="AG2644" t="str">
            <v>基地等経費（隊舎等用維持費）</v>
          </cell>
          <cell r="AH2644" t="str">
            <v>消耗品費</v>
          </cell>
          <cell r="AI2644" t="str">
            <v>DP</v>
          </cell>
          <cell r="AJ2644" t="str">
            <v>管理隊</v>
          </cell>
          <cell r="AK2644" t="str">
            <v>令和8年9月30日</v>
          </cell>
        </row>
        <row r="2645">
          <cell r="A2645" t="str">
            <v>cg418</v>
          </cell>
          <cell r="B2645" t="str">
            <v>又は同等以上のもの（他社の製品を含む。）</v>
          </cell>
          <cell r="C2645">
            <v>191</v>
          </cell>
          <cell r="D2645">
            <v>7</v>
          </cell>
          <cell r="E2645" t="str">
            <v>B</v>
          </cell>
          <cell r="F2645" t="str">
            <v>c</v>
          </cell>
          <cell r="G2645" t="str">
            <v>cg</v>
          </cell>
          <cell r="H2645" t="str">
            <v>箱</v>
          </cell>
          <cell r="I2645">
            <v>5</v>
          </cell>
          <cell r="J2645" t="str">
            <v>使い捨てﾏｽｸ</v>
          </cell>
          <cell r="L2645">
            <v>1</v>
          </cell>
          <cell r="M2645" t="str">
            <v>ｵﾚﾝｼﾞﾌﾞｯｸ.web 216-8216 DPM-DM95 ﾄﾗｽｺ中山</v>
          </cell>
          <cell r="O2645" t="str">
            <v>又は同等以上のもの（他社の製品を含む。）</v>
          </cell>
          <cell r="Q2645">
            <v>0</v>
          </cell>
          <cell r="S2645">
            <v>100</v>
          </cell>
          <cell r="T2645">
            <v>0</v>
          </cell>
          <cell r="W2645">
            <v>0</v>
          </cell>
          <cell r="X2645">
            <v>0</v>
          </cell>
          <cell r="Y2645">
            <v>100</v>
          </cell>
          <cell r="Z2645">
            <v>0</v>
          </cell>
          <cell r="AA2645">
            <v>0</v>
          </cell>
          <cell r="AB2645">
            <v>519</v>
          </cell>
          <cell r="AC2645">
            <v>2595</v>
          </cell>
          <cell r="AD2645" t="str">
            <v>営舎維持費</v>
          </cell>
          <cell r="AE2645" t="str">
            <v>営維</v>
          </cell>
          <cell r="AF2645">
            <v>8</v>
          </cell>
          <cell r="AG2645" t="str">
            <v>基地等経費（隊舎等用維持費）</v>
          </cell>
          <cell r="AH2645" t="str">
            <v>消耗品費</v>
          </cell>
          <cell r="AI2645" t="str">
            <v>DP</v>
          </cell>
          <cell r="AJ2645" t="str">
            <v>管理隊</v>
          </cell>
          <cell r="AK2645" t="str">
            <v>令和8年9月30日</v>
          </cell>
        </row>
        <row r="2646">
          <cell r="A2646" t="str">
            <v>cg419</v>
          </cell>
          <cell r="B2646" t="str">
            <v>又は同等以上のもの（他社の製品を含む。）</v>
          </cell>
          <cell r="C2646">
            <v>192</v>
          </cell>
          <cell r="D2646">
            <v>1</v>
          </cell>
          <cell r="E2646" t="str">
            <v>B</v>
          </cell>
          <cell r="F2646" t="str">
            <v>c</v>
          </cell>
          <cell r="G2646" t="str">
            <v>cg</v>
          </cell>
          <cell r="H2646" t="str">
            <v>個</v>
          </cell>
          <cell r="I2646">
            <v>4</v>
          </cell>
          <cell r="J2646" t="str">
            <v>ｴｱｺﾝ洗浄ｽﾌﾟﾚｰ</v>
          </cell>
          <cell r="L2646">
            <v>1</v>
          </cell>
          <cell r="M2646" t="str">
            <v>ｵﾚﾝｼﾞﾌﾞｯｸ.web 207-2565 688514 ｱｰｽ製薬</v>
          </cell>
          <cell r="O2646" t="str">
            <v>又は同等以上のもの（他社の製品を含む。）</v>
          </cell>
          <cell r="Q2646">
            <v>0</v>
          </cell>
          <cell r="S2646">
            <v>100</v>
          </cell>
          <cell r="T2646">
            <v>0</v>
          </cell>
          <cell r="W2646">
            <v>0</v>
          </cell>
          <cell r="X2646">
            <v>0</v>
          </cell>
          <cell r="Y2646">
            <v>100</v>
          </cell>
          <cell r="Z2646">
            <v>0</v>
          </cell>
          <cell r="AA2646">
            <v>0</v>
          </cell>
          <cell r="AB2646">
            <v>977</v>
          </cell>
          <cell r="AC2646">
            <v>3908</v>
          </cell>
          <cell r="AD2646" t="str">
            <v>営舎維持費</v>
          </cell>
          <cell r="AE2646" t="str">
            <v>営維</v>
          </cell>
          <cell r="AF2646">
            <v>8</v>
          </cell>
          <cell r="AG2646" t="str">
            <v>基地等経費（隊舎等用維持費）</v>
          </cell>
          <cell r="AH2646" t="str">
            <v>消耗品費</v>
          </cell>
          <cell r="AI2646" t="str">
            <v>DP</v>
          </cell>
          <cell r="AJ2646" t="str">
            <v>管理隊</v>
          </cell>
          <cell r="AK2646" t="str">
            <v>令和8年9月30日</v>
          </cell>
        </row>
        <row r="2647">
          <cell r="A2647" t="str">
            <v>cg420</v>
          </cell>
          <cell r="B2647" t="str">
            <v>又は同等以上のもの（他社の製品を含む。）</v>
          </cell>
          <cell r="C2647">
            <v>192</v>
          </cell>
          <cell r="D2647">
            <v>2</v>
          </cell>
          <cell r="E2647" t="str">
            <v>B</v>
          </cell>
          <cell r="F2647" t="str">
            <v>c</v>
          </cell>
          <cell r="G2647" t="str">
            <v>cg</v>
          </cell>
          <cell r="H2647" t="str">
            <v>個</v>
          </cell>
          <cell r="I2647">
            <v>5</v>
          </cell>
          <cell r="J2647" t="str">
            <v>除草剤</v>
          </cell>
          <cell r="L2647">
            <v>1</v>
          </cell>
          <cell r="M2647" t="str">
            <v>ｵﾚﾝｼﾞﾌﾞｯｸ.web 629-8093 450026 ﾏﾌｷﾗｰ</v>
          </cell>
          <cell r="O2647" t="str">
            <v>又は同等以上のもの（他社の製品を含む。）</v>
          </cell>
          <cell r="Q2647">
            <v>0</v>
          </cell>
          <cell r="S2647">
            <v>100</v>
          </cell>
          <cell r="T2647">
            <v>0</v>
          </cell>
          <cell r="W2647">
            <v>0</v>
          </cell>
          <cell r="X2647">
            <v>0</v>
          </cell>
          <cell r="Y2647">
            <v>100</v>
          </cell>
          <cell r="Z2647">
            <v>0</v>
          </cell>
          <cell r="AA2647">
            <v>0</v>
          </cell>
          <cell r="AB2647">
            <v>4158</v>
          </cell>
          <cell r="AC2647">
            <v>20790</v>
          </cell>
          <cell r="AD2647" t="str">
            <v>営舎維持費</v>
          </cell>
          <cell r="AE2647" t="str">
            <v>営維</v>
          </cell>
          <cell r="AF2647">
            <v>8</v>
          </cell>
          <cell r="AG2647" t="str">
            <v>基地等経費（隊舎等用維持費）</v>
          </cell>
          <cell r="AH2647" t="str">
            <v>消耗品費</v>
          </cell>
          <cell r="AI2647" t="str">
            <v>DP</v>
          </cell>
          <cell r="AJ2647" t="str">
            <v>管理隊</v>
          </cell>
          <cell r="AK2647" t="str">
            <v>令和8年9月30日</v>
          </cell>
        </row>
        <row r="2648">
          <cell r="A2648" t="str">
            <v>eh120</v>
          </cell>
          <cell r="B2648" t="str">
            <v>製品指定</v>
          </cell>
          <cell r="C2648">
            <v>193</v>
          </cell>
          <cell r="D2648">
            <v>1</v>
          </cell>
          <cell r="E2648" t="str">
            <v>B</v>
          </cell>
          <cell r="F2648" t="str">
            <v>e</v>
          </cell>
          <cell r="G2648" t="str">
            <v>eh</v>
          </cell>
          <cell r="H2648" t="str">
            <v>箱</v>
          </cell>
          <cell r="I2648">
            <v>6</v>
          </cell>
          <cell r="J2648" t="str">
            <v>浄水器ｶｰﾄﾘｯｼﾞ</v>
          </cell>
          <cell r="L2648">
            <v>1</v>
          </cell>
          <cell r="M2648" t="str">
            <v>ｼﾞｮｲﾝﾃｯｸｽ P660 386-158 MKC.MX2J(2個入) 東ﾚ</v>
          </cell>
          <cell r="O2648" t="str">
            <v>製品指定</v>
          </cell>
          <cell r="Q2648">
            <v>0</v>
          </cell>
          <cell r="S2648">
            <v>100</v>
          </cell>
          <cell r="T2648">
            <v>0</v>
          </cell>
          <cell r="W2648">
            <v>0</v>
          </cell>
          <cell r="X2648">
            <v>0</v>
          </cell>
          <cell r="Y2648">
            <v>100</v>
          </cell>
          <cell r="Z2648">
            <v>0</v>
          </cell>
          <cell r="AA2648">
            <v>0</v>
          </cell>
          <cell r="AB2648">
            <v>7238</v>
          </cell>
          <cell r="AC2648">
            <v>43428</v>
          </cell>
          <cell r="AD2648" t="str">
            <v>営舎維持費</v>
          </cell>
          <cell r="AE2648" t="str">
            <v>営維</v>
          </cell>
          <cell r="AF2648">
            <v>8</v>
          </cell>
          <cell r="AG2648" t="str">
            <v>基地等経費（隊舎等用維持費）</v>
          </cell>
          <cell r="AH2648" t="str">
            <v>消耗品費</v>
          </cell>
          <cell r="AI2648" t="str">
            <v>DQ</v>
          </cell>
          <cell r="AJ2648" t="str">
            <v>業務隊</v>
          </cell>
          <cell r="AK2648" t="str">
            <v>令和8年9月30日</v>
          </cell>
        </row>
        <row r="2649">
          <cell r="A2649" t="str">
            <v>df138</v>
          </cell>
          <cell r="B2649" t="str">
            <v>又は同等以上のもの（他社の製品を含む。）</v>
          </cell>
          <cell r="C2649">
            <v>193</v>
          </cell>
          <cell r="D2649">
            <v>2</v>
          </cell>
          <cell r="E2649" t="str">
            <v>B</v>
          </cell>
          <cell r="F2649" t="str">
            <v>d</v>
          </cell>
          <cell r="G2649" t="str">
            <v>df</v>
          </cell>
          <cell r="H2649" t="str">
            <v>箱</v>
          </cell>
          <cell r="I2649">
            <v>30</v>
          </cell>
          <cell r="J2649" t="str">
            <v>ｶｳﾝﾀｰｸﾛｽ</v>
          </cell>
          <cell r="L2649">
            <v>1</v>
          </cell>
          <cell r="M2649" t="str">
            <v>ﾖﾄﾞﾊﾞｼ.comｸﾞﾚｰ SA-164 ｽﾄﾘｯｸｽﾃﾞｻﾞｲﾝ</v>
          </cell>
          <cell r="O2649" t="str">
            <v>又は同等以上のもの（他社の製品を含む。）</v>
          </cell>
          <cell r="Q2649">
            <v>0</v>
          </cell>
          <cell r="S2649">
            <v>100</v>
          </cell>
          <cell r="T2649">
            <v>0</v>
          </cell>
          <cell r="W2649">
            <v>0</v>
          </cell>
          <cell r="X2649">
            <v>0</v>
          </cell>
          <cell r="Y2649">
            <v>100</v>
          </cell>
          <cell r="Z2649">
            <v>0</v>
          </cell>
          <cell r="AA2649">
            <v>0</v>
          </cell>
          <cell r="AB2649">
            <v>1400</v>
          </cell>
          <cell r="AC2649">
            <v>42000</v>
          </cell>
          <cell r="AD2649" t="str">
            <v>営舎維持費</v>
          </cell>
          <cell r="AE2649" t="str">
            <v>営維</v>
          </cell>
          <cell r="AF2649">
            <v>8</v>
          </cell>
          <cell r="AG2649" t="str">
            <v>基地等経費（隊舎等用維持費）</v>
          </cell>
          <cell r="AH2649" t="str">
            <v>消耗品費</v>
          </cell>
          <cell r="AI2649" t="str">
            <v>DQ</v>
          </cell>
          <cell r="AJ2649" t="str">
            <v>業務隊</v>
          </cell>
          <cell r="AK2649" t="str">
            <v>令和8年9月30日</v>
          </cell>
        </row>
        <row r="2650">
          <cell r="A2650" t="str">
            <v>df139</v>
          </cell>
          <cell r="B2650" t="str">
            <v>又は同等以上のもの（他社の製品を含む。）</v>
          </cell>
          <cell r="C2650">
            <v>193</v>
          </cell>
          <cell r="D2650">
            <v>3</v>
          </cell>
          <cell r="E2650" t="str">
            <v>B</v>
          </cell>
          <cell r="F2650" t="str">
            <v>d</v>
          </cell>
          <cell r="G2650" t="str">
            <v>df</v>
          </cell>
          <cell r="H2650" t="str">
            <v>ｾｯﾄ</v>
          </cell>
          <cell r="I2650">
            <v>10</v>
          </cell>
          <cell r="J2650" t="str">
            <v>風呂椅子ｾｯﾄ</v>
          </cell>
          <cell r="L2650">
            <v>1</v>
          </cell>
          <cell r="M2650" t="str">
            <v>ﾆﾄﾘ.web 8513134-8512103-8512104 ﾆﾄﾘ</v>
          </cell>
          <cell r="O2650" t="str">
            <v>又は同等以上のもの（他社の製品を含む。）</v>
          </cell>
          <cell r="Q2650">
            <v>0</v>
          </cell>
          <cell r="S2650">
            <v>100</v>
          </cell>
          <cell r="T2650">
            <v>0</v>
          </cell>
          <cell r="W2650">
            <v>0</v>
          </cell>
          <cell r="X2650">
            <v>0</v>
          </cell>
          <cell r="Y2650">
            <v>100</v>
          </cell>
          <cell r="Z2650">
            <v>0</v>
          </cell>
          <cell r="AA2650">
            <v>0</v>
          </cell>
          <cell r="AB2650">
            <v>3488</v>
          </cell>
          <cell r="AC2650">
            <v>34880</v>
          </cell>
          <cell r="AD2650" t="str">
            <v>営舎維持費</v>
          </cell>
          <cell r="AE2650" t="str">
            <v>営維</v>
          </cell>
          <cell r="AF2650">
            <v>8</v>
          </cell>
          <cell r="AG2650" t="str">
            <v>基地等経費（隊舎等用維持費）</v>
          </cell>
          <cell r="AH2650" t="str">
            <v>消耗品費</v>
          </cell>
          <cell r="AI2650" t="str">
            <v>DQ</v>
          </cell>
          <cell r="AJ2650" t="str">
            <v>業務隊</v>
          </cell>
          <cell r="AK2650" t="str">
            <v>令和8年9月30日</v>
          </cell>
        </row>
        <row r="2651">
          <cell r="A2651" t="str">
            <v>bd472</v>
          </cell>
          <cell r="B2651" t="str">
            <v>又は同等以上のもの（他社の製品を含む。）</v>
          </cell>
          <cell r="C2651">
            <v>193</v>
          </cell>
          <cell r="D2651">
            <v>4</v>
          </cell>
          <cell r="E2651" t="str">
            <v>B</v>
          </cell>
          <cell r="F2651" t="str">
            <v>b</v>
          </cell>
          <cell r="G2651" t="str">
            <v>bd</v>
          </cell>
          <cell r="H2651" t="str">
            <v>個</v>
          </cell>
          <cell r="I2651">
            <v>20</v>
          </cell>
          <cell r="J2651" t="str">
            <v>ｳｴｯﾄﾃｨｯｼｭ</v>
          </cell>
          <cell r="L2651">
            <v>1</v>
          </cell>
          <cell r="M2651" t="str">
            <v>ｴｽｺ P1923 EA922HB-26A scottie</v>
          </cell>
          <cell r="O2651" t="str">
            <v>又は同等以上のもの（他社の製品を含む。）</v>
          </cell>
          <cell r="Q2651">
            <v>0</v>
          </cell>
          <cell r="S2651">
            <v>100</v>
          </cell>
          <cell r="T2651">
            <v>0</v>
          </cell>
          <cell r="W2651">
            <v>0</v>
          </cell>
          <cell r="X2651">
            <v>0</v>
          </cell>
          <cell r="Y2651">
            <v>100</v>
          </cell>
          <cell r="Z2651">
            <v>0</v>
          </cell>
          <cell r="AA2651">
            <v>0</v>
          </cell>
          <cell r="AB2651">
            <v>616</v>
          </cell>
          <cell r="AC2651">
            <v>12320</v>
          </cell>
          <cell r="AD2651" t="str">
            <v>営舎維持費</v>
          </cell>
          <cell r="AE2651" t="str">
            <v>営維</v>
          </cell>
          <cell r="AF2651">
            <v>8</v>
          </cell>
          <cell r="AG2651" t="str">
            <v>基地等経費（隊舎等用維持費）</v>
          </cell>
          <cell r="AH2651" t="str">
            <v>消耗品費</v>
          </cell>
          <cell r="AI2651" t="str">
            <v>DQ</v>
          </cell>
          <cell r="AJ2651" t="str">
            <v>業務隊</v>
          </cell>
          <cell r="AK2651" t="str">
            <v>令和8年9月30日</v>
          </cell>
        </row>
        <row r="2652">
          <cell r="A2652" t="str">
            <v>bd473</v>
          </cell>
          <cell r="B2652" t="str">
            <v>又は同等以上のもの（他社の製品を含む。）</v>
          </cell>
          <cell r="C2652">
            <v>193</v>
          </cell>
          <cell r="D2652">
            <v>5</v>
          </cell>
          <cell r="E2652" t="str">
            <v>B</v>
          </cell>
          <cell r="F2652" t="str">
            <v>b</v>
          </cell>
          <cell r="G2652" t="str">
            <v>bd</v>
          </cell>
          <cell r="H2652" t="str">
            <v>個</v>
          </cell>
          <cell r="I2652">
            <v>40</v>
          </cell>
          <cell r="J2652" t="str">
            <v>ｳｴｯﾄﾃｨｯｼｭ</v>
          </cell>
          <cell r="L2652">
            <v>1</v>
          </cell>
          <cell r="M2652" t="str">
            <v>ｴｽｺ P1923 EA922HB-27A scottie</v>
          </cell>
          <cell r="O2652" t="str">
            <v>又は同等以上のもの（他社の製品を含む。）</v>
          </cell>
          <cell r="Q2652">
            <v>0</v>
          </cell>
          <cell r="S2652">
            <v>100</v>
          </cell>
          <cell r="T2652">
            <v>0</v>
          </cell>
          <cell r="W2652">
            <v>0</v>
          </cell>
          <cell r="X2652">
            <v>0</v>
          </cell>
          <cell r="Y2652">
            <v>100</v>
          </cell>
          <cell r="Z2652">
            <v>0</v>
          </cell>
          <cell r="AA2652">
            <v>0</v>
          </cell>
          <cell r="AB2652">
            <v>473</v>
          </cell>
          <cell r="AC2652">
            <v>18920</v>
          </cell>
          <cell r="AD2652" t="str">
            <v>営舎維持費</v>
          </cell>
          <cell r="AE2652" t="str">
            <v>営維</v>
          </cell>
          <cell r="AF2652">
            <v>8</v>
          </cell>
          <cell r="AG2652" t="str">
            <v>基地等経費（隊舎等用維持費）</v>
          </cell>
          <cell r="AH2652" t="str">
            <v>消耗品費</v>
          </cell>
          <cell r="AI2652" t="str">
            <v>DQ</v>
          </cell>
          <cell r="AJ2652" t="str">
            <v>業務隊</v>
          </cell>
          <cell r="AK2652" t="str">
            <v>令和8年9月30日</v>
          </cell>
        </row>
        <row r="2653">
          <cell r="A2653" t="str">
            <v>bd474</v>
          </cell>
          <cell r="B2653" t="str">
            <v>又は同等以上のもの（他社の製品を含む。）</v>
          </cell>
          <cell r="C2653">
            <v>193</v>
          </cell>
          <cell r="D2653">
            <v>6</v>
          </cell>
          <cell r="E2653" t="str">
            <v>B</v>
          </cell>
          <cell r="F2653" t="str">
            <v>b</v>
          </cell>
          <cell r="G2653" t="str">
            <v>bd</v>
          </cell>
          <cell r="H2653" t="str">
            <v>ﾊﾟｯｸ</v>
          </cell>
          <cell r="I2653">
            <v>5</v>
          </cell>
          <cell r="J2653" t="str">
            <v>ﾍﾟｰﾊﾟｰﾀｵﾙ</v>
          </cell>
          <cell r="L2653">
            <v>1</v>
          </cell>
          <cell r="M2653" t="str">
            <v>ｴｽｺ P2120 EA929AX-2B kleenex</v>
          </cell>
          <cell r="O2653" t="str">
            <v>又は同等以上のもの（他社の製品を含む。）</v>
          </cell>
          <cell r="Q2653">
            <v>0</v>
          </cell>
          <cell r="S2653">
            <v>100</v>
          </cell>
          <cell r="T2653">
            <v>0</v>
          </cell>
          <cell r="W2653">
            <v>0</v>
          </cell>
          <cell r="X2653">
            <v>0</v>
          </cell>
          <cell r="Y2653">
            <v>100</v>
          </cell>
          <cell r="Z2653">
            <v>0</v>
          </cell>
          <cell r="AA2653">
            <v>0</v>
          </cell>
          <cell r="AB2653">
            <v>11220</v>
          </cell>
          <cell r="AC2653">
            <v>56100</v>
          </cell>
          <cell r="AD2653" t="str">
            <v>営舎維持費</v>
          </cell>
          <cell r="AE2653" t="str">
            <v>営維</v>
          </cell>
          <cell r="AF2653">
            <v>8</v>
          </cell>
          <cell r="AG2653" t="str">
            <v>基地等経費（隊舎等用維持費）</v>
          </cell>
          <cell r="AH2653" t="str">
            <v>消耗品費</v>
          </cell>
          <cell r="AI2653" t="str">
            <v>DQ</v>
          </cell>
          <cell r="AJ2653" t="str">
            <v>業務隊</v>
          </cell>
          <cell r="AK2653" t="str">
            <v>令和8年9月30日</v>
          </cell>
        </row>
        <row r="2654">
          <cell r="A2654" t="str">
            <v>eh121</v>
          </cell>
          <cell r="B2654" t="str">
            <v>又は同等以上のもの（他社の製品を含む。）</v>
          </cell>
          <cell r="C2654">
            <v>193</v>
          </cell>
          <cell r="D2654">
            <v>7</v>
          </cell>
          <cell r="E2654" t="str">
            <v>B</v>
          </cell>
          <cell r="F2654" t="str">
            <v>e</v>
          </cell>
          <cell r="G2654" t="str">
            <v>eh</v>
          </cell>
          <cell r="H2654" t="str">
            <v>箱</v>
          </cell>
          <cell r="I2654">
            <v>6</v>
          </cell>
          <cell r="J2654" t="str">
            <v>消毒液</v>
          </cell>
          <cell r="L2654">
            <v>1</v>
          </cell>
          <cell r="M2654" t="str">
            <v>TKG P1461 1-1461-0901 XSY-C8 ｻﾗﾔ</v>
          </cell>
          <cell r="O2654" t="str">
            <v>又は同等以上のもの（他社の製品を含む。）</v>
          </cell>
          <cell r="Q2654">
            <v>0</v>
          </cell>
          <cell r="S2654">
            <v>100</v>
          </cell>
          <cell r="T2654">
            <v>0</v>
          </cell>
          <cell r="W2654">
            <v>0</v>
          </cell>
          <cell r="X2654">
            <v>0</v>
          </cell>
          <cell r="Y2654">
            <v>100</v>
          </cell>
          <cell r="Z2654">
            <v>0</v>
          </cell>
          <cell r="AA2654">
            <v>0</v>
          </cell>
          <cell r="AB2654">
            <v>1760</v>
          </cell>
          <cell r="AC2654">
            <v>10560</v>
          </cell>
          <cell r="AD2654" t="str">
            <v>営舎維持費</v>
          </cell>
          <cell r="AE2654" t="str">
            <v>営維</v>
          </cell>
          <cell r="AF2654">
            <v>8</v>
          </cell>
          <cell r="AG2654" t="str">
            <v>基地等経費　（営舎等維持経費　腸管出血性大腸菌対策費）</v>
          </cell>
          <cell r="AH2654" t="str">
            <v>消耗品費</v>
          </cell>
          <cell r="AI2654" t="str">
            <v>DQ</v>
          </cell>
          <cell r="AJ2654" t="str">
            <v>業務隊</v>
          </cell>
          <cell r="AK2654" t="str">
            <v>令和8年9月30日</v>
          </cell>
        </row>
        <row r="2655">
          <cell r="A2655" t="str">
            <v>eh122</v>
          </cell>
          <cell r="B2655" t="str">
            <v>又は同等以上のもの（他社の製品を含む。）</v>
          </cell>
          <cell r="C2655">
            <v>193</v>
          </cell>
          <cell r="D2655">
            <v>8</v>
          </cell>
          <cell r="E2655" t="str">
            <v>B</v>
          </cell>
          <cell r="F2655" t="str">
            <v>e</v>
          </cell>
          <cell r="G2655" t="str">
            <v>eh</v>
          </cell>
          <cell r="H2655" t="str">
            <v>箱</v>
          </cell>
          <cell r="I2655">
            <v>1</v>
          </cell>
          <cell r="J2655" t="str">
            <v>消毒液</v>
          </cell>
          <cell r="L2655">
            <v>1</v>
          </cell>
          <cell r="M2655" t="str">
            <v>TKG P1461 1-1461-1101 XSY-C7 ｻﾗﾔ</v>
          </cell>
          <cell r="O2655" t="str">
            <v>又は同等以上のもの（他社の製品を含む。）</v>
          </cell>
          <cell r="Q2655">
            <v>0</v>
          </cell>
          <cell r="S2655">
            <v>100</v>
          </cell>
          <cell r="T2655">
            <v>0</v>
          </cell>
          <cell r="W2655">
            <v>0</v>
          </cell>
          <cell r="X2655">
            <v>0</v>
          </cell>
          <cell r="Y2655">
            <v>100</v>
          </cell>
          <cell r="Z2655">
            <v>0</v>
          </cell>
          <cell r="AA2655">
            <v>0</v>
          </cell>
          <cell r="AB2655">
            <v>8580</v>
          </cell>
          <cell r="AC2655">
            <v>8580</v>
          </cell>
          <cell r="AD2655" t="str">
            <v>営舎維持費</v>
          </cell>
          <cell r="AE2655" t="str">
            <v>営維</v>
          </cell>
          <cell r="AF2655">
            <v>8</v>
          </cell>
          <cell r="AG2655" t="str">
            <v>基地等経費　（営舎等維持経費　腸管出血性大腸菌対策費）</v>
          </cell>
          <cell r="AH2655" t="str">
            <v>消耗品費</v>
          </cell>
          <cell r="AI2655" t="str">
            <v>DQ</v>
          </cell>
          <cell r="AJ2655" t="str">
            <v>業務隊</v>
          </cell>
          <cell r="AK2655" t="str">
            <v>令和8年9月30日</v>
          </cell>
        </row>
        <row r="2656">
          <cell r="A2656" t="str">
            <v>eh123</v>
          </cell>
          <cell r="B2656" t="str">
            <v>又は同等以上のもの（他社の製品を含む。）</v>
          </cell>
          <cell r="C2656">
            <v>193</v>
          </cell>
          <cell r="D2656">
            <v>9</v>
          </cell>
          <cell r="E2656" t="str">
            <v>B</v>
          </cell>
          <cell r="F2656" t="str">
            <v>e</v>
          </cell>
          <cell r="G2656" t="str">
            <v>eh</v>
          </cell>
          <cell r="H2656" t="str">
            <v>箱</v>
          </cell>
          <cell r="I2656">
            <v>3</v>
          </cell>
          <cell r="J2656" t="str">
            <v>石鹸液</v>
          </cell>
          <cell r="L2656">
            <v>1</v>
          </cell>
          <cell r="M2656" t="str">
            <v>TKG P1448 1-1448-0301 XSY-C6 ｻﾗﾔ</v>
          </cell>
          <cell r="O2656" t="str">
            <v>又は同等以上のもの（他社の製品を含む。）</v>
          </cell>
          <cell r="Q2656">
            <v>0</v>
          </cell>
          <cell r="S2656">
            <v>100</v>
          </cell>
          <cell r="T2656">
            <v>0</v>
          </cell>
          <cell r="W2656">
            <v>0</v>
          </cell>
          <cell r="X2656">
            <v>0</v>
          </cell>
          <cell r="Y2656">
            <v>100</v>
          </cell>
          <cell r="Z2656">
            <v>0</v>
          </cell>
          <cell r="AA2656">
            <v>0</v>
          </cell>
          <cell r="AB2656">
            <v>9790</v>
          </cell>
          <cell r="AC2656">
            <v>29370</v>
          </cell>
          <cell r="AD2656" t="str">
            <v>営舎維持費</v>
          </cell>
          <cell r="AE2656" t="str">
            <v>営維</v>
          </cell>
          <cell r="AF2656">
            <v>8</v>
          </cell>
          <cell r="AG2656" t="str">
            <v>基地等経費　（営舎等維持経費　腸管出血性大腸菌対策費）</v>
          </cell>
          <cell r="AH2656" t="str">
            <v>消耗品費</v>
          </cell>
          <cell r="AI2656" t="str">
            <v>DQ</v>
          </cell>
          <cell r="AJ2656" t="str">
            <v>業務隊</v>
          </cell>
          <cell r="AK2656" t="str">
            <v>令和8年9月30日</v>
          </cell>
        </row>
        <row r="2657">
          <cell r="A2657" t="str">
            <v>eh124</v>
          </cell>
          <cell r="B2657" t="str">
            <v>製品指定</v>
          </cell>
          <cell r="C2657">
            <v>193</v>
          </cell>
          <cell r="D2657">
            <v>10</v>
          </cell>
          <cell r="E2657" t="str">
            <v>B</v>
          </cell>
          <cell r="F2657" t="str">
            <v>e</v>
          </cell>
          <cell r="G2657" t="str">
            <v>eh</v>
          </cell>
          <cell r="H2657" t="str">
            <v>個</v>
          </cell>
          <cell r="I2657">
            <v>14</v>
          </cell>
          <cell r="J2657" t="str">
            <v>液体ﾊﾞｲｵ製剤</v>
          </cell>
          <cell r="L2657">
            <v>1</v>
          </cell>
          <cell r="M2657" t="str">
            <v xml:space="preserve">東和企画 DN-ENZ-L10 </v>
          </cell>
          <cell r="O2657" t="str">
            <v>製品指定</v>
          </cell>
          <cell r="Q2657">
            <v>0</v>
          </cell>
          <cell r="S2657">
            <v>100</v>
          </cell>
          <cell r="T2657">
            <v>0</v>
          </cell>
          <cell r="W2657">
            <v>0</v>
          </cell>
          <cell r="X2657">
            <v>0</v>
          </cell>
          <cell r="Y2657">
            <v>100</v>
          </cell>
          <cell r="Z2657">
            <v>0</v>
          </cell>
          <cell r="AA2657">
            <v>0</v>
          </cell>
          <cell r="AB2657">
            <v>68200</v>
          </cell>
          <cell r="AC2657">
            <v>954800</v>
          </cell>
          <cell r="AD2657" t="str">
            <v>営舎維持費</v>
          </cell>
          <cell r="AE2657" t="str">
            <v>営維</v>
          </cell>
          <cell r="AF2657">
            <v>8</v>
          </cell>
          <cell r="AG2657" t="str">
            <v>基地等経費（営舎等維持経費　厨房の環境改善用器材に要する調整剤の取得）</v>
          </cell>
          <cell r="AH2657" t="str">
            <v>消耗品費</v>
          </cell>
          <cell r="AI2657" t="str">
            <v>DQ</v>
          </cell>
          <cell r="AJ2657" t="str">
            <v>業務隊</v>
          </cell>
          <cell r="AK2657" t="str">
            <v>令和8年9月30日</v>
          </cell>
        </row>
        <row r="2658">
          <cell r="A2658" t="str">
            <v>eh125</v>
          </cell>
          <cell r="B2658" t="str">
            <v>又は同等以上のもの（他社の製品を含む。）</v>
          </cell>
          <cell r="C2658">
            <v>193</v>
          </cell>
          <cell r="D2658">
            <v>11</v>
          </cell>
          <cell r="E2658" t="str">
            <v>B</v>
          </cell>
          <cell r="F2658" t="str">
            <v>e</v>
          </cell>
          <cell r="G2658" t="str">
            <v>eh</v>
          </cell>
          <cell r="H2658" t="str">
            <v>個</v>
          </cell>
          <cell r="I2658">
            <v>10</v>
          </cell>
          <cell r="J2658" t="str">
            <v>強力洗浄剤</v>
          </cell>
          <cell r="L2658">
            <v>1</v>
          </cell>
          <cell r="M2658" t="str">
            <v>TKG P1337 1-1337-0302 JSV-H3 ｻﾗﾔ</v>
          </cell>
          <cell r="O2658" t="str">
            <v>又は同等以上のもの（他社の製品を含む。）</v>
          </cell>
          <cell r="Q2658">
            <v>0</v>
          </cell>
          <cell r="S2658">
            <v>100</v>
          </cell>
          <cell r="T2658">
            <v>0</v>
          </cell>
          <cell r="W2658">
            <v>0</v>
          </cell>
          <cell r="X2658">
            <v>0</v>
          </cell>
          <cell r="Y2658">
            <v>100</v>
          </cell>
          <cell r="Z2658">
            <v>0</v>
          </cell>
          <cell r="AA2658">
            <v>0</v>
          </cell>
          <cell r="AB2658">
            <v>6380</v>
          </cell>
          <cell r="AC2658">
            <v>63800</v>
          </cell>
          <cell r="AD2658" t="str">
            <v>営舎維持費</v>
          </cell>
          <cell r="AE2658" t="str">
            <v>営維</v>
          </cell>
          <cell r="AF2658">
            <v>8</v>
          </cell>
          <cell r="AG2658" t="str">
            <v>基地等経費（営舎等維持経費　厨房の環境改善用器材に要する調整剤の取得）</v>
          </cell>
          <cell r="AH2658" t="str">
            <v>消耗品費</v>
          </cell>
          <cell r="AI2658" t="str">
            <v>DQ</v>
          </cell>
          <cell r="AJ2658" t="str">
            <v>業務隊</v>
          </cell>
          <cell r="AK2658" t="str">
            <v>令和8年9月30日</v>
          </cell>
        </row>
        <row r="2659">
          <cell r="A2659" t="str">
            <v>eh126</v>
          </cell>
          <cell r="B2659" t="str">
            <v>又は同等以上のもの（他社の製品を含む。）</v>
          </cell>
          <cell r="C2659">
            <v>193</v>
          </cell>
          <cell r="D2659">
            <v>12</v>
          </cell>
          <cell r="E2659" t="str">
            <v>B</v>
          </cell>
          <cell r="F2659" t="str">
            <v>e</v>
          </cell>
          <cell r="G2659" t="str">
            <v>eh</v>
          </cell>
          <cell r="H2659" t="str">
            <v>箱</v>
          </cell>
          <cell r="I2659">
            <v>9</v>
          </cell>
          <cell r="J2659" t="str">
            <v>強力洗浄剤</v>
          </cell>
          <cell r="L2659">
            <v>1</v>
          </cell>
          <cell r="M2659" t="str">
            <v>TKG P1337 1-1337-0303 JSV-H3 ｻﾗﾔ</v>
          </cell>
          <cell r="O2659" t="str">
            <v>又は同等以上のもの（他社の製品を含む。）</v>
          </cell>
          <cell r="Q2659">
            <v>0</v>
          </cell>
          <cell r="S2659">
            <v>100</v>
          </cell>
          <cell r="T2659">
            <v>0</v>
          </cell>
          <cell r="W2659">
            <v>0</v>
          </cell>
          <cell r="X2659">
            <v>0</v>
          </cell>
          <cell r="Y2659">
            <v>100</v>
          </cell>
          <cell r="Z2659">
            <v>0</v>
          </cell>
          <cell r="AA2659">
            <v>0</v>
          </cell>
          <cell r="AB2659">
            <v>8800</v>
          </cell>
          <cell r="AC2659">
            <v>79200</v>
          </cell>
          <cell r="AD2659" t="str">
            <v>営舎維持費</v>
          </cell>
          <cell r="AE2659" t="str">
            <v>営維</v>
          </cell>
          <cell r="AF2659">
            <v>8</v>
          </cell>
          <cell r="AG2659" t="str">
            <v>基地等経費（営舎等維持経費　厨房の環境改善用器材に要する調整剤の取得）</v>
          </cell>
          <cell r="AH2659" t="str">
            <v>消耗品費</v>
          </cell>
          <cell r="AI2659" t="str">
            <v>DQ</v>
          </cell>
          <cell r="AJ2659" t="str">
            <v>業務隊</v>
          </cell>
          <cell r="AK2659" t="str">
            <v>令和8年9月30日</v>
          </cell>
        </row>
        <row r="2660">
          <cell r="A2660" t="str">
            <v>ch247</v>
          </cell>
          <cell r="B2660" t="str">
            <v>又は同等以上のもの（他社の製品を含む。）</v>
          </cell>
          <cell r="C2660">
            <v>193</v>
          </cell>
          <cell r="D2660">
            <v>13</v>
          </cell>
          <cell r="E2660" t="str">
            <v>B</v>
          </cell>
          <cell r="F2660" t="str">
            <v>c</v>
          </cell>
          <cell r="G2660" t="str">
            <v>ch</v>
          </cell>
          <cell r="H2660" t="str">
            <v>個</v>
          </cell>
          <cell r="I2660">
            <v>27</v>
          </cell>
          <cell r="J2660" t="str">
            <v>補修ﾃｰﾌﾟ</v>
          </cell>
          <cell r="L2660">
            <v>1</v>
          </cell>
          <cell r="M2660" t="str">
            <v>ｵﾚﾝｼﾞﾌﾞｯｸ P8-836 404-2573 DV82110 ﾃﾞﾌﾞｺﾝ</v>
          </cell>
          <cell r="O2660" t="str">
            <v>又は同等以上のもの（他社の製品を含む。）</v>
          </cell>
          <cell r="Q2660">
            <v>0</v>
          </cell>
          <cell r="S2660">
            <v>100</v>
          </cell>
          <cell r="T2660">
            <v>0</v>
          </cell>
          <cell r="W2660">
            <v>0</v>
          </cell>
          <cell r="X2660">
            <v>0</v>
          </cell>
          <cell r="Y2660">
            <v>100</v>
          </cell>
          <cell r="Z2660">
            <v>0</v>
          </cell>
          <cell r="AA2660">
            <v>0</v>
          </cell>
          <cell r="AB2660">
            <v>2073</v>
          </cell>
          <cell r="AC2660">
            <v>55971</v>
          </cell>
          <cell r="AD2660" t="str">
            <v>営舎維持費</v>
          </cell>
          <cell r="AE2660" t="str">
            <v>営維</v>
          </cell>
          <cell r="AF2660">
            <v>8</v>
          </cell>
          <cell r="AG2660" t="str">
            <v>基地等経費（営舎等維持経費　基地食厨房用等消耗品の取得）</v>
          </cell>
          <cell r="AH2660" t="str">
            <v>消耗品費</v>
          </cell>
          <cell r="AI2660" t="str">
            <v>DQ</v>
          </cell>
          <cell r="AJ2660" t="str">
            <v>業務隊</v>
          </cell>
          <cell r="AK2660" t="str">
            <v>令和8年9月30日</v>
          </cell>
        </row>
        <row r="2661">
          <cell r="A2661" t="str">
            <v>ch248</v>
          </cell>
          <cell r="B2661" t="str">
            <v>又は同等以上のもの（他社の製品を含む。）</v>
          </cell>
          <cell r="C2661">
            <v>193</v>
          </cell>
          <cell r="D2661">
            <v>14</v>
          </cell>
          <cell r="E2661" t="str">
            <v>B</v>
          </cell>
          <cell r="F2661" t="str">
            <v>c</v>
          </cell>
          <cell r="G2661" t="str">
            <v>ch</v>
          </cell>
          <cell r="H2661" t="str">
            <v>個</v>
          </cell>
          <cell r="I2661">
            <v>3</v>
          </cell>
          <cell r="J2661" t="str">
            <v>ﾎｰｽｺﾈｸﾀ</v>
          </cell>
          <cell r="L2661">
            <v>1</v>
          </cell>
          <cell r="M2661" t="str">
            <v>ｵﾚﾝｼﾞﾌﾞｯｸ P11-1630 381-3959 G099FJ ﾀｶｷﾞ</v>
          </cell>
          <cell r="O2661" t="str">
            <v>又は同等以上のもの（他社の製品を含む。）</v>
          </cell>
          <cell r="Q2661">
            <v>0</v>
          </cell>
          <cell r="S2661">
            <v>100</v>
          </cell>
          <cell r="T2661">
            <v>0</v>
          </cell>
          <cell r="W2661">
            <v>0</v>
          </cell>
          <cell r="X2661">
            <v>0</v>
          </cell>
          <cell r="Y2661">
            <v>100</v>
          </cell>
          <cell r="Z2661">
            <v>0</v>
          </cell>
          <cell r="AA2661">
            <v>0</v>
          </cell>
          <cell r="AB2661">
            <v>2502</v>
          </cell>
          <cell r="AC2661">
            <v>7506</v>
          </cell>
          <cell r="AD2661" t="str">
            <v>営舎維持費</v>
          </cell>
          <cell r="AE2661" t="str">
            <v>営維</v>
          </cell>
          <cell r="AF2661">
            <v>8</v>
          </cell>
          <cell r="AG2661" t="str">
            <v>基地等経費（営舎等維持経費　基地食厨房用等消耗品の取得）</v>
          </cell>
          <cell r="AH2661" t="str">
            <v>消耗品費</v>
          </cell>
          <cell r="AI2661" t="str">
            <v>DQ</v>
          </cell>
          <cell r="AJ2661" t="str">
            <v>業務隊</v>
          </cell>
          <cell r="AK2661" t="str">
            <v>令和8年9月30日</v>
          </cell>
        </row>
        <row r="2662">
          <cell r="A2662" t="str">
            <v>eh127</v>
          </cell>
          <cell r="B2662" t="str">
            <v>又は同等以上のもの（他社の製品を含む。）</v>
          </cell>
          <cell r="C2662">
            <v>193</v>
          </cell>
          <cell r="D2662">
            <v>15</v>
          </cell>
          <cell r="E2662" t="str">
            <v>B</v>
          </cell>
          <cell r="F2662" t="str">
            <v>e</v>
          </cell>
          <cell r="G2662" t="str">
            <v>eh</v>
          </cell>
          <cell r="H2662" t="str">
            <v>個</v>
          </cell>
          <cell r="I2662">
            <v>10</v>
          </cell>
          <cell r="J2662" t="str">
            <v>調理帽</v>
          </cell>
          <cell r="L2662">
            <v>1</v>
          </cell>
          <cell r="M2662" t="str">
            <v>TKG P1526 1-1526-1003 SHL-05 Servo</v>
          </cell>
          <cell r="O2662" t="str">
            <v>又は同等以上のもの（他社の製品を含む。）</v>
          </cell>
          <cell r="Q2662">
            <v>0</v>
          </cell>
          <cell r="S2662">
            <v>100</v>
          </cell>
          <cell r="T2662">
            <v>0</v>
          </cell>
          <cell r="W2662">
            <v>0</v>
          </cell>
          <cell r="X2662">
            <v>0</v>
          </cell>
          <cell r="Y2662">
            <v>100</v>
          </cell>
          <cell r="Z2662">
            <v>0</v>
          </cell>
          <cell r="AA2662">
            <v>0</v>
          </cell>
          <cell r="AB2662">
            <v>1320</v>
          </cell>
          <cell r="AC2662">
            <v>13200</v>
          </cell>
          <cell r="AD2662" t="str">
            <v>営舎維持費</v>
          </cell>
          <cell r="AE2662" t="str">
            <v>営維</v>
          </cell>
          <cell r="AF2662">
            <v>8</v>
          </cell>
          <cell r="AG2662" t="str">
            <v>基地等経費（営舎等維持経費　基地食厨房用等消耗品の取得）</v>
          </cell>
          <cell r="AH2662" t="str">
            <v>消耗品費</v>
          </cell>
          <cell r="AI2662" t="str">
            <v>DQ</v>
          </cell>
          <cell r="AJ2662" t="str">
            <v>業務隊</v>
          </cell>
          <cell r="AK2662" t="str">
            <v>令和8年9月30日</v>
          </cell>
        </row>
        <row r="2663">
          <cell r="A2663" t="str">
            <v>eh128</v>
          </cell>
          <cell r="B2663" t="str">
            <v>又は同等以上のもの（他社の製品を含む。）</v>
          </cell>
          <cell r="C2663">
            <v>193</v>
          </cell>
          <cell r="D2663">
            <v>16</v>
          </cell>
          <cell r="E2663" t="str">
            <v>B</v>
          </cell>
          <cell r="F2663" t="str">
            <v>e</v>
          </cell>
          <cell r="G2663" t="str">
            <v>eh</v>
          </cell>
          <cell r="H2663" t="str">
            <v>個</v>
          </cell>
          <cell r="I2663">
            <v>10</v>
          </cell>
          <cell r="J2663" t="str">
            <v>調理帽</v>
          </cell>
          <cell r="L2663">
            <v>1</v>
          </cell>
          <cell r="M2663" t="str">
            <v>TKG P1526 1-1526-1004 SHL-05 Servo</v>
          </cell>
          <cell r="O2663" t="str">
            <v>又は同等以上のもの（他社の製品を含む。）</v>
          </cell>
          <cell r="Q2663">
            <v>0</v>
          </cell>
          <cell r="S2663">
            <v>100</v>
          </cell>
          <cell r="T2663">
            <v>0</v>
          </cell>
          <cell r="W2663">
            <v>0</v>
          </cell>
          <cell r="X2663">
            <v>0</v>
          </cell>
          <cell r="Y2663">
            <v>100</v>
          </cell>
          <cell r="Z2663">
            <v>0</v>
          </cell>
          <cell r="AA2663">
            <v>0</v>
          </cell>
          <cell r="AB2663">
            <v>1320</v>
          </cell>
          <cell r="AC2663">
            <v>13200</v>
          </cell>
          <cell r="AD2663" t="str">
            <v>営舎維持費</v>
          </cell>
          <cell r="AE2663" t="str">
            <v>営維</v>
          </cell>
          <cell r="AF2663">
            <v>8</v>
          </cell>
          <cell r="AG2663" t="str">
            <v>基地等経費（営舎等維持経費　基地食厨房用等消耗品の取得）</v>
          </cell>
          <cell r="AH2663" t="str">
            <v>消耗品費</v>
          </cell>
          <cell r="AI2663" t="str">
            <v>DQ</v>
          </cell>
          <cell r="AJ2663" t="str">
            <v>業務隊</v>
          </cell>
          <cell r="AK2663" t="str">
            <v>令和8年9月30日</v>
          </cell>
        </row>
        <row r="2664">
          <cell r="A2664" t="str">
            <v>eh129</v>
          </cell>
          <cell r="B2664" t="str">
            <v>又は同等以上のもの（他社の製品を含む。）</v>
          </cell>
          <cell r="C2664">
            <v>193</v>
          </cell>
          <cell r="D2664">
            <v>17</v>
          </cell>
          <cell r="E2664" t="str">
            <v>B</v>
          </cell>
          <cell r="F2664" t="str">
            <v>e</v>
          </cell>
          <cell r="G2664" t="str">
            <v>eh</v>
          </cell>
          <cell r="H2664" t="str">
            <v>個</v>
          </cell>
          <cell r="I2664">
            <v>10</v>
          </cell>
          <cell r="J2664" t="str">
            <v>調理帽</v>
          </cell>
          <cell r="L2664">
            <v>1</v>
          </cell>
          <cell r="M2664" t="str">
            <v>TKG P1526 1-1526-1005 SHL-05 Servo</v>
          </cell>
          <cell r="O2664" t="str">
            <v>又は同等以上のもの（他社の製品を含む。）</v>
          </cell>
          <cell r="Q2664">
            <v>0</v>
          </cell>
          <cell r="S2664">
            <v>100</v>
          </cell>
          <cell r="T2664">
            <v>0</v>
          </cell>
          <cell r="W2664">
            <v>0</v>
          </cell>
          <cell r="X2664">
            <v>0</v>
          </cell>
          <cell r="Y2664">
            <v>100</v>
          </cell>
          <cell r="Z2664">
            <v>0</v>
          </cell>
          <cell r="AA2664">
            <v>0</v>
          </cell>
          <cell r="AB2664">
            <v>1320</v>
          </cell>
          <cell r="AC2664">
            <v>13200</v>
          </cell>
          <cell r="AD2664" t="str">
            <v>営舎維持費</v>
          </cell>
          <cell r="AE2664" t="str">
            <v>営維</v>
          </cell>
          <cell r="AF2664">
            <v>8</v>
          </cell>
          <cell r="AG2664" t="str">
            <v>基地等経費（営舎等維持経費　基地食厨房用等消耗品の取得）</v>
          </cell>
          <cell r="AH2664" t="str">
            <v>消耗品費</v>
          </cell>
          <cell r="AI2664" t="str">
            <v>DQ</v>
          </cell>
          <cell r="AJ2664" t="str">
            <v>業務隊</v>
          </cell>
          <cell r="AK2664" t="str">
            <v>令和8年9月30日</v>
          </cell>
        </row>
        <row r="2665">
          <cell r="A2665" t="str">
            <v>eh130</v>
          </cell>
          <cell r="B2665" t="str">
            <v>又は同等以上のもの（他社の製品を含む。）</v>
          </cell>
          <cell r="C2665">
            <v>193</v>
          </cell>
          <cell r="D2665">
            <v>18</v>
          </cell>
          <cell r="E2665" t="str">
            <v>B</v>
          </cell>
          <cell r="F2665" t="str">
            <v>e</v>
          </cell>
          <cell r="G2665" t="str">
            <v>eh</v>
          </cell>
          <cell r="H2665" t="str">
            <v>箱</v>
          </cell>
          <cell r="I2665">
            <v>50</v>
          </cell>
          <cell r="J2665" t="str">
            <v>ｽﾎﾟﾝｼﾞ</v>
          </cell>
          <cell r="L2665">
            <v>1</v>
          </cell>
          <cell r="M2665" t="str">
            <v>TKG P1319 1-1319-0101 JTW-A8 ｷｸﾛﾝ</v>
          </cell>
          <cell r="O2665" t="str">
            <v>又は同等以上のもの（他社の製品を含む。）</v>
          </cell>
          <cell r="Q2665">
            <v>0</v>
          </cell>
          <cell r="S2665">
            <v>100</v>
          </cell>
          <cell r="T2665">
            <v>0</v>
          </cell>
          <cell r="W2665">
            <v>0</v>
          </cell>
          <cell r="X2665">
            <v>0</v>
          </cell>
          <cell r="Y2665">
            <v>100</v>
          </cell>
          <cell r="Z2665">
            <v>0</v>
          </cell>
          <cell r="AA2665">
            <v>0</v>
          </cell>
          <cell r="AB2665">
            <v>4312</v>
          </cell>
          <cell r="AC2665">
            <v>215600</v>
          </cell>
          <cell r="AD2665" t="str">
            <v>営舎維持費</v>
          </cell>
          <cell r="AE2665" t="str">
            <v>営維</v>
          </cell>
          <cell r="AF2665">
            <v>8</v>
          </cell>
          <cell r="AG2665" t="str">
            <v>基地等経費（営舎等維持経費　基地食厨房用等消耗品の取得）</v>
          </cell>
          <cell r="AH2665" t="str">
            <v>消耗品費</v>
          </cell>
          <cell r="AI2665" t="str">
            <v>DQ</v>
          </cell>
          <cell r="AJ2665" t="str">
            <v>業務隊</v>
          </cell>
          <cell r="AK2665" t="str">
            <v>令和8年9月30日</v>
          </cell>
        </row>
        <row r="2666">
          <cell r="A2666" t="str">
            <v>eh131</v>
          </cell>
          <cell r="B2666" t="str">
            <v>又は同等以上のもの（他社の製品を含む。）</v>
          </cell>
          <cell r="C2666">
            <v>193</v>
          </cell>
          <cell r="D2666">
            <v>19</v>
          </cell>
          <cell r="E2666" t="str">
            <v>B</v>
          </cell>
          <cell r="F2666" t="str">
            <v>e</v>
          </cell>
          <cell r="G2666" t="str">
            <v>eh</v>
          </cell>
          <cell r="H2666" t="str">
            <v>箱</v>
          </cell>
          <cell r="I2666">
            <v>10</v>
          </cell>
          <cell r="J2666" t="str">
            <v>金たわし</v>
          </cell>
          <cell r="L2666">
            <v>1</v>
          </cell>
          <cell r="M2666" t="str">
            <v>TKG P1323 1-1323-0103 JTW-13 遠藤商事</v>
          </cell>
          <cell r="O2666" t="str">
            <v>又は同等以上のもの（他社の製品を含む。）</v>
          </cell>
          <cell r="Q2666">
            <v>0</v>
          </cell>
          <cell r="S2666">
            <v>100</v>
          </cell>
          <cell r="T2666">
            <v>0</v>
          </cell>
          <cell r="W2666">
            <v>0</v>
          </cell>
          <cell r="X2666">
            <v>0</v>
          </cell>
          <cell r="Y2666">
            <v>100</v>
          </cell>
          <cell r="Z2666">
            <v>0</v>
          </cell>
          <cell r="AA2666">
            <v>0</v>
          </cell>
          <cell r="AB2666">
            <v>14080</v>
          </cell>
          <cell r="AC2666">
            <v>140800</v>
          </cell>
          <cell r="AD2666" t="str">
            <v>営舎維持費</v>
          </cell>
          <cell r="AE2666" t="str">
            <v>営維</v>
          </cell>
          <cell r="AF2666">
            <v>8</v>
          </cell>
          <cell r="AG2666" t="str">
            <v>基地等経費（営舎等維持経費　基地食厨房用等消耗品の取得）</v>
          </cell>
          <cell r="AH2666" t="str">
            <v>消耗品費</v>
          </cell>
          <cell r="AI2666" t="str">
            <v>DQ</v>
          </cell>
          <cell r="AJ2666" t="str">
            <v>業務隊</v>
          </cell>
          <cell r="AK2666" t="str">
            <v>令和8年9月30日</v>
          </cell>
        </row>
        <row r="2667">
          <cell r="A2667" t="str">
            <v>eh132</v>
          </cell>
          <cell r="B2667" t="str">
            <v>又は同等以上のもの（他社の製品を含む。）</v>
          </cell>
          <cell r="C2667">
            <v>193</v>
          </cell>
          <cell r="D2667">
            <v>20</v>
          </cell>
          <cell r="E2667" t="str">
            <v>B</v>
          </cell>
          <cell r="F2667" t="str">
            <v>e</v>
          </cell>
          <cell r="G2667" t="str">
            <v>eh</v>
          </cell>
          <cell r="H2667" t="str">
            <v>個</v>
          </cell>
          <cell r="I2667">
            <v>40</v>
          </cell>
          <cell r="J2667" t="str">
            <v>前掛</v>
          </cell>
          <cell r="L2667">
            <v>1</v>
          </cell>
          <cell r="M2667" t="str">
            <v>TKG P1499 1-1499-1501 SME-67 ﾄｰﾜ</v>
          </cell>
          <cell r="O2667" t="str">
            <v>又は同等以上のもの（他社の製品を含む。）</v>
          </cell>
          <cell r="Q2667">
            <v>0</v>
          </cell>
          <cell r="S2667">
            <v>100</v>
          </cell>
          <cell r="T2667">
            <v>0</v>
          </cell>
          <cell r="W2667">
            <v>0</v>
          </cell>
          <cell r="X2667">
            <v>0</v>
          </cell>
          <cell r="Y2667">
            <v>100</v>
          </cell>
          <cell r="Z2667">
            <v>0</v>
          </cell>
          <cell r="AA2667">
            <v>0</v>
          </cell>
          <cell r="AB2667">
            <v>9790</v>
          </cell>
          <cell r="AC2667">
            <v>391600</v>
          </cell>
          <cell r="AD2667" t="str">
            <v>営舎維持費</v>
          </cell>
          <cell r="AE2667" t="str">
            <v>営維</v>
          </cell>
          <cell r="AF2667">
            <v>8</v>
          </cell>
          <cell r="AG2667" t="str">
            <v>基地等経費（営舎等維持経費　基地食厨房用等消耗品の取得）</v>
          </cell>
          <cell r="AH2667" t="str">
            <v>消耗品費</v>
          </cell>
          <cell r="AI2667" t="str">
            <v>DQ</v>
          </cell>
          <cell r="AJ2667" t="str">
            <v>業務隊</v>
          </cell>
          <cell r="AK2667" t="str">
            <v>令和8年9月30日</v>
          </cell>
        </row>
        <row r="2668">
          <cell r="A2668" t="str">
            <v>eh133</v>
          </cell>
          <cell r="B2668" t="str">
            <v>又は同等以上のもの（他社の製品を含む。）</v>
          </cell>
          <cell r="C2668">
            <v>193</v>
          </cell>
          <cell r="D2668">
            <v>21</v>
          </cell>
          <cell r="E2668" t="str">
            <v>B</v>
          </cell>
          <cell r="F2668" t="str">
            <v>e</v>
          </cell>
          <cell r="G2668" t="str">
            <v>eh</v>
          </cell>
          <cell r="H2668" t="str">
            <v>個</v>
          </cell>
          <cell r="I2668">
            <v>100</v>
          </cell>
          <cell r="J2668" t="str">
            <v>ｸｯｷﾝｸﾞｼｰﾄ</v>
          </cell>
          <cell r="L2668">
            <v>1</v>
          </cell>
          <cell r="M2668" t="str">
            <v>TKG P1051 1-1051-0401 KKT-09 旭化成</v>
          </cell>
          <cell r="O2668" t="str">
            <v>又は同等以上のもの（他社の製品を含む。）</v>
          </cell>
          <cell r="Q2668">
            <v>0</v>
          </cell>
          <cell r="S2668">
            <v>100</v>
          </cell>
          <cell r="T2668">
            <v>0</v>
          </cell>
          <cell r="W2668">
            <v>0</v>
          </cell>
          <cell r="X2668">
            <v>0</v>
          </cell>
          <cell r="Y2668">
            <v>100</v>
          </cell>
          <cell r="Z2668">
            <v>0</v>
          </cell>
          <cell r="AA2668">
            <v>0</v>
          </cell>
          <cell r="AB2668">
            <v>1485</v>
          </cell>
          <cell r="AC2668">
            <v>148500</v>
          </cell>
          <cell r="AD2668" t="str">
            <v>営舎維持費</v>
          </cell>
          <cell r="AE2668" t="str">
            <v>営維</v>
          </cell>
          <cell r="AF2668">
            <v>8</v>
          </cell>
          <cell r="AG2668" t="str">
            <v>基地等経費（営舎等維持経費　基地食厨房用等消耗品の取得）</v>
          </cell>
          <cell r="AH2668" t="str">
            <v>消耗品費</v>
          </cell>
          <cell r="AI2668" t="str">
            <v>DQ</v>
          </cell>
          <cell r="AJ2668" t="str">
            <v>業務隊</v>
          </cell>
          <cell r="AK2668" t="str">
            <v>令和8年9月30日</v>
          </cell>
        </row>
        <row r="2669">
          <cell r="A2669" t="str">
            <v>eh134</v>
          </cell>
          <cell r="B2669" t="str">
            <v>又は同等以上のもの（他社の製品を含む。）</v>
          </cell>
          <cell r="C2669">
            <v>193</v>
          </cell>
          <cell r="D2669">
            <v>22</v>
          </cell>
          <cell r="E2669" t="str">
            <v>B</v>
          </cell>
          <cell r="F2669" t="str">
            <v>e</v>
          </cell>
          <cell r="G2669" t="str">
            <v>eh</v>
          </cell>
          <cell r="H2669" t="str">
            <v>箱</v>
          </cell>
          <cell r="I2669">
            <v>5</v>
          </cell>
          <cell r="J2669" t="str">
            <v>ｸｯｷﾝｸﾞｼｰﾄ</v>
          </cell>
          <cell r="L2669">
            <v>1</v>
          </cell>
          <cell r="M2669" t="str">
            <v>TKG P1051 1-1051-0602 XHT-01 ﾘｰﾄﾞ</v>
          </cell>
          <cell r="O2669" t="str">
            <v>又は同等以上のもの（他社の製品を含む。）</v>
          </cell>
          <cell r="Q2669">
            <v>0</v>
          </cell>
          <cell r="S2669">
            <v>100</v>
          </cell>
          <cell r="T2669">
            <v>0</v>
          </cell>
          <cell r="W2669">
            <v>0</v>
          </cell>
          <cell r="X2669">
            <v>0</v>
          </cell>
          <cell r="Y2669">
            <v>100</v>
          </cell>
          <cell r="Z2669">
            <v>0</v>
          </cell>
          <cell r="AA2669">
            <v>0</v>
          </cell>
          <cell r="AB2669">
            <v>3520</v>
          </cell>
          <cell r="AC2669">
            <v>17600</v>
          </cell>
          <cell r="AD2669" t="str">
            <v>営舎維持費</v>
          </cell>
          <cell r="AE2669" t="str">
            <v>営維</v>
          </cell>
          <cell r="AF2669">
            <v>8</v>
          </cell>
          <cell r="AG2669" t="str">
            <v>基地等経費（営舎等維持経費　基地食厨房用等消耗品の取得）</v>
          </cell>
          <cell r="AH2669" t="str">
            <v>消耗品費</v>
          </cell>
          <cell r="AI2669" t="str">
            <v>DQ</v>
          </cell>
          <cell r="AJ2669" t="str">
            <v>業務隊</v>
          </cell>
          <cell r="AK2669" t="str">
            <v>令和8年9月30日</v>
          </cell>
        </row>
        <row r="2670">
          <cell r="A2670" t="str">
            <v>eh135</v>
          </cell>
          <cell r="B2670" t="str">
            <v>又は同等以上のもの（他社の製品を含む。）</v>
          </cell>
          <cell r="C2670">
            <v>193</v>
          </cell>
          <cell r="D2670">
            <v>23</v>
          </cell>
          <cell r="E2670" t="str">
            <v>B</v>
          </cell>
          <cell r="F2670" t="str">
            <v>e</v>
          </cell>
          <cell r="G2670" t="str">
            <v>eh</v>
          </cell>
          <cell r="H2670" t="str">
            <v>袋</v>
          </cell>
          <cell r="I2670">
            <v>20</v>
          </cell>
          <cell r="J2670" t="str">
            <v>割りばし</v>
          </cell>
          <cell r="L2670">
            <v>1</v>
          </cell>
          <cell r="M2670" t="str">
            <v>TKG P1592 1-1592-0301 XHS-E0 佐藤ﾄﾚｰﾃﾞｨﾝｸﾞ</v>
          </cell>
          <cell r="O2670" t="str">
            <v>又は同等以上のもの（他社の製品を含む。）</v>
          </cell>
          <cell r="Q2670">
            <v>0</v>
          </cell>
          <cell r="S2670">
            <v>100</v>
          </cell>
          <cell r="T2670">
            <v>0</v>
          </cell>
          <cell r="W2670">
            <v>0</v>
          </cell>
          <cell r="X2670">
            <v>0</v>
          </cell>
          <cell r="Y2670">
            <v>100</v>
          </cell>
          <cell r="Z2670">
            <v>0</v>
          </cell>
          <cell r="AA2670">
            <v>0</v>
          </cell>
          <cell r="AB2670">
            <v>704</v>
          </cell>
          <cell r="AC2670">
            <v>14080</v>
          </cell>
          <cell r="AD2670" t="str">
            <v>営舎維持費</v>
          </cell>
          <cell r="AE2670" t="str">
            <v>営維</v>
          </cell>
          <cell r="AF2670">
            <v>8</v>
          </cell>
          <cell r="AG2670" t="str">
            <v>基地等経費（営舎等維持経費　基地食厨房用等消耗品の取得）</v>
          </cell>
          <cell r="AH2670" t="str">
            <v>消耗品費</v>
          </cell>
          <cell r="AI2670" t="str">
            <v>DQ</v>
          </cell>
          <cell r="AJ2670" t="str">
            <v>業務隊</v>
          </cell>
          <cell r="AK2670" t="str">
            <v>令和8年9月30日</v>
          </cell>
        </row>
        <row r="2671">
          <cell r="A2671" t="str">
            <v>eh136</v>
          </cell>
          <cell r="B2671" t="str">
            <v>又は同等以上のもの（他社の製品を含む。）</v>
          </cell>
          <cell r="C2671">
            <v>193</v>
          </cell>
          <cell r="D2671">
            <v>24</v>
          </cell>
          <cell r="E2671" t="str">
            <v>B</v>
          </cell>
          <cell r="F2671" t="str">
            <v>e</v>
          </cell>
          <cell r="G2671" t="str">
            <v>eh</v>
          </cell>
          <cell r="H2671" t="str">
            <v>ｹｰｽ</v>
          </cell>
          <cell r="I2671">
            <v>5</v>
          </cell>
          <cell r="J2671" t="str">
            <v>ﾗｯﾌﾟ</v>
          </cell>
          <cell r="L2671">
            <v>1</v>
          </cell>
          <cell r="M2671" t="str">
            <v>TKG P1566 1-1566-0601 XLT-60 ｵｶﾓﾄ</v>
          </cell>
          <cell r="O2671" t="str">
            <v>又は同等以上のもの（他社の製品を含む。）</v>
          </cell>
          <cell r="Q2671">
            <v>0</v>
          </cell>
          <cell r="S2671">
            <v>100</v>
          </cell>
          <cell r="T2671">
            <v>0</v>
          </cell>
          <cell r="W2671">
            <v>0</v>
          </cell>
          <cell r="X2671">
            <v>0</v>
          </cell>
          <cell r="Y2671">
            <v>100</v>
          </cell>
          <cell r="Z2671">
            <v>0</v>
          </cell>
          <cell r="AA2671">
            <v>0</v>
          </cell>
          <cell r="AB2671">
            <v>18150</v>
          </cell>
          <cell r="AC2671">
            <v>90750</v>
          </cell>
          <cell r="AD2671" t="str">
            <v>営舎維持費</v>
          </cell>
          <cell r="AE2671" t="str">
            <v>営維</v>
          </cell>
          <cell r="AF2671">
            <v>8</v>
          </cell>
          <cell r="AG2671" t="str">
            <v>基地等経費（営舎等維持経費　基地食厨房用等消耗品の取得）</v>
          </cell>
          <cell r="AH2671" t="str">
            <v>消耗品費</v>
          </cell>
          <cell r="AI2671" t="str">
            <v>DQ</v>
          </cell>
          <cell r="AJ2671" t="str">
            <v>業務隊</v>
          </cell>
          <cell r="AK2671" t="str">
            <v>令和8年9月30日</v>
          </cell>
        </row>
        <row r="2672">
          <cell r="A2672" t="str">
            <v>eh137</v>
          </cell>
          <cell r="B2672" t="str">
            <v>又は同等以上のもの（他社の製品を含む。）</v>
          </cell>
          <cell r="C2672">
            <v>193</v>
          </cell>
          <cell r="D2672">
            <v>25</v>
          </cell>
          <cell r="E2672" t="str">
            <v>B</v>
          </cell>
          <cell r="F2672" t="str">
            <v>e</v>
          </cell>
          <cell r="G2672" t="str">
            <v>eh</v>
          </cell>
          <cell r="H2672" t="str">
            <v>ｹｰｽ</v>
          </cell>
          <cell r="I2672">
            <v>1</v>
          </cell>
          <cell r="J2672" t="str">
            <v>ﾗｯﾌﾟ</v>
          </cell>
          <cell r="L2672">
            <v>1</v>
          </cell>
          <cell r="M2672" t="str">
            <v>TKG P1566 1-1566-0603 XLT-60 ｵｶﾓﾄ</v>
          </cell>
          <cell r="O2672" t="str">
            <v>又は同等以上のもの（他社の製品を含む。）</v>
          </cell>
          <cell r="Q2672">
            <v>0</v>
          </cell>
          <cell r="S2672">
            <v>100</v>
          </cell>
          <cell r="T2672">
            <v>0</v>
          </cell>
          <cell r="W2672">
            <v>0</v>
          </cell>
          <cell r="X2672">
            <v>0</v>
          </cell>
          <cell r="Y2672">
            <v>100</v>
          </cell>
          <cell r="Z2672">
            <v>0</v>
          </cell>
          <cell r="AA2672">
            <v>0</v>
          </cell>
          <cell r="AB2672">
            <v>18150</v>
          </cell>
          <cell r="AC2672">
            <v>18150</v>
          </cell>
          <cell r="AD2672" t="str">
            <v>営舎維持費</v>
          </cell>
          <cell r="AE2672" t="str">
            <v>営維</v>
          </cell>
          <cell r="AF2672">
            <v>8</v>
          </cell>
          <cell r="AG2672" t="str">
            <v>基地等経費（営舎等維持経費　基地食厨房用等消耗品の取得）</v>
          </cell>
          <cell r="AH2672" t="str">
            <v>消耗品費</v>
          </cell>
          <cell r="AI2672" t="str">
            <v>DQ</v>
          </cell>
          <cell r="AJ2672" t="str">
            <v>業務隊</v>
          </cell>
          <cell r="AK2672" t="str">
            <v>令和8年9月30日</v>
          </cell>
        </row>
        <row r="2673">
          <cell r="A2673" t="str">
            <v>eh138</v>
          </cell>
          <cell r="B2673" t="str">
            <v>又は同等以上のもの（他社の製品を含む。）</v>
          </cell>
          <cell r="C2673">
            <v>193</v>
          </cell>
          <cell r="D2673">
            <v>26</v>
          </cell>
          <cell r="E2673" t="str">
            <v>B</v>
          </cell>
          <cell r="F2673" t="str">
            <v>e</v>
          </cell>
          <cell r="G2673" t="str">
            <v>eh</v>
          </cell>
          <cell r="H2673" t="str">
            <v>箱</v>
          </cell>
          <cell r="I2673">
            <v>5</v>
          </cell>
          <cell r="J2673" t="str">
            <v>ｱﾙﾐﾎｲﾙ</v>
          </cell>
          <cell r="L2673">
            <v>1</v>
          </cell>
          <cell r="M2673" t="str">
            <v>TKG P1567 1-1567-0602 XAL-54 UACJ製箔</v>
          </cell>
          <cell r="O2673" t="str">
            <v>又は同等以上のもの（他社の製品を含む。）</v>
          </cell>
          <cell r="Q2673">
            <v>0</v>
          </cell>
          <cell r="S2673">
            <v>100</v>
          </cell>
          <cell r="T2673">
            <v>0</v>
          </cell>
          <cell r="W2673">
            <v>0</v>
          </cell>
          <cell r="X2673">
            <v>0</v>
          </cell>
          <cell r="Y2673">
            <v>100</v>
          </cell>
          <cell r="Z2673">
            <v>0</v>
          </cell>
          <cell r="AA2673">
            <v>0</v>
          </cell>
          <cell r="AB2673">
            <v>3960</v>
          </cell>
          <cell r="AC2673">
            <v>19800</v>
          </cell>
          <cell r="AD2673" t="str">
            <v>営舎維持費</v>
          </cell>
          <cell r="AE2673" t="str">
            <v>営維</v>
          </cell>
          <cell r="AF2673">
            <v>8</v>
          </cell>
          <cell r="AG2673" t="str">
            <v>基地等経費（営舎等維持経費　基地食厨房用等消耗品の取得）</v>
          </cell>
          <cell r="AH2673" t="str">
            <v>消耗品費</v>
          </cell>
          <cell r="AI2673" t="str">
            <v>DQ</v>
          </cell>
          <cell r="AJ2673" t="str">
            <v>業務隊</v>
          </cell>
          <cell r="AK2673" t="str">
            <v>令和8年9月30日</v>
          </cell>
        </row>
        <row r="2674">
          <cell r="A2674" t="str">
            <v>eh139</v>
          </cell>
          <cell r="B2674" t="str">
            <v>又は同等以上のもの（他社の製品を含む。）</v>
          </cell>
          <cell r="C2674">
            <v>193</v>
          </cell>
          <cell r="D2674">
            <v>27</v>
          </cell>
          <cell r="E2674" t="str">
            <v>B</v>
          </cell>
          <cell r="F2674" t="str">
            <v>e</v>
          </cell>
          <cell r="G2674" t="str">
            <v>eh</v>
          </cell>
          <cell r="H2674" t="str">
            <v>箱</v>
          </cell>
          <cell r="I2674">
            <v>5</v>
          </cell>
          <cell r="J2674" t="str">
            <v>漂白剤</v>
          </cell>
          <cell r="L2674">
            <v>1</v>
          </cell>
          <cell r="M2674" t="str">
            <v>TKG P1336 1-1336-1202 JSV-D3 ﾗｲｵﾝ</v>
          </cell>
          <cell r="O2674" t="str">
            <v>又は同等以上のもの（他社の製品を含む。）</v>
          </cell>
          <cell r="Q2674">
            <v>0</v>
          </cell>
          <cell r="S2674">
            <v>100</v>
          </cell>
          <cell r="T2674">
            <v>0</v>
          </cell>
          <cell r="W2674">
            <v>0</v>
          </cell>
          <cell r="X2674">
            <v>0</v>
          </cell>
          <cell r="Y2674">
            <v>100</v>
          </cell>
          <cell r="Z2674">
            <v>0</v>
          </cell>
          <cell r="AA2674">
            <v>0</v>
          </cell>
          <cell r="AB2674">
            <v>1628</v>
          </cell>
          <cell r="AC2674">
            <v>8140</v>
          </cell>
          <cell r="AD2674" t="str">
            <v>営舎維持費</v>
          </cell>
          <cell r="AE2674" t="str">
            <v>営維</v>
          </cell>
          <cell r="AF2674">
            <v>8</v>
          </cell>
          <cell r="AG2674" t="str">
            <v>基地等経費（営舎等維持経費　基地食厨房用等消耗品の取得）</v>
          </cell>
          <cell r="AH2674" t="str">
            <v>消耗品費</v>
          </cell>
          <cell r="AI2674" t="str">
            <v>DQ</v>
          </cell>
          <cell r="AJ2674" t="str">
            <v>業務隊</v>
          </cell>
          <cell r="AK2674" t="str">
            <v>令和8年9月30日</v>
          </cell>
        </row>
        <row r="2675">
          <cell r="A2675" t="str">
            <v>eh140</v>
          </cell>
          <cell r="B2675" t="str">
            <v>又は同等以上のもの（他社の製品を含む。）</v>
          </cell>
          <cell r="C2675">
            <v>193</v>
          </cell>
          <cell r="D2675">
            <v>28</v>
          </cell>
          <cell r="E2675" t="str">
            <v>B</v>
          </cell>
          <cell r="F2675" t="str">
            <v>e</v>
          </cell>
          <cell r="G2675" t="str">
            <v>eh</v>
          </cell>
          <cell r="H2675" t="str">
            <v>箱</v>
          </cell>
          <cell r="I2675">
            <v>5</v>
          </cell>
          <cell r="J2675" t="str">
            <v>使い捨て手袋</v>
          </cell>
          <cell r="L2675">
            <v>1</v>
          </cell>
          <cell r="M2675" t="str">
            <v>TKG P1490 1-1490-0202 SGL-19 ｵｶﾓﾄ</v>
          </cell>
          <cell r="O2675" t="str">
            <v>又は同等以上のもの（他社の製品を含む。）</v>
          </cell>
          <cell r="Q2675">
            <v>0</v>
          </cell>
          <cell r="S2675">
            <v>100</v>
          </cell>
          <cell r="T2675">
            <v>0</v>
          </cell>
          <cell r="W2675">
            <v>0</v>
          </cell>
          <cell r="X2675">
            <v>0</v>
          </cell>
          <cell r="Y2675">
            <v>100</v>
          </cell>
          <cell r="Z2675">
            <v>0</v>
          </cell>
          <cell r="AA2675">
            <v>0</v>
          </cell>
          <cell r="AB2675">
            <v>660</v>
          </cell>
          <cell r="AC2675">
            <v>3300</v>
          </cell>
          <cell r="AD2675" t="str">
            <v>営舎維持費</v>
          </cell>
          <cell r="AE2675" t="str">
            <v>営維</v>
          </cell>
          <cell r="AF2675">
            <v>8</v>
          </cell>
          <cell r="AG2675" t="str">
            <v>基地等経費（営舎等維持経費　基地食厨房用等消耗品の取得）</v>
          </cell>
          <cell r="AH2675" t="str">
            <v>消耗品費</v>
          </cell>
          <cell r="AI2675" t="str">
            <v>DQ</v>
          </cell>
          <cell r="AJ2675" t="str">
            <v>業務隊</v>
          </cell>
          <cell r="AK2675" t="str">
            <v>令和8年9月30日</v>
          </cell>
        </row>
        <row r="2676">
          <cell r="A2676" t="str">
            <v>eh141</v>
          </cell>
          <cell r="B2676" t="str">
            <v>又は同等以上のもの（他社の製品を含む。）</v>
          </cell>
          <cell r="C2676">
            <v>193</v>
          </cell>
          <cell r="D2676">
            <v>29</v>
          </cell>
          <cell r="E2676" t="str">
            <v>B</v>
          </cell>
          <cell r="F2676" t="str">
            <v>e</v>
          </cell>
          <cell r="G2676" t="str">
            <v>eh</v>
          </cell>
          <cell r="H2676" t="str">
            <v>箱</v>
          </cell>
          <cell r="I2676">
            <v>10</v>
          </cell>
          <cell r="J2676" t="str">
            <v>使い捨て手袋</v>
          </cell>
          <cell r="L2676">
            <v>1</v>
          </cell>
          <cell r="M2676" t="str">
            <v>TKG P1487 1-1487-0404 STB-F1 ｼｮｰﾜ</v>
          </cell>
          <cell r="O2676" t="str">
            <v>又は同等以上のもの（他社の製品を含む。）</v>
          </cell>
          <cell r="Q2676">
            <v>0</v>
          </cell>
          <cell r="S2676">
            <v>100</v>
          </cell>
          <cell r="T2676">
            <v>0</v>
          </cell>
          <cell r="W2676">
            <v>0</v>
          </cell>
          <cell r="X2676">
            <v>0</v>
          </cell>
          <cell r="Y2676">
            <v>100</v>
          </cell>
          <cell r="Z2676">
            <v>0</v>
          </cell>
          <cell r="AA2676">
            <v>0</v>
          </cell>
          <cell r="AB2676">
            <v>1870</v>
          </cell>
          <cell r="AC2676">
            <v>18700</v>
          </cell>
          <cell r="AD2676" t="str">
            <v>営舎維持費</v>
          </cell>
          <cell r="AE2676" t="str">
            <v>営維</v>
          </cell>
          <cell r="AF2676">
            <v>8</v>
          </cell>
          <cell r="AG2676" t="str">
            <v>基地等経費（営舎等維持経費　基地食厨房用等消耗品の取得）</v>
          </cell>
          <cell r="AH2676" t="str">
            <v>消耗品費</v>
          </cell>
          <cell r="AI2676" t="str">
            <v>DQ</v>
          </cell>
          <cell r="AJ2676" t="str">
            <v>業務隊</v>
          </cell>
          <cell r="AK2676" t="str">
            <v>令和8年9月30日</v>
          </cell>
        </row>
        <row r="2677">
          <cell r="A2677" t="str">
            <v>eh142</v>
          </cell>
          <cell r="B2677" t="str">
            <v>又は同等以上のもの（他社の製品を含む。）</v>
          </cell>
          <cell r="C2677">
            <v>193</v>
          </cell>
          <cell r="D2677">
            <v>30</v>
          </cell>
          <cell r="E2677" t="str">
            <v>B</v>
          </cell>
          <cell r="F2677" t="str">
            <v>e</v>
          </cell>
          <cell r="G2677" t="str">
            <v>eh</v>
          </cell>
          <cell r="H2677" t="str">
            <v>箱</v>
          </cell>
          <cell r="I2677">
            <v>10</v>
          </cell>
          <cell r="J2677" t="str">
            <v>使い捨て手袋</v>
          </cell>
          <cell r="L2677">
            <v>1</v>
          </cell>
          <cell r="M2677" t="str">
            <v>TKG P1487 1-1487-0405 STB-F1 ｼｮｰﾜ</v>
          </cell>
          <cell r="O2677" t="str">
            <v>又は同等以上のもの（他社の製品を含む。）</v>
          </cell>
          <cell r="Q2677">
            <v>0</v>
          </cell>
          <cell r="S2677">
            <v>100</v>
          </cell>
          <cell r="T2677">
            <v>0</v>
          </cell>
          <cell r="W2677">
            <v>0</v>
          </cell>
          <cell r="X2677">
            <v>0</v>
          </cell>
          <cell r="Y2677">
            <v>100</v>
          </cell>
          <cell r="Z2677">
            <v>0</v>
          </cell>
          <cell r="AA2677">
            <v>0</v>
          </cell>
          <cell r="AB2677">
            <v>1870</v>
          </cell>
          <cell r="AC2677">
            <v>18700</v>
          </cell>
          <cell r="AD2677" t="str">
            <v>営舎維持費</v>
          </cell>
          <cell r="AE2677" t="str">
            <v>営維</v>
          </cell>
          <cell r="AF2677">
            <v>8</v>
          </cell>
          <cell r="AG2677" t="str">
            <v>基地等経費（営舎等維持経費　基地食厨房用等消耗品の取得）</v>
          </cell>
          <cell r="AH2677" t="str">
            <v>消耗品費</v>
          </cell>
          <cell r="AI2677" t="str">
            <v>DQ</v>
          </cell>
          <cell r="AJ2677" t="str">
            <v>業務隊</v>
          </cell>
          <cell r="AK2677" t="str">
            <v>令和8年9月30日</v>
          </cell>
        </row>
        <row r="2678">
          <cell r="A2678" t="str">
            <v>eh143</v>
          </cell>
          <cell r="B2678" t="str">
            <v>又は同等以上のもの（他社の製品を含む。）</v>
          </cell>
          <cell r="C2678">
            <v>193</v>
          </cell>
          <cell r="D2678">
            <v>31</v>
          </cell>
          <cell r="E2678" t="str">
            <v>B</v>
          </cell>
          <cell r="F2678" t="str">
            <v>e</v>
          </cell>
          <cell r="G2678" t="str">
            <v>eh</v>
          </cell>
          <cell r="H2678" t="str">
            <v>ｹｰｽ</v>
          </cell>
          <cell r="I2678">
            <v>5</v>
          </cell>
          <cell r="J2678" t="str">
            <v>ﾍﾟｰﾊﾟｰﾀｵﾙ</v>
          </cell>
          <cell r="L2678">
            <v>1</v>
          </cell>
          <cell r="M2678" t="str">
            <v>TKG P1455 1-1455-0101 KTO-75 ｴﾙヴｪｰﾙ</v>
          </cell>
          <cell r="O2678" t="str">
            <v>又は同等以上のもの（他社の製品を含む。）</v>
          </cell>
          <cell r="Q2678">
            <v>0</v>
          </cell>
          <cell r="S2678">
            <v>100</v>
          </cell>
          <cell r="T2678">
            <v>0</v>
          </cell>
          <cell r="W2678">
            <v>0</v>
          </cell>
          <cell r="X2678">
            <v>0</v>
          </cell>
          <cell r="Y2678">
            <v>100</v>
          </cell>
          <cell r="Z2678">
            <v>0</v>
          </cell>
          <cell r="AA2678">
            <v>0</v>
          </cell>
          <cell r="AB2678">
            <v>9130</v>
          </cell>
          <cell r="AC2678">
            <v>45650</v>
          </cell>
          <cell r="AD2678" t="str">
            <v>営舎維持費</v>
          </cell>
          <cell r="AE2678" t="str">
            <v>営維</v>
          </cell>
          <cell r="AF2678">
            <v>8</v>
          </cell>
          <cell r="AG2678" t="str">
            <v>基地等経費（営舎等維持経費　基地食厨房用等消耗品の取得）</v>
          </cell>
          <cell r="AH2678" t="str">
            <v>消耗品費</v>
          </cell>
          <cell r="AI2678" t="str">
            <v>DQ</v>
          </cell>
          <cell r="AJ2678" t="str">
            <v>業務隊</v>
          </cell>
          <cell r="AK2678" t="str">
            <v>令和8年9月30日</v>
          </cell>
        </row>
        <row r="2679">
          <cell r="A2679" t="str">
            <v>eh144</v>
          </cell>
          <cell r="B2679" t="str">
            <v>又は同等以上のもの（他社の製品を含む。）</v>
          </cell>
          <cell r="C2679">
            <v>193</v>
          </cell>
          <cell r="D2679">
            <v>32</v>
          </cell>
          <cell r="E2679" t="str">
            <v>B</v>
          </cell>
          <cell r="F2679" t="str">
            <v>e</v>
          </cell>
          <cell r="G2679" t="str">
            <v>eh</v>
          </cell>
          <cell r="H2679" t="str">
            <v>箱</v>
          </cell>
          <cell r="I2679">
            <v>3</v>
          </cell>
          <cell r="J2679" t="str">
            <v>ﾍﾟｰﾊﾟｰﾀｵﾙ</v>
          </cell>
          <cell r="L2679">
            <v>1</v>
          </cell>
          <cell r="M2679" t="str">
            <v>TKG P1346 1-1346-1001 JTO-06 ｸﾚｼｱ</v>
          </cell>
          <cell r="O2679" t="str">
            <v>又は同等以上のもの（他社の製品を含む。）</v>
          </cell>
          <cell r="Q2679">
            <v>0</v>
          </cell>
          <cell r="S2679">
            <v>100</v>
          </cell>
          <cell r="T2679">
            <v>0</v>
          </cell>
          <cell r="W2679">
            <v>0</v>
          </cell>
          <cell r="X2679">
            <v>0</v>
          </cell>
          <cell r="Y2679">
            <v>100</v>
          </cell>
          <cell r="Z2679">
            <v>0</v>
          </cell>
          <cell r="AA2679">
            <v>0</v>
          </cell>
          <cell r="AB2679">
            <v>3850</v>
          </cell>
          <cell r="AC2679">
            <v>11550</v>
          </cell>
          <cell r="AD2679" t="str">
            <v>営舎維持費</v>
          </cell>
          <cell r="AE2679" t="str">
            <v>営維</v>
          </cell>
          <cell r="AF2679">
            <v>8</v>
          </cell>
          <cell r="AG2679" t="str">
            <v>基地等経費（営舎等維持経費　基地食厨房用等消耗品の取得）</v>
          </cell>
          <cell r="AH2679" t="str">
            <v>消耗品費</v>
          </cell>
          <cell r="AI2679" t="str">
            <v>DQ</v>
          </cell>
          <cell r="AJ2679" t="str">
            <v>業務隊</v>
          </cell>
          <cell r="AK2679" t="str">
            <v>令和8年9月30日</v>
          </cell>
        </row>
        <row r="2680">
          <cell r="A2680" t="str">
            <v>eh145</v>
          </cell>
          <cell r="B2680" t="str">
            <v>又は同等以上のもの（他社の製品を含む。）</v>
          </cell>
          <cell r="C2680">
            <v>193</v>
          </cell>
          <cell r="D2680">
            <v>33</v>
          </cell>
          <cell r="E2680" t="str">
            <v>B</v>
          </cell>
          <cell r="F2680" t="str">
            <v>e</v>
          </cell>
          <cell r="G2680" t="str">
            <v>eh</v>
          </cell>
          <cell r="H2680" t="str">
            <v>個</v>
          </cell>
          <cell r="I2680">
            <v>30</v>
          </cell>
          <cell r="J2680" t="str">
            <v>ﾁｬｯｸ付き袋</v>
          </cell>
          <cell r="L2680">
            <v>1</v>
          </cell>
          <cell r="M2680" t="str">
            <v>TKG P1568 1-1568-0701 XHL-16 旭化成</v>
          </cell>
          <cell r="O2680" t="str">
            <v>又は同等以上のもの（他社の製品を含む。）</v>
          </cell>
          <cell r="Q2680">
            <v>0</v>
          </cell>
          <cell r="S2680">
            <v>100</v>
          </cell>
          <cell r="T2680">
            <v>0</v>
          </cell>
          <cell r="W2680">
            <v>0</v>
          </cell>
          <cell r="X2680">
            <v>0</v>
          </cell>
          <cell r="Y2680">
            <v>100</v>
          </cell>
          <cell r="Z2680">
            <v>0</v>
          </cell>
          <cell r="AA2680">
            <v>0</v>
          </cell>
          <cell r="AB2680">
            <v>385</v>
          </cell>
          <cell r="AC2680">
            <v>11550</v>
          </cell>
          <cell r="AD2680" t="str">
            <v>営舎維持費</v>
          </cell>
          <cell r="AE2680" t="str">
            <v>営維</v>
          </cell>
          <cell r="AF2680">
            <v>8</v>
          </cell>
          <cell r="AG2680" t="str">
            <v>基地等経費（営舎等維持経費　基地食厨房用等消耗品の取得）</v>
          </cell>
          <cell r="AH2680" t="str">
            <v>消耗品費</v>
          </cell>
          <cell r="AI2680" t="str">
            <v>DQ</v>
          </cell>
          <cell r="AJ2680" t="str">
            <v>業務隊</v>
          </cell>
          <cell r="AK2680" t="str">
            <v>令和8年9月30日</v>
          </cell>
        </row>
        <row r="2681">
          <cell r="A2681" t="str">
            <v>eh146</v>
          </cell>
          <cell r="B2681" t="str">
            <v>又は同等以上のもの（他社の製品を含む。）</v>
          </cell>
          <cell r="C2681">
            <v>193</v>
          </cell>
          <cell r="D2681">
            <v>34</v>
          </cell>
          <cell r="E2681" t="str">
            <v>B</v>
          </cell>
          <cell r="F2681" t="str">
            <v>e</v>
          </cell>
          <cell r="G2681" t="str">
            <v>eh</v>
          </cell>
          <cell r="H2681" t="str">
            <v>箱</v>
          </cell>
          <cell r="I2681">
            <v>17</v>
          </cell>
          <cell r="J2681" t="str">
            <v>ﾋｰﾄﾊﾟｯｸ</v>
          </cell>
          <cell r="L2681">
            <v>1</v>
          </cell>
          <cell r="M2681" t="str">
            <v xml:space="preserve">角利 39616423 </v>
          </cell>
          <cell r="O2681" t="str">
            <v>又は同等以上のもの（他社の製品を含む。）</v>
          </cell>
          <cell r="Q2681">
            <v>0</v>
          </cell>
          <cell r="S2681">
            <v>100</v>
          </cell>
          <cell r="T2681">
            <v>0</v>
          </cell>
          <cell r="W2681">
            <v>0</v>
          </cell>
          <cell r="X2681">
            <v>0</v>
          </cell>
          <cell r="Y2681">
            <v>100</v>
          </cell>
          <cell r="Z2681">
            <v>0</v>
          </cell>
          <cell r="AA2681">
            <v>0</v>
          </cell>
          <cell r="AB2681">
            <v>24200</v>
          </cell>
          <cell r="AC2681">
            <v>411400</v>
          </cell>
          <cell r="AD2681" t="str">
            <v>営舎維持費</v>
          </cell>
          <cell r="AE2681" t="str">
            <v>営維</v>
          </cell>
          <cell r="AF2681">
            <v>8</v>
          </cell>
          <cell r="AG2681" t="str">
            <v>基地等経費（営舎等維持経費　基地食厨房用等消耗品の取得）</v>
          </cell>
          <cell r="AH2681" t="str">
            <v>消耗品費</v>
          </cell>
          <cell r="AI2681" t="str">
            <v>DQ</v>
          </cell>
          <cell r="AJ2681" t="str">
            <v>業務隊</v>
          </cell>
          <cell r="AK2681" t="str">
            <v>令和8年9月30日</v>
          </cell>
        </row>
        <row r="2682">
          <cell r="A2682" t="str">
            <v>eh147</v>
          </cell>
          <cell r="B2682" t="str">
            <v>又は同等以上のもの（他社の製品を含む。）</v>
          </cell>
          <cell r="C2682">
            <v>194</v>
          </cell>
          <cell r="D2682">
            <v>1</v>
          </cell>
          <cell r="E2682" t="str">
            <v>B</v>
          </cell>
          <cell r="F2682" t="str">
            <v>e</v>
          </cell>
          <cell r="G2682" t="str">
            <v>eh</v>
          </cell>
          <cell r="H2682" t="str">
            <v>個</v>
          </cell>
          <cell r="I2682">
            <v>2</v>
          </cell>
          <cell r="J2682" t="str">
            <v>家庭用浄水器</v>
          </cell>
          <cell r="L2682">
            <v>1</v>
          </cell>
          <cell r="M2682" t="str">
            <v>ｼﾞｮｲﾝﾃｯｸｽ P660 743-854 MK206SMX 東ﾚ</v>
          </cell>
          <cell r="O2682" t="str">
            <v>又は同等以上のもの（他社の製品を含む。）</v>
          </cell>
          <cell r="Q2682">
            <v>0</v>
          </cell>
          <cell r="S2682">
            <v>100</v>
          </cell>
          <cell r="T2682">
            <v>0</v>
          </cell>
          <cell r="W2682">
            <v>0</v>
          </cell>
          <cell r="X2682">
            <v>0</v>
          </cell>
          <cell r="Y2682">
            <v>100</v>
          </cell>
          <cell r="Z2682">
            <v>0</v>
          </cell>
          <cell r="AA2682">
            <v>0</v>
          </cell>
          <cell r="AB2682">
            <v>10560</v>
          </cell>
          <cell r="AC2682">
            <v>21120</v>
          </cell>
          <cell r="AD2682" t="str">
            <v>営舎維持費</v>
          </cell>
          <cell r="AE2682" t="str">
            <v>営維</v>
          </cell>
          <cell r="AF2682">
            <v>8</v>
          </cell>
          <cell r="AG2682" t="str">
            <v>基地等経費（隊舎等用維持費）</v>
          </cell>
          <cell r="AH2682" t="str">
            <v>消耗品費</v>
          </cell>
          <cell r="AI2682" t="str">
            <v>DR</v>
          </cell>
          <cell r="AJ2682" t="str">
            <v>会計隊</v>
          </cell>
          <cell r="AK2682" t="str">
            <v>令和8年9月30日</v>
          </cell>
        </row>
        <row r="2683">
          <cell r="A2683" t="str">
            <v>eh148</v>
          </cell>
          <cell r="B2683" t="str">
            <v>又は同等以上のもの（他社の製品を含む。）</v>
          </cell>
          <cell r="C2683">
            <v>194</v>
          </cell>
          <cell r="D2683">
            <v>2</v>
          </cell>
          <cell r="E2683" t="str">
            <v>B</v>
          </cell>
          <cell r="F2683" t="str">
            <v>e</v>
          </cell>
          <cell r="G2683" t="str">
            <v>eh</v>
          </cell>
          <cell r="H2683" t="str">
            <v>個</v>
          </cell>
          <cell r="I2683">
            <v>10</v>
          </cell>
          <cell r="J2683" t="str">
            <v>浄水器ｶｰﾄﾘｯｼﾞ</v>
          </cell>
          <cell r="L2683">
            <v>1</v>
          </cell>
          <cell r="M2683" t="str">
            <v>ｼﾞｮｲﾝﾃｯｸｽ P660 743-855 MKC.SMX2 東ﾚ</v>
          </cell>
          <cell r="O2683" t="str">
            <v>又は同等以上のもの（他社の製品を含む。）</v>
          </cell>
          <cell r="Q2683">
            <v>0</v>
          </cell>
          <cell r="S2683">
            <v>100</v>
          </cell>
          <cell r="T2683">
            <v>0</v>
          </cell>
          <cell r="W2683">
            <v>0</v>
          </cell>
          <cell r="X2683">
            <v>0</v>
          </cell>
          <cell r="Y2683">
            <v>100</v>
          </cell>
          <cell r="Z2683">
            <v>0</v>
          </cell>
          <cell r="AA2683">
            <v>0</v>
          </cell>
          <cell r="AB2683">
            <v>9801</v>
          </cell>
          <cell r="AC2683">
            <v>98010</v>
          </cell>
          <cell r="AD2683" t="str">
            <v>営舎維持費</v>
          </cell>
          <cell r="AE2683" t="str">
            <v>営維</v>
          </cell>
          <cell r="AF2683">
            <v>8</v>
          </cell>
          <cell r="AG2683" t="str">
            <v>基地等経費（隊舎等用維持費）</v>
          </cell>
          <cell r="AH2683" t="str">
            <v>消耗品費</v>
          </cell>
          <cell r="AI2683" t="str">
            <v>DR</v>
          </cell>
          <cell r="AJ2683" t="str">
            <v>会計隊</v>
          </cell>
          <cell r="AK2683" t="str">
            <v>令和8年9月30日</v>
          </cell>
        </row>
        <row r="2684">
          <cell r="A2684" t="str">
            <v>bd475</v>
          </cell>
          <cell r="B2684" t="str">
            <v>又は同等以上のもの（他社の製品を含む。）</v>
          </cell>
          <cell r="C2684">
            <v>194</v>
          </cell>
          <cell r="D2684">
            <v>3</v>
          </cell>
          <cell r="E2684" t="str">
            <v>B</v>
          </cell>
          <cell r="F2684" t="str">
            <v>b</v>
          </cell>
          <cell r="G2684" t="str">
            <v>bd</v>
          </cell>
          <cell r="H2684" t="str">
            <v>個</v>
          </cell>
          <cell r="I2684">
            <v>6</v>
          </cell>
          <cell r="J2684" t="str">
            <v>ﾗﾝﾁｼﾞｬｰ</v>
          </cell>
          <cell r="L2684">
            <v>1</v>
          </cell>
          <cell r="M2684" t="str">
            <v>ｴｽｺ P2080 EA763AV-2E SL-XE20-AD ZOJIRUSHI</v>
          </cell>
          <cell r="O2684" t="str">
            <v>又は同等以上のもの（他社の製品を含む。）</v>
          </cell>
          <cell r="Q2684">
            <v>0</v>
          </cell>
          <cell r="S2684">
            <v>100</v>
          </cell>
          <cell r="T2684">
            <v>0</v>
          </cell>
          <cell r="W2684">
            <v>0</v>
          </cell>
          <cell r="X2684">
            <v>0</v>
          </cell>
          <cell r="Y2684">
            <v>100</v>
          </cell>
          <cell r="Z2684">
            <v>0</v>
          </cell>
          <cell r="AA2684">
            <v>0</v>
          </cell>
          <cell r="AB2684">
            <v>6743</v>
          </cell>
          <cell r="AC2684">
            <v>40458</v>
          </cell>
          <cell r="AD2684" t="str">
            <v>営舎維持費</v>
          </cell>
          <cell r="AE2684" t="str">
            <v>営維</v>
          </cell>
          <cell r="AF2684">
            <v>8</v>
          </cell>
          <cell r="AG2684" t="str">
            <v>基地等経費（隊舎等用維持費）</v>
          </cell>
          <cell r="AH2684" t="str">
            <v>消耗品費</v>
          </cell>
          <cell r="AI2684" t="str">
            <v>DR</v>
          </cell>
          <cell r="AJ2684" t="str">
            <v>会計隊</v>
          </cell>
          <cell r="AK2684" t="str">
            <v>令和8年9月30日</v>
          </cell>
        </row>
        <row r="2685">
          <cell r="A2685" t="str">
            <v>bd476</v>
          </cell>
          <cell r="B2685" t="str">
            <v>又は同等以上のもの（他社の製品を含む。）</v>
          </cell>
          <cell r="C2685">
            <v>194</v>
          </cell>
          <cell r="D2685">
            <v>4</v>
          </cell>
          <cell r="E2685" t="str">
            <v>B</v>
          </cell>
          <cell r="F2685" t="str">
            <v>b</v>
          </cell>
          <cell r="G2685" t="str">
            <v>bd</v>
          </cell>
          <cell r="H2685" t="str">
            <v>個</v>
          </cell>
          <cell r="I2685">
            <v>1</v>
          </cell>
          <cell r="J2685" t="str">
            <v>ｺﾞﾐ箱</v>
          </cell>
          <cell r="L2685">
            <v>1</v>
          </cell>
          <cell r="M2685" t="str">
            <v>ｴｽｺ P2403 EA995AA-199 ASVEL</v>
          </cell>
          <cell r="O2685" t="str">
            <v>又は同等以上のもの（他社の製品を含む。）</v>
          </cell>
          <cell r="Q2685">
            <v>0</v>
          </cell>
          <cell r="S2685">
            <v>100</v>
          </cell>
          <cell r="T2685">
            <v>0</v>
          </cell>
          <cell r="W2685">
            <v>0</v>
          </cell>
          <cell r="X2685">
            <v>0</v>
          </cell>
          <cell r="Y2685">
            <v>100</v>
          </cell>
          <cell r="Z2685">
            <v>0</v>
          </cell>
          <cell r="AA2685">
            <v>0</v>
          </cell>
          <cell r="AB2685">
            <v>5324</v>
          </cell>
          <cell r="AC2685">
            <v>5324</v>
          </cell>
          <cell r="AD2685" t="str">
            <v>営舎維持費</v>
          </cell>
          <cell r="AE2685" t="str">
            <v>営維</v>
          </cell>
          <cell r="AF2685">
            <v>8</v>
          </cell>
          <cell r="AG2685" t="str">
            <v>基地等経費（隊舎等用維持費）</v>
          </cell>
          <cell r="AH2685" t="str">
            <v>消耗品費</v>
          </cell>
          <cell r="AI2685" t="str">
            <v>DR</v>
          </cell>
          <cell r="AJ2685" t="str">
            <v>会計隊</v>
          </cell>
          <cell r="AK2685" t="str">
            <v>令和8年9月30日</v>
          </cell>
        </row>
        <row r="2686">
          <cell r="A2686" t="str">
            <v>bd477</v>
          </cell>
          <cell r="B2686" t="str">
            <v>又は同等以上のもの（他社の製品を含む。）</v>
          </cell>
          <cell r="C2686">
            <v>194</v>
          </cell>
          <cell r="D2686">
            <v>5</v>
          </cell>
          <cell r="E2686" t="str">
            <v>B</v>
          </cell>
          <cell r="F2686" t="str">
            <v>b</v>
          </cell>
          <cell r="G2686" t="str">
            <v>bd</v>
          </cell>
          <cell r="H2686" t="str">
            <v>個</v>
          </cell>
          <cell r="I2686">
            <v>6</v>
          </cell>
          <cell r="J2686" t="str">
            <v>ｺﾞﾐ箱</v>
          </cell>
          <cell r="L2686">
            <v>1</v>
          </cell>
          <cell r="M2686" t="str">
            <v>ｴｽｺ P2403 EA995AA-732 ASVEL</v>
          </cell>
          <cell r="O2686" t="str">
            <v>又は同等以上のもの（他社の製品を含む。）</v>
          </cell>
          <cell r="Q2686">
            <v>0</v>
          </cell>
          <cell r="S2686">
            <v>100</v>
          </cell>
          <cell r="T2686">
            <v>0</v>
          </cell>
          <cell r="W2686">
            <v>0</v>
          </cell>
          <cell r="X2686">
            <v>0</v>
          </cell>
          <cell r="Y2686">
            <v>100</v>
          </cell>
          <cell r="Z2686">
            <v>0</v>
          </cell>
          <cell r="AA2686">
            <v>0</v>
          </cell>
          <cell r="AB2686">
            <v>8162</v>
          </cell>
          <cell r="AC2686">
            <v>48972</v>
          </cell>
          <cell r="AD2686" t="str">
            <v>営舎維持費</v>
          </cell>
          <cell r="AE2686" t="str">
            <v>営維</v>
          </cell>
          <cell r="AF2686">
            <v>8</v>
          </cell>
          <cell r="AG2686" t="str">
            <v>基地等経費（隊舎等用維持費）</v>
          </cell>
          <cell r="AH2686" t="str">
            <v>消耗品費</v>
          </cell>
          <cell r="AI2686" t="str">
            <v>DR</v>
          </cell>
          <cell r="AJ2686" t="str">
            <v>会計隊</v>
          </cell>
          <cell r="AK2686" t="str">
            <v>令和8年9月30日</v>
          </cell>
        </row>
        <row r="2687">
          <cell r="A2687" t="str">
            <v>eh149</v>
          </cell>
          <cell r="B2687" t="str">
            <v>又は同等以上のもの（他社の製品を含む。）</v>
          </cell>
          <cell r="C2687">
            <v>194</v>
          </cell>
          <cell r="D2687">
            <v>6</v>
          </cell>
          <cell r="E2687" t="str">
            <v>B</v>
          </cell>
          <cell r="F2687" t="str">
            <v>e</v>
          </cell>
          <cell r="G2687" t="str">
            <v>eh</v>
          </cell>
          <cell r="H2687" t="str">
            <v>個</v>
          </cell>
          <cell r="I2687">
            <v>2</v>
          </cell>
          <cell r="J2687" t="str">
            <v>体温計</v>
          </cell>
          <cell r="L2687">
            <v>1</v>
          </cell>
          <cell r="M2687" t="str">
            <v>ｼﾞｮｲﾝﾃｯｸｽ P698 743-822 MC-681 ｵﾑﾛﾝ</v>
          </cell>
          <cell r="O2687" t="str">
            <v>又は同等以上のもの（他社の製品を含む。）</v>
          </cell>
          <cell r="Q2687">
            <v>0</v>
          </cell>
          <cell r="S2687">
            <v>100</v>
          </cell>
          <cell r="T2687">
            <v>0</v>
          </cell>
          <cell r="W2687">
            <v>0</v>
          </cell>
          <cell r="X2687">
            <v>0</v>
          </cell>
          <cell r="Y2687">
            <v>100</v>
          </cell>
          <cell r="Z2687">
            <v>0</v>
          </cell>
          <cell r="AA2687">
            <v>0</v>
          </cell>
          <cell r="AB2687">
            <v>2750</v>
          </cell>
          <cell r="AC2687">
            <v>5500</v>
          </cell>
          <cell r="AD2687" t="str">
            <v>営舎維持費</v>
          </cell>
          <cell r="AE2687" t="str">
            <v>営維</v>
          </cell>
          <cell r="AF2687">
            <v>8</v>
          </cell>
          <cell r="AG2687" t="str">
            <v>基地等経費（隊舎等用維持費）</v>
          </cell>
          <cell r="AH2687" t="str">
            <v>消耗品費</v>
          </cell>
          <cell r="AI2687" t="str">
            <v>DR</v>
          </cell>
          <cell r="AJ2687" t="str">
            <v>会計隊</v>
          </cell>
          <cell r="AK2687" t="str">
            <v>令和8年9月30日</v>
          </cell>
        </row>
        <row r="2688">
          <cell r="A2688" t="str">
            <v>eh150</v>
          </cell>
          <cell r="B2688" t="str">
            <v>又は同等以上のもの（他社の製品を含む。）</v>
          </cell>
          <cell r="C2688">
            <v>194</v>
          </cell>
          <cell r="D2688">
            <v>7</v>
          </cell>
          <cell r="E2688" t="str">
            <v>B</v>
          </cell>
          <cell r="F2688" t="str">
            <v>e</v>
          </cell>
          <cell r="G2688" t="str">
            <v>eh</v>
          </cell>
          <cell r="H2688" t="str">
            <v>個</v>
          </cell>
          <cell r="I2688">
            <v>6</v>
          </cell>
          <cell r="J2688" t="str">
            <v>冷却用品</v>
          </cell>
          <cell r="L2688">
            <v>1</v>
          </cell>
          <cell r="M2688" t="str">
            <v>ｼﾞｮｲﾝﾃｯｸｽ P699 154-207 02034-0 白元ｱｰｽ</v>
          </cell>
          <cell r="O2688" t="str">
            <v>又は同等以上のもの（他社の製品を含む。）</v>
          </cell>
          <cell r="Q2688">
            <v>0</v>
          </cell>
          <cell r="S2688">
            <v>100</v>
          </cell>
          <cell r="T2688">
            <v>0</v>
          </cell>
          <cell r="W2688">
            <v>0</v>
          </cell>
          <cell r="X2688">
            <v>0</v>
          </cell>
          <cell r="Y2688">
            <v>100</v>
          </cell>
          <cell r="Z2688">
            <v>0</v>
          </cell>
          <cell r="AA2688">
            <v>0</v>
          </cell>
          <cell r="AB2688">
            <v>2090</v>
          </cell>
          <cell r="AC2688">
            <v>12540</v>
          </cell>
          <cell r="AD2688" t="str">
            <v>営舎維持費</v>
          </cell>
          <cell r="AE2688" t="str">
            <v>営維</v>
          </cell>
          <cell r="AF2688">
            <v>8</v>
          </cell>
          <cell r="AG2688" t="str">
            <v>基地等経費（隊舎等用維持費）</v>
          </cell>
          <cell r="AH2688" t="str">
            <v>消耗品費</v>
          </cell>
          <cell r="AI2688" t="str">
            <v>DR</v>
          </cell>
          <cell r="AJ2688" t="str">
            <v>会計隊</v>
          </cell>
          <cell r="AK2688" t="str">
            <v>令和8年9月30日</v>
          </cell>
        </row>
        <row r="2689">
          <cell r="A2689" t="str">
            <v>bd478</v>
          </cell>
          <cell r="B2689" t="str">
            <v>又は同等以上のもの（他社の製品を含む。）</v>
          </cell>
          <cell r="C2689">
            <v>194</v>
          </cell>
          <cell r="D2689">
            <v>8</v>
          </cell>
          <cell r="E2689" t="str">
            <v>B</v>
          </cell>
          <cell r="F2689" t="str">
            <v>b</v>
          </cell>
          <cell r="G2689" t="str">
            <v>bd</v>
          </cell>
          <cell r="H2689" t="str">
            <v>個</v>
          </cell>
          <cell r="I2689">
            <v>3</v>
          </cell>
          <cell r="J2689" t="str">
            <v>泥落としﾏｯﾄ</v>
          </cell>
          <cell r="L2689">
            <v>1</v>
          </cell>
          <cell r="M2689" t="str">
            <v>ｴｽｺ P2026 EA997RX-106 CONDOR</v>
          </cell>
          <cell r="O2689" t="str">
            <v>又は同等以上のもの（他社の製品を含む。）</v>
          </cell>
          <cell r="Q2689">
            <v>0</v>
          </cell>
          <cell r="S2689">
            <v>100</v>
          </cell>
          <cell r="T2689">
            <v>0</v>
          </cell>
          <cell r="W2689">
            <v>0</v>
          </cell>
          <cell r="X2689">
            <v>0</v>
          </cell>
          <cell r="Y2689">
            <v>100</v>
          </cell>
          <cell r="Z2689">
            <v>0</v>
          </cell>
          <cell r="AA2689">
            <v>0</v>
          </cell>
          <cell r="AB2689">
            <v>32560</v>
          </cell>
          <cell r="AC2689">
            <v>97680</v>
          </cell>
          <cell r="AD2689" t="str">
            <v>営舎維持費</v>
          </cell>
          <cell r="AE2689" t="str">
            <v>営維</v>
          </cell>
          <cell r="AF2689">
            <v>8</v>
          </cell>
          <cell r="AG2689" t="str">
            <v>基地等経費（隊舎等用維持費）</v>
          </cell>
          <cell r="AH2689" t="str">
            <v>消耗品費</v>
          </cell>
          <cell r="AI2689" t="str">
            <v>DR</v>
          </cell>
          <cell r="AJ2689" t="str">
            <v>会計隊</v>
          </cell>
          <cell r="AK2689" t="str">
            <v>令和8年9月30日</v>
          </cell>
        </row>
        <row r="2690">
          <cell r="A2690" t="str">
            <v>bd479</v>
          </cell>
          <cell r="B2690" t="str">
            <v>又は同等以上のもの（他社の製品を含む。）</v>
          </cell>
          <cell r="C2690">
            <v>194</v>
          </cell>
          <cell r="D2690">
            <v>9</v>
          </cell>
          <cell r="E2690" t="str">
            <v>B</v>
          </cell>
          <cell r="F2690" t="str">
            <v>b</v>
          </cell>
          <cell r="G2690" t="str">
            <v>bd</v>
          </cell>
          <cell r="H2690" t="str">
            <v>個</v>
          </cell>
          <cell r="I2690">
            <v>1</v>
          </cell>
          <cell r="J2690" t="str">
            <v>泥落としﾏｯﾄ</v>
          </cell>
          <cell r="L2690">
            <v>1</v>
          </cell>
          <cell r="M2690" t="str">
            <v>ｴｽｺ P2026 EA997RX-107 CONDOR</v>
          </cell>
          <cell r="O2690" t="str">
            <v>又は同等以上のもの（他社の製品を含む。）</v>
          </cell>
          <cell r="Q2690">
            <v>0</v>
          </cell>
          <cell r="S2690">
            <v>100</v>
          </cell>
          <cell r="T2690">
            <v>0</v>
          </cell>
          <cell r="W2690">
            <v>0</v>
          </cell>
          <cell r="X2690">
            <v>0</v>
          </cell>
          <cell r="Y2690">
            <v>100</v>
          </cell>
          <cell r="Z2690">
            <v>0</v>
          </cell>
          <cell r="AA2690">
            <v>0</v>
          </cell>
          <cell r="AB2690">
            <v>52910</v>
          </cell>
          <cell r="AC2690">
            <v>52910</v>
          </cell>
          <cell r="AD2690" t="str">
            <v>営舎維持費</v>
          </cell>
          <cell r="AE2690" t="str">
            <v>営維</v>
          </cell>
          <cell r="AF2690">
            <v>8</v>
          </cell>
          <cell r="AG2690" t="str">
            <v>基地等経費（隊舎等用維持費）</v>
          </cell>
          <cell r="AH2690" t="str">
            <v>消耗品費</v>
          </cell>
          <cell r="AI2690" t="str">
            <v>DR</v>
          </cell>
          <cell r="AJ2690" t="str">
            <v>会計隊</v>
          </cell>
          <cell r="AK2690" t="str">
            <v>令和8年9月30日</v>
          </cell>
        </row>
        <row r="2691">
          <cell r="A2691" t="str">
            <v>bd480</v>
          </cell>
          <cell r="B2691" t="str">
            <v>又は同等以上のもの（他社の製品を含む。）</v>
          </cell>
          <cell r="C2691">
            <v>194</v>
          </cell>
          <cell r="D2691">
            <v>10</v>
          </cell>
          <cell r="E2691" t="str">
            <v>B</v>
          </cell>
          <cell r="F2691" t="str">
            <v>b</v>
          </cell>
          <cell r="G2691" t="str">
            <v>bd</v>
          </cell>
          <cell r="H2691" t="str">
            <v>個</v>
          </cell>
          <cell r="I2691">
            <v>1</v>
          </cell>
          <cell r="J2691" t="str">
            <v>すのこ</v>
          </cell>
          <cell r="L2691">
            <v>1</v>
          </cell>
          <cell r="M2691" t="str">
            <v>ｴｽｺ P2028 EA997RJ-101 ﾐﾂﾞｼﾏ工業</v>
          </cell>
          <cell r="O2691" t="str">
            <v>又は同等以上のもの（他社の製品を含む。）</v>
          </cell>
          <cell r="Q2691">
            <v>0</v>
          </cell>
          <cell r="S2691">
            <v>100</v>
          </cell>
          <cell r="T2691">
            <v>0</v>
          </cell>
          <cell r="W2691">
            <v>0</v>
          </cell>
          <cell r="X2691">
            <v>0</v>
          </cell>
          <cell r="Y2691">
            <v>100</v>
          </cell>
          <cell r="Z2691">
            <v>0</v>
          </cell>
          <cell r="AA2691">
            <v>0</v>
          </cell>
          <cell r="AB2691">
            <v>65120</v>
          </cell>
          <cell r="AC2691">
            <v>65120</v>
          </cell>
          <cell r="AD2691" t="str">
            <v>営舎維持費</v>
          </cell>
          <cell r="AE2691" t="str">
            <v>営維</v>
          </cell>
          <cell r="AF2691">
            <v>8</v>
          </cell>
          <cell r="AG2691" t="str">
            <v>基地等経費（隊舎等用維持費）</v>
          </cell>
          <cell r="AH2691" t="str">
            <v>消耗品費</v>
          </cell>
          <cell r="AI2691" t="str">
            <v>DR</v>
          </cell>
          <cell r="AJ2691" t="str">
            <v>会計隊</v>
          </cell>
          <cell r="AK2691" t="str">
            <v>令和8年9月30日</v>
          </cell>
        </row>
        <row r="2692">
          <cell r="A2692" t="str">
            <v>eh151</v>
          </cell>
          <cell r="B2692" t="str">
            <v>又は同等以上のもの（他社の製品を含む。）</v>
          </cell>
          <cell r="C2692">
            <v>195</v>
          </cell>
          <cell r="D2692">
            <v>1</v>
          </cell>
          <cell r="E2692" t="str">
            <v>B</v>
          </cell>
          <cell r="F2692" t="str">
            <v>e</v>
          </cell>
          <cell r="G2692" t="str">
            <v>eh</v>
          </cell>
          <cell r="H2692" t="str">
            <v>個</v>
          </cell>
          <cell r="I2692">
            <v>10</v>
          </cell>
          <cell r="J2692" t="str">
            <v>ﾃｨｯｼｭﾍﾟｰﾊﾟｰ</v>
          </cell>
          <cell r="L2692">
            <v>1</v>
          </cell>
          <cell r="M2692" t="str">
            <v>ｼﾞｮｲﾝﾃｯｸｽ P637 160-352 N242J-12 ｽﾏｰﾄﾊﾞﾘｭｰ</v>
          </cell>
          <cell r="O2692" t="str">
            <v>又は同等以上のもの（他社の製品を含む。）</v>
          </cell>
          <cell r="Q2692">
            <v>0</v>
          </cell>
          <cell r="S2692">
            <v>100</v>
          </cell>
          <cell r="T2692">
            <v>0</v>
          </cell>
          <cell r="W2692">
            <v>0</v>
          </cell>
          <cell r="X2692">
            <v>0</v>
          </cell>
          <cell r="Y2692">
            <v>100</v>
          </cell>
          <cell r="Z2692">
            <v>0</v>
          </cell>
          <cell r="AA2692">
            <v>0</v>
          </cell>
          <cell r="AB2692">
            <v>6600</v>
          </cell>
          <cell r="AC2692">
            <v>66000</v>
          </cell>
          <cell r="AD2692" t="str">
            <v>営舎維持費</v>
          </cell>
          <cell r="AE2692" t="str">
            <v>営維</v>
          </cell>
          <cell r="AF2692">
            <v>8</v>
          </cell>
          <cell r="AG2692" t="str">
            <v>基地等経費（隊舎等用維持費）</v>
          </cell>
          <cell r="AH2692" t="str">
            <v>消耗品費</v>
          </cell>
          <cell r="AI2692" t="str">
            <v>DS</v>
          </cell>
          <cell r="AJ2692" t="str">
            <v>衛生隊</v>
          </cell>
          <cell r="AK2692" t="str">
            <v>令和8年9月30日</v>
          </cell>
        </row>
        <row r="2693">
          <cell r="A2693" t="str">
            <v>eh152</v>
          </cell>
          <cell r="B2693" t="str">
            <v>又は同等以上のもの（他社の製品を含む。）</v>
          </cell>
          <cell r="C2693">
            <v>195</v>
          </cell>
          <cell r="D2693">
            <v>2</v>
          </cell>
          <cell r="E2693" t="str">
            <v>B</v>
          </cell>
          <cell r="F2693" t="str">
            <v>e</v>
          </cell>
          <cell r="G2693" t="str">
            <v>eh</v>
          </cell>
          <cell r="H2693" t="str">
            <v>箱</v>
          </cell>
          <cell r="I2693">
            <v>5</v>
          </cell>
          <cell r="J2693" t="str">
            <v>ﾊﾝﾄﾞﾀｵﾙ</v>
          </cell>
          <cell r="L2693">
            <v>1</v>
          </cell>
          <cell r="M2693" t="str">
            <v>ｼﾞｮｲﾝﾃｯｸｽ P642 387-113 日本製紙ｸﾚｼｱ</v>
          </cell>
          <cell r="O2693" t="str">
            <v>又は同等以上のもの（他社の製品を含む。）</v>
          </cell>
          <cell r="Q2693">
            <v>0</v>
          </cell>
          <cell r="S2693">
            <v>100</v>
          </cell>
          <cell r="T2693">
            <v>0</v>
          </cell>
          <cell r="W2693">
            <v>0</v>
          </cell>
          <cell r="X2693">
            <v>0</v>
          </cell>
          <cell r="Y2693">
            <v>100</v>
          </cell>
          <cell r="Z2693">
            <v>0</v>
          </cell>
          <cell r="AA2693">
            <v>0</v>
          </cell>
          <cell r="AB2693">
            <v>10956</v>
          </cell>
          <cell r="AC2693">
            <v>54780</v>
          </cell>
          <cell r="AD2693" t="str">
            <v>営舎維持費</v>
          </cell>
          <cell r="AE2693" t="str">
            <v>営維</v>
          </cell>
          <cell r="AF2693">
            <v>8</v>
          </cell>
          <cell r="AG2693" t="str">
            <v>基地等経費（隊舎等用維持費）</v>
          </cell>
          <cell r="AH2693" t="str">
            <v>消耗品費</v>
          </cell>
          <cell r="AI2693" t="str">
            <v>DS</v>
          </cell>
          <cell r="AJ2693" t="str">
            <v>衛生隊</v>
          </cell>
          <cell r="AK2693" t="str">
            <v>令和8年9月30日</v>
          </cell>
        </row>
        <row r="2694">
          <cell r="A2694" t="str">
            <v>eh153</v>
          </cell>
          <cell r="B2694" t="str">
            <v>又は同等以上のもの（他社の製品を含む。）</v>
          </cell>
          <cell r="C2694">
            <v>195</v>
          </cell>
          <cell r="D2694">
            <v>3</v>
          </cell>
          <cell r="E2694" t="str">
            <v>B</v>
          </cell>
          <cell r="F2694" t="str">
            <v>e</v>
          </cell>
          <cell r="G2694" t="str">
            <v>eh</v>
          </cell>
          <cell r="H2694" t="str">
            <v>個</v>
          </cell>
          <cell r="I2694">
            <v>5</v>
          </cell>
          <cell r="J2694" t="str">
            <v>食器洗浄用洗剤</v>
          </cell>
          <cell r="L2694">
            <v>1</v>
          </cell>
          <cell r="M2694" t="str">
            <v>ｼﾞｮｲﾝﾃｯｸｽ P669 743-329 花王</v>
          </cell>
          <cell r="O2694" t="str">
            <v>又は同等以上のもの（他社の製品を含む。）</v>
          </cell>
          <cell r="Q2694">
            <v>0</v>
          </cell>
          <cell r="S2694">
            <v>100</v>
          </cell>
          <cell r="T2694">
            <v>0</v>
          </cell>
          <cell r="W2694">
            <v>0</v>
          </cell>
          <cell r="X2694">
            <v>0</v>
          </cell>
          <cell r="Y2694">
            <v>100</v>
          </cell>
          <cell r="Z2694">
            <v>0</v>
          </cell>
          <cell r="AA2694">
            <v>0</v>
          </cell>
          <cell r="AB2694">
            <v>3442</v>
          </cell>
          <cell r="AC2694">
            <v>17210</v>
          </cell>
          <cell r="AD2694" t="str">
            <v>営舎維持費</v>
          </cell>
          <cell r="AE2694" t="str">
            <v>営維</v>
          </cell>
          <cell r="AF2694">
            <v>8</v>
          </cell>
          <cell r="AG2694" t="str">
            <v>基地等経費（隊舎等用維持費）</v>
          </cell>
          <cell r="AH2694" t="str">
            <v>消耗品費</v>
          </cell>
          <cell r="AI2694" t="str">
            <v>DS</v>
          </cell>
          <cell r="AJ2694" t="str">
            <v>衛生隊</v>
          </cell>
          <cell r="AK2694" t="str">
            <v>令和8年9月30日</v>
          </cell>
        </row>
        <row r="2695">
          <cell r="A2695" t="str">
            <v>eh154</v>
          </cell>
          <cell r="B2695" t="str">
            <v>又は同等以上のもの（他社の製品を含む。）</v>
          </cell>
          <cell r="C2695">
            <v>195</v>
          </cell>
          <cell r="D2695">
            <v>4</v>
          </cell>
          <cell r="E2695" t="str">
            <v>B</v>
          </cell>
          <cell r="F2695" t="str">
            <v>e</v>
          </cell>
          <cell r="G2695" t="str">
            <v>eh</v>
          </cell>
          <cell r="H2695" t="str">
            <v>個</v>
          </cell>
          <cell r="I2695">
            <v>10</v>
          </cell>
          <cell r="J2695" t="str">
            <v>ｽﾎﾟﾝｼﾞ</v>
          </cell>
          <cell r="L2695">
            <v>1</v>
          </cell>
          <cell r="M2695" t="str">
            <v>ｼﾞｮｲﾝﾃｯｸｽ P662 726-013 ﾜｺｰ</v>
          </cell>
          <cell r="O2695" t="str">
            <v>又は同等以上のもの（他社の製品を含む。）</v>
          </cell>
          <cell r="Q2695">
            <v>0</v>
          </cell>
          <cell r="S2695">
            <v>100</v>
          </cell>
          <cell r="T2695">
            <v>0</v>
          </cell>
          <cell r="W2695">
            <v>0</v>
          </cell>
          <cell r="X2695">
            <v>0</v>
          </cell>
          <cell r="Y2695">
            <v>100</v>
          </cell>
          <cell r="Z2695">
            <v>0</v>
          </cell>
          <cell r="AA2695">
            <v>0</v>
          </cell>
          <cell r="AB2695">
            <v>990</v>
          </cell>
          <cell r="AC2695">
            <v>9900</v>
          </cell>
          <cell r="AD2695" t="str">
            <v>営舎維持費</v>
          </cell>
          <cell r="AE2695" t="str">
            <v>営維</v>
          </cell>
          <cell r="AF2695">
            <v>8</v>
          </cell>
          <cell r="AG2695" t="str">
            <v>基地等経費（隊舎等用維持費）</v>
          </cell>
          <cell r="AH2695" t="str">
            <v>消耗品費</v>
          </cell>
          <cell r="AI2695" t="str">
            <v>DS</v>
          </cell>
          <cell r="AJ2695" t="str">
            <v>衛生隊</v>
          </cell>
          <cell r="AK2695" t="str">
            <v>令和8年9月30日</v>
          </cell>
        </row>
        <row r="2696">
          <cell r="A2696" t="str">
            <v>eh155</v>
          </cell>
          <cell r="B2696" t="str">
            <v>又は同等以上のもの（他社の製品を含む。）</v>
          </cell>
          <cell r="C2696">
            <v>195</v>
          </cell>
          <cell r="D2696">
            <v>5</v>
          </cell>
          <cell r="E2696" t="str">
            <v>B</v>
          </cell>
          <cell r="F2696" t="str">
            <v>e</v>
          </cell>
          <cell r="G2696" t="str">
            <v>eh</v>
          </cell>
          <cell r="H2696" t="str">
            <v>箱</v>
          </cell>
          <cell r="I2696">
            <v>4</v>
          </cell>
          <cell r="J2696" t="str">
            <v>浄水器用ｶｰﾄﾘｯｼﾞ</v>
          </cell>
          <cell r="L2696">
            <v>1</v>
          </cell>
          <cell r="M2696" t="str">
            <v>ｼﾞｮｲﾝﾃｯｸｽ P658 386-158 MKC.MX2J(2個入) 東ﾚ</v>
          </cell>
          <cell r="O2696" t="str">
            <v>又は同等以上のもの（他社の製品を含む。）</v>
          </cell>
          <cell r="Q2696">
            <v>0</v>
          </cell>
          <cell r="S2696">
            <v>100</v>
          </cell>
          <cell r="T2696">
            <v>0</v>
          </cell>
          <cell r="W2696">
            <v>0</v>
          </cell>
          <cell r="X2696">
            <v>0</v>
          </cell>
          <cell r="Y2696">
            <v>100</v>
          </cell>
          <cell r="Z2696">
            <v>0</v>
          </cell>
          <cell r="AA2696">
            <v>0</v>
          </cell>
          <cell r="AB2696">
            <v>7238</v>
          </cell>
          <cell r="AC2696">
            <v>28952</v>
          </cell>
          <cell r="AD2696" t="str">
            <v>営舎維持費</v>
          </cell>
          <cell r="AE2696" t="str">
            <v>営維</v>
          </cell>
          <cell r="AF2696">
            <v>8</v>
          </cell>
          <cell r="AG2696" t="str">
            <v>基地等経費（隊舎等用維持費）</v>
          </cell>
          <cell r="AH2696" t="str">
            <v>消耗品費</v>
          </cell>
          <cell r="AI2696" t="str">
            <v>DS</v>
          </cell>
          <cell r="AJ2696" t="str">
            <v>衛生隊</v>
          </cell>
          <cell r="AK2696" t="str">
            <v>令和8年9月30日</v>
          </cell>
        </row>
        <row r="2697">
          <cell r="A2697" t="str">
            <v>eh156</v>
          </cell>
          <cell r="B2697" t="str">
            <v>又は同等以上のもの（他社の製品を含む。）</v>
          </cell>
          <cell r="C2697">
            <v>195</v>
          </cell>
          <cell r="D2697">
            <v>6</v>
          </cell>
          <cell r="E2697" t="str">
            <v>B</v>
          </cell>
          <cell r="F2697" t="str">
            <v>e</v>
          </cell>
          <cell r="G2697" t="str">
            <v>eh</v>
          </cell>
          <cell r="H2697" t="str">
            <v>個</v>
          </cell>
          <cell r="I2697">
            <v>10</v>
          </cell>
          <cell r="J2697" t="str">
            <v>浄水器</v>
          </cell>
          <cell r="L2697">
            <v>1</v>
          </cell>
          <cell r="M2697" t="str">
            <v>ｼﾞｮｲﾝﾃｯｸｽ P660 147-282 RSMX-3087 ｸﾘﾀｯｸ</v>
          </cell>
          <cell r="O2697" t="str">
            <v>又は同等以上のもの（他社の製品を含む。）</v>
          </cell>
          <cell r="Q2697">
            <v>0</v>
          </cell>
          <cell r="S2697">
            <v>100</v>
          </cell>
          <cell r="T2697">
            <v>0</v>
          </cell>
          <cell r="W2697">
            <v>0</v>
          </cell>
          <cell r="X2697">
            <v>0</v>
          </cell>
          <cell r="Y2697">
            <v>100</v>
          </cell>
          <cell r="Z2697">
            <v>0</v>
          </cell>
          <cell r="AA2697">
            <v>0</v>
          </cell>
          <cell r="AB2697">
            <v>2926</v>
          </cell>
          <cell r="AC2697">
            <v>29260</v>
          </cell>
          <cell r="AD2697" t="str">
            <v>営舎維持費</v>
          </cell>
          <cell r="AE2697" t="str">
            <v>営維</v>
          </cell>
          <cell r="AF2697">
            <v>8</v>
          </cell>
          <cell r="AG2697" t="str">
            <v>基地等経費（隊舎等用維持費）</v>
          </cell>
          <cell r="AH2697" t="str">
            <v>消耗品費</v>
          </cell>
          <cell r="AI2697" t="str">
            <v>DS</v>
          </cell>
          <cell r="AJ2697" t="str">
            <v>衛生隊</v>
          </cell>
          <cell r="AK2697" t="str">
            <v>令和8年9月30日</v>
          </cell>
        </row>
        <row r="2698">
          <cell r="A2698" t="str">
            <v>eh157</v>
          </cell>
          <cell r="B2698" t="str">
            <v>又は同等以上のもの（他社の製品を含む。）</v>
          </cell>
          <cell r="C2698">
            <v>195</v>
          </cell>
          <cell r="D2698">
            <v>7</v>
          </cell>
          <cell r="E2698" t="str">
            <v>B</v>
          </cell>
          <cell r="F2698" t="str">
            <v>e</v>
          </cell>
          <cell r="G2698" t="str">
            <v>eh</v>
          </cell>
          <cell r="H2698" t="str">
            <v>個</v>
          </cell>
          <cell r="I2698">
            <v>5</v>
          </cell>
          <cell r="J2698" t="str">
            <v>ﾊﾟｲﾌﾟ洗浄剤</v>
          </cell>
          <cell r="L2698">
            <v>1</v>
          </cell>
          <cell r="M2698" t="str">
            <v>ｼﾞｮｲﾝﾃｯｸｽ P671 157-360 花王</v>
          </cell>
          <cell r="O2698" t="str">
            <v>又は同等以上のもの（他社の製品を含む。）</v>
          </cell>
          <cell r="Q2698">
            <v>0</v>
          </cell>
          <cell r="S2698">
            <v>100</v>
          </cell>
          <cell r="T2698">
            <v>0</v>
          </cell>
          <cell r="W2698">
            <v>0</v>
          </cell>
          <cell r="X2698">
            <v>0</v>
          </cell>
          <cell r="Y2698">
            <v>100</v>
          </cell>
          <cell r="Z2698">
            <v>0</v>
          </cell>
          <cell r="AA2698">
            <v>0</v>
          </cell>
          <cell r="AB2698">
            <v>1144</v>
          </cell>
          <cell r="AC2698">
            <v>5720</v>
          </cell>
          <cell r="AD2698" t="str">
            <v>営舎維持費</v>
          </cell>
          <cell r="AE2698" t="str">
            <v>営維</v>
          </cell>
          <cell r="AF2698">
            <v>8</v>
          </cell>
          <cell r="AG2698" t="str">
            <v>基地等経費（隊舎等用維持費）</v>
          </cell>
          <cell r="AH2698" t="str">
            <v>消耗品費</v>
          </cell>
          <cell r="AI2698" t="str">
            <v>DS</v>
          </cell>
          <cell r="AJ2698" t="str">
            <v>衛生隊</v>
          </cell>
          <cell r="AK2698" t="str">
            <v>令和8年9月30日</v>
          </cell>
        </row>
        <row r="2699">
          <cell r="A2699" t="str">
            <v>eh158</v>
          </cell>
          <cell r="B2699" t="str">
            <v>製品指定</v>
          </cell>
          <cell r="C2699">
            <v>196</v>
          </cell>
          <cell r="D2699">
            <v>1</v>
          </cell>
          <cell r="E2699" t="str">
            <v>B</v>
          </cell>
          <cell r="F2699" t="str">
            <v>e</v>
          </cell>
          <cell r="G2699" t="str">
            <v>eh</v>
          </cell>
          <cell r="H2699" t="str">
            <v>個</v>
          </cell>
          <cell r="I2699">
            <v>3</v>
          </cell>
          <cell r="J2699" t="str">
            <v>浄水器</v>
          </cell>
          <cell r="L2699">
            <v>1</v>
          </cell>
          <cell r="M2699" t="str">
            <v>KOKUYO官公庁 P834 6660-6789 MK206SMX 東ﾚ</v>
          </cell>
          <cell r="O2699" t="str">
            <v>製品指定</v>
          </cell>
          <cell r="Q2699">
            <v>0</v>
          </cell>
          <cell r="S2699">
            <v>100</v>
          </cell>
          <cell r="T2699">
            <v>0</v>
          </cell>
          <cell r="W2699">
            <v>0</v>
          </cell>
          <cell r="X2699">
            <v>0</v>
          </cell>
          <cell r="Y2699">
            <v>100</v>
          </cell>
          <cell r="Z2699">
            <v>0</v>
          </cell>
          <cell r="AA2699">
            <v>0</v>
          </cell>
          <cell r="AB2699">
            <v>13530</v>
          </cell>
          <cell r="AC2699">
            <v>40590</v>
          </cell>
          <cell r="AD2699" t="str">
            <v>営舎維持費</v>
          </cell>
          <cell r="AE2699" t="str">
            <v>営維</v>
          </cell>
          <cell r="AF2699">
            <v>8</v>
          </cell>
          <cell r="AG2699" t="str">
            <v>基地等経費（隊舎等用維持費）</v>
          </cell>
          <cell r="AH2699" t="str">
            <v>消耗品費</v>
          </cell>
          <cell r="AI2699" t="str">
            <v>DU</v>
          </cell>
          <cell r="AJ2699" t="str">
            <v>1整隊</v>
          </cell>
          <cell r="AK2699" t="str">
            <v>令和8年9月30日</v>
          </cell>
        </row>
        <row r="2700">
          <cell r="A2700" t="str">
            <v>eh159</v>
          </cell>
          <cell r="B2700" t="str">
            <v>製品指定</v>
          </cell>
          <cell r="C2700">
            <v>196</v>
          </cell>
          <cell r="D2700">
            <v>2</v>
          </cell>
          <cell r="E2700" t="str">
            <v>B</v>
          </cell>
          <cell r="F2700" t="str">
            <v>e</v>
          </cell>
          <cell r="G2700" t="str">
            <v>eh</v>
          </cell>
          <cell r="H2700" t="str">
            <v>個</v>
          </cell>
          <cell r="I2700">
            <v>6</v>
          </cell>
          <cell r="J2700" t="str">
            <v>浄水器用ｶｰﾄﾘｯｼﾞ</v>
          </cell>
          <cell r="L2700">
            <v>1</v>
          </cell>
          <cell r="M2700" t="str">
            <v>KOKUYO官公庁 P834 6660-6819 MKCMX2J 東ﾚ</v>
          </cell>
          <cell r="O2700" t="str">
            <v>製品指定</v>
          </cell>
          <cell r="Q2700">
            <v>0</v>
          </cell>
          <cell r="S2700">
            <v>100</v>
          </cell>
          <cell r="T2700">
            <v>0</v>
          </cell>
          <cell r="W2700">
            <v>0</v>
          </cell>
          <cell r="X2700">
            <v>0</v>
          </cell>
          <cell r="Y2700">
            <v>100</v>
          </cell>
          <cell r="Z2700">
            <v>0</v>
          </cell>
          <cell r="AA2700">
            <v>0</v>
          </cell>
          <cell r="AB2700">
            <v>11352</v>
          </cell>
          <cell r="AC2700">
            <v>68112</v>
          </cell>
          <cell r="AD2700" t="str">
            <v>営舎維持費</v>
          </cell>
          <cell r="AE2700" t="str">
            <v>営維</v>
          </cell>
          <cell r="AF2700">
            <v>8</v>
          </cell>
          <cell r="AG2700" t="str">
            <v>基地等経費（隊舎等用維持費）</v>
          </cell>
          <cell r="AH2700" t="str">
            <v>消耗品費</v>
          </cell>
          <cell r="AI2700" t="str">
            <v>DU</v>
          </cell>
          <cell r="AJ2700" t="str">
            <v>1整隊</v>
          </cell>
          <cell r="AK2700" t="str">
            <v>令和8年9月30日</v>
          </cell>
        </row>
        <row r="2701">
          <cell r="A2701" t="str">
            <v>ch249</v>
          </cell>
          <cell r="B2701" t="str">
            <v>又は同等以上のもの（他社の製品を含む。）</v>
          </cell>
          <cell r="C2701">
            <v>196</v>
          </cell>
          <cell r="D2701">
            <v>3</v>
          </cell>
          <cell r="E2701" t="str">
            <v>B</v>
          </cell>
          <cell r="F2701" t="str">
            <v>c</v>
          </cell>
          <cell r="G2701" t="str">
            <v>ch</v>
          </cell>
          <cell r="H2701" t="str">
            <v>ｹｰｽ</v>
          </cell>
          <cell r="I2701">
            <v>1</v>
          </cell>
          <cell r="J2701" t="str">
            <v>ﾃｨｯｼｭﾍﾟｰﾊﾟｰ</v>
          </cell>
          <cell r="L2701">
            <v>1</v>
          </cell>
          <cell r="M2701" t="str">
            <v>ｵﾚﾝｼﾞﾌﾞｯｸ P11-828 369-1254 18272 王子ﾈﾋﾟｱ</v>
          </cell>
          <cell r="O2701" t="str">
            <v>又は同等以上のもの（他社の製品を含む。）</v>
          </cell>
          <cell r="Q2701">
            <v>0</v>
          </cell>
          <cell r="S2701">
            <v>100</v>
          </cell>
          <cell r="T2701">
            <v>0</v>
          </cell>
          <cell r="W2701">
            <v>0</v>
          </cell>
          <cell r="X2701">
            <v>0</v>
          </cell>
          <cell r="Y2701">
            <v>100</v>
          </cell>
          <cell r="Z2701">
            <v>0</v>
          </cell>
          <cell r="AA2701">
            <v>0</v>
          </cell>
          <cell r="AB2701">
            <v>6907</v>
          </cell>
          <cell r="AC2701">
            <v>6907</v>
          </cell>
          <cell r="AD2701" t="str">
            <v>営舎維持費</v>
          </cell>
          <cell r="AE2701" t="str">
            <v>営維</v>
          </cell>
          <cell r="AF2701">
            <v>8</v>
          </cell>
          <cell r="AG2701" t="str">
            <v>基地等経費（隊舎等用維持費）</v>
          </cell>
          <cell r="AH2701" t="str">
            <v>消耗品費</v>
          </cell>
          <cell r="AI2701" t="str">
            <v>DU</v>
          </cell>
          <cell r="AJ2701" t="str">
            <v>1整隊</v>
          </cell>
          <cell r="AK2701" t="str">
            <v>令和8年9月30日</v>
          </cell>
        </row>
        <row r="2702">
          <cell r="A2702" t="str">
            <v>cc2</v>
          </cell>
          <cell r="B2702">
            <v>0</v>
          </cell>
          <cell r="C2702">
            <v>196</v>
          </cell>
          <cell r="D2702">
            <v>4</v>
          </cell>
          <cell r="E2702" t="str">
            <v>B</v>
          </cell>
          <cell r="F2702" t="str">
            <v>c</v>
          </cell>
          <cell r="G2702" t="str">
            <v>cc</v>
          </cell>
          <cell r="H2702" t="str">
            <v>枚</v>
          </cell>
          <cell r="I2702">
            <v>200</v>
          </cell>
          <cell r="J2702" t="str">
            <v>市指定ごみ袋</v>
          </cell>
          <cell r="L2702">
            <v>1</v>
          </cell>
          <cell r="M2702" t="str">
            <v>千歳市HP 燃やせるごみ 40L</v>
          </cell>
          <cell r="Q2702">
            <v>0</v>
          </cell>
          <cell r="S2702">
            <v>100</v>
          </cell>
          <cell r="T2702">
            <v>0</v>
          </cell>
          <cell r="W2702">
            <v>0</v>
          </cell>
          <cell r="X2702">
            <v>0</v>
          </cell>
          <cell r="Y2702">
            <v>100</v>
          </cell>
          <cell r="Z2702">
            <v>0</v>
          </cell>
          <cell r="AA2702">
            <v>0</v>
          </cell>
          <cell r="AB2702">
            <v>80</v>
          </cell>
          <cell r="AC2702">
            <v>16000</v>
          </cell>
          <cell r="AD2702" t="str">
            <v>営舎維持費</v>
          </cell>
          <cell r="AE2702" t="str">
            <v>営維</v>
          </cell>
          <cell r="AF2702">
            <v>8</v>
          </cell>
          <cell r="AG2702" t="str">
            <v>基地等経費（隊舎等用維持費）</v>
          </cell>
          <cell r="AH2702" t="str">
            <v>消耗品費</v>
          </cell>
          <cell r="AI2702" t="str">
            <v>DU</v>
          </cell>
          <cell r="AJ2702" t="str">
            <v>1整隊</v>
          </cell>
          <cell r="AK2702" t="str">
            <v>令和8年9月30日</v>
          </cell>
        </row>
        <row r="2703">
          <cell r="A2703" t="str">
            <v>ch250</v>
          </cell>
          <cell r="B2703" t="str">
            <v>又は同等以上のもの（他社の製品を含む。）</v>
          </cell>
          <cell r="C2703">
            <v>196</v>
          </cell>
          <cell r="D2703">
            <v>5</v>
          </cell>
          <cell r="E2703" t="str">
            <v>B</v>
          </cell>
          <cell r="F2703" t="str">
            <v>c</v>
          </cell>
          <cell r="G2703" t="str">
            <v>ch</v>
          </cell>
          <cell r="H2703" t="str">
            <v>箱</v>
          </cell>
          <cell r="I2703">
            <v>2</v>
          </cell>
          <cell r="J2703" t="str">
            <v>ﾍﾟｰﾊﾟｰﾀｵﾙ</v>
          </cell>
          <cell r="L2703">
            <v>1</v>
          </cell>
          <cell r="M2703" t="str">
            <v>ｵﾚﾝｼﾞﾌﾞｯｸ P11-832 336-3422 37005 ｸﾚｼｱ</v>
          </cell>
          <cell r="O2703" t="str">
            <v>又は同等以上のもの（他社の製品を含む。）</v>
          </cell>
          <cell r="Q2703">
            <v>0</v>
          </cell>
          <cell r="S2703">
            <v>100</v>
          </cell>
          <cell r="T2703">
            <v>0</v>
          </cell>
          <cell r="W2703">
            <v>0</v>
          </cell>
          <cell r="X2703">
            <v>0</v>
          </cell>
          <cell r="Y2703">
            <v>100</v>
          </cell>
          <cell r="Z2703">
            <v>0</v>
          </cell>
          <cell r="AA2703">
            <v>0</v>
          </cell>
          <cell r="AB2703">
            <v>10174</v>
          </cell>
          <cell r="AC2703">
            <v>20348</v>
          </cell>
          <cell r="AD2703" t="str">
            <v>営舎維持費</v>
          </cell>
          <cell r="AE2703" t="str">
            <v>営維</v>
          </cell>
          <cell r="AF2703">
            <v>8</v>
          </cell>
          <cell r="AG2703" t="str">
            <v>基地等経費（隊舎等用維持費）</v>
          </cell>
          <cell r="AH2703" t="str">
            <v>消耗品費</v>
          </cell>
          <cell r="AI2703" t="str">
            <v>DU</v>
          </cell>
          <cell r="AJ2703" t="str">
            <v>1整隊</v>
          </cell>
          <cell r="AK2703" t="str">
            <v>令和8年9月30日</v>
          </cell>
        </row>
        <row r="2704">
          <cell r="A2704" t="str">
            <v>cc3</v>
          </cell>
          <cell r="B2704">
            <v>0</v>
          </cell>
          <cell r="C2704">
            <v>197</v>
          </cell>
          <cell r="D2704">
            <v>1</v>
          </cell>
          <cell r="E2704" t="str">
            <v>B</v>
          </cell>
          <cell r="F2704" t="str">
            <v>c</v>
          </cell>
          <cell r="G2704" t="str">
            <v>cc</v>
          </cell>
          <cell r="H2704" t="str">
            <v>枚</v>
          </cell>
          <cell r="I2704">
            <v>500</v>
          </cell>
          <cell r="J2704" t="str">
            <v>市指定ごみ袋</v>
          </cell>
          <cell r="L2704">
            <v>1</v>
          </cell>
          <cell r="M2704" t="str">
            <v>千歳市HP 燃やせるごみ 40L</v>
          </cell>
          <cell r="Q2704">
            <v>0</v>
          </cell>
          <cell r="S2704">
            <v>100</v>
          </cell>
          <cell r="T2704">
            <v>0</v>
          </cell>
          <cell r="W2704">
            <v>0</v>
          </cell>
          <cell r="X2704">
            <v>0</v>
          </cell>
          <cell r="Y2704">
            <v>100</v>
          </cell>
          <cell r="Z2704">
            <v>0</v>
          </cell>
          <cell r="AA2704">
            <v>0</v>
          </cell>
          <cell r="AB2704">
            <v>80</v>
          </cell>
          <cell r="AC2704">
            <v>40000</v>
          </cell>
          <cell r="AD2704" t="str">
            <v>営舎維持費</v>
          </cell>
          <cell r="AE2704" t="str">
            <v>営維</v>
          </cell>
          <cell r="AF2704">
            <v>8</v>
          </cell>
          <cell r="AG2704" t="str">
            <v>基地等経費（隊舎等用維持費）</v>
          </cell>
          <cell r="AH2704" t="str">
            <v>消耗品費</v>
          </cell>
          <cell r="AI2704" t="str">
            <v>DV</v>
          </cell>
          <cell r="AJ2704" t="str">
            <v>9高隊</v>
          </cell>
          <cell r="AK2704" t="str">
            <v>令和8年7月31日</v>
          </cell>
        </row>
        <row r="2705">
          <cell r="A2705" t="str">
            <v>fa73</v>
          </cell>
          <cell r="B2705" t="str">
            <v>又は同等以上のもの（他社の製品を含む。）</v>
          </cell>
          <cell r="C2705">
            <v>197</v>
          </cell>
          <cell r="D2705">
            <v>2</v>
          </cell>
          <cell r="E2705" t="str">
            <v>B</v>
          </cell>
          <cell r="F2705" t="str">
            <v>f</v>
          </cell>
          <cell r="G2705" t="str">
            <v>fa</v>
          </cell>
          <cell r="H2705" t="str">
            <v>缶</v>
          </cell>
          <cell r="I2705">
            <v>2</v>
          </cell>
          <cell r="J2705" t="str">
            <v>水性ﾜｯｸｽ</v>
          </cell>
          <cell r="L2705">
            <v>1</v>
          </cell>
          <cell r="M2705" t="str">
            <v>ｵﾚﾝｼﾞﾌﾞｯｸ P11-192 303-3988 1209 ﾍﾟﾝｷﾞﾝﾜｯｸｽ</v>
          </cell>
          <cell r="O2705" t="str">
            <v>又は同等以上のもの（他社の製品を含む。）</v>
          </cell>
          <cell r="Q2705">
            <v>0</v>
          </cell>
          <cell r="S2705">
            <v>100</v>
          </cell>
          <cell r="T2705">
            <v>0</v>
          </cell>
          <cell r="W2705">
            <v>0</v>
          </cell>
          <cell r="X2705">
            <v>0</v>
          </cell>
          <cell r="Y2705">
            <v>100</v>
          </cell>
          <cell r="Z2705">
            <v>0</v>
          </cell>
          <cell r="AA2705">
            <v>0</v>
          </cell>
          <cell r="AB2705">
            <v>8096</v>
          </cell>
          <cell r="AC2705">
            <v>16192</v>
          </cell>
          <cell r="AD2705" t="str">
            <v>営舎維持費</v>
          </cell>
          <cell r="AE2705" t="str">
            <v>営維</v>
          </cell>
          <cell r="AF2705">
            <v>8</v>
          </cell>
          <cell r="AG2705" t="str">
            <v>基地等経費（営舎等維持経費　隊舎等用維持費）</v>
          </cell>
          <cell r="AH2705" t="str">
            <v>消耗品費</v>
          </cell>
          <cell r="AI2705" t="str">
            <v>DV</v>
          </cell>
          <cell r="AJ2705" t="str">
            <v>9高隊</v>
          </cell>
          <cell r="AK2705" t="str">
            <v>令和8年7月31日</v>
          </cell>
        </row>
        <row r="2706">
          <cell r="A2706" t="str">
            <v>fa74</v>
          </cell>
          <cell r="B2706" t="str">
            <v>又は同等以上のもの（他社の製品を含む。）</v>
          </cell>
          <cell r="C2706">
            <v>197</v>
          </cell>
          <cell r="D2706">
            <v>3</v>
          </cell>
          <cell r="E2706" t="str">
            <v>B</v>
          </cell>
          <cell r="F2706" t="str">
            <v>f</v>
          </cell>
          <cell r="G2706" t="str">
            <v>fa</v>
          </cell>
          <cell r="H2706" t="str">
            <v>個</v>
          </cell>
          <cell r="I2706">
            <v>2</v>
          </cell>
          <cell r="J2706" t="str">
            <v>ﾓｯﾌﾟ</v>
          </cell>
          <cell r="L2706">
            <v>1</v>
          </cell>
          <cell r="M2706" t="str">
            <v>ｵﾚﾝｼﾞﾌﾞｯｸ P11-337 337-0075 MO589-00SU-MB 山崎産業</v>
          </cell>
          <cell r="O2706" t="str">
            <v>又は同等以上のもの（他社の製品を含む。）</v>
          </cell>
          <cell r="Q2706">
            <v>0</v>
          </cell>
          <cell r="S2706">
            <v>100</v>
          </cell>
          <cell r="T2706">
            <v>0</v>
          </cell>
          <cell r="W2706">
            <v>0</v>
          </cell>
          <cell r="X2706">
            <v>0</v>
          </cell>
          <cell r="Y2706">
            <v>100</v>
          </cell>
          <cell r="Z2706">
            <v>0</v>
          </cell>
          <cell r="AA2706">
            <v>0</v>
          </cell>
          <cell r="AB2706">
            <v>7048</v>
          </cell>
          <cell r="AC2706">
            <v>14096</v>
          </cell>
          <cell r="AD2706" t="str">
            <v>営舎維持費</v>
          </cell>
          <cell r="AE2706" t="str">
            <v>営維</v>
          </cell>
          <cell r="AF2706">
            <v>8</v>
          </cell>
          <cell r="AG2706" t="str">
            <v>基地等経費（営舎等維持経費　隊舎等用維持費）</v>
          </cell>
          <cell r="AH2706" t="str">
            <v>消耗品費</v>
          </cell>
          <cell r="AI2706" t="str">
            <v>DV</v>
          </cell>
          <cell r="AJ2706" t="str">
            <v>9高隊</v>
          </cell>
          <cell r="AK2706" t="str">
            <v>令和8年7月31日</v>
          </cell>
        </row>
        <row r="2707">
          <cell r="A2707" t="str">
            <v>fa75</v>
          </cell>
          <cell r="B2707" t="str">
            <v>又は同等以上のもの（他社の製品を含む。）</v>
          </cell>
          <cell r="C2707">
            <v>197</v>
          </cell>
          <cell r="D2707">
            <v>4</v>
          </cell>
          <cell r="E2707" t="str">
            <v>B</v>
          </cell>
          <cell r="F2707" t="str">
            <v>f</v>
          </cell>
          <cell r="G2707" t="str">
            <v>fa</v>
          </cell>
          <cell r="H2707" t="str">
            <v>個</v>
          </cell>
          <cell r="I2707">
            <v>10</v>
          </cell>
          <cell r="J2707" t="str">
            <v>ﾓｯﾌﾟ替えｼｰﾄ</v>
          </cell>
          <cell r="L2707">
            <v>1</v>
          </cell>
          <cell r="M2707" t="str">
            <v>ｵﾚﾝｼﾞﾌﾞｯｸ P11-337 337-0083 MO590-000X-MB 山崎産業</v>
          </cell>
          <cell r="O2707" t="str">
            <v>又は同等以上のもの（他社の製品を含む。）</v>
          </cell>
          <cell r="Q2707">
            <v>0</v>
          </cell>
          <cell r="S2707">
            <v>100</v>
          </cell>
          <cell r="T2707">
            <v>0</v>
          </cell>
          <cell r="W2707">
            <v>0</v>
          </cell>
          <cell r="X2707">
            <v>0</v>
          </cell>
          <cell r="Y2707">
            <v>100</v>
          </cell>
          <cell r="Z2707">
            <v>0</v>
          </cell>
          <cell r="AA2707">
            <v>0</v>
          </cell>
          <cell r="AB2707">
            <v>3269</v>
          </cell>
          <cell r="AC2707">
            <v>32690</v>
          </cell>
          <cell r="AD2707" t="str">
            <v>営舎維持費</v>
          </cell>
          <cell r="AE2707" t="str">
            <v>営維</v>
          </cell>
          <cell r="AF2707">
            <v>8</v>
          </cell>
          <cell r="AG2707" t="str">
            <v>基地等経費（隊舎等用維持費）</v>
          </cell>
          <cell r="AH2707" t="str">
            <v>消耗品費</v>
          </cell>
          <cell r="AI2707" t="str">
            <v>DV</v>
          </cell>
          <cell r="AJ2707" t="str">
            <v>9高隊</v>
          </cell>
          <cell r="AK2707" t="str">
            <v>令和8年7月31日</v>
          </cell>
        </row>
        <row r="2708">
          <cell r="A2708" t="str">
            <v>ca41</v>
          </cell>
          <cell r="B2708" t="str">
            <v>又は同等以上のもの（他社の製品を含む。）</v>
          </cell>
          <cell r="C2708">
            <v>197</v>
          </cell>
          <cell r="D2708">
            <v>5</v>
          </cell>
          <cell r="E2708" t="str">
            <v>B</v>
          </cell>
          <cell r="F2708" t="str">
            <v>c</v>
          </cell>
          <cell r="G2708" t="str">
            <v>ca</v>
          </cell>
          <cell r="H2708" t="str">
            <v>個</v>
          </cell>
          <cell r="I2708">
            <v>10</v>
          </cell>
          <cell r="J2708" t="str">
            <v>ｻﾗﾝﾗｯﾌﾟ</v>
          </cell>
          <cell r="L2708">
            <v>1</v>
          </cell>
          <cell r="M2708" t="str">
            <v>ｴｽｺ P2109 EA944CT-62</v>
          </cell>
          <cell r="O2708" t="str">
            <v>又は同等以上のもの（他社の製品を含む。）</v>
          </cell>
          <cell r="Q2708">
            <v>0</v>
          </cell>
          <cell r="S2708">
            <v>100</v>
          </cell>
          <cell r="T2708">
            <v>0</v>
          </cell>
          <cell r="W2708">
            <v>0</v>
          </cell>
          <cell r="X2708">
            <v>0</v>
          </cell>
          <cell r="Y2708">
            <v>100</v>
          </cell>
          <cell r="Z2708">
            <v>0</v>
          </cell>
          <cell r="AA2708">
            <v>0</v>
          </cell>
          <cell r="AB2708">
            <v>479</v>
          </cell>
          <cell r="AC2708">
            <v>4790</v>
          </cell>
          <cell r="AD2708" t="str">
            <v>営舎維持費</v>
          </cell>
          <cell r="AE2708" t="str">
            <v>営維</v>
          </cell>
          <cell r="AF2708">
            <v>8</v>
          </cell>
          <cell r="AG2708" t="str">
            <v>基地等経費（営舎等維持経費　隊舎等用維持費）</v>
          </cell>
          <cell r="AH2708" t="str">
            <v>消耗品費</v>
          </cell>
          <cell r="AI2708" t="str">
            <v>DV</v>
          </cell>
          <cell r="AJ2708" t="str">
            <v>9高隊</v>
          </cell>
          <cell r="AK2708" t="str">
            <v>令和8年7月31日</v>
          </cell>
        </row>
        <row r="2709">
          <cell r="A2709" t="str">
            <v>ca42</v>
          </cell>
          <cell r="B2709" t="str">
            <v>又は同等以上のもの（他社の製品を含む。）</v>
          </cell>
          <cell r="C2709">
            <v>197</v>
          </cell>
          <cell r="D2709">
            <v>6</v>
          </cell>
          <cell r="E2709" t="str">
            <v>B</v>
          </cell>
          <cell r="F2709" t="str">
            <v>c</v>
          </cell>
          <cell r="G2709" t="str">
            <v>ca</v>
          </cell>
          <cell r="H2709" t="str">
            <v>個</v>
          </cell>
          <cell r="I2709">
            <v>10</v>
          </cell>
          <cell r="J2709" t="str">
            <v>ｻﾗﾝﾗｯﾌﾟ</v>
          </cell>
          <cell r="L2709">
            <v>1</v>
          </cell>
          <cell r="M2709" t="str">
            <v>ｴｽｺ P2109 EA944CT-63</v>
          </cell>
          <cell r="O2709" t="str">
            <v>又は同等以上のもの（他社の製品を含む。）</v>
          </cell>
          <cell r="Q2709">
            <v>0</v>
          </cell>
          <cell r="S2709">
            <v>100</v>
          </cell>
          <cell r="T2709">
            <v>0</v>
          </cell>
          <cell r="W2709">
            <v>0</v>
          </cell>
          <cell r="X2709">
            <v>0</v>
          </cell>
          <cell r="Y2709">
            <v>100</v>
          </cell>
          <cell r="Z2709">
            <v>0</v>
          </cell>
          <cell r="AA2709">
            <v>0</v>
          </cell>
          <cell r="AB2709">
            <v>649</v>
          </cell>
          <cell r="AC2709">
            <v>6490</v>
          </cell>
          <cell r="AD2709" t="str">
            <v>営舎維持費</v>
          </cell>
          <cell r="AE2709" t="str">
            <v>営維</v>
          </cell>
          <cell r="AF2709">
            <v>8</v>
          </cell>
          <cell r="AG2709" t="str">
            <v>基地等経費（営舎等維持経費　隊舎等用維持費）</v>
          </cell>
          <cell r="AH2709" t="str">
            <v>消耗品費</v>
          </cell>
          <cell r="AI2709" t="str">
            <v>DV</v>
          </cell>
          <cell r="AJ2709" t="str">
            <v>9高隊</v>
          </cell>
          <cell r="AK2709" t="str">
            <v>令和8年7月31日</v>
          </cell>
        </row>
        <row r="2710">
          <cell r="A2710" t="str">
            <v>fa76</v>
          </cell>
          <cell r="B2710" t="str">
            <v>又は同等以上のもの（他社の製品を含む。）</v>
          </cell>
          <cell r="C2710">
            <v>197</v>
          </cell>
          <cell r="D2710">
            <v>7</v>
          </cell>
          <cell r="E2710" t="str">
            <v>B</v>
          </cell>
          <cell r="F2710" t="str">
            <v>f</v>
          </cell>
          <cell r="G2710" t="str">
            <v>fa</v>
          </cell>
          <cell r="H2710" t="str">
            <v>個</v>
          </cell>
          <cell r="I2710">
            <v>3</v>
          </cell>
          <cell r="J2710" t="str">
            <v>漂白剤</v>
          </cell>
          <cell r="L2710">
            <v>1</v>
          </cell>
          <cell r="M2710" t="str">
            <v>ｵﾚﾝｼﾞﾌﾞｯｸ P11-827 408-8930 ﾗｲｵﾝ</v>
          </cell>
          <cell r="O2710" t="str">
            <v>又は同等以上のもの（他社の製品を含む。）</v>
          </cell>
          <cell r="Q2710">
            <v>0</v>
          </cell>
          <cell r="S2710">
            <v>100</v>
          </cell>
          <cell r="T2710">
            <v>0</v>
          </cell>
          <cell r="W2710">
            <v>0</v>
          </cell>
          <cell r="X2710">
            <v>0</v>
          </cell>
          <cell r="Y2710">
            <v>100</v>
          </cell>
          <cell r="Z2710">
            <v>0</v>
          </cell>
          <cell r="AA2710">
            <v>0</v>
          </cell>
          <cell r="AB2710">
            <v>1247</v>
          </cell>
          <cell r="AC2710">
            <v>3741</v>
          </cell>
          <cell r="AD2710" t="str">
            <v>営舎維持費</v>
          </cell>
          <cell r="AE2710" t="str">
            <v>営維</v>
          </cell>
          <cell r="AF2710">
            <v>8</v>
          </cell>
          <cell r="AG2710" t="str">
            <v>基地等経費（営舎等維持経費　隊舎等用維持費）</v>
          </cell>
          <cell r="AH2710" t="str">
            <v>消耗品費</v>
          </cell>
          <cell r="AI2710" t="str">
            <v>DV</v>
          </cell>
          <cell r="AJ2710" t="str">
            <v>9高隊</v>
          </cell>
          <cell r="AK2710" t="str">
            <v>令和8年7月31日</v>
          </cell>
        </row>
        <row r="2711">
          <cell r="A2711" t="str">
            <v>fa77</v>
          </cell>
          <cell r="B2711" t="str">
            <v>又は同等以上のもの（他社の製品を含む。）</v>
          </cell>
          <cell r="C2711">
            <v>197</v>
          </cell>
          <cell r="D2711">
            <v>8</v>
          </cell>
          <cell r="E2711" t="str">
            <v>B</v>
          </cell>
          <cell r="F2711" t="str">
            <v>f</v>
          </cell>
          <cell r="G2711" t="str">
            <v>fa</v>
          </cell>
          <cell r="H2711" t="str">
            <v>個</v>
          </cell>
          <cell r="I2711">
            <v>24</v>
          </cell>
          <cell r="J2711" t="str">
            <v>食器用洗剤</v>
          </cell>
          <cell r="L2711">
            <v>1</v>
          </cell>
          <cell r="M2711" t="str">
            <v>ｵﾚﾝｼﾞﾌﾞｯｸ P11-808 683-7525 433930 花王</v>
          </cell>
          <cell r="O2711" t="str">
            <v>又は同等以上のもの（他社の製品を含む。）</v>
          </cell>
          <cell r="Q2711">
            <v>0</v>
          </cell>
          <cell r="S2711">
            <v>100</v>
          </cell>
          <cell r="T2711">
            <v>0</v>
          </cell>
          <cell r="W2711">
            <v>0</v>
          </cell>
          <cell r="X2711">
            <v>0</v>
          </cell>
          <cell r="Y2711">
            <v>100</v>
          </cell>
          <cell r="Z2711">
            <v>0</v>
          </cell>
          <cell r="AA2711">
            <v>0</v>
          </cell>
          <cell r="AB2711">
            <v>284</v>
          </cell>
          <cell r="AC2711">
            <v>6816</v>
          </cell>
          <cell r="AD2711" t="str">
            <v>営舎維持費</v>
          </cell>
          <cell r="AE2711" t="str">
            <v>営維</v>
          </cell>
          <cell r="AF2711">
            <v>8</v>
          </cell>
          <cell r="AG2711" t="str">
            <v>基地等経費（隊舎等用維持費）</v>
          </cell>
          <cell r="AH2711" t="str">
            <v>消耗品費</v>
          </cell>
          <cell r="AI2711" t="str">
            <v>DV</v>
          </cell>
          <cell r="AJ2711" t="str">
            <v>9高隊</v>
          </cell>
          <cell r="AK2711" t="str">
            <v>令和8年7月31日</v>
          </cell>
        </row>
        <row r="2712">
          <cell r="A2712" t="str">
            <v>fa78</v>
          </cell>
          <cell r="B2712" t="str">
            <v>又は同等以上のもの（他社の製品を含む。）</v>
          </cell>
          <cell r="C2712">
            <v>197</v>
          </cell>
          <cell r="D2712">
            <v>9</v>
          </cell>
          <cell r="E2712" t="str">
            <v>B</v>
          </cell>
          <cell r="F2712" t="str">
            <v>f</v>
          </cell>
          <cell r="G2712" t="str">
            <v>fa</v>
          </cell>
          <cell r="H2712" t="str">
            <v>個</v>
          </cell>
          <cell r="I2712">
            <v>3</v>
          </cell>
          <cell r="J2712" t="str">
            <v>食器用洗剤</v>
          </cell>
          <cell r="L2712">
            <v>1</v>
          </cell>
          <cell r="M2712" t="str">
            <v>ｵﾚﾝｼﾞﾌﾞｯｸ P11-808 159-3930 360489 花王</v>
          </cell>
          <cell r="O2712" t="str">
            <v>又は同等以上のもの（他社の製品を含む。）</v>
          </cell>
          <cell r="Q2712">
            <v>0</v>
          </cell>
          <cell r="S2712">
            <v>100</v>
          </cell>
          <cell r="T2712">
            <v>0</v>
          </cell>
          <cell r="W2712">
            <v>0</v>
          </cell>
          <cell r="X2712">
            <v>0</v>
          </cell>
          <cell r="Y2712">
            <v>100</v>
          </cell>
          <cell r="Z2712">
            <v>0</v>
          </cell>
          <cell r="AA2712">
            <v>0</v>
          </cell>
          <cell r="AB2712">
            <v>3755</v>
          </cell>
          <cell r="AC2712">
            <v>11265</v>
          </cell>
          <cell r="AD2712" t="str">
            <v>営舎維持費</v>
          </cell>
          <cell r="AE2712" t="str">
            <v>営維</v>
          </cell>
          <cell r="AF2712">
            <v>8</v>
          </cell>
          <cell r="AG2712" t="str">
            <v>基地等経費（隊舎等用維持費）</v>
          </cell>
          <cell r="AH2712" t="str">
            <v>消耗品費</v>
          </cell>
          <cell r="AI2712" t="str">
            <v>DV</v>
          </cell>
          <cell r="AJ2712" t="str">
            <v>9高隊</v>
          </cell>
          <cell r="AK2712" t="str">
            <v>令和8年7月31日</v>
          </cell>
        </row>
        <row r="2713">
          <cell r="A2713" t="str">
            <v>da6</v>
          </cell>
          <cell r="B2713" t="str">
            <v>又は同等以上のもの（他社の製品を含む。）</v>
          </cell>
          <cell r="C2713">
            <v>197</v>
          </cell>
          <cell r="D2713">
            <v>10</v>
          </cell>
          <cell r="E2713" t="str">
            <v>B</v>
          </cell>
          <cell r="F2713" t="str">
            <v>d</v>
          </cell>
          <cell r="G2713" t="str">
            <v>da</v>
          </cell>
          <cell r="H2713" t="str">
            <v>ｾｯﾄ</v>
          </cell>
          <cell r="I2713">
            <v>10</v>
          </cell>
          <cell r="J2713" t="str">
            <v>ﾃｨｯｼｭﾍﾟｰﾊﾟｰ</v>
          </cell>
          <cell r="L2713">
            <v>1</v>
          </cell>
          <cell r="M2713" t="str">
            <v>KOKUYO官公庁 P880 6665-1536 3715-9733 ｶｳﾈｯﾄ</v>
          </cell>
          <cell r="O2713" t="str">
            <v>又は同等以上のもの（他社の製品を含む。）</v>
          </cell>
          <cell r="Q2713">
            <v>0</v>
          </cell>
          <cell r="S2713">
            <v>100</v>
          </cell>
          <cell r="T2713">
            <v>0</v>
          </cell>
          <cell r="W2713">
            <v>0</v>
          </cell>
          <cell r="X2713">
            <v>0</v>
          </cell>
          <cell r="Y2713">
            <v>100</v>
          </cell>
          <cell r="Z2713">
            <v>0</v>
          </cell>
          <cell r="AA2713">
            <v>0</v>
          </cell>
          <cell r="AB2713">
            <v>1947</v>
          </cell>
          <cell r="AC2713">
            <v>19470</v>
          </cell>
          <cell r="AD2713" t="str">
            <v>営舎維持費</v>
          </cell>
          <cell r="AE2713" t="str">
            <v>営維</v>
          </cell>
          <cell r="AF2713">
            <v>8</v>
          </cell>
          <cell r="AG2713" t="str">
            <v>基地等経費（隊舎等用維持費）</v>
          </cell>
          <cell r="AH2713" t="str">
            <v>消耗品費</v>
          </cell>
          <cell r="AI2713" t="str">
            <v>DV</v>
          </cell>
          <cell r="AJ2713" t="str">
            <v>9高隊</v>
          </cell>
          <cell r="AK2713" t="str">
            <v>令和8年7月31日</v>
          </cell>
        </row>
        <row r="2714">
          <cell r="A2714" t="str">
            <v>ch251</v>
          </cell>
          <cell r="B2714" t="str">
            <v>又は同等以上のもの（他社の製品を含む。）</v>
          </cell>
          <cell r="C2714">
            <v>198</v>
          </cell>
          <cell r="D2714">
            <v>1</v>
          </cell>
          <cell r="E2714" t="str">
            <v>B</v>
          </cell>
          <cell r="F2714" t="str">
            <v>c</v>
          </cell>
          <cell r="G2714" t="str">
            <v>ch</v>
          </cell>
          <cell r="H2714" t="str">
            <v>個</v>
          </cell>
          <cell r="I2714">
            <v>10</v>
          </cell>
          <cell r="J2714" t="str">
            <v>ｽﾎﾟﾝｼﾞ</v>
          </cell>
          <cell r="L2714">
            <v>1</v>
          </cell>
          <cell r="M2714" t="str">
            <v>ｵﾚﾝｼﾞﾌﾞｯｸ P11-439 819-1070 S-694 ﾚｯｸ</v>
          </cell>
          <cell r="O2714" t="str">
            <v>又は同等以上のもの（他社の製品を含む。）</v>
          </cell>
          <cell r="Q2714">
            <v>0</v>
          </cell>
          <cell r="S2714">
            <v>100</v>
          </cell>
          <cell r="T2714">
            <v>0</v>
          </cell>
          <cell r="W2714">
            <v>0</v>
          </cell>
          <cell r="X2714">
            <v>0</v>
          </cell>
          <cell r="Y2714">
            <v>100</v>
          </cell>
          <cell r="Z2714">
            <v>0</v>
          </cell>
          <cell r="AA2714">
            <v>0</v>
          </cell>
          <cell r="AB2714">
            <v>483</v>
          </cell>
          <cell r="AC2714">
            <v>4830</v>
          </cell>
          <cell r="AD2714" t="str">
            <v>営舎維持費</v>
          </cell>
          <cell r="AE2714" t="str">
            <v>営維</v>
          </cell>
          <cell r="AF2714">
            <v>8</v>
          </cell>
          <cell r="AG2714" t="str">
            <v>基地等経費（隊舎等用維持費）</v>
          </cell>
          <cell r="AH2714" t="str">
            <v>消耗品費</v>
          </cell>
          <cell r="AI2714" t="str">
            <v>DW</v>
          </cell>
          <cell r="AJ2714" t="str">
            <v>10高隊</v>
          </cell>
          <cell r="AK2714" t="str">
            <v>令和8年9月30日</v>
          </cell>
        </row>
        <row r="2715">
          <cell r="A2715" t="str">
            <v>ch252</v>
          </cell>
          <cell r="B2715" t="str">
            <v>又は同等以上のもの（他社の製品を含む。）</v>
          </cell>
          <cell r="C2715">
            <v>198</v>
          </cell>
          <cell r="D2715">
            <v>2</v>
          </cell>
          <cell r="E2715" t="str">
            <v>B</v>
          </cell>
          <cell r="F2715" t="str">
            <v>c</v>
          </cell>
          <cell r="G2715" t="str">
            <v>ch</v>
          </cell>
          <cell r="H2715" t="str">
            <v>個</v>
          </cell>
          <cell r="I2715">
            <v>3</v>
          </cell>
          <cell r="J2715" t="str">
            <v>ｺﾞﾐ箱</v>
          </cell>
          <cell r="L2715">
            <v>1</v>
          </cell>
          <cell r="M2715" t="str">
            <v>ｵﾚﾝｼﾞﾌﾞｯｸ P11-592 502-2906 665042 ｱｽﾍﾞﾙ</v>
          </cell>
          <cell r="O2715" t="str">
            <v>又は同等以上のもの（他社の製品を含む。）</v>
          </cell>
          <cell r="Q2715">
            <v>0</v>
          </cell>
          <cell r="S2715">
            <v>100</v>
          </cell>
          <cell r="T2715">
            <v>0</v>
          </cell>
          <cell r="W2715">
            <v>0</v>
          </cell>
          <cell r="X2715">
            <v>0</v>
          </cell>
          <cell r="Y2715">
            <v>100</v>
          </cell>
          <cell r="Z2715">
            <v>0</v>
          </cell>
          <cell r="AA2715">
            <v>0</v>
          </cell>
          <cell r="AB2715">
            <v>4174</v>
          </cell>
          <cell r="AC2715">
            <v>12522</v>
          </cell>
          <cell r="AD2715" t="str">
            <v>営舎維持費</v>
          </cell>
          <cell r="AE2715" t="str">
            <v>営維</v>
          </cell>
          <cell r="AF2715">
            <v>8</v>
          </cell>
          <cell r="AG2715" t="str">
            <v>基地等経費（隊舎等用維持費）</v>
          </cell>
          <cell r="AH2715" t="str">
            <v>消耗品費</v>
          </cell>
          <cell r="AI2715" t="str">
            <v>DW</v>
          </cell>
          <cell r="AJ2715" t="str">
            <v>10高隊</v>
          </cell>
          <cell r="AK2715" t="str">
            <v>令和8年9月30日</v>
          </cell>
        </row>
        <row r="2716">
          <cell r="A2716" t="str">
            <v>ch253</v>
          </cell>
          <cell r="B2716" t="str">
            <v>又は同等以上のもの（他社の製品を含む。）</v>
          </cell>
          <cell r="C2716">
            <v>198</v>
          </cell>
          <cell r="D2716">
            <v>3</v>
          </cell>
          <cell r="E2716" t="str">
            <v>B</v>
          </cell>
          <cell r="F2716" t="str">
            <v>c</v>
          </cell>
          <cell r="G2716" t="str">
            <v>ch</v>
          </cell>
          <cell r="H2716" t="str">
            <v>ｾｯﾄ</v>
          </cell>
          <cell r="I2716">
            <v>2</v>
          </cell>
          <cell r="J2716" t="str">
            <v>防ｶﾋﾞ剤</v>
          </cell>
          <cell r="L2716">
            <v>1</v>
          </cell>
          <cell r="M2716" t="str">
            <v>ｵﾚﾝｼﾞﾌﾞｯｸ P11-172 206-6384 689115 ｱｰｽ製薬</v>
          </cell>
          <cell r="O2716" t="str">
            <v>又は同等以上のもの（他社の製品を含む。）</v>
          </cell>
          <cell r="Q2716">
            <v>0</v>
          </cell>
          <cell r="S2716">
            <v>100</v>
          </cell>
          <cell r="T2716">
            <v>0</v>
          </cell>
          <cell r="W2716">
            <v>0</v>
          </cell>
          <cell r="X2716">
            <v>0</v>
          </cell>
          <cell r="Y2716">
            <v>100</v>
          </cell>
          <cell r="Z2716">
            <v>0</v>
          </cell>
          <cell r="AA2716">
            <v>0</v>
          </cell>
          <cell r="AB2716">
            <v>714</v>
          </cell>
          <cell r="AC2716">
            <v>1428</v>
          </cell>
          <cell r="AD2716" t="str">
            <v>営舎維持費</v>
          </cell>
          <cell r="AE2716" t="str">
            <v>営維</v>
          </cell>
          <cell r="AF2716">
            <v>8</v>
          </cell>
          <cell r="AG2716" t="str">
            <v>基地等経費（隊舎等用維持費）</v>
          </cell>
          <cell r="AH2716" t="str">
            <v>消耗品費</v>
          </cell>
          <cell r="AI2716" t="str">
            <v>DW</v>
          </cell>
          <cell r="AJ2716" t="str">
            <v>10高隊</v>
          </cell>
          <cell r="AK2716" t="str">
            <v>令和8年9月30日</v>
          </cell>
        </row>
        <row r="2717">
          <cell r="A2717" t="str">
            <v>ch254</v>
          </cell>
          <cell r="B2717" t="str">
            <v>又は同等以上のもの（他社の製品を含む。）</v>
          </cell>
          <cell r="C2717">
            <v>199</v>
          </cell>
          <cell r="D2717">
            <v>1</v>
          </cell>
          <cell r="E2717" t="str">
            <v>B</v>
          </cell>
          <cell r="F2717" t="str">
            <v>c</v>
          </cell>
          <cell r="G2717" t="str">
            <v>ch</v>
          </cell>
          <cell r="H2717" t="str">
            <v>個</v>
          </cell>
          <cell r="I2717">
            <v>1</v>
          </cell>
          <cell r="J2717" t="str">
            <v>ｴｱｺﾝ洗浄ｽﾌﾟﾚｰ</v>
          </cell>
          <cell r="L2717">
            <v>1</v>
          </cell>
          <cell r="M2717" t="str">
            <v>ｵﾚﾝｼﾞﾌﾞｯｸ P11-173 207-2566 688712 ｱｰｽ製薬</v>
          </cell>
          <cell r="O2717" t="str">
            <v>又は同等以上のもの（他社の製品を含む。）</v>
          </cell>
          <cell r="Q2717">
            <v>0</v>
          </cell>
          <cell r="S2717">
            <v>100</v>
          </cell>
          <cell r="T2717">
            <v>0</v>
          </cell>
          <cell r="W2717">
            <v>0</v>
          </cell>
          <cell r="X2717">
            <v>0</v>
          </cell>
          <cell r="Y2717">
            <v>100</v>
          </cell>
          <cell r="Z2717">
            <v>0</v>
          </cell>
          <cell r="AA2717">
            <v>0</v>
          </cell>
          <cell r="AB2717">
            <v>1533</v>
          </cell>
          <cell r="AC2717">
            <v>1533</v>
          </cell>
          <cell r="AD2717" t="str">
            <v>営舎維持費</v>
          </cell>
          <cell r="AE2717" t="str">
            <v>営維</v>
          </cell>
          <cell r="AF2717">
            <v>8</v>
          </cell>
          <cell r="AG2717" t="str">
            <v>基地等経費（隊舎等用維持費）</v>
          </cell>
          <cell r="AH2717" t="str">
            <v>消耗品費</v>
          </cell>
          <cell r="AI2717" t="str">
            <v>DW</v>
          </cell>
          <cell r="AJ2717" t="str">
            <v>10高隊</v>
          </cell>
          <cell r="AK2717" t="str">
            <v>令和8年9月30日</v>
          </cell>
        </row>
        <row r="2718">
          <cell r="A2718" t="str">
            <v>cg421</v>
          </cell>
          <cell r="B2718" t="str">
            <v>又は同等以上のもの（他社の製品を含む。）</v>
          </cell>
          <cell r="C2718">
            <v>199</v>
          </cell>
          <cell r="D2718">
            <v>2</v>
          </cell>
          <cell r="E2718" t="str">
            <v>B</v>
          </cell>
          <cell r="F2718" t="str">
            <v>c</v>
          </cell>
          <cell r="G2718" t="str">
            <v>cg</v>
          </cell>
          <cell r="H2718" t="str">
            <v>個</v>
          </cell>
          <cell r="I2718">
            <v>8</v>
          </cell>
          <cell r="J2718" t="str">
            <v>除草剤</v>
          </cell>
          <cell r="L2718">
            <v>1</v>
          </cell>
          <cell r="M2718" t="str">
            <v>ｵﾚﾝｼﾞﾌﾞｯｸ.web 701-2494 WSJ-4L ｱｲﾘｽｵｰﾔﾏ</v>
          </cell>
          <cell r="O2718" t="str">
            <v>又は同等以上のもの（他社の製品を含む。）</v>
          </cell>
          <cell r="Q2718">
            <v>0</v>
          </cell>
          <cell r="S2718">
            <v>100</v>
          </cell>
          <cell r="T2718">
            <v>0</v>
          </cell>
          <cell r="W2718">
            <v>0</v>
          </cell>
          <cell r="X2718">
            <v>0</v>
          </cell>
          <cell r="Y2718">
            <v>100</v>
          </cell>
          <cell r="Z2718">
            <v>0</v>
          </cell>
          <cell r="AA2718">
            <v>0</v>
          </cell>
          <cell r="AB2718">
            <v>1529</v>
          </cell>
          <cell r="AC2718">
            <v>12232</v>
          </cell>
          <cell r="AD2718" t="str">
            <v>営舎維持費</v>
          </cell>
          <cell r="AE2718" t="str">
            <v>営維</v>
          </cell>
          <cell r="AF2718">
            <v>8</v>
          </cell>
          <cell r="AG2718" t="str">
            <v>基地等経費（隊舎等用維持費）</v>
          </cell>
          <cell r="AH2718" t="str">
            <v>消耗品費</v>
          </cell>
          <cell r="AI2718" t="str">
            <v>DW</v>
          </cell>
          <cell r="AJ2718" t="str">
            <v>10高隊</v>
          </cell>
          <cell r="AK2718" t="str">
            <v>令和8年9月30日</v>
          </cell>
        </row>
        <row r="2719">
          <cell r="A2719" t="str">
            <v>eh160</v>
          </cell>
          <cell r="B2719" t="str">
            <v>又は同等以上のもの（他社の製品を含む。）</v>
          </cell>
          <cell r="C2719">
            <v>200</v>
          </cell>
          <cell r="D2719">
            <v>1</v>
          </cell>
          <cell r="E2719" t="str">
            <v>B</v>
          </cell>
          <cell r="F2719" t="str">
            <v>e</v>
          </cell>
          <cell r="G2719" t="str">
            <v>eh</v>
          </cell>
          <cell r="H2719" t="str">
            <v>袋</v>
          </cell>
          <cell r="I2719">
            <v>15</v>
          </cell>
          <cell r="J2719" t="str">
            <v>ｽﾎﾟﾝｼﾞ</v>
          </cell>
          <cell r="L2719">
            <v>1</v>
          </cell>
          <cell r="M2719" t="str">
            <v>KOKUYO官公庁 P814 6381-1742 90859 ｵｰｴ</v>
          </cell>
          <cell r="O2719" t="str">
            <v>又は同等以上のもの（他社の製品を含む。）</v>
          </cell>
          <cell r="Q2719">
            <v>0</v>
          </cell>
          <cell r="S2719">
            <v>100</v>
          </cell>
          <cell r="T2719">
            <v>0</v>
          </cell>
          <cell r="W2719">
            <v>0</v>
          </cell>
          <cell r="X2719">
            <v>0</v>
          </cell>
          <cell r="Y2719">
            <v>100</v>
          </cell>
          <cell r="Z2719">
            <v>0</v>
          </cell>
          <cell r="AA2719">
            <v>0</v>
          </cell>
          <cell r="AB2719">
            <v>605</v>
          </cell>
          <cell r="AC2719">
            <v>9075</v>
          </cell>
          <cell r="AD2719" t="str">
            <v>営舎維持費</v>
          </cell>
          <cell r="AE2719" t="str">
            <v>営維</v>
          </cell>
          <cell r="AF2719">
            <v>8</v>
          </cell>
          <cell r="AG2719" t="str">
            <v>基地等経費（隊舎等用維持費）</v>
          </cell>
          <cell r="AH2719" t="str">
            <v>消耗品費</v>
          </cell>
          <cell r="AI2719" t="str">
            <v>DY</v>
          </cell>
          <cell r="AJ2719" t="str">
            <v>2作隊</v>
          </cell>
          <cell r="AK2719" t="str">
            <v>令和8年9月30日</v>
          </cell>
        </row>
        <row r="2720">
          <cell r="A2720" t="str">
            <v>df140</v>
          </cell>
          <cell r="B2720" t="str">
            <v>又は同等以上のもの（他社の製品を含む。）</v>
          </cell>
          <cell r="C2720">
            <v>200</v>
          </cell>
          <cell r="D2720">
            <v>2</v>
          </cell>
          <cell r="E2720" t="str">
            <v>B</v>
          </cell>
          <cell r="F2720" t="str">
            <v>d</v>
          </cell>
          <cell r="G2720" t="str">
            <v>df</v>
          </cell>
          <cell r="H2720" t="str">
            <v>個</v>
          </cell>
          <cell r="I2720">
            <v>3</v>
          </cell>
          <cell r="J2720" t="str">
            <v>ﾌﾞﾗｼ</v>
          </cell>
          <cell r="L2720">
            <v>1</v>
          </cell>
          <cell r="M2720" t="str">
            <v>ｺﾝﾄﾞﾙ P282 CL615-000U-MBY 山﨑産業</v>
          </cell>
          <cell r="O2720" t="str">
            <v>又は同等以上のもの（他社の製品を含む。）</v>
          </cell>
          <cell r="Q2720">
            <v>0</v>
          </cell>
          <cell r="S2720">
            <v>100</v>
          </cell>
          <cell r="T2720">
            <v>0</v>
          </cell>
          <cell r="W2720">
            <v>0</v>
          </cell>
          <cell r="X2720">
            <v>0</v>
          </cell>
          <cell r="Y2720">
            <v>100</v>
          </cell>
          <cell r="Z2720">
            <v>0</v>
          </cell>
          <cell r="AA2720">
            <v>0</v>
          </cell>
          <cell r="AB2720">
            <v>1980</v>
          </cell>
          <cell r="AC2720">
            <v>5940</v>
          </cell>
          <cell r="AD2720" t="str">
            <v>営舎維持費</v>
          </cell>
          <cell r="AE2720" t="str">
            <v>営維</v>
          </cell>
          <cell r="AF2720">
            <v>8</v>
          </cell>
          <cell r="AG2720" t="str">
            <v>基地等経費（隊舎等用維持費）</v>
          </cell>
          <cell r="AH2720" t="str">
            <v>消耗品費</v>
          </cell>
          <cell r="AI2720" t="str">
            <v>DY</v>
          </cell>
          <cell r="AJ2720" t="str">
            <v>2作隊</v>
          </cell>
          <cell r="AK2720" t="str">
            <v>令和8年9月30日</v>
          </cell>
        </row>
        <row r="2721">
          <cell r="A2721" t="str">
            <v>ch255</v>
          </cell>
          <cell r="B2721" t="str">
            <v>又は同等以上のもの（他社の製品を含む。）</v>
          </cell>
          <cell r="C2721">
            <v>200</v>
          </cell>
          <cell r="D2721">
            <v>3</v>
          </cell>
          <cell r="E2721" t="str">
            <v>B</v>
          </cell>
          <cell r="F2721" t="str">
            <v>c</v>
          </cell>
          <cell r="G2721" t="str">
            <v>ch</v>
          </cell>
          <cell r="H2721" t="str">
            <v>個</v>
          </cell>
          <cell r="I2721">
            <v>6</v>
          </cell>
          <cell r="J2721" t="str">
            <v>ﾈｽﾞﾐ捕り</v>
          </cell>
          <cell r="L2721">
            <v>1</v>
          </cell>
          <cell r="M2721" t="str">
            <v>ｵﾚﾝｼﾞﾌﾞｯｸ P11-1322 195-5385 MSH ﾄﾗｽｺ</v>
          </cell>
          <cell r="O2721" t="str">
            <v>又は同等以上のもの（他社の製品を含む。）</v>
          </cell>
          <cell r="Q2721">
            <v>0</v>
          </cell>
          <cell r="S2721">
            <v>100</v>
          </cell>
          <cell r="T2721">
            <v>0</v>
          </cell>
          <cell r="W2721">
            <v>0</v>
          </cell>
          <cell r="X2721">
            <v>0</v>
          </cell>
          <cell r="Y2721">
            <v>100</v>
          </cell>
          <cell r="Z2721">
            <v>0</v>
          </cell>
          <cell r="AA2721">
            <v>0</v>
          </cell>
          <cell r="AB2721">
            <v>1330</v>
          </cell>
          <cell r="AC2721">
            <v>7980</v>
          </cell>
          <cell r="AD2721" t="str">
            <v>営舎維持費</v>
          </cell>
          <cell r="AE2721" t="str">
            <v>営維</v>
          </cell>
          <cell r="AF2721">
            <v>8</v>
          </cell>
          <cell r="AG2721" t="str">
            <v>基地等経費（隊舎等用維持費）</v>
          </cell>
          <cell r="AH2721" t="str">
            <v>消耗品費</v>
          </cell>
          <cell r="AI2721" t="str">
            <v>DY</v>
          </cell>
          <cell r="AJ2721" t="str">
            <v>2作隊</v>
          </cell>
          <cell r="AK2721" t="str">
            <v>令和8年9月30日</v>
          </cell>
        </row>
        <row r="2722">
          <cell r="A2722" t="str">
            <v>bd481</v>
          </cell>
          <cell r="B2722" t="str">
            <v>又は同等以上のもの（他社の製品を含む。）</v>
          </cell>
          <cell r="C2722">
            <v>201</v>
          </cell>
          <cell r="D2722">
            <v>1</v>
          </cell>
          <cell r="E2722" t="str">
            <v>B</v>
          </cell>
          <cell r="F2722" t="str">
            <v>b</v>
          </cell>
          <cell r="G2722" t="str">
            <v>bd</v>
          </cell>
          <cell r="H2722" t="str">
            <v>個</v>
          </cell>
          <cell r="I2722">
            <v>5</v>
          </cell>
          <cell r="J2722" t="str">
            <v>南京錠</v>
          </cell>
          <cell r="L2722">
            <v>1</v>
          </cell>
          <cell r="M2722" t="str">
            <v>ｴｽｺ P2335 EA983ZA-41 EA983ZA-41 CARL</v>
          </cell>
          <cell r="O2722" t="str">
            <v>又は同等以上のもの（他社の製品を含む。）</v>
          </cell>
          <cell r="Q2722">
            <v>0</v>
          </cell>
          <cell r="S2722">
            <v>100</v>
          </cell>
          <cell r="T2722">
            <v>0</v>
          </cell>
          <cell r="W2722">
            <v>0</v>
          </cell>
          <cell r="X2722">
            <v>0</v>
          </cell>
          <cell r="Y2722">
            <v>100</v>
          </cell>
          <cell r="Z2722">
            <v>0</v>
          </cell>
          <cell r="AA2722">
            <v>0</v>
          </cell>
          <cell r="AB2722">
            <v>3300</v>
          </cell>
          <cell r="AC2722">
            <v>16500</v>
          </cell>
          <cell r="AD2722" t="str">
            <v>営舎維持費</v>
          </cell>
          <cell r="AE2722" t="str">
            <v>営維</v>
          </cell>
          <cell r="AF2722">
            <v>8</v>
          </cell>
          <cell r="AG2722" t="str">
            <v>基地等経費（隊舎等用維持費）</v>
          </cell>
          <cell r="AH2722" t="str">
            <v>消耗品費</v>
          </cell>
          <cell r="AI2722" t="str">
            <v>KA</v>
          </cell>
          <cell r="AJ2722" t="str">
            <v>特輸隊</v>
          </cell>
          <cell r="AK2722" t="str">
            <v>令和8年9月30日</v>
          </cell>
        </row>
        <row r="2723">
          <cell r="A2723" t="str">
            <v>eh161</v>
          </cell>
          <cell r="B2723" t="str">
            <v>又は同等以上のもの（他社の製品を含む。）</v>
          </cell>
          <cell r="C2723">
            <v>201</v>
          </cell>
          <cell r="D2723">
            <v>2</v>
          </cell>
          <cell r="E2723" t="str">
            <v>B</v>
          </cell>
          <cell r="F2723" t="str">
            <v>e</v>
          </cell>
          <cell r="G2723" t="str">
            <v>eh</v>
          </cell>
          <cell r="H2723" t="str">
            <v>台</v>
          </cell>
          <cell r="I2723">
            <v>8</v>
          </cell>
          <cell r="J2723" t="str">
            <v>掃除機ｽﾀﾝﾄﾞ</v>
          </cell>
          <cell r="L2723">
            <v>1</v>
          </cell>
          <cell r="M2723" t="str">
            <v>ｼﾞｮｲﾝﾃｯｸｽ P818 743-488 3275 山崎実業</v>
          </cell>
          <cell r="O2723" t="str">
            <v>又は同等以上のもの（他社の製品を含む。）</v>
          </cell>
          <cell r="Q2723">
            <v>0</v>
          </cell>
          <cell r="S2723">
            <v>100</v>
          </cell>
          <cell r="T2723">
            <v>0</v>
          </cell>
          <cell r="W2723">
            <v>0</v>
          </cell>
          <cell r="X2723">
            <v>0</v>
          </cell>
          <cell r="Y2723">
            <v>100</v>
          </cell>
          <cell r="Z2723">
            <v>0</v>
          </cell>
          <cell r="AA2723">
            <v>0</v>
          </cell>
          <cell r="AB2723">
            <v>2728</v>
          </cell>
          <cell r="AC2723">
            <v>21824</v>
          </cell>
          <cell r="AD2723" t="str">
            <v>営舎維持費</v>
          </cell>
          <cell r="AE2723" t="str">
            <v>営維</v>
          </cell>
          <cell r="AF2723">
            <v>8</v>
          </cell>
          <cell r="AG2723" t="str">
            <v>基地等経費（隊舎等用維持費）</v>
          </cell>
          <cell r="AH2723" t="str">
            <v>消耗品費</v>
          </cell>
          <cell r="AI2723" t="str">
            <v>KA</v>
          </cell>
          <cell r="AJ2723" t="str">
            <v>特輸隊</v>
          </cell>
          <cell r="AK2723" t="str">
            <v>令和8年9月30日</v>
          </cell>
        </row>
        <row r="2724">
          <cell r="A2724" t="str">
            <v>bd482</v>
          </cell>
          <cell r="B2724" t="str">
            <v>又は同等以上のもの（他社の製品を含む。）</v>
          </cell>
          <cell r="C2724">
            <v>201</v>
          </cell>
          <cell r="D2724">
            <v>3</v>
          </cell>
          <cell r="E2724" t="str">
            <v>B</v>
          </cell>
          <cell r="F2724" t="str">
            <v>b</v>
          </cell>
          <cell r="G2724" t="str">
            <v>bd</v>
          </cell>
          <cell r="H2724" t="str">
            <v>個</v>
          </cell>
          <cell r="I2724">
            <v>7</v>
          </cell>
          <cell r="J2724" t="str">
            <v>ｼｬﾜｰ用品</v>
          </cell>
          <cell r="L2724">
            <v>1</v>
          </cell>
          <cell r="M2724" t="str">
            <v>ｴｽｺ P1089 EA468HE-2A LIXIL</v>
          </cell>
          <cell r="O2724" t="str">
            <v>又は同等以上のもの（他社の製品を含む。）</v>
          </cell>
          <cell r="Q2724">
            <v>0</v>
          </cell>
          <cell r="S2724">
            <v>100</v>
          </cell>
          <cell r="T2724">
            <v>0</v>
          </cell>
          <cell r="W2724">
            <v>0</v>
          </cell>
          <cell r="X2724">
            <v>0</v>
          </cell>
          <cell r="Y2724">
            <v>100</v>
          </cell>
          <cell r="Z2724">
            <v>0</v>
          </cell>
          <cell r="AA2724">
            <v>0</v>
          </cell>
          <cell r="AB2724">
            <v>7029</v>
          </cell>
          <cell r="AC2724">
            <v>49203</v>
          </cell>
          <cell r="AD2724" t="str">
            <v>営舎維持費</v>
          </cell>
          <cell r="AE2724" t="str">
            <v>営維</v>
          </cell>
          <cell r="AF2724">
            <v>8</v>
          </cell>
          <cell r="AG2724" t="str">
            <v>基地等経費（隊舎等用維持費）</v>
          </cell>
          <cell r="AH2724" t="str">
            <v>消耗品費</v>
          </cell>
          <cell r="AI2724" t="str">
            <v>KA</v>
          </cell>
          <cell r="AJ2724" t="str">
            <v>特輸隊</v>
          </cell>
          <cell r="AK2724" t="str">
            <v>令和8年9月30日</v>
          </cell>
        </row>
        <row r="2725">
          <cell r="A2725" t="str">
            <v>df141</v>
          </cell>
          <cell r="B2725" t="str">
            <v>又は同等以上のもの（他社の製品を含む。）</v>
          </cell>
          <cell r="C2725">
            <v>201</v>
          </cell>
          <cell r="D2725">
            <v>4</v>
          </cell>
          <cell r="E2725" t="str">
            <v>B</v>
          </cell>
          <cell r="F2725" t="str">
            <v>d</v>
          </cell>
          <cell r="G2725" t="str">
            <v>df</v>
          </cell>
          <cell r="H2725" t="str">
            <v>台</v>
          </cell>
          <cell r="I2725">
            <v>2</v>
          </cell>
          <cell r="J2725" t="str">
            <v>ｸﾘｰﾅｰｽﾀﾝﾄﾞ</v>
          </cell>
          <cell r="L2725">
            <v>1</v>
          </cell>
          <cell r="M2725" t="str">
            <v>ﾓﾉﾀﾛｳ.web 72364049 0346420 ﾌｧﾐﾘｰﾗｲﾌ</v>
          </cell>
          <cell r="O2725" t="str">
            <v>又は同等以上のもの（他社の製品を含む。）</v>
          </cell>
          <cell r="Q2725">
            <v>0</v>
          </cell>
          <cell r="S2725">
            <v>100</v>
          </cell>
          <cell r="T2725">
            <v>0</v>
          </cell>
          <cell r="W2725">
            <v>0</v>
          </cell>
          <cell r="X2725">
            <v>0</v>
          </cell>
          <cell r="Y2725">
            <v>100</v>
          </cell>
          <cell r="Z2725">
            <v>0</v>
          </cell>
          <cell r="AA2725">
            <v>0</v>
          </cell>
          <cell r="AB2725">
            <v>4288</v>
          </cell>
          <cell r="AC2725">
            <v>8576</v>
          </cell>
          <cell r="AD2725" t="str">
            <v>営舎維持費</v>
          </cell>
          <cell r="AE2725" t="str">
            <v>営維</v>
          </cell>
          <cell r="AF2725">
            <v>8</v>
          </cell>
          <cell r="AG2725" t="str">
            <v>基地等経費（隊舎等用維持費）</v>
          </cell>
          <cell r="AH2725" t="str">
            <v>消耗品費</v>
          </cell>
          <cell r="AI2725" t="str">
            <v>KA</v>
          </cell>
          <cell r="AJ2725" t="str">
            <v>特輸隊</v>
          </cell>
          <cell r="AK2725" t="str">
            <v>令和8年9月30日</v>
          </cell>
        </row>
        <row r="2726">
          <cell r="A2726" t="str">
            <v>df142</v>
          </cell>
          <cell r="B2726" t="str">
            <v>又は同等以上のもの（他社の製品を含む。）</v>
          </cell>
          <cell r="C2726">
            <v>201</v>
          </cell>
          <cell r="D2726">
            <v>5</v>
          </cell>
          <cell r="E2726" t="str">
            <v>B</v>
          </cell>
          <cell r="F2726" t="str">
            <v>d</v>
          </cell>
          <cell r="G2726" t="str">
            <v>df</v>
          </cell>
          <cell r="H2726" t="str">
            <v>個</v>
          </cell>
          <cell r="I2726">
            <v>1</v>
          </cell>
          <cell r="J2726" t="str">
            <v>ﾃﾚﾋﾞ線</v>
          </cell>
          <cell r="L2726">
            <v>1</v>
          </cell>
          <cell r="M2726" t="str">
            <v>ﾓﾉﾀﾛｳ.web 44890310 500-AT002-10 ｻﾝﾜﾀﾞｲﾚｸﾄ</v>
          </cell>
          <cell r="O2726" t="str">
            <v>又は同等以上のもの（他社の製品を含む。）</v>
          </cell>
          <cell r="Q2726">
            <v>0</v>
          </cell>
          <cell r="S2726">
            <v>100</v>
          </cell>
          <cell r="T2726">
            <v>0</v>
          </cell>
          <cell r="W2726">
            <v>0</v>
          </cell>
          <cell r="X2726">
            <v>0</v>
          </cell>
          <cell r="Y2726">
            <v>100</v>
          </cell>
          <cell r="Z2726">
            <v>0</v>
          </cell>
          <cell r="AA2726">
            <v>0</v>
          </cell>
          <cell r="AB2726">
            <v>2528</v>
          </cell>
          <cell r="AC2726">
            <v>2528</v>
          </cell>
          <cell r="AD2726" t="str">
            <v>営舎維持費</v>
          </cell>
          <cell r="AE2726" t="str">
            <v>営維</v>
          </cell>
          <cell r="AF2726">
            <v>8</v>
          </cell>
          <cell r="AG2726" t="str">
            <v>基地等経費（隊舎等用維持費）</v>
          </cell>
          <cell r="AH2726" t="str">
            <v>消耗品費</v>
          </cell>
          <cell r="AI2726" t="str">
            <v>KA</v>
          </cell>
          <cell r="AJ2726" t="str">
            <v>特輸隊</v>
          </cell>
          <cell r="AK2726" t="str">
            <v>令和8年9月30日</v>
          </cell>
        </row>
        <row r="2727">
          <cell r="A2727" t="str">
            <v>eh162</v>
          </cell>
          <cell r="B2727" t="str">
            <v>又は同等以上のもの（他社の製品を含む。）</v>
          </cell>
          <cell r="C2727">
            <v>201</v>
          </cell>
          <cell r="D2727">
            <v>6</v>
          </cell>
          <cell r="E2727" t="str">
            <v>B</v>
          </cell>
          <cell r="F2727" t="str">
            <v>e</v>
          </cell>
          <cell r="G2727" t="str">
            <v>eh</v>
          </cell>
          <cell r="H2727" t="str">
            <v>個</v>
          </cell>
          <cell r="I2727">
            <v>5</v>
          </cell>
          <cell r="J2727" t="str">
            <v>食器用洗剤</v>
          </cell>
          <cell r="L2727">
            <v>1</v>
          </cell>
          <cell r="M2727" t="str">
            <v>ｼﾞｮｲﾝﾃｯｸｽ P679 147-107 本体 170mL P&amp;G</v>
          </cell>
          <cell r="O2727" t="str">
            <v>又は同等以上のもの（他社の製品を含む。）</v>
          </cell>
          <cell r="Q2727">
            <v>0</v>
          </cell>
          <cell r="S2727">
            <v>100</v>
          </cell>
          <cell r="T2727">
            <v>0</v>
          </cell>
          <cell r="W2727">
            <v>0</v>
          </cell>
          <cell r="X2727">
            <v>0</v>
          </cell>
          <cell r="Y2727">
            <v>100</v>
          </cell>
          <cell r="Z2727">
            <v>0</v>
          </cell>
          <cell r="AA2727">
            <v>0</v>
          </cell>
          <cell r="AB2727">
            <v>218</v>
          </cell>
          <cell r="AC2727">
            <v>1090</v>
          </cell>
          <cell r="AD2727" t="str">
            <v>営舎維持費</v>
          </cell>
          <cell r="AE2727" t="str">
            <v>営維</v>
          </cell>
          <cell r="AF2727">
            <v>8</v>
          </cell>
          <cell r="AG2727" t="str">
            <v>基地等経費（隊舎等用維持費）</v>
          </cell>
          <cell r="AH2727" t="str">
            <v>消耗品費</v>
          </cell>
          <cell r="AI2727" t="str">
            <v>KA</v>
          </cell>
          <cell r="AJ2727" t="str">
            <v>特輸隊</v>
          </cell>
          <cell r="AK2727" t="str">
            <v>令和8年9月30日</v>
          </cell>
        </row>
        <row r="2728">
          <cell r="A2728" t="str">
            <v>eh163</v>
          </cell>
          <cell r="B2728" t="str">
            <v>又は同等以上のもの（他社の製品を含む。）</v>
          </cell>
          <cell r="C2728">
            <v>201</v>
          </cell>
          <cell r="D2728">
            <v>7</v>
          </cell>
          <cell r="E2728" t="str">
            <v>B</v>
          </cell>
          <cell r="F2728" t="str">
            <v>e</v>
          </cell>
          <cell r="G2728" t="str">
            <v>eh</v>
          </cell>
          <cell r="H2728" t="str">
            <v>個</v>
          </cell>
          <cell r="I2728">
            <v>5</v>
          </cell>
          <cell r="J2728" t="str">
            <v>食器用洗剤</v>
          </cell>
          <cell r="L2728">
            <v>1</v>
          </cell>
          <cell r="M2728" t="str">
            <v>ｼﾞｮｲﾝﾃｯｸｽ P671 170-824 業務用 4L P&amp;G</v>
          </cell>
          <cell r="O2728" t="str">
            <v>又は同等以上のもの（他社の製品を含む。）</v>
          </cell>
          <cell r="Q2728">
            <v>0</v>
          </cell>
          <cell r="S2728">
            <v>100</v>
          </cell>
          <cell r="T2728">
            <v>0</v>
          </cell>
          <cell r="W2728">
            <v>0</v>
          </cell>
          <cell r="X2728">
            <v>0</v>
          </cell>
          <cell r="Y2728">
            <v>100</v>
          </cell>
          <cell r="Z2728">
            <v>0</v>
          </cell>
          <cell r="AA2728">
            <v>0</v>
          </cell>
          <cell r="AB2728">
            <v>3784</v>
          </cell>
          <cell r="AC2728">
            <v>18920</v>
          </cell>
          <cell r="AD2728" t="str">
            <v>営舎維持費</v>
          </cell>
          <cell r="AE2728" t="str">
            <v>営維</v>
          </cell>
          <cell r="AF2728">
            <v>8</v>
          </cell>
          <cell r="AG2728" t="str">
            <v>基地等経費（隊舎等用維持費）</v>
          </cell>
          <cell r="AH2728" t="str">
            <v>消耗品費</v>
          </cell>
          <cell r="AI2728" t="str">
            <v>KA</v>
          </cell>
          <cell r="AJ2728" t="str">
            <v>特輸隊</v>
          </cell>
          <cell r="AK2728" t="str">
            <v>令和8年9月30日</v>
          </cell>
        </row>
        <row r="2729">
          <cell r="A2729" t="str">
            <v>bd483</v>
          </cell>
          <cell r="B2729" t="str">
            <v>又は同等以上のもの（他社の製品を含む。）</v>
          </cell>
          <cell r="C2729">
            <v>201</v>
          </cell>
          <cell r="D2729">
            <v>8</v>
          </cell>
          <cell r="E2729" t="str">
            <v>B</v>
          </cell>
          <cell r="F2729" t="str">
            <v>b</v>
          </cell>
          <cell r="G2729" t="str">
            <v>bd</v>
          </cell>
          <cell r="H2729" t="str">
            <v>個</v>
          </cell>
          <cell r="I2729">
            <v>2</v>
          </cell>
          <cell r="J2729" t="str">
            <v>ﾍﾙﾒｯﾄ(自転車用)</v>
          </cell>
          <cell r="L2729">
            <v>1</v>
          </cell>
          <cell r="M2729" t="str">
            <v>ｴｽｺ P2158 EA998AJ-38 CAPTAIN STAG</v>
          </cell>
          <cell r="O2729" t="str">
            <v>又は同等以上のもの（他社の製品を含む。）</v>
          </cell>
          <cell r="Q2729">
            <v>0</v>
          </cell>
          <cell r="S2729">
            <v>100</v>
          </cell>
          <cell r="T2729">
            <v>0</v>
          </cell>
          <cell r="W2729">
            <v>0</v>
          </cell>
          <cell r="X2729">
            <v>0</v>
          </cell>
          <cell r="Y2729">
            <v>100</v>
          </cell>
          <cell r="Z2729">
            <v>0</v>
          </cell>
          <cell r="AA2729">
            <v>0</v>
          </cell>
          <cell r="AB2729">
            <v>6281</v>
          </cell>
          <cell r="AC2729">
            <v>12562</v>
          </cell>
          <cell r="AD2729" t="str">
            <v>営舎維持費</v>
          </cell>
          <cell r="AE2729" t="str">
            <v>営維</v>
          </cell>
          <cell r="AF2729">
            <v>8</v>
          </cell>
          <cell r="AG2729" t="str">
            <v>基地等経費（隊舎等用維持費）</v>
          </cell>
          <cell r="AH2729" t="str">
            <v>消耗品費</v>
          </cell>
          <cell r="AI2729" t="str">
            <v>KA</v>
          </cell>
          <cell r="AJ2729" t="str">
            <v>特輸隊</v>
          </cell>
          <cell r="AK2729" t="str">
            <v>令和8年9月30日</v>
          </cell>
        </row>
        <row r="2730">
          <cell r="A2730" t="str">
            <v>bd484</v>
          </cell>
          <cell r="B2730" t="str">
            <v>又は同等以上のもの（他社の製品を含む。）</v>
          </cell>
          <cell r="C2730">
            <v>201</v>
          </cell>
          <cell r="D2730">
            <v>9</v>
          </cell>
          <cell r="E2730" t="str">
            <v>B</v>
          </cell>
          <cell r="F2730" t="str">
            <v>b</v>
          </cell>
          <cell r="G2730" t="str">
            <v>bd</v>
          </cell>
          <cell r="H2730" t="str">
            <v>箱</v>
          </cell>
          <cell r="I2730">
            <v>5</v>
          </cell>
          <cell r="J2730" t="str">
            <v>ｺﾞﾑ手袋</v>
          </cell>
          <cell r="L2730">
            <v>1</v>
          </cell>
          <cell r="M2730" t="str">
            <v>ｴｽｺ P2202 EA354GA-23C SHOWA</v>
          </cell>
          <cell r="O2730" t="str">
            <v>又は同等以上のもの（他社の製品を含む。）</v>
          </cell>
          <cell r="Q2730">
            <v>0</v>
          </cell>
          <cell r="S2730">
            <v>100</v>
          </cell>
          <cell r="T2730">
            <v>0</v>
          </cell>
          <cell r="W2730">
            <v>0</v>
          </cell>
          <cell r="X2730">
            <v>0</v>
          </cell>
          <cell r="Y2730">
            <v>100</v>
          </cell>
          <cell r="Z2730">
            <v>0</v>
          </cell>
          <cell r="AA2730">
            <v>0</v>
          </cell>
          <cell r="AB2730">
            <v>1573</v>
          </cell>
          <cell r="AC2730">
            <v>7865</v>
          </cell>
          <cell r="AD2730" t="str">
            <v>営舎維持費</v>
          </cell>
          <cell r="AE2730" t="str">
            <v>営維</v>
          </cell>
          <cell r="AF2730">
            <v>8</v>
          </cell>
          <cell r="AG2730" t="str">
            <v>基地等経費（隊舎等用維持費）</v>
          </cell>
          <cell r="AH2730" t="str">
            <v>消耗品費</v>
          </cell>
          <cell r="AI2730" t="str">
            <v>KA</v>
          </cell>
          <cell r="AJ2730" t="str">
            <v>特輸隊</v>
          </cell>
          <cell r="AK2730" t="str">
            <v>令和8年9月30日</v>
          </cell>
        </row>
        <row r="2731">
          <cell r="A2731" t="str">
            <v>bd485</v>
          </cell>
          <cell r="B2731" t="str">
            <v>又は同等以上のもの（他社の製品を含む。）</v>
          </cell>
          <cell r="C2731">
            <v>201</v>
          </cell>
          <cell r="D2731">
            <v>10</v>
          </cell>
          <cell r="E2731" t="str">
            <v>B</v>
          </cell>
          <cell r="F2731" t="str">
            <v>b</v>
          </cell>
          <cell r="G2731" t="str">
            <v>bd</v>
          </cell>
          <cell r="H2731" t="str">
            <v>箱</v>
          </cell>
          <cell r="I2731">
            <v>5</v>
          </cell>
          <cell r="J2731" t="str">
            <v>ｺﾞﾑ手袋</v>
          </cell>
          <cell r="L2731">
            <v>1</v>
          </cell>
          <cell r="M2731" t="str">
            <v>ｴｽｺ P2202 EA354GA-24C SHOWA</v>
          </cell>
          <cell r="O2731" t="str">
            <v>又は同等以上のもの（他社の製品を含む。）</v>
          </cell>
          <cell r="Q2731">
            <v>0</v>
          </cell>
          <cell r="S2731">
            <v>100</v>
          </cell>
          <cell r="T2731">
            <v>0</v>
          </cell>
          <cell r="W2731">
            <v>0</v>
          </cell>
          <cell r="X2731">
            <v>0</v>
          </cell>
          <cell r="Y2731">
            <v>100</v>
          </cell>
          <cell r="Z2731">
            <v>0</v>
          </cell>
          <cell r="AA2731">
            <v>0</v>
          </cell>
          <cell r="AB2731">
            <v>1573</v>
          </cell>
          <cell r="AC2731">
            <v>7865</v>
          </cell>
          <cell r="AD2731" t="str">
            <v>営舎維持費</v>
          </cell>
          <cell r="AE2731" t="str">
            <v>営維</v>
          </cell>
          <cell r="AF2731">
            <v>8</v>
          </cell>
          <cell r="AG2731" t="str">
            <v>基地等経費（隊舎等用維持費）</v>
          </cell>
          <cell r="AH2731" t="str">
            <v>消耗品費</v>
          </cell>
          <cell r="AI2731" t="str">
            <v>KA</v>
          </cell>
          <cell r="AJ2731" t="str">
            <v>特輸隊</v>
          </cell>
          <cell r="AK2731" t="str">
            <v>令和8年9月30日</v>
          </cell>
        </row>
        <row r="2732">
          <cell r="A2732" t="str">
            <v>bc566</v>
          </cell>
          <cell r="B2732" t="str">
            <v>又は同等以上のもの（他社の製品を含む。）</v>
          </cell>
          <cell r="C2732">
            <v>201</v>
          </cell>
          <cell r="D2732">
            <v>11</v>
          </cell>
          <cell r="E2732" t="str">
            <v>B</v>
          </cell>
          <cell r="F2732" t="str">
            <v>b</v>
          </cell>
          <cell r="G2732" t="str">
            <v>bc</v>
          </cell>
          <cell r="H2732" t="str">
            <v>個</v>
          </cell>
          <cell r="I2732">
            <v>20</v>
          </cell>
          <cell r="J2732" t="str">
            <v>紙つなぎ</v>
          </cell>
          <cell r="L2732">
            <v>1</v>
          </cell>
          <cell r="M2732" t="str">
            <v>ｵﾚﾝｼﾞﾌﾞｯｸ P7-714 116-4638 4500501-L ﾊﾈｳｪﾙ</v>
          </cell>
          <cell r="O2732" t="str">
            <v>又は同等以上のもの（他社の製品を含む。）</v>
          </cell>
          <cell r="Q2732">
            <v>0</v>
          </cell>
          <cell r="S2732">
            <v>100</v>
          </cell>
          <cell r="T2732">
            <v>0</v>
          </cell>
          <cell r="W2732">
            <v>0</v>
          </cell>
          <cell r="X2732">
            <v>0</v>
          </cell>
          <cell r="Y2732">
            <v>100</v>
          </cell>
          <cell r="Z2732">
            <v>0</v>
          </cell>
          <cell r="AA2732">
            <v>0</v>
          </cell>
          <cell r="AB2732">
            <v>950</v>
          </cell>
          <cell r="AC2732">
            <v>19000</v>
          </cell>
          <cell r="AD2732" t="str">
            <v>営舎維持費</v>
          </cell>
          <cell r="AE2732" t="str">
            <v>営維</v>
          </cell>
          <cell r="AF2732">
            <v>8</v>
          </cell>
          <cell r="AG2732" t="str">
            <v>基地等経費（隊舎等用維持費）</v>
          </cell>
          <cell r="AH2732" t="str">
            <v>消耗品費</v>
          </cell>
          <cell r="AI2732" t="str">
            <v>KA</v>
          </cell>
          <cell r="AJ2732" t="str">
            <v>特輸隊</v>
          </cell>
          <cell r="AK2732" t="str">
            <v>令和8年9月30日</v>
          </cell>
        </row>
        <row r="2733">
          <cell r="A2733" t="str">
            <v>bc567</v>
          </cell>
          <cell r="B2733" t="str">
            <v>又は同等以上のもの（他社の製品を含む。）</v>
          </cell>
          <cell r="C2733">
            <v>201</v>
          </cell>
          <cell r="D2733">
            <v>12</v>
          </cell>
          <cell r="E2733" t="str">
            <v>B</v>
          </cell>
          <cell r="F2733" t="str">
            <v>b</v>
          </cell>
          <cell r="G2733" t="str">
            <v>bc</v>
          </cell>
          <cell r="H2733" t="str">
            <v>個</v>
          </cell>
          <cell r="I2733">
            <v>10</v>
          </cell>
          <cell r="J2733" t="str">
            <v>紙つなぎ</v>
          </cell>
          <cell r="L2733">
            <v>1</v>
          </cell>
          <cell r="M2733" t="str">
            <v>ｵﾚﾝｼﾞﾌﾞｯｸ P7-714 116-4639 4500501-XL ﾊﾈｳｪﾙ</v>
          </cell>
          <cell r="O2733" t="str">
            <v>又は同等以上のもの（他社の製品を含む。）</v>
          </cell>
          <cell r="Q2733">
            <v>0</v>
          </cell>
          <cell r="S2733">
            <v>100</v>
          </cell>
          <cell r="T2733">
            <v>0</v>
          </cell>
          <cell r="W2733">
            <v>0</v>
          </cell>
          <cell r="X2733">
            <v>0</v>
          </cell>
          <cell r="Y2733">
            <v>100</v>
          </cell>
          <cell r="Z2733">
            <v>0</v>
          </cell>
          <cell r="AA2733">
            <v>0</v>
          </cell>
          <cell r="AB2733">
            <v>950</v>
          </cell>
          <cell r="AC2733">
            <v>9500</v>
          </cell>
          <cell r="AD2733" t="str">
            <v>営舎維持費</v>
          </cell>
          <cell r="AE2733" t="str">
            <v>営維</v>
          </cell>
          <cell r="AF2733">
            <v>8</v>
          </cell>
          <cell r="AG2733" t="str">
            <v>基地等経費（隊舎等用維持費）</v>
          </cell>
          <cell r="AH2733" t="str">
            <v>消耗品費</v>
          </cell>
          <cell r="AI2733" t="str">
            <v>KA</v>
          </cell>
          <cell r="AJ2733" t="str">
            <v>特輸隊</v>
          </cell>
          <cell r="AK2733" t="str">
            <v>令和8年9月30日</v>
          </cell>
        </row>
        <row r="2734">
          <cell r="A2734" t="str">
            <v>ch256</v>
          </cell>
          <cell r="B2734" t="str">
            <v>又は同等以上のもの（他社の製品を含む。）</v>
          </cell>
          <cell r="C2734">
            <v>201</v>
          </cell>
          <cell r="D2734">
            <v>13</v>
          </cell>
          <cell r="E2734" t="str">
            <v>B</v>
          </cell>
          <cell r="F2734" t="str">
            <v>c</v>
          </cell>
          <cell r="G2734" t="str">
            <v>ch</v>
          </cell>
          <cell r="H2734" t="str">
            <v>個</v>
          </cell>
          <cell r="I2734">
            <v>20</v>
          </cell>
          <cell r="J2734" t="str">
            <v>替えﾓｯﾌﾟ</v>
          </cell>
          <cell r="L2734">
            <v>1</v>
          </cell>
          <cell r="M2734" t="str">
            <v>ｵﾚﾝｼﾞﾌﾞｯｸ P11-309 335-0886 CL-374-521-8 ﾃﾗﾓﾄ</v>
          </cell>
          <cell r="O2734" t="str">
            <v>又は同等以上のもの（他社の製品を含む。）</v>
          </cell>
          <cell r="Q2734">
            <v>0</v>
          </cell>
          <cell r="S2734">
            <v>100</v>
          </cell>
          <cell r="T2734">
            <v>0</v>
          </cell>
          <cell r="W2734">
            <v>0</v>
          </cell>
          <cell r="X2734">
            <v>0</v>
          </cell>
          <cell r="Y2734">
            <v>100</v>
          </cell>
          <cell r="Z2734">
            <v>0</v>
          </cell>
          <cell r="AA2734">
            <v>0</v>
          </cell>
          <cell r="AB2734">
            <v>981</v>
          </cell>
          <cell r="AC2734">
            <v>19620</v>
          </cell>
          <cell r="AD2734" t="str">
            <v>営舎維持費</v>
          </cell>
          <cell r="AE2734" t="str">
            <v>営維</v>
          </cell>
          <cell r="AF2734">
            <v>8</v>
          </cell>
          <cell r="AG2734" t="str">
            <v>基地等経費（隊舎等用維持費）</v>
          </cell>
          <cell r="AH2734" t="str">
            <v>消耗品費</v>
          </cell>
          <cell r="AI2734" t="str">
            <v>KA</v>
          </cell>
          <cell r="AJ2734" t="str">
            <v>特輸隊</v>
          </cell>
          <cell r="AK2734" t="str">
            <v>令和8年9月30日</v>
          </cell>
        </row>
        <row r="2735">
          <cell r="A2735" t="str">
            <v>df143</v>
          </cell>
          <cell r="B2735" t="str">
            <v>製品指定</v>
          </cell>
          <cell r="C2735">
            <v>201</v>
          </cell>
          <cell r="D2735">
            <v>14</v>
          </cell>
          <cell r="E2735" t="str">
            <v>B</v>
          </cell>
          <cell r="F2735" t="str">
            <v>d</v>
          </cell>
          <cell r="G2735" t="str">
            <v>df</v>
          </cell>
          <cell r="H2735" t="str">
            <v>個</v>
          </cell>
          <cell r="I2735">
            <v>20</v>
          </cell>
          <cell r="J2735" t="str">
            <v>ﾌｨﾙﾀｰ</v>
          </cell>
          <cell r="L2735">
            <v>1</v>
          </cell>
          <cell r="M2735" t="str">
            <v>ﾏｷﾀ総合ｶﾀﾛｸﾞ2025-10 P143 A-68971 ﾏｷﾀ</v>
          </cell>
          <cell r="O2735" t="str">
            <v>製品指定</v>
          </cell>
          <cell r="Q2735">
            <v>0</v>
          </cell>
          <cell r="S2735">
            <v>100</v>
          </cell>
          <cell r="T2735">
            <v>0</v>
          </cell>
          <cell r="W2735">
            <v>0</v>
          </cell>
          <cell r="X2735">
            <v>0</v>
          </cell>
          <cell r="Y2735">
            <v>100</v>
          </cell>
          <cell r="Z2735">
            <v>0</v>
          </cell>
          <cell r="AA2735">
            <v>0</v>
          </cell>
          <cell r="AB2735">
            <v>990</v>
          </cell>
          <cell r="AC2735">
            <v>19800</v>
          </cell>
          <cell r="AD2735" t="str">
            <v>営舎維持費</v>
          </cell>
          <cell r="AE2735" t="str">
            <v>営維</v>
          </cell>
          <cell r="AF2735">
            <v>8</v>
          </cell>
          <cell r="AG2735" t="str">
            <v>基地等経費（隊舎等用維持費）</v>
          </cell>
          <cell r="AH2735" t="str">
            <v>消耗品費</v>
          </cell>
          <cell r="AI2735" t="str">
            <v>KA</v>
          </cell>
          <cell r="AJ2735" t="str">
            <v>特輸隊</v>
          </cell>
          <cell r="AK2735" t="str">
            <v>令和8年9月30日</v>
          </cell>
        </row>
        <row r="2736">
          <cell r="A2736" t="str">
            <v>df144</v>
          </cell>
          <cell r="B2736" t="str">
            <v>製品指定</v>
          </cell>
          <cell r="C2736">
            <v>201</v>
          </cell>
          <cell r="D2736">
            <v>15</v>
          </cell>
          <cell r="E2736" t="str">
            <v>B</v>
          </cell>
          <cell r="F2736" t="str">
            <v>d</v>
          </cell>
          <cell r="G2736" t="str">
            <v>df</v>
          </cell>
          <cell r="H2736" t="str">
            <v>個</v>
          </cell>
          <cell r="I2736">
            <v>10</v>
          </cell>
          <cell r="J2736" t="str">
            <v>ﾌｨﾙﾀｰ</v>
          </cell>
          <cell r="L2736">
            <v>1</v>
          </cell>
          <cell r="M2736" t="str">
            <v>ﾏｷﾀ総合ｶﾀﾛｸﾞ2025-10 P143 A-68965 ﾏｷﾀ</v>
          </cell>
          <cell r="O2736" t="str">
            <v>製品指定</v>
          </cell>
          <cell r="Q2736">
            <v>0</v>
          </cell>
          <cell r="S2736">
            <v>100</v>
          </cell>
          <cell r="T2736">
            <v>0</v>
          </cell>
          <cell r="W2736">
            <v>0</v>
          </cell>
          <cell r="X2736">
            <v>0</v>
          </cell>
          <cell r="Y2736">
            <v>100</v>
          </cell>
          <cell r="Z2736">
            <v>0</v>
          </cell>
          <cell r="AA2736">
            <v>0</v>
          </cell>
          <cell r="AB2736">
            <v>1100</v>
          </cell>
          <cell r="AC2736">
            <v>11000</v>
          </cell>
          <cell r="AD2736" t="str">
            <v>営舎維持費</v>
          </cell>
          <cell r="AE2736" t="str">
            <v>営維</v>
          </cell>
          <cell r="AF2736">
            <v>8</v>
          </cell>
          <cell r="AG2736" t="str">
            <v>基地等経費（隊舎等用維持費）</v>
          </cell>
          <cell r="AH2736" t="str">
            <v>消耗品費</v>
          </cell>
          <cell r="AI2736" t="str">
            <v>KA</v>
          </cell>
          <cell r="AJ2736" t="str">
            <v>特輸隊</v>
          </cell>
          <cell r="AK2736" t="str">
            <v>令和8年9月30日</v>
          </cell>
        </row>
        <row r="2737">
          <cell r="A2737" t="str">
            <v>ch257</v>
          </cell>
          <cell r="B2737" t="str">
            <v>又は同等以上のもの（他社の製品を含む。）</v>
          </cell>
          <cell r="C2737">
            <v>201</v>
          </cell>
          <cell r="D2737">
            <v>16</v>
          </cell>
          <cell r="E2737" t="str">
            <v>B</v>
          </cell>
          <cell r="F2737" t="str">
            <v>c</v>
          </cell>
          <cell r="G2737" t="str">
            <v>ch</v>
          </cell>
          <cell r="H2737" t="str">
            <v>個</v>
          </cell>
          <cell r="I2737">
            <v>8</v>
          </cell>
          <cell r="J2737" t="str">
            <v>食器用洗剤</v>
          </cell>
          <cell r="L2737">
            <v>1</v>
          </cell>
          <cell r="M2737" t="str">
            <v>ｵﾚﾝｼﾞﾌﾞｯｸ P11-808 159-3930 360489 花王</v>
          </cell>
          <cell r="O2737" t="str">
            <v>又は同等以上のもの（他社の製品を含む。）</v>
          </cell>
          <cell r="Q2737">
            <v>0</v>
          </cell>
          <cell r="S2737">
            <v>100</v>
          </cell>
          <cell r="T2737">
            <v>0</v>
          </cell>
          <cell r="W2737">
            <v>0</v>
          </cell>
          <cell r="X2737">
            <v>0</v>
          </cell>
          <cell r="Y2737">
            <v>100</v>
          </cell>
          <cell r="Z2737">
            <v>0</v>
          </cell>
          <cell r="AA2737">
            <v>0</v>
          </cell>
          <cell r="AB2737">
            <v>3755</v>
          </cell>
          <cell r="AC2737">
            <v>30040</v>
          </cell>
          <cell r="AD2737" t="str">
            <v>営舎維持費</v>
          </cell>
          <cell r="AE2737" t="str">
            <v>営維</v>
          </cell>
          <cell r="AF2737">
            <v>8</v>
          </cell>
          <cell r="AG2737" t="str">
            <v>基地等経費（隊舎等用維持費）</v>
          </cell>
          <cell r="AH2737" t="str">
            <v>消耗品費</v>
          </cell>
          <cell r="AI2737" t="str">
            <v>KA</v>
          </cell>
          <cell r="AJ2737" t="str">
            <v>特輸隊</v>
          </cell>
          <cell r="AK2737" t="str">
            <v>令和8年9月30日</v>
          </cell>
        </row>
        <row r="2738">
          <cell r="A2738" t="str">
            <v>ch258</v>
          </cell>
          <cell r="B2738" t="str">
            <v>又は同等以上のもの（他社の製品を含む。）</v>
          </cell>
          <cell r="C2738">
            <v>201</v>
          </cell>
          <cell r="D2738">
            <v>17</v>
          </cell>
          <cell r="E2738" t="str">
            <v>B</v>
          </cell>
          <cell r="F2738" t="str">
            <v>c</v>
          </cell>
          <cell r="G2738" t="str">
            <v>ch</v>
          </cell>
          <cell r="H2738" t="str">
            <v>個</v>
          </cell>
          <cell r="I2738">
            <v>3</v>
          </cell>
          <cell r="J2738" t="str">
            <v>ごみ箱</v>
          </cell>
          <cell r="L2738">
            <v>1</v>
          </cell>
          <cell r="M2738" t="str">
            <v>ｵﾚﾝｼﾞﾌﾞｯｸ P11-588 261-8210 80835001BRGL E-CON</v>
          </cell>
          <cell r="O2738" t="str">
            <v>又は同等以上のもの（他社の製品を含む。）</v>
          </cell>
          <cell r="Q2738">
            <v>0</v>
          </cell>
          <cell r="S2738">
            <v>100</v>
          </cell>
          <cell r="T2738">
            <v>0</v>
          </cell>
          <cell r="W2738">
            <v>0</v>
          </cell>
          <cell r="X2738">
            <v>0</v>
          </cell>
          <cell r="Y2738">
            <v>100</v>
          </cell>
          <cell r="Z2738">
            <v>0</v>
          </cell>
          <cell r="AA2738">
            <v>0</v>
          </cell>
          <cell r="AB2738">
            <v>4385</v>
          </cell>
          <cell r="AC2738">
            <v>13155</v>
          </cell>
          <cell r="AD2738" t="str">
            <v>営舎維持費</v>
          </cell>
          <cell r="AE2738" t="str">
            <v>営維</v>
          </cell>
          <cell r="AF2738">
            <v>8</v>
          </cell>
          <cell r="AG2738" t="str">
            <v>基地等経費（隊舎等用維持費）</v>
          </cell>
          <cell r="AH2738" t="str">
            <v>消耗品費</v>
          </cell>
          <cell r="AI2738" t="str">
            <v>KA</v>
          </cell>
          <cell r="AJ2738" t="str">
            <v>特輸隊</v>
          </cell>
          <cell r="AK2738" t="str">
            <v>令和8年9月30日</v>
          </cell>
        </row>
        <row r="2739">
          <cell r="A2739" t="str">
            <v>bd486</v>
          </cell>
          <cell r="B2739" t="str">
            <v>又は同等以上のもの（他社の製品を含む。）</v>
          </cell>
          <cell r="C2739">
            <v>201</v>
          </cell>
          <cell r="D2739">
            <v>18</v>
          </cell>
          <cell r="E2739" t="str">
            <v>B</v>
          </cell>
          <cell r="F2739" t="str">
            <v>b</v>
          </cell>
          <cell r="G2739" t="str">
            <v>bd</v>
          </cell>
          <cell r="H2739" t="str">
            <v>個</v>
          </cell>
          <cell r="I2739">
            <v>2</v>
          </cell>
          <cell r="J2739" t="str">
            <v>紙容器</v>
          </cell>
          <cell r="L2739">
            <v>1</v>
          </cell>
          <cell r="M2739" t="str">
            <v>ｴｽｺ P2112 EA508AZ-93 HEIKO</v>
          </cell>
          <cell r="O2739" t="str">
            <v>又は同等以上のもの（他社の製品を含む。）</v>
          </cell>
          <cell r="Q2739">
            <v>0</v>
          </cell>
          <cell r="S2739">
            <v>100</v>
          </cell>
          <cell r="T2739">
            <v>0</v>
          </cell>
          <cell r="W2739">
            <v>0</v>
          </cell>
          <cell r="X2739">
            <v>0</v>
          </cell>
          <cell r="Y2739">
            <v>100</v>
          </cell>
          <cell r="Z2739">
            <v>0</v>
          </cell>
          <cell r="AA2739">
            <v>0</v>
          </cell>
          <cell r="AB2739">
            <v>550</v>
          </cell>
          <cell r="AC2739">
            <v>1100</v>
          </cell>
          <cell r="AD2739" t="str">
            <v>営舎維持費</v>
          </cell>
          <cell r="AE2739" t="str">
            <v>営維</v>
          </cell>
          <cell r="AF2739">
            <v>8</v>
          </cell>
          <cell r="AG2739" t="str">
            <v>基地等経費（隊舎等用維持費）</v>
          </cell>
          <cell r="AH2739" t="str">
            <v>消耗品費</v>
          </cell>
          <cell r="AI2739" t="str">
            <v>KA</v>
          </cell>
          <cell r="AJ2739" t="str">
            <v>特輸隊</v>
          </cell>
          <cell r="AK2739" t="str">
            <v>令和8年9月30日</v>
          </cell>
        </row>
        <row r="2740">
          <cell r="A2740" t="str">
            <v>ch259</v>
          </cell>
          <cell r="B2740" t="str">
            <v>又は同等以上のもの（他社の製品を含む。）</v>
          </cell>
          <cell r="C2740">
            <v>201</v>
          </cell>
          <cell r="D2740">
            <v>19</v>
          </cell>
          <cell r="E2740" t="str">
            <v>B</v>
          </cell>
          <cell r="F2740" t="str">
            <v>c</v>
          </cell>
          <cell r="G2740" t="str">
            <v>ch</v>
          </cell>
          <cell r="H2740" t="str">
            <v>個</v>
          </cell>
          <cell r="I2740">
            <v>5</v>
          </cell>
          <cell r="J2740" t="str">
            <v>ｳｪｯﾄﾀｵﾙ</v>
          </cell>
          <cell r="L2740">
            <v>1</v>
          </cell>
          <cell r="M2740" t="str">
            <v>ｵﾚﾝｼﾞﾌﾞｯｸ P11-781 855-7555 64130 日本製紙ｸﾚｼｱ</v>
          </cell>
          <cell r="O2740" t="str">
            <v>又は同等以上のもの（他社の製品を含む。）</v>
          </cell>
          <cell r="Q2740">
            <v>0</v>
          </cell>
          <cell r="S2740">
            <v>100</v>
          </cell>
          <cell r="T2740">
            <v>0</v>
          </cell>
          <cell r="W2740">
            <v>0</v>
          </cell>
          <cell r="X2740">
            <v>0</v>
          </cell>
          <cell r="Y2740">
            <v>100</v>
          </cell>
          <cell r="Z2740">
            <v>0</v>
          </cell>
          <cell r="AA2740">
            <v>0</v>
          </cell>
          <cell r="AB2740">
            <v>5557</v>
          </cell>
          <cell r="AC2740">
            <v>27785</v>
          </cell>
          <cell r="AD2740" t="str">
            <v>営舎維持費</v>
          </cell>
          <cell r="AE2740" t="str">
            <v>営維</v>
          </cell>
          <cell r="AF2740">
            <v>8</v>
          </cell>
          <cell r="AG2740" t="str">
            <v>基地等経費（隊舎等用維持費）</v>
          </cell>
          <cell r="AH2740" t="str">
            <v>消耗品費</v>
          </cell>
          <cell r="AI2740" t="str">
            <v>KA</v>
          </cell>
          <cell r="AJ2740" t="str">
            <v>特輸隊</v>
          </cell>
          <cell r="AK2740" t="str">
            <v>令和8年9月30日</v>
          </cell>
        </row>
        <row r="2741">
          <cell r="A2741" t="str">
            <v>ch260</v>
          </cell>
          <cell r="B2741" t="str">
            <v>又は同等以上のもの（他社の製品を含む。）</v>
          </cell>
          <cell r="C2741">
            <v>201</v>
          </cell>
          <cell r="D2741">
            <v>20</v>
          </cell>
          <cell r="E2741" t="str">
            <v>B</v>
          </cell>
          <cell r="F2741" t="str">
            <v>c</v>
          </cell>
          <cell r="G2741" t="str">
            <v>ch</v>
          </cell>
          <cell r="H2741" t="str">
            <v>個</v>
          </cell>
          <cell r="I2741">
            <v>10</v>
          </cell>
          <cell r="J2741" t="str">
            <v>ｳｪｯﾄﾀｵﾙ</v>
          </cell>
          <cell r="L2741">
            <v>1</v>
          </cell>
          <cell r="M2741" t="str">
            <v>ｵﾚﾝｼﾞﾌﾞｯｸ P11-781 855-7556 64135 日本製紙ｸﾚｼｱ</v>
          </cell>
          <cell r="O2741" t="str">
            <v>又は同等以上のもの（他社の製品を含む。）</v>
          </cell>
          <cell r="Q2741">
            <v>0</v>
          </cell>
          <cell r="S2741">
            <v>100</v>
          </cell>
          <cell r="T2741">
            <v>0</v>
          </cell>
          <cell r="W2741">
            <v>0</v>
          </cell>
          <cell r="X2741">
            <v>0</v>
          </cell>
          <cell r="Y2741">
            <v>100</v>
          </cell>
          <cell r="Z2741">
            <v>0</v>
          </cell>
          <cell r="AA2741">
            <v>0</v>
          </cell>
          <cell r="AB2741">
            <v>3412</v>
          </cell>
          <cell r="AC2741">
            <v>34120</v>
          </cell>
          <cell r="AD2741" t="str">
            <v>営舎維持費</v>
          </cell>
          <cell r="AE2741" t="str">
            <v>営維</v>
          </cell>
          <cell r="AF2741">
            <v>8</v>
          </cell>
          <cell r="AG2741" t="str">
            <v>基地等経費（隊舎等用維持費）</v>
          </cell>
          <cell r="AH2741" t="str">
            <v>消耗品費</v>
          </cell>
          <cell r="AI2741" t="str">
            <v>KA</v>
          </cell>
          <cell r="AJ2741" t="str">
            <v>特輸隊</v>
          </cell>
          <cell r="AK2741" t="str">
            <v>令和8年9月30日</v>
          </cell>
        </row>
        <row r="2742">
          <cell r="A2742" t="str">
            <v>bd487</v>
          </cell>
          <cell r="B2742" t="str">
            <v>又は同等以上のもの（他社の製品を含む。）</v>
          </cell>
          <cell r="C2742">
            <v>201</v>
          </cell>
          <cell r="D2742">
            <v>21</v>
          </cell>
          <cell r="E2742" t="str">
            <v>B</v>
          </cell>
          <cell r="F2742" t="str">
            <v>b</v>
          </cell>
          <cell r="G2742" t="str">
            <v>bd</v>
          </cell>
          <cell r="H2742" t="str">
            <v>個</v>
          </cell>
          <cell r="I2742">
            <v>5</v>
          </cell>
          <cell r="J2742" t="str">
            <v>窓ﾜｲﾊﾟｰ</v>
          </cell>
          <cell r="L2742">
            <v>1</v>
          </cell>
          <cell r="M2742" t="str">
            <v>ｴｽｺ P2393 EA928BG-26</v>
          </cell>
          <cell r="O2742" t="str">
            <v>又は同等以上のもの（他社の製品を含む。）</v>
          </cell>
          <cell r="Q2742">
            <v>0</v>
          </cell>
          <cell r="S2742">
            <v>100</v>
          </cell>
          <cell r="T2742">
            <v>0</v>
          </cell>
          <cell r="W2742">
            <v>0</v>
          </cell>
          <cell r="X2742">
            <v>0</v>
          </cell>
          <cell r="Y2742">
            <v>100</v>
          </cell>
          <cell r="Z2742">
            <v>0</v>
          </cell>
          <cell r="AA2742">
            <v>0</v>
          </cell>
          <cell r="AB2742">
            <v>14850</v>
          </cell>
          <cell r="AC2742">
            <v>74250</v>
          </cell>
          <cell r="AD2742" t="str">
            <v>営舎維持費</v>
          </cell>
          <cell r="AE2742" t="str">
            <v>営維</v>
          </cell>
          <cell r="AF2742">
            <v>8</v>
          </cell>
          <cell r="AG2742" t="str">
            <v>基地等経費（隊舎等用維持費）</v>
          </cell>
          <cell r="AH2742" t="str">
            <v>消耗品費</v>
          </cell>
          <cell r="AI2742" t="str">
            <v>KA</v>
          </cell>
          <cell r="AJ2742" t="str">
            <v>特輸隊</v>
          </cell>
          <cell r="AK2742" t="str">
            <v>令和8年9月30日</v>
          </cell>
        </row>
        <row r="2743">
          <cell r="A2743" t="str">
            <v>bd488</v>
          </cell>
          <cell r="B2743" t="str">
            <v>又は同等以上のもの（他社の製品を含む。）</v>
          </cell>
          <cell r="C2743">
            <v>201</v>
          </cell>
          <cell r="D2743">
            <v>22</v>
          </cell>
          <cell r="E2743" t="str">
            <v>B</v>
          </cell>
          <cell r="F2743" t="str">
            <v>b</v>
          </cell>
          <cell r="G2743" t="str">
            <v>bd</v>
          </cell>
          <cell r="H2743" t="str">
            <v>個</v>
          </cell>
          <cell r="I2743">
            <v>10</v>
          </cell>
          <cell r="J2743" t="str">
            <v>替えﾓｯﾌﾟ</v>
          </cell>
          <cell r="L2743">
            <v>1</v>
          </cell>
          <cell r="M2743" t="str">
            <v>ｴｽｺ P2393 EA928BN-35</v>
          </cell>
          <cell r="O2743" t="str">
            <v>又は同等以上のもの（他社の製品を含む。）</v>
          </cell>
          <cell r="Q2743">
            <v>0</v>
          </cell>
          <cell r="S2743">
            <v>100</v>
          </cell>
          <cell r="T2743">
            <v>0</v>
          </cell>
          <cell r="W2743">
            <v>0</v>
          </cell>
          <cell r="X2743">
            <v>0</v>
          </cell>
          <cell r="Y2743">
            <v>100</v>
          </cell>
          <cell r="Z2743">
            <v>0</v>
          </cell>
          <cell r="AA2743">
            <v>0</v>
          </cell>
          <cell r="AB2743">
            <v>3047</v>
          </cell>
          <cell r="AC2743">
            <v>30470</v>
          </cell>
          <cell r="AD2743" t="str">
            <v>営舎維持費</v>
          </cell>
          <cell r="AE2743" t="str">
            <v>営維</v>
          </cell>
          <cell r="AF2743">
            <v>8</v>
          </cell>
          <cell r="AG2743" t="str">
            <v>基地等経費（隊舎等用維持費）</v>
          </cell>
          <cell r="AH2743" t="str">
            <v>消耗品費</v>
          </cell>
          <cell r="AI2743" t="str">
            <v>KA</v>
          </cell>
          <cell r="AJ2743" t="str">
            <v>特輸隊</v>
          </cell>
          <cell r="AK2743" t="str">
            <v>令和8年9月30日</v>
          </cell>
        </row>
        <row r="2744">
          <cell r="A2744" t="str">
            <v>bd489</v>
          </cell>
          <cell r="B2744" t="str">
            <v>又は同等以上のもの（他社の製品を含む。）</v>
          </cell>
          <cell r="C2744">
            <v>201</v>
          </cell>
          <cell r="D2744">
            <v>23</v>
          </cell>
          <cell r="E2744" t="str">
            <v>B</v>
          </cell>
          <cell r="F2744" t="str">
            <v>b</v>
          </cell>
          <cell r="G2744" t="str">
            <v>bd</v>
          </cell>
          <cell r="H2744" t="str">
            <v>個</v>
          </cell>
          <cell r="I2744">
            <v>10</v>
          </cell>
          <cell r="J2744" t="str">
            <v>替ﾜｲﾊﾟｰ</v>
          </cell>
          <cell r="L2744">
            <v>1</v>
          </cell>
          <cell r="M2744" t="str">
            <v>ｴｽｺ P2393 EA928BK-30</v>
          </cell>
          <cell r="O2744" t="str">
            <v>又は同等以上のもの（他社の製品を含む。）</v>
          </cell>
          <cell r="Q2744">
            <v>0</v>
          </cell>
          <cell r="S2744">
            <v>100</v>
          </cell>
          <cell r="T2744">
            <v>0</v>
          </cell>
          <cell r="W2744">
            <v>0</v>
          </cell>
          <cell r="X2744">
            <v>0</v>
          </cell>
          <cell r="Y2744">
            <v>100</v>
          </cell>
          <cell r="Z2744">
            <v>0</v>
          </cell>
          <cell r="AA2744">
            <v>0</v>
          </cell>
          <cell r="AB2744">
            <v>1639</v>
          </cell>
          <cell r="AC2744">
            <v>16390</v>
          </cell>
          <cell r="AD2744" t="str">
            <v>営舎維持費</v>
          </cell>
          <cell r="AE2744" t="str">
            <v>営維</v>
          </cell>
          <cell r="AF2744">
            <v>8</v>
          </cell>
          <cell r="AG2744" t="str">
            <v>基地等経費（隊舎等用維持費）</v>
          </cell>
          <cell r="AH2744" t="str">
            <v>消耗品費</v>
          </cell>
          <cell r="AI2744" t="str">
            <v>KA</v>
          </cell>
          <cell r="AJ2744" t="str">
            <v>特輸隊</v>
          </cell>
          <cell r="AK2744" t="str">
            <v>令和8年9月30日</v>
          </cell>
        </row>
        <row r="2745">
          <cell r="A2745" t="str">
            <v>ch261</v>
          </cell>
          <cell r="B2745" t="str">
            <v>又は同等以上のもの（他社の製品を含む。）</v>
          </cell>
          <cell r="C2745">
            <v>201</v>
          </cell>
          <cell r="D2745">
            <v>24</v>
          </cell>
          <cell r="E2745" t="str">
            <v>B</v>
          </cell>
          <cell r="F2745" t="str">
            <v>c</v>
          </cell>
          <cell r="G2745" t="str">
            <v>ch</v>
          </cell>
          <cell r="H2745" t="str">
            <v>袋</v>
          </cell>
          <cell r="I2745">
            <v>126</v>
          </cell>
          <cell r="J2745" t="str">
            <v>ﾍﾟｰﾊﾟｰﾀｵﾙ</v>
          </cell>
          <cell r="L2745">
            <v>1</v>
          </cell>
          <cell r="M2745" t="str">
            <v>ｵﾚﾝｼﾞﾌﾞｯｸ P12-462 535-5545 JSS8 ｴﾌﾋﾟｺ</v>
          </cell>
          <cell r="O2745" t="str">
            <v>又は同等以上のもの（他社の製品を含む。）</v>
          </cell>
          <cell r="Q2745">
            <v>0</v>
          </cell>
          <cell r="S2745">
            <v>100</v>
          </cell>
          <cell r="T2745">
            <v>0</v>
          </cell>
          <cell r="W2745">
            <v>0</v>
          </cell>
          <cell r="X2745">
            <v>0</v>
          </cell>
          <cell r="Y2745">
            <v>100</v>
          </cell>
          <cell r="Z2745">
            <v>0</v>
          </cell>
          <cell r="AA2745">
            <v>0</v>
          </cell>
          <cell r="AB2745">
            <v>209</v>
          </cell>
          <cell r="AC2745">
            <v>26334</v>
          </cell>
          <cell r="AD2745" t="str">
            <v>営舎維持費</v>
          </cell>
          <cell r="AE2745" t="str">
            <v>営維</v>
          </cell>
          <cell r="AF2745">
            <v>8</v>
          </cell>
          <cell r="AG2745" t="str">
            <v>基地等経費（隊舎等用維持費）</v>
          </cell>
          <cell r="AH2745" t="str">
            <v>消耗品費</v>
          </cell>
          <cell r="AI2745" t="str">
            <v>KA</v>
          </cell>
          <cell r="AJ2745" t="str">
            <v>特輸隊</v>
          </cell>
          <cell r="AK2745" t="str">
            <v>令和8年9月30日</v>
          </cell>
        </row>
        <row r="2746">
          <cell r="A2746" t="str">
            <v>bd490</v>
          </cell>
          <cell r="B2746" t="str">
            <v>又は同等以上のもの（他社の製品を含む。）</v>
          </cell>
          <cell r="C2746">
            <v>201</v>
          </cell>
          <cell r="D2746">
            <v>25</v>
          </cell>
          <cell r="E2746" t="str">
            <v>B</v>
          </cell>
          <cell r="F2746" t="str">
            <v>b</v>
          </cell>
          <cell r="G2746" t="str">
            <v>bd</v>
          </cell>
          <cell r="H2746" t="str">
            <v>個</v>
          </cell>
          <cell r="I2746">
            <v>2</v>
          </cell>
          <cell r="J2746" t="str">
            <v>衣類用漂白剤</v>
          </cell>
          <cell r="L2746">
            <v>1</v>
          </cell>
          <cell r="M2746" t="str">
            <v>ｴｽｺ P2140 EA922KB-6AA Kao</v>
          </cell>
          <cell r="O2746" t="str">
            <v>又は同等以上のもの（他社の製品を含む。）</v>
          </cell>
          <cell r="Q2746">
            <v>0</v>
          </cell>
          <cell r="S2746">
            <v>100</v>
          </cell>
          <cell r="T2746">
            <v>0</v>
          </cell>
          <cell r="W2746">
            <v>0</v>
          </cell>
          <cell r="X2746">
            <v>0</v>
          </cell>
          <cell r="Y2746">
            <v>100</v>
          </cell>
          <cell r="Z2746">
            <v>0</v>
          </cell>
          <cell r="AA2746">
            <v>0</v>
          </cell>
          <cell r="AB2746">
            <v>3289</v>
          </cell>
          <cell r="AC2746">
            <v>6578</v>
          </cell>
          <cell r="AD2746" t="str">
            <v>営舎維持費</v>
          </cell>
          <cell r="AE2746" t="str">
            <v>営維</v>
          </cell>
          <cell r="AF2746">
            <v>8</v>
          </cell>
          <cell r="AG2746" t="str">
            <v>基地等経費（隊舎等用維持費）</v>
          </cell>
          <cell r="AH2746" t="str">
            <v>消耗品費</v>
          </cell>
          <cell r="AI2746" t="str">
            <v>KA</v>
          </cell>
          <cell r="AJ2746" t="str">
            <v>特輸隊</v>
          </cell>
          <cell r="AK2746" t="str">
            <v>令和8年9月30日</v>
          </cell>
        </row>
        <row r="2747">
          <cell r="A2747" t="str">
            <v>bd491</v>
          </cell>
          <cell r="B2747" t="str">
            <v>又は同等以上のもの（他社の製品を含む。）</v>
          </cell>
          <cell r="C2747">
            <v>201</v>
          </cell>
          <cell r="D2747">
            <v>26</v>
          </cell>
          <cell r="E2747" t="str">
            <v>B</v>
          </cell>
          <cell r="F2747" t="str">
            <v>b</v>
          </cell>
          <cell r="G2747" t="str">
            <v>bd</v>
          </cell>
          <cell r="H2747" t="str">
            <v>箱</v>
          </cell>
          <cell r="I2747">
            <v>5</v>
          </cell>
          <cell r="J2747" t="str">
            <v>ﾈｽﾞﾐ捕り</v>
          </cell>
          <cell r="L2747">
            <v>1</v>
          </cell>
          <cell r="M2747" t="str">
            <v>ｴｽｺ P2151 EA941-3A ｱｰｽ製薬</v>
          </cell>
          <cell r="O2747" t="str">
            <v>又は同等以上のもの（他社の製品を含む。）</v>
          </cell>
          <cell r="Q2747">
            <v>0</v>
          </cell>
          <cell r="S2747">
            <v>100</v>
          </cell>
          <cell r="T2747">
            <v>0</v>
          </cell>
          <cell r="W2747">
            <v>0</v>
          </cell>
          <cell r="X2747">
            <v>0</v>
          </cell>
          <cell r="Y2747">
            <v>100</v>
          </cell>
          <cell r="Z2747">
            <v>0</v>
          </cell>
          <cell r="AA2747">
            <v>0</v>
          </cell>
          <cell r="AB2747">
            <v>1045</v>
          </cell>
          <cell r="AC2747">
            <v>5225</v>
          </cell>
          <cell r="AD2747" t="str">
            <v>営舎維持費</v>
          </cell>
          <cell r="AE2747" t="str">
            <v>営維</v>
          </cell>
          <cell r="AF2747">
            <v>8</v>
          </cell>
          <cell r="AG2747" t="str">
            <v>基地等経費（隊舎等用維持費）</v>
          </cell>
          <cell r="AH2747" t="str">
            <v>消耗品費</v>
          </cell>
          <cell r="AI2747" t="str">
            <v>KA</v>
          </cell>
          <cell r="AJ2747" t="str">
            <v>特輸隊</v>
          </cell>
          <cell r="AK2747" t="str">
            <v>令和8年9月30日</v>
          </cell>
        </row>
        <row r="2748">
          <cell r="A2748" t="str">
            <v>bd492</v>
          </cell>
          <cell r="B2748" t="str">
            <v>又は同等以上のもの（他社の製品を含む。）</v>
          </cell>
          <cell r="C2748">
            <v>201</v>
          </cell>
          <cell r="D2748">
            <v>27</v>
          </cell>
          <cell r="E2748" t="str">
            <v>B</v>
          </cell>
          <cell r="F2748" t="str">
            <v>b</v>
          </cell>
          <cell r="G2748" t="str">
            <v>bd</v>
          </cell>
          <cell r="H2748" t="str">
            <v>個</v>
          </cell>
          <cell r="I2748">
            <v>2</v>
          </cell>
          <cell r="J2748" t="str">
            <v>替ﾜｲﾊﾟｰ</v>
          </cell>
          <cell r="L2748">
            <v>1</v>
          </cell>
          <cell r="M2748" t="str">
            <v>ｴｽｺ P2387 EA928CC-87 TERAMOTO</v>
          </cell>
          <cell r="O2748" t="str">
            <v>又は同等以上のもの（他社の製品を含む。）</v>
          </cell>
          <cell r="Q2748">
            <v>0</v>
          </cell>
          <cell r="S2748">
            <v>100</v>
          </cell>
          <cell r="T2748">
            <v>0</v>
          </cell>
          <cell r="W2748">
            <v>0</v>
          </cell>
          <cell r="X2748">
            <v>0</v>
          </cell>
          <cell r="Y2748">
            <v>100</v>
          </cell>
          <cell r="Z2748">
            <v>0</v>
          </cell>
          <cell r="AA2748">
            <v>0</v>
          </cell>
          <cell r="AB2748">
            <v>3894</v>
          </cell>
          <cell r="AC2748">
            <v>7788</v>
          </cell>
          <cell r="AD2748" t="str">
            <v>営舎維持費</v>
          </cell>
          <cell r="AE2748" t="str">
            <v>営維</v>
          </cell>
          <cell r="AF2748">
            <v>8</v>
          </cell>
          <cell r="AG2748" t="str">
            <v>基地等経費（隊舎等用維持費）</v>
          </cell>
          <cell r="AH2748" t="str">
            <v>消耗品費</v>
          </cell>
          <cell r="AI2748" t="str">
            <v>KA</v>
          </cell>
          <cell r="AJ2748" t="str">
            <v>特輸隊</v>
          </cell>
          <cell r="AK2748" t="str">
            <v>令和8年9月30日</v>
          </cell>
        </row>
        <row r="2749">
          <cell r="A2749" t="str">
            <v>ch262</v>
          </cell>
          <cell r="B2749" t="str">
            <v>又は同等以上のもの（他社の製品を含む。）</v>
          </cell>
          <cell r="C2749">
            <v>201</v>
          </cell>
          <cell r="D2749">
            <v>28</v>
          </cell>
          <cell r="E2749" t="str">
            <v>B</v>
          </cell>
          <cell r="F2749" t="str">
            <v>c</v>
          </cell>
          <cell r="G2749" t="str">
            <v>ch</v>
          </cell>
          <cell r="H2749" t="str">
            <v>個</v>
          </cell>
          <cell r="I2749">
            <v>4</v>
          </cell>
          <cell r="J2749" t="str">
            <v>食器用洗剤</v>
          </cell>
          <cell r="L2749">
            <v>1</v>
          </cell>
          <cell r="M2749" t="str">
            <v>ｵﾚﾝｼﾞﾌﾞｯｸ P11-808 159-3930 360489 花王</v>
          </cell>
          <cell r="O2749" t="str">
            <v>又は同等以上のもの（他社の製品を含む。）</v>
          </cell>
          <cell r="Q2749">
            <v>0</v>
          </cell>
          <cell r="S2749">
            <v>100</v>
          </cell>
          <cell r="T2749">
            <v>0</v>
          </cell>
          <cell r="W2749">
            <v>0</v>
          </cell>
          <cell r="X2749">
            <v>0</v>
          </cell>
          <cell r="Y2749">
            <v>100</v>
          </cell>
          <cell r="Z2749">
            <v>0</v>
          </cell>
          <cell r="AA2749">
            <v>0</v>
          </cell>
          <cell r="AB2749">
            <v>3755</v>
          </cell>
          <cell r="AC2749">
            <v>15020</v>
          </cell>
          <cell r="AD2749" t="str">
            <v>営舎維持費</v>
          </cell>
          <cell r="AE2749" t="str">
            <v>営維</v>
          </cell>
          <cell r="AF2749">
            <v>8</v>
          </cell>
          <cell r="AG2749" t="str">
            <v>基地等経費（隊舎等用維持費）</v>
          </cell>
          <cell r="AH2749" t="str">
            <v>消耗品費</v>
          </cell>
          <cell r="AI2749" t="str">
            <v>KA</v>
          </cell>
          <cell r="AJ2749" t="str">
            <v>特輸隊</v>
          </cell>
          <cell r="AK2749" t="str">
            <v>令和8年9月30日</v>
          </cell>
        </row>
        <row r="2750">
          <cell r="A2750" t="str">
            <v>ch263</v>
          </cell>
          <cell r="B2750" t="str">
            <v>又は同等以上のもの（他社の製品を含む。）</v>
          </cell>
          <cell r="C2750">
            <v>201</v>
          </cell>
          <cell r="D2750">
            <v>29</v>
          </cell>
          <cell r="E2750" t="str">
            <v>B</v>
          </cell>
          <cell r="F2750" t="str">
            <v>c</v>
          </cell>
          <cell r="G2750" t="str">
            <v>ch</v>
          </cell>
          <cell r="H2750" t="str">
            <v>個</v>
          </cell>
          <cell r="I2750">
            <v>20</v>
          </cell>
          <cell r="J2750" t="str">
            <v>除雪ｽｺｯﾌﾟ</v>
          </cell>
          <cell r="L2750">
            <v>1</v>
          </cell>
          <cell r="M2750" t="str">
            <v>ｵﾚﾝｼﾞﾌﾞｯｸ P11-1188 819-3256 PSM-340 JEJｱｽﾃｰｼﾞ</v>
          </cell>
          <cell r="O2750" t="str">
            <v>又は同等以上のもの（他社の製品を含む。）</v>
          </cell>
          <cell r="Q2750">
            <v>0</v>
          </cell>
          <cell r="S2750">
            <v>100</v>
          </cell>
          <cell r="T2750">
            <v>0</v>
          </cell>
          <cell r="W2750">
            <v>0</v>
          </cell>
          <cell r="X2750">
            <v>0</v>
          </cell>
          <cell r="Y2750">
            <v>100</v>
          </cell>
          <cell r="Z2750">
            <v>0</v>
          </cell>
          <cell r="AA2750">
            <v>0</v>
          </cell>
          <cell r="AB2750">
            <v>3311</v>
          </cell>
          <cell r="AC2750">
            <v>66220</v>
          </cell>
          <cell r="AD2750" t="str">
            <v>営舎維持費</v>
          </cell>
          <cell r="AE2750" t="str">
            <v>営維</v>
          </cell>
          <cell r="AF2750">
            <v>8</v>
          </cell>
          <cell r="AG2750" t="str">
            <v>基地等経費（隊舎等用維持費）</v>
          </cell>
          <cell r="AH2750" t="str">
            <v>消耗品費</v>
          </cell>
          <cell r="AI2750" t="str">
            <v>KA</v>
          </cell>
          <cell r="AJ2750" t="str">
            <v>特輸隊</v>
          </cell>
          <cell r="AK2750" t="str">
            <v>令和8年9月30日</v>
          </cell>
        </row>
        <row r="2751">
          <cell r="A2751" t="str">
            <v>bd493</v>
          </cell>
          <cell r="B2751" t="str">
            <v>又は同等以上のもの（他社の製品を含む。）</v>
          </cell>
          <cell r="C2751">
            <v>201</v>
          </cell>
          <cell r="D2751">
            <v>30</v>
          </cell>
          <cell r="E2751" t="str">
            <v>B</v>
          </cell>
          <cell r="F2751" t="str">
            <v>b</v>
          </cell>
          <cell r="G2751" t="str">
            <v>bd</v>
          </cell>
          <cell r="H2751" t="str">
            <v>個</v>
          </cell>
          <cell r="I2751">
            <v>5</v>
          </cell>
          <cell r="J2751" t="str">
            <v>ｷｰﾎﾞｯｸｽ</v>
          </cell>
          <cell r="L2751">
            <v>1</v>
          </cell>
          <cell r="M2751" t="str">
            <v>ｴｽｺ P2335 EA983ZA-41 EA983ZA-41 CARL</v>
          </cell>
          <cell r="O2751" t="str">
            <v>又は同等以上のもの（他社の製品を含む。）</v>
          </cell>
          <cell r="Q2751">
            <v>0</v>
          </cell>
          <cell r="S2751">
            <v>100</v>
          </cell>
          <cell r="T2751">
            <v>0</v>
          </cell>
          <cell r="W2751">
            <v>0</v>
          </cell>
          <cell r="X2751">
            <v>0</v>
          </cell>
          <cell r="Y2751">
            <v>100</v>
          </cell>
          <cell r="Z2751">
            <v>0</v>
          </cell>
          <cell r="AA2751">
            <v>0</v>
          </cell>
          <cell r="AB2751">
            <v>3300</v>
          </cell>
          <cell r="AC2751">
            <v>16500</v>
          </cell>
          <cell r="AD2751" t="str">
            <v>営舎維持費</v>
          </cell>
          <cell r="AE2751" t="str">
            <v>営維</v>
          </cell>
          <cell r="AF2751">
            <v>8</v>
          </cell>
          <cell r="AG2751" t="str">
            <v>基地等経費（隊舎等用維持費）</v>
          </cell>
          <cell r="AH2751" t="str">
            <v>消耗品費</v>
          </cell>
          <cell r="AI2751" t="str">
            <v>KA</v>
          </cell>
          <cell r="AJ2751" t="str">
            <v>特輸隊</v>
          </cell>
          <cell r="AK2751" t="str">
            <v>令和8年9月30日</v>
          </cell>
        </row>
        <row r="2752">
          <cell r="A2752" t="str">
            <v>ch264</v>
          </cell>
          <cell r="B2752" t="str">
            <v>又は同等以上のもの（他社の製品を含む。）</v>
          </cell>
          <cell r="C2752">
            <v>201</v>
          </cell>
          <cell r="D2752">
            <v>31</v>
          </cell>
          <cell r="E2752" t="str">
            <v>B</v>
          </cell>
          <cell r="F2752" t="str">
            <v>c</v>
          </cell>
          <cell r="G2752" t="str">
            <v>ch</v>
          </cell>
          <cell r="H2752" t="str">
            <v>個</v>
          </cell>
          <cell r="I2752">
            <v>1</v>
          </cell>
          <cell r="J2752" t="str">
            <v>玄関ﾏｯﾄ</v>
          </cell>
          <cell r="L2752">
            <v>1</v>
          </cell>
          <cell r="M2752" t="str">
            <v>ｵﾚﾝｼﾞﾌﾞｯｸ P11-686 413-3137 E5 GRA 900X1500</v>
          </cell>
          <cell r="O2752" t="str">
            <v>又は同等以上のもの（他社の製品を含む。）</v>
          </cell>
          <cell r="Q2752">
            <v>0</v>
          </cell>
          <cell r="S2752">
            <v>100</v>
          </cell>
          <cell r="T2752">
            <v>0</v>
          </cell>
          <cell r="W2752">
            <v>0</v>
          </cell>
          <cell r="X2752">
            <v>0</v>
          </cell>
          <cell r="Y2752">
            <v>100</v>
          </cell>
          <cell r="Z2752">
            <v>0</v>
          </cell>
          <cell r="AA2752">
            <v>0</v>
          </cell>
          <cell r="AB2752">
            <v>19571</v>
          </cell>
          <cell r="AC2752">
            <v>19571</v>
          </cell>
          <cell r="AD2752" t="str">
            <v>営舎維持費</v>
          </cell>
          <cell r="AE2752" t="str">
            <v>営維</v>
          </cell>
          <cell r="AF2752">
            <v>8</v>
          </cell>
          <cell r="AG2752" t="str">
            <v>基地等経費（隊舎等用維持費）</v>
          </cell>
          <cell r="AH2752" t="str">
            <v>消耗品費</v>
          </cell>
          <cell r="AI2752" t="str">
            <v>KA</v>
          </cell>
          <cell r="AJ2752" t="str">
            <v>特輸隊</v>
          </cell>
          <cell r="AK2752" t="str">
            <v>令和8年9月30日</v>
          </cell>
        </row>
        <row r="2753">
          <cell r="A2753" t="str">
            <v>ch265</v>
          </cell>
          <cell r="B2753" t="str">
            <v>又は同等以上のもの（他社の製品を含む。）</v>
          </cell>
          <cell r="C2753">
            <v>201</v>
          </cell>
          <cell r="D2753">
            <v>32</v>
          </cell>
          <cell r="E2753" t="str">
            <v>B</v>
          </cell>
          <cell r="F2753" t="str">
            <v>c</v>
          </cell>
          <cell r="G2753" t="str">
            <v>ch</v>
          </cell>
          <cell r="H2753" t="str">
            <v>個</v>
          </cell>
          <cell r="I2753">
            <v>3</v>
          </cell>
          <cell r="J2753" t="str">
            <v>玄関ﾏｯﾄ</v>
          </cell>
          <cell r="L2753">
            <v>1</v>
          </cell>
          <cell r="M2753" t="str">
            <v>ｵﾚﾝｼﾞﾌﾞｯｸ P11-681 334-9083 AC00034 ｸﾘｰﾝﾃｯｸｽ･ｼﾞｬﾊﾟﾝ</v>
          </cell>
          <cell r="O2753" t="str">
            <v>又は同等以上のもの（他社の製品を含む。）</v>
          </cell>
          <cell r="Q2753">
            <v>0</v>
          </cell>
          <cell r="S2753">
            <v>100</v>
          </cell>
          <cell r="T2753">
            <v>0</v>
          </cell>
          <cell r="W2753">
            <v>0</v>
          </cell>
          <cell r="X2753">
            <v>0</v>
          </cell>
          <cell r="Y2753">
            <v>100</v>
          </cell>
          <cell r="Z2753">
            <v>0</v>
          </cell>
          <cell r="AA2753">
            <v>0</v>
          </cell>
          <cell r="AB2753">
            <v>5500</v>
          </cell>
          <cell r="AC2753">
            <v>16500</v>
          </cell>
          <cell r="AD2753" t="str">
            <v>営舎維持費</v>
          </cell>
          <cell r="AE2753" t="str">
            <v>営維</v>
          </cell>
          <cell r="AF2753">
            <v>8</v>
          </cell>
          <cell r="AG2753" t="str">
            <v>基地等経費（隊舎等用維持費）</v>
          </cell>
          <cell r="AH2753" t="str">
            <v>消耗品費</v>
          </cell>
          <cell r="AI2753" t="str">
            <v>KA</v>
          </cell>
          <cell r="AJ2753" t="str">
            <v>特輸隊</v>
          </cell>
          <cell r="AK2753" t="str">
            <v>令和8年9月30日</v>
          </cell>
        </row>
        <row r="2754">
          <cell r="A2754" t="str">
            <v>ch266</v>
          </cell>
          <cell r="B2754" t="str">
            <v>又は同等以上のもの（他社の製品を含む。）</v>
          </cell>
          <cell r="C2754">
            <v>201</v>
          </cell>
          <cell r="D2754">
            <v>33</v>
          </cell>
          <cell r="E2754" t="str">
            <v>B</v>
          </cell>
          <cell r="F2754" t="str">
            <v>c</v>
          </cell>
          <cell r="G2754" t="str">
            <v>ch</v>
          </cell>
          <cell r="H2754" t="str">
            <v>個</v>
          </cell>
          <cell r="I2754">
            <v>1</v>
          </cell>
          <cell r="J2754" t="str">
            <v>収納ﾗｯｸ</v>
          </cell>
          <cell r="L2754">
            <v>1</v>
          </cell>
          <cell r="M2754" t="str">
            <v>ｵﾚﾝｼﾞﾌﾞｯｸ P11-474 469-5683 Y-CG001結一産業</v>
          </cell>
          <cell r="O2754" t="str">
            <v>又は同等以上のもの（他社の製品を含む。）</v>
          </cell>
          <cell r="Q2754">
            <v>0</v>
          </cell>
          <cell r="S2754">
            <v>100</v>
          </cell>
          <cell r="T2754">
            <v>0</v>
          </cell>
          <cell r="W2754">
            <v>0</v>
          </cell>
          <cell r="X2754">
            <v>0</v>
          </cell>
          <cell r="Y2754">
            <v>100</v>
          </cell>
          <cell r="Z2754">
            <v>0</v>
          </cell>
          <cell r="AA2754">
            <v>0</v>
          </cell>
          <cell r="AB2754">
            <v>10326</v>
          </cell>
          <cell r="AC2754">
            <v>10326</v>
          </cell>
          <cell r="AD2754" t="str">
            <v>営舎維持費</v>
          </cell>
          <cell r="AE2754" t="str">
            <v>営維</v>
          </cell>
          <cell r="AF2754">
            <v>8</v>
          </cell>
          <cell r="AG2754" t="str">
            <v>基地等経費（隊舎等用維持費）</v>
          </cell>
          <cell r="AH2754" t="str">
            <v>消耗品費</v>
          </cell>
          <cell r="AI2754" t="str">
            <v>KA</v>
          </cell>
          <cell r="AJ2754" t="str">
            <v>特輸隊</v>
          </cell>
          <cell r="AK2754" t="str">
            <v>令和8年9月30日</v>
          </cell>
        </row>
        <row r="2755">
          <cell r="A2755" t="str">
            <v>ch267</v>
          </cell>
          <cell r="B2755" t="str">
            <v>又は同等以上のもの（他社の製品を含む。）</v>
          </cell>
          <cell r="C2755">
            <v>201</v>
          </cell>
          <cell r="D2755">
            <v>34</v>
          </cell>
          <cell r="E2755" t="str">
            <v>B</v>
          </cell>
          <cell r="F2755" t="str">
            <v>c</v>
          </cell>
          <cell r="G2755" t="str">
            <v>ch</v>
          </cell>
          <cell r="H2755" t="str">
            <v>個</v>
          </cell>
          <cell r="I2755">
            <v>3</v>
          </cell>
          <cell r="J2755" t="str">
            <v>ﾄｲﾚﾌﾞﾗｼ</v>
          </cell>
          <cell r="L2755">
            <v>1</v>
          </cell>
          <cell r="M2755" t="str">
            <v>ｵﾚﾝｼﾞﾌﾞｯｸ P11-457 764-4108 TL101ｱｲｾﾝ</v>
          </cell>
          <cell r="O2755" t="str">
            <v>又は同等以上のもの（他社の製品を含む。）</v>
          </cell>
          <cell r="Q2755">
            <v>0</v>
          </cell>
          <cell r="S2755">
            <v>100</v>
          </cell>
          <cell r="T2755">
            <v>0</v>
          </cell>
          <cell r="W2755">
            <v>0</v>
          </cell>
          <cell r="X2755">
            <v>0</v>
          </cell>
          <cell r="Y2755">
            <v>100</v>
          </cell>
          <cell r="Z2755">
            <v>0</v>
          </cell>
          <cell r="AA2755">
            <v>0</v>
          </cell>
          <cell r="AB2755">
            <v>719</v>
          </cell>
          <cell r="AC2755">
            <v>2157</v>
          </cell>
          <cell r="AD2755" t="str">
            <v>営舎維持費</v>
          </cell>
          <cell r="AE2755" t="str">
            <v>営維</v>
          </cell>
          <cell r="AF2755">
            <v>8</v>
          </cell>
          <cell r="AG2755" t="str">
            <v>基地等経費（隊舎等用維持費）</v>
          </cell>
          <cell r="AH2755" t="str">
            <v>消耗品費</v>
          </cell>
          <cell r="AI2755" t="str">
            <v>KA</v>
          </cell>
          <cell r="AJ2755" t="str">
            <v>特輸隊</v>
          </cell>
          <cell r="AK2755" t="str">
            <v>令和8年9月30日</v>
          </cell>
        </row>
        <row r="2756">
          <cell r="A2756" t="str">
            <v>ch268</v>
          </cell>
          <cell r="B2756" t="str">
            <v>又は同等以上のもの（他社の製品を含む。）</v>
          </cell>
          <cell r="C2756">
            <v>201</v>
          </cell>
          <cell r="D2756">
            <v>35</v>
          </cell>
          <cell r="E2756" t="str">
            <v>B</v>
          </cell>
          <cell r="F2756" t="str">
            <v>c</v>
          </cell>
          <cell r="G2756" t="str">
            <v>ch</v>
          </cell>
          <cell r="H2756" t="str">
            <v>個</v>
          </cell>
          <cell r="I2756">
            <v>2</v>
          </cell>
          <cell r="J2756" t="str">
            <v>水切り</v>
          </cell>
          <cell r="L2756">
            <v>1</v>
          </cell>
          <cell r="M2756" t="str">
            <v>ｵﾚﾝｼﾞﾌﾞｯｸ P11-295 362-9694 TDW-40 ﾄﾗｽｺ中山</v>
          </cell>
          <cell r="O2756" t="str">
            <v>又は同等以上のもの（他社の製品を含む。）</v>
          </cell>
          <cell r="Q2756">
            <v>0</v>
          </cell>
          <cell r="S2756">
            <v>100</v>
          </cell>
          <cell r="T2756">
            <v>0</v>
          </cell>
          <cell r="W2756">
            <v>0</v>
          </cell>
          <cell r="X2756">
            <v>0</v>
          </cell>
          <cell r="Y2756">
            <v>100</v>
          </cell>
          <cell r="Z2756">
            <v>0</v>
          </cell>
          <cell r="AA2756">
            <v>0</v>
          </cell>
          <cell r="AB2756">
            <v>1537</v>
          </cell>
          <cell r="AC2756">
            <v>3074</v>
          </cell>
          <cell r="AD2756" t="str">
            <v>営舎維持費</v>
          </cell>
          <cell r="AE2756" t="str">
            <v>営維</v>
          </cell>
          <cell r="AF2756">
            <v>8</v>
          </cell>
          <cell r="AG2756" t="str">
            <v>基地等経費（隊舎等用維持費）</v>
          </cell>
          <cell r="AH2756" t="str">
            <v>消耗品費</v>
          </cell>
          <cell r="AI2756" t="str">
            <v>KA</v>
          </cell>
          <cell r="AJ2756" t="str">
            <v>特輸隊</v>
          </cell>
          <cell r="AK2756" t="str">
            <v>令和8年9月30日</v>
          </cell>
        </row>
        <row r="2757">
          <cell r="A2757" t="str">
            <v>ch269</v>
          </cell>
          <cell r="B2757" t="str">
            <v>又は同等以上のもの（他社の製品を含む。）</v>
          </cell>
          <cell r="C2757">
            <v>201</v>
          </cell>
          <cell r="D2757">
            <v>36</v>
          </cell>
          <cell r="E2757" t="str">
            <v>B</v>
          </cell>
          <cell r="F2757" t="str">
            <v>c</v>
          </cell>
          <cell r="G2757" t="str">
            <v>ch</v>
          </cell>
          <cell r="H2757" t="str">
            <v>個</v>
          </cell>
          <cell r="I2757">
            <v>2</v>
          </cell>
          <cell r="J2757" t="str">
            <v>ﾃﾞｯｷﾌﾞﾗｼ</v>
          </cell>
          <cell r="L2757">
            <v>1</v>
          </cell>
          <cell r="M2757" t="str">
            <v>ｵﾚﾝｼﾞﾌﾞｯｸ P11-288 817-3063 CL-416-000-0ﾃﾗﾓﾄ</v>
          </cell>
          <cell r="O2757" t="str">
            <v>又は同等以上のもの（他社の製品を含む。）</v>
          </cell>
          <cell r="Q2757">
            <v>0</v>
          </cell>
          <cell r="S2757">
            <v>100</v>
          </cell>
          <cell r="T2757">
            <v>0</v>
          </cell>
          <cell r="W2757">
            <v>0</v>
          </cell>
          <cell r="X2757">
            <v>0</v>
          </cell>
          <cell r="Y2757">
            <v>100</v>
          </cell>
          <cell r="Z2757">
            <v>0</v>
          </cell>
          <cell r="AA2757">
            <v>0</v>
          </cell>
          <cell r="AB2757">
            <v>2043</v>
          </cell>
          <cell r="AC2757">
            <v>4086</v>
          </cell>
          <cell r="AD2757" t="str">
            <v>営舎維持費</v>
          </cell>
          <cell r="AE2757" t="str">
            <v>営維</v>
          </cell>
          <cell r="AF2757">
            <v>8</v>
          </cell>
          <cell r="AG2757" t="str">
            <v>基地等経費（隊舎等用維持費）</v>
          </cell>
          <cell r="AH2757" t="str">
            <v>消耗品費</v>
          </cell>
          <cell r="AI2757" t="str">
            <v>KA</v>
          </cell>
          <cell r="AJ2757" t="str">
            <v>特輸隊</v>
          </cell>
          <cell r="AK2757" t="str">
            <v>令和8年9月30日</v>
          </cell>
        </row>
        <row r="2758">
          <cell r="A2758" t="str">
            <v>bc568</v>
          </cell>
          <cell r="B2758" t="str">
            <v>又は同等以上のもの（他社の製品を含む。）</v>
          </cell>
          <cell r="C2758">
            <v>201</v>
          </cell>
          <cell r="D2758">
            <v>37</v>
          </cell>
          <cell r="E2758" t="str">
            <v>B</v>
          </cell>
          <cell r="F2758" t="str">
            <v>b</v>
          </cell>
          <cell r="G2758" t="str">
            <v>bc</v>
          </cell>
          <cell r="H2758" t="str">
            <v>箱</v>
          </cell>
          <cell r="I2758">
            <v>1</v>
          </cell>
          <cell r="J2758" t="str">
            <v>使い捨て手袋</v>
          </cell>
          <cell r="L2758">
            <v>1</v>
          </cell>
          <cell r="M2758" t="str">
            <v>ｵﾚﾝｼﾞﾌﾞｯｸ P7-246 423-8494 NO883-L ｼｮｰﾜｸﾞﾛｰﾌﾞ</v>
          </cell>
          <cell r="O2758" t="str">
            <v>又は同等以上のもの（他社の製品を含む。）</v>
          </cell>
          <cell r="Q2758">
            <v>0</v>
          </cell>
          <cell r="S2758">
            <v>100</v>
          </cell>
          <cell r="T2758">
            <v>0</v>
          </cell>
          <cell r="W2758">
            <v>0</v>
          </cell>
          <cell r="X2758">
            <v>0</v>
          </cell>
          <cell r="Y2758">
            <v>100</v>
          </cell>
          <cell r="Z2758">
            <v>0</v>
          </cell>
          <cell r="AA2758">
            <v>0</v>
          </cell>
          <cell r="AB2758">
            <v>2119</v>
          </cell>
          <cell r="AC2758">
            <v>2119</v>
          </cell>
          <cell r="AD2758" t="str">
            <v>営舎維持費</v>
          </cell>
          <cell r="AE2758" t="str">
            <v>営維</v>
          </cell>
          <cell r="AF2758">
            <v>8</v>
          </cell>
          <cell r="AG2758" t="str">
            <v>基地等経費（隊舎等用維持費）</v>
          </cell>
          <cell r="AH2758" t="str">
            <v>消耗品費</v>
          </cell>
          <cell r="AI2758" t="str">
            <v>KA</v>
          </cell>
          <cell r="AJ2758" t="str">
            <v>特輸隊</v>
          </cell>
          <cell r="AK2758" t="str">
            <v>令和8年9月30日</v>
          </cell>
        </row>
        <row r="2759">
          <cell r="A2759" t="str">
            <v>bc569</v>
          </cell>
          <cell r="B2759" t="str">
            <v>又は同等以上のもの（他社の製品を含む。）</v>
          </cell>
          <cell r="C2759">
            <v>201</v>
          </cell>
          <cell r="D2759">
            <v>38</v>
          </cell>
          <cell r="E2759" t="str">
            <v>B</v>
          </cell>
          <cell r="F2759" t="str">
            <v>b</v>
          </cell>
          <cell r="G2759" t="str">
            <v>bc</v>
          </cell>
          <cell r="H2759" t="str">
            <v>箱</v>
          </cell>
          <cell r="I2759">
            <v>1</v>
          </cell>
          <cell r="J2759" t="str">
            <v>使い捨て手袋</v>
          </cell>
          <cell r="L2759">
            <v>1</v>
          </cell>
          <cell r="M2759" t="str">
            <v>ｵﾚﾝｼﾞﾌﾞｯｸ P7-246 423-8516 NO883-M ｼｮｰﾜｸﾞﾛｰﾌﾞ</v>
          </cell>
          <cell r="O2759" t="str">
            <v>又は同等以上のもの（他社の製品を含む。）</v>
          </cell>
          <cell r="Q2759">
            <v>0</v>
          </cell>
          <cell r="S2759">
            <v>100</v>
          </cell>
          <cell r="T2759">
            <v>0</v>
          </cell>
          <cell r="W2759">
            <v>0</v>
          </cell>
          <cell r="X2759">
            <v>0</v>
          </cell>
          <cell r="Y2759">
            <v>100</v>
          </cell>
          <cell r="Z2759">
            <v>0</v>
          </cell>
          <cell r="AA2759">
            <v>0</v>
          </cell>
          <cell r="AB2759">
            <v>2119</v>
          </cell>
          <cell r="AC2759">
            <v>2119</v>
          </cell>
          <cell r="AD2759" t="str">
            <v>営舎維持費</v>
          </cell>
          <cell r="AE2759" t="str">
            <v>営維</v>
          </cell>
          <cell r="AF2759">
            <v>8</v>
          </cell>
          <cell r="AG2759" t="str">
            <v>基地等経費（隊舎等用維持費）</v>
          </cell>
          <cell r="AH2759" t="str">
            <v>消耗品費</v>
          </cell>
          <cell r="AI2759" t="str">
            <v>KA</v>
          </cell>
          <cell r="AJ2759" t="str">
            <v>特輸隊</v>
          </cell>
          <cell r="AK2759" t="str">
            <v>令和8年9月30日</v>
          </cell>
        </row>
        <row r="2760">
          <cell r="A2760" t="str">
            <v>ch270</v>
          </cell>
          <cell r="B2760" t="str">
            <v>又は同等以上のもの（他社の製品を含む。）</v>
          </cell>
          <cell r="C2760">
            <v>201</v>
          </cell>
          <cell r="D2760">
            <v>39</v>
          </cell>
          <cell r="E2760" t="str">
            <v>B</v>
          </cell>
          <cell r="F2760" t="str">
            <v>c</v>
          </cell>
          <cell r="G2760" t="str">
            <v>ch</v>
          </cell>
          <cell r="H2760" t="str">
            <v>個</v>
          </cell>
          <cell r="I2760">
            <v>3</v>
          </cell>
          <cell r="J2760" t="str">
            <v>ﾌﾞﾗｼ</v>
          </cell>
          <cell r="L2760">
            <v>1</v>
          </cell>
          <cell r="M2760" t="str">
            <v>ｵﾚﾝｼﾞﾌﾞｯｸ P11-453 215-5016 300587 ｷｸﾛﾝ</v>
          </cell>
          <cell r="O2760" t="str">
            <v>又は同等以上のもの（他社の製品を含む。）</v>
          </cell>
          <cell r="Q2760">
            <v>0</v>
          </cell>
          <cell r="S2760">
            <v>100</v>
          </cell>
          <cell r="T2760">
            <v>0</v>
          </cell>
          <cell r="W2760">
            <v>0</v>
          </cell>
          <cell r="X2760">
            <v>0</v>
          </cell>
          <cell r="Y2760">
            <v>100</v>
          </cell>
          <cell r="Z2760">
            <v>0</v>
          </cell>
          <cell r="AA2760">
            <v>0</v>
          </cell>
          <cell r="AB2760">
            <v>492</v>
          </cell>
          <cell r="AC2760">
            <v>1476</v>
          </cell>
          <cell r="AD2760" t="str">
            <v>営舎維持費</v>
          </cell>
          <cell r="AE2760" t="str">
            <v>営維</v>
          </cell>
          <cell r="AF2760">
            <v>8</v>
          </cell>
          <cell r="AG2760" t="str">
            <v>基地等経費（隊舎等用維持費）</v>
          </cell>
          <cell r="AH2760" t="str">
            <v>消耗品費</v>
          </cell>
          <cell r="AI2760" t="str">
            <v>KA</v>
          </cell>
          <cell r="AJ2760" t="str">
            <v>特輸隊</v>
          </cell>
          <cell r="AK2760" t="str">
            <v>令和8年9月30日</v>
          </cell>
        </row>
        <row r="2761">
          <cell r="A2761" t="str">
            <v>ch271</v>
          </cell>
          <cell r="B2761" t="str">
            <v>又は同等以上のもの（他社の製品を含む。）</v>
          </cell>
          <cell r="C2761">
            <v>201</v>
          </cell>
          <cell r="D2761">
            <v>40</v>
          </cell>
          <cell r="E2761" t="str">
            <v>B</v>
          </cell>
          <cell r="F2761" t="str">
            <v>c</v>
          </cell>
          <cell r="G2761" t="str">
            <v>ch</v>
          </cell>
          <cell r="H2761" t="str">
            <v>個</v>
          </cell>
          <cell r="I2761">
            <v>2</v>
          </cell>
          <cell r="J2761" t="str">
            <v>食器用洗剤</v>
          </cell>
          <cell r="L2761">
            <v>1</v>
          </cell>
          <cell r="M2761" t="str">
            <v>ｵﾚﾝｼﾞﾌﾞｯｸ P11-807 454-9687 402317 P&amp;Gｼﾞｬﾊﾟﾝ(同)</v>
          </cell>
          <cell r="O2761" t="str">
            <v>又は同等以上のもの（他社の製品を含む。）</v>
          </cell>
          <cell r="Q2761">
            <v>0</v>
          </cell>
          <cell r="S2761">
            <v>100</v>
          </cell>
          <cell r="T2761">
            <v>0</v>
          </cell>
          <cell r="W2761">
            <v>0</v>
          </cell>
          <cell r="X2761">
            <v>0</v>
          </cell>
          <cell r="Y2761">
            <v>100</v>
          </cell>
          <cell r="Z2761">
            <v>0</v>
          </cell>
          <cell r="AA2761">
            <v>0</v>
          </cell>
          <cell r="AB2761">
            <v>332</v>
          </cell>
          <cell r="AC2761">
            <v>664</v>
          </cell>
          <cell r="AD2761" t="str">
            <v>営舎維持費</v>
          </cell>
          <cell r="AE2761" t="str">
            <v>営維</v>
          </cell>
          <cell r="AF2761">
            <v>8</v>
          </cell>
          <cell r="AG2761" t="str">
            <v>基地等経費（隊舎等用維持費）</v>
          </cell>
          <cell r="AH2761" t="str">
            <v>消耗品費</v>
          </cell>
          <cell r="AI2761" t="str">
            <v>KA</v>
          </cell>
          <cell r="AJ2761" t="str">
            <v>特輸隊</v>
          </cell>
          <cell r="AK2761" t="str">
            <v>令和8年9月30日</v>
          </cell>
        </row>
        <row r="2762">
          <cell r="A2762" t="str">
            <v>ch272</v>
          </cell>
          <cell r="B2762" t="str">
            <v>又は同等以上のもの（他社の製品を含む。）</v>
          </cell>
          <cell r="C2762">
            <v>201</v>
          </cell>
          <cell r="D2762">
            <v>41</v>
          </cell>
          <cell r="E2762" t="str">
            <v>B</v>
          </cell>
          <cell r="F2762" t="str">
            <v>c</v>
          </cell>
          <cell r="G2762" t="str">
            <v>ch</v>
          </cell>
          <cell r="H2762" t="str">
            <v>個</v>
          </cell>
          <cell r="I2762">
            <v>2</v>
          </cell>
          <cell r="J2762" t="str">
            <v>食器用洗剤</v>
          </cell>
          <cell r="L2762">
            <v>1</v>
          </cell>
          <cell r="M2762" t="str">
            <v>ｵﾚﾝｼﾞﾌﾞｯｸ P11-807 454-9613 402342 P&amp;Gｼﾞｬﾊﾟﾝ(同)</v>
          </cell>
          <cell r="O2762" t="str">
            <v>又は同等以上のもの（他社の製品を含む。）</v>
          </cell>
          <cell r="Q2762">
            <v>0</v>
          </cell>
          <cell r="S2762">
            <v>100</v>
          </cell>
          <cell r="T2762">
            <v>0</v>
          </cell>
          <cell r="W2762">
            <v>0</v>
          </cell>
          <cell r="X2762">
            <v>0</v>
          </cell>
          <cell r="Y2762">
            <v>100</v>
          </cell>
          <cell r="Z2762">
            <v>0</v>
          </cell>
          <cell r="AA2762">
            <v>0</v>
          </cell>
          <cell r="AB2762">
            <v>829</v>
          </cell>
          <cell r="AC2762">
            <v>1658</v>
          </cell>
          <cell r="AD2762" t="str">
            <v>営舎維持費</v>
          </cell>
          <cell r="AE2762" t="str">
            <v>営維</v>
          </cell>
          <cell r="AF2762">
            <v>8</v>
          </cell>
          <cell r="AG2762" t="str">
            <v>基地等経費（隊舎等用維持費）</v>
          </cell>
          <cell r="AH2762" t="str">
            <v>消耗品費</v>
          </cell>
          <cell r="AI2762" t="str">
            <v>KA</v>
          </cell>
          <cell r="AJ2762" t="str">
            <v>特輸隊</v>
          </cell>
          <cell r="AK2762" t="str">
            <v>令和8年9月30日</v>
          </cell>
        </row>
        <row r="2763">
          <cell r="A2763" t="str">
            <v>ch273</v>
          </cell>
          <cell r="B2763" t="str">
            <v>又は同等以上のもの（他社の製品を含む。）</v>
          </cell>
          <cell r="C2763">
            <v>201</v>
          </cell>
          <cell r="D2763">
            <v>42</v>
          </cell>
          <cell r="E2763" t="str">
            <v>B</v>
          </cell>
          <cell r="F2763" t="str">
            <v>c</v>
          </cell>
          <cell r="G2763" t="str">
            <v>ch</v>
          </cell>
          <cell r="H2763" t="str">
            <v>個</v>
          </cell>
          <cell r="I2763">
            <v>1</v>
          </cell>
          <cell r="J2763" t="str">
            <v>ｽﾎﾟﾝｼﾞ</v>
          </cell>
          <cell r="L2763">
            <v>1</v>
          </cell>
          <cell r="M2763" t="str">
            <v>ｵﾚﾝｼﾞﾌﾞｯｸ P11-425 667-0011 HS-Y-10P ﾄﾗｽｺ中山</v>
          </cell>
          <cell r="O2763" t="str">
            <v>又は同等以上のもの（他社の製品を含む。）</v>
          </cell>
          <cell r="Q2763">
            <v>0</v>
          </cell>
          <cell r="S2763">
            <v>100</v>
          </cell>
          <cell r="T2763">
            <v>0</v>
          </cell>
          <cell r="W2763">
            <v>0</v>
          </cell>
          <cell r="X2763">
            <v>0</v>
          </cell>
          <cell r="Y2763">
            <v>100</v>
          </cell>
          <cell r="Z2763">
            <v>0</v>
          </cell>
          <cell r="AA2763">
            <v>0</v>
          </cell>
          <cell r="AB2763">
            <v>1500</v>
          </cell>
          <cell r="AC2763">
            <v>1500</v>
          </cell>
          <cell r="AD2763" t="str">
            <v>営舎維持費</v>
          </cell>
          <cell r="AE2763" t="str">
            <v>営維</v>
          </cell>
          <cell r="AF2763">
            <v>8</v>
          </cell>
          <cell r="AG2763" t="str">
            <v>基地等経費（隊舎等用維持費）</v>
          </cell>
          <cell r="AH2763" t="str">
            <v>消耗品費</v>
          </cell>
          <cell r="AI2763" t="str">
            <v>KA</v>
          </cell>
          <cell r="AJ2763" t="str">
            <v>特輸隊</v>
          </cell>
          <cell r="AK2763" t="str">
            <v>令和8年9月30日</v>
          </cell>
        </row>
        <row r="2764">
          <cell r="A2764" t="str">
            <v>bd494</v>
          </cell>
          <cell r="B2764" t="str">
            <v>又は同等以上のもの（他社の製品を含む。）</v>
          </cell>
          <cell r="C2764">
            <v>201</v>
          </cell>
          <cell r="D2764">
            <v>43</v>
          </cell>
          <cell r="E2764" t="str">
            <v>B</v>
          </cell>
          <cell r="F2764" t="str">
            <v>b</v>
          </cell>
          <cell r="G2764" t="str">
            <v>bd</v>
          </cell>
          <cell r="H2764" t="str">
            <v>個</v>
          </cell>
          <cell r="I2764">
            <v>1</v>
          </cell>
          <cell r="J2764" t="str">
            <v>ｽﾎﾟﾝｼﾞ入れ</v>
          </cell>
          <cell r="L2764">
            <v>1</v>
          </cell>
          <cell r="M2764" t="str">
            <v>ｴｽｺ P2108 EA912EA-9 ASVEL</v>
          </cell>
          <cell r="O2764" t="str">
            <v>又は同等以上のもの（他社の製品を含む。）</v>
          </cell>
          <cell r="Q2764">
            <v>0</v>
          </cell>
          <cell r="S2764">
            <v>100</v>
          </cell>
          <cell r="T2764">
            <v>0</v>
          </cell>
          <cell r="W2764">
            <v>0</v>
          </cell>
          <cell r="X2764">
            <v>0</v>
          </cell>
          <cell r="Y2764">
            <v>100</v>
          </cell>
          <cell r="Z2764">
            <v>0</v>
          </cell>
          <cell r="AA2764">
            <v>0</v>
          </cell>
          <cell r="AB2764">
            <v>1111</v>
          </cell>
          <cell r="AC2764">
            <v>1111</v>
          </cell>
          <cell r="AD2764" t="str">
            <v>営舎維持費</v>
          </cell>
          <cell r="AE2764" t="str">
            <v>営維</v>
          </cell>
          <cell r="AF2764">
            <v>8</v>
          </cell>
          <cell r="AG2764" t="str">
            <v>基地等経費（隊舎等用維持費）</v>
          </cell>
          <cell r="AH2764" t="str">
            <v>消耗品費</v>
          </cell>
          <cell r="AI2764" t="str">
            <v>KA</v>
          </cell>
          <cell r="AJ2764" t="str">
            <v>特輸隊</v>
          </cell>
          <cell r="AK2764" t="str">
            <v>令和8年9月30日</v>
          </cell>
        </row>
        <row r="2765">
          <cell r="A2765" t="str">
            <v>ch274</v>
          </cell>
          <cell r="B2765" t="str">
            <v>又は同等以上のもの（他社の製品を含む。）</v>
          </cell>
          <cell r="C2765">
            <v>201</v>
          </cell>
          <cell r="D2765">
            <v>44</v>
          </cell>
          <cell r="E2765" t="str">
            <v>B</v>
          </cell>
          <cell r="F2765" t="str">
            <v>c</v>
          </cell>
          <cell r="G2765" t="str">
            <v>ch</v>
          </cell>
          <cell r="H2765" t="str">
            <v>ﾊﾟｯｸ</v>
          </cell>
          <cell r="I2765">
            <v>2</v>
          </cell>
          <cell r="J2765" t="str">
            <v>ｽﾎﾟﾝｼﾞ</v>
          </cell>
          <cell r="L2765">
            <v>1</v>
          </cell>
          <cell r="M2765" t="str">
            <v>ｵﾚﾝｼﾞﾌﾞｯｸ P11-439 268-4963 S00558 ﾚｯｸ</v>
          </cell>
          <cell r="O2765" t="str">
            <v>又は同等以上のもの（他社の製品を含む。）</v>
          </cell>
          <cell r="Q2765">
            <v>0</v>
          </cell>
          <cell r="S2765">
            <v>100</v>
          </cell>
          <cell r="T2765">
            <v>0</v>
          </cell>
          <cell r="W2765">
            <v>0</v>
          </cell>
          <cell r="X2765">
            <v>0</v>
          </cell>
          <cell r="Y2765">
            <v>100</v>
          </cell>
          <cell r="Z2765">
            <v>0</v>
          </cell>
          <cell r="AA2765">
            <v>0</v>
          </cell>
          <cell r="AB2765">
            <v>535</v>
          </cell>
          <cell r="AC2765">
            <v>1070</v>
          </cell>
          <cell r="AD2765" t="str">
            <v>営舎維持費</v>
          </cell>
          <cell r="AE2765" t="str">
            <v>営維</v>
          </cell>
          <cell r="AF2765">
            <v>8</v>
          </cell>
          <cell r="AG2765" t="str">
            <v>基地等経費（隊舎等用維持費）</v>
          </cell>
          <cell r="AH2765" t="str">
            <v>消耗品費</v>
          </cell>
          <cell r="AI2765" t="str">
            <v>KA</v>
          </cell>
          <cell r="AJ2765" t="str">
            <v>特輸隊</v>
          </cell>
          <cell r="AK2765" t="str">
            <v>令和8年9月30日</v>
          </cell>
        </row>
        <row r="2766">
          <cell r="A2766" t="str">
            <v>ch275</v>
          </cell>
          <cell r="B2766" t="str">
            <v>又は同等以上のもの（他社の製品を含む。）</v>
          </cell>
          <cell r="C2766">
            <v>201</v>
          </cell>
          <cell r="D2766">
            <v>45</v>
          </cell>
          <cell r="E2766" t="str">
            <v>B</v>
          </cell>
          <cell r="F2766" t="str">
            <v>c</v>
          </cell>
          <cell r="G2766" t="str">
            <v>ch</v>
          </cell>
          <cell r="H2766" t="str">
            <v>個</v>
          </cell>
          <cell r="I2766">
            <v>4</v>
          </cell>
          <cell r="J2766" t="str">
            <v>ﾊﾞｽﾏｯﾄ</v>
          </cell>
          <cell r="L2766">
            <v>1</v>
          </cell>
          <cell r="M2766" t="str">
            <v>ｵﾚﾝｼﾞﾌﾞｯｸ P11-728 167-5913 SKBM-6039 ｱｲﾘｽｵｰﾔﾏ</v>
          </cell>
          <cell r="O2766" t="str">
            <v>又は同等以上のもの（他社の製品を含む。）</v>
          </cell>
          <cell r="Q2766">
            <v>0</v>
          </cell>
          <cell r="S2766">
            <v>100</v>
          </cell>
          <cell r="T2766">
            <v>0</v>
          </cell>
          <cell r="W2766">
            <v>0</v>
          </cell>
          <cell r="X2766">
            <v>0</v>
          </cell>
          <cell r="Y2766">
            <v>100</v>
          </cell>
          <cell r="Z2766">
            <v>0</v>
          </cell>
          <cell r="AA2766">
            <v>0</v>
          </cell>
          <cell r="AB2766">
            <v>2614</v>
          </cell>
          <cell r="AC2766">
            <v>10456</v>
          </cell>
          <cell r="AD2766" t="str">
            <v>営舎維持費</v>
          </cell>
          <cell r="AE2766" t="str">
            <v>営維</v>
          </cell>
          <cell r="AF2766">
            <v>8</v>
          </cell>
          <cell r="AG2766" t="str">
            <v>基地等経費（隊舎等用維持費）</v>
          </cell>
          <cell r="AH2766" t="str">
            <v>消耗品費</v>
          </cell>
          <cell r="AI2766" t="str">
            <v>KA</v>
          </cell>
          <cell r="AJ2766" t="str">
            <v>特輸隊</v>
          </cell>
          <cell r="AK2766" t="str">
            <v>令和8年9月30日</v>
          </cell>
        </row>
        <row r="2767">
          <cell r="A2767" t="str">
            <v>ch276</v>
          </cell>
          <cell r="B2767" t="str">
            <v>又は同等以上のもの（他社の製品を含む。）</v>
          </cell>
          <cell r="C2767">
            <v>201</v>
          </cell>
          <cell r="D2767">
            <v>46</v>
          </cell>
          <cell r="E2767" t="str">
            <v>B</v>
          </cell>
          <cell r="F2767" t="str">
            <v>c</v>
          </cell>
          <cell r="G2767" t="str">
            <v>ch</v>
          </cell>
          <cell r="H2767" t="str">
            <v>個</v>
          </cell>
          <cell r="I2767">
            <v>5</v>
          </cell>
          <cell r="J2767" t="str">
            <v>ﾊﾟｲﾌﾟ洗浄剤</v>
          </cell>
          <cell r="L2767">
            <v>1</v>
          </cell>
          <cell r="M2767" t="str">
            <v>ｵﾚﾝｼﾞﾌﾞｯｸ P11-178 785-4439 307453 花王</v>
          </cell>
          <cell r="O2767" t="str">
            <v>又は同等以上のもの（他社の製品を含む。）</v>
          </cell>
          <cell r="Q2767">
            <v>0</v>
          </cell>
          <cell r="S2767">
            <v>100</v>
          </cell>
          <cell r="T2767">
            <v>0</v>
          </cell>
          <cell r="W2767">
            <v>0</v>
          </cell>
          <cell r="X2767">
            <v>0</v>
          </cell>
          <cell r="Y2767">
            <v>100</v>
          </cell>
          <cell r="Z2767">
            <v>0</v>
          </cell>
          <cell r="AA2767">
            <v>0</v>
          </cell>
          <cell r="AB2767">
            <v>354</v>
          </cell>
          <cell r="AC2767">
            <v>1770</v>
          </cell>
          <cell r="AD2767" t="str">
            <v>営舎維持費</v>
          </cell>
          <cell r="AE2767" t="str">
            <v>営維</v>
          </cell>
          <cell r="AF2767">
            <v>8</v>
          </cell>
          <cell r="AG2767" t="str">
            <v>基地等経費（隊舎等用維持費）</v>
          </cell>
          <cell r="AH2767" t="str">
            <v>消耗品費</v>
          </cell>
          <cell r="AI2767" t="str">
            <v>KA</v>
          </cell>
          <cell r="AJ2767" t="str">
            <v>特輸隊</v>
          </cell>
          <cell r="AK2767" t="str">
            <v>令和8年9月30日</v>
          </cell>
        </row>
        <row r="2768">
          <cell r="A2768" t="str">
            <v>ch277</v>
          </cell>
          <cell r="B2768" t="str">
            <v>又は同等以上のもの（他社の製品を含む。）</v>
          </cell>
          <cell r="C2768">
            <v>201</v>
          </cell>
          <cell r="D2768">
            <v>47</v>
          </cell>
          <cell r="E2768" t="str">
            <v>B</v>
          </cell>
          <cell r="F2768" t="str">
            <v>c</v>
          </cell>
          <cell r="G2768" t="str">
            <v>ch</v>
          </cell>
          <cell r="H2768" t="str">
            <v>個</v>
          </cell>
          <cell r="I2768">
            <v>2</v>
          </cell>
          <cell r="J2768" t="str">
            <v>ﾊﾟｲﾌﾟ洗浄剤</v>
          </cell>
          <cell r="L2768">
            <v>1</v>
          </cell>
          <cell r="M2768" t="str">
            <v>ｵﾚﾝｼﾞﾌﾞｯｸ P11-178 114-1549 NZ12 横浜油脂工業</v>
          </cell>
          <cell r="O2768" t="str">
            <v>又は同等以上のもの（他社の製品を含む。）</v>
          </cell>
          <cell r="Q2768">
            <v>0</v>
          </cell>
          <cell r="S2768">
            <v>100</v>
          </cell>
          <cell r="T2768">
            <v>0</v>
          </cell>
          <cell r="W2768">
            <v>0</v>
          </cell>
          <cell r="X2768">
            <v>0</v>
          </cell>
          <cell r="Y2768">
            <v>100</v>
          </cell>
          <cell r="Z2768">
            <v>0</v>
          </cell>
          <cell r="AA2768">
            <v>0</v>
          </cell>
          <cell r="AB2768">
            <v>2358</v>
          </cell>
          <cell r="AC2768">
            <v>4716</v>
          </cell>
          <cell r="AD2768" t="str">
            <v>営舎維持費</v>
          </cell>
          <cell r="AE2768" t="str">
            <v>営維</v>
          </cell>
          <cell r="AF2768">
            <v>8</v>
          </cell>
          <cell r="AG2768" t="str">
            <v>基地等経費（隊舎等用維持費）</v>
          </cell>
          <cell r="AH2768" t="str">
            <v>消耗品費</v>
          </cell>
          <cell r="AI2768" t="str">
            <v>KA</v>
          </cell>
          <cell r="AJ2768" t="str">
            <v>特輸隊</v>
          </cell>
          <cell r="AK2768" t="str">
            <v>令和8年9月30日</v>
          </cell>
        </row>
        <row r="2769">
          <cell r="A2769" t="str">
            <v>ch278</v>
          </cell>
          <cell r="B2769" t="str">
            <v>又は同等以上のもの（他社の製品を含む。）</v>
          </cell>
          <cell r="C2769">
            <v>201</v>
          </cell>
          <cell r="D2769">
            <v>48</v>
          </cell>
          <cell r="E2769" t="str">
            <v>B</v>
          </cell>
          <cell r="F2769" t="str">
            <v>c</v>
          </cell>
          <cell r="G2769" t="str">
            <v>ch</v>
          </cell>
          <cell r="H2769" t="str">
            <v>個</v>
          </cell>
          <cell r="I2769">
            <v>5</v>
          </cell>
          <cell r="J2769" t="str">
            <v>ほうき</v>
          </cell>
          <cell r="L2769">
            <v>1</v>
          </cell>
          <cell r="M2769" t="str">
            <v>ｵﾚﾝｼﾞﾌﾞｯｸ P11-242 855-8107 TBR-32A ﾄﾗｽｺ中山</v>
          </cell>
          <cell r="O2769" t="str">
            <v>又は同等以上のもの（他社の製品を含む。）</v>
          </cell>
          <cell r="Q2769">
            <v>0</v>
          </cell>
          <cell r="S2769">
            <v>100</v>
          </cell>
          <cell r="T2769">
            <v>0</v>
          </cell>
          <cell r="W2769">
            <v>0</v>
          </cell>
          <cell r="X2769">
            <v>0</v>
          </cell>
          <cell r="Y2769">
            <v>100</v>
          </cell>
          <cell r="Z2769">
            <v>0</v>
          </cell>
          <cell r="AA2769">
            <v>0</v>
          </cell>
          <cell r="AB2769">
            <v>1056</v>
          </cell>
          <cell r="AC2769">
            <v>5280</v>
          </cell>
          <cell r="AD2769" t="str">
            <v>営舎維持費</v>
          </cell>
          <cell r="AE2769" t="str">
            <v>営維</v>
          </cell>
          <cell r="AF2769">
            <v>8</v>
          </cell>
          <cell r="AG2769" t="str">
            <v>基地等経費（隊舎等用維持費）</v>
          </cell>
          <cell r="AH2769" t="str">
            <v>消耗品費</v>
          </cell>
          <cell r="AI2769" t="str">
            <v>KA</v>
          </cell>
          <cell r="AJ2769" t="str">
            <v>特輸隊</v>
          </cell>
          <cell r="AK2769" t="str">
            <v>令和8年9月30日</v>
          </cell>
        </row>
        <row r="2770">
          <cell r="A2770" t="str">
            <v>ch279</v>
          </cell>
          <cell r="B2770" t="str">
            <v>又は同等以上のもの（他社の製品を含む。）</v>
          </cell>
          <cell r="C2770">
            <v>201</v>
          </cell>
          <cell r="D2770">
            <v>49</v>
          </cell>
          <cell r="E2770" t="str">
            <v>B</v>
          </cell>
          <cell r="F2770" t="str">
            <v>c</v>
          </cell>
          <cell r="G2770" t="str">
            <v>ch</v>
          </cell>
          <cell r="H2770" t="str">
            <v>個</v>
          </cell>
          <cell r="I2770">
            <v>18</v>
          </cell>
          <cell r="J2770" t="str">
            <v>排水溝洗浄剤</v>
          </cell>
          <cell r="L2770">
            <v>1</v>
          </cell>
          <cell r="M2770" t="str">
            <v>ｵﾚﾝｼﾞﾌﾞｯｸ P11-180 828-5082 653413 ｱｰｽ製薬</v>
          </cell>
          <cell r="O2770" t="str">
            <v>又は同等以上のもの（他社の製品を含む。）</v>
          </cell>
          <cell r="Q2770">
            <v>0</v>
          </cell>
          <cell r="S2770">
            <v>100</v>
          </cell>
          <cell r="T2770">
            <v>0</v>
          </cell>
          <cell r="W2770">
            <v>0</v>
          </cell>
          <cell r="X2770">
            <v>0</v>
          </cell>
          <cell r="Y2770">
            <v>100</v>
          </cell>
          <cell r="Z2770">
            <v>0</v>
          </cell>
          <cell r="AA2770">
            <v>0</v>
          </cell>
          <cell r="AB2770">
            <v>605</v>
          </cell>
          <cell r="AC2770">
            <v>10890</v>
          </cell>
          <cell r="AD2770" t="str">
            <v>営舎維持費</v>
          </cell>
          <cell r="AE2770" t="str">
            <v>営維</v>
          </cell>
          <cell r="AF2770">
            <v>8</v>
          </cell>
          <cell r="AG2770" t="str">
            <v>基地等経費（隊舎等用維持費）</v>
          </cell>
          <cell r="AH2770" t="str">
            <v>消耗品費</v>
          </cell>
          <cell r="AI2770" t="str">
            <v>KA</v>
          </cell>
          <cell r="AJ2770" t="str">
            <v>特輸隊</v>
          </cell>
          <cell r="AK2770" t="str">
            <v>令和8年9月30日</v>
          </cell>
        </row>
        <row r="2771">
          <cell r="A2771" t="str">
            <v>ch280</v>
          </cell>
          <cell r="B2771" t="str">
            <v>又は同等以上のもの（他社の製品を含む。）</v>
          </cell>
          <cell r="C2771">
            <v>201</v>
          </cell>
          <cell r="D2771">
            <v>50</v>
          </cell>
          <cell r="E2771" t="str">
            <v>B</v>
          </cell>
          <cell r="F2771" t="str">
            <v>c</v>
          </cell>
          <cell r="G2771" t="str">
            <v>ch</v>
          </cell>
          <cell r="H2771" t="str">
            <v>ｹｰｽ</v>
          </cell>
          <cell r="I2771">
            <v>1</v>
          </cell>
          <cell r="J2771" t="str">
            <v>ｳｪｯﾄﾜｲﾊﾟｰ</v>
          </cell>
          <cell r="L2771">
            <v>1</v>
          </cell>
          <cell r="M2771" t="str">
            <v>ｵﾚﾝｼﾞﾌﾞｯｸ P11-482 770-3988 MEX-150 ﾄﾗｽｺ中山</v>
          </cell>
          <cell r="O2771" t="str">
            <v>又は同等以上のもの（他社の製品を含む。）</v>
          </cell>
          <cell r="Q2771">
            <v>0</v>
          </cell>
          <cell r="S2771">
            <v>100</v>
          </cell>
          <cell r="T2771">
            <v>0</v>
          </cell>
          <cell r="W2771">
            <v>0</v>
          </cell>
          <cell r="X2771">
            <v>0</v>
          </cell>
          <cell r="Y2771">
            <v>100</v>
          </cell>
          <cell r="Z2771">
            <v>0</v>
          </cell>
          <cell r="AA2771">
            <v>0</v>
          </cell>
          <cell r="AB2771">
            <v>8279</v>
          </cell>
          <cell r="AC2771">
            <v>8279</v>
          </cell>
          <cell r="AD2771" t="str">
            <v>営舎維持費</v>
          </cell>
          <cell r="AE2771" t="str">
            <v>営維</v>
          </cell>
          <cell r="AF2771">
            <v>8</v>
          </cell>
          <cell r="AG2771" t="str">
            <v>基地等経費（隊舎等用維持費）</v>
          </cell>
          <cell r="AH2771" t="str">
            <v>消耗品費</v>
          </cell>
          <cell r="AI2771" t="str">
            <v>KA</v>
          </cell>
          <cell r="AJ2771" t="str">
            <v>特輸隊</v>
          </cell>
          <cell r="AK2771" t="str">
            <v>令和8年9月30日</v>
          </cell>
        </row>
        <row r="2772">
          <cell r="A2772" t="str">
            <v>ch281</v>
          </cell>
          <cell r="B2772" t="str">
            <v>又は同等以上のもの（他社の製品を含む。）</v>
          </cell>
          <cell r="C2772">
            <v>201</v>
          </cell>
          <cell r="D2772">
            <v>51</v>
          </cell>
          <cell r="E2772" t="str">
            <v>B</v>
          </cell>
          <cell r="F2772" t="str">
            <v>c</v>
          </cell>
          <cell r="G2772" t="str">
            <v>ch</v>
          </cell>
          <cell r="H2772" t="str">
            <v>ﾊﾟｯｸ</v>
          </cell>
          <cell r="I2772">
            <v>3</v>
          </cell>
          <cell r="J2772" t="str">
            <v>ｳｪｯﾄﾜｲﾊﾟｰ</v>
          </cell>
          <cell r="L2772">
            <v>1</v>
          </cell>
          <cell r="M2772" t="str">
            <v>ｵﾚﾝｼﾞﾌﾞｯｸ P11-482 770-3996 MEX-150C ﾄﾗｽｺ中山</v>
          </cell>
          <cell r="O2772" t="str">
            <v>又は同等以上のもの（他社の製品を含む。）</v>
          </cell>
          <cell r="Q2772">
            <v>0</v>
          </cell>
          <cell r="S2772">
            <v>100</v>
          </cell>
          <cell r="T2772">
            <v>0</v>
          </cell>
          <cell r="W2772">
            <v>0</v>
          </cell>
          <cell r="X2772">
            <v>0</v>
          </cell>
          <cell r="Y2772">
            <v>100</v>
          </cell>
          <cell r="Z2772">
            <v>0</v>
          </cell>
          <cell r="AA2772">
            <v>0</v>
          </cell>
          <cell r="AB2772">
            <v>6450</v>
          </cell>
          <cell r="AC2772">
            <v>19350</v>
          </cell>
          <cell r="AD2772" t="str">
            <v>営舎維持費</v>
          </cell>
          <cell r="AE2772" t="str">
            <v>営維</v>
          </cell>
          <cell r="AF2772">
            <v>8</v>
          </cell>
          <cell r="AG2772" t="str">
            <v>基地等経費（隊舎等用維持費）</v>
          </cell>
          <cell r="AH2772" t="str">
            <v>消耗品費</v>
          </cell>
          <cell r="AI2772" t="str">
            <v>KA</v>
          </cell>
          <cell r="AJ2772" t="str">
            <v>特輸隊</v>
          </cell>
          <cell r="AK2772" t="str">
            <v>令和8年9月30日</v>
          </cell>
        </row>
        <row r="2773">
          <cell r="A2773" t="str">
            <v>ch282</v>
          </cell>
          <cell r="B2773" t="str">
            <v>又は同等以上のもの（他社の製品を含む。）</v>
          </cell>
          <cell r="C2773">
            <v>201</v>
          </cell>
          <cell r="D2773">
            <v>52</v>
          </cell>
          <cell r="E2773" t="str">
            <v>B</v>
          </cell>
          <cell r="F2773" t="str">
            <v>c</v>
          </cell>
          <cell r="G2773" t="str">
            <v>ch</v>
          </cell>
          <cell r="H2773" t="str">
            <v>缶</v>
          </cell>
          <cell r="I2773">
            <v>1</v>
          </cell>
          <cell r="J2773" t="str">
            <v>水性ﾜｯｸｽ</v>
          </cell>
          <cell r="L2773">
            <v>1</v>
          </cell>
          <cell r="M2773" t="str">
            <v>ｵﾚﾝｼﾞﾌﾞｯｸ P11-192 303-3988 1209 ﾍﾟﾝｷﾞﾝﾜｯｸｽ</v>
          </cell>
          <cell r="O2773" t="str">
            <v>又は同等以上のもの（他社の製品を含む。）</v>
          </cell>
          <cell r="Q2773">
            <v>0</v>
          </cell>
          <cell r="S2773">
            <v>100</v>
          </cell>
          <cell r="T2773">
            <v>0</v>
          </cell>
          <cell r="W2773">
            <v>0</v>
          </cell>
          <cell r="X2773">
            <v>0</v>
          </cell>
          <cell r="Y2773">
            <v>100</v>
          </cell>
          <cell r="Z2773">
            <v>0</v>
          </cell>
          <cell r="AA2773">
            <v>0</v>
          </cell>
          <cell r="AB2773">
            <v>8096</v>
          </cell>
          <cell r="AC2773">
            <v>8096</v>
          </cell>
          <cell r="AD2773" t="str">
            <v>営舎維持費</v>
          </cell>
          <cell r="AE2773" t="str">
            <v>営維</v>
          </cell>
          <cell r="AF2773">
            <v>8</v>
          </cell>
          <cell r="AG2773" t="str">
            <v>基地等経費（隊舎等用維持費）</v>
          </cell>
          <cell r="AH2773" t="str">
            <v>消耗品費</v>
          </cell>
          <cell r="AI2773" t="str">
            <v>KA</v>
          </cell>
          <cell r="AJ2773" t="str">
            <v>特輸隊</v>
          </cell>
          <cell r="AK2773" t="str">
            <v>令和8年9月30日</v>
          </cell>
        </row>
        <row r="2774">
          <cell r="A2774" t="str">
            <v>bd495</v>
          </cell>
          <cell r="B2774" t="str">
            <v>又は同等以上のもの（他社の製品を含む。）</v>
          </cell>
          <cell r="C2774">
            <v>201</v>
          </cell>
          <cell r="D2774">
            <v>53</v>
          </cell>
          <cell r="E2774" t="str">
            <v>B</v>
          </cell>
          <cell r="F2774" t="str">
            <v>b</v>
          </cell>
          <cell r="G2774" t="str">
            <v>bd</v>
          </cell>
          <cell r="H2774" t="str">
            <v>個</v>
          </cell>
          <cell r="I2774">
            <v>3</v>
          </cell>
          <cell r="J2774" t="str">
            <v>除菌ｳｪｯﾄﾃｨｯｼｭ</v>
          </cell>
          <cell r="L2774">
            <v>1</v>
          </cell>
          <cell r="M2774" t="str">
            <v>ｴｽｺ P2120 EA922HA-9A Crecia</v>
          </cell>
          <cell r="O2774" t="str">
            <v>又は同等以上のもの（他社の製品を含む。）</v>
          </cell>
          <cell r="Q2774">
            <v>0</v>
          </cell>
          <cell r="S2774">
            <v>100</v>
          </cell>
          <cell r="T2774">
            <v>0</v>
          </cell>
          <cell r="W2774">
            <v>0</v>
          </cell>
          <cell r="X2774">
            <v>0</v>
          </cell>
          <cell r="Y2774">
            <v>100</v>
          </cell>
          <cell r="Z2774">
            <v>0</v>
          </cell>
          <cell r="AA2774">
            <v>0</v>
          </cell>
          <cell r="AB2774">
            <v>4180</v>
          </cell>
          <cell r="AC2774">
            <v>12540</v>
          </cell>
          <cell r="AD2774" t="str">
            <v>営舎維持費</v>
          </cell>
          <cell r="AE2774" t="str">
            <v>営維</v>
          </cell>
          <cell r="AF2774">
            <v>8</v>
          </cell>
          <cell r="AG2774" t="str">
            <v>基地等経費（隊舎等用維持費）</v>
          </cell>
          <cell r="AH2774" t="str">
            <v>消耗品費</v>
          </cell>
          <cell r="AI2774" t="str">
            <v>KA</v>
          </cell>
          <cell r="AJ2774" t="str">
            <v>特輸隊</v>
          </cell>
          <cell r="AK2774" t="str">
            <v>令和8年9月30日</v>
          </cell>
        </row>
        <row r="2775">
          <cell r="A2775" t="str">
            <v>bd496</v>
          </cell>
          <cell r="B2775" t="str">
            <v>又は同等以上のもの（他社の製品を含む。）</v>
          </cell>
          <cell r="C2775">
            <v>201</v>
          </cell>
          <cell r="D2775">
            <v>54</v>
          </cell>
          <cell r="E2775" t="str">
            <v>B</v>
          </cell>
          <cell r="F2775" t="str">
            <v>b</v>
          </cell>
          <cell r="G2775" t="str">
            <v>bd</v>
          </cell>
          <cell r="H2775" t="str">
            <v>個</v>
          </cell>
          <cell r="I2775">
            <v>10</v>
          </cell>
          <cell r="J2775" t="str">
            <v>消臭剤</v>
          </cell>
          <cell r="L2775">
            <v>1</v>
          </cell>
          <cell r="M2775" t="str">
            <v>ｴｽｺ P2155 EA913AB-61 ｴｽﾃｰ</v>
          </cell>
          <cell r="O2775" t="str">
            <v>又は同等以上のもの（他社の製品を含む。）</v>
          </cell>
          <cell r="Q2775">
            <v>0</v>
          </cell>
          <cell r="S2775">
            <v>100</v>
          </cell>
          <cell r="T2775">
            <v>0</v>
          </cell>
          <cell r="W2775">
            <v>0</v>
          </cell>
          <cell r="X2775">
            <v>0</v>
          </cell>
          <cell r="Y2775">
            <v>100</v>
          </cell>
          <cell r="Z2775">
            <v>0</v>
          </cell>
          <cell r="AA2775">
            <v>0</v>
          </cell>
          <cell r="AB2775">
            <v>677</v>
          </cell>
          <cell r="AC2775">
            <v>6770</v>
          </cell>
          <cell r="AD2775" t="str">
            <v>営舎維持費</v>
          </cell>
          <cell r="AE2775" t="str">
            <v>営維</v>
          </cell>
          <cell r="AF2775">
            <v>8</v>
          </cell>
          <cell r="AG2775" t="str">
            <v>基地等経費（隊舎等用維持費）</v>
          </cell>
          <cell r="AH2775" t="str">
            <v>消耗品費</v>
          </cell>
          <cell r="AI2775" t="str">
            <v>KA</v>
          </cell>
          <cell r="AJ2775" t="str">
            <v>特輸隊</v>
          </cell>
          <cell r="AK2775" t="str">
            <v>令和8年9月30日</v>
          </cell>
        </row>
        <row r="2776">
          <cell r="A2776" t="str">
            <v>ch283</v>
          </cell>
          <cell r="B2776" t="str">
            <v>又は同等以上のもの（他社の製品を含む。）</v>
          </cell>
          <cell r="C2776">
            <v>201</v>
          </cell>
          <cell r="D2776">
            <v>55</v>
          </cell>
          <cell r="E2776" t="str">
            <v>B</v>
          </cell>
          <cell r="F2776" t="str">
            <v>c</v>
          </cell>
          <cell r="G2776" t="str">
            <v>ch</v>
          </cell>
          <cell r="H2776" t="str">
            <v>ﾊﾟｯｸ</v>
          </cell>
          <cell r="I2776">
            <v>1</v>
          </cell>
          <cell r="J2776" t="str">
            <v>ｽﾎﾟﾝｼﾞ</v>
          </cell>
          <cell r="L2776">
            <v>1</v>
          </cell>
          <cell r="M2776" t="str">
            <v>ｵﾚﾝｼﾞﾌﾞｯｸ P11-425 819-1366 KSS-Y-10 ﾄﾗｽｺ中山</v>
          </cell>
          <cell r="O2776" t="str">
            <v>又は同等以上のもの（他社の製品を含む。）</v>
          </cell>
          <cell r="Q2776">
            <v>0</v>
          </cell>
          <cell r="S2776">
            <v>100</v>
          </cell>
          <cell r="T2776">
            <v>0</v>
          </cell>
          <cell r="W2776">
            <v>0</v>
          </cell>
          <cell r="X2776">
            <v>0</v>
          </cell>
          <cell r="Y2776">
            <v>100</v>
          </cell>
          <cell r="Z2776">
            <v>0</v>
          </cell>
          <cell r="AA2776">
            <v>0</v>
          </cell>
          <cell r="AB2776">
            <v>1773</v>
          </cell>
          <cell r="AC2776">
            <v>1773</v>
          </cell>
          <cell r="AD2776" t="str">
            <v>営舎維持費</v>
          </cell>
          <cell r="AE2776" t="str">
            <v>営維</v>
          </cell>
          <cell r="AF2776">
            <v>8</v>
          </cell>
          <cell r="AG2776" t="str">
            <v>基地等経費（隊舎等用維持費）</v>
          </cell>
          <cell r="AH2776" t="str">
            <v>消耗品費</v>
          </cell>
          <cell r="AI2776" t="str">
            <v>KA</v>
          </cell>
          <cell r="AJ2776" t="str">
            <v>特輸隊</v>
          </cell>
          <cell r="AK2776" t="str">
            <v>令和8年9月30日</v>
          </cell>
        </row>
        <row r="2777">
          <cell r="A2777" t="str">
            <v>eh164</v>
          </cell>
          <cell r="B2777" t="str">
            <v>又は同等以上のもの（他社の製品を含む。）</v>
          </cell>
          <cell r="C2777">
            <v>201</v>
          </cell>
          <cell r="D2777">
            <v>56</v>
          </cell>
          <cell r="E2777" t="str">
            <v>B</v>
          </cell>
          <cell r="F2777" t="str">
            <v>e</v>
          </cell>
          <cell r="G2777" t="str">
            <v>eh</v>
          </cell>
          <cell r="H2777" t="str">
            <v>個</v>
          </cell>
          <cell r="I2777">
            <v>24</v>
          </cell>
          <cell r="J2777" t="str">
            <v>食器用洗剤(本体)</v>
          </cell>
          <cell r="L2777">
            <v>1</v>
          </cell>
          <cell r="M2777" t="str">
            <v>ｸﾗｳﾝｵﾌｨｽ図鑑 P522 19613 花王</v>
          </cell>
          <cell r="O2777" t="str">
            <v>又は同等以上のもの（他社の製品を含む。）</v>
          </cell>
          <cell r="Q2777">
            <v>0</v>
          </cell>
          <cell r="S2777">
            <v>100</v>
          </cell>
          <cell r="T2777">
            <v>0</v>
          </cell>
          <cell r="W2777">
            <v>0</v>
          </cell>
          <cell r="X2777">
            <v>0</v>
          </cell>
          <cell r="Y2777">
            <v>100</v>
          </cell>
          <cell r="Z2777">
            <v>0</v>
          </cell>
          <cell r="AA2777">
            <v>0</v>
          </cell>
          <cell r="AB2777">
            <v>264</v>
          </cell>
          <cell r="AC2777">
            <v>6336</v>
          </cell>
          <cell r="AD2777" t="str">
            <v>営舎維持費</v>
          </cell>
          <cell r="AE2777" t="str">
            <v>営維</v>
          </cell>
          <cell r="AF2777">
            <v>8</v>
          </cell>
          <cell r="AG2777" t="str">
            <v>基地等経費（隊舎等用維持費）</v>
          </cell>
          <cell r="AH2777" t="str">
            <v>消耗品費</v>
          </cell>
          <cell r="AI2777" t="str">
            <v>KA</v>
          </cell>
          <cell r="AJ2777" t="str">
            <v>特輸隊</v>
          </cell>
          <cell r="AK2777" t="str">
            <v>令和8年9月30日</v>
          </cell>
        </row>
        <row r="2778">
          <cell r="A2778" t="str">
            <v>bd497</v>
          </cell>
          <cell r="B2778" t="str">
            <v>又は同等以上のもの（他社の製品を含む。）</v>
          </cell>
          <cell r="C2778">
            <v>201</v>
          </cell>
          <cell r="D2778">
            <v>57</v>
          </cell>
          <cell r="E2778" t="str">
            <v>B</v>
          </cell>
          <cell r="F2778" t="str">
            <v>b</v>
          </cell>
          <cell r="G2778" t="str">
            <v>bd</v>
          </cell>
          <cell r="H2778" t="str">
            <v>ﾊﾟｯｸ</v>
          </cell>
          <cell r="I2778">
            <v>1</v>
          </cell>
          <cell r="J2778" t="str">
            <v>ﾍﾟｰﾊﾟｰﾀｵﾙ</v>
          </cell>
          <cell r="L2778">
            <v>1</v>
          </cell>
          <cell r="M2778" t="str">
            <v>ｴｽｺ P2121 EA929AE-8BA ｴﾘｴｰﾙ</v>
          </cell>
          <cell r="O2778" t="str">
            <v>又は同等以上のもの（他社の製品を含む。）</v>
          </cell>
          <cell r="Q2778">
            <v>0</v>
          </cell>
          <cell r="S2778">
            <v>100</v>
          </cell>
          <cell r="T2778">
            <v>0</v>
          </cell>
          <cell r="W2778">
            <v>0</v>
          </cell>
          <cell r="X2778">
            <v>0</v>
          </cell>
          <cell r="Y2778">
            <v>100</v>
          </cell>
          <cell r="Z2778">
            <v>0</v>
          </cell>
          <cell r="AA2778">
            <v>0</v>
          </cell>
          <cell r="AB2778">
            <v>6600</v>
          </cell>
          <cell r="AC2778">
            <v>6600</v>
          </cell>
          <cell r="AD2778" t="str">
            <v>営舎維持費</v>
          </cell>
          <cell r="AE2778" t="str">
            <v>営維</v>
          </cell>
          <cell r="AF2778">
            <v>8</v>
          </cell>
          <cell r="AG2778" t="str">
            <v>基地等経費（隊舎等用維持費）</v>
          </cell>
          <cell r="AH2778" t="str">
            <v>消耗品費</v>
          </cell>
          <cell r="AI2778" t="str">
            <v>KA</v>
          </cell>
          <cell r="AJ2778" t="str">
            <v>特輸隊</v>
          </cell>
          <cell r="AK2778" t="str">
            <v>令和8年9月30日</v>
          </cell>
        </row>
        <row r="2779">
          <cell r="A2779" t="str">
            <v>df145</v>
          </cell>
          <cell r="B2779" t="str">
            <v>又は同等以上のもの（他社の製品を含む。）</v>
          </cell>
          <cell r="C2779">
            <v>202</v>
          </cell>
          <cell r="D2779">
            <v>1</v>
          </cell>
          <cell r="E2779" t="str">
            <v>B</v>
          </cell>
          <cell r="F2779" t="str">
            <v>d</v>
          </cell>
          <cell r="G2779" t="str">
            <v>df</v>
          </cell>
          <cell r="H2779" t="str">
            <v>個</v>
          </cell>
          <cell r="I2779">
            <v>2</v>
          </cell>
          <cell r="J2779" t="str">
            <v>洗面器</v>
          </cell>
          <cell r="L2779">
            <v>1</v>
          </cell>
          <cell r="M2779" t="str">
            <v>ﾓﾉﾀﾛｳ.web 31639363 ﾄﾝﾎﾞ</v>
          </cell>
          <cell r="O2779" t="str">
            <v>又は同等以上のもの（他社の製品を含む。）</v>
          </cell>
          <cell r="Q2779">
            <v>0</v>
          </cell>
          <cell r="S2779">
            <v>100</v>
          </cell>
          <cell r="T2779">
            <v>0</v>
          </cell>
          <cell r="W2779">
            <v>0</v>
          </cell>
          <cell r="X2779">
            <v>0</v>
          </cell>
          <cell r="Y2779">
            <v>100</v>
          </cell>
          <cell r="Z2779">
            <v>0</v>
          </cell>
          <cell r="AA2779">
            <v>0</v>
          </cell>
          <cell r="AB2779">
            <v>670</v>
          </cell>
          <cell r="AC2779">
            <v>1340</v>
          </cell>
          <cell r="AD2779" t="str">
            <v>営舎維持費</v>
          </cell>
          <cell r="AE2779" t="str">
            <v>営維</v>
          </cell>
          <cell r="AF2779">
            <v>8</v>
          </cell>
          <cell r="AG2779" t="str">
            <v>基地等経費</v>
          </cell>
          <cell r="AH2779" t="str">
            <v>消耗品費</v>
          </cell>
          <cell r="AI2779" t="str">
            <v>PA</v>
          </cell>
          <cell r="AJ2779" t="str">
            <v>管制隊</v>
          </cell>
          <cell r="AK2779" t="str">
            <v>令和8年9月30日</v>
          </cell>
        </row>
        <row r="2780">
          <cell r="A2780" t="str">
            <v>eh165</v>
          </cell>
          <cell r="B2780" t="str">
            <v>又は同等以上のもの（他社の製品を含む。）</v>
          </cell>
          <cell r="C2780">
            <v>202</v>
          </cell>
          <cell r="D2780">
            <v>2</v>
          </cell>
          <cell r="E2780" t="str">
            <v>B</v>
          </cell>
          <cell r="F2780" t="str">
            <v>e</v>
          </cell>
          <cell r="G2780" t="str">
            <v>eh</v>
          </cell>
          <cell r="H2780" t="str">
            <v>個</v>
          </cell>
          <cell r="I2780">
            <v>4</v>
          </cell>
          <cell r="J2780" t="str">
            <v>食器用洗剤</v>
          </cell>
          <cell r="L2780">
            <v>1</v>
          </cell>
          <cell r="M2780" t="str">
            <v>ｼﾞｮｲﾝﾃｯｸｽ P671 743329 花王</v>
          </cell>
          <cell r="O2780" t="str">
            <v>又は同等以上のもの（他社の製品を含む。）</v>
          </cell>
          <cell r="Q2780">
            <v>0</v>
          </cell>
          <cell r="S2780">
            <v>100</v>
          </cell>
          <cell r="T2780">
            <v>0</v>
          </cell>
          <cell r="W2780">
            <v>0</v>
          </cell>
          <cell r="X2780">
            <v>0</v>
          </cell>
          <cell r="Y2780">
            <v>100</v>
          </cell>
          <cell r="Z2780">
            <v>0</v>
          </cell>
          <cell r="AA2780">
            <v>0</v>
          </cell>
          <cell r="AB2780">
            <v>3442</v>
          </cell>
          <cell r="AC2780">
            <v>13768</v>
          </cell>
          <cell r="AD2780" t="str">
            <v>営舎維持費</v>
          </cell>
          <cell r="AE2780" t="str">
            <v>営維</v>
          </cell>
          <cell r="AF2780">
            <v>8</v>
          </cell>
          <cell r="AG2780" t="str">
            <v>基地等経費</v>
          </cell>
          <cell r="AH2780" t="str">
            <v>消耗品費</v>
          </cell>
          <cell r="AI2780" t="str">
            <v>PA</v>
          </cell>
          <cell r="AJ2780" t="str">
            <v>管制隊</v>
          </cell>
          <cell r="AK2780" t="str">
            <v>令和8年9月30日</v>
          </cell>
        </row>
        <row r="2781">
          <cell r="A2781" t="str">
            <v>eh166</v>
          </cell>
          <cell r="B2781" t="str">
            <v>又は同等以上のもの（他社の製品を含む。）</v>
          </cell>
          <cell r="C2781">
            <v>202</v>
          </cell>
          <cell r="D2781">
            <v>3</v>
          </cell>
          <cell r="E2781" t="str">
            <v>B</v>
          </cell>
          <cell r="F2781" t="str">
            <v>e</v>
          </cell>
          <cell r="G2781" t="str">
            <v>eh</v>
          </cell>
          <cell r="H2781" t="str">
            <v>個</v>
          </cell>
          <cell r="I2781">
            <v>3</v>
          </cell>
          <cell r="J2781" t="str">
            <v>食器用洗剤</v>
          </cell>
          <cell r="L2781">
            <v>1</v>
          </cell>
          <cell r="M2781" t="str">
            <v>ｼﾞｮｲﾝﾃｯｸｽ P673 176-528 業務用本体 花王</v>
          </cell>
          <cell r="O2781" t="str">
            <v>又は同等以上のもの（他社の製品を含む。）</v>
          </cell>
          <cell r="Q2781">
            <v>0</v>
          </cell>
          <cell r="S2781">
            <v>100</v>
          </cell>
          <cell r="T2781">
            <v>0</v>
          </cell>
          <cell r="W2781">
            <v>0</v>
          </cell>
          <cell r="X2781">
            <v>0</v>
          </cell>
          <cell r="Y2781">
            <v>100</v>
          </cell>
          <cell r="Z2781">
            <v>0</v>
          </cell>
          <cell r="AA2781">
            <v>0</v>
          </cell>
          <cell r="AB2781">
            <v>1018</v>
          </cell>
          <cell r="AC2781">
            <v>3054</v>
          </cell>
          <cell r="AD2781" t="str">
            <v>営舎維持費</v>
          </cell>
          <cell r="AE2781" t="str">
            <v>営維</v>
          </cell>
          <cell r="AF2781">
            <v>8</v>
          </cell>
          <cell r="AG2781" t="str">
            <v>基地等経費</v>
          </cell>
          <cell r="AH2781" t="str">
            <v>消耗品費</v>
          </cell>
          <cell r="AI2781" t="str">
            <v>PA</v>
          </cell>
          <cell r="AJ2781" t="str">
            <v>管制隊</v>
          </cell>
          <cell r="AK2781" t="str">
            <v>令和8年9月30日</v>
          </cell>
        </row>
        <row r="2782">
          <cell r="A2782" t="str">
            <v>df146</v>
          </cell>
          <cell r="B2782" t="str">
            <v>又は同等以上のもの（他社の製品を含む。）</v>
          </cell>
          <cell r="C2782">
            <v>202</v>
          </cell>
          <cell r="D2782">
            <v>4</v>
          </cell>
          <cell r="E2782" t="str">
            <v>B</v>
          </cell>
          <cell r="F2782" t="str">
            <v>d</v>
          </cell>
          <cell r="G2782" t="str">
            <v>df</v>
          </cell>
          <cell r="H2782" t="str">
            <v>個</v>
          </cell>
          <cell r="I2782">
            <v>2</v>
          </cell>
          <cell r="J2782" t="str">
            <v>浴室用ﾌﾞﾗｼ</v>
          </cell>
          <cell r="L2782">
            <v>1</v>
          </cell>
          <cell r="M2782" t="str">
            <v>ASKUL.web UK06900 423622 ｱｽﾞﾏ工業</v>
          </cell>
          <cell r="O2782" t="str">
            <v>又は同等以上のもの（他社の製品を含む。）</v>
          </cell>
          <cell r="Q2782">
            <v>0</v>
          </cell>
          <cell r="S2782">
            <v>100</v>
          </cell>
          <cell r="T2782">
            <v>0</v>
          </cell>
          <cell r="W2782">
            <v>0</v>
          </cell>
          <cell r="X2782">
            <v>0</v>
          </cell>
          <cell r="Y2782">
            <v>100</v>
          </cell>
          <cell r="Z2782">
            <v>0</v>
          </cell>
          <cell r="AA2782">
            <v>0</v>
          </cell>
          <cell r="AB2782">
            <v>698</v>
          </cell>
          <cell r="AC2782">
            <v>1396</v>
          </cell>
          <cell r="AD2782" t="str">
            <v>営舎維持費</v>
          </cell>
          <cell r="AE2782" t="str">
            <v>営維</v>
          </cell>
          <cell r="AF2782">
            <v>8</v>
          </cell>
          <cell r="AG2782" t="str">
            <v>基地等経費</v>
          </cell>
          <cell r="AH2782" t="str">
            <v>消耗品費</v>
          </cell>
          <cell r="AI2782" t="str">
            <v>PA</v>
          </cell>
          <cell r="AJ2782" t="str">
            <v>管制隊</v>
          </cell>
          <cell r="AK2782" t="str">
            <v>令和8年9月30日</v>
          </cell>
        </row>
        <row r="2783">
          <cell r="A2783" t="str">
            <v>df147</v>
          </cell>
          <cell r="B2783" t="str">
            <v>又は同等以上のもの（他社の製品を含む。）</v>
          </cell>
          <cell r="C2783">
            <v>202</v>
          </cell>
          <cell r="D2783">
            <v>5</v>
          </cell>
          <cell r="E2783" t="str">
            <v>B</v>
          </cell>
          <cell r="F2783" t="str">
            <v>d</v>
          </cell>
          <cell r="G2783" t="str">
            <v>df</v>
          </cell>
          <cell r="H2783" t="str">
            <v>個</v>
          </cell>
          <cell r="I2783">
            <v>1</v>
          </cell>
          <cell r="J2783" t="str">
            <v>浴室用ﾌﾞﾗｼ</v>
          </cell>
          <cell r="L2783">
            <v>1</v>
          </cell>
          <cell r="M2783" t="str">
            <v>ASKUL.web UK08385 414480 ｱｽﾞﾏ工業</v>
          </cell>
          <cell r="O2783" t="str">
            <v>又は同等以上のもの（他社の製品を含む。）</v>
          </cell>
          <cell r="Q2783">
            <v>0</v>
          </cell>
          <cell r="S2783">
            <v>100</v>
          </cell>
          <cell r="T2783">
            <v>0</v>
          </cell>
          <cell r="W2783">
            <v>0</v>
          </cell>
          <cell r="X2783">
            <v>0</v>
          </cell>
          <cell r="Y2783">
            <v>100</v>
          </cell>
          <cell r="Z2783">
            <v>0</v>
          </cell>
          <cell r="AA2783">
            <v>0</v>
          </cell>
          <cell r="AB2783">
            <v>519</v>
          </cell>
          <cell r="AC2783">
            <v>519</v>
          </cell>
          <cell r="AD2783" t="str">
            <v>営舎維持費</v>
          </cell>
          <cell r="AE2783" t="str">
            <v>営維</v>
          </cell>
          <cell r="AF2783">
            <v>8</v>
          </cell>
          <cell r="AG2783" t="str">
            <v>基地等経費</v>
          </cell>
          <cell r="AH2783" t="str">
            <v>消耗品費</v>
          </cell>
          <cell r="AI2783" t="str">
            <v>PA</v>
          </cell>
          <cell r="AJ2783" t="str">
            <v>管制隊</v>
          </cell>
          <cell r="AK2783" t="str">
            <v>令和8年9月30日</v>
          </cell>
        </row>
        <row r="2784">
          <cell r="A2784" t="str">
            <v>eh167</v>
          </cell>
          <cell r="B2784" t="str">
            <v>又は同等以上のもの（他社の製品を含む。）</v>
          </cell>
          <cell r="C2784">
            <v>202</v>
          </cell>
          <cell r="D2784">
            <v>6</v>
          </cell>
          <cell r="E2784" t="str">
            <v>B</v>
          </cell>
          <cell r="F2784" t="str">
            <v>e</v>
          </cell>
          <cell r="G2784" t="str">
            <v>eh</v>
          </cell>
          <cell r="H2784" t="str">
            <v>ｾｯﾄ</v>
          </cell>
          <cell r="I2784">
            <v>1</v>
          </cell>
          <cell r="J2784" t="str">
            <v>ｽﾌﾟｰﾝ</v>
          </cell>
          <cell r="L2784">
            <v>1</v>
          </cell>
          <cell r="M2784" t="str">
            <v>ｼﾞｮｲﾝﾃｯｸｽ P655 170-636 ｽﾐｶﾏ</v>
          </cell>
          <cell r="O2784" t="str">
            <v>又は同等以上のもの（他社の製品を含む。）</v>
          </cell>
          <cell r="Q2784">
            <v>0</v>
          </cell>
          <cell r="S2784">
            <v>100</v>
          </cell>
          <cell r="T2784">
            <v>0</v>
          </cell>
          <cell r="W2784">
            <v>0</v>
          </cell>
          <cell r="X2784">
            <v>0</v>
          </cell>
          <cell r="Y2784">
            <v>100</v>
          </cell>
          <cell r="Z2784">
            <v>0</v>
          </cell>
          <cell r="AA2784">
            <v>0</v>
          </cell>
          <cell r="AB2784">
            <v>1903</v>
          </cell>
          <cell r="AC2784">
            <v>1903</v>
          </cell>
          <cell r="AD2784" t="str">
            <v>営舎維持費</v>
          </cell>
          <cell r="AE2784" t="str">
            <v>営維</v>
          </cell>
          <cell r="AF2784">
            <v>8</v>
          </cell>
          <cell r="AG2784" t="str">
            <v>基地等経費</v>
          </cell>
          <cell r="AH2784" t="str">
            <v>消耗品費</v>
          </cell>
          <cell r="AI2784" t="str">
            <v>PA</v>
          </cell>
          <cell r="AJ2784" t="str">
            <v>管制隊</v>
          </cell>
          <cell r="AK2784" t="str">
            <v>令和8年9月30日</v>
          </cell>
        </row>
        <row r="2785">
          <cell r="A2785" t="str">
            <v>df148</v>
          </cell>
          <cell r="B2785" t="str">
            <v>又は同等以上のもの（他社の製品を含む。）</v>
          </cell>
          <cell r="C2785">
            <v>202</v>
          </cell>
          <cell r="D2785">
            <v>7</v>
          </cell>
          <cell r="E2785" t="str">
            <v>B</v>
          </cell>
          <cell r="F2785" t="str">
            <v>d</v>
          </cell>
          <cell r="G2785" t="str">
            <v>df</v>
          </cell>
          <cell r="H2785" t="str">
            <v>個</v>
          </cell>
          <cell r="I2785">
            <v>10</v>
          </cell>
          <cell r="J2785" t="str">
            <v>茶托</v>
          </cell>
          <cell r="L2785">
            <v>1</v>
          </cell>
          <cell r="M2785" t="str">
            <v>ASKUL.web NW92395 394578 宮本産業</v>
          </cell>
          <cell r="O2785" t="str">
            <v>又は同等以上のもの（他社の製品を含む。）</v>
          </cell>
          <cell r="Q2785">
            <v>0</v>
          </cell>
          <cell r="S2785">
            <v>100</v>
          </cell>
          <cell r="T2785">
            <v>0</v>
          </cell>
          <cell r="W2785">
            <v>0</v>
          </cell>
          <cell r="X2785">
            <v>0</v>
          </cell>
          <cell r="Y2785">
            <v>100</v>
          </cell>
          <cell r="Z2785">
            <v>0</v>
          </cell>
          <cell r="AA2785">
            <v>0</v>
          </cell>
          <cell r="AB2785">
            <v>660</v>
          </cell>
          <cell r="AC2785">
            <v>6600</v>
          </cell>
          <cell r="AD2785" t="str">
            <v>営舎維持費</v>
          </cell>
          <cell r="AE2785" t="str">
            <v>営維</v>
          </cell>
          <cell r="AF2785">
            <v>8</v>
          </cell>
          <cell r="AG2785" t="str">
            <v>基地等経費</v>
          </cell>
          <cell r="AH2785" t="str">
            <v>消耗品費</v>
          </cell>
          <cell r="AI2785" t="str">
            <v>PA</v>
          </cell>
          <cell r="AJ2785" t="str">
            <v>管制隊</v>
          </cell>
          <cell r="AK2785" t="str">
            <v>令和8年9月30日</v>
          </cell>
        </row>
        <row r="2786">
          <cell r="A2786" t="str">
            <v>bd498</v>
          </cell>
          <cell r="B2786" t="str">
            <v>又は同等以上のもの（他社の製品を含む。）</v>
          </cell>
          <cell r="C2786">
            <v>202</v>
          </cell>
          <cell r="D2786">
            <v>8</v>
          </cell>
          <cell r="E2786" t="str">
            <v>B</v>
          </cell>
          <cell r="F2786" t="str">
            <v>b</v>
          </cell>
          <cell r="G2786" t="str">
            <v>bd</v>
          </cell>
          <cell r="H2786" t="str">
            <v>個</v>
          </cell>
          <cell r="I2786">
            <v>5</v>
          </cell>
          <cell r="J2786" t="str">
            <v>防虫剤</v>
          </cell>
          <cell r="L2786">
            <v>1</v>
          </cell>
          <cell r="M2786" t="str">
            <v>ｴｽｺ P2153 EA941C-14 ｱｰｽ製薬</v>
          </cell>
          <cell r="O2786" t="str">
            <v>又は同等以上のもの（他社の製品を含む。）</v>
          </cell>
          <cell r="Q2786">
            <v>0</v>
          </cell>
          <cell r="S2786">
            <v>100</v>
          </cell>
          <cell r="T2786">
            <v>0</v>
          </cell>
          <cell r="W2786">
            <v>0</v>
          </cell>
          <cell r="X2786">
            <v>0</v>
          </cell>
          <cell r="Y2786">
            <v>100</v>
          </cell>
          <cell r="Z2786">
            <v>0</v>
          </cell>
          <cell r="AA2786">
            <v>0</v>
          </cell>
          <cell r="AB2786">
            <v>1243</v>
          </cell>
          <cell r="AC2786">
            <v>6215</v>
          </cell>
          <cell r="AD2786" t="str">
            <v>営舎維持費</v>
          </cell>
          <cell r="AE2786" t="str">
            <v>営維</v>
          </cell>
          <cell r="AF2786">
            <v>8</v>
          </cell>
          <cell r="AG2786" t="str">
            <v>基地等経費</v>
          </cell>
          <cell r="AH2786" t="str">
            <v>消耗品費</v>
          </cell>
          <cell r="AI2786" t="str">
            <v>PA</v>
          </cell>
          <cell r="AJ2786" t="str">
            <v>管制隊</v>
          </cell>
          <cell r="AK2786" t="str">
            <v>令和8年9月30日</v>
          </cell>
        </row>
        <row r="2787">
          <cell r="A2787" t="str">
            <v>eh168</v>
          </cell>
          <cell r="B2787" t="str">
            <v>又は同等以上のもの（他社の製品を含む。）</v>
          </cell>
          <cell r="C2787">
            <v>202</v>
          </cell>
          <cell r="D2787">
            <v>9</v>
          </cell>
          <cell r="E2787" t="str">
            <v>B</v>
          </cell>
          <cell r="F2787" t="str">
            <v>e</v>
          </cell>
          <cell r="G2787" t="str">
            <v>eh</v>
          </cell>
          <cell r="H2787" t="str">
            <v>個</v>
          </cell>
          <cell r="I2787">
            <v>1</v>
          </cell>
          <cell r="J2787" t="str">
            <v>ﾄﾚｰ</v>
          </cell>
          <cell r="L2787">
            <v>1</v>
          </cell>
          <cell r="M2787" t="str">
            <v>ｼﾞｮｲﾝﾃｯｸｽ P658 170-625 NC-22-01 ｱｻﾋ興洋</v>
          </cell>
          <cell r="O2787" t="str">
            <v>又は同等以上のもの（他社の製品を含む。）</v>
          </cell>
          <cell r="Q2787">
            <v>0</v>
          </cell>
          <cell r="S2787">
            <v>100</v>
          </cell>
          <cell r="T2787">
            <v>0</v>
          </cell>
          <cell r="W2787">
            <v>0</v>
          </cell>
          <cell r="X2787">
            <v>0</v>
          </cell>
          <cell r="Y2787">
            <v>100</v>
          </cell>
          <cell r="Z2787">
            <v>0</v>
          </cell>
          <cell r="AA2787">
            <v>0</v>
          </cell>
          <cell r="AB2787">
            <v>1485</v>
          </cell>
          <cell r="AC2787">
            <v>1485</v>
          </cell>
          <cell r="AD2787" t="str">
            <v>営舎維持費</v>
          </cell>
          <cell r="AE2787" t="str">
            <v>営維</v>
          </cell>
          <cell r="AF2787">
            <v>8</v>
          </cell>
          <cell r="AG2787" t="str">
            <v>基地等経費</v>
          </cell>
          <cell r="AH2787" t="str">
            <v>消耗品費</v>
          </cell>
          <cell r="AI2787" t="str">
            <v>PA</v>
          </cell>
          <cell r="AJ2787" t="str">
            <v>管制隊</v>
          </cell>
          <cell r="AK2787" t="str">
            <v>令和8年9月30日</v>
          </cell>
        </row>
        <row r="2788">
          <cell r="A2788" t="str">
            <v>eh169</v>
          </cell>
          <cell r="B2788" t="str">
            <v>又は同等以上のもの（他社の製品を含む。）</v>
          </cell>
          <cell r="C2788">
            <v>202</v>
          </cell>
          <cell r="D2788">
            <v>10</v>
          </cell>
          <cell r="E2788" t="str">
            <v>B</v>
          </cell>
          <cell r="F2788" t="str">
            <v>e</v>
          </cell>
          <cell r="G2788" t="str">
            <v>eh</v>
          </cell>
          <cell r="H2788" t="str">
            <v>個</v>
          </cell>
          <cell r="I2788">
            <v>1</v>
          </cell>
          <cell r="J2788" t="str">
            <v>ﾄﾚｰ</v>
          </cell>
          <cell r="L2788">
            <v>1</v>
          </cell>
          <cell r="M2788" t="str">
            <v>ｼﾞｮｲﾝﾃｯｸｽ P658 170-626 NC-22-02 ｱｻﾋ興洋</v>
          </cell>
          <cell r="O2788" t="str">
            <v>又は同等以上のもの（他社の製品を含む。）</v>
          </cell>
          <cell r="Q2788">
            <v>0</v>
          </cell>
          <cell r="S2788">
            <v>100</v>
          </cell>
          <cell r="T2788">
            <v>0</v>
          </cell>
          <cell r="W2788">
            <v>0</v>
          </cell>
          <cell r="X2788">
            <v>0</v>
          </cell>
          <cell r="Y2788">
            <v>100</v>
          </cell>
          <cell r="Z2788">
            <v>0</v>
          </cell>
          <cell r="AA2788">
            <v>0</v>
          </cell>
          <cell r="AB2788">
            <v>2310</v>
          </cell>
          <cell r="AC2788">
            <v>2310</v>
          </cell>
          <cell r="AD2788" t="str">
            <v>営舎維持費</v>
          </cell>
          <cell r="AE2788" t="str">
            <v>営維</v>
          </cell>
          <cell r="AF2788">
            <v>8</v>
          </cell>
          <cell r="AG2788" t="str">
            <v>基地等経費</v>
          </cell>
          <cell r="AH2788" t="str">
            <v>消耗品費</v>
          </cell>
          <cell r="AI2788" t="str">
            <v>PA</v>
          </cell>
          <cell r="AJ2788" t="str">
            <v>管制隊</v>
          </cell>
          <cell r="AK2788" t="str">
            <v>令和8年9月30日</v>
          </cell>
        </row>
        <row r="2789">
          <cell r="A2789" t="str">
            <v>bd499</v>
          </cell>
          <cell r="B2789" t="str">
            <v>又は同等以上のもの（他社の製品を含む。）</v>
          </cell>
          <cell r="C2789">
            <v>202</v>
          </cell>
          <cell r="D2789">
            <v>11</v>
          </cell>
          <cell r="E2789" t="str">
            <v>B</v>
          </cell>
          <cell r="F2789" t="str">
            <v>b</v>
          </cell>
          <cell r="G2789" t="str">
            <v>bd</v>
          </cell>
          <cell r="H2789" t="str">
            <v>個</v>
          </cell>
          <cell r="I2789">
            <v>20</v>
          </cell>
          <cell r="J2789" t="str">
            <v>食器用洗剤</v>
          </cell>
          <cell r="L2789">
            <v>1</v>
          </cell>
          <cell r="M2789" t="str">
            <v>ｴｽｺ P2133 EA922KA-46A 花王</v>
          </cell>
          <cell r="O2789" t="str">
            <v>又は同等以上のもの（他社の製品を含む。）</v>
          </cell>
          <cell r="Q2789">
            <v>0</v>
          </cell>
          <cell r="S2789">
            <v>100</v>
          </cell>
          <cell r="T2789">
            <v>0</v>
          </cell>
          <cell r="W2789">
            <v>0</v>
          </cell>
          <cell r="X2789">
            <v>0</v>
          </cell>
          <cell r="Y2789">
            <v>100</v>
          </cell>
          <cell r="Z2789">
            <v>0</v>
          </cell>
          <cell r="AA2789">
            <v>0</v>
          </cell>
          <cell r="AB2789">
            <v>270</v>
          </cell>
          <cell r="AC2789">
            <v>5400</v>
          </cell>
          <cell r="AD2789" t="str">
            <v>営舎維持費</v>
          </cell>
          <cell r="AE2789" t="str">
            <v>営維</v>
          </cell>
          <cell r="AF2789">
            <v>8</v>
          </cell>
          <cell r="AG2789" t="str">
            <v>基地等経費</v>
          </cell>
          <cell r="AH2789" t="str">
            <v>消耗品費</v>
          </cell>
          <cell r="AI2789" t="str">
            <v>PA</v>
          </cell>
          <cell r="AJ2789" t="str">
            <v>管制隊</v>
          </cell>
          <cell r="AK2789" t="str">
            <v>令和8年9月30日</v>
          </cell>
        </row>
        <row r="2790">
          <cell r="A2790" t="str">
            <v>eh170</v>
          </cell>
          <cell r="B2790" t="str">
            <v>又は同等以上のもの（他社の製品を含む。）</v>
          </cell>
          <cell r="C2790">
            <v>202</v>
          </cell>
          <cell r="D2790">
            <v>12</v>
          </cell>
          <cell r="E2790" t="str">
            <v>B</v>
          </cell>
          <cell r="F2790" t="str">
            <v>e</v>
          </cell>
          <cell r="G2790" t="str">
            <v>eh</v>
          </cell>
          <cell r="H2790" t="str">
            <v>個</v>
          </cell>
          <cell r="I2790">
            <v>15</v>
          </cell>
          <cell r="J2790" t="str">
            <v>ｳｴｯﾄﾃｨｯｼｭ</v>
          </cell>
          <cell r="L2790">
            <v>1</v>
          </cell>
          <cell r="M2790" t="str">
            <v>ｼﾞｮｲﾝﾃｯｸｽ P647 147-360 41577 ﾕﾆﾁｬｰﾑ</v>
          </cell>
          <cell r="O2790" t="str">
            <v>又は同等以上のもの（他社の製品を含む。）</v>
          </cell>
          <cell r="Q2790">
            <v>0</v>
          </cell>
          <cell r="S2790">
            <v>100</v>
          </cell>
          <cell r="T2790">
            <v>0</v>
          </cell>
          <cell r="W2790">
            <v>0</v>
          </cell>
          <cell r="X2790">
            <v>0</v>
          </cell>
          <cell r="Y2790">
            <v>100</v>
          </cell>
          <cell r="Z2790">
            <v>0</v>
          </cell>
          <cell r="AA2790">
            <v>0</v>
          </cell>
          <cell r="AB2790">
            <v>1001</v>
          </cell>
          <cell r="AC2790">
            <v>15015</v>
          </cell>
          <cell r="AD2790" t="str">
            <v>営舎維持費</v>
          </cell>
          <cell r="AE2790" t="str">
            <v>営維</v>
          </cell>
          <cell r="AF2790">
            <v>8</v>
          </cell>
          <cell r="AG2790" t="str">
            <v>基地等経費</v>
          </cell>
          <cell r="AH2790" t="str">
            <v>消耗品費</v>
          </cell>
          <cell r="AI2790" t="str">
            <v>PA</v>
          </cell>
          <cell r="AJ2790" t="str">
            <v>管制隊</v>
          </cell>
          <cell r="AK2790" t="str">
            <v>令和8年9月30日</v>
          </cell>
        </row>
        <row r="2791">
          <cell r="A2791" t="str">
            <v>eh171</v>
          </cell>
          <cell r="B2791" t="str">
            <v>又は同等以上のもの（他社の製品を含む。）</v>
          </cell>
          <cell r="C2791">
            <v>202</v>
          </cell>
          <cell r="D2791">
            <v>13</v>
          </cell>
          <cell r="E2791" t="str">
            <v>B</v>
          </cell>
          <cell r="F2791" t="str">
            <v>e</v>
          </cell>
          <cell r="G2791" t="str">
            <v>eh</v>
          </cell>
          <cell r="H2791" t="str">
            <v>個</v>
          </cell>
          <cell r="I2791">
            <v>20</v>
          </cell>
          <cell r="J2791" t="str">
            <v>ｳｴｯﾄﾃｨｯｼｭ</v>
          </cell>
          <cell r="L2791">
            <v>1</v>
          </cell>
          <cell r="M2791" t="str">
            <v>ｼﾞｮｲﾝﾃｯｸｽ P647 147-361 41583 ﾕﾆﾁｬｰﾑ</v>
          </cell>
          <cell r="O2791" t="str">
            <v>又は同等以上のもの（他社の製品を含む。）</v>
          </cell>
          <cell r="Q2791">
            <v>0</v>
          </cell>
          <cell r="S2791">
            <v>100</v>
          </cell>
          <cell r="T2791">
            <v>0</v>
          </cell>
          <cell r="W2791">
            <v>0</v>
          </cell>
          <cell r="X2791">
            <v>0</v>
          </cell>
          <cell r="Y2791">
            <v>100</v>
          </cell>
          <cell r="Z2791">
            <v>0</v>
          </cell>
          <cell r="AA2791">
            <v>0</v>
          </cell>
          <cell r="AB2791">
            <v>1122</v>
          </cell>
          <cell r="AC2791">
            <v>22440</v>
          </cell>
          <cell r="AD2791" t="str">
            <v>営舎維持費</v>
          </cell>
          <cell r="AE2791" t="str">
            <v>営維</v>
          </cell>
          <cell r="AF2791">
            <v>8</v>
          </cell>
          <cell r="AG2791" t="str">
            <v>基地等経費</v>
          </cell>
          <cell r="AH2791" t="str">
            <v>消耗品費</v>
          </cell>
          <cell r="AI2791" t="str">
            <v>PA</v>
          </cell>
          <cell r="AJ2791" t="str">
            <v>管制隊</v>
          </cell>
          <cell r="AK2791" t="str">
            <v>令和8年9月30日</v>
          </cell>
        </row>
        <row r="2792">
          <cell r="A2792" t="str">
            <v>eh172</v>
          </cell>
          <cell r="B2792" t="str">
            <v>又は同等以上のもの（他社の製品を含む。）</v>
          </cell>
          <cell r="C2792">
            <v>202</v>
          </cell>
          <cell r="D2792">
            <v>14</v>
          </cell>
          <cell r="E2792" t="str">
            <v>B</v>
          </cell>
          <cell r="F2792" t="str">
            <v>e</v>
          </cell>
          <cell r="G2792" t="str">
            <v>eh</v>
          </cell>
          <cell r="H2792" t="str">
            <v>ﾊﾟｯｸ</v>
          </cell>
          <cell r="I2792">
            <v>1</v>
          </cell>
          <cell r="J2792" t="str">
            <v>ｴｱｺﾝ用ﾌｨﾙﾀ</v>
          </cell>
          <cell r="L2792">
            <v>1</v>
          </cell>
          <cell r="M2792" t="str">
            <v>ｼﾞｮｲﾝﾃｯｸｽ P828 754-923 CF7-02-01 ﾀﾞｲｱﾝｻｰﾋﾞｽ</v>
          </cell>
          <cell r="O2792" t="str">
            <v>又は同等以上のもの（他社の製品を含む。）</v>
          </cell>
          <cell r="Q2792">
            <v>0</v>
          </cell>
          <cell r="S2792">
            <v>100</v>
          </cell>
          <cell r="T2792">
            <v>0</v>
          </cell>
          <cell r="W2792">
            <v>0</v>
          </cell>
          <cell r="X2792">
            <v>0</v>
          </cell>
          <cell r="Y2792">
            <v>100</v>
          </cell>
          <cell r="Z2792">
            <v>0</v>
          </cell>
          <cell r="AA2792">
            <v>0</v>
          </cell>
          <cell r="AB2792">
            <v>2178</v>
          </cell>
          <cell r="AC2792">
            <v>2178</v>
          </cell>
          <cell r="AD2792" t="str">
            <v>営舎維持費</v>
          </cell>
          <cell r="AE2792" t="str">
            <v>営維</v>
          </cell>
          <cell r="AF2792">
            <v>8</v>
          </cell>
          <cell r="AG2792" t="str">
            <v>基地等経費</v>
          </cell>
          <cell r="AH2792" t="str">
            <v>消耗品費</v>
          </cell>
          <cell r="AI2792" t="str">
            <v>PA</v>
          </cell>
          <cell r="AJ2792" t="str">
            <v>管制隊</v>
          </cell>
          <cell r="AK2792" t="str">
            <v>令和8年9月30日</v>
          </cell>
        </row>
        <row r="2793">
          <cell r="A2793" t="str">
            <v>df149</v>
          </cell>
          <cell r="B2793" t="str">
            <v>製品指定</v>
          </cell>
          <cell r="C2793">
            <v>202</v>
          </cell>
          <cell r="D2793">
            <v>15</v>
          </cell>
          <cell r="E2793" t="str">
            <v>B</v>
          </cell>
          <cell r="F2793" t="str">
            <v>d</v>
          </cell>
          <cell r="G2793" t="str">
            <v>df</v>
          </cell>
          <cell r="H2793" t="str">
            <v>個</v>
          </cell>
          <cell r="I2793">
            <v>2</v>
          </cell>
          <cell r="J2793" t="str">
            <v>空気清浄器部品</v>
          </cell>
          <cell r="L2793">
            <v>1</v>
          </cell>
          <cell r="M2793" t="str">
            <v>Airdog Japan.web AIR-CO-H7P510 Airdog</v>
          </cell>
          <cell r="O2793" t="str">
            <v>製品指定</v>
          </cell>
          <cell r="Q2793">
            <v>0</v>
          </cell>
          <cell r="S2793">
            <v>100</v>
          </cell>
          <cell r="T2793">
            <v>0</v>
          </cell>
          <cell r="W2793">
            <v>0</v>
          </cell>
          <cell r="X2793">
            <v>0</v>
          </cell>
          <cell r="Y2793">
            <v>100</v>
          </cell>
          <cell r="Z2793">
            <v>0</v>
          </cell>
          <cell r="AA2793">
            <v>0</v>
          </cell>
          <cell r="AB2793">
            <v>2420</v>
          </cell>
          <cell r="AC2793">
            <v>4840</v>
          </cell>
          <cell r="AD2793" t="str">
            <v>営舎維持費</v>
          </cell>
          <cell r="AE2793" t="str">
            <v>営維</v>
          </cell>
          <cell r="AF2793">
            <v>8</v>
          </cell>
          <cell r="AG2793" t="str">
            <v>基地等経費</v>
          </cell>
          <cell r="AH2793" t="str">
            <v>消耗品費</v>
          </cell>
          <cell r="AI2793" t="str">
            <v>PA</v>
          </cell>
          <cell r="AJ2793" t="str">
            <v>管制隊</v>
          </cell>
          <cell r="AK2793" t="str">
            <v>令和8年9月30日</v>
          </cell>
        </row>
        <row r="2794">
          <cell r="A2794" t="str">
            <v>bd500</v>
          </cell>
          <cell r="B2794" t="str">
            <v>又は同等以上のもの（他社の製品を含む。）</v>
          </cell>
          <cell r="C2794">
            <v>202</v>
          </cell>
          <cell r="D2794">
            <v>16</v>
          </cell>
          <cell r="E2794" t="str">
            <v>B</v>
          </cell>
          <cell r="F2794" t="str">
            <v>b</v>
          </cell>
          <cell r="G2794" t="str">
            <v>bd</v>
          </cell>
          <cell r="H2794" t="str">
            <v>個</v>
          </cell>
          <cell r="I2794">
            <v>10</v>
          </cell>
          <cell r="J2794" t="str">
            <v>ﾒﾗﾐﾝｽﾎﾟﾝｼﾞ</v>
          </cell>
          <cell r="L2794">
            <v>1</v>
          </cell>
          <cell r="M2794" t="str">
            <v>ｴｽｺ P2363 EA928AJ-92 CONDOR</v>
          </cell>
          <cell r="O2794" t="str">
            <v>又は同等以上のもの（他社の製品を含む。）</v>
          </cell>
          <cell r="Q2794">
            <v>0</v>
          </cell>
          <cell r="S2794">
            <v>100</v>
          </cell>
          <cell r="T2794">
            <v>0</v>
          </cell>
          <cell r="W2794">
            <v>0</v>
          </cell>
          <cell r="X2794">
            <v>0</v>
          </cell>
          <cell r="Y2794">
            <v>100</v>
          </cell>
          <cell r="Z2794">
            <v>0</v>
          </cell>
          <cell r="AA2794">
            <v>0</v>
          </cell>
          <cell r="AB2794">
            <v>490</v>
          </cell>
          <cell r="AC2794">
            <v>4900</v>
          </cell>
          <cell r="AD2794" t="str">
            <v>営舎維持費</v>
          </cell>
          <cell r="AE2794" t="str">
            <v>営維</v>
          </cell>
          <cell r="AF2794">
            <v>8</v>
          </cell>
          <cell r="AG2794" t="str">
            <v>基地等経費</v>
          </cell>
          <cell r="AH2794" t="str">
            <v>消耗品費</v>
          </cell>
          <cell r="AI2794" t="str">
            <v>PA</v>
          </cell>
          <cell r="AJ2794" t="str">
            <v>管制隊</v>
          </cell>
          <cell r="AK2794" t="str">
            <v>令和8年9月30日</v>
          </cell>
        </row>
        <row r="2795">
          <cell r="A2795" t="str">
            <v>bd501</v>
          </cell>
          <cell r="B2795" t="str">
            <v>又は同等以上のもの（他社の製品を含む。）</v>
          </cell>
          <cell r="C2795">
            <v>202</v>
          </cell>
          <cell r="D2795">
            <v>17</v>
          </cell>
          <cell r="E2795" t="str">
            <v>B</v>
          </cell>
          <cell r="F2795" t="str">
            <v>b</v>
          </cell>
          <cell r="G2795" t="str">
            <v>bd</v>
          </cell>
          <cell r="H2795" t="str">
            <v>個</v>
          </cell>
          <cell r="I2795">
            <v>5</v>
          </cell>
          <cell r="J2795" t="str">
            <v>ｻﾗﾝﾗｯﾌﾟ</v>
          </cell>
          <cell r="L2795">
            <v>1</v>
          </cell>
          <cell r="M2795" t="str">
            <v>ｴｽｺ P2109 EA944CT-63</v>
          </cell>
          <cell r="O2795" t="str">
            <v>又は同等以上のもの（他社の製品を含む。）</v>
          </cell>
          <cell r="Q2795">
            <v>0</v>
          </cell>
          <cell r="S2795">
            <v>100</v>
          </cell>
          <cell r="T2795">
            <v>0</v>
          </cell>
          <cell r="W2795">
            <v>0</v>
          </cell>
          <cell r="X2795">
            <v>0</v>
          </cell>
          <cell r="Y2795">
            <v>100</v>
          </cell>
          <cell r="Z2795">
            <v>0</v>
          </cell>
          <cell r="AA2795">
            <v>0</v>
          </cell>
          <cell r="AB2795">
            <v>649</v>
          </cell>
          <cell r="AC2795">
            <v>3245</v>
          </cell>
          <cell r="AD2795" t="str">
            <v>営舎維持費</v>
          </cell>
          <cell r="AE2795" t="str">
            <v>営維</v>
          </cell>
          <cell r="AF2795">
            <v>8</v>
          </cell>
          <cell r="AG2795" t="str">
            <v>基地等経費</v>
          </cell>
          <cell r="AH2795" t="str">
            <v>消耗品費</v>
          </cell>
          <cell r="AI2795" t="str">
            <v>PA</v>
          </cell>
          <cell r="AJ2795" t="str">
            <v>管制隊</v>
          </cell>
          <cell r="AK2795" t="str">
            <v>令和8年9月30日</v>
          </cell>
        </row>
        <row r="2796">
          <cell r="A2796" t="str">
            <v>bd502</v>
          </cell>
          <cell r="B2796" t="str">
            <v>又は同等以上のもの（他社の製品を含む。）</v>
          </cell>
          <cell r="C2796">
            <v>202</v>
          </cell>
          <cell r="D2796">
            <v>18</v>
          </cell>
          <cell r="E2796" t="str">
            <v>B</v>
          </cell>
          <cell r="F2796" t="str">
            <v>b</v>
          </cell>
          <cell r="G2796" t="str">
            <v>bd</v>
          </cell>
          <cell r="H2796" t="str">
            <v>個</v>
          </cell>
          <cell r="I2796">
            <v>12</v>
          </cell>
          <cell r="J2796" t="str">
            <v>ｸﾘｰﾅｰｼｰﾄ</v>
          </cell>
          <cell r="L2796">
            <v>1</v>
          </cell>
          <cell r="M2796" t="str">
            <v>ｴｽｺ P2118 EA922AJ-225 小林製薬</v>
          </cell>
          <cell r="O2796" t="str">
            <v>又は同等以上のもの（他社の製品を含む。）</v>
          </cell>
          <cell r="Q2796">
            <v>0</v>
          </cell>
          <cell r="S2796">
            <v>100</v>
          </cell>
          <cell r="T2796">
            <v>0</v>
          </cell>
          <cell r="W2796">
            <v>0</v>
          </cell>
          <cell r="X2796">
            <v>0</v>
          </cell>
          <cell r="Y2796">
            <v>100</v>
          </cell>
          <cell r="Z2796">
            <v>0</v>
          </cell>
          <cell r="AA2796">
            <v>0</v>
          </cell>
          <cell r="AB2796">
            <v>369</v>
          </cell>
          <cell r="AC2796">
            <v>4428</v>
          </cell>
          <cell r="AD2796" t="str">
            <v>営舎維持費</v>
          </cell>
          <cell r="AE2796" t="str">
            <v>営維</v>
          </cell>
          <cell r="AF2796">
            <v>8</v>
          </cell>
          <cell r="AG2796" t="str">
            <v>基地等経費</v>
          </cell>
          <cell r="AH2796" t="str">
            <v>消耗品費</v>
          </cell>
          <cell r="AI2796" t="str">
            <v>PA</v>
          </cell>
          <cell r="AJ2796" t="str">
            <v>管制隊</v>
          </cell>
          <cell r="AK2796" t="str">
            <v>令和8年9月30日</v>
          </cell>
        </row>
        <row r="2797">
          <cell r="A2797" t="str">
            <v>bd503</v>
          </cell>
          <cell r="B2797" t="str">
            <v>又は同等以上のもの（他社の製品を含む。）</v>
          </cell>
          <cell r="C2797">
            <v>202</v>
          </cell>
          <cell r="D2797">
            <v>19</v>
          </cell>
          <cell r="E2797" t="str">
            <v>B</v>
          </cell>
          <cell r="F2797" t="str">
            <v>b</v>
          </cell>
          <cell r="G2797" t="str">
            <v>bd</v>
          </cell>
          <cell r="H2797" t="str">
            <v>個</v>
          </cell>
          <cell r="I2797">
            <v>2</v>
          </cell>
          <cell r="J2797" t="str">
            <v>ふきん</v>
          </cell>
          <cell r="L2797">
            <v>1</v>
          </cell>
          <cell r="M2797" t="str">
            <v>ｴｽｺ P2118 EA929HG-3</v>
          </cell>
          <cell r="O2797" t="str">
            <v>又は同等以上のもの（他社の製品を含む。）</v>
          </cell>
          <cell r="Q2797">
            <v>0</v>
          </cell>
          <cell r="S2797">
            <v>100</v>
          </cell>
          <cell r="T2797">
            <v>0</v>
          </cell>
          <cell r="W2797">
            <v>0</v>
          </cell>
          <cell r="X2797">
            <v>0</v>
          </cell>
          <cell r="Y2797">
            <v>100</v>
          </cell>
          <cell r="Z2797">
            <v>0</v>
          </cell>
          <cell r="AA2797">
            <v>0</v>
          </cell>
          <cell r="AB2797">
            <v>1397</v>
          </cell>
          <cell r="AC2797">
            <v>2794</v>
          </cell>
          <cell r="AD2797" t="str">
            <v>営舎維持費</v>
          </cell>
          <cell r="AE2797" t="str">
            <v>営維</v>
          </cell>
          <cell r="AF2797">
            <v>8</v>
          </cell>
          <cell r="AG2797" t="str">
            <v>基地等経費</v>
          </cell>
          <cell r="AH2797" t="str">
            <v>消耗品費</v>
          </cell>
          <cell r="AI2797" t="str">
            <v>PA</v>
          </cell>
          <cell r="AJ2797" t="str">
            <v>管制隊</v>
          </cell>
          <cell r="AK2797" t="str">
            <v>令和8年9月30日</v>
          </cell>
        </row>
        <row r="2798">
          <cell r="A2798" t="str">
            <v>bd504</v>
          </cell>
          <cell r="B2798" t="str">
            <v>又は同等以上のもの（他社の製品を含む。）</v>
          </cell>
          <cell r="C2798">
            <v>202</v>
          </cell>
          <cell r="D2798">
            <v>20</v>
          </cell>
          <cell r="E2798" t="str">
            <v>B</v>
          </cell>
          <cell r="F2798" t="str">
            <v>b</v>
          </cell>
          <cell r="G2798" t="str">
            <v>bd</v>
          </cell>
          <cell r="H2798" t="str">
            <v>個</v>
          </cell>
          <cell r="I2798">
            <v>1</v>
          </cell>
          <cell r="J2798" t="str">
            <v>ふきん</v>
          </cell>
          <cell r="L2798">
            <v>1</v>
          </cell>
          <cell r="M2798" t="str">
            <v>ｴｽｺ P2118 EA929C-3</v>
          </cell>
          <cell r="O2798" t="str">
            <v>又は同等以上のもの（他社の製品を含む。）</v>
          </cell>
          <cell r="Q2798">
            <v>0</v>
          </cell>
          <cell r="S2798">
            <v>100</v>
          </cell>
          <cell r="T2798">
            <v>0</v>
          </cell>
          <cell r="W2798">
            <v>0</v>
          </cell>
          <cell r="X2798">
            <v>0</v>
          </cell>
          <cell r="Y2798">
            <v>100</v>
          </cell>
          <cell r="Z2798">
            <v>0</v>
          </cell>
          <cell r="AA2798">
            <v>0</v>
          </cell>
          <cell r="AB2798">
            <v>3971</v>
          </cell>
          <cell r="AC2798">
            <v>3971</v>
          </cell>
          <cell r="AD2798" t="str">
            <v>営舎維持費</v>
          </cell>
          <cell r="AE2798" t="str">
            <v>営維</v>
          </cell>
          <cell r="AF2798">
            <v>8</v>
          </cell>
          <cell r="AG2798" t="str">
            <v>基地等経費</v>
          </cell>
          <cell r="AH2798" t="str">
            <v>消耗品費</v>
          </cell>
          <cell r="AI2798" t="str">
            <v>PA</v>
          </cell>
          <cell r="AJ2798" t="str">
            <v>管制隊</v>
          </cell>
          <cell r="AK2798" t="str">
            <v>令和8年9月30日</v>
          </cell>
        </row>
        <row r="2799">
          <cell r="A2799" t="str">
            <v>bd505</v>
          </cell>
          <cell r="B2799" t="str">
            <v>又は同等以上のもの（他社の製品を含む。）</v>
          </cell>
          <cell r="C2799">
            <v>202</v>
          </cell>
          <cell r="D2799">
            <v>21</v>
          </cell>
          <cell r="E2799" t="str">
            <v>B</v>
          </cell>
          <cell r="F2799" t="str">
            <v>b</v>
          </cell>
          <cell r="G2799" t="str">
            <v>bd</v>
          </cell>
          <cell r="H2799" t="str">
            <v>個</v>
          </cell>
          <cell r="I2799">
            <v>6</v>
          </cell>
          <cell r="J2799" t="str">
            <v>ﾄｲﾚ洗浄剤</v>
          </cell>
          <cell r="L2799">
            <v>1</v>
          </cell>
          <cell r="M2799" t="str">
            <v>ｴｽｺ P2143 EA341WC-51A 小林製薬</v>
          </cell>
          <cell r="O2799" t="str">
            <v>又は同等以上のもの（他社の製品を含む。）</v>
          </cell>
          <cell r="Q2799">
            <v>0</v>
          </cell>
          <cell r="S2799">
            <v>100</v>
          </cell>
          <cell r="T2799">
            <v>0</v>
          </cell>
          <cell r="W2799">
            <v>0</v>
          </cell>
          <cell r="X2799">
            <v>0</v>
          </cell>
          <cell r="Y2799">
            <v>100</v>
          </cell>
          <cell r="Z2799">
            <v>0</v>
          </cell>
          <cell r="AA2799">
            <v>0</v>
          </cell>
          <cell r="AB2799">
            <v>330</v>
          </cell>
          <cell r="AC2799">
            <v>1980</v>
          </cell>
          <cell r="AD2799" t="str">
            <v>営舎維持費</v>
          </cell>
          <cell r="AE2799" t="str">
            <v>営維</v>
          </cell>
          <cell r="AF2799">
            <v>8</v>
          </cell>
          <cell r="AG2799" t="str">
            <v>基地等経費</v>
          </cell>
          <cell r="AH2799" t="str">
            <v>消耗品費</v>
          </cell>
          <cell r="AI2799" t="str">
            <v>PA</v>
          </cell>
          <cell r="AJ2799" t="str">
            <v>管制隊</v>
          </cell>
          <cell r="AK2799" t="str">
            <v>令和8年9月30日</v>
          </cell>
        </row>
        <row r="2800">
          <cell r="A2800" t="str">
            <v>bd506</v>
          </cell>
          <cell r="B2800" t="str">
            <v>又は同等以上のもの（他社の製品を含む。）</v>
          </cell>
          <cell r="C2800">
            <v>202</v>
          </cell>
          <cell r="D2800">
            <v>22</v>
          </cell>
          <cell r="E2800" t="str">
            <v>B</v>
          </cell>
          <cell r="F2800" t="str">
            <v>b</v>
          </cell>
          <cell r="G2800" t="str">
            <v>bd</v>
          </cell>
          <cell r="H2800" t="str">
            <v>個</v>
          </cell>
          <cell r="I2800">
            <v>3</v>
          </cell>
          <cell r="J2800" t="str">
            <v>殺虫剤</v>
          </cell>
          <cell r="L2800">
            <v>1</v>
          </cell>
          <cell r="M2800" t="str">
            <v>ｴｽｺ P2148 EA941D-84A ｱｰｽ製薬</v>
          </cell>
          <cell r="O2800" t="str">
            <v>又は同等以上のもの（他社の製品を含む。）</v>
          </cell>
          <cell r="Q2800">
            <v>0</v>
          </cell>
          <cell r="S2800">
            <v>100</v>
          </cell>
          <cell r="T2800">
            <v>0</v>
          </cell>
          <cell r="W2800">
            <v>0</v>
          </cell>
          <cell r="X2800">
            <v>0</v>
          </cell>
          <cell r="Y2800">
            <v>100</v>
          </cell>
          <cell r="Z2800">
            <v>0</v>
          </cell>
          <cell r="AA2800">
            <v>0</v>
          </cell>
          <cell r="AB2800">
            <v>919</v>
          </cell>
          <cell r="AC2800">
            <v>2757</v>
          </cell>
          <cell r="AD2800" t="str">
            <v>営舎維持費</v>
          </cell>
          <cell r="AE2800" t="str">
            <v>営維</v>
          </cell>
          <cell r="AF2800">
            <v>8</v>
          </cell>
          <cell r="AG2800" t="str">
            <v>基地等経費</v>
          </cell>
          <cell r="AH2800" t="str">
            <v>消耗品費</v>
          </cell>
          <cell r="AI2800" t="str">
            <v>PA</v>
          </cell>
          <cell r="AJ2800" t="str">
            <v>管制隊</v>
          </cell>
          <cell r="AK2800" t="str">
            <v>令和8年9月30日</v>
          </cell>
        </row>
        <row r="2801">
          <cell r="A2801" t="str">
            <v>bd507</v>
          </cell>
          <cell r="B2801" t="str">
            <v>又は同等以上のもの（他社の製品を含む。）</v>
          </cell>
          <cell r="C2801">
            <v>202</v>
          </cell>
          <cell r="D2801">
            <v>23</v>
          </cell>
          <cell r="E2801" t="str">
            <v>B</v>
          </cell>
          <cell r="F2801" t="str">
            <v>b</v>
          </cell>
          <cell r="G2801" t="str">
            <v>bd</v>
          </cell>
          <cell r="H2801" t="str">
            <v>個</v>
          </cell>
          <cell r="I2801">
            <v>7</v>
          </cell>
          <cell r="J2801" t="str">
            <v>水切りﾈｯﾄ</v>
          </cell>
          <cell r="L2801">
            <v>1</v>
          </cell>
          <cell r="M2801" t="str">
            <v>ｴｽｺ P2123 EA922AM-2 sanipak</v>
          </cell>
          <cell r="O2801" t="str">
            <v>又は同等以上のもの（他社の製品を含む。）</v>
          </cell>
          <cell r="Q2801">
            <v>0</v>
          </cell>
          <cell r="S2801">
            <v>100</v>
          </cell>
          <cell r="T2801">
            <v>0</v>
          </cell>
          <cell r="W2801">
            <v>0</v>
          </cell>
          <cell r="X2801">
            <v>0</v>
          </cell>
          <cell r="Y2801">
            <v>100</v>
          </cell>
          <cell r="Z2801">
            <v>0</v>
          </cell>
          <cell r="AA2801">
            <v>0</v>
          </cell>
          <cell r="AB2801">
            <v>517</v>
          </cell>
          <cell r="AC2801">
            <v>3619</v>
          </cell>
          <cell r="AD2801" t="str">
            <v>営舎維持費</v>
          </cell>
          <cell r="AE2801" t="str">
            <v>営維</v>
          </cell>
          <cell r="AF2801">
            <v>8</v>
          </cell>
          <cell r="AG2801" t="str">
            <v>基地等経費</v>
          </cell>
          <cell r="AH2801" t="str">
            <v>消耗品費</v>
          </cell>
          <cell r="AI2801" t="str">
            <v>PA</v>
          </cell>
          <cell r="AJ2801" t="str">
            <v>管制隊</v>
          </cell>
          <cell r="AK2801" t="str">
            <v>令和8年9月30日</v>
          </cell>
        </row>
        <row r="2802">
          <cell r="A2802" t="str">
            <v>ch284</v>
          </cell>
          <cell r="B2802" t="str">
            <v>又は同等以上のもの（他社の製品を含む。）</v>
          </cell>
          <cell r="C2802">
            <v>202</v>
          </cell>
          <cell r="D2802">
            <v>24</v>
          </cell>
          <cell r="E2802" t="str">
            <v>B</v>
          </cell>
          <cell r="F2802" t="str">
            <v>c</v>
          </cell>
          <cell r="G2802" t="str">
            <v>ch</v>
          </cell>
          <cell r="H2802" t="str">
            <v>箱</v>
          </cell>
          <cell r="I2802">
            <v>2</v>
          </cell>
          <cell r="J2802" t="str">
            <v>殺虫剤</v>
          </cell>
          <cell r="L2802">
            <v>1</v>
          </cell>
          <cell r="M2802" t="str">
            <v>ｵﾚﾝｼﾞﾌﾞｯｸ P11-1322 137-1953 NEZUMIOTOKONOAPART</v>
          </cell>
          <cell r="O2802" t="str">
            <v>又は同等以上のもの（他社の製品を含む。）</v>
          </cell>
          <cell r="Q2802">
            <v>0</v>
          </cell>
          <cell r="S2802">
            <v>100</v>
          </cell>
          <cell r="T2802">
            <v>0</v>
          </cell>
          <cell r="W2802">
            <v>0</v>
          </cell>
          <cell r="X2802">
            <v>0</v>
          </cell>
          <cell r="Y2802">
            <v>100</v>
          </cell>
          <cell r="Z2802">
            <v>0</v>
          </cell>
          <cell r="AA2802">
            <v>0</v>
          </cell>
          <cell r="AB2802">
            <v>638</v>
          </cell>
          <cell r="AC2802">
            <v>1276</v>
          </cell>
          <cell r="AD2802" t="str">
            <v>営舎維持費</v>
          </cell>
          <cell r="AE2802" t="str">
            <v>営維</v>
          </cell>
          <cell r="AF2802">
            <v>8</v>
          </cell>
          <cell r="AG2802" t="str">
            <v>基地等経費</v>
          </cell>
          <cell r="AH2802" t="str">
            <v>消耗品費</v>
          </cell>
          <cell r="AI2802" t="str">
            <v>PA</v>
          </cell>
          <cell r="AJ2802" t="str">
            <v>管制隊</v>
          </cell>
          <cell r="AK2802" t="str">
            <v>令和8年9月30日</v>
          </cell>
        </row>
        <row r="2803">
          <cell r="A2803" t="str">
            <v>df150</v>
          </cell>
          <cell r="B2803" t="str">
            <v>又は同等以上のもの（他社の製品を含む。）</v>
          </cell>
          <cell r="C2803">
            <v>202</v>
          </cell>
          <cell r="D2803">
            <v>25</v>
          </cell>
          <cell r="E2803" t="str">
            <v>B</v>
          </cell>
          <cell r="F2803" t="str">
            <v>d</v>
          </cell>
          <cell r="G2803" t="str">
            <v>df</v>
          </cell>
          <cell r="H2803" t="str">
            <v>袋</v>
          </cell>
          <cell r="I2803">
            <v>2</v>
          </cell>
          <cell r="J2803" t="str">
            <v>ｶｯﾌﾟﾎﾙﾀﾞｰ</v>
          </cell>
          <cell r="L2803">
            <v>1</v>
          </cell>
          <cell r="M2803" t="str">
            <v>ASKUL.web 2708006 ICHL-5BR ｻﾝﾅｯﾌﾟ</v>
          </cell>
          <cell r="O2803" t="str">
            <v>又は同等以上のもの（他社の製品を含む。）</v>
          </cell>
          <cell r="Q2803">
            <v>0</v>
          </cell>
          <cell r="S2803">
            <v>100</v>
          </cell>
          <cell r="T2803">
            <v>0</v>
          </cell>
          <cell r="W2803">
            <v>0</v>
          </cell>
          <cell r="X2803">
            <v>0</v>
          </cell>
          <cell r="Y2803">
            <v>100</v>
          </cell>
          <cell r="Z2803">
            <v>0</v>
          </cell>
          <cell r="AA2803">
            <v>0</v>
          </cell>
          <cell r="AB2803">
            <v>464</v>
          </cell>
          <cell r="AC2803">
            <v>928</v>
          </cell>
          <cell r="AD2803" t="str">
            <v>営舎維持費</v>
          </cell>
          <cell r="AE2803" t="str">
            <v>営維</v>
          </cell>
          <cell r="AF2803">
            <v>8</v>
          </cell>
          <cell r="AG2803" t="str">
            <v>基地等経費</v>
          </cell>
          <cell r="AH2803" t="str">
            <v>消耗品費</v>
          </cell>
          <cell r="AI2803" t="str">
            <v>PA</v>
          </cell>
          <cell r="AJ2803" t="str">
            <v>管制隊</v>
          </cell>
          <cell r="AK2803" t="str">
            <v>令和8年9月30日</v>
          </cell>
        </row>
        <row r="2804">
          <cell r="A2804" t="str">
            <v>bd508</v>
          </cell>
          <cell r="B2804" t="str">
            <v>又は同等以上のもの（他社の製品を含む。）</v>
          </cell>
          <cell r="C2804">
            <v>202</v>
          </cell>
          <cell r="D2804">
            <v>26</v>
          </cell>
          <cell r="E2804" t="str">
            <v>B</v>
          </cell>
          <cell r="F2804" t="str">
            <v>b</v>
          </cell>
          <cell r="G2804" t="str">
            <v>bd</v>
          </cell>
          <cell r="H2804" t="str">
            <v>個</v>
          </cell>
          <cell r="I2804">
            <v>5</v>
          </cell>
          <cell r="J2804" t="str">
            <v>除菌･消臭ｽﾌﾟﾚｰ</v>
          </cell>
          <cell r="L2804">
            <v>1</v>
          </cell>
          <cell r="M2804" t="str">
            <v>ｴｽｺ P2141 EA922KE-25 LION</v>
          </cell>
          <cell r="O2804" t="str">
            <v>又は同等以上のもの（他社の製品を含む。）</v>
          </cell>
          <cell r="Q2804">
            <v>0</v>
          </cell>
          <cell r="S2804">
            <v>100</v>
          </cell>
          <cell r="T2804">
            <v>0</v>
          </cell>
          <cell r="W2804">
            <v>0</v>
          </cell>
          <cell r="X2804">
            <v>0</v>
          </cell>
          <cell r="Y2804">
            <v>100</v>
          </cell>
          <cell r="Z2804">
            <v>0</v>
          </cell>
          <cell r="AA2804">
            <v>0</v>
          </cell>
          <cell r="AB2804">
            <v>550</v>
          </cell>
          <cell r="AC2804">
            <v>2750</v>
          </cell>
          <cell r="AD2804" t="str">
            <v>営舎維持費</v>
          </cell>
          <cell r="AE2804" t="str">
            <v>営維</v>
          </cell>
          <cell r="AF2804">
            <v>8</v>
          </cell>
          <cell r="AG2804" t="str">
            <v>基地等経費</v>
          </cell>
          <cell r="AH2804" t="str">
            <v>消耗品費</v>
          </cell>
          <cell r="AI2804" t="str">
            <v>PA</v>
          </cell>
          <cell r="AJ2804" t="str">
            <v>管制隊</v>
          </cell>
          <cell r="AK2804" t="str">
            <v>令和8年9月30日</v>
          </cell>
        </row>
        <row r="2805">
          <cell r="A2805" t="str">
            <v>eh173</v>
          </cell>
          <cell r="B2805" t="str">
            <v>又は同等以上のもの（他社の製品を含む。）</v>
          </cell>
          <cell r="C2805">
            <v>202</v>
          </cell>
          <cell r="D2805">
            <v>27</v>
          </cell>
          <cell r="E2805" t="str">
            <v>B</v>
          </cell>
          <cell r="F2805" t="str">
            <v>e</v>
          </cell>
          <cell r="G2805" t="str">
            <v>eh</v>
          </cell>
          <cell r="H2805" t="str">
            <v>個</v>
          </cell>
          <cell r="I2805">
            <v>3</v>
          </cell>
          <cell r="J2805" t="str">
            <v>ﾊﾟｲﾌﾟ洗浄剤</v>
          </cell>
          <cell r="L2805">
            <v>1</v>
          </cell>
          <cell r="M2805" t="str">
            <v>ｼﾞｮｲﾝﾃｯｸｽ P673 170-664 000926 ｼﾞｮﾝｿﾝ</v>
          </cell>
          <cell r="O2805" t="str">
            <v>又は同等以上のもの（他社の製品を含む。）</v>
          </cell>
          <cell r="Q2805">
            <v>0</v>
          </cell>
          <cell r="S2805">
            <v>100</v>
          </cell>
          <cell r="T2805">
            <v>0</v>
          </cell>
          <cell r="W2805">
            <v>0</v>
          </cell>
          <cell r="X2805">
            <v>0</v>
          </cell>
          <cell r="Y2805">
            <v>100</v>
          </cell>
          <cell r="Z2805">
            <v>0</v>
          </cell>
          <cell r="AA2805">
            <v>0</v>
          </cell>
          <cell r="AB2805">
            <v>451</v>
          </cell>
          <cell r="AC2805">
            <v>1353</v>
          </cell>
          <cell r="AD2805" t="str">
            <v>営舎維持費</v>
          </cell>
          <cell r="AE2805" t="str">
            <v>営維</v>
          </cell>
          <cell r="AF2805">
            <v>8</v>
          </cell>
          <cell r="AG2805" t="str">
            <v>基地等経費</v>
          </cell>
          <cell r="AH2805" t="str">
            <v>消耗品費</v>
          </cell>
          <cell r="AI2805" t="str">
            <v>PA</v>
          </cell>
          <cell r="AJ2805" t="str">
            <v>管制隊</v>
          </cell>
          <cell r="AK2805" t="str">
            <v>令和8年9月30日</v>
          </cell>
        </row>
        <row r="2806">
          <cell r="A2806" t="str">
            <v>eh174</v>
          </cell>
          <cell r="B2806" t="str">
            <v>又は同等以上のもの（他社の製品を含む。）</v>
          </cell>
          <cell r="C2806">
            <v>202</v>
          </cell>
          <cell r="D2806">
            <v>28</v>
          </cell>
          <cell r="E2806" t="str">
            <v>B</v>
          </cell>
          <cell r="F2806" t="str">
            <v>e</v>
          </cell>
          <cell r="G2806" t="str">
            <v>eh</v>
          </cell>
          <cell r="H2806" t="str">
            <v>個</v>
          </cell>
          <cell r="I2806">
            <v>2</v>
          </cell>
          <cell r="J2806" t="str">
            <v>ｸﾚﾝｻﾞｰ</v>
          </cell>
          <cell r="L2806">
            <v>1</v>
          </cell>
          <cell r="M2806" t="str">
            <v>ｼﾞｮｲﾝﾃｯｸｽ P672 259-676 J-24R ﾕﾆﾘｰﾊﾞ･ｼﾞｬﾊﾟﾝ</v>
          </cell>
          <cell r="O2806" t="str">
            <v>又は同等以上のもの（他社の製品を含む。）</v>
          </cell>
          <cell r="Q2806">
            <v>0</v>
          </cell>
          <cell r="S2806">
            <v>100</v>
          </cell>
          <cell r="T2806">
            <v>0</v>
          </cell>
          <cell r="W2806">
            <v>0</v>
          </cell>
          <cell r="X2806">
            <v>0</v>
          </cell>
          <cell r="Y2806">
            <v>100</v>
          </cell>
          <cell r="Z2806">
            <v>0</v>
          </cell>
          <cell r="AA2806">
            <v>0</v>
          </cell>
          <cell r="AB2806">
            <v>286</v>
          </cell>
          <cell r="AC2806">
            <v>572</v>
          </cell>
          <cell r="AD2806" t="str">
            <v>営舎維持費</v>
          </cell>
          <cell r="AE2806" t="str">
            <v>営維</v>
          </cell>
          <cell r="AF2806">
            <v>8</v>
          </cell>
          <cell r="AG2806" t="str">
            <v>基地等経費</v>
          </cell>
          <cell r="AH2806" t="str">
            <v>消耗品費</v>
          </cell>
          <cell r="AI2806" t="str">
            <v>PA</v>
          </cell>
          <cell r="AJ2806" t="str">
            <v>管制隊</v>
          </cell>
          <cell r="AK2806" t="str">
            <v>令和8年9月30日</v>
          </cell>
        </row>
        <row r="2807">
          <cell r="A2807" t="str">
            <v>df151</v>
          </cell>
          <cell r="B2807" t="str">
            <v>又は同等以上のもの（他社の製品を含む。）</v>
          </cell>
          <cell r="C2807">
            <v>202</v>
          </cell>
          <cell r="D2807">
            <v>29</v>
          </cell>
          <cell r="E2807" t="str">
            <v>B</v>
          </cell>
          <cell r="F2807" t="str">
            <v>d</v>
          </cell>
          <cell r="G2807" t="str">
            <v>df</v>
          </cell>
          <cell r="H2807" t="str">
            <v>個</v>
          </cell>
          <cell r="I2807">
            <v>2</v>
          </cell>
          <cell r="J2807" t="str">
            <v>浴室用ﾌﾞﾗｼ</v>
          </cell>
          <cell r="L2807">
            <v>1</v>
          </cell>
          <cell r="M2807" t="str">
            <v>ASKUL.web UK06902 423624 ｱｽﾞﾏ工業</v>
          </cell>
          <cell r="O2807" t="str">
            <v>又は同等以上のもの（他社の製品を含む。）</v>
          </cell>
          <cell r="Q2807">
            <v>0</v>
          </cell>
          <cell r="S2807">
            <v>100</v>
          </cell>
          <cell r="T2807">
            <v>0</v>
          </cell>
          <cell r="W2807">
            <v>0</v>
          </cell>
          <cell r="X2807">
            <v>0</v>
          </cell>
          <cell r="Y2807">
            <v>100</v>
          </cell>
          <cell r="Z2807">
            <v>0</v>
          </cell>
          <cell r="AA2807">
            <v>0</v>
          </cell>
          <cell r="AB2807">
            <v>532</v>
          </cell>
          <cell r="AC2807">
            <v>1064</v>
          </cell>
          <cell r="AD2807" t="str">
            <v>営舎維持費</v>
          </cell>
          <cell r="AE2807" t="str">
            <v>営維</v>
          </cell>
          <cell r="AF2807">
            <v>8</v>
          </cell>
          <cell r="AG2807" t="str">
            <v>基地等経費</v>
          </cell>
          <cell r="AH2807" t="str">
            <v>消耗品費</v>
          </cell>
          <cell r="AI2807" t="str">
            <v>PA</v>
          </cell>
          <cell r="AJ2807" t="str">
            <v>管制隊</v>
          </cell>
          <cell r="AK2807" t="str">
            <v>令和8年9月30日</v>
          </cell>
        </row>
        <row r="2808">
          <cell r="A2808" t="str">
            <v>df152</v>
          </cell>
          <cell r="B2808" t="str">
            <v>製品指定</v>
          </cell>
          <cell r="C2808">
            <v>202</v>
          </cell>
          <cell r="D2808">
            <v>30</v>
          </cell>
          <cell r="E2808" t="str">
            <v>B</v>
          </cell>
          <cell r="F2808" t="str">
            <v>d</v>
          </cell>
          <cell r="G2808" t="str">
            <v>df</v>
          </cell>
          <cell r="H2808" t="str">
            <v>個</v>
          </cell>
          <cell r="I2808">
            <v>1</v>
          </cell>
          <cell r="J2808" t="str">
            <v>空気清浄器部品</v>
          </cell>
          <cell r="L2808">
            <v>1</v>
          </cell>
          <cell r="M2808" t="str">
            <v>Airdog Japan.web AIR-X5-H4P510 Airdog</v>
          </cell>
          <cell r="O2808" t="str">
            <v>製品指定</v>
          </cell>
          <cell r="Q2808">
            <v>0</v>
          </cell>
          <cell r="S2808">
            <v>100</v>
          </cell>
          <cell r="T2808">
            <v>0</v>
          </cell>
          <cell r="W2808">
            <v>0</v>
          </cell>
          <cell r="X2808">
            <v>0</v>
          </cell>
          <cell r="Y2808">
            <v>100</v>
          </cell>
          <cell r="Z2808">
            <v>0</v>
          </cell>
          <cell r="AA2808">
            <v>0</v>
          </cell>
          <cell r="AB2808">
            <v>4840</v>
          </cell>
          <cell r="AC2808">
            <v>4840</v>
          </cell>
          <cell r="AD2808" t="str">
            <v>営舎維持費</v>
          </cell>
          <cell r="AE2808" t="str">
            <v>営維</v>
          </cell>
          <cell r="AF2808">
            <v>8</v>
          </cell>
          <cell r="AG2808" t="str">
            <v>基地等経費</v>
          </cell>
          <cell r="AH2808" t="str">
            <v>消耗品費</v>
          </cell>
          <cell r="AI2808" t="str">
            <v>PA</v>
          </cell>
          <cell r="AJ2808" t="str">
            <v>管制隊</v>
          </cell>
          <cell r="AK2808" t="str">
            <v>令和8年9月30日</v>
          </cell>
        </row>
        <row r="2809">
          <cell r="A2809" t="str">
            <v>df153</v>
          </cell>
          <cell r="B2809" t="str">
            <v>製品指定</v>
          </cell>
          <cell r="C2809">
            <v>202</v>
          </cell>
          <cell r="D2809">
            <v>31</v>
          </cell>
          <cell r="E2809" t="str">
            <v>B</v>
          </cell>
          <cell r="F2809" t="str">
            <v>d</v>
          </cell>
          <cell r="G2809" t="str">
            <v>df</v>
          </cell>
          <cell r="H2809" t="str">
            <v>個</v>
          </cell>
          <cell r="I2809">
            <v>1</v>
          </cell>
          <cell r="J2809" t="str">
            <v>空気清浄器部品</v>
          </cell>
          <cell r="L2809">
            <v>1</v>
          </cell>
          <cell r="M2809" t="str">
            <v>Airdog Japan.web AIR-X5-H5P510 Airdog</v>
          </cell>
          <cell r="O2809" t="str">
            <v>製品指定</v>
          </cell>
          <cell r="Q2809">
            <v>0</v>
          </cell>
          <cell r="S2809">
            <v>100</v>
          </cell>
          <cell r="T2809">
            <v>0</v>
          </cell>
          <cell r="W2809">
            <v>0</v>
          </cell>
          <cell r="X2809">
            <v>0</v>
          </cell>
          <cell r="Y2809">
            <v>100</v>
          </cell>
          <cell r="Z2809">
            <v>0</v>
          </cell>
          <cell r="AA2809">
            <v>0</v>
          </cell>
          <cell r="AB2809">
            <v>9680</v>
          </cell>
          <cell r="AC2809">
            <v>9680</v>
          </cell>
          <cell r="AD2809" t="str">
            <v>営舎維持費</v>
          </cell>
          <cell r="AE2809" t="str">
            <v>営維</v>
          </cell>
          <cell r="AF2809">
            <v>8</v>
          </cell>
          <cell r="AG2809" t="str">
            <v>基地等経費</v>
          </cell>
          <cell r="AH2809" t="str">
            <v>消耗品費</v>
          </cell>
          <cell r="AI2809" t="str">
            <v>PA</v>
          </cell>
          <cell r="AJ2809" t="str">
            <v>管制隊</v>
          </cell>
          <cell r="AK2809" t="str">
            <v>令和8年9月30日</v>
          </cell>
        </row>
        <row r="2810">
          <cell r="A2810" t="str">
            <v>df154</v>
          </cell>
          <cell r="B2810" t="str">
            <v>製品指定</v>
          </cell>
          <cell r="C2810">
            <v>202</v>
          </cell>
          <cell r="D2810">
            <v>32</v>
          </cell>
          <cell r="E2810" t="str">
            <v>B</v>
          </cell>
          <cell r="F2810" t="str">
            <v>d</v>
          </cell>
          <cell r="G2810" t="str">
            <v>df</v>
          </cell>
          <cell r="H2810" t="str">
            <v>個</v>
          </cell>
          <cell r="I2810">
            <v>1</v>
          </cell>
          <cell r="J2810" t="str">
            <v>空気清浄器部品</v>
          </cell>
          <cell r="L2810">
            <v>1</v>
          </cell>
          <cell r="M2810" t="str">
            <v>Airdog Japan.web AIR-X5-H2P510 Airdog</v>
          </cell>
          <cell r="O2810" t="str">
            <v>製品指定</v>
          </cell>
          <cell r="Q2810">
            <v>0</v>
          </cell>
          <cell r="S2810">
            <v>100</v>
          </cell>
          <cell r="T2810">
            <v>0</v>
          </cell>
          <cell r="W2810">
            <v>0</v>
          </cell>
          <cell r="X2810">
            <v>0</v>
          </cell>
          <cell r="Y2810">
            <v>100</v>
          </cell>
          <cell r="Z2810">
            <v>0</v>
          </cell>
          <cell r="AA2810">
            <v>0</v>
          </cell>
          <cell r="AB2810">
            <v>2420</v>
          </cell>
          <cell r="AC2810">
            <v>2420</v>
          </cell>
          <cell r="AD2810" t="str">
            <v>営舎維持費</v>
          </cell>
          <cell r="AE2810" t="str">
            <v>営維</v>
          </cell>
          <cell r="AF2810">
            <v>8</v>
          </cell>
          <cell r="AG2810" t="str">
            <v>基地等経費</v>
          </cell>
          <cell r="AH2810" t="str">
            <v>消耗品費</v>
          </cell>
          <cell r="AI2810" t="str">
            <v>PA</v>
          </cell>
          <cell r="AJ2810" t="str">
            <v>管制隊</v>
          </cell>
          <cell r="AK2810" t="str">
            <v>令和8年9月30日</v>
          </cell>
        </row>
        <row r="2811">
          <cell r="A2811" t="str">
            <v>df155</v>
          </cell>
          <cell r="B2811" t="str">
            <v>又は同等以上のもの（他社の製品を含む。）</v>
          </cell>
          <cell r="C2811">
            <v>202</v>
          </cell>
          <cell r="D2811">
            <v>33</v>
          </cell>
          <cell r="E2811" t="str">
            <v>B</v>
          </cell>
          <cell r="F2811" t="str">
            <v>d</v>
          </cell>
          <cell r="G2811" t="str">
            <v>df</v>
          </cell>
          <cell r="H2811" t="str">
            <v>個</v>
          </cell>
          <cell r="I2811">
            <v>1</v>
          </cell>
          <cell r="J2811" t="str">
            <v>ほうき</v>
          </cell>
          <cell r="L2811">
            <v>1</v>
          </cell>
          <cell r="M2811" t="str">
            <v>ﾖﾄﾞﾊﾞｼ.comW628W ﾏｰﾅ</v>
          </cell>
          <cell r="O2811" t="str">
            <v>又は同等以上のもの（他社の製品を含む。）</v>
          </cell>
          <cell r="Q2811">
            <v>0</v>
          </cell>
          <cell r="S2811">
            <v>100</v>
          </cell>
          <cell r="T2811">
            <v>0</v>
          </cell>
          <cell r="W2811">
            <v>0</v>
          </cell>
          <cell r="X2811">
            <v>0</v>
          </cell>
          <cell r="Y2811">
            <v>100</v>
          </cell>
          <cell r="Z2811">
            <v>0</v>
          </cell>
          <cell r="AA2811">
            <v>0</v>
          </cell>
          <cell r="AB2811">
            <v>1970</v>
          </cell>
          <cell r="AC2811">
            <v>1970</v>
          </cell>
          <cell r="AD2811" t="str">
            <v>営舎維持費</v>
          </cell>
          <cell r="AE2811" t="str">
            <v>営維</v>
          </cell>
          <cell r="AF2811">
            <v>8</v>
          </cell>
          <cell r="AG2811" t="str">
            <v>基地等経費</v>
          </cell>
          <cell r="AH2811" t="str">
            <v>消耗品費</v>
          </cell>
          <cell r="AI2811" t="str">
            <v>PA</v>
          </cell>
          <cell r="AJ2811" t="str">
            <v>管制隊</v>
          </cell>
          <cell r="AK2811" t="str">
            <v>令和8年9月30日</v>
          </cell>
        </row>
        <row r="2812">
          <cell r="A2812" t="str">
            <v>df156</v>
          </cell>
          <cell r="B2812" t="str">
            <v>又は同等以上のもの（他社の製品を含む。）</v>
          </cell>
          <cell r="C2812">
            <v>202</v>
          </cell>
          <cell r="D2812">
            <v>34</v>
          </cell>
          <cell r="E2812" t="str">
            <v>B</v>
          </cell>
          <cell r="F2812" t="str">
            <v>d</v>
          </cell>
          <cell r="G2812" t="str">
            <v>df</v>
          </cell>
          <cell r="H2812" t="str">
            <v>個</v>
          </cell>
          <cell r="I2812">
            <v>4</v>
          </cell>
          <cell r="J2812" t="str">
            <v>ﾄｲﾚ用ﾌﾞﾗｼ</v>
          </cell>
          <cell r="L2812">
            <v>1</v>
          </cell>
          <cell r="M2812" t="str">
            <v>ASKUL.web AW39242 B00178 ﾚｯｸ</v>
          </cell>
          <cell r="O2812" t="str">
            <v>又は同等以上のもの（他社の製品を含む。）</v>
          </cell>
          <cell r="Q2812">
            <v>0</v>
          </cell>
          <cell r="S2812">
            <v>100</v>
          </cell>
          <cell r="T2812">
            <v>0</v>
          </cell>
          <cell r="W2812">
            <v>0</v>
          </cell>
          <cell r="X2812">
            <v>0</v>
          </cell>
          <cell r="Y2812">
            <v>100</v>
          </cell>
          <cell r="Z2812">
            <v>0</v>
          </cell>
          <cell r="AA2812">
            <v>0</v>
          </cell>
          <cell r="AB2812">
            <v>998</v>
          </cell>
          <cell r="AC2812">
            <v>3992</v>
          </cell>
          <cell r="AD2812" t="str">
            <v>営舎維持費</v>
          </cell>
          <cell r="AE2812" t="str">
            <v>営維</v>
          </cell>
          <cell r="AF2812">
            <v>8</v>
          </cell>
          <cell r="AG2812" t="str">
            <v>基地等経費</v>
          </cell>
          <cell r="AH2812" t="str">
            <v>消耗品費</v>
          </cell>
          <cell r="AI2812" t="str">
            <v>PA</v>
          </cell>
          <cell r="AJ2812" t="str">
            <v>管制隊</v>
          </cell>
          <cell r="AK2812" t="str">
            <v>令和8年9月30日</v>
          </cell>
        </row>
        <row r="2813">
          <cell r="A2813" t="str">
            <v>df157</v>
          </cell>
          <cell r="B2813" t="str">
            <v>製品指定</v>
          </cell>
          <cell r="C2813">
            <v>202</v>
          </cell>
          <cell r="D2813">
            <v>35</v>
          </cell>
          <cell r="E2813" t="str">
            <v>B</v>
          </cell>
          <cell r="F2813" t="str">
            <v>d</v>
          </cell>
          <cell r="G2813" t="str">
            <v>df</v>
          </cell>
          <cell r="H2813" t="str">
            <v>個</v>
          </cell>
          <cell r="I2813">
            <v>2</v>
          </cell>
          <cell r="J2813" t="str">
            <v>浄水器用部品</v>
          </cell>
          <cell r="L2813">
            <v>1</v>
          </cell>
          <cell r="M2813" t="str">
            <v>ﾋﾞｯｸｶﾒﾗTK-CS4001 ﾊﾟﾅｿﾆｯｸ</v>
          </cell>
          <cell r="O2813" t="str">
            <v>製品指定</v>
          </cell>
          <cell r="Q2813">
            <v>0</v>
          </cell>
          <cell r="S2813">
            <v>100</v>
          </cell>
          <cell r="T2813">
            <v>0</v>
          </cell>
          <cell r="W2813">
            <v>0</v>
          </cell>
          <cell r="X2813">
            <v>0</v>
          </cell>
          <cell r="Y2813">
            <v>100</v>
          </cell>
          <cell r="Z2813">
            <v>0</v>
          </cell>
          <cell r="AA2813">
            <v>0</v>
          </cell>
          <cell r="AB2813">
            <v>2750</v>
          </cell>
          <cell r="AC2813">
            <v>5500</v>
          </cell>
          <cell r="AD2813" t="str">
            <v>営舎維持費</v>
          </cell>
          <cell r="AE2813" t="str">
            <v>営維</v>
          </cell>
          <cell r="AF2813">
            <v>8</v>
          </cell>
          <cell r="AG2813" t="str">
            <v>基地等経費</v>
          </cell>
          <cell r="AH2813" t="str">
            <v>消耗品費</v>
          </cell>
          <cell r="AI2813" t="str">
            <v>PA</v>
          </cell>
          <cell r="AJ2813" t="str">
            <v>管制隊</v>
          </cell>
          <cell r="AK2813" t="str">
            <v>令和8年9月30日</v>
          </cell>
        </row>
        <row r="2814">
          <cell r="A2814" t="str">
            <v>df158</v>
          </cell>
          <cell r="B2814" t="str">
            <v>製品指定</v>
          </cell>
          <cell r="C2814">
            <v>202</v>
          </cell>
          <cell r="D2814">
            <v>36</v>
          </cell>
          <cell r="E2814" t="str">
            <v>B</v>
          </cell>
          <cell r="F2814" t="str">
            <v>d</v>
          </cell>
          <cell r="G2814" t="str">
            <v>df</v>
          </cell>
          <cell r="H2814" t="str">
            <v>個</v>
          </cell>
          <cell r="I2814">
            <v>2</v>
          </cell>
          <cell r="J2814" t="str">
            <v>浄水器用部品</v>
          </cell>
          <cell r="L2814">
            <v>1</v>
          </cell>
          <cell r="M2814" t="str">
            <v>ﾋﾞｯｸｶﾒﾗTK-AS10C1 ﾊﾟﾅｿﾆｯｸ</v>
          </cell>
          <cell r="O2814" t="str">
            <v>製品指定</v>
          </cell>
          <cell r="Q2814">
            <v>0</v>
          </cell>
          <cell r="S2814">
            <v>100</v>
          </cell>
          <cell r="T2814">
            <v>0</v>
          </cell>
          <cell r="W2814">
            <v>0</v>
          </cell>
          <cell r="X2814">
            <v>0</v>
          </cell>
          <cell r="Y2814">
            <v>100</v>
          </cell>
          <cell r="Z2814">
            <v>0</v>
          </cell>
          <cell r="AA2814">
            <v>0</v>
          </cell>
          <cell r="AB2814">
            <v>3580</v>
          </cell>
          <cell r="AC2814">
            <v>7160</v>
          </cell>
          <cell r="AD2814" t="str">
            <v>営舎維持費</v>
          </cell>
          <cell r="AE2814" t="str">
            <v>営維</v>
          </cell>
          <cell r="AF2814">
            <v>8</v>
          </cell>
          <cell r="AG2814" t="str">
            <v>基地等経費</v>
          </cell>
          <cell r="AH2814" t="str">
            <v>消耗品費</v>
          </cell>
          <cell r="AI2814" t="str">
            <v>PA</v>
          </cell>
          <cell r="AJ2814" t="str">
            <v>管制隊</v>
          </cell>
          <cell r="AK2814" t="str">
            <v>令和8年9月30日</v>
          </cell>
        </row>
        <row r="2815">
          <cell r="A2815" t="str">
            <v>df159</v>
          </cell>
          <cell r="B2815" t="str">
            <v>製品指定</v>
          </cell>
          <cell r="C2815">
            <v>202</v>
          </cell>
          <cell r="D2815">
            <v>37</v>
          </cell>
          <cell r="E2815" t="str">
            <v>B</v>
          </cell>
          <cell r="F2815" t="str">
            <v>d</v>
          </cell>
          <cell r="G2815" t="str">
            <v>df</v>
          </cell>
          <cell r="H2815" t="str">
            <v>個</v>
          </cell>
          <cell r="I2815">
            <v>2</v>
          </cell>
          <cell r="J2815" t="str">
            <v>浄水器用部品</v>
          </cell>
          <cell r="L2815">
            <v>1</v>
          </cell>
          <cell r="M2815" t="str">
            <v>ﾋﾞｯｸｶﾒﾗTK-CS30C2 ﾊﾟﾅｿﾆｯｸ</v>
          </cell>
          <cell r="O2815" t="str">
            <v>製品指定</v>
          </cell>
          <cell r="Q2815">
            <v>0</v>
          </cell>
          <cell r="S2815">
            <v>100</v>
          </cell>
          <cell r="T2815">
            <v>0</v>
          </cell>
          <cell r="W2815">
            <v>0</v>
          </cell>
          <cell r="X2815">
            <v>0</v>
          </cell>
          <cell r="Y2815">
            <v>100</v>
          </cell>
          <cell r="Z2815">
            <v>0</v>
          </cell>
          <cell r="AA2815">
            <v>0</v>
          </cell>
          <cell r="AB2815">
            <v>2180</v>
          </cell>
          <cell r="AC2815">
            <v>4360</v>
          </cell>
          <cell r="AD2815" t="str">
            <v>営舎維持費</v>
          </cell>
          <cell r="AE2815" t="str">
            <v>営維</v>
          </cell>
          <cell r="AF2815">
            <v>8</v>
          </cell>
          <cell r="AG2815" t="str">
            <v>基地等経費</v>
          </cell>
          <cell r="AH2815" t="str">
            <v>消耗品費</v>
          </cell>
          <cell r="AI2815" t="str">
            <v>PA</v>
          </cell>
          <cell r="AJ2815" t="str">
            <v>管制隊</v>
          </cell>
          <cell r="AK2815" t="str">
            <v>令和8年9月30日</v>
          </cell>
        </row>
        <row r="2816">
          <cell r="A2816" t="str">
            <v>bc570</v>
          </cell>
          <cell r="B2816" t="str">
            <v>又は同等以上のもの（他社の製品を含む。）</v>
          </cell>
          <cell r="C2816">
            <v>202</v>
          </cell>
          <cell r="D2816">
            <v>38</v>
          </cell>
          <cell r="E2816" t="str">
            <v>B</v>
          </cell>
          <cell r="F2816" t="str">
            <v>b</v>
          </cell>
          <cell r="G2816" t="str">
            <v>bc</v>
          </cell>
          <cell r="H2816" t="str">
            <v>箱</v>
          </cell>
          <cell r="I2816">
            <v>1</v>
          </cell>
          <cell r="J2816" t="str">
            <v>使い捨て手袋</v>
          </cell>
          <cell r="L2816">
            <v>1</v>
          </cell>
          <cell r="M2816" t="str">
            <v>ｵﾚﾝｼﾞﾌﾞｯｸ P7-237 835-4652 TGNN10BN ﾄﾗｽｺ中山</v>
          </cell>
          <cell r="O2816" t="str">
            <v>又は同等以上のもの（他社の製品を含む。）</v>
          </cell>
          <cell r="Q2816">
            <v>0</v>
          </cell>
          <cell r="S2816">
            <v>100</v>
          </cell>
          <cell r="T2816">
            <v>0</v>
          </cell>
          <cell r="W2816">
            <v>0</v>
          </cell>
          <cell r="X2816">
            <v>0</v>
          </cell>
          <cell r="Y2816">
            <v>100</v>
          </cell>
          <cell r="Z2816">
            <v>0</v>
          </cell>
          <cell r="AA2816">
            <v>0</v>
          </cell>
          <cell r="AB2816">
            <v>1698</v>
          </cell>
          <cell r="AC2816">
            <v>1698</v>
          </cell>
          <cell r="AD2816" t="str">
            <v>営舎維持費</v>
          </cell>
          <cell r="AE2816" t="str">
            <v>営維</v>
          </cell>
          <cell r="AF2816">
            <v>8</v>
          </cell>
          <cell r="AG2816" t="str">
            <v>基地等経費</v>
          </cell>
          <cell r="AH2816" t="str">
            <v>消耗品費</v>
          </cell>
          <cell r="AI2816" t="str">
            <v>PA</v>
          </cell>
          <cell r="AJ2816" t="str">
            <v>管制隊</v>
          </cell>
          <cell r="AK2816" t="str">
            <v>令和8年9月30日</v>
          </cell>
        </row>
        <row r="2817">
          <cell r="A2817" t="str">
            <v>bd509</v>
          </cell>
          <cell r="B2817" t="str">
            <v>又は同等以上のもの（他社の製品を含む。）</v>
          </cell>
          <cell r="C2817">
            <v>202</v>
          </cell>
          <cell r="D2817">
            <v>39</v>
          </cell>
          <cell r="E2817" t="str">
            <v>B</v>
          </cell>
          <cell r="F2817" t="str">
            <v>b</v>
          </cell>
          <cell r="G2817" t="str">
            <v>bd</v>
          </cell>
          <cell r="H2817" t="str">
            <v>個</v>
          </cell>
          <cell r="I2817">
            <v>1</v>
          </cell>
          <cell r="J2817" t="str">
            <v>水切りﾜｲﾊﾟｰ</v>
          </cell>
          <cell r="L2817">
            <v>1</v>
          </cell>
          <cell r="M2817" t="str">
            <v>ｴｽｺ P2387 EA928AY-41S CONDOR</v>
          </cell>
          <cell r="O2817" t="str">
            <v>又は同等以上のもの（他社の製品を含む。）</v>
          </cell>
          <cell r="Q2817">
            <v>0</v>
          </cell>
          <cell r="S2817">
            <v>100</v>
          </cell>
          <cell r="T2817">
            <v>0</v>
          </cell>
          <cell r="W2817">
            <v>0</v>
          </cell>
          <cell r="X2817">
            <v>0</v>
          </cell>
          <cell r="Y2817">
            <v>100</v>
          </cell>
          <cell r="Z2817">
            <v>0</v>
          </cell>
          <cell r="AA2817">
            <v>0</v>
          </cell>
          <cell r="AB2817">
            <v>2618</v>
          </cell>
          <cell r="AC2817">
            <v>2618</v>
          </cell>
          <cell r="AD2817" t="str">
            <v>営舎維持費</v>
          </cell>
          <cell r="AE2817" t="str">
            <v>営維</v>
          </cell>
          <cell r="AF2817">
            <v>8</v>
          </cell>
          <cell r="AG2817" t="str">
            <v>基地等経費</v>
          </cell>
          <cell r="AH2817" t="str">
            <v>消耗品費</v>
          </cell>
          <cell r="AI2817" t="str">
            <v>PA</v>
          </cell>
          <cell r="AJ2817" t="str">
            <v>管制隊</v>
          </cell>
          <cell r="AK2817" t="str">
            <v>令和8年9月30日</v>
          </cell>
        </row>
        <row r="2818">
          <cell r="A2818" t="str">
            <v>bd510</v>
          </cell>
          <cell r="B2818" t="str">
            <v>又は同等以上のもの（他社の製品を含む。）</v>
          </cell>
          <cell r="C2818">
            <v>202</v>
          </cell>
          <cell r="D2818">
            <v>40</v>
          </cell>
          <cell r="E2818" t="str">
            <v>B</v>
          </cell>
          <cell r="F2818" t="str">
            <v>b</v>
          </cell>
          <cell r="G2818" t="str">
            <v>bd</v>
          </cell>
          <cell r="H2818" t="str">
            <v>個</v>
          </cell>
          <cell r="I2818">
            <v>1</v>
          </cell>
          <cell r="J2818" t="str">
            <v>ひしゃく</v>
          </cell>
          <cell r="L2818">
            <v>1</v>
          </cell>
          <cell r="M2818" t="str">
            <v>ｴｽｺ P611 EA991X-45 SUGICO</v>
          </cell>
          <cell r="O2818" t="str">
            <v>又は同等以上のもの（他社の製品を含む。）</v>
          </cell>
          <cell r="Q2818">
            <v>0</v>
          </cell>
          <cell r="S2818">
            <v>100</v>
          </cell>
          <cell r="T2818">
            <v>0</v>
          </cell>
          <cell r="W2818">
            <v>0</v>
          </cell>
          <cell r="X2818">
            <v>0</v>
          </cell>
          <cell r="Y2818">
            <v>100</v>
          </cell>
          <cell r="Z2818">
            <v>0</v>
          </cell>
          <cell r="AA2818">
            <v>0</v>
          </cell>
          <cell r="AB2818">
            <v>3146</v>
          </cell>
          <cell r="AC2818">
            <v>3146</v>
          </cell>
          <cell r="AD2818" t="str">
            <v>営舎維持費</v>
          </cell>
          <cell r="AE2818" t="str">
            <v>営維</v>
          </cell>
          <cell r="AF2818">
            <v>8</v>
          </cell>
          <cell r="AG2818" t="str">
            <v>基地等経費</v>
          </cell>
          <cell r="AH2818" t="str">
            <v>消耗品費</v>
          </cell>
          <cell r="AI2818" t="str">
            <v>PA</v>
          </cell>
          <cell r="AJ2818" t="str">
            <v>管制隊</v>
          </cell>
          <cell r="AK2818" t="str">
            <v>令和8年9月30日</v>
          </cell>
        </row>
        <row r="2819">
          <cell r="A2819" t="str">
            <v>ch285</v>
          </cell>
          <cell r="B2819" t="str">
            <v>又は同等以上のもの（他社の製品を含む。）</v>
          </cell>
          <cell r="C2819">
            <v>203</v>
          </cell>
          <cell r="D2819">
            <v>1</v>
          </cell>
          <cell r="E2819" t="str">
            <v>B</v>
          </cell>
          <cell r="F2819" t="str">
            <v>c</v>
          </cell>
          <cell r="G2819" t="str">
            <v>ch</v>
          </cell>
          <cell r="H2819" t="str">
            <v>個</v>
          </cell>
          <cell r="I2819">
            <v>5</v>
          </cell>
          <cell r="J2819" t="str">
            <v>ｳｪｯﾄﾀｵﾙ</v>
          </cell>
          <cell r="L2819">
            <v>1</v>
          </cell>
          <cell r="M2819" t="str">
            <v>ｵﾚﾝｼﾞﾌﾞｯｸ P11-481 397-0434 64110 ｸﾚｼｱ</v>
          </cell>
          <cell r="O2819" t="str">
            <v>又は同等以上のもの（他社の製品を含む。）</v>
          </cell>
          <cell r="Q2819">
            <v>0</v>
          </cell>
          <cell r="S2819">
            <v>100</v>
          </cell>
          <cell r="T2819">
            <v>0</v>
          </cell>
          <cell r="W2819">
            <v>0</v>
          </cell>
          <cell r="X2819">
            <v>0</v>
          </cell>
          <cell r="Y2819">
            <v>100</v>
          </cell>
          <cell r="Z2819">
            <v>0</v>
          </cell>
          <cell r="AA2819">
            <v>0</v>
          </cell>
          <cell r="AB2819">
            <v>6476</v>
          </cell>
          <cell r="AC2819">
            <v>32380</v>
          </cell>
          <cell r="AD2819" t="str">
            <v>営舎維持費</v>
          </cell>
          <cell r="AE2819" t="str">
            <v>営維</v>
          </cell>
          <cell r="AF2819">
            <v>8</v>
          </cell>
          <cell r="AG2819" t="str">
            <v>基地等経費（隊舎等用維持費）</v>
          </cell>
          <cell r="AH2819" t="str">
            <v>消耗品費</v>
          </cell>
          <cell r="AI2819" t="str">
            <v>PB</v>
          </cell>
          <cell r="AJ2819" t="str">
            <v>気象隊</v>
          </cell>
          <cell r="AK2819" t="str">
            <v>令和8年9月30日</v>
          </cell>
        </row>
        <row r="2820">
          <cell r="A2820" t="str">
            <v>ch286</v>
          </cell>
          <cell r="B2820" t="str">
            <v>又は同等以上のもの（他社の製品を含む。）</v>
          </cell>
          <cell r="C2820">
            <v>203</v>
          </cell>
          <cell r="D2820">
            <v>2</v>
          </cell>
          <cell r="E2820" t="str">
            <v>B</v>
          </cell>
          <cell r="F2820" t="str">
            <v>c</v>
          </cell>
          <cell r="G2820" t="str">
            <v>ch</v>
          </cell>
          <cell r="H2820" t="str">
            <v>包</v>
          </cell>
          <cell r="I2820">
            <v>15</v>
          </cell>
          <cell r="J2820" t="str">
            <v>ｳｪｯﾄﾀｵﾙ</v>
          </cell>
          <cell r="L2820">
            <v>1</v>
          </cell>
          <cell r="M2820" t="str">
            <v>ｵﾚﾝｼﾞﾌﾞｯｸ P11-481 397-0442 64115 ｸﾚｼｱ</v>
          </cell>
          <cell r="O2820" t="str">
            <v>又は同等以上のもの（他社の製品を含む。）</v>
          </cell>
          <cell r="Q2820">
            <v>0</v>
          </cell>
          <cell r="S2820">
            <v>100</v>
          </cell>
          <cell r="T2820">
            <v>0</v>
          </cell>
          <cell r="W2820">
            <v>0</v>
          </cell>
          <cell r="X2820">
            <v>0</v>
          </cell>
          <cell r="Y2820">
            <v>100</v>
          </cell>
          <cell r="Z2820">
            <v>0</v>
          </cell>
          <cell r="AA2820">
            <v>0</v>
          </cell>
          <cell r="AB2820">
            <v>3882</v>
          </cell>
          <cell r="AC2820">
            <v>58230</v>
          </cell>
          <cell r="AD2820" t="str">
            <v>営舎維持費</v>
          </cell>
          <cell r="AE2820" t="str">
            <v>営維</v>
          </cell>
          <cell r="AF2820">
            <v>8</v>
          </cell>
          <cell r="AG2820" t="str">
            <v>基地等経費（隊舎等用維持費）</v>
          </cell>
          <cell r="AH2820" t="str">
            <v>消耗品費</v>
          </cell>
          <cell r="AI2820" t="str">
            <v>PB</v>
          </cell>
          <cell r="AJ2820" t="str">
            <v>気象隊</v>
          </cell>
          <cell r="AK2820" t="str">
            <v>令和8年9月30日</v>
          </cell>
        </row>
        <row r="2821">
          <cell r="A2821" t="str">
            <v>ch287</v>
          </cell>
          <cell r="B2821" t="str">
            <v>又は同等以上のもの（他社の製品を含む。）</v>
          </cell>
          <cell r="C2821">
            <v>203</v>
          </cell>
          <cell r="D2821">
            <v>3</v>
          </cell>
          <cell r="E2821" t="str">
            <v>B</v>
          </cell>
          <cell r="F2821" t="str">
            <v>c</v>
          </cell>
          <cell r="G2821" t="str">
            <v>ch</v>
          </cell>
          <cell r="H2821" t="str">
            <v>個</v>
          </cell>
          <cell r="I2821">
            <v>10</v>
          </cell>
          <cell r="J2821" t="str">
            <v>熊手</v>
          </cell>
          <cell r="L2821">
            <v>1</v>
          </cell>
          <cell r="M2821" t="str">
            <v>ｵﾚﾝｼﾞﾌﾞｯｸ P11-1560 115-7882 030761 ｺﾝﾊﾟﾙ</v>
          </cell>
          <cell r="O2821" t="str">
            <v>又は同等以上のもの（他社の製品を含む。）</v>
          </cell>
          <cell r="Q2821">
            <v>0</v>
          </cell>
          <cell r="S2821">
            <v>100</v>
          </cell>
          <cell r="T2821">
            <v>0</v>
          </cell>
          <cell r="W2821">
            <v>0</v>
          </cell>
          <cell r="X2821">
            <v>0</v>
          </cell>
          <cell r="Y2821">
            <v>100</v>
          </cell>
          <cell r="Z2821">
            <v>0</v>
          </cell>
          <cell r="AA2821">
            <v>0</v>
          </cell>
          <cell r="AB2821">
            <v>2268</v>
          </cell>
          <cell r="AC2821">
            <v>22680</v>
          </cell>
          <cell r="AD2821" t="str">
            <v>営舎維持費</v>
          </cell>
          <cell r="AE2821" t="str">
            <v>営維</v>
          </cell>
          <cell r="AF2821">
            <v>8</v>
          </cell>
          <cell r="AG2821" t="str">
            <v>基地等経費（隊舎等用維持費）</v>
          </cell>
          <cell r="AH2821" t="str">
            <v>消耗品費</v>
          </cell>
          <cell r="AI2821" t="str">
            <v>PB</v>
          </cell>
          <cell r="AJ2821" t="str">
            <v>気象隊</v>
          </cell>
          <cell r="AK2821" t="str">
            <v>令和8年9月30日</v>
          </cell>
        </row>
        <row r="2822">
          <cell r="A2822" t="str">
            <v>ch288</v>
          </cell>
          <cell r="B2822" t="str">
            <v>又は同等以上のもの（他社の製品を含む。）</v>
          </cell>
          <cell r="C2822">
            <v>203</v>
          </cell>
          <cell r="D2822">
            <v>4</v>
          </cell>
          <cell r="E2822" t="str">
            <v>B</v>
          </cell>
          <cell r="F2822" t="str">
            <v>c</v>
          </cell>
          <cell r="G2822" t="str">
            <v>ch</v>
          </cell>
          <cell r="H2822" t="str">
            <v>個</v>
          </cell>
          <cell r="I2822">
            <v>10</v>
          </cell>
          <cell r="J2822" t="str">
            <v>防虫剤</v>
          </cell>
          <cell r="L2822">
            <v>1</v>
          </cell>
          <cell r="M2822" t="str">
            <v>ｵﾚﾝｼﾞﾌﾞｯｸ P11-1309 698-9325 227812 ｱｰｽ製薬</v>
          </cell>
          <cell r="O2822" t="str">
            <v>又は同等以上のもの（他社の製品を含む。）</v>
          </cell>
          <cell r="Q2822">
            <v>0</v>
          </cell>
          <cell r="S2822">
            <v>100</v>
          </cell>
          <cell r="T2822">
            <v>0</v>
          </cell>
          <cell r="W2822">
            <v>0</v>
          </cell>
          <cell r="X2822">
            <v>0</v>
          </cell>
          <cell r="Y2822">
            <v>100</v>
          </cell>
          <cell r="Z2822">
            <v>0</v>
          </cell>
          <cell r="AA2822">
            <v>0</v>
          </cell>
          <cell r="AB2822">
            <v>2999</v>
          </cell>
          <cell r="AC2822">
            <v>29990</v>
          </cell>
          <cell r="AD2822" t="str">
            <v>営舎維持費</v>
          </cell>
          <cell r="AE2822" t="str">
            <v>営維</v>
          </cell>
          <cell r="AF2822">
            <v>8</v>
          </cell>
          <cell r="AG2822" t="str">
            <v>基地等経費（隊舎等用維持費）</v>
          </cell>
          <cell r="AH2822" t="str">
            <v>消耗品費</v>
          </cell>
          <cell r="AI2822" t="str">
            <v>PB</v>
          </cell>
          <cell r="AJ2822" t="str">
            <v>気象隊</v>
          </cell>
          <cell r="AK2822" t="str">
            <v>令和8年9月30日</v>
          </cell>
        </row>
        <row r="2823">
          <cell r="A2823" t="str">
            <v>ch289</v>
          </cell>
          <cell r="B2823" t="str">
            <v>又は同等以上のもの（他社の製品を含む。）</v>
          </cell>
          <cell r="C2823">
            <v>203</v>
          </cell>
          <cell r="D2823">
            <v>5</v>
          </cell>
          <cell r="E2823" t="str">
            <v>B</v>
          </cell>
          <cell r="F2823" t="str">
            <v>c</v>
          </cell>
          <cell r="G2823" t="str">
            <v>ch</v>
          </cell>
          <cell r="H2823" t="str">
            <v>個</v>
          </cell>
          <cell r="I2823">
            <v>10</v>
          </cell>
          <cell r="J2823" t="str">
            <v>防虫剤</v>
          </cell>
          <cell r="L2823">
            <v>1</v>
          </cell>
          <cell r="M2823" t="str">
            <v>ｵﾚﾝｼﾞﾌﾞｯｸ P11-1305 207-0399 444933 ﾏﾌｷﾗｰ</v>
          </cell>
          <cell r="O2823" t="str">
            <v>又は同等以上のもの（他社の製品を含む。）</v>
          </cell>
          <cell r="Q2823">
            <v>0</v>
          </cell>
          <cell r="S2823">
            <v>100</v>
          </cell>
          <cell r="T2823">
            <v>0</v>
          </cell>
          <cell r="W2823">
            <v>0</v>
          </cell>
          <cell r="X2823">
            <v>0</v>
          </cell>
          <cell r="Y2823">
            <v>100</v>
          </cell>
          <cell r="Z2823">
            <v>0</v>
          </cell>
          <cell r="AA2823">
            <v>0</v>
          </cell>
          <cell r="AB2823">
            <v>1100</v>
          </cell>
          <cell r="AC2823">
            <v>11000</v>
          </cell>
          <cell r="AD2823" t="str">
            <v>営舎維持費</v>
          </cell>
          <cell r="AE2823" t="str">
            <v>営維</v>
          </cell>
          <cell r="AF2823">
            <v>8</v>
          </cell>
          <cell r="AG2823" t="str">
            <v>基地等経費（隊舎等用維持費）</v>
          </cell>
          <cell r="AH2823" t="str">
            <v>消耗品費</v>
          </cell>
          <cell r="AI2823" t="str">
            <v>PB</v>
          </cell>
          <cell r="AJ2823" t="str">
            <v>気象隊</v>
          </cell>
          <cell r="AK2823" t="str">
            <v>令和8年9月30日</v>
          </cell>
        </row>
        <row r="2824">
          <cell r="A2824" t="str">
            <v>ch290</v>
          </cell>
          <cell r="B2824" t="str">
            <v>又は同等以上のもの（他社の製品を含む。）</v>
          </cell>
          <cell r="C2824">
            <v>203</v>
          </cell>
          <cell r="D2824">
            <v>6</v>
          </cell>
          <cell r="E2824" t="str">
            <v>B</v>
          </cell>
          <cell r="F2824" t="str">
            <v>c</v>
          </cell>
          <cell r="G2824" t="str">
            <v>ch</v>
          </cell>
          <cell r="H2824" t="str">
            <v>個</v>
          </cell>
          <cell r="I2824">
            <v>10</v>
          </cell>
          <cell r="J2824" t="str">
            <v>防虫剤</v>
          </cell>
          <cell r="L2824">
            <v>1</v>
          </cell>
          <cell r="M2824" t="str">
            <v>ｵﾚﾝｼﾞﾌﾞｯｸ P11-1305 243-0248 034915 ｱｰｽ製薬</v>
          </cell>
          <cell r="O2824" t="str">
            <v>又は同等以上のもの（他社の製品を含む。）</v>
          </cell>
          <cell r="Q2824">
            <v>0</v>
          </cell>
          <cell r="S2824">
            <v>100</v>
          </cell>
          <cell r="T2824">
            <v>0</v>
          </cell>
          <cell r="W2824">
            <v>0</v>
          </cell>
          <cell r="X2824">
            <v>0</v>
          </cell>
          <cell r="Y2824">
            <v>100</v>
          </cell>
          <cell r="Z2824">
            <v>0</v>
          </cell>
          <cell r="AA2824">
            <v>0</v>
          </cell>
          <cell r="AB2824">
            <v>1603</v>
          </cell>
          <cell r="AC2824">
            <v>16030</v>
          </cell>
          <cell r="AD2824" t="str">
            <v>営舎維持費</v>
          </cell>
          <cell r="AE2824" t="str">
            <v>営維</v>
          </cell>
          <cell r="AF2824">
            <v>8</v>
          </cell>
          <cell r="AG2824" t="str">
            <v>基地等経費（隊舎等用維持費）</v>
          </cell>
          <cell r="AH2824" t="str">
            <v>消耗品費</v>
          </cell>
          <cell r="AI2824" t="str">
            <v>PB</v>
          </cell>
          <cell r="AJ2824" t="str">
            <v>気象隊</v>
          </cell>
          <cell r="AK2824" t="str">
            <v>令和8年9月30日</v>
          </cell>
        </row>
        <row r="2825">
          <cell r="A2825" t="str">
            <v>ch291</v>
          </cell>
          <cell r="B2825" t="str">
            <v>又は同等以上のもの（他社の製品を含む。）</v>
          </cell>
          <cell r="C2825">
            <v>203</v>
          </cell>
          <cell r="D2825">
            <v>7</v>
          </cell>
          <cell r="E2825" t="str">
            <v>B</v>
          </cell>
          <cell r="F2825" t="str">
            <v>c</v>
          </cell>
          <cell r="G2825" t="str">
            <v>ch</v>
          </cell>
          <cell r="H2825" t="str">
            <v>個</v>
          </cell>
          <cell r="I2825">
            <v>6</v>
          </cell>
          <cell r="J2825" t="str">
            <v>ﾄｲﾚ用ﾌﾞﾗｼ</v>
          </cell>
          <cell r="L2825">
            <v>1</v>
          </cell>
          <cell r="M2825" t="str">
            <v>ｵﾚﾝｼﾞﾌﾞｯｸ P11-460 354-3746 110493 日本ｸﾘﾆｯｸ</v>
          </cell>
          <cell r="O2825" t="str">
            <v>又は同等以上のもの（他社の製品を含む。）</v>
          </cell>
          <cell r="Q2825">
            <v>0</v>
          </cell>
          <cell r="S2825">
            <v>100</v>
          </cell>
          <cell r="T2825">
            <v>0</v>
          </cell>
          <cell r="W2825">
            <v>0</v>
          </cell>
          <cell r="X2825">
            <v>0</v>
          </cell>
          <cell r="Y2825">
            <v>100</v>
          </cell>
          <cell r="Z2825">
            <v>0</v>
          </cell>
          <cell r="AA2825">
            <v>0</v>
          </cell>
          <cell r="AB2825">
            <v>1346</v>
          </cell>
          <cell r="AC2825">
            <v>8076</v>
          </cell>
          <cell r="AD2825" t="str">
            <v>営舎維持費</v>
          </cell>
          <cell r="AE2825" t="str">
            <v>営維</v>
          </cell>
          <cell r="AF2825">
            <v>8</v>
          </cell>
          <cell r="AG2825" t="str">
            <v>基地等経費（隊舎等用維持費）</v>
          </cell>
          <cell r="AH2825" t="str">
            <v>消耗品費</v>
          </cell>
          <cell r="AI2825" t="str">
            <v>PB</v>
          </cell>
          <cell r="AJ2825" t="str">
            <v>気象隊</v>
          </cell>
          <cell r="AK2825" t="str">
            <v>令和8年9月30日</v>
          </cell>
        </row>
        <row r="2826">
          <cell r="A2826" t="str">
            <v>cg422</v>
          </cell>
          <cell r="B2826" t="str">
            <v>又は同等以上のもの（他社の製品を含む。）</v>
          </cell>
          <cell r="C2826">
            <v>203</v>
          </cell>
          <cell r="D2826">
            <v>8</v>
          </cell>
          <cell r="E2826" t="str">
            <v>B</v>
          </cell>
          <cell r="F2826" t="str">
            <v>c</v>
          </cell>
          <cell r="G2826" t="str">
            <v>cg</v>
          </cell>
          <cell r="H2826" t="str">
            <v>個</v>
          </cell>
          <cell r="I2826">
            <v>10</v>
          </cell>
          <cell r="J2826" t="str">
            <v>消臭剤</v>
          </cell>
          <cell r="L2826">
            <v>1</v>
          </cell>
          <cell r="M2826" t="str">
            <v>ｵﾚﾝｼﾞﾌﾞｯｸ.web 576-1651 ST13143 ｴｽﾃｰ</v>
          </cell>
          <cell r="O2826" t="str">
            <v>又は同等以上のもの（他社の製品を含む。）</v>
          </cell>
          <cell r="Q2826">
            <v>0</v>
          </cell>
          <cell r="S2826">
            <v>100</v>
          </cell>
          <cell r="T2826">
            <v>0</v>
          </cell>
          <cell r="W2826">
            <v>0</v>
          </cell>
          <cell r="X2826">
            <v>0</v>
          </cell>
          <cell r="Y2826">
            <v>100</v>
          </cell>
          <cell r="Z2826">
            <v>0</v>
          </cell>
          <cell r="AA2826">
            <v>0</v>
          </cell>
          <cell r="AB2826">
            <v>450</v>
          </cell>
          <cell r="AC2826">
            <v>4500</v>
          </cell>
          <cell r="AD2826" t="str">
            <v>営舎維持費</v>
          </cell>
          <cell r="AE2826" t="str">
            <v>営維</v>
          </cell>
          <cell r="AF2826">
            <v>8</v>
          </cell>
          <cell r="AG2826" t="str">
            <v>基地等経費（隊舎等用維持費）</v>
          </cell>
          <cell r="AH2826" t="str">
            <v>消耗品費</v>
          </cell>
          <cell r="AI2826" t="str">
            <v>PB</v>
          </cell>
          <cell r="AJ2826" t="str">
            <v>気象隊</v>
          </cell>
          <cell r="AK2826" t="str">
            <v>令和8年9月30日</v>
          </cell>
        </row>
        <row r="2827">
          <cell r="A2827" t="str">
            <v>cg423</v>
          </cell>
          <cell r="B2827" t="str">
            <v>又は同等以上のもの（他社の製品を含む。）</v>
          </cell>
          <cell r="C2827">
            <v>203</v>
          </cell>
          <cell r="D2827">
            <v>9</v>
          </cell>
          <cell r="E2827" t="str">
            <v>B</v>
          </cell>
          <cell r="F2827" t="str">
            <v>c</v>
          </cell>
          <cell r="G2827" t="str">
            <v>cg</v>
          </cell>
          <cell r="H2827" t="str">
            <v>個</v>
          </cell>
          <cell r="I2827">
            <v>12</v>
          </cell>
          <cell r="J2827" t="str">
            <v>消臭剤</v>
          </cell>
          <cell r="L2827">
            <v>1</v>
          </cell>
          <cell r="M2827" t="str">
            <v>ｵﾚﾝｼﾞﾌﾞｯｸ.web 703-8441 440796 P&amp;G</v>
          </cell>
          <cell r="O2827" t="str">
            <v>又は同等以上のもの（他社の製品を含む。）</v>
          </cell>
          <cell r="Q2827">
            <v>0</v>
          </cell>
          <cell r="S2827">
            <v>100</v>
          </cell>
          <cell r="T2827">
            <v>0</v>
          </cell>
          <cell r="W2827">
            <v>0</v>
          </cell>
          <cell r="X2827">
            <v>0</v>
          </cell>
          <cell r="Y2827">
            <v>100</v>
          </cell>
          <cell r="Z2827">
            <v>0</v>
          </cell>
          <cell r="AA2827">
            <v>0</v>
          </cell>
          <cell r="AB2827">
            <v>909</v>
          </cell>
          <cell r="AC2827">
            <v>10908</v>
          </cell>
          <cell r="AD2827" t="str">
            <v>営舎維持費</v>
          </cell>
          <cell r="AE2827" t="str">
            <v>営維</v>
          </cell>
          <cell r="AF2827">
            <v>8</v>
          </cell>
          <cell r="AG2827" t="str">
            <v>基地等経費（隊舎等用維持費）</v>
          </cell>
          <cell r="AH2827" t="str">
            <v>消耗品費</v>
          </cell>
          <cell r="AI2827" t="str">
            <v>PB</v>
          </cell>
          <cell r="AJ2827" t="str">
            <v>気象隊</v>
          </cell>
          <cell r="AK2827" t="str">
            <v>令和8年9月30日</v>
          </cell>
        </row>
        <row r="2828">
          <cell r="A2828" t="str">
            <v>ch292</v>
          </cell>
          <cell r="B2828" t="str">
            <v>又は同等以上のもの（他社の製品を含む。）</v>
          </cell>
          <cell r="C2828">
            <v>203</v>
          </cell>
          <cell r="D2828">
            <v>10</v>
          </cell>
          <cell r="E2828" t="str">
            <v>B</v>
          </cell>
          <cell r="F2828" t="str">
            <v>c</v>
          </cell>
          <cell r="G2828" t="str">
            <v>ch</v>
          </cell>
          <cell r="H2828" t="str">
            <v>組</v>
          </cell>
          <cell r="I2828">
            <v>10</v>
          </cell>
          <cell r="J2828" t="str">
            <v>ﾊﾝｶﾞｰ</v>
          </cell>
          <cell r="L2828">
            <v>1</v>
          </cell>
          <cell r="M2828" t="str">
            <v>ｵﾚﾝｼﾞﾌﾞｯｸ P11-232 828-7986 MH-5P ｱｲﾘｽｵｰﾔﾏ</v>
          </cell>
          <cell r="O2828" t="str">
            <v>又は同等以上のもの（他社の製品を含む。）</v>
          </cell>
          <cell r="Q2828">
            <v>0</v>
          </cell>
          <cell r="S2828">
            <v>100</v>
          </cell>
          <cell r="T2828">
            <v>0</v>
          </cell>
          <cell r="W2828">
            <v>0</v>
          </cell>
          <cell r="X2828">
            <v>0</v>
          </cell>
          <cell r="Y2828">
            <v>100</v>
          </cell>
          <cell r="Z2828">
            <v>0</v>
          </cell>
          <cell r="AA2828">
            <v>0</v>
          </cell>
          <cell r="AB2828">
            <v>1025</v>
          </cell>
          <cell r="AC2828">
            <v>10250</v>
          </cell>
          <cell r="AD2828" t="str">
            <v>営舎維持費</v>
          </cell>
          <cell r="AE2828" t="str">
            <v>営維</v>
          </cell>
          <cell r="AF2828">
            <v>8</v>
          </cell>
          <cell r="AG2828" t="str">
            <v>基地等経費（隊舎等用維持費）</v>
          </cell>
          <cell r="AH2828" t="str">
            <v>消耗品費</v>
          </cell>
          <cell r="AI2828" t="str">
            <v>PB</v>
          </cell>
          <cell r="AJ2828" t="str">
            <v>気象隊</v>
          </cell>
          <cell r="AK2828" t="str">
            <v>令和8年9月30日</v>
          </cell>
        </row>
        <row r="2829">
          <cell r="A2829" t="str">
            <v>cc4</v>
          </cell>
          <cell r="B2829">
            <v>0</v>
          </cell>
          <cell r="C2829">
            <v>204</v>
          </cell>
          <cell r="D2829">
            <v>1</v>
          </cell>
          <cell r="E2829" t="str">
            <v>B</v>
          </cell>
          <cell r="F2829" t="str">
            <v>c</v>
          </cell>
          <cell r="G2829" t="str">
            <v>cc</v>
          </cell>
          <cell r="H2829" t="str">
            <v>枚</v>
          </cell>
          <cell r="I2829">
            <v>500</v>
          </cell>
          <cell r="J2829" t="str">
            <v>市指定ごみ袋</v>
          </cell>
          <cell r="L2829">
            <v>1</v>
          </cell>
          <cell r="M2829" t="str">
            <v>千歳市HP 燃やせるごみ 40L</v>
          </cell>
          <cell r="Q2829">
            <v>0</v>
          </cell>
          <cell r="S2829">
            <v>100</v>
          </cell>
          <cell r="T2829">
            <v>0</v>
          </cell>
          <cell r="W2829">
            <v>0</v>
          </cell>
          <cell r="X2829">
            <v>0</v>
          </cell>
          <cell r="Y2829">
            <v>100</v>
          </cell>
          <cell r="Z2829">
            <v>0</v>
          </cell>
          <cell r="AA2829">
            <v>0</v>
          </cell>
          <cell r="AB2829">
            <v>80</v>
          </cell>
          <cell r="AC2829">
            <v>40000</v>
          </cell>
          <cell r="AD2829" t="str">
            <v>営舎維持費</v>
          </cell>
          <cell r="AE2829" t="str">
            <v>営維</v>
          </cell>
          <cell r="AF2829">
            <v>8</v>
          </cell>
          <cell r="AG2829" t="str">
            <v>基地等経費（隊舎等用維持費）</v>
          </cell>
          <cell r="AH2829" t="str">
            <v>消耗品費</v>
          </cell>
          <cell r="AI2829" t="str">
            <v>PC</v>
          </cell>
          <cell r="AJ2829" t="str">
            <v>救難隊</v>
          </cell>
          <cell r="AK2829" t="str">
            <v>令和8年9月30日</v>
          </cell>
        </row>
        <row r="2830">
          <cell r="A2830" t="str">
            <v>bd511</v>
          </cell>
          <cell r="B2830" t="str">
            <v>又は同等以上のもの（他社の製品を含む。）</v>
          </cell>
          <cell r="C2830">
            <v>204</v>
          </cell>
          <cell r="D2830">
            <v>2</v>
          </cell>
          <cell r="E2830" t="str">
            <v>B</v>
          </cell>
          <cell r="F2830" t="str">
            <v>b</v>
          </cell>
          <cell r="G2830" t="str">
            <v>bd</v>
          </cell>
          <cell r="H2830" t="str">
            <v>ｾｯﾄ</v>
          </cell>
          <cell r="I2830">
            <v>1</v>
          </cell>
          <cell r="J2830" t="str">
            <v>水切りﾜｲﾊﾟｰ</v>
          </cell>
          <cell r="L2830">
            <v>1</v>
          </cell>
          <cell r="M2830" t="str">
            <v>ｴｽｺ P2387 EA928AY-41 CONDOR</v>
          </cell>
          <cell r="O2830" t="str">
            <v>又は同等以上のもの（他社の製品を含む。）</v>
          </cell>
          <cell r="Q2830">
            <v>0</v>
          </cell>
          <cell r="S2830">
            <v>100</v>
          </cell>
          <cell r="T2830">
            <v>0</v>
          </cell>
          <cell r="W2830">
            <v>0</v>
          </cell>
          <cell r="X2830">
            <v>0</v>
          </cell>
          <cell r="Y2830">
            <v>100</v>
          </cell>
          <cell r="Z2830">
            <v>0</v>
          </cell>
          <cell r="AA2830">
            <v>0</v>
          </cell>
          <cell r="AB2830">
            <v>8712</v>
          </cell>
          <cell r="AC2830">
            <v>8712</v>
          </cell>
          <cell r="AD2830" t="str">
            <v>営舎維持費</v>
          </cell>
          <cell r="AE2830" t="str">
            <v>営維</v>
          </cell>
          <cell r="AF2830">
            <v>8</v>
          </cell>
          <cell r="AG2830" t="str">
            <v>基地等経費（隊舎等用維持費）</v>
          </cell>
          <cell r="AH2830" t="str">
            <v>消耗品費</v>
          </cell>
          <cell r="AI2830" t="str">
            <v>PC</v>
          </cell>
          <cell r="AJ2830" t="str">
            <v>救難隊</v>
          </cell>
          <cell r="AK2830" t="str">
            <v>令和8年9月30日</v>
          </cell>
        </row>
        <row r="2831">
          <cell r="A2831" t="str">
            <v>bd512</v>
          </cell>
          <cell r="B2831" t="str">
            <v>又は同等以上のもの（他社の製品を含む。）</v>
          </cell>
          <cell r="C2831">
            <v>204</v>
          </cell>
          <cell r="D2831">
            <v>3</v>
          </cell>
          <cell r="E2831" t="str">
            <v>B</v>
          </cell>
          <cell r="F2831" t="str">
            <v>b</v>
          </cell>
          <cell r="G2831" t="str">
            <v>bd</v>
          </cell>
          <cell r="H2831" t="str">
            <v>個</v>
          </cell>
          <cell r="I2831">
            <v>15</v>
          </cell>
          <cell r="J2831" t="str">
            <v>割箸</v>
          </cell>
          <cell r="L2831">
            <v>1</v>
          </cell>
          <cell r="M2831" t="str">
            <v>ｴｽｺ P2111 EA912MC-51</v>
          </cell>
          <cell r="O2831" t="str">
            <v>又は同等以上のもの（他社の製品を含む。）</v>
          </cell>
          <cell r="Q2831">
            <v>0</v>
          </cell>
          <cell r="S2831">
            <v>100</v>
          </cell>
          <cell r="T2831">
            <v>0</v>
          </cell>
          <cell r="W2831">
            <v>0</v>
          </cell>
          <cell r="X2831">
            <v>0</v>
          </cell>
          <cell r="Y2831">
            <v>100</v>
          </cell>
          <cell r="Z2831">
            <v>0</v>
          </cell>
          <cell r="AA2831">
            <v>0</v>
          </cell>
          <cell r="AB2831">
            <v>605</v>
          </cell>
          <cell r="AC2831">
            <v>9075</v>
          </cell>
          <cell r="AD2831" t="str">
            <v>営舎維持費</v>
          </cell>
          <cell r="AE2831" t="str">
            <v>営維</v>
          </cell>
          <cell r="AF2831">
            <v>8</v>
          </cell>
          <cell r="AG2831" t="str">
            <v>基地等経費（隊舎等用維持費）</v>
          </cell>
          <cell r="AH2831" t="str">
            <v>消耗品費</v>
          </cell>
          <cell r="AI2831" t="str">
            <v>PC</v>
          </cell>
          <cell r="AJ2831" t="str">
            <v>救難隊</v>
          </cell>
          <cell r="AK2831" t="str">
            <v>令和8年9月30日</v>
          </cell>
        </row>
        <row r="2832">
          <cell r="A2832" t="str">
            <v>bd513</v>
          </cell>
          <cell r="B2832" t="str">
            <v>又は同等以上のもの（他社の製品を含む。）</v>
          </cell>
          <cell r="C2832">
            <v>204</v>
          </cell>
          <cell r="D2832">
            <v>4</v>
          </cell>
          <cell r="E2832" t="str">
            <v>B</v>
          </cell>
          <cell r="F2832" t="str">
            <v>b</v>
          </cell>
          <cell r="G2832" t="str">
            <v>bd</v>
          </cell>
          <cell r="H2832" t="str">
            <v>個</v>
          </cell>
          <cell r="I2832">
            <v>10</v>
          </cell>
          <cell r="J2832" t="str">
            <v>排水管洗浄剤</v>
          </cell>
          <cell r="L2832">
            <v>1</v>
          </cell>
          <cell r="M2832" t="str">
            <v>ｴｽｺ P2142 EA922AJ-316 ROEBIC</v>
          </cell>
          <cell r="O2832" t="str">
            <v>又は同等以上のもの（他社の製品を含む。）</v>
          </cell>
          <cell r="Q2832">
            <v>0</v>
          </cell>
          <cell r="S2832">
            <v>100</v>
          </cell>
          <cell r="T2832">
            <v>0</v>
          </cell>
          <cell r="W2832">
            <v>0</v>
          </cell>
          <cell r="X2832">
            <v>0</v>
          </cell>
          <cell r="Y2832">
            <v>100</v>
          </cell>
          <cell r="Z2832">
            <v>0</v>
          </cell>
          <cell r="AA2832">
            <v>0</v>
          </cell>
          <cell r="AB2832">
            <v>2189</v>
          </cell>
          <cell r="AC2832">
            <v>21890</v>
          </cell>
          <cell r="AD2832" t="str">
            <v>営舎維持費</v>
          </cell>
          <cell r="AE2832" t="str">
            <v>営維</v>
          </cell>
          <cell r="AF2832">
            <v>8</v>
          </cell>
          <cell r="AG2832" t="str">
            <v>基地等経費（隊舎等用維持費）</v>
          </cell>
          <cell r="AH2832" t="str">
            <v>消耗品費</v>
          </cell>
          <cell r="AI2832" t="str">
            <v>PC</v>
          </cell>
          <cell r="AJ2832" t="str">
            <v>救難隊</v>
          </cell>
          <cell r="AK2832" t="str">
            <v>令和8年9月30日</v>
          </cell>
        </row>
        <row r="2833">
          <cell r="A2833" t="str">
            <v>ch293</v>
          </cell>
          <cell r="B2833" t="str">
            <v>又は同等以上のもの（他社の製品を含む。）</v>
          </cell>
          <cell r="C2833">
            <v>204</v>
          </cell>
          <cell r="D2833">
            <v>5</v>
          </cell>
          <cell r="E2833" t="str">
            <v>B</v>
          </cell>
          <cell r="F2833" t="str">
            <v>c</v>
          </cell>
          <cell r="G2833" t="str">
            <v>ch</v>
          </cell>
          <cell r="H2833" t="str">
            <v>箱</v>
          </cell>
          <cell r="I2833">
            <v>6</v>
          </cell>
          <cell r="J2833" t="str">
            <v>ﾍﾟｰﾊﾟｰﾊﾝﾄﾞﾀｵﾙ</v>
          </cell>
          <cell r="L2833">
            <v>1</v>
          </cell>
          <cell r="M2833" t="str">
            <v>ｵﾚﾝｼﾞﾌﾞｯｸ P11-518 136-4639 623248 ｴﾘｴｰﾙ</v>
          </cell>
          <cell r="O2833" t="str">
            <v>又は同等以上のもの（他社の製品を含む。）</v>
          </cell>
          <cell r="Q2833">
            <v>0</v>
          </cell>
          <cell r="S2833">
            <v>100</v>
          </cell>
          <cell r="T2833">
            <v>0</v>
          </cell>
          <cell r="W2833">
            <v>0</v>
          </cell>
          <cell r="X2833">
            <v>0</v>
          </cell>
          <cell r="Y2833">
            <v>100</v>
          </cell>
          <cell r="Z2833">
            <v>0</v>
          </cell>
          <cell r="AA2833">
            <v>0</v>
          </cell>
          <cell r="AB2833">
            <v>8712</v>
          </cell>
          <cell r="AC2833">
            <v>52272</v>
          </cell>
          <cell r="AD2833" t="str">
            <v>営舎維持費</v>
          </cell>
          <cell r="AE2833" t="str">
            <v>営維</v>
          </cell>
          <cell r="AF2833">
            <v>8</v>
          </cell>
          <cell r="AG2833" t="str">
            <v>基地等経費（隊舎等用維持費）</v>
          </cell>
          <cell r="AH2833" t="str">
            <v>消耗品費</v>
          </cell>
          <cell r="AI2833" t="str">
            <v>PC</v>
          </cell>
          <cell r="AJ2833" t="str">
            <v>救難隊</v>
          </cell>
          <cell r="AK2833" t="str">
            <v>令和8年9月30日</v>
          </cell>
        </row>
        <row r="2834">
          <cell r="A2834" t="str">
            <v>cc5</v>
          </cell>
          <cell r="B2834">
            <v>0</v>
          </cell>
          <cell r="C2834">
            <v>205</v>
          </cell>
          <cell r="D2834">
            <v>1</v>
          </cell>
          <cell r="E2834" t="str">
            <v>B</v>
          </cell>
          <cell r="F2834" t="str">
            <v>c</v>
          </cell>
          <cell r="G2834" t="str">
            <v>cc</v>
          </cell>
          <cell r="H2834" t="str">
            <v>枚</v>
          </cell>
          <cell r="I2834">
            <v>300</v>
          </cell>
          <cell r="J2834" t="str">
            <v>市指定ごみ袋</v>
          </cell>
          <cell r="L2834">
            <v>1</v>
          </cell>
          <cell r="M2834" t="str">
            <v>千歳市HP 燃やせるごみ40ﾘｯﾄﾙ</v>
          </cell>
          <cell r="Q2834">
            <v>0</v>
          </cell>
          <cell r="S2834">
            <v>100</v>
          </cell>
          <cell r="T2834">
            <v>0</v>
          </cell>
          <cell r="W2834">
            <v>0</v>
          </cell>
          <cell r="X2834">
            <v>0</v>
          </cell>
          <cell r="Y2834">
            <v>100</v>
          </cell>
          <cell r="Z2834">
            <v>0</v>
          </cell>
          <cell r="AA2834">
            <v>0</v>
          </cell>
          <cell r="AB2834">
            <v>80</v>
          </cell>
          <cell r="AC2834">
            <v>24000</v>
          </cell>
          <cell r="AD2834" t="str">
            <v>営舎維持費</v>
          </cell>
          <cell r="AE2834" t="str">
            <v>営維</v>
          </cell>
          <cell r="AF2834">
            <v>8</v>
          </cell>
          <cell r="AG2834" t="str">
            <v>基地等経費（隊舎等用維持費）</v>
          </cell>
          <cell r="AH2834" t="str">
            <v>消耗品費</v>
          </cell>
          <cell r="AI2834" t="str">
            <v>PD</v>
          </cell>
          <cell r="AJ2834" t="str">
            <v>1移警隊</v>
          </cell>
          <cell r="AK2834" t="str">
            <v>令和8年9月30日</v>
          </cell>
        </row>
        <row r="2835">
          <cell r="A2835" t="str">
            <v>eh175</v>
          </cell>
          <cell r="B2835" t="str">
            <v>又は同等以上のもの（他社の製品を含む。）</v>
          </cell>
          <cell r="C2835">
            <v>205</v>
          </cell>
          <cell r="D2835">
            <v>2</v>
          </cell>
          <cell r="E2835" t="str">
            <v>B</v>
          </cell>
          <cell r="F2835" t="str">
            <v>e</v>
          </cell>
          <cell r="G2835" t="str">
            <v>eh</v>
          </cell>
          <cell r="H2835" t="str">
            <v>個</v>
          </cell>
          <cell r="I2835">
            <v>10</v>
          </cell>
          <cell r="J2835" t="str">
            <v>水切り</v>
          </cell>
          <cell r="L2835">
            <v>1</v>
          </cell>
          <cell r="M2835" t="str">
            <v>ｼﾞｮｲﾝﾃｯｸｽ P722 870-808 山崎産業</v>
          </cell>
          <cell r="O2835" t="str">
            <v>又は同等以上のもの（他社の製品を含む。）</v>
          </cell>
          <cell r="Q2835">
            <v>0</v>
          </cell>
          <cell r="S2835">
            <v>100</v>
          </cell>
          <cell r="T2835">
            <v>0</v>
          </cell>
          <cell r="W2835">
            <v>0</v>
          </cell>
          <cell r="X2835">
            <v>0</v>
          </cell>
          <cell r="Y2835">
            <v>100</v>
          </cell>
          <cell r="Z2835">
            <v>0</v>
          </cell>
          <cell r="AA2835">
            <v>0</v>
          </cell>
          <cell r="AB2835">
            <v>660</v>
          </cell>
          <cell r="AC2835">
            <v>6600</v>
          </cell>
          <cell r="AD2835" t="str">
            <v>営舎維持費</v>
          </cell>
          <cell r="AE2835" t="str">
            <v>営維</v>
          </cell>
          <cell r="AF2835">
            <v>8</v>
          </cell>
          <cell r="AG2835" t="str">
            <v>基地等経費（隊舎等用維持費）</v>
          </cell>
          <cell r="AH2835" t="str">
            <v>消耗品費</v>
          </cell>
          <cell r="AI2835" t="str">
            <v>PD</v>
          </cell>
          <cell r="AJ2835" t="str">
            <v>1移警隊</v>
          </cell>
          <cell r="AK2835" t="str">
            <v>令和8年9月30日</v>
          </cell>
        </row>
        <row r="2836">
          <cell r="A2836" t="str">
            <v>eh176</v>
          </cell>
          <cell r="B2836" t="str">
            <v>又は同等以上のもの（他社の製品を含む。）</v>
          </cell>
          <cell r="C2836">
            <v>205</v>
          </cell>
          <cell r="D2836">
            <v>3</v>
          </cell>
          <cell r="E2836" t="str">
            <v>B</v>
          </cell>
          <cell r="F2836" t="str">
            <v>e</v>
          </cell>
          <cell r="G2836" t="str">
            <v>eh</v>
          </cell>
          <cell r="H2836" t="str">
            <v>個</v>
          </cell>
          <cell r="I2836">
            <v>10</v>
          </cell>
          <cell r="J2836" t="str">
            <v>食器用洗剤</v>
          </cell>
          <cell r="L2836">
            <v>1</v>
          </cell>
          <cell r="M2836" t="str">
            <v>ｼﾞｮｲﾝﾃｯｸｽ P669 743-329 花王</v>
          </cell>
          <cell r="O2836" t="str">
            <v>又は同等以上のもの（他社の製品を含む。）</v>
          </cell>
          <cell r="Q2836">
            <v>0</v>
          </cell>
          <cell r="S2836">
            <v>100</v>
          </cell>
          <cell r="T2836">
            <v>0</v>
          </cell>
          <cell r="W2836">
            <v>0</v>
          </cell>
          <cell r="X2836">
            <v>0</v>
          </cell>
          <cell r="Y2836">
            <v>100</v>
          </cell>
          <cell r="Z2836">
            <v>0</v>
          </cell>
          <cell r="AA2836">
            <v>0</v>
          </cell>
          <cell r="AB2836">
            <v>3442</v>
          </cell>
          <cell r="AC2836">
            <v>34420</v>
          </cell>
          <cell r="AD2836" t="str">
            <v>営舎維持費</v>
          </cell>
          <cell r="AE2836" t="str">
            <v>営維</v>
          </cell>
          <cell r="AF2836">
            <v>8</v>
          </cell>
          <cell r="AG2836" t="str">
            <v>基地等経費（隊舎等用維持費）</v>
          </cell>
          <cell r="AH2836" t="str">
            <v>消耗品費</v>
          </cell>
          <cell r="AI2836" t="str">
            <v>PD</v>
          </cell>
          <cell r="AJ2836" t="str">
            <v>1移警隊</v>
          </cell>
          <cell r="AK2836" t="str">
            <v>令和8年9月30日</v>
          </cell>
        </row>
        <row r="2837">
          <cell r="A2837" t="str">
            <v>eh177</v>
          </cell>
          <cell r="B2837" t="str">
            <v>又は同等以上のもの（他社の製品を含む。）</v>
          </cell>
          <cell r="C2837">
            <v>205</v>
          </cell>
          <cell r="D2837">
            <v>4</v>
          </cell>
          <cell r="E2837" t="str">
            <v>B</v>
          </cell>
          <cell r="F2837" t="str">
            <v>e</v>
          </cell>
          <cell r="G2837" t="str">
            <v>eh</v>
          </cell>
          <cell r="H2837" t="str">
            <v>個</v>
          </cell>
          <cell r="I2837">
            <v>24</v>
          </cell>
          <cell r="J2837" t="str">
            <v>ｳｪｯﾄﾃｨｯｼｭ</v>
          </cell>
          <cell r="L2837">
            <v>1</v>
          </cell>
          <cell r="M2837" t="str">
            <v>ｼﾞｮｲﾝﾃｯｸｽ P645 126-808 ｲﾃﾞｱｽ</v>
          </cell>
          <cell r="O2837" t="str">
            <v>又は同等以上のもの（他社の製品を含む。）</v>
          </cell>
          <cell r="Q2837">
            <v>0</v>
          </cell>
          <cell r="S2837">
            <v>100</v>
          </cell>
          <cell r="T2837">
            <v>0</v>
          </cell>
          <cell r="W2837">
            <v>0</v>
          </cell>
          <cell r="X2837">
            <v>0</v>
          </cell>
          <cell r="Y2837">
            <v>100</v>
          </cell>
          <cell r="Z2837">
            <v>0</v>
          </cell>
          <cell r="AA2837">
            <v>0</v>
          </cell>
          <cell r="AB2837">
            <v>301</v>
          </cell>
          <cell r="AC2837">
            <v>7224</v>
          </cell>
          <cell r="AD2837" t="str">
            <v>営舎維持費</v>
          </cell>
          <cell r="AE2837" t="str">
            <v>営維</v>
          </cell>
          <cell r="AF2837">
            <v>8</v>
          </cell>
          <cell r="AG2837" t="str">
            <v>基地等経費（隊舎等用維持費）</v>
          </cell>
          <cell r="AH2837" t="str">
            <v>消耗品費</v>
          </cell>
          <cell r="AI2837" t="str">
            <v>PD</v>
          </cell>
          <cell r="AJ2837" t="str">
            <v>1移警隊</v>
          </cell>
          <cell r="AK2837" t="str">
            <v>令和8年9月30日</v>
          </cell>
        </row>
        <row r="2838">
          <cell r="A2838" t="str">
            <v>eh178</v>
          </cell>
          <cell r="B2838" t="str">
            <v>又は同等以上のもの（他社の製品を含む。）</v>
          </cell>
          <cell r="C2838">
            <v>205</v>
          </cell>
          <cell r="D2838">
            <v>5</v>
          </cell>
          <cell r="E2838" t="str">
            <v>B</v>
          </cell>
          <cell r="F2838" t="str">
            <v>e</v>
          </cell>
          <cell r="G2838" t="str">
            <v>eh</v>
          </cell>
          <cell r="H2838" t="str">
            <v>個</v>
          </cell>
          <cell r="I2838">
            <v>24</v>
          </cell>
          <cell r="J2838" t="str">
            <v>ｳｪｯﾄﾃｨｯｼｭ</v>
          </cell>
          <cell r="L2838">
            <v>1</v>
          </cell>
          <cell r="M2838" t="str">
            <v>ｺｸﾖ官公庁.Web 2028-3155 426498 白十字</v>
          </cell>
          <cell r="O2838" t="str">
            <v>又は同等以上のもの（他社の製品を含む。）</v>
          </cell>
          <cell r="Q2838">
            <v>0</v>
          </cell>
          <cell r="S2838">
            <v>100</v>
          </cell>
          <cell r="T2838">
            <v>0</v>
          </cell>
          <cell r="W2838">
            <v>0</v>
          </cell>
          <cell r="X2838">
            <v>0</v>
          </cell>
          <cell r="Y2838">
            <v>100</v>
          </cell>
          <cell r="Z2838">
            <v>0</v>
          </cell>
          <cell r="AA2838">
            <v>0</v>
          </cell>
          <cell r="AB2838">
            <v>4081</v>
          </cell>
          <cell r="AC2838">
            <v>97944</v>
          </cell>
          <cell r="AD2838" t="str">
            <v>営舎維持費</v>
          </cell>
          <cell r="AE2838" t="str">
            <v>営維</v>
          </cell>
          <cell r="AF2838">
            <v>8</v>
          </cell>
          <cell r="AG2838" t="str">
            <v>基地等経費（隊舎等用維持費）</v>
          </cell>
          <cell r="AH2838" t="str">
            <v>消耗品費</v>
          </cell>
          <cell r="AI2838" t="str">
            <v>PD</v>
          </cell>
          <cell r="AJ2838" t="str">
            <v>1移警隊</v>
          </cell>
          <cell r="AK2838" t="str">
            <v>令和8年9月30日</v>
          </cell>
        </row>
        <row r="2839">
          <cell r="A2839" t="str">
            <v>eh179</v>
          </cell>
          <cell r="B2839" t="str">
            <v>又は同等以上のもの（他社の製品を含む。）</v>
          </cell>
          <cell r="C2839">
            <v>205</v>
          </cell>
          <cell r="D2839">
            <v>6</v>
          </cell>
          <cell r="E2839" t="str">
            <v>B</v>
          </cell>
          <cell r="F2839" t="str">
            <v>e</v>
          </cell>
          <cell r="G2839" t="str">
            <v>eh</v>
          </cell>
          <cell r="H2839" t="str">
            <v>個</v>
          </cell>
          <cell r="I2839">
            <v>24</v>
          </cell>
          <cell r="J2839" t="str">
            <v>消臭ｽﾌﾟﾚｰ</v>
          </cell>
          <cell r="L2839">
            <v>1</v>
          </cell>
          <cell r="M2839" t="str">
            <v>ｸﾗｳﾝｵﾌｨｽ図鑑 P544 35158 ｱｰｽ製薬</v>
          </cell>
          <cell r="O2839" t="str">
            <v>又は同等以上のもの（他社の製品を含む。）</v>
          </cell>
          <cell r="Q2839">
            <v>0</v>
          </cell>
          <cell r="S2839">
            <v>100</v>
          </cell>
          <cell r="T2839">
            <v>0</v>
          </cell>
          <cell r="W2839">
            <v>0</v>
          </cell>
          <cell r="X2839">
            <v>0</v>
          </cell>
          <cell r="Y2839">
            <v>100</v>
          </cell>
          <cell r="Z2839">
            <v>0</v>
          </cell>
          <cell r="AA2839">
            <v>0</v>
          </cell>
          <cell r="AB2839">
            <v>360</v>
          </cell>
          <cell r="AC2839">
            <v>8640</v>
          </cell>
          <cell r="AD2839" t="str">
            <v>営舎維持費</v>
          </cell>
          <cell r="AE2839" t="str">
            <v>営維</v>
          </cell>
          <cell r="AF2839">
            <v>8</v>
          </cell>
          <cell r="AG2839" t="str">
            <v>基地等経費（隊舎等用維持費）</v>
          </cell>
          <cell r="AH2839" t="str">
            <v>消耗品費</v>
          </cell>
          <cell r="AI2839" t="str">
            <v>PD</v>
          </cell>
          <cell r="AJ2839" t="str">
            <v>1移警隊</v>
          </cell>
          <cell r="AK2839" t="str">
            <v>令和8年9月30日</v>
          </cell>
        </row>
        <row r="2840">
          <cell r="A2840" t="str">
            <v>eh180</v>
          </cell>
          <cell r="B2840" t="str">
            <v>又は同等以上のもの（他社の製品を含む。）</v>
          </cell>
          <cell r="C2840">
            <v>205</v>
          </cell>
          <cell r="D2840">
            <v>7</v>
          </cell>
          <cell r="E2840" t="str">
            <v>B</v>
          </cell>
          <cell r="F2840" t="str">
            <v>e</v>
          </cell>
          <cell r="G2840" t="str">
            <v>eh</v>
          </cell>
          <cell r="H2840" t="str">
            <v>袋</v>
          </cell>
          <cell r="I2840">
            <v>1</v>
          </cell>
          <cell r="J2840" t="str">
            <v>ｺﾞﾑ手袋</v>
          </cell>
          <cell r="L2840">
            <v>1</v>
          </cell>
          <cell r="M2840" t="str">
            <v>ｼﾞｮｲﾝﾃｯｸｽ P792 871-440 ｼｮｰﾜｸﾞﾛｰﾌﾞ</v>
          </cell>
          <cell r="O2840" t="str">
            <v>又は同等以上のもの（他社の製品を含む。）</v>
          </cell>
          <cell r="Q2840">
            <v>0</v>
          </cell>
          <cell r="S2840">
            <v>100</v>
          </cell>
          <cell r="T2840">
            <v>0</v>
          </cell>
          <cell r="W2840">
            <v>0</v>
          </cell>
          <cell r="X2840">
            <v>0</v>
          </cell>
          <cell r="Y2840">
            <v>100</v>
          </cell>
          <cell r="Z2840">
            <v>0</v>
          </cell>
          <cell r="AA2840">
            <v>0</v>
          </cell>
          <cell r="AB2840">
            <v>2961</v>
          </cell>
          <cell r="AC2840">
            <v>2961</v>
          </cell>
          <cell r="AD2840" t="str">
            <v>営舎維持費</v>
          </cell>
          <cell r="AE2840" t="str">
            <v>営維</v>
          </cell>
          <cell r="AF2840">
            <v>8</v>
          </cell>
          <cell r="AG2840" t="str">
            <v>基地等経費（隊舎等用維持費）</v>
          </cell>
          <cell r="AH2840" t="str">
            <v>消耗品費</v>
          </cell>
          <cell r="AI2840" t="str">
            <v>PD</v>
          </cell>
          <cell r="AJ2840" t="str">
            <v>1移警隊</v>
          </cell>
          <cell r="AK2840" t="str">
            <v>令和8年9月30日</v>
          </cell>
        </row>
        <row r="2841">
          <cell r="A2841" t="str">
            <v>eh181</v>
          </cell>
          <cell r="B2841" t="str">
            <v>又は同等以上のもの（他社の製品を含む。）</v>
          </cell>
          <cell r="C2841">
            <v>205</v>
          </cell>
          <cell r="D2841">
            <v>8</v>
          </cell>
          <cell r="E2841" t="str">
            <v>B</v>
          </cell>
          <cell r="F2841" t="str">
            <v>e</v>
          </cell>
          <cell r="G2841" t="str">
            <v>eh</v>
          </cell>
          <cell r="H2841" t="str">
            <v>袋</v>
          </cell>
          <cell r="I2841">
            <v>1</v>
          </cell>
          <cell r="J2841" t="str">
            <v>ｺﾞﾑ手袋</v>
          </cell>
          <cell r="L2841">
            <v>1</v>
          </cell>
          <cell r="M2841" t="str">
            <v>ｼﾞｮｲﾝﾃｯｸｽ P792 871-442 ｼｮｰﾜｸﾞﾛｰﾌﾞ</v>
          </cell>
          <cell r="O2841" t="str">
            <v>又は同等以上のもの（他社の製品を含む。）</v>
          </cell>
          <cell r="Q2841">
            <v>0</v>
          </cell>
          <cell r="S2841">
            <v>100</v>
          </cell>
          <cell r="T2841">
            <v>0</v>
          </cell>
          <cell r="W2841">
            <v>0</v>
          </cell>
          <cell r="X2841">
            <v>0</v>
          </cell>
          <cell r="Y2841">
            <v>100</v>
          </cell>
          <cell r="Z2841">
            <v>0</v>
          </cell>
          <cell r="AA2841">
            <v>0</v>
          </cell>
          <cell r="AB2841">
            <v>2961</v>
          </cell>
          <cell r="AC2841">
            <v>2961</v>
          </cell>
          <cell r="AD2841" t="str">
            <v>営舎維持費</v>
          </cell>
          <cell r="AE2841" t="str">
            <v>営維</v>
          </cell>
          <cell r="AF2841">
            <v>8</v>
          </cell>
          <cell r="AG2841" t="str">
            <v>基地等経費（隊舎等用維持費）</v>
          </cell>
          <cell r="AH2841" t="str">
            <v>消耗品費</v>
          </cell>
          <cell r="AI2841" t="str">
            <v>PD</v>
          </cell>
          <cell r="AJ2841" t="str">
            <v>1移警隊</v>
          </cell>
          <cell r="AK2841" t="str">
            <v>令和8年9月30日</v>
          </cell>
        </row>
        <row r="2842">
          <cell r="A2842" t="str">
            <v>eh182</v>
          </cell>
          <cell r="B2842" t="str">
            <v>又は同等以上のもの（他社の製品を含む。）</v>
          </cell>
          <cell r="C2842">
            <v>205</v>
          </cell>
          <cell r="D2842">
            <v>9</v>
          </cell>
          <cell r="E2842" t="str">
            <v>B</v>
          </cell>
          <cell r="F2842" t="str">
            <v>e</v>
          </cell>
          <cell r="G2842" t="str">
            <v>eh</v>
          </cell>
          <cell r="H2842" t="str">
            <v>袋</v>
          </cell>
          <cell r="I2842">
            <v>2</v>
          </cell>
          <cell r="J2842" t="str">
            <v>ふきん</v>
          </cell>
          <cell r="L2842">
            <v>1</v>
          </cell>
          <cell r="M2842" t="str">
            <v>ｼﾞｮｲﾝﾃｯｸｽ P667 127-756 ｵｰﾐｹﾝｼ</v>
          </cell>
          <cell r="O2842" t="str">
            <v>又は同等以上のもの（他社の製品を含む。）</v>
          </cell>
          <cell r="Q2842">
            <v>0</v>
          </cell>
          <cell r="S2842">
            <v>100</v>
          </cell>
          <cell r="T2842">
            <v>0</v>
          </cell>
          <cell r="W2842">
            <v>0</v>
          </cell>
          <cell r="X2842">
            <v>0</v>
          </cell>
          <cell r="Y2842">
            <v>100</v>
          </cell>
          <cell r="Z2842">
            <v>0</v>
          </cell>
          <cell r="AA2842">
            <v>0</v>
          </cell>
          <cell r="AB2842">
            <v>930</v>
          </cell>
          <cell r="AC2842">
            <v>1860</v>
          </cell>
          <cell r="AD2842" t="str">
            <v>営舎維持費</v>
          </cell>
          <cell r="AE2842" t="str">
            <v>営維</v>
          </cell>
          <cell r="AF2842">
            <v>8</v>
          </cell>
          <cell r="AG2842" t="str">
            <v>基地等経費（隊舎等用維持費）</v>
          </cell>
          <cell r="AH2842" t="str">
            <v>消耗品費</v>
          </cell>
          <cell r="AI2842" t="str">
            <v>PD</v>
          </cell>
          <cell r="AJ2842" t="str">
            <v>1移警隊</v>
          </cell>
          <cell r="AK2842" t="str">
            <v>令和8年9月30日</v>
          </cell>
        </row>
        <row r="2843">
          <cell r="A2843" t="str">
            <v>bd514</v>
          </cell>
          <cell r="B2843" t="str">
            <v>又は同等以上のもの（他社の製品を含む。）</v>
          </cell>
          <cell r="C2843">
            <v>206</v>
          </cell>
          <cell r="D2843">
            <v>1</v>
          </cell>
          <cell r="E2843" t="str">
            <v>B</v>
          </cell>
          <cell r="F2843" t="str">
            <v>b</v>
          </cell>
          <cell r="G2843" t="str">
            <v>bd</v>
          </cell>
          <cell r="H2843" t="str">
            <v>箱</v>
          </cell>
          <cell r="I2843">
            <v>5</v>
          </cell>
          <cell r="J2843" t="str">
            <v>ﾍﾟｰﾊﾟｰﾀｵﾙ</v>
          </cell>
          <cell r="L2843">
            <v>1</v>
          </cell>
          <cell r="M2843" t="str">
            <v>ｴｽｺ P2121 EA929AE-82BA ｴﾘｴｰﾙ</v>
          </cell>
          <cell r="O2843" t="str">
            <v>又は同等以上のもの（他社の製品を含む。）</v>
          </cell>
          <cell r="Q2843">
            <v>0</v>
          </cell>
          <cell r="S2843">
            <v>100</v>
          </cell>
          <cell r="T2843">
            <v>0</v>
          </cell>
          <cell r="W2843">
            <v>0</v>
          </cell>
          <cell r="X2843">
            <v>0</v>
          </cell>
          <cell r="Y2843">
            <v>100</v>
          </cell>
          <cell r="Z2843">
            <v>0</v>
          </cell>
          <cell r="AA2843">
            <v>0</v>
          </cell>
          <cell r="AB2843">
            <v>6468</v>
          </cell>
          <cell r="AC2843">
            <v>32340</v>
          </cell>
          <cell r="AD2843" t="str">
            <v>営舎維持費</v>
          </cell>
          <cell r="AE2843" t="str">
            <v>営維</v>
          </cell>
          <cell r="AF2843">
            <v>8</v>
          </cell>
          <cell r="AG2843" t="str">
            <v>基地等経費（隊舎等用維持費）</v>
          </cell>
          <cell r="AH2843" t="str">
            <v>消耗品費</v>
          </cell>
          <cell r="AI2843" t="str">
            <v>PE</v>
          </cell>
          <cell r="AJ2843" t="str">
            <v>1指運隊</v>
          </cell>
          <cell r="AK2843" t="str">
            <v>令和8年9月30日</v>
          </cell>
        </row>
        <row r="2844">
          <cell r="A2844" t="str">
            <v>cc6</v>
          </cell>
          <cell r="B2844">
            <v>0</v>
          </cell>
          <cell r="C2844">
            <v>206</v>
          </cell>
          <cell r="D2844">
            <v>2</v>
          </cell>
          <cell r="E2844" t="str">
            <v>B</v>
          </cell>
          <cell r="F2844" t="str">
            <v>c</v>
          </cell>
          <cell r="G2844" t="str">
            <v>cc</v>
          </cell>
          <cell r="H2844" t="str">
            <v>枚</v>
          </cell>
          <cell r="I2844">
            <v>200</v>
          </cell>
          <cell r="J2844" t="str">
            <v>ｺﾞﾐ袋 可燃物用 青</v>
          </cell>
          <cell r="L2844">
            <v>1</v>
          </cell>
          <cell r="M2844" t="str">
            <v xml:space="preserve">千歳市HP 燃やせるごみ 40L </v>
          </cell>
          <cell r="Q2844">
            <v>0</v>
          </cell>
          <cell r="S2844">
            <v>100</v>
          </cell>
          <cell r="T2844">
            <v>0</v>
          </cell>
          <cell r="W2844">
            <v>0</v>
          </cell>
          <cell r="X2844">
            <v>0</v>
          </cell>
          <cell r="Y2844">
            <v>100</v>
          </cell>
          <cell r="Z2844">
            <v>0</v>
          </cell>
          <cell r="AA2844">
            <v>0</v>
          </cell>
          <cell r="AB2844">
            <v>80</v>
          </cell>
          <cell r="AC2844">
            <v>16000</v>
          </cell>
          <cell r="AD2844" t="str">
            <v>営舎維持費</v>
          </cell>
          <cell r="AE2844" t="str">
            <v>営維</v>
          </cell>
          <cell r="AF2844">
            <v>8</v>
          </cell>
          <cell r="AG2844" t="str">
            <v>基地等経費（隊舎等用維持費）</v>
          </cell>
          <cell r="AH2844" t="str">
            <v>消耗品費</v>
          </cell>
          <cell r="AI2844" t="str">
            <v>PE</v>
          </cell>
          <cell r="AJ2844" t="str">
            <v>1指運隊</v>
          </cell>
          <cell r="AK2844" t="str">
            <v>令和8年9月30日</v>
          </cell>
        </row>
        <row r="2845">
          <cell r="A2845" t="str">
            <v>bd515</v>
          </cell>
          <cell r="B2845" t="str">
            <v>又は同等以上のもの（他社の製品を含む。）</v>
          </cell>
          <cell r="C2845">
            <v>206</v>
          </cell>
          <cell r="D2845">
            <v>3</v>
          </cell>
          <cell r="E2845" t="str">
            <v>B</v>
          </cell>
          <cell r="F2845" t="str">
            <v>b</v>
          </cell>
          <cell r="G2845" t="str">
            <v>bd</v>
          </cell>
          <cell r="H2845" t="str">
            <v>個</v>
          </cell>
          <cell r="I2845">
            <v>5</v>
          </cell>
          <cell r="J2845" t="str">
            <v>傘</v>
          </cell>
          <cell r="L2845">
            <v>1</v>
          </cell>
          <cell r="M2845" t="str">
            <v>ｴｽｺ P1966 EA995AA-139 PLUS</v>
          </cell>
          <cell r="O2845" t="str">
            <v>又は同等以上のもの（他社の製品を含む。）</v>
          </cell>
          <cell r="Q2845">
            <v>0</v>
          </cell>
          <cell r="S2845">
            <v>100</v>
          </cell>
          <cell r="T2845">
            <v>0</v>
          </cell>
          <cell r="W2845">
            <v>0</v>
          </cell>
          <cell r="X2845">
            <v>0</v>
          </cell>
          <cell r="Y2845">
            <v>100</v>
          </cell>
          <cell r="Z2845">
            <v>0</v>
          </cell>
          <cell r="AA2845">
            <v>0</v>
          </cell>
          <cell r="AB2845">
            <v>1265</v>
          </cell>
          <cell r="AC2845">
            <v>6325</v>
          </cell>
          <cell r="AD2845" t="str">
            <v>営舎維持費</v>
          </cell>
          <cell r="AE2845" t="str">
            <v>営維</v>
          </cell>
          <cell r="AF2845">
            <v>8</v>
          </cell>
          <cell r="AG2845" t="str">
            <v>基地等経費（隊舎等用維持費）</v>
          </cell>
          <cell r="AH2845" t="str">
            <v>消耗品費</v>
          </cell>
          <cell r="AI2845" t="str">
            <v>PE</v>
          </cell>
          <cell r="AJ2845" t="str">
            <v>1指運隊</v>
          </cell>
          <cell r="AK2845" t="str">
            <v>令和8年9月30日</v>
          </cell>
        </row>
        <row r="2846">
          <cell r="A2846" t="str">
            <v>bd516</v>
          </cell>
          <cell r="B2846" t="str">
            <v>又は同等以上のもの（他社の製品を含む。）</v>
          </cell>
          <cell r="C2846">
            <v>206</v>
          </cell>
          <cell r="D2846">
            <v>4</v>
          </cell>
          <cell r="E2846" t="str">
            <v>B</v>
          </cell>
          <cell r="F2846" t="str">
            <v>b</v>
          </cell>
          <cell r="G2846" t="str">
            <v>bd</v>
          </cell>
          <cell r="H2846" t="str">
            <v>個</v>
          </cell>
          <cell r="I2846">
            <v>5</v>
          </cell>
          <cell r="J2846" t="str">
            <v>転倒防止粘着ﾏｯﾄ</v>
          </cell>
          <cell r="L2846">
            <v>1</v>
          </cell>
          <cell r="M2846" t="str">
            <v>ｴｽｺ P2342 EA979D-44A ｱｲﾘｽｵｰﾔﾏ</v>
          </cell>
          <cell r="O2846" t="str">
            <v>又は同等以上のもの（他社の製品を含む。）</v>
          </cell>
          <cell r="Q2846">
            <v>0</v>
          </cell>
          <cell r="S2846">
            <v>100</v>
          </cell>
          <cell r="T2846">
            <v>0</v>
          </cell>
          <cell r="W2846">
            <v>0</v>
          </cell>
          <cell r="X2846">
            <v>0</v>
          </cell>
          <cell r="Y2846">
            <v>100</v>
          </cell>
          <cell r="Z2846">
            <v>0</v>
          </cell>
          <cell r="AA2846">
            <v>0</v>
          </cell>
          <cell r="AB2846">
            <v>1804</v>
          </cell>
          <cell r="AC2846">
            <v>9020</v>
          </cell>
          <cell r="AD2846" t="str">
            <v>営舎維持費</v>
          </cell>
          <cell r="AE2846" t="str">
            <v>営維</v>
          </cell>
          <cell r="AF2846">
            <v>8</v>
          </cell>
          <cell r="AG2846" t="str">
            <v>基地等経費（隊舎等用維持費）</v>
          </cell>
          <cell r="AH2846" t="str">
            <v>消耗品費</v>
          </cell>
          <cell r="AI2846" t="str">
            <v>PE</v>
          </cell>
          <cell r="AJ2846" t="str">
            <v>1指運隊</v>
          </cell>
          <cell r="AK2846" t="str">
            <v>令和8年9月30日</v>
          </cell>
        </row>
        <row r="2847">
          <cell r="A2847" t="str">
            <v>cf221</v>
          </cell>
          <cell r="B2847" t="str">
            <v>又は同等以上のもの（他社の製品を含む。）</v>
          </cell>
          <cell r="C2847">
            <v>206</v>
          </cell>
          <cell r="D2847">
            <v>5</v>
          </cell>
          <cell r="E2847" t="str">
            <v>B</v>
          </cell>
          <cell r="F2847" t="str">
            <v>c</v>
          </cell>
          <cell r="G2847" t="str">
            <v>cf</v>
          </cell>
          <cell r="H2847" t="str">
            <v>足</v>
          </cell>
          <cell r="I2847">
            <v>40</v>
          </cell>
          <cell r="J2847" t="str">
            <v>静電ｽﾘｯﾊﾟ</v>
          </cell>
          <cell r="L2847">
            <v>1</v>
          </cell>
          <cell r="M2847" t="str">
            <v>ｵﾚﾝｼﾞﾌﾞｯｸ P12-258 859-3908 PS-01LS-BK-LL ﾐﾄﾞﾘ安全</v>
          </cell>
          <cell r="O2847" t="str">
            <v>又は同等以上のもの（他社の製品を含む。）</v>
          </cell>
          <cell r="Q2847">
            <v>0</v>
          </cell>
          <cell r="S2847">
            <v>100</v>
          </cell>
          <cell r="T2847">
            <v>0</v>
          </cell>
          <cell r="W2847">
            <v>0</v>
          </cell>
          <cell r="X2847">
            <v>0</v>
          </cell>
          <cell r="Y2847">
            <v>100</v>
          </cell>
          <cell r="Z2847">
            <v>0</v>
          </cell>
          <cell r="AA2847">
            <v>0</v>
          </cell>
          <cell r="AB2847">
            <v>5078</v>
          </cell>
          <cell r="AC2847">
            <v>203120</v>
          </cell>
          <cell r="AD2847" t="str">
            <v>営舎維持費</v>
          </cell>
          <cell r="AE2847" t="str">
            <v>営維</v>
          </cell>
          <cell r="AF2847">
            <v>8</v>
          </cell>
          <cell r="AG2847" t="str">
            <v>基地等経費（隊舎等用維持費）</v>
          </cell>
          <cell r="AH2847" t="str">
            <v>消耗品費</v>
          </cell>
          <cell r="AI2847" t="str">
            <v>PE</v>
          </cell>
          <cell r="AJ2847" t="str">
            <v>1指運隊</v>
          </cell>
          <cell r="AK2847" t="str">
            <v>令和8年9月30日</v>
          </cell>
        </row>
        <row r="2848">
          <cell r="A2848" t="str">
            <v>cf222</v>
          </cell>
          <cell r="B2848" t="str">
            <v>又は同等以上のもの（他社の製品を含む。）</v>
          </cell>
          <cell r="C2848">
            <v>206</v>
          </cell>
          <cell r="D2848">
            <v>6</v>
          </cell>
          <cell r="E2848" t="str">
            <v>B</v>
          </cell>
          <cell r="F2848" t="str">
            <v>c</v>
          </cell>
          <cell r="G2848" t="str">
            <v>cf</v>
          </cell>
          <cell r="H2848" t="str">
            <v>足</v>
          </cell>
          <cell r="I2848">
            <v>20</v>
          </cell>
          <cell r="J2848" t="str">
            <v>静電ｽﾘｯﾊﾟ</v>
          </cell>
          <cell r="L2848">
            <v>1</v>
          </cell>
          <cell r="M2848" t="str">
            <v>ｵﾚﾝｼﾞﾌﾞｯｸ P12-258 859-3918 PS-01LS-W-LL ﾐﾄﾞﾘ安全</v>
          </cell>
          <cell r="O2848" t="str">
            <v>又は同等以上のもの（他社の製品を含む。）</v>
          </cell>
          <cell r="Q2848">
            <v>0</v>
          </cell>
          <cell r="S2848">
            <v>100</v>
          </cell>
          <cell r="T2848">
            <v>0</v>
          </cell>
          <cell r="W2848">
            <v>0</v>
          </cell>
          <cell r="X2848">
            <v>0</v>
          </cell>
          <cell r="Y2848">
            <v>100</v>
          </cell>
          <cell r="Z2848">
            <v>0</v>
          </cell>
          <cell r="AA2848">
            <v>0</v>
          </cell>
          <cell r="AB2848">
            <v>5078</v>
          </cell>
          <cell r="AC2848">
            <v>101560</v>
          </cell>
          <cell r="AD2848" t="str">
            <v>営舎維持費</v>
          </cell>
          <cell r="AE2848" t="str">
            <v>営維</v>
          </cell>
          <cell r="AF2848">
            <v>8</v>
          </cell>
          <cell r="AG2848" t="str">
            <v>基地等経費（隊舎等用維持費）</v>
          </cell>
          <cell r="AH2848" t="str">
            <v>消耗品費</v>
          </cell>
          <cell r="AI2848" t="str">
            <v>PE</v>
          </cell>
          <cell r="AJ2848" t="str">
            <v>1指運隊</v>
          </cell>
          <cell r="AK2848" t="str">
            <v>令和8年9月30日</v>
          </cell>
        </row>
        <row r="2849">
          <cell r="A2849" t="str">
            <v>ch294</v>
          </cell>
          <cell r="B2849" t="str">
            <v>又は同等以上のもの（他社の製品を含む。）</v>
          </cell>
          <cell r="C2849">
            <v>206</v>
          </cell>
          <cell r="D2849">
            <v>7</v>
          </cell>
          <cell r="E2849" t="str">
            <v>B</v>
          </cell>
          <cell r="F2849" t="str">
            <v>c</v>
          </cell>
          <cell r="G2849" t="str">
            <v>ch</v>
          </cell>
          <cell r="H2849" t="str">
            <v>個</v>
          </cell>
          <cell r="I2849">
            <v>20</v>
          </cell>
          <cell r="J2849" t="str">
            <v>除雪ｽｺｯﾌﾟ</v>
          </cell>
          <cell r="L2849">
            <v>1</v>
          </cell>
          <cell r="M2849" t="str">
            <v>ｵﾚﾝｼﾞﾌﾞｯｸ P11-1186 495-7083 124364 浅香工業</v>
          </cell>
          <cell r="O2849" t="str">
            <v>又は同等以上のもの（他社の製品を含む。）</v>
          </cell>
          <cell r="Q2849">
            <v>0</v>
          </cell>
          <cell r="S2849">
            <v>100</v>
          </cell>
          <cell r="T2849">
            <v>0</v>
          </cell>
          <cell r="W2849">
            <v>0</v>
          </cell>
          <cell r="X2849">
            <v>0</v>
          </cell>
          <cell r="Y2849">
            <v>100</v>
          </cell>
          <cell r="Z2849">
            <v>0</v>
          </cell>
          <cell r="AA2849">
            <v>0</v>
          </cell>
          <cell r="AB2849">
            <v>3593</v>
          </cell>
          <cell r="AC2849">
            <v>71860</v>
          </cell>
          <cell r="AD2849" t="str">
            <v>営舎維持費</v>
          </cell>
          <cell r="AE2849" t="str">
            <v>営維</v>
          </cell>
          <cell r="AF2849">
            <v>8</v>
          </cell>
          <cell r="AG2849" t="str">
            <v>基地等経費（隊舎等用維持費）</v>
          </cell>
          <cell r="AH2849" t="str">
            <v>消耗品費</v>
          </cell>
          <cell r="AI2849" t="str">
            <v>PE</v>
          </cell>
          <cell r="AJ2849" t="str">
            <v>1指運隊</v>
          </cell>
          <cell r="AK2849" t="str">
            <v>令和8年9月30日</v>
          </cell>
        </row>
        <row r="2850">
          <cell r="A2850" t="str">
            <v>cg424</v>
          </cell>
          <cell r="B2850" t="str">
            <v>又は同等以上のもの（他社の製品を含む。）</v>
          </cell>
          <cell r="C2850">
            <v>206</v>
          </cell>
          <cell r="D2850">
            <v>8</v>
          </cell>
          <cell r="E2850" t="str">
            <v>B</v>
          </cell>
          <cell r="F2850" t="str">
            <v>c</v>
          </cell>
          <cell r="G2850" t="str">
            <v>cg</v>
          </cell>
          <cell r="H2850" t="str">
            <v>個</v>
          </cell>
          <cell r="I2850">
            <v>24</v>
          </cell>
          <cell r="J2850" t="str">
            <v>除雪ｽｺｯﾌﾟ</v>
          </cell>
          <cell r="L2850">
            <v>1</v>
          </cell>
          <cell r="M2850" t="str">
            <v>ｵﾚﾝｼﾞﾌﾞｯｸ.web 138-3782 007909ｺﾝﾊﾟﾙ</v>
          </cell>
          <cell r="O2850" t="str">
            <v>又は同等以上のもの（他社の製品を含む。）</v>
          </cell>
          <cell r="Q2850">
            <v>0</v>
          </cell>
          <cell r="S2850">
            <v>100</v>
          </cell>
          <cell r="T2850">
            <v>0</v>
          </cell>
          <cell r="W2850">
            <v>0</v>
          </cell>
          <cell r="X2850">
            <v>0</v>
          </cell>
          <cell r="Y2850">
            <v>100</v>
          </cell>
          <cell r="Z2850">
            <v>0</v>
          </cell>
          <cell r="AA2850">
            <v>0</v>
          </cell>
          <cell r="AB2850">
            <v>2996</v>
          </cell>
          <cell r="AC2850">
            <v>71904</v>
          </cell>
          <cell r="AD2850" t="str">
            <v>営舎維持費</v>
          </cell>
          <cell r="AE2850" t="str">
            <v>営維</v>
          </cell>
          <cell r="AF2850">
            <v>8</v>
          </cell>
          <cell r="AG2850" t="str">
            <v>基地等経費（隊舎等用維持費）</v>
          </cell>
          <cell r="AH2850" t="str">
            <v>消耗品費</v>
          </cell>
          <cell r="AI2850" t="str">
            <v>PE</v>
          </cell>
          <cell r="AJ2850" t="str">
            <v>1指運隊</v>
          </cell>
          <cell r="AK2850" t="str">
            <v>令和8年9月30日</v>
          </cell>
        </row>
        <row r="2851">
          <cell r="A2851" t="str">
            <v>ch295</v>
          </cell>
          <cell r="B2851" t="str">
            <v>又は同等以上のもの（他社の製品を含む。）</v>
          </cell>
          <cell r="C2851">
            <v>207</v>
          </cell>
          <cell r="D2851">
            <v>1</v>
          </cell>
          <cell r="E2851" t="str">
            <v>B</v>
          </cell>
          <cell r="F2851" t="str">
            <v>c</v>
          </cell>
          <cell r="G2851" t="str">
            <v>ch</v>
          </cell>
          <cell r="H2851" t="str">
            <v>個</v>
          </cell>
          <cell r="I2851">
            <v>2</v>
          </cell>
          <cell r="J2851" t="str">
            <v>除草剤</v>
          </cell>
          <cell r="L2851">
            <v>1</v>
          </cell>
          <cell r="M2851" t="str">
            <v>ｵﾚﾝｼﾞﾌﾞｯｸ P11-1828 629-8092 451009 ﾌﾏｷﾗｰ</v>
          </cell>
          <cell r="O2851" t="str">
            <v>又は同等以上のもの（他社の製品を含む。）</v>
          </cell>
          <cell r="Q2851">
            <v>0</v>
          </cell>
          <cell r="S2851">
            <v>100</v>
          </cell>
          <cell r="T2851">
            <v>0</v>
          </cell>
          <cell r="W2851">
            <v>0</v>
          </cell>
          <cell r="X2851">
            <v>0</v>
          </cell>
          <cell r="Y2851">
            <v>100</v>
          </cell>
          <cell r="Z2851">
            <v>0</v>
          </cell>
          <cell r="AA2851">
            <v>0</v>
          </cell>
          <cell r="AB2851">
            <v>1877</v>
          </cell>
          <cell r="AC2851">
            <v>3754</v>
          </cell>
          <cell r="AD2851" t="str">
            <v>営舎維持費</v>
          </cell>
          <cell r="AE2851" t="str">
            <v>営維</v>
          </cell>
          <cell r="AF2851">
            <v>8</v>
          </cell>
          <cell r="AG2851" t="str">
            <v>基地等経費（隊舎等用維持費）</v>
          </cell>
          <cell r="AH2851" t="str">
            <v>消耗品費</v>
          </cell>
          <cell r="AI2851" t="str">
            <v>PE</v>
          </cell>
          <cell r="AJ2851" t="str">
            <v>1指運隊</v>
          </cell>
          <cell r="AK2851" t="str">
            <v>令和8年9月30日</v>
          </cell>
        </row>
        <row r="2852">
          <cell r="A2852" t="str">
            <v>ch296</v>
          </cell>
          <cell r="B2852" t="str">
            <v>又は同等以上のもの（他社の製品を含む。）</v>
          </cell>
          <cell r="C2852">
            <v>208</v>
          </cell>
          <cell r="D2852">
            <v>1</v>
          </cell>
          <cell r="E2852" t="str">
            <v>B</v>
          </cell>
          <cell r="F2852" t="str">
            <v>c</v>
          </cell>
          <cell r="G2852" t="str">
            <v>ch</v>
          </cell>
          <cell r="H2852" t="str">
            <v>個</v>
          </cell>
          <cell r="I2852">
            <v>2</v>
          </cell>
          <cell r="J2852" t="str">
            <v>ﾎｰｽﾉｽﾞﾙ</v>
          </cell>
          <cell r="L2852">
            <v>1</v>
          </cell>
          <cell r="M2852" t="str">
            <v>ｵﾚﾝｼﾞﾌﾞｯｸ P11-1612 116-5310 QG1550NB ﾀｶｷﾞ</v>
          </cell>
          <cell r="O2852" t="str">
            <v>又は同等以上のもの（他社の製品を含む。）</v>
          </cell>
          <cell r="Q2852">
            <v>0</v>
          </cell>
          <cell r="S2852">
            <v>100</v>
          </cell>
          <cell r="T2852">
            <v>0</v>
          </cell>
          <cell r="W2852">
            <v>0</v>
          </cell>
          <cell r="X2852">
            <v>0</v>
          </cell>
          <cell r="Y2852">
            <v>100</v>
          </cell>
          <cell r="Z2852">
            <v>0</v>
          </cell>
          <cell r="AA2852">
            <v>0</v>
          </cell>
          <cell r="AB2852">
            <v>1567</v>
          </cell>
          <cell r="AC2852">
            <v>3134</v>
          </cell>
          <cell r="AD2852" t="str">
            <v>営舎維持費</v>
          </cell>
          <cell r="AE2852" t="str">
            <v>営維</v>
          </cell>
          <cell r="AF2852">
            <v>8</v>
          </cell>
          <cell r="AG2852" t="str">
            <v>基地等経費（隊舎等用維持費）</v>
          </cell>
          <cell r="AH2852" t="str">
            <v>消耗品費</v>
          </cell>
          <cell r="AI2852" t="str">
            <v>PH</v>
          </cell>
          <cell r="AJ2852" t="str">
            <v>2防隊</v>
          </cell>
          <cell r="AK2852" t="str">
            <v>令和8年9月30日</v>
          </cell>
        </row>
        <row r="2853">
          <cell r="A2853" t="str">
            <v>ch297</v>
          </cell>
          <cell r="B2853" t="str">
            <v>又は同等以上のもの（他社の製品を含む。）</v>
          </cell>
          <cell r="C2853">
            <v>208</v>
          </cell>
          <cell r="D2853">
            <v>2</v>
          </cell>
          <cell r="E2853" t="str">
            <v>B</v>
          </cell>
          <cell r="F2853" t="str">
            <v>c</v>
          </cell>
          <cell r="G2853" t="str">
            <v>ch</v>
          </cell>
          <cell r="H2853" t="str">
            <v>個</v>
          </cell>
          <cell r="I2853">
            <v>6</v>
          </cell>
          <cell r="J2853" t="str">
            <v>除雪ｽｺｯﾌﾟ</v>
          </cell>
          <cell r="L2853">
            <v>1</v>
          </cell>
          <cell r="M2853" t="str">
            <v>ｵﾚﾝｼﾞﾌﾞｯｸ P11-1188 819-3258 R-550 JEJｱｽﾃｰｼﾞ</v>
          </cell>
          <cell r="O2853" t="str">
            <v>又は同等以上のもの（他社の製品を含む。）</v>
          </cell>
          <cell r="Q2853">
            <v>0</v>
          </cell>
          <cell r="S2853">
            <v>100</v>
          </cell>
          <cell r="T2853">
            <v>0</v>
          </cell>
          <cell r="W2853">
            <v>0</v>
          </cell>
          <cell r="X2853">
            <v>0</v>
          </cell>
          <cell r="Y2853">
            <v>100</v>
          </cell>
          <cell r="Z2853">
            <v>0</v>
          </cell>
          <cell r="AA2853">
            <v>0</v>
          </cell>
          <cell r="AB2853">
            <v>2675</v>
          </cell>
          <cell r="AC2853">
            <v>16050</v>
          </cell>
          <cell r="AD2853" t="str">
            <v>営舎維持費</v>
          </cell>
          <cell r="AE2853" t="str">
            <v>営維</v>
          </cell>
          <cell r="AF2853">
            <v>8</v>
          </cell>
          <cell r="AG2853" t="str">
            <v>基地等経費（隊舎等用維持費）</v>
          </cell>
          <cell r="AH2853" t="str">
            <v>消耗品費</v>
          </cell>
          <cell r="AI2853" t="str">
            <v>PH</v>
          </cell>
          <cell r="AJ2853" t="str">
            <v>2防隊</v>
          </cell>
          <cell r="AK2853" t="str">
            <v>令和8年9月30日</v>
          </cell>
        </row>
        <row r="2854">
          <cell r="A2854" t="str">
            <v>ch298</v>
          </cell>
          <cell r="B2854" t="str">
            <v>又は同等以上のもの（他社の製品を含む。）</v>
          </cell>
          <cell r="C2854">
            <v>208</v>
          </cell>
          <cell r="D2854">
            <v>3</v>
          </cell>
          <cell r="E2854" t="str">
            <v>B</v>
          </cell>
          <cell r="F2854" t="str">
            <v>c</v>
          </cell>
          <cell r="G2854" t="str">
            <v>ch</v>
          </cell>
          <cell r="H2854" t="str">
            <v>個</v>
          </cell>
          <cell r="I2854">
            <v>2</v>
          </cell>
          <cell r="J2854" t="str">
            <v>除雪ｽｺｯﾌﾟ</v>
          </cell>
          <cell r="L2854">
            <v>1</v>
          </cell>
          <cell r="M2854" t="str">
            <v>ｵﾚﾝｼﾞﾌﾞｯｸ P11-1186 819-3257 YP-420 JEJｱｽﾃｰｼﾞ</v>
          </cell>
          <cell r="O2854" t="str">
            <v>又は同等以上のもの（他社の製品を含む。）</v>
          </cell>
          <cell r="Q2854">
            <v>0</v>
          </cell>
          <cell r="S2854">
            <v>100</v>
          </cell>
          <cell r="T2854">
            <v>0</v>
          </cell>
          <cell r="W2854">
            <v>0</v>
          </cell>
          <cell r="X2854">
            <v>0</v>
          </cell>
          <cell r="Y2854">
            <v>100</v>
          </cell>
          <cell r="Z2854">
            <v>0</v>
          </cell>
          <cell r="AA2854">
            <v>0</v>
          </cell>
          <cell r="AB2854">
            <v>2043</v>
          </cell>
          <cell r="AC2854">
            <v>4086</v>
          </cell>
          <cell r="AD2854" t="str">
            <v>営舎維持費</v>
          </cell>
          <cell r="AE2854" t="str">
            <v>営維</v>
          </cell>
          <cell r="AF2854">
            <v>8</v>
          </cell>
          <cell r="AG2854" t="str">
            <v>基地等経費（隊舎等用維持費）</v>
          </cell>
          <cell r="AH2854" t="str">
            <v>消耗品費</v>
          </cell>
          <cell r="AI2854" t="str">
            <v>PH</v>
          </cell>
          <cell r="AJ2854" t="str">
            <v>2防隊</v>
          </cell>
          <cell r="AK2854" t="str">
            <v>令和8年9月30日</v>
          </cell>
        </row>
        <row r="2855">
          <cell r="A2855" t="str">
            <v>cf223</v>
          </cell>
          <cell r="B2855" t="str">
            <v>又は同等以上のもの（他社の製品を含む。）</v>
          </cell>
          <cell r="C2855">
            <v>208</v>
          </cell>
          <cell r="D2855">
            <v>4</v>
          </cell>
          <cell r="E2855" t="str">
            <v>B</v>
          </cell>
          <cell r="F2855" t="str">
            <v>c</v>
          </cell>
          <cell r="G2855" t="str">
            <v>cf</v>
          </cell>
          <cell r="H2855" t="str">
            <v>足</v>
          </cell>
          <cell r="I2855">
            <v>2</v>
          </cell>
          <cell r="J2855" t="str">
            <v>安全長靴</v>
          </cell>
          <cell r="L2855">
            <v>1</v>
          </cell>
          <cell r="M2855" t="str">
            <v>ｵﾚﾝｼﾞﾌﾞｯｸ P7-668 857-2002 77-NV-25.0 ﾐﾄﾞﾘ安全</v>
          </cell>
          <cell r="O2855" t="str">
            <v>又は同等以上のもの（他社の製品を含む。）</v>
          </cell>
          <cell r="Q2855">
            <v>0</v>
          </cell>
          <cell r="S2855">
            <v>100</v>
          </cell>
          <cell r="T2855">
            <v>0</v>
          </cell>
          <cell r="W2855">
            <v>0</v>
          </cell>
          <cell r="X2855">
            <v>0</v>
          </cell>
          <cell r="Y2855">
            <v>100</v>
          </cell>
          <cell r="Z2855">
            <v>0</v>
          </cell>
          <cell r="AA2855">
            <v>0</v>
          </cell>
          <cell r="AB2855">
            <v>12572</v>
          </cell>
          <cell r="AC2855">
            <v>25144</v>
          </cell>
          <cell r="AD2855" t="str">
            <v>営舎維持費</v>
          </cell>
          <cell r="AE2855" t="str">
            <v>営維</v>
          </cell>
          <cell r="AF2855">
            <v>8</v>
          </cell>
          <cell r="AG2855" t="str">
            <v>基地等経費（隊舎等用維持費）</v>
          </cell>
          <cell r="AH2855" t="str">
            <v>消耗品費</v>
          </cell>
          <cell r="AI2855" t="str">
            <v>PH</v>
          </cell>
          <cell r="AJ2855" t="str">
            <v>2防隊</v>
          </cell>
          <cell r="AK2855" t="str">
            <v>令和8年9月30日</v>
          </cell>
        </row>
        <row r="2856">
          <cell r="A2856" t="str">
            <v>cf224</v>
          </cell>
          <cell r="B2856" t="str">
            <v>又は同等以上のもの（他社の製品を含む。）</v>
          </cell>
          <cell r="C2856">
            <v>208</v>
          </cell>
          <cell r="D2856">
            <v>5</v>
          </cell>
          <cell r="E2856" t="str">
            <v>B</v>
          </cell>
          <cell r="F2856" t="str">
            <v>c</v>
          </cell>
          <cell r="G2856" t="str">
            <v>cf</v>
          </cell>
          <cell r="H2856" t="str">
            <v>足</v>
          </cell>
          <cell r="I2856">
            <v>4</v>
          </cell>
          <cell r="J2856" t="str">
            <v>安全長靴</v>
          </cell>
          <cell r="L2856">
            <v>1</v>
          </cell>
          <cell r="M2856" t="str">
            <v>ｵﾚﾝｼﾞﾌﾞｯｸ P7-668 857-2003 77-NV-25.5 ﾐﾄﾞﾘ安全</v>
          </cell>
          <cell r="O2856" t="str">
            <v>又は同等以上のもの（他社の製品を含む。）</v>
          </cell>
          <cell r="Q2856">
            <v>0</v>
          </cell>
          <cell r="S2856">
            <v>100</v>
          </cell>
          <cell r="T2856">
            <v>0</v>
          </cell>
          <cell r="W2856">
            <v>0</v>
          </cell>
          <cell r="X2856">
            <v>0</v>
          </cell>
          <cell r="Y2856">
            <v>100</v>
          </cell>
          <cell r="Z2856">
            <v>0</v>
          </cell>
          <cell r="AA2856">
            <v>0</v>
          </cell>
          <cell r="AB2856">
            <v>12572</v>
          </cell>
          <cell r="AC2856">
            <v>50288</v>
          </cell>
          <cell r="AD2856" t="str">
            <v>営舎維持費</v>
          </cell>
          <cell r="AE2856" t="str">
            <v>営維</v>
          </cell>
          <cell r="AF2856">
            <v>8</v>
          </cell>
          <cell r="AG2856" t="str">
            <v>基地等経費（隊舎等用維持費）</v>
          </cell>
          <cell r="AH2856" t="str">
            <v>消耗品費</v>
          </cell>
          <cell r="AI2856" t="str">
            <v>PH</v>
          </cell>
          <cell r="AJ2856" t="str">
            <v>2防隊</v>
          </cell>
          <cell r="AK2856" t="str">
            <v>令和8年9月30日</v>
          </cell>
        </row>
        <row r="2857">
          <cell r="A2857" t="str">
            <v>cf225</v>
          </cell>
          <cell r="B2857" t="str">
            <v>又は同等以上のもの（他社の製品を含む。）</v>
          </cell>
          <cell r="C2857">
            <v>208</v>
          </cell>
          <cell r="D2857">
            <v>6</v>
          </cell>
          <cell r="E2857" t="str">
            <v>B</v>
          </cell>
          <cell r="F2857" t="str">
            <v>c</v>
          </cell>
          <cell r="G2857" t="str">
            <v>cf</v>
          </cell>
          <cell r="H2857" t="str">
            <v>足</v>
          </cell>
          <cell r="I2857">
            <v>4</v>
          </cell>
          <cell r="J2857" t="str">
            <v>安全長靴</v>
          </cell>
          <cell r="L2857">
            <v>1</v>
          </cell>
          <cell r="M2857" t="str">
            <v>ｵﾚﾝｼﾞﾌﾞｯｸ P7-668 857-2004 77-NV-26.0 ﾐﾄﾞﾘ安全</v>
          </cell>
          <cell r="O2857" t="str">
            <v>又は同等以上のもの（他社の製品を含む。）</v>
          </cell>
          <cell r="Q2857">
            <v>0</v>
          </cell>
          <cell r="S2857">
            <v>100</v>
          </cell>
          <cell r="T2857">
            <v>0</v>
          </cell>
          <cell r="W2857">
            <v>0</v>
          </cell>
          <cell r="X2857">
            <v>0</v>
          </cell>
          <cell r="Y2857">
            <v>100</v>
          </cell>
          <cell r="Z2857">
            <v>0</v>
          </cell>
          <cell r="AA2857">
            <v>0</v>
          </cell>
          <cell r="AB2857">
            <v>12572</v>
          </cell>
          <cell r="AC2857">
            <v>50288</v>
          </cell>
          <cell r="AD2857" t="str">
            <v>営舎維持費</v>
          </cell>
          <cell r="AE2857" t="str">
            <v>営維</v>
          </cell>
          <cell r="AF2857">
            <v>8</v>
          </cell>
          <cell r="AG2857" t="str">
            <v>基地等経費（隊舎等用維持費）</v>
          </cell>
          <cell r="AH2857" t="str">
            <v>消耗品費</v>
          </cell>
          <cell r="AI2857" t="str">
            <v>PH</v>
          </cell>
          <cell r="AJ2857" t="str">
            <v>2防隊</v>
          </cell>
          <cell r="AK2857" t="str">
            <v>令和8年9月30日</v>
          </cell>
        </row>
        <row r="2858">
          <cell r="A2858" t="str">
            <v>cf226</v>
          </cell>
          <cell r="B2858" t="str">
            <v>又は同等以上のもの（他社の製品を含む。）</v>
          </cell>
          <cell r="C2858">
            <v>208</v>
          </cell>
          <cell r="D2858">
            <v>7</v>
          </cell>
          <cell r="E2858" t="str">
            <v>B</v>
          </cell>
          <cell r="F2858" t="str">
            <v>c</v>
          </cell>
          <cell r="G2858" t="str">
            <v>cf</v>
          </cell>
          <cell r="H2858" t="str">
            <v>足</v>
          </cell>
          <cell r="I2858">
            <v>4</v>
          </cell>
          <cell r="J2858" t="str">
            <v>安全長靴</v>
          </cell>
          <cell r="L2858">
            <v>1</v>
          </cell>
          <cell r="M2858" t="str">
            <v>ｵﾚﾝｼﾞﾌﾞｯｸ P7-668 857-2005 77-NV-26.5 ﾐﾄﾞﾘ安全</v>
          </cell>
          <cell r="O2858" t="str">
            <v>又は同等以上のもの（他社の製品を含む。）</v>
          </cell>
          <cell r="Q2858">
            <v>0</v>
          </cell>
          <cell r="S2858">
            <v>100</v>
          </cell>
          <cell r="T2858">
            <v>0</v>
          </cell>
          <cell r="W2858">
            <v>0</v>
          </cell>
          <cell r="X2858">
            <v>0</v>
          </cell>
          <cell r="Y2858">
            <v>100</v>
          </cell>
          <cell r="Z2858">
            <v>0</v>
          </cell>
          <cell r="AA2858">
            <v>0</v>
          </cell>
          <cell r="AB2858">
            <v>12572</v>
          </cell>
          <cell r="AC2858">
            <v>50288</v>
          </cell>
          <cell r="AD2858" t="str">
            <v>営舎維持費</v>
          </cell>
          <cell r="AE2858" t="str">
            <v>営維</v>
          </cell>
          <cell r="AF2858">
            <v>8</v>
          </cell>
          <cell r="AG2858" t="str">
            <v>基地等経費（隊舎等用維持費）</v>
          </cell>
          <cell r="AH2858" t="str">
            <v>消耗品費</v>
          </cell>
          <cell r="AI2858" t="str">
            <v>PH</v>
          </cell>
          <cell r="AJ2858" t="str">
            <v>2防隊</v>
          </cell>
          <cell r="AK2858" t="str">
            <v>令和8年9月30日</v>
          </cell>
        </row>
        <row r="2859">
          <cell r="A2859" t="str">
            <v>ca43</v>
          </cell>
          <cell r="B2859" t="str">
            <v>又は同等以上のもの（他社の製品を含む。）</v>
          </cell>
          <cell r="C2859">
            <v>209</v>
          </cell>
          <cell r="D2859">
            <v>1</v>
          </cell>
          <cell r="E2859" t="str">
            <v>B</v>
          </cell>
          <cell r="F2859" t="str">
            <v>c</v>
          </cell>
          <cell r="G2859" t="str">
            <v>ca</v>
          </cell>
          <cell r="H2859" t="str">
            <v>個</v>
          </cell>
          <cell r="I2859">
            <v>1</v>
          </cell>
          <cell r="J2859" t="str">
            <v>ﾊﾞｹﾂ</v>
          </cell>
          <cell r="L2859">
            <v>1</v>
          </cell>
          <cell r="M2859" t="str">
            <v>ｴｽｺ P2396 EA991PD-10S</v>
          </cell>
          <cell r="O2859" t="str">
            <v>又は同等以上のもの（他社の製品を含む。）</v>
          </cell>
          <cell r="Q2859">
            <v>0</v>
          </cell>
          <cell r="S2859">
            <v>100</v>
          </cell>
          <cell r="T2859">
            <v>0</v>
          </cell>
          <cell r="W2859">
            <v>0</v>
          </cell>
          <cell r="X2859">
            <v>0</v>
          </cell>
          <cell r="Y2859">
            <v>100</v>
          </cell>
          <cell r="Z2859">
            <v>0</v>
          </cell>
          <cell r="AA2859">
            <v>0</v>
          </cell>
          <cell r="AB2859">
            <v>1716</v>
          </cell>
          <cell r="AC2859">
            <v>1716</v>
          </cell>
          <cell r="AD2859" t="str">
            <v>営舎維持費</v>
          </cell>
          <cell r="AE2859" t="str">
            <v>営維</v>
          </cell>
          <cell r="AF2859">
            <v>8</v>
          </cell>
          <cell r="AG2859" t="str">
            <v>基地等経費（営舎等用維持経費　営舎用備品等の維持）</v>
          </cell>
          <cell r="AH2859" t="str">
            <v>消耗品費</v>
          </cell>
          <cell r="AI2859" t="str">
            <v>PZ</v>
          </cell>
          <cell r="AJ2859" t="str">
            <v>誘実隊</v>
          </cell>
          <cell r="AK2859" t="str">
            <v>令和8年7月31日</v>
          </cell>
        </row>
        <row r="2860">
          <cell r="A2860" t="str">
            <v>fa79</v>
          </cell>
          <cell r="B2860" t="str">
            <v>又は同等以上のもの（他社の製品を含む。）</v>
          </cell>
          <cell r="C2860">
            <v>209</v>
          </cell>
          <cell r="D2860">
            <v>2</v>
          </cell>
          <cell r="E2860" t="str">
            <v>B</v>
          </cell>
          <cell r="F2860" t="str">
            <v>f</v>
          </cell>
          <cell r="G2860" t="str">
            <v>fa</v>
          </cell>
          <cell r="H2860" t="str">
            <v>個</v>
          </cell>
          <cell r="I2860">
            <v>15</v>
          </cell>
          <cell r="J2860" t="str">
            <v>消臭剤</v>
          </cell>
          <cell r="L2860">
            <v>1</v>
          </cell>
          <cell r="M2860" t="str">
            <v>ｵﾚﾝｼﾞﾌﾞｯｸ.web 692-2622 433720 P&amp;Gｼﾞｬﾊﾟﾝ</v>
          </cell>
          <cell r="O2860" t="str">
            <v>又は同等以上のもの（他社の製品を含む。）</v>
          </cell>
          <cell r="Q2860">
            <v>0</v>
          </cell>
          <cell r="S2860">
            <v>100</v>
          </cell>
          <cell r="T2860">
            <v>0</v>
          </cell>
          <cell r="W2860">
            <v>0</v>
          </cell>
          <cell r="X2860">
            <v>0</v>
          </cell>
          <cell r="Y2860">
            <v>100</v>
          </cell>
          <cell r="Z2860">
            <v>0</v>
          </cell>
          <cell r="AA2860">
            <v>0</v>
          </cell>
          <cell r="AB2860">
            <v>698</v>
          </cell>
          <cell r="AC2860">
            <v>10470</v>
          </cell>
          <cell r="AD2860" t="str">
            <v>営舎維持費</v>
          </cell>
          <cell r="AE2860" t="str">
            <v>営維</v>
          </cell>
          <cell r="AF2860">
            <v>8</v>
          </cell>
          <cell r="AG2860" t="str">
            <v>基地等経費（営舎等用維持経費　営舎用備品等の維持）</v>
          </cell>
          <cell r="AH2860" t="str">
            <v>消耗品費</v>
          </cell>
          <cell r="AI2860" t="str">
            <v>PZ</v>
          </cell>
          <cell r="AJ2860" t="str">
            <v>誘実隊</v>
          </cell>
          <cell r="AK2860" t="str">
            <v>令和8年7月31日</v>
          </cell>
        </row>
        <row r="2861">
          <cell r="A2861" t="str">
            <v>fa80</v>
          </cell>
          <cell r="B2861" t="str">
            <v>又は同等以上のもの（他社の製品を含む。）</v>
          </cell>
          <cell r="C2861">
            <v>209</v>
          </cell>
          <cell r="D2861">
            <v>3</v>
          </cell>
          <cell r="E2861" t="str">
            <v>B</v>
          </cell>
          <cell r="F2861" t="str">
            <v>f</v>
          </cell>
          <cell r="G2861" t="str">
            <v>fa</v>
          </cell>
          <cell r="H2861" t="str">
            <v>個</v>
          </cell>
          <cell r="I2861">
            <v>10</v>
          </cell>
          <cell r="J2861" t="str">
            <v>殺虫剤</v>
          </cell>
          <cell r="L2861">
            <v>1</v>
          </cell>
          <cell r="M2861" t="str">
            <v>ｵﾚﾝｼﾞﾌﾞｯｸ P11-1305 207-0399 444933 ﾌﾏｷﾗｰ</v>
          </cell>
          <cell r="O2861" t="str">
            <v>又は同等以上のもの（他社の製品を含む。）</v>
          </cell>
          <cell r="Q2861">
            <v>0</v>
          </cell>
          <cell r="S2861">
            <v>100</v>
          </cell>
          <cell r="T2861">
            <v>0</v>
          </cell>
          <cell r="W2861">
            <v>0</v>
          </cell>
          <cell r="X2861">
            <v>0</v>
          </cell>
          <cell r="Y2861">
            <v>100</v>
          </cell>
          <cell r="Z2861">
            <v>0</v>
          </cell>
          <cell r="AA2861">
            <v>0</v>
          </cell>
          <cell r="AB2861">
            <v>1100</v>
          </cell>
          <cell r="AC2861">
            <v>11000</v>
          </cell>
          <cell r="AD2861" t="str">
            <v>営舎維持費</v>
          </cell>
          <cell r="AE2861" t="str">
            <v>営維</v>
          </cell>
          <cell r="AF2861">
            <v>8</v>
          </cell>
          <cell r="AG2861" t="str">
            <v>基地等経費（営舎等用維持経費　営舎用備品等の維持）</v>
          </cell>
          <cell r="AH2861" t="str">
            <v>消耗品費</v>
          </cell>
          <cell r="AI2861" t="str">
            <v>PZ</v>
          </cell>
          <cell r="AJ2861" t="str">
            <v>誘実隊</v>
          </cell>
          <cell r="AK2861" t="str">
            <v>令和8年7月31日</v>
          </cell>
        </row>
        <row r="2862">
          <cell r="A2862" t="str">
            <v>fa81</v>
          </cell>
          <cell r="B2862" t="str">
            <v>又は同等以上のもの（他社の製品を含む。）</v>
          </cell>
          <cell r="C2862">
            <v>209</v>
          </cell>
          <cell r="D2862">
            <v>4</v>
          </cell>
          <cell r="E2862" t="str">
            <v>B</v>
          </cell>
          <cell r="F2862" t="str">
            <v>f</v>
          </cell>
          <cell r="G2862" t="str">
            <v>fa</v>
          </cell>
          <cell r="H2862" t="str">
            <v>個</v>
          </cell>
          <cell r="I2862">
            <v>2</v>
          </cell>
          <cell r="J2862" t="str">
            <v>ﾄｲﾚﾌﾞﾗｼ</v>
          </cell>
          <cell r="L2862">
            <v>1</v>
          </cell>
          <cell r="M2862" t="str">
            <v>ｵﾚﾝｼﾞﾌﾞｯｸ P11-457 764-4108 TL101 ｱｲｾﾝ</v>
          </cell>
          <cell r="O2862" t="str">
            <v>又は同等以上のもの（他社の製品を含む。）</v>
          </cell>
          <cell r="Q2862">
            <v>0</v>
          </cell>
          <cell r="S2862">
            <v>100</v>
          </cell>
          <cell r="T2862">
            <v>0</v>
          </cell>
          <cell r="W2862">
            <v>0</v>
          </cell>
          <cell r="X2862">
            <v>0</v>
          </cell>
          <cell r="Y2862">
            <v>100</v>
          </cell>
          <cell r="Z2862">
            <v>0</v>
          </cell>
          <cell r="AA2862">
            <v>0</v>
          </cell>
          <cell r="AB2862">
            <v>719</v>
          </cell>
          <cell r="AC2862">
            <v>1438</v>
          </cell>
          <cell r="AD2862" t="str">
            <v>営舎維持費</v>
          </cell>
          <cell r="AE2862" t="str">
            <v>営維</v>
          </cell>
          <cell r="AF2862">
            <v>8</v>
          </cell>
          <cell r="AG2862" t="str">
            <v>基地等経費（営舎等用維持経費　営舎用備品等の維持）</v>
          </cell>
          <cell r="AH2862" t="str">
            <v>消耗品費</v>
          </cell>
          <cell r="AI2862" t="str">
            <v>PZ</v>
          </cell>
          <cell r="AJ2862" t="str">
            <v>誘実隊</v>
          </cell>
          <cell r="AK2862" t="str">
            <v>令和8年7月31日</v>
          </cell>
        </row>
        <row r="2863">
          <cell r="A2863" t="str">
            <v>fa82</v>
          </cell>
          <cell r="B2863" t="str">
            <v>又は同等以上のもの（他社の製品を含む。）</v>
          </cell>
          <cell r="C2863">
            <v>209</v>
          </cell>
          <cell r="D2863">
            <v>5</v>
          </cell>
          <cell r="E2863" t="str">
            <v>B</v>
          </cell>
          <cell r="F2863" t="str">
            <v>f</v>
          </cell>
          <cell r="G2863" t="str">
            <v>fa</v>
          </cell>
          <cell r="H2863" t="str">
            <v>個</v>
          </cell>
          <cell r="I2863">
            <v>12</v>
          </cell>
          <cell r="J2863" t="str">
            <v>ｽﾎﾟﾝｼﾞ</v>
          </cell>
          <cell r="L2863">
            <v>1</v>
          </cell>
          <cell r="M2863" t="str">
            <v>ｵﾚﾝｼﾞﾌﾞｯｸ P11-431 114-1247 KT301 ｱｲｾﾝ</v>
          </cell>
          <cell r="O2863" t="str">
            <v>又は同等以上のもの（他社の製品を含む。）</v>
          </cell>
          <cell r="Q2863">
            <v>0</v>
          </cell>
          <cell r="S2863">
            <v>100</v>
          </cell>
          <cell r="T2863">
            <v>0</v>
          </cell>
          <cell r="W2863">
            <v>0</v>
          </cell>
          <cell r="X2863">
            <v>0</v>
          </cell>
          <cell r="Y2863">
            <v>100</v>
          </cell>
          <cell r="Z2863">
            <v>0</v>
          </cell>
          <cell r="AA2863">
            <v>0</v>
          </cell>
          <cell r="AB2863">
            <v>186</v>
          </cell>
          <cell r="AC2863">
            <v>2232</v>
          </cell>
          <cell r="AD2863" t="str">
            <v>営舎維持費</v>
          </cell>
          <cell r="AE2863" t="str">
            <v>営維</v>
          </cell>
          <cell r="AF2863">
            <v>8</v>
          </cell>
          <cell r="AG2863" t="str">
            <v>基地等経費（営舎等用維持経費　営舎用備品等の維持）</v>
          </cell>
          <cell r="AH2863" t="str">
            <v>消耗品費</v>
          </cell>
          <cell r="AI2863" t="str">
            <v>PZ</v>
          </cell>
          <cell r="AJ2863" t="str">
            <v>誘実隊</v>
          </cell>
          <cell r="AK2863" t="str">
            <v>令和8年7月31日</v>
          </cell>
        </row>
        <row r="2864">
          <cell r="A2864" t="str">
            <v>fa83</v>
          </cell>
          <cell r="B2864" t="str">
            <v>又は同等以上のもの（他社の製品を含む。）</v>
          </cell>
          <cell r="C2864">
            <v>209</v>
          </cell>
          <cell r="D2864">
            <v>6</v>
          </cell>
          <cell r="E2864" t="str">
            <v>B</v>
          </cell>
          <cell r="F2864" t="str">
            <v>f</v>
          </cell>
          <cell r="G2864" t="str">
            <v>fa</v>
          </cell>
          <cell r="H2864" t="str">
            <v>個</v>
          </cell>
          <cell r="I2864">
            <v>12</v>
          </cell>
          <cell r="J2864" t="str">
            <v>食器用洗剤</v>
          </cell>
          <cell r="L2864">
            <v>1</v>
          </cell>
          <cell r="M2864" t="str">
            <v>ｵﾚﾝｼﾞﾌﾞｯｸ P11-807 454-9688 402306 P&amp;Gｼﾞｬﾊﾟﾝ</v>
          </cell>
          <cell r="O2864" t="str">
            <v>又は同等以上のもの（他社の製品を含む。）</v>
          </cell>
          <cell r="Q2864">
            <v>0</v>
          </cell>
          <cell r="S2864">
            <v>100</v>
          </cell>
          <cell r="T2864">
            <v>0</v>
          </cell>
          <cell r="W2864">
            <v>0</v>
          </cell>
          <cell r="X2864">
            <v>0</v>
          </cell>
          <cell r="Y2864">
            <v>100</v>
          </cell>
          <cell r="Z2864">
            <v>0</v>
          </cell>
          <cell r="AA2864">
            <v>0</v>
          </cell>
          <cell r="AB2864">
            <v>228</v>
          </cell>
          <cell r="AC2864">
            <v>2736</v>
          </cell>
          <cell r="AD2864" t="str">
            <v>営舎維持費</v>
          </cell>
          <cell r="AE2864" t="str">
            <v>営維</v>
          </cell>
          <cell r="AF2864">
            <v>8</v>
          </cell>
          <cell r="AG2864" t="str">
            <v>基地等経費（営舎等用維持経費　営舎用備品等の維持）</v>
          </cell>
          <cell r="AH2864" t="str">
            <v>消耗品費</v>
          </cell>
          <cell r="AI2864" t="str">
            <v>PZ</v>
          </cell>
          <cell r="AJ2864" t="str">
            <v>誘実隊</v>
          </cell>
          <cell r="AK2864" t="str">
            <v>令和8年7月31日</v>
          </cell>
        </row>
        <row r="2865">
          <cell r="A2865" t="str">
            <v>ca44</v>
          </cell>
          <cell r="B2865" t="str">
            <v>又は同等以上のもの（他社の製品を含む。）</v>
          </cell>
          <cell r="C2865">
            <v>210</v>
          </cell>
          <cell r="D2865">
            <v>1</v>
          </cell>
          <cell r="E2865" t="str">
            <v>B</v>
          </cell>
          <cell r="F2865" t="str">
            <v>c</v>
          </cell>
          <cell r="G2865" t="str">
            <v>ca</v>
          </cell>
          <cell r="H2865" t="str">
            <v>個</v>
          </cell>
          <cell r="I2865">
            <v>3</v>
          </cell>
          <cell r="J2865" t="str">
            <v>書類用ﾊﾞｯｸﾞ</v>
          </cell>
          <cell r="L2865">
            <v>1</v>
          </cell>
          <cell r="M2865" t="str">
            <v>ｴｽｺ P1830 EA762CF-253 ｾｷｽｲ</v>
          </cell>
          <cell r="O2865" t="str">
            <v>又は同等以上のもの（他社の製品を含む。）</v>
          </cell>
          <cell r="Q2865">
            <v>0</v>
          </cell>
          <cell r="S2865">
            <v>100</v>
          </cell>
          <cell r="T2865">
            <v>0</v>
          </cell>
          <cell r="W2865">
            <v>0</v>
          </cell>
          <cell r="X2865">
            <v>0</v>
          </cell>
          <cell r="Y2865">
            <v>100</v>
          </cell>
          <cell r="Z2865">
            <v>0</v>
          </cell>
          <cell r="AA2865">
            <v>0</v>
          </cell>
          <cell r="AB2865">
            <v>2706</v>
          </cell>
          <cell r="AC2865">
            <v>8118</v>
          </cell>
          <cell r="AD2865" t="str">
            <v>消耗品費</v>
          </cell>
          <cell r="AE2865" t="str">
            <v>庁消</v>
          </cell>
          <cell r="AF2865">
            <v>2</v>
          </cell>
          <cell r="AG2865" t="str">
            <v>基地等経費（庁用消耗品費）</v>
          </cell>
          <cell r="AH2865" t="str">
            <v/>
          </cell>
          <cell r="AI2865" t="str">
            <v>BA</v>
          </cell>
          <cell r="AJ2865" t="str">
            <v>基教隊</v>
          </cell>
          <cell r="AK2865" t="str">
            <v>令和8年7月31日</v>
          </cell>
        </row>
        <row r="2866">
          <cell r="A2866" t="str">
            <v>ca45</v>
          </cell>
          <cell r="B2866" t="str">
            <v>又は同等以上のもの（他社の製品を含む。）</v>
          </cell>
          <cell r="C2866">
            <v>210</v>
          </cell>
          <cell r="D2866">
            <v>2</v>
          </cell>
          <cell r="E2866" t="str">
            <v>B</v>
          </cell>
          <cell r="F2866" t="str">
            <v>c</v>
          </cell>
          <cell r="G2866" t="str">
            <v>ca</v>
          </cell>
          <cell r="H2866" t="str">
            <v>個</v>
          </cell>
          <cell r="I2866">
            <v>5</v>
          </cell>
          <cell r="J2866" t="str">
            <v>ﾊﾄﾒ</v>
          </cell>
          <cell r="L2866">
            <v>1</v>
          </cell>
          <cell r="M2866" t="str">
            <v>ｴｽｺ P2092 EA576MH-15 ESCO</v>
          </cell>
          <cell r="O2866" t="str">
            <v>又は同等以上のもの（他社の製品を含む。）</v>
          </cell>
          <cell r="Q2866">
            <v>0</v>
          </cell>
          <cell r="S2866">
            <v>100</v>
          </cell>
          <cell r="T2866">
            <v>0</v>
          </cell>
          <cell r="W2866">
            <v>0</v>
          </cell>
          <cell r="X2866">
            <v>0</v>
          </cell>
          <cell r="Y2866">
            <v>100</v>
          </cell>
          <cell r="Z2866">
            <v>0</v>
          </cell>
          <cell r="AA2866">
            <v>0</v>
          </cell>
          <cell r="AB2866">
            <v>517</v>
          </cell>
          <cell r="AC2866">
            <v>2585</v>
          </cell>
          <cell r="AD2866" t="str">
            <v>消耗品費</v>
          </cell>
          <cell r="AE2866" t="str">
            <v>庁消</v>
          </cell>
          <cell r="AF2866">
            <v>2</v>
          </cell>
          <cell r="AG2866" t="str">
            <v>基地等経費（庁用消耗品費）</v>
          </cell>
          <cell r="AH2866" t="str">
            <v/>
          </cell>
          <cell r="AI2866" t="str">
            <v>BA</v>
          </cell>
          <cell r="AJ2866" t="str">
            <v>基教隊</v>
          </cell>
          <cell r="AK2866" t="str">
            <v>令和8年7月31日</v>
          </cell>
        </row>
        <row r="2867">
          <cell r="A2867" t="str">
            <v>da7</v>
          </cell>
          <cell r="B2867" t="str">
            <v>又は同等以上のもの（他社の製品を含む。）</v>
          </cell>
          <cell r="C2867">
            <v>210</v>
          </cell>
          <cell r="D2867">
            <v>3</v>
          </cell>
          <cell r="E2867" t="str">
            <v>B</v>
          </cell>
          <cell r="F2867" t="str">
            <v>d</v>
          </cell>
          <cell r="G2867" t="str">
            <v>da</v>
          </cell>
          <cell r="H2867" t="str">
            <v>包</v>
          </cell>
          <cell r="I2867">
            <v>10</v>
          </cell>
          <cell r="J2867" t="str">
            <v>ｲﾝﾃﾞｯｸｽ</v>
          </cell>
          <cell r="L2867">
            <v>1</v>
          </cell>
          <cell r="M2867" t="str">
            <v>ｼﾞｮｲﾝﾃｯｸｽ P304 232-737 ML-234B ﾆﾁﾊﾞﾝ</v>
          </cell>
          <cell r="O2867" t="str">
            <v>又は同等以上のもの（他社の製品を含む。）</v>
          </cell>
          <cell r="Q2867">
            <v>0</v>
          </cell>
          <cell r="S2867">
            <v>100</v>
          </cell>
          <cell r="T2867">
            <v>0</v>
          </cell>
          <cell r="W2867">
            <v>0</v>
          </cell>
          <cell r="X2867">
            <v>0</v>
          </cell>
          <cell r="Y2867">
            <v>100</v>
          </cell>
          <cell r="Z2867">
            <v>0</v>
          </cell>
          <cell r="AA2867">
            <v>0</v>
          </cell>
          <cell r="AB2867">
            <v>275</v>
          </cell>
          <cell r="AC2867">
            <v>2750</v>
          </cell>
          <cell r="AD2867" t="str">
            <v>消耗品費</v>
          </cell>
          <cell r="AE2867" t="str">
            <v>庁消</v>
          </cell>
          <cell r="AF2867">
            <v>2</v>
          </cell>
          <cell r="AG2867" t="str">
            <v>基地等経費（庁用消耗品費）</v>
          </cell>
          <cell r="AH2867" t="str">
            <v/>
          </cell>
          <cell r="AI2867" t="str">
            <v>BA</v>
          </cell>
          <cell r="AJ2867" t="str">
            <v>基教隊</v>
          </cell>
          <cell r="AK2867" t="str">
            <v>令和8年7月31日</v>
          </cell>
        </row>
        <row r="2868">
          <cell r="A2868" t="str">
            <v>da8</v>
          </cell>
          <cell r="B2868" t="str">
            <v>又は同等以上のもの（他社の製品を含む。）</v>
          </cell>
          <cell r="C2868">
            <v>210</v>
          </cell>
          <cell r="D2868">
            <v>4</v>
          </cell>
          <cell r="E2868" t="str">
            <v>B</v>
          </cell>
          <cell r="F2868" t="str">
            <v>d</v>
          </cell>
          <cell r="G2868" t="str">
            <v>da</v>
          </cell>
          <cell r="H2868" t="str">
            <v>包</v>
          </cell>
          <cell r="I2868">
            <v>10</v>
          </cell>
          <cell r="J2868" t="str">
            <v>ｲﾝﾃﾞｯｸｽ</v>
          </cell>
          <cell r="L2868">
            <v>1</v>
          </cell>
          <cell r="M2868" t="str">
            <v>ｼﾞｮｲﾝﾃｯｸｽ P304 232-754 ML-234R ﾆﾁﾊﾞﾝ</v>
          </cell>
          <cell r="O2868" t="str">
            <v>又は同等以上のもの（他社の製品を含む。）</v>
          </cell>
          <cell r="Q2868">
            <v>0</v>
          </cell>
          <cell r="S2868">
            <v>100</v>
          </cell>
          <cell r="T2868">
            <v>0</v>
          </cell>
          <cell r="W2868">
            <v>0</v>
          </cell>
          <cell r="X2868">
            <v>0</v>
          </cell>
          <cell r="Y2868">
            <v>100</v>
          </cell>
          <cell r="Z2868">
            <v>0</v>
          </cell>
          <cell r="AA2868">
            <v>0</v>
          </cell>
          <cell r="AB2868">
            <v>275</v>
          </cell>
          <cell r="AC2868">
            <v>2750</v>
          </cell>
          <cell r="AD2868" t="str">
            <v>消耗品費</v>
          </cell>
          <cell r="AE2868" t="str">
            <v>庁消</v>
          </cell>
          <cell r="AF2868">
            <v>2</v>
          </cell>
          <cell r="AG2868" t="str">
            <v>基地等経費（庁用消耗品費）</v>
          </cell>
          <cell r="AH2868" t="str">
            <v/>
          </cell>
          <cell r="AI2868" t="str">
            <v>BA</v>
          </cell>
          <cell r="AJ2868" t="str">
            <v>基教隊</v>
          </cell>
          <cell r="AK2868" t="str">
            <v>令和8年7月31日</v>
          </cell>
        </row>
        <row r="2869">
          <cell r="A2869" t="str">
            <v>da9</v>
          </cell>
          <cell r="B2869" t="str">
            <v>又は同等以上のもの（他社の製品を含む。）</v>
          </cell>
          <cell r="C2869">
            <v>210</v>
          </cell>
          <cell r="D2869">
            <v>5</v>
          </cell>
          <cell r="E2869" t="str">
            <v>B</v>
          </cell>
          <cell r="F2869" t="str">
            <v>d</v>
          </cell>
          <cell r="G2869" t="str">
            <v>da</v>
          </cell>
          <cell r="H2869" t="str">
            <v>個</v>
          </cell>
          <cell r="I2869">
            <v>1</v>
          </cell>
          <cell r="J2869" t="str">
            <v>ﾌﾞｯｸｴﾝﾄﾞ</v>
          </cell>
          <cell r="L2869">
            <v>1</v>
          </cell>
          <cell r="M2869" t="str">
            <v>ｼﾞｮｲﾝﾃｯｸｽ P335 749-547 ALB-55-K ｶｰﾙ事務機</v>
          </cell>
          <cell r="O2869" t="str">
            <v>又は同等以上のもの（他社の製品を含む。）</v>
          </cell>
          <cell r="Q2869">
            <v>0</v>
          </cell>
          <cell r="S2869">
            <v>100</v>
          </cell>
          <cell r="T2869">
            <v>0</v>
          </cell>
          <cell r="W2869">
            <v>0</v>
          </cell>
          <cell r="X2869">
            <v>0</v>
          </cell>
          <cell r="Y2869">
            <v>100</v>
          </cell>
          <cell r="Z2869">
            <v>0</v>
          </cell>
          <cell r="AA2869">
            <v>0</v>
          </cell>
          <cell r="AB2869">
            <v>1980</v>
          </cell>
          <cell r="AC2869">
            <v>1980</v>
          </cell>
          <cell r="AD2869" t="str">
            <v>消耗品費</v>
          </cell>
          <cell r="AE2869" t="str">
            <v>庁消</v>
          </cell>
          <cell r="AF2869">
            <v>2</v>
          </cell>
          <cell r="AG2869" t="str">
            <v>基地等経費（庁用消耗品費）</v>
          </cell>
          <cell r="AH2869" t="str">
            <v/>
          </cell>
          <cell r="AI2869" t="str">
            <v>BA</v>
          </cell>
          <cell r="AJ2869" t="str">
            <v>基教隊</v>
          </cell>
          <cell r="AK2869" t="str">
            <v>令和8年7月31日</v>
          </cell>
        </row>
        <row r="2870">
          <cell r="A2870" t="str">
            <v>df160</v>
          </cell>
          <cell r="B2870" t="str">
            <v>製品指定</v>
          </cell>
          <cell r="C2870">
            <v>211</v>
          </cell>
          <cell r="D2870">
            <v>1</v>
          </cell>
          <cell r="E2870" t="str">
            <v>B</v>
          </cell>
          <cell r="F2870" t="str">
            <v>d</v>
          </cell>
          <cell r="G2870" t="str">
            <v>df</v>
          </cell>
          <cell r="H2870" t="str">
            <v>個</v>
          </cell>
          <cell r="I2870">
            <v>1</v>
          </cell>
          <cell r="J2870" t="str">
            <v>ｶｯﾃｨﾝｸﾞﾏｯﾄ</v>
          </cell>
          <cell r="L2870">
            <v>1</v>
          </cell>
          <cell r="M2870" t="str">
            <v>ｽｷｬﾝｶｯﾄSDX1200CADXMATSTD24 brother</v>
          </cell>
          <cell r="O2870" t="str">
            <v>製品指定</v>
          </cell>
          <cell r="Q2870">
            <v>0</v>
          </cell>
          <cell r="S2870">
            <v>100</v>
          </cell>
          <cell r="T2870">
            <v>0</v>
          </cell>
          <cell r="W2870">
            <v>0</v>
          </cell>
          <cell r="X2870">
            <v>0</v>
          </cell>
          <cell r="Y2870">
            <v>100</v>
          </cell>
          <cell r="Z2870">
            <v>0</v>
          </cell>
          <cell r="AA2870">
            <v>0</v>
          </cell>
          <cell r="AB2870">
            <v>3740</v>
          </cell>
          <cell r="AC2870">
            <v>3740</v>
          </cell>
          <cell r="AD2870" t="str">
            <v>消耗品費</v>
          </cell>
          <cell r="AE2870" t="str">
            <v>庁消</v>
          </cell>
          <cell r="AF2870">
            <v>2</v>
          </cell>
          <cell r="AG2870" t="str">
            <v>基地等経費（庁用消耗品費）</v>
          </cell>
          <cell r="AH2870" t="str">
            <v/>
          </cell>
          <cell r="AI2870" t="str">
            <v>BB</v>
          </cell>
          <cell r="AJ2870" t="str">
            <v>2収隊</v>
          </cell>
          <cell r="AK2870" t="str">
            <v>令和8年9月30日</v>
          </cell>
        </row>
        <row r="2871">
          <cell r="A2871" t="str">
            <v>df161</v>
          </cell>
          <cell r="B2871" t="str">
            <v>製品指定</v>
          </cell>
          <cell r="C2871">
            <v>211</v>
          </cell>
          <cell r="D2871">
            <v>2</v>
          </cell>
          <cell r="E2871" t="str">
            <v>B</v>
          </cell>
          <cell r="F2871" t="str">
            <v>d</v>
          </cell>
          <cell r="G2871" t="str">
            <v>df</v>
          </cell>
          <cell r="H2871" t="str">
            <v>個</v>
          </cell>
          <cell r="I2871">
            <v>1</v>
          </cell>
          <cell r="J2871" t="str">
            <v>ｶｯﾃｨﾝｸﾞﾏｯﾄ</v>
          </cell>
          <cell r="L2871">
            <v>1</v>
          </cell>
          <cell r="M2871" t="str">
            <v>ｽｷｬﾝｶｯﾄSDX1200CADXMATLOW24 brother</v>
          </cell>
          <cell r="O2871" t="str">
            <v>製品指定</v>
          </cell>
          <cell r="Q2871">
            <v>0</v>
          </cell>
          <cell r="S2871">
            <v>100</v>
          </cell>
          <cell r="T2871">
            <v>0</v>
          </cell>
          <cell r="W2871">
            <v>0</v>
          </cell>
          <cell r="X2871">
            <v>0</v>
          </cell>
          <cell r="Y2871">
            <v>100</v>
          </cell>
          <cell r="Z2871">
            <v>0</v>
          </cell>
          <cell r="AA2871">
            <v>0</v>
          </cell>
          <cell r="AB2871">
            <v>3520</v>
          </cell>
          <cell r="AC2871">
            <v>3520</v>
          </cell>
          <cell r="AD2871" t="str">
            <v>消耗品費</v>
          </cell>
          <cell r="AE2871" t="str">
            <v>庁消</v>
          </cell>
          <cell r="AF2871">
            <v>2</v>
          </cell>
          <cell r="AG2871" t="str">
            <v>基地等経費（庁用消耗品費）</v>
          </cell>
          <cell r="AH2871" t="str">
            <v/>
          </cell>
          <cell r="AI2871" t="str">
            <v>BB</v>
          </cell>
          <cell r="AJ2871" t="str">
            <v>2収隊</v>
          </cell>
          <cell r="AK2871" t="str">
            <v>令和8年9月30日</v>
          </cell>
        </row>
        <row r="2872">
          <cell r="A2872" t="str">
            <v>af2</v>
          </cell>
          <cell r="B2872" t="str">
            <v>又は同等以上のもの（他社の製品を含む。）</v>
          </cell>
          <cell r="C2872">
            <v>212</v>
          </cell>
          <cell r="D2872">
            <v>1</v>
          </cell>
          <cell r="E2872" t="str">
            <v>B</v>
          </cell>
          <cell r="F2872" t="str">
            <v>a</v>
          </cell>
          <cell r="G2872" t="str">
            <v>af</v>
          </cell>
          <cell r="H2872" t="str">
            <v>枚</v>
          </cell>
          <cell r="I2872">
            <v>200</v>
          </cell>
          <cell r="J2872" t="str">
            <v>賞状用紙</v>
          </cell>
          <cell r="L2872">
            <v>1</v>
          </cell>
          <cell r="M2872" t="str">
            <v>仕様書のとおり</v>
          </cell>
          <cell r="O2872" t="str">
            <v>又は同等以上のもの（他社の製品を含む。）</v>
          </cell>
          <cell r="Q2872">
            <v>0</v>
          </cell>
          <cell r="S2872">
            <v>100</v>
          </cell>
          <cell r="T2872">
            <v>0</v>
          </cell>
          <cell r="W2872">
            <v>0</v>
          </cell>
          <cell r="X2872">
            <v>0</v>
          </cell>
          <cell r="Y2872">
            <v>100</v>
          </cell>
          <cell r="Z2872">
            <v>0</v>
          </cell>
          <cell r="AA2872">
            <v>0</v>
          </cell>
          <cell r="AB2872">
            <v>143</v>
          </cell>
          <cell r="AC2872">
            <v>28600</v>
          </cell>
          <cell r="AD2872" t="str">
            <v>消耗品費</v>
          </cell>
          <cell r="AE2872" t="str">
            <v>庁消</v>
          </cell>
          <cell r="AF2872">
            <v>2</v>
          </cell>
          <cell r="AG2872" t="str">
            <v>基地等経費（庁用消耗品費）</v>
          </cell>
          <cell r="AH2872" t="str">
            <v/>
          </cell>
          <cell r="AI2872" t="str">
            <v>DA</v>
          </cell>
          <cell r="AJ2872" t="str">
            <v>司令部</v>
          </cell>
          <cell r="AK2872" t="str">
            <v>令和8年9月30日</v>
          </cell>
        </row>
        <row r="2873">
          <cell r="A2873" t="str">
            <v>eh183</v>
          </cell>
          <cell r="B2873" t="str">
            <v>又は同等以上のもの（他社の製品を含む。）</v>
          </cell>
          <cell r="C2873">
            <v>212</v>
          </cell>
          <cell r="D2873">
            <v>2</v>
          </cell>
          <cell r="E2873" t="str">
            <v>B</v>
          </cell>
          <cell r="F2873" t="str">
            <v>e</v>
          </cell>
          <cell r="G2873" t="str">
            <v>eh</v>
          </cell>
          <cell r="H2873" t="str">
            <v>個</v>
          </cell>
          <cell r="I2873">
            <v>1</v>
          </cell>
          <cell r="J2873" t="str">
            <v>中とじ用ｽﾃｰﾌﾟﾗ</v>
          </cell>
          <cell r="L2873">
            <v>1</v>
          </cell>
          <cell r="M2873" t="str">
            <v>LION P740 205-30 B17 LION</v>
          </cell>
          <cell r="O2873" t="str">
            <v>又は同等以上のもの（他社の製品を含む。）</v>
          </cell>
          <cell r="Q2873">
            <v>0</v>
          </cell>
          <cell r="S2873">
            <v>100</v>
          </cell>
          <cell r="T2873">
            <v>0</v>
          </cell>
          <cell r="W2873">
            <v>0</v>
          </cell>
          <cell r="X2873">
            <v>0</v>
          </cell>
          <cell r="Y2873">
            <v>100</v>
          </cell>
          <cell r="Z2873">
            <v>0</v>
          </cell>
          <cell r="AA2873">
            <v>0</v>
          </cell>
          <cell r="AB2873">
            <v>9900</v>
          </cell>
          <cell r="AC2873">
            <v>9900</v>
          </cell>
          <cell r="AD2873" t="str">
            <v>消耗品費</v>
          </cell>
          <cell r="AE2873" t="str">
            <v>庁消</v>
          </cell>
          <cell r="AF2873">
            <v>2</v>
          </cell>
          <cell r="AG2873" t="str">
            <v>基地等経費（庁用消耗品費）</v>
          </cell>
          <cell r="AH2873" t="str">
            <v/>
          </cell>
          <cell r="AI2873" t="str">
            <v>DA</v>
          </cell>
          <cell r="AJ2873" t="str">
            <v>司令部</v>
          </cell>
          <cell r="AK2873" t="str">
            <v>令和8年9月30日</v>
          </cell>
        </row>
        <row r="2874">
          <cell r="A2874" t="str">
            <v>eh184</v>
          </cell>
          <cell r="B2874" t="str">
            <v>又は同等以上のもの（他社の製品を含む。）</v>
          </cell>
          <cell r="C2874">
            <v>212</v>
          </cell>
          <cell r="D2874">
            <v>3</v>
          </cell>
          <cell r="E2874" t="str">
            <v>B</v>
          </cell>
          <cell r="F2874" t="str">
            <v>e</v>
          </cell>
          <cell r="G2874" t="str">
            <v>eh</v>
          </cell>
          <cell r="H2874" t="str">
            <v>個</v>
          </cell>
          <cell r="I2874">
            <v>3</v>
          </cell>
          <cell r="J2874" t="str">
            <v>ｶﾗｰﾎﾙﾀﾞｰ</v>
          </cell>
          <cell r="L2874">
            <v>1</v>
          </cell>
          <cell r="M2874" t="str">
            <v>LION P704 135-51 CF-6N-10P ﾌﾞﾙｰ LION</v>
          </cell>
          <cell r="O2874" t="str">
            <v>又は同等以上のもの（他社の製品を含む。）</v>
          </cell>
          <cell r="Q2874">
            <v>0</v>
          </cell>
          <cell r="S2874">
            <v>100</v>
          </cell>
          <cell r="T2874">
            <v>0</v>
          </cell>
          <cell r="W2874">
            <v>0</v>
          </cell>
          <cell r="X2874">
            <v>0</v>
          </cell>
          <cell r="Y2874">
            <v>100</v>
          </cell>
          <cell r="Z2874">
            <v>0</v>
          </cell>
          <cell r="AA2874">
            <v>0</v>
          </cell>
          <cell r="AB2874">
            <v>1045</v>
          </cell>
          <cell r="AC2874">
            <v>3135</v>
          </cell>
          <cell r="AD2874" t="str">
            <v>消耗品費</v>
          </cell>
          <cell r="AE2874" t="str">
            <v>庁消</v>
          </cell>
          <cell r="AF2874">
            <v>2</v>
          </cell>
          <cell r="AG2874" t="str">
            <v>基地等経費（庁用消耗品費）</v>
          </cell>
          <cell r="AH2874" t="str">
            <v/>
          </cell>
          <cell r="AI2874" t="str">
            <v>DA</v>
          </cell>
          <cell r="AJ2874" t="str">
            <v>司令部</v>
          </cell>
          <cell r="AK2874" t="str">
            <v>令和8年9月30日</v>
          </cell>
        </row>
        <row r="2875">
          <cell r="A2875" t="str">
            <v>eh185</v>
          </cell>
          <cell r="B2875" t="str">
            <v>又は同等以上のもの（他社の製品を含む。）</v>
          </cell>
          <cell r="C2875">
            <v>212</v>
          </cell>
          <cell r="D2875">
            <v>4</v>
          </cell>
          <cell r="E2875" t="str">
            <v>B</v>
          </cell>
          <cell r="F2875" t="str">
            <v>e</v>
          </cell>
          <cell r="G2875" t="str">
            <v>eh</v>
          </cell>
          <cell r="H2875" t="str">
            <v>個</v>
          </cell>
          <cell r="I2875">
            <v>3</v>
          </cell>
          <cell r="J2875" t="str">
            <v>ｶﾗｰﾎﾙﾀﾞｰ</v>
          </cell>
          <cell r="L2875">
            <v>1</v>
          </cell>
          <cell r="M2875" t="str">
            <v>LION P704 135-53 CF-6N-10P ｲｴﾛｰ LION</v>
          </cell>
          <cell r="O2875" t="str">
            <v>又は同等以上のもの（他社の製品を含む。）</v>
          </cell>
          <cell r="Q2875">
            <v>0</v>
          </cell>
          <cell r="S2875">
            <v>100</v>
          </cell>
          <cell r="T2875">
            <v>0</v>
          </cell>
          <cell r="W2875">
            <v>0</v>
          </cell>
          <cell r="X2875">
            <v>0</v>
          </cell>
          <cell r="Y2875">
            <v>100</v>
          </cell>
          <cell r="Z2875">
            <v>0</v>
          </cell>
          <cell r="AA2875">
            <v>0</v>
          </cell>
          <cell r="AB2875">
            <v>1045</v>
          </cell>
          <cell r="AC2875">
            <v>3135</v>
          </cell>
          <cell r="AD2875" t="str">
            <v>消耗品費</v>
          </cell>
          <cell r="AE2875" t="str">
            <v>庁消</v>
          </cell>
          <cell r="AF2875">
            <v>2</v>
          </cell>
          <cell r="AG2875" t="str">
            <v>基地等経費（庁用消耗品費）</v>
          </cell>
          <cell r="AH2875" t="str">
            <v/>
          </cell>
          <cell r="AI2875" t="str">
            <v>DA</v>
          </cell>
          <cell r="AJ2875" t="str">
            <v>司令部</v>
          </cell>
          <cell r="AK2875" t="str">
            <v>令和8年9月30日</v>
          </cell>
        </row>
        <row r="2876">
          <cell r="A2876" t="str">
            <v>eh186</v>
          </cell>
          <cell r="B2876" t="str">
            <v>又は同等以上のもの（他社の製品を含む。）</v>
          </cell>
          <cell r="C2876">
            <v>212</v>
          </cell>
          <cell r="D2876">
            <v>5</v>
          </cell>
          <cell r="E2876" t="str">
            <v>B</v>
          </cell>
          <cell r="F2876" t="str">
            <v>e</v>
          </cell>
          <cell r="G2876" t="str">
            <v>eh</v>
          </cell>
          <cell r="H2876" t="str">
            <v>個</v>
          </cell>
          <cell r="I2876">
            <v>10</v>
          </cell>
          <cell r="J2876" t="str">
            <v>ﾎﾞｯｸｽﾌｧｲﾙ</v>
          </cell>
          <cell r="L2876">
            <v>1</v>
          </cell>
          <cell r="M2876" t="str">
            <v>LION P714 119-93 BF-432D ｲｴﾛｰ LION</v>
          </cell>
          <cell r="O2876" t="str">
            <v>又は同等以上のもの（他社の製品を含む。）</v>
          </cell>
          <cell r="Q2876">
            <v>0</v>
          </cell>
          <cell r="S2876">
            <v>100</v>
          </cell>
          <cell r="T2876">
            <v>0</v>
          </cell>
          <cell r="W2876">
            <v>0</v>
          </cell>
          <cell r="X2876">
            <v>0</v>
          </cell>
          <cell r="Y2876">
            <v>100</v>
          </cell>
          <cell r="Z2876">
            <v>0</v>
          </cell>
          <cell r="AA2876">
            <v>0</v>
          </cell>
          <cell r="AB2876">
            <v>561</v>
          </cell>
          <cell r="AC2876">
            <v>5610</v>
          </cell>
          <cell r="AD2876" t="str">
            <v>消耗品費</v>
          </cell>
          <cell r="AE2876" t="str">
            <v>庁消</v>
          </cell>
          <cell r="AF2876">
            <v>2</v>
          </cell>
          <cell r="AG2876" t="str">
            <v>基地等経費（庁用消耗品費）</v>
          </cell>
          <cell r="AH2876" t="str">
            <v/>
          </cell>
          <cell r="AI2876" t="str">
            <v>DA</v>
          </cell>
          <cell r="AJ2876" t="str">
            <v>司令部</v>
          </cell>
          <cell r="AK2876" t="str">
            <v>令和8年9月30日</v>
          </cell>
        </row>
        <row r="2877">
          <cell r="A2877" t="str">
            <v>ch299</v>
          </cell>
          <cell r="B2877" t="str">
            <v>又は同等以上のもの（他社の製品を含む。）</v>
          </cell>
          <cell r="C2877">
            <v>213</v>
          </cell>
          <cell r="D2877">
            <v>1</v>
          </cell>
          <cell r="E2877" t="str">
            <v>B</v>
          </cell>
          <cell r="F2877" t="str">
            <v>c</v>
          </cell>
          <cell r="G2877" t="str">
            <v>ch</v>
          </cell>
          <cell r="H2877" t="str">
            <v>個</v>
          </cell>
          <cell r="I2877">
            <v>3</v>
          </cell>
          <cell r="J2877" t="str">
            <v>ﾎﾜｲﾄﾎﾞｰﾄﾞ</v>
          </cell>
          <cell r="L2877">
            <v>1</v>
          </cell>
          <cell r="M2877" t="str">
            <v>ｵﾚﾝｼﾞﾌﾞｯｸ P12-1251 364-3469 GH-132C-A ﾄﾗｽｺ</v>
          </cell>
          <cell r="O2877" t="str">
            <v>又は同等以上のもの（他社の製品を含む。）</v>
          </cell>
          <cell r="Q2877">
            <v>0</v>
          </cell>
          <cell r="S2877">
            <v>100</v>
          </cell>
          <cell r="T2877">
            <v>0</v>
          </cell>
          <cell r="W2877">
            <v>0</v>
          </cell>
          <cell r="X2877">
            <v>0</v>
          </cell>
          <cell r="Y2877">
            <v>100</v>
          </cell>
          <cell r="Z2877">
            <v>0</v>
          </cell>
          <cell r="AA2877">
            <v>0</v>
          </cell>
          <cell r="AB2877">
            <v>6270</v>
          </cell>
          <cell r="AC2877">
            <v>18810</v>
          </cell>
          <cell r="AD2877" t="str">
            <v>消耗品費</v>
          </cell>
          <cell r="AE2877" t="str">
            <v>庁消</v>
          </cell>
          <cell r="AF2877">
            <v>2</v>
          </cell>
          <cell r="AG2877" t="str">
            <v>基地等経費（庁用消耗品費）</v>
          </cell>
          <cell r="AH2877" t="str">
            <v/>
          </cell>
          <cell r="AI2877" t="str">
            <v>DC</v>
          </cell>
          <cell r="AJ2877" t="str">
            <v>201飛行隊</v>
          </cell>
          <cell r="AK2877" t="str">
            <v>令和8年9月30日</v>
          </cell>
        </row>
        <row r="2878">
          <cell r="A2878" t="str">
            <v>ch300</v>
          </cell>
          <cell r="B2878" t="str">
            <v>又は同等以上のもの（他社の製品を含む。）</v>
          </cell>
          <cell r="C2878">
            <v>214</v>
          </cell>
          <cell r="D2878">
            <v>1</v>
          </cell>
          <cell r="E2878" t="str">
            <v>B</v>
          </cell>
          <cell r="F2878" t="str">
            <v>c</v>
          </cell>
          <cell r="G2878" t="str">
            <v>ch</v>
          </cell>
          <cell r="H2878" t="str">
            <v>個</v>
          </cell>
          <cell r="I2878">
            <v>5</v>
          </cell>
          <cell r="J2878" t="str">
            <v>文具用品</v>
          </cell>
          <cell r="L2878">
            <v>1</v>
          </cell>
          <cell r="M2878" t="str">
            <v>ｵﾚﾝｼﾞﾌﾞｯｸ P12-1101 148-6892 ﾀ-PSM10NB ｺｸﾖ</v>
          </cell>
          <cell r="O2878" t="str">
            <v>又は同等以上のもの（他社の製品を含む。）</v>
          </cell>
          <cell r="Q2878">
            <v>0</v>
          </cell>
          <cell r="S2878">
            <v>100</v>
          </cell>
          <cell r="T2878">
            <v>0</v>
          </cell>
          <cell r="W2878">
            <v>0</v>
          </cell>
          <cell r="X2878">
            <v>0</v>
          </cell>
          <cell r="Y2878">
            <v>100</v>
          </cell>
          <cell r="Z2878">
            <v>0</v>
          </cell>
          <cell r="AA2878">
            <v>0</v>
          </cell>
          <cell r="AB2878">
            <v>781</v>
          </cell>
          <cell r="AC2878">
            <v>3905</v>
          </cell>
          <cell r="AD2878" t="str">
            <v>消耗品費</v>
          </cell>
          <cell r="AE2878" t="str">
            <v>庁消</v>
          </cell>
          <cell r="AF2878">
            <v>2</v>
          </cell>
          <cell r="AG2878" t="str">
            <v>基地等経費（庁用消耗品費）</v>
          </cell>
          <cell r="AH2878" t="str">
            <v/>
          </cell>
          <cell r="AI2878" t="str">
            <v>DD</v>
          </cell>
          <cell r="AJ2878" t="str">
            <v>203飛行隊</v>
          </cell>
          <cell r="AK2878" t="str">
            <v>令和8年9月30日</v>
          </cell>
        </row>
        <row r="2879">
          <cell r="A2879" t="str">
            <v>ch301</v>
          </cell>
          <cell r="B2879" t="str">
            <v>又は同等以上のもの（他社の製品を含む。）</v>
          </cell>
          <cell r="C2879">
            <v>214</v>
          </cell>
          <cell r="D2879">
            <v>2</v>
          </cell>
          <cell r="E2879" t="str">
            <v>B</v>
          </cell>
          <cell r="F2879" t="str">
            <v>c</v>
          </cell>
          <cell r="G2879" t="str">
            <v>ch</v>
          </cell>
          <cell r="H2879" t="str">
            <v>個</v>
          </cell>
          <cell r="I2879">
            <v>5</v>
          </cell>
          <cell r="J2879" t="str">
            <v>文具用品</v>
          </cell>
          <cell r="L2879">
            <v>1</v>
          </cell>
          <cell r="M2879" t="str">
            <v>ｵﾚﾝｼﾞﾌﾞｯｸ P12-1101 148-6891 ﾀ-PSM20B ｺｸﾖ</v>
          </cell>
          <cell r="O2879" t="str">
            <v>又は同等以上のもの（他社の製品を含む。）</v>
          </cell>
          <cell r="Q2879">
            <v>0</v>
          </cell>
          <cell r="S2879">
            <v>100</v>
          </cell>
          <cell r="T2879">
            <v>0</v>
          </cell>
          <cell r="W2879">
            <v>0</v>
          </cell>
          <cell r="X2879">
            <v>0</v>
          </cell>
          <cell r="Y2879">
            <v>100</v>
          </cell>
          <cell r="Z2879">
            <v>0</v>
          </cell>
          <cell r="AA2879">
            <v>0</v>
          </cell>
          <cell r="AB2879">
            <v>1705</v>
          </cell>
          <cell r="AC2879">
            <v>8525</v>
          </cell>
          <cell r="AD2879" t="str">
            <v>消耗品費</v>
          </cell>
          <cell r="AE2879" t="str">
            <v>庁消</v>
          </cell>
          <cell r="AF2879">
            <v>2</v>
          </cell>
          <cell r="AG2879" t="str">
            <v>基地等経費（庁用消耗品費）</v>
          </cell>
          <cell r="AH2879" t="str">
            <v/>
          </cell>
          <cell r="AI2879" t="str">
            <v>DD</v>
          </cell>
          <cell r="AJ2879" t="str">
            <v>203飛行隊</v>
          </cell>
          <cell r="AK2879" t="str">
            <v>令和8年9月30日</v>
          </cell>
        </row>
        <row r="2880">
          <cell r="A2880" t="str">
            <v>ch302</v>
          </cell>
          <cell r="B2880" t="str">
            <v>又は同等以上のもの（他社の製品を含む。）</v>
          </cell>
          <cell r="C2880">
            <v>214</v>
          </cell>
          <cell r="D2880">
            <v>3</v>
          </cell>
          <cell r="E2880" t="str">
            <v>B</v>
          </cell>
          <cell r="F2880" t="str">
            <v>c</v>
          </cell>
          <cell r="G2880" t="str">
            <v>ch</v>
          </cell>
          <cell r="H2880" t="str">
            <v>袋</v>
          </cell>
          <cell r="I2880">
            <v>5</v>
          </cell>
          <cell r="J2880" t="str">
            <v>ﾊﾟｯﾁｼｰﾙ</v>
          </cell>
          <cell r="L2880">
            <v>1</v>
          </cell>
          <cell r="M2880" t="str">
            <v>ｵﾚﾝｼﾞﾌﾞｯｸ P12-1101 148-6894 ﾀ-PS3X5N ｺｸﾖ</v>
          </cell>
          <cell r="O2880" t="str">
            <v>又は同等以上のもの（他社の製品を含む。）</v>
          </cell>
          <cell r="Q2880">
            <v>0</v>
          </cell>
          <cell r="S2880">
            <v>100</v>
          </cell>
          <cell r="T2880">
            <v>0</v>
          </cell>
          <cell r="W2880">
            <v>0</v>
          </cell>
          <cell r="X2880">
            <v>0</v>
          </cell>
          <cell r="Y2880">
            <v>100</v>
          </cell>
          <cell r="Z2880">
            <v>0</v>
          </cell>
          <cell r="AA2880">
            <v>0</v>
          </cell>
          <cell r="AB2880">
            <v>3520</v>
          </cell>
          <cell r="AC2880">
            <v>17600</v>
          </cell>
          <cell r="AD2880" t="str">
            <v>消耗品費</v>
          </cell>
          <cell r="AE2880" t="str">
            <v>庁消</v>
          </cell>
          <cell r="AF2880">
            <v>2</v>
          </cell>
          <cell r="AG2880" t="str">
            <v>基地等経費（庁用消耗品費）</v>
          </cell>
          <cell r="AH2880" t="str">
            <v/>
          </cell>
          <cell r="AI2880" t="str">
            <v>DD</v>
          </cell>
          <cell r="AJ2880" t="str">
            <v>203飛行隊</v>
          </cell>
          <cell r="AK2880" t="str">
            <v>令和8年9月30日</v>
          </cell>
        </row>
        <row r="2881">
          <cell r="A2881" t="str">
            <v>ch303</v>
          </cell>
          <cell r="B2881" t="str">
            <v>又は同等以上のもの（他社の製品を含む。）</v>
          </cell>
          <cell r="C2881">
            <v>214</v>
          </cell>
          <cell r="D2881">
            <v>4</v>
          </cell>
          <cell r="E2881" t="str">
            <v>B</v>
          </cell>
          <cell r="F2881" t="str">
            <v>c</v>
          </cell>
          <cell r="G2881" t="str">
            <v>ch</v>
          </cell>
          <cell r="H2881" t="str">
            <v>ﾊﾟｯｸ</v>
          </cell>
          <cell r="I2881">
            <v>20</v>
          </cell>
          <cell r="J2881" t="str">
            <v>乾電池</v>
          </cell>
          <cell r="L2881">
            <v>1</v>
          </cell>
          <cell r="M2881" t="str">
            <v>ｵﾚﾝｼﾞﾌﾞｯｸ P12-1129 387-1883 LR8D425F(2B) FDK</v>
          </cell>
          <cell r="O2881" t="str">
            <v>又は同等以上のもの（他社の製品を含む。）</v>
          </cell>
          <cell r="Q2881">
            <v>0</v>
          </cell>
          <cell r="S2881">
            <v>100</v>
          </cell>
          <cell r="T2881">
            <v>0</v>
          </cell>
          <cell r="W2881">
            <v>0</v>
          </cell>
          <cell r="X2881">
            <v>0</v>
          </cell>
          <cell r="Y2881">
            <v>100</v>
          </cell>
          <cell r="Z2881">
            <v>0</v>
          </cell>
          <cell r="AA2881">
            <v>0</v>
          </cell>
          <cell r="AB2881">
            <v>455</v>
          </cell>
          <cell r="AC2881">
            <v>9100</v>
          </cell>
          <cell r="AD2881" t="str">
            <v>消耗品費</v>
          </cell>
          <cell r="AE2881" t="str">
            <v>庁消</v>
          </cell>
          <cell r="AF2881">
            <v>2</v>
          </cell>
          <cell r="AG2881" t="str">
            <v>基地等経費（庁用消耗品費）</v>
          </cell>
          <cell r="AH2881" t="str">
            <v/>
          </cell>
          <cell r="AI2881" t="str">
            <v>DD</v>
          </cell>
          <cell r="AJ2881" t="str">
            <v>203飛行隊</v>
          </cell>
          <cell r="AK2881" t="str">
            <v>令和8年9月30日</v>
          </cell>
        </row>
        <row r="2882">
          <cell r="A2882" t="str">
            <v>ch304</v>
          </cell>
          <cell r="B2882" t="str">
            <v>製品指定</v>
          </cell>
          <cell r="C2882">
            <v>214</v>
          </cell>
          <cell r="D2882">
            <v>5</v>
          </cell>
          <cell r="E2882" t="str">
            <v>B</v>
          </cell>
          <cell r="F2882" t="str">
            <v>c</v>
          </cell>
          <cell r="G2882" t="str">
            <v>ch</v>
          </cell>
          <cell r="H2882" t="str">
            <v>箱</v>
          </cell>
          <cell r="I2882">
            <v>2</v>
          </cell>
          <cell r="J2882" t="str">
            <v>ﾌﾟﾘﾝﾀｰ用ｼｰﾄ</v>
          </cell>
          <cell r="L2882">
            <v>1</v>
          </cell>
          <cell r="M2882" t="str">
            <v>ｵﾚﾝｼﾞﾌﾞｯｸ P12-1191 521-5394 SL-G301NL ﾏｯｸｽ</v>
          </cell>
          <cell r="O2882" t="str">
            <v>製品指定</v>
          </cell>
          <cell r="Q2882">
            <v>0</v>
          </cell>
          <cell r="S2882">
            <v>100</v>
          </cell>
          <cell r="T2882">
            <v>0</v>
          </cell>
          <cell r="W2882">
            <v>0</v>
          </cell>
          <cell r="X2882">
            <v>0</v>
          </cell>
          <cell r="Y2882">
            <v>100</v>
          </cell>
          <cell r="Z2882">
            <v>0</v>
          </cell>
          <cell r="AA2882">
            <v>0</v>
          </cell>
          <cell r="AB2882">
            <v>33000</v>
          </cell>
          <cell r="AC2882">
            <v>66000</v>
          </cell>
          <cell r="AD2882" t="str">
            <v>消耗品費</v>
          </cell>
          <cell r="AE2882" t="str">
            <v>庁消</v>
          </cell>
          <cell r="AF2882">
            <v>2</v>
          </cell>
          <cell r="AG2882" t="str">
            <v>基地等経費（庁用消耗品費）</v>
          </cell>
          <cell r="AH2882" t="str">
            <v/>
          </cell>
          <cell r="AI2882" t="str">
            <v>DD</v>
          </cell>
          <cell r="AJ2882" t="str">
            <v>203飛行隊</v>
          </cell>
          <cell r="AK2882" t="str">
            <v>令和8年9月30日</v>
          </cell>
        </row>
        <row r="2883">
          <cell r="A2883" t="str">
            <v>ch305</v>
          </cell>
          <cell r="B2883" t="str">
            <v>製品指定</v>
          </cell>
          <cell r="C2883">
            <v>214</v>
          </cell>
          <cell r="D2883">
            <v>6</v>
          </cell>
          <cell r="E2883" t="str">
            <v>B</v>
          </cell>
          <cell r="F2883" t="str">
            <v>c</v>
          </cell>
          <cell r="G2883" t="str">
            <v>ch</v>
          </cell>
          <cell r="H2883" t="str">
            <v>箱</v>
          </cell>
          <cell r="I2883">
            <v>2</v>
          </cell>
          <cell r="J2883" t="str">
            <v>ﾌﾟﾘﾝﾀｰ用ｼｰﾄ</v>
          </cell>
          <cell r="L2883">
            <v>1</v>
          </cell>
          <cell r="M2883" t="str">
            <v>ｵﾚﾝｼﾞﾌﾞｯｸ P12-1191 521-6881 SL-G302NL ﾏｯｸｽ</v>
          </cell>
          <cell r="O2883" t="str">
            <v>製品指定</v>
          </cell>
          <cell r="Q2883">
            <v>0</v>
          </cell>
          <cell r="S2883">
            <v>100</v>
          </cell>
          <cell r="T2883">
            <v>0</v>
          </cell>
          <cell r="W2883">
            <v>0</v>
          </cell>
          <cell r="X2883">
            <v>0</v>
          </cell>
          <cell r="Y2883">
            <v>100</v>
          </cell>
          <cell r="Z2883">
            <v>0</v>
          </cell>
          <cell r="AA2883">
            <v>0</v>
          </cell>
          <cell r="AB2883">
            <v>33000</v>
          </cell>
          <cell r="AC2883">
            <v>66000</v>
          </cell>
          <cell r="AD2883" t="str">
            <v>消耗品費</v>
          </cell>
          <cell r="AE2883" t="str">
            <v>庁消</v>
          </cell>
          <cell r="AF2883">
            <v>2</v>
          </cell>
          <cell r="AG2883" t="str">
            <v>基地等経費（庁用消耗品費）</v>
          </cell>
          <cell r="AH2883" t="str">
            <v/>
          </cell>
          <cell r="AI2883" t="str">
            <v>DD</v>
          </cell>
          <cell r="AJ2883" t="str">
            <v>203飛行隊</v>
          </cell>
          <cell r="AK2883" t="str">
            <v>令和8年9月30日</v>
          </cell>
        </row>
        <row r="2884">
          <cell r="A2884" t="str">
            <v>ch306</v>
          </cell>
          <cell r="B2884" t="str">
            <v>製品指定</v>
          </cell>
          <cell r="C2884">
            <v>214</v>
          </cell>
          <cell r="D2884">
            <v>7</v>
          </cell>
          <cell r="E2884" t="str">
            <v>B</v>
          </cell>
          <cell r="F2884" t="str">
            <v>c</v>
          </cell>
          <cell r="G2884" t="str">
            <v>ch</v>
          </cell>
          <cell r="H2884" t="str">
            <v>箱</v>
          </cell>
          <cell r="I2884">
            <v>2</v>
          </cell>
          <cell r="J2884" t="str">
            <v>ﾌﾟﾘﾝﾀｰ用ｼｰﾄ</v>
          </cell>
          <cell r="L2884">
            <v>1</v>
          </cell>
          <cell r="M2884" t="str">
            <v>ｵﾚﾝｼﾞﾌﾞｯｸ P12-1191 521-6878 SL-G303NL ﾏｯｸｽ</v>
          </cell>
          <cell r="O2884" t="str">
            <v>製品指定</v>
          </cell>
          <cell r="Q2884">
            <v>0</v>
          </cell>
          <cell r="S2884">
            <v>100</v>
          </cell>
          <cell r="T2884">
            <v>0</v>
          </cell>
          <cell r="W2884">
            <v>0</v>
          </cell>
          <cell r="X2884">
            <v>0</v>
          </cell>
          <cell r="Y2884">
            <v>100</v>
          </cell>
          <cell r="Z2884">
            <v>0</v>
          </cell>
          <cell r="AA2884">
            <v>0</v>
          </cell>
          <cell r="AB2884">
            <v>33000</v>
          </cell>
          <cell r="AC2884">
            <v>66000</v>
          </cell>
          <cell r="AD2884" t="str">
            <v>消耗品費</v>
          </cell>
          <cell r="AE2884" t="str">
            <v>庁消</v>
          </cell>
          <cell r="AF2884">
            <v>2</v>
          </cell>
          <cell r="AG2884" t="str">
            <v>基地等経費（庁用消耗品費）</v>
          </cell>
          <cell r="AH2884" t="str">
            <v/>
          </cell>
          <cell r="AI2884" t="str">
            <v>DD</v>
          </cell>
          <cell r="AJ2884" t="str">
            <v>203飛行隊</v>
          </cell>
          <cell r="AK2884" t="str">
            <v>令和8年9月30日</v>
          </cell>
        </row>
        <row r="2885">
          <cell r="A2885" t="str">
            <v>ch307</v>
          </cell>
          <cell r="B2885" t="str">
            <v>製品指定</v>
          </cell>
          <cell r="C2885">
            <v>214</v>
          </cell>
          <cell r="D2885">
            <v>8</v>
          </cell>
          <cell r="E2885" t="str">
            <v>B</v>
          </cell>
          <cell r="F2885" t="str">
            <v>c</v>
          </cell>
          <cell r="G2885" t="str">
            <v>ch</v>
          </cell>
          <cell r="H2885" t="str">
            <v>箱</v>
          </cell>
          <cell r="I2885">
            <v>2</v>
          </cell>
          <cell r="J2885" t="str">
            <v>ﾌﾟﾘﾝﾀｰ用ｼｰﾄ</v>
          </cell>
          <cell r="L2885">
            <v>1</v>
          </cell>
          <cell r="M2885" t="str">
            <v>ｵﾚﾝｼﾞﾌﾞｯｸ P12-1191 521-6875 SL-G304NL ﾏｯｸｽ</v>
          </cell>
          <cell r="O2885" t="str">
            <v>製品指定</v>
          </cell>
          <cell r="Q2885">
            <v>0</v>
          </cell>
          <cell r="S2885">
            <v>100</v>
          </cell>
          <cell r="T2885">
            <v>0</v>
          </cell>
          <cell r="W2885">
            <v>0</v>
          </cell>
          <cell r="X2885">
            <v>0</v>
          </cell>
          <cell r="Y2885">
            <v>100</v>
          </cell>
          <cell r="Z2885">
            <v>0</v>
          </cell>
          <cell r="AA2885">
            <v>0</v>
          </cell>
          <cell r="AB2885">
            <v>33000</v>
          </cell>
          <cell r="AC2885">
            <v>66000</v>
          </cell>
          <cell r="AD2885" t="str">
            <v>消耗品費</v>
          </cell>
          <cell r="AE2885" t="str">
            <v>庁消</v>
          </cell>
          <cell r="AF2885">
            <v>2</v>
          </cell>
          <cell r="AG2885" t="str">
            <v>基地等経費（庁用消耗品費）</v>
          </cell>
          <cell r="AH2885" t="str">
            <v/>
          </cell>
          <cell r="AI2885" t="str">
            <v>DD</v>
          </cell>
          <cell r="AJ2885" t="str">
            <v>203飛行隊</v>
          </cell>
          <cell r="AK2885" t="str">
            <v>令和8年9月30日</v>
          </cell>
        </row>
        <row r="2886">
          <cell r="A2886" t="str">
            <v>ch308</v>
          </cell>
          <cell r="B2886" t="str">
            <v>製品指定</v>
          </cell>
          <cell r="C2886">
            <v>214</v>
          </cell>
          <cell r="D2886">
            <v>9</v>
          </cell>
          <cell r="E2886" t="str">
            <v>B</v>
          </cell>
          <cell r="F2886" t="str">
            <v>c</v>
          </cell>
          <cell r="G2886" t="str">
            <v>ch</v>
          </cell>
          <cell r="H2886" t="str">
            <v>箱</v>
          </cell>
          <cell r="I2886">
            <v>2</v>
          </cell>
          <cell r="J2886" t="str">
            <v>ﾌﾟﾘﾝﾀｰ用ｼｰﾄ</v>
          </cell>
          <cell r="L2886">
            <v>1</v>
          </cell>
          <cell r="M2886" t="str">
            <v>ｵﾚﾝｼﾞﾌﾞｯｸ P12-1191 521-5380 SL-G305NL ﾏｯｸｽ</v>
          </cell>
          <cell r="O2886" t="str">
            <v>製品指定</v>
          </cell>
          <cell r="Q2886">
            <v>0</v>
          </cell>
          <cell r="S2886">
            <v>100</v>
          </cell>
          <cell r="T2886">
            <v>0</v>
          </cell>
          <cell r="W2886">
            <v>0</v>
          </cell>
          <cell r="X2886">
            <v>0</v>
          </cell>
          <cell r="Y2886">
            <v>100</v>
          </cell>
          <cell r="Z2886">
            <v>0</v>
          </cell>
          <cell r="AA2886">
            <v>0</v>
          </cell>
          <cell r="AB2886">
            <v>33000</v>
          </cell>
          <cell r="AC2886">
            <v>66000</v>
          </cell>
          <cell r="AD2886" t="str">
            <v>消耗品費</v>
          </cell>
          <cell r="AE2886" t="str">
            <v>庁消</v>
          </cell>
          <cell r="AF2886">
            <v>2</v>
          </cell>
          <cell r="AG2886" t="str">
            <v>基地等経費（庁用消耗品費）</v>
          </cell>
          <cell r="AH2886" t="str">
            <v/>
          </cell>
          <cell r="AI2886" t="str">
            <v>DD</v>
          </cell>
          <cell r="AJ2886" t="str">
            <v>203飛行隊</v>
          </cell>
          <cell r="AK2886" t="str">
            <v>令和8年9月30日</v>
          </cell>
        </row>
        <row r="2887">
          <cell r="A2887" t="str">
            <v>ch309</v>
          </cell>
          <cell r="B2887" t="str">
            <v>製品指定</v>
          </cell>
          <cell r="C2887">
            <v>214</v>
          </cell>
          <cell r="D2887">
            <v>10</v>
          </cell>
          <cell r="E2887" t="str">
            <v>B</v>
          </cell>
          <cell r="F2887" t="str">
            <v>c</v>
          </cell>
          <cell r="G2887" t="str">
            <v>ch</v>
          </cell>
          <cell r="H2887" t="str">
            <v>箱</v>
          </cell>
          <cell r="I2887">
            <v>2</v>
          </cell>
          <cell r="J2887" t="str">
            <v>ﾌﾟﾘﾝﾀｰ用ｼｰﾄ</v>
          </cell>
          <cell r="L2887">
            <v>1</v>
          </cell>
          <cell r="M2887" t="str">
            <v>ｵﾚﾝｼﾞﾌﾞｯｸ P12-1191 521-5381 SL-G306NL ﾏｯｸｽ</v>
          </cell>
          <cell r="O2887" t="str">
            <v>製品指定</v>
          </cell>
          <cell r="Q2887">
            <v>0</v>
          </cell>
          <cell r="S2887">
            <v>100</v>
          </cell>
          <cell r="T2887">
            <v>0</v>
          </cell>
          <cell r="W2887">
            <v>0</v>
          </cell>
          <cell r="X2887">
            <v>0</v>
          </cell>
          <cell r="Y2887">
            <v>100</v>
          </cell>
          <cell r="Z2887">
            <v>0</v>
          </cell>
          <cell r="AA2887">
            <v>0</v>
          </cell>
          <cell r="AB2887">
            <v>33000</v>
          </cell>
          <cell r="AC2887">
            <v>66000</v>
          </cell>
          <cell r="AD2887" t="str">
            <v>消耗品費</v>
          </cell>
          <cell r="AE2887" t="str">
            <v>庁消</v>
          </cell>
          <cell r="AF2887">
            <v>2</v>
          </cell>
          <cell r="AG2887" t="str">
            <v>基地等経費（庁用消耗品費）</v>
          </cell>
          <cell r="AH2887" t="str">
            <v/>
          </cell>
          <cell r="AI2887" t="str">
            <v>DD</v>
          </cell>
          <cell r="AJ2887" t="str">
            <v>203飛行隊</v>
          </cell>
          <cell r="AK2887" t="str">
            <v>令和8年9月30日</v>
          </cell>
        </row>
        <row r="2888">
          <cell r="A2888" t="str">
            <v>eh187</v>
          </cell>
          <cell r="B2888" t="str">
            <v>又は同等以上のもの（他社の製品を含む。）</v>
          </cell>
          <cell r="C2888">
            <v>214</v>
          </cell>
          <cell r="D2888">
            <v>11</v>
          </cell>
          <cell r="E2888" t="str">
            <v>B</v>
          </cell>
          <cell r="F2888" t="str">
            <v>e</v>
          </cell>
          <cell r="G2888" t="str">
            <v>eh</v>
          </cell>
          <cell r="H2888" t="str">
            <v>個</v>
          </cell>
          <cell r="I2888">
            <v>3</v>
          </cell>
          <cell r="J2888" t="str">
            <v>ﾗﾍﾞﾙﾌﾟﾘﾝﾀｰ用替刃</v>
          </cell>
          <cell r="L2888">
            <v>1</v>
          </cell>
          <cell r="M2888" t="str">
            <v>MAX IL99510</v>
          </cell>
          <cell r="O2888" t="str">
            <v>又は同等以上のもの（他社の製品を含む。）</v>
          </cell>
          <cell r="Q2888">
            <v>0</v>
          </cell>
          <cell r="S2888">
            <v>100</v>
          </cell>
          <cell r="T2888">
            <v>0</v>
          </cell>
          <cell r="W2888">
            <v>0</v>
          </cell>
          <cell r="X2888">
            <v>0</v>
          </cell>
          <cell r="Y2888">
            <v>100</v>
          </cell>
          <cell r="Z2888">
            <v>0</v>
          </cell>
          <cell r="AA2888">
            <v>0</v>
          </cell>
          <cell r="AB2888">
            <v>6820</v>
          </cell>
          <cell r="AC2888">
            <v>20460</v>
          </cell>
          <cell r="AD2888" t="str">
            <v>消耗品費</v>
          </cell>
          <cell r="AE2888" t="str">
            <v>庁消</v>
          </cell>
          <cell r="AF2888">
            <v>2</v>
          </cell>
          <cell r="AG2888" t="str">
            <v>基地等経費（庁用消耗品費）</v>
          </cell>
          <cell r="AH2888" t="str">
            <v/>
          </cell>
          <cell r="AI2888" t="str">
            <v>DD</v>
          </cell>
          <cell r="AJ2888" t="str">
            <v>203飛行隊</v>
          </cell>
          <cell r="AK2888" t="str">
            <v>令和8年9月30日</v>
          </cell>
        </row>
        <row r="2889">
          <cell r="A2889" t="str">
            <v>eh188</v>
          </cell>
          <cell r="B2889" t="str">
            <v>又は同等以上のもの（他社の製品を含む。）</v>
          </cell>
          <cell r="C2889">
            <v>214</v>
          </cell>
          <cell r="D2889">
            <v>12</v>
          </cell>
          <cell r="E2889" t="str">
            <v>B</v>
          </cell>
          <cell r="F2889" t="str">
            <v>e</v>
          </cell>
          <cell r="G2889" t="str">
            <v>eh</v>
          </cell>
          <cell r="H2889" t="str">
            <v>個</v>
          </cell>
          <cell r="I2889">
            <v>2</v>
          </cell>
          <cell r="J2889" t="str">
            <v>ﾗﾍﾞﾙﾌﾟﾘﾝﾀｰ用ﾎﾙﾀﾞｰ</v>
          </cell>
          <cell r="L2889">
            <v>1</v>
          </cell>
          <cell r="M2889" t="str">
            <v>MAX IL80137</v>
          </cell>
          <cell r="O2889" t="str">
            <v>又は同等以上のもの（他社の製品を含む。）</v>
          </cell>
          <cell r="Q2889">
            <v>0</v>
          </cell>
          <cell r="S2889">
            <v>100</v>
          </cell>
          <cell r="T2889">
            <v>0</v>
          </cell>
          <cell r="W2889">
            <v>0</v>
          </cell>
          <cell r="X2889">
            <v>0</v>
          </cell>
          <cell r="Y2889">
            <v>100</v>
          </cell>
          <cell r="Z2889">
            <v>0</v>
          </cell>
          <cell r="AA2889">
            <v>0</v>
          </cell>
          <cell r="AB2889">
            <v>3630</v>
          </cell>
          <cell r="AC2889">
            <v>7260</v>
          </cell>
          <cell r="AD2889" t="str">
            <v>消耗品費</v>
          </cell>
          <cell r="AE2889" t="str">
            <v>庁消</v>
          </cell>
          <cell r="AF2889">
            <v>2</v>
          </cell>
          <cell r="AG2889" t="str">
            <v>基地等経費（庁用消耗品費）</v>
          </cell>
          <cell r="AH2889" t="str">
            <v/>
          </cell>
          <cell r="AI2889" t="str">
            <v>DD</v>
          </cell>
          <cell r="AJ2889" t="str">
            <v>203飛行隊</v>
          </cell>
          <cell r="AK2889" t="str">
            <v>令和8年9月30日</v>
          </cell>
        </row>
        <row r="2890">
          <cell r="A2890" t="str">
            <v>bd517</v>
          </cell>
          <cell r="B2890" t="str">
            <v>又は同等以上のもの（他社の製品を含む。）</v>
          </cell>
          <cell r="C2890">
            <v>214</v>
          </cell>
          <cell r="D2890">
            <v>13</v>
          </cell>
          <cell r="E2890" t="str">
            <v>B</v>
          </cell>
          <cell r="F2890" t="str">
            <v>b</v>
          </cell>
          <cell r="G2890" t="str">
            <v>bd</v>
          </cell>
          <cell r="H2890" t="str">
            <v>個</v>
          </cell>
          <cell r="I2890">
            <v>15</v>
          </cell>
          <cell r="J2890" t="str">
            <v>電子ﾒﾓﾊﾟｯﾄﾞ</v>
          </cell>
          <cell r="L2890">
            <v>1</v>
          </cell>
          <cell r="M2890" t="str">
            <v>ｴｽｺ P1834 EA762GC-402 KING JIM</v>
          </cell>
          <cell r="O2890" t="str">
            <v>又は同等以上のもの（他社の製品を含む。）</v>
          </cell>
          <cell r="Q2890">
            <v>0</v>
          </cell>
          <cell r="S2890">
            <v>100</v>
          </cell>
          <cell r="T2890">
            <v>0</v>
          </cell>
          <cell r="W2890">
            <v>0</v>
          </cell>
          <cell r="X2890">
            <v>0</v>
          </cell>
          <cell r="Y2890">
            <v>100</v>
          </cell>
          <cell r="Z2890">
            <v>0</v>
          </cell>
          <cell r="AA2890">
            <v>0</v>
          </cell>
          <cell r="AB2890">
            <v>10450</v>
          </cell>
          <cell r="AC2890">
            <v>156750</v>
          </cell>
          <cell r="AD2890" t="str">
            <v>消耗品費</v>
          </cell>
          <cell r="AE2890" t="str">
            <v>庁消</v>
          </cell>
          <cell r="AF2890">
            <v>2</v>
          </cell>
          <cell r="AG2890" t="str">
            <v>基地等経費（庁用消耗品費）</v>
          </cell>
          <cell r="AH2890" t="str">
            <v/>
          </cell>
          <cell r="AI2890" t="str">
            <v>DD</v>
          </cell>
          <cell r="AJ2890" t="str">
            <v>203飛行隊</v>
          </cell>
          <cell r="AK2890" t="str">
            <v>令和8年9月30日</v>
          </cell>
        </row>
        <row r="2891">
          <cell r="A2891" t="str">
            <v>cg425</v>
          </cell>
          <cell r="B2891" t="str">
            <v>又は同等以上のもの（他社の製品を含む。）</v>
          </cell>
          <cell r="C2891">
            <v>214</v>
          </cell>
          <cell r="D2891">
            <v>14</v>
          </cell>
          <cell r="E2891" t="str">
            <v>B</v>
          </cell>
          <cell r="F2891" t="str">
            <v>c</v>
          </cell>
          <cell r="G2891" t="str">
            <v>cg</v>
          </cell>
          <cell r="H2891" t="str">
            <v>個</v>
          </cell>
          <cell r="I2891">
            <v>15</v>
          </cell>
          <cell r="J2891" t="str">
            <v>電子ﾒﾓﾊﾟｯﾄﾞ</v>
          </cell>
          <cell r="L2891">
            <v>1</v>
          </cell>
          <cell r="M2891" t="str">
            <v>ｵﾚﾝｼﾞﾌﾞｯｸ.web 708-6531 BB-20-BK KING JIM</v>
          </cell>
          <cell r="O2891" t="str">
            <v>又は同等以上のもの（他社の製品を含む。）</v>
          </cell>
          <cell r="Q2891">
            <v>0</v>
          </cell>
          <cell r="S2891">
            <v>100</v>
          </cell>
          <cell r="T2891">
            <v>0</v>
          </cell>
          <cell r="W2891">
            <v>0</v>
          </cell>
          <cell r="X2891">
            <v>0</v>
          </cell>
          <cell r="Y2891">
            <v>100</v>
          </cell>
          <cell r="Z2891">
            <v>0</v>
          </cell>
          <cell r="AA2891">
            <v>0</v>
          </cell>
          <cell r="AB2891">
            <v>5500</v>
          </cell>
          <cell r="AC2891">
            <v>82500</v>
          </cell>
          <cell r="AD2891" t="str">
            <v>消耗品費</v>
          </cell>
          <cell r="AE2891" t="str">
            <v>庁消</v>
          </cell>
          <cell r="AF2891">
            <v>2</v>
          </cell>
          <cell r="AG2891" t="str">
            <v>基地等経費（庁用消耗品費）</v>
          </cell>
          <cell r="AH2891" t="str">
            <v/>
          </cell>
          <cell r="AI2891" t="str">
            <v>DD</v>
          </cell>
          <cell r="AJ2891" t="str">
            <v>203飛行隊</v>
          </cell>
          <cell r="AK2891" t="str">
            <v>令和8年9月30日</v>
          </cell>
        </row>
        <row r="2892">
          <cell r="A2892" t="str">
            <v>ch310</v>
          </cell>
          <cell r="B2892" t="str">
            <v>製品指定</v>
          </cell>
          <cell r="C2892">
            <v>215</v>
          </cell>
          <cell r="D2892">
            <v>1</v>
          </cell>
          <cell r="E2892" t="str">
            <v>B</v>
          </cell>
          <cell r="F2892" t="str">
            <v>c</v>
          </cell>
          <cell r="G2892" t="str">
            <v>ch</v>
          </cell>
          <cell r="H2892" t="str">
            <v>箱</v>
          </cell>
          <cell r="I2892">
            <v>2</v>
          </cell>
          <cell r="J2892" t="str">
            <v>ﾋﾞｰﾎﾟｯﾌﾟ用ｼｰﾄ</v>
          </cell>
          <cell r="L2892">
            <v>1</v>
          </cell>
          <cell r="M2892" t="str">
            <v>ｵﾚﾝｼﾞﾌﾞｯｸ P12-1191 521-5394 SL-G301NL ﾏｯｸｽ</v>
          </cell>
          <cell r="O2892" t="str">
            <v>製品指定</v>
          </cell>
          <cell r="Q2892">
            <v>0</v>
          </cell>
          <cell r="S2892">
            <v>100</v>
          </cell>
          <cell r="T2892">
            <v>0</v>
          </cell>
          <cell r="W2892">
            <v>0</v>
          </cell>
          <cell r="X2892">
            <v>0</v>
          </cell>
          <cell r="Y2892">
            <v>100</v>
          </cell>
          <cell r="Z2892">
            <v>0</v>
          </cell>
          <cell r="AA2892">
            <v>0</v>
          </cell>
          <cell r="AB2892">
            <v>33000</v>
          </cell>
          <cell r="AC2892">
            <v>66000</v>
          </cell>
          <cell r="AD2892" t="str">
            <v>消耗品費</v>
          </cell>
          <cell r="AE2892" t="str">
            <v>庁消</v>
          </cell>
          <cell r="AF2892">
            <v>2</v>
          </cell>
          <cell r="AG2892" t="str">
            <v>基地等経費（庁用消耗品費）</v>
          </cell>
          <cell r="AH2892" t="str">
            <v/>
          </cell>
          <cell r="AI2892" t="str">
            <v>DF</v>
          </cell>
          <cell r="AJ2892" t="str">
            <v>整備隊</v>
          </cell>
          <cell r="AK2892" t="str">
            <v>令和8年9月30日</v>
          </cell>
        </row>
        <row r="2893">
          <cell r="A2893" t="str">
            <v>ch311</v>
          </cell>
          <cell r="B2893" t="str">
            <v>製品指定</v>
          </cell>
          <cell r="C2893">
            <v>215</v>
          </cell>
          <cell r="D2893">
            <v>2</v>
          </cell>
          <cell r="E2893" t="str">
            <v>B</v>
          </cell>
          <cell r="F2893" t="str">
            <v>c</v>
          </cell>
          <cell r="G2893" t="str">
            <v>ch</v>
          </cell>
          <cell r="H2893" t="str">
            <v>箱</v>
          </cell>
          <cell r="I2893">
            <v>2</v>
          </cell>
          <cell r="J2893" t="str">
            <v>ﾋﾞｰﾎﾟｯﾌﾟ用ｼｰﾄ</v>
          </cell>
          <cell r="L2893">
            <v>1</v>
          </cell>
          <cell r="M2893" t="str">
            <v>ｵﾚﾝｼﾞﾌﾞｯｸ P12-1191 521-6881 SL-G302NL ﾏｯｸｽ</v>
          </cell>
          <cell r="O2893" t="str">
            <v>製品指定</v>
          </cell>
          <cell r="Q2893">
            <v>0</v>
          </cell>
          <cell r="S2893">
            <v>100</v>
          </cell>
          <cell r="T2893">
            <v>0</v>
          </cell>
          <cell r="W2893">
            <v>0</v>
          </cell>
          <cell r="X2893">
            <v>0</v>
          </cell>
          <cell r="Y2893">
            <v>100</v>
          </cell>
          <cell r="Z2893">
            <v>0</v>
          </cell>
          <cell r="AA2893">
            <v>0</v>
          </cell>
          <cell r="AB2893">
            <v>33000</v>
          </cell>
          <cell r="AC2893">
            <v>66000</v>
          </cell>
          <cell r="AD2893" t="str">
            <v>消耗品費</v>
          </cell>
          <cell r="AE2893" t="str">
            <v>庁消</v>
          </cell>
          <cell r="AF2893">
            <v>2</v>
          </cell>
          <cell r="AG2893" t="str">
            <v>基地等経費（庁用消耗品費）</v>
          </cell>
          <cell r="AH2893" t="str">
            <v/>
          </cell>
          <cell r="AI2893" t="str">
            <v>DF</v>
          </cell>
          <cell r="AJ2893" t="str">
            <v>整備隊</v>
          </cell>
          <cell r="AK2893" t="str">
            <v>令和8年9月30日</v>
          </cell>
        </row>
        <row r="2894">
          <cell r="A2894" t="str">
            <v>ch312</v>
          </cell>
          <cell r="B2894" t="str">
            <v>製品指定</v>
          </cell>
          <cell r="C2894">
            <v>215</v>
          </cell>
          <cell r="D2894">
            <v>3</v>
          </cell>
          <cell r="E2894" t="str">
            <v>B</v>
          </cell>
          <cell r="F2894" t="str">
            <v>c</v>
          </cell>
          <cell r="G2894" t="str">
            <v>ch</v>
          </cell>
          <cell r="H2894" t="str">
            <v>箱</v>
          </cell>
          <cell r="I2894">
            <v>2</v>
          </cell>
          <cell r="J2894" t="str">
            <v>ﾋﾞｰﾎﾟｯﾌﾟ用ｼｰﾄ</v>
          </cell>
          <cell r="L2894">
            <v>1</v>
          </cell>
          <cell r="M2894" t="str">
            <v>ｵﾚﾝｼﾞﾌﾞｯｸ P12-1191 521-6875 SL-G304NL ﾏｯｸｽ</v>
          </cell>
          <cell r="O2894" t="str">
            <v>製品指定</v>
          </cell>
          <cell r="Q2894">
            <v>0</v>
          </cell>
          <cell r="S2894">
            <v>100</v>
          </cell>
          <cell r="T2894">
            <v>0</v>
          </cell>
          <cell r="W2894">
            <v>0</v>
          </cell>
          <cell r="X2894">
            <v>0</v>
          </cell>
          <cell r="Y2894">
            <v>100</v>
          </cell>
          <cell r="Z2894">
            <v>0</v>
          </cell>
          <cell r="AA2894">
            <v>0</v>
          </cell>
          <cell r="AB2894">
            <v>33000</v>
          </cell>
          <cell r="AC2894">
            <v>66000</v>
          </cell>
          <cell r="AD2894" t="str">
            <v>消耗品費</v>
          </cell>
          <cell r="AE2894" t="str">
            <v>庁消</v>
          </cell>
          <cell r="AF2894">
            <v>2</v>
          </cell>
          <cell r="AG2894" t="str">
            <v>基地等経費（庁用消耗品費）</v>
          </cell>
          <cell r="AH2894" t="str">
            <v/>
          </cell>
          <cell r="AI2894" t="str">
            <v>DF</v>
          </cell>
          <cell r="AJ2894" t="str">
            <v>整備隊</v>
          </cell>
          <cell r="AK2894" t="str">
            <v>令和8年9月30日</v>
          </cell>
        </row>
        <row r="2895">
          <cell r="A2895" t="str">
            <v>ch313</v>
          </cell>
          <cell r="B2895" t="str">
            <v>又は同等以上のもの（他社の製品を含む。）</v>
          </cell>
          <cell r="C2895">
            <v>215</v>
          </cell>
          <cell r="D2895">
            <v>4</v>
          </cell>
          <cell r="E2895" t="str">
            <v>B</v>
          </cell>
          <cell r="F2895" t="str">
            <v>c</v>
          </cell>
          <cell r="G2895" t="str">
            <v>ch</v>
          </cell>
          <cell r="H2895" t="str">
            <v>個</v>
          </cell>
          <cell r="I2895">
            <v>20</v>
          </cell>
          <cell r="J2895" t="str">
            <v>ﾌｧｲﾙｹｰｽ</v>
          </cell>
          <cell r="L2895">
            <v>1</v>
          </cell>
          <cell r="M2895" t="str">
            <v>ｵﾚﾝｼﾞﾌﾞｯｸ P12-1071 396-0242 4653-GY ｷﾝｸﾞｼﾞﾑ</v>
          </cell>
          <cell r="O2895" t="str">
            <v>又は同等以上のもの（他社の製品を含む。）</v>
          </cell>
          <cell r="Q2895">
            <v>0</v>
          </cell>
          <cell r="S2895">
            <v>100</v>
          </cell>
          <cell r="T2895">
            <v>0</v>
          </cell>
          <cell r="W2895">
            <v>0</v>
          </cell>
          <cell r="X2895">
            <v>0</v>
          </cell>
          <cell r="Y2895">
            <v>100</v>
          </cell>
          <cell r="Z2895">
            <v>0</v>
          </cell>
          <cell r="AA2895">
            <v>0</v>
          </cell>
          <cell r="AB2895">
            <v>631</v>
          </cell>
          <cell r="AC2895">
            <v>12620</v>
          </cell>
          <cell r="AD2895" t="str">
            <v>消耗品費</v>
          </cell>
          <cell r="AE2895" t="str">
            <v>庁消</v>
          </cell>
          <cell r="AF2895">
            <v>2</v>
          </cell>
          <cell r="AG2895" t="str">
            <v>基地等経費（庁用消耗品費）</v>
          </cell>
          <cell r="AH2895" t="str">
            <v/>
          </cell>
          <cell r="AI2895" t="str">
            <v>DF</v>
          </cell>
          <cell r="AJ2895" t="str">
            <v>整備隊</v>
          </cell>
          <cell r="AK2895" t="str">
            <v>令和8年9月30日</v>
          </cell>
        </row>
        <row r="2896">
          <cell r="A2896" t="str">
            <v>df162</v>
          </cell>
          <cell r="B2896" t="str">
            <v>又は同等以上のもの（他社の製品を含む。）</v>
          </cell>
          <cell r="C2896">
            <v>216</v>
          </cell>
          <cell r="D2896">
            <v>1</v>
          </cell>
          <cell r="E2896" t="str">
            <v>B</v>
          </cell>
          <cell r="F2896" t="str">
            <v>d</v>
          </cell>
          <cell r="G2896" t="str">
            <v>df</v>
          </cell>
          <cell r="H2896" t="str">
            <v>袋</v>
          </cell>
          <cell r="I2896">
            <v>2</v>
          </cell>
          <cell r="J2896" t="str">
            <v>和紙</v>
          </cell>
          <cell r="L2896">
            <v>1</v>
          </cell>
          <cell r="M2896" t="str">
            <v>ﾏﾙｱｲ ｶﾐ-4AW</v>
          </cell>
          <cell r="O2896" t="str">
            <v>又は同等以上のもの（他社の製品を含む。）</v>
          </cell>
          <cell r="Q2896">
            <v>0</v>
          </cell>
          <cell r="S2896">
            <v>100</v>
          </cell>
          <cell r="T2896">
            <v>0</v>
          </cell>
          <cell r="W2896">
            <v>0</v>
          </cell>
          <cell r="X2896">
            <v>0</v>
          </cell>
          <cell r="Y2896">
            <v>100</v>
          </cell>
          <cell r="Z2896">
            <v>0</v>
          </cell>
          <cell r="AA2896">
            <v>0</v>
          </cell>
          <cell r="AB2896">
            <v>1606</v>
          </cell>
          <cell r="AC2896">
            <v>3212</v>
          </cell>
          <cell r="AD2896" t="str">
            <v>消耗品費</v>
          </cell>
          <cell r="AE2896" t="str">
            <v>庁消</v>
          </cell>
          <cell r="AF2896">
            <v>2</v>
          </cell>
          <cell r="AG2896" t="str">
            <v>基地等経費（庁用消耗品費）</v>
          </cell>
          <cell r="AH2896" t="str">
            <v/>
          </cell>
          <cell r="AI2896" t="str">
            <v>DH</v>
          </cell>
          <cell r="AJ2896" t="str">
            <v>修理隊</v>
          </cell>
          <cell r="AK2896" t="str">
            <v>令和8年9月30日</v>
          </cell>
        </row>
        <row r="2897">
          <cell r="A2897" t="str">
            <v>eh189</v>
          </cell>
          <cell r="B2897" t="str">
            <v>又は同等以上のもの（他社の製品を含む。）</v>
          </cell>
          <cell r="C2897">
            <v>216</v>
          </cell>
          <cell r="D2897">
            <v>2</v>
          </cell>
          <cell r="E2897" t="str">
            <v>B</v>
          </cell>
          <cell r="F2897" t="str">
            <v>e</v>
          </cell>
          <cell r="G2897" t="str">
            <v>eh</v>
          </cell>
          <cell r="H2897" t="str">
            <v>ﾊﾟｯｸ</v>
          </cell>
          <cell r="I2897">
            <v>3</v>
          </cell>
          <cell r="J2897" t="str">
            <v>ｼｰﾙ</v>
          </cell>
          <cell r="L2897">
            <v>1</v>
          </cell>
          <cell r="M2897" t="str">
            <v>ｼﾞｮｲﾝﾃｯｸｽ P305 145-513 ML-141 ﾆﾁﾊﾞﾝ</v>
          </cell>
          <cell r="O2897" t="str">
            <v>又は同等以上のもの（他社の製品を含む。）</v>
          </cell>
          <cell r="Q2897">
            <v>0</v>
          </cell>
          <cell r="S2897">
            <v>100</v>
          </cell>
          <cell r="T2897">
            <v>0</v>
          </cell>
          <cell r="W2897">
            <v>0</v>
          </cell>
          <cell r="X2897">
            <v>0</v>
          </cell>
          <cell r="Y2897">
            <v>100</v>
          </cell>
          <cell r="Z2897">
            <v>0</v>
          </cell>
          <cell r="AA2897">
            <v>0</v>
          </cell>
          <cell r="AB2897">
            <v>275</v>
          </cell>
          <cell r="AC2897">
            <v>825</v>
          </cell>
          <cell r="AD2897" t="str">
            <v>消耗品費</v>
          </cell>
          <cell r="AE2897" t="str">
            <v>庁消</v>
          </cell>
          <cell r="AF2897">
            <v>2</v>
          </cell>
          <cell r="AG2897" t="str">
            <v>基地等経費（庁用消耗品費）</v>
          </cell>
          <cell r="AH2897" t="str">
            <v/>
          </cell>
          <cell r="AI2897" t="str">
            <v>DH</v>
          </cell>
          <cell r="AJ2897" t="str">
            <v>修理隊</v>
          </cell>
          <cell r="AK2897" t="str">
            <v>令和8年9月30日</v>
          </cell>
        </row>
        <row r="2898">
          <cell r="A2898" t="str">
            <v>eh190</v>
          </cell>
          <cell r="B2898" t="str">
            <v>又は同等以上のもの（他社の製品を含む。）</v>
          </cell>
          <cell r="C2898">
            <v>216</v>
          </cell>
          <cell r="D2898">
            <v>3</v>
          </cell>
          <cell r="E2898" t="str">
            <v>B</v>
          </cell>
          <cell r="F2898" t="str">
            <v>e</v>
          </cell>
          <cell r="G2898" t="str">
            <v>eh</v>
          </cell>
          <cell r="H2898" t="str">
            <v>ﾊﾟｯｸ</v>
          </cell>
          <cell r="I2898">
            <v>3</v>
          </cell>
          <cell r="J2898" t="str">
            <v>ｼｰﾙ</v>
          </cell>
          <cell r="L2898">
            <v>1</v>
          </cell>
          <cell r="M2898" t="str">
            <v>ｼﾞｮｲﾝﾃｯｸｽ P305 145-514 ML-141 ﾆﾁﾊﾞﾝ</v>
          </cell>
          <cell r="O2898" t="str">
            <v>又は同等以上のもの（他社の製品を含む。）</v>
          </cell>
          <cell r="Q2898">
            <v>0</v>
          </cell>
          <cell r="S2898">
            <v>100</v>
          </cell>
          <cell r="T2898">
            <v>0</v>
          </cell>
          <cell r="W2898">
            <v>0</v>
          </cell>
          <cell r="X2898">
            <v>0</v>
          </cell>
          <cell r="Y2898">
            <v>100</v>
          </cell>
          <cell r="Z2898">
            <v>0</v>
          </cell>
          <cell r="AA2898">
            <v>0</v>
          </cell>
          <cell r="AB2898">
            <v>275</v>
          </cell>
          <cell r="AC2898">
            <v>825</v>
          </cell>
          <cell r="AD2898" t="str">
            <v>消耗品費</v>
          </cell>
          <cell r="AE2898" t="str">
            <v>庁消</v>
          </cell>
          <cell r="AF2898">
            <v>2</v>
          </cell>
          <cell r="AG2898" t="str">
            <v>基地等経費（庁用消耗品費）</v>
          </cell>
          <cell r="AH2898" t="str">
            <v/>
          </cell>
          <cell r="AI2898" t="str">
            <v>DH</v>
          </cell>
          <cell r="AJ2898" t="str">
            <v>修理隊</v>
          </cell>
          <cell r="AK2898" t="str">
            <v>令和8年9月30日</v>
          </cell>
        </row>
        <row r="2899">
          <cell r="A2899" t="str">
            <v>ef1</v>
          </cell>
          <cell r="B2899" t="str">
            <v>製品指定</v>
          </cell>
          <cell r="C2899">
            <v>217</v>
          </cell>
          <cell r="D2899">
            <v>1</v>
          </cell>
          <cell r="E2899" t="str">
            <v>B</v>
          </cell>
          <cell r="F2899" t="str">
            <v>e</v>
          </cell>
          <cell r="G2899" t="str">
            <v>ef</v>
          </cell>
          <cell r="H2899" t="str">
            <v>冊</v>
          </cell>
          <cell r="I2899">
            <v>1</v>
          </cell>
          <cell r="J2899" t="str">
            <v>書籍</v>
          </cell>
          <cell r="L2899">
            <v>1</v>
          </cell>
          <cell r="M2899" t="str">
            <v>日本自動車ﾀｲﾔ協会 JATOMA YEAR BOOK</v>
          </cell>
          <cell r="O2899" t="str">
            <v>製品指定</v>
          </cell>
          <cell r="Q2899">
            <v>0</v>
          </cell>
          <cell r="S2899">
            <v>100</v>
          </cell>
          <cell r="T2899">
            <v>0</v>
          </cell>
          <cell r="W2899">
            <v>0</v>
          </cell>
          <cell r="X2899">
            <v>0</v>
          </cell>
          <cell r="Y2899">
            <v>100</v>
          </cell>
          <cell r="Z2899">
            <v>0</v>
          </cell>
          <cell r="AA2899">
            <v>0</v>
          </cell>
          <cell r="AB2899">
            <v>2886</v>
          </cell>
          <cell r="AC2899">
            <v>2886</v>
          </cell>
          <cell r="AD2899" t="str">
            <v>消耗品費</v>
          </cell>
          <cell r="AE2899" t="str">
            <v>庁消</v>
          </cell>
          <cell r="AF2899">
            <v>2</v>
          </cell>
          <cell r="AG2899" t="str">
            <v>基地等経費（庁用消耗品費）</v>
          </cell>
          <cell r="AH2899" t="str">
            <v/>
          </cell>
          <cell r="AI2899" t="str">
            <v>DI</v>
          </cell>
          <cell r="AJ2899" t="str">
            <v>車器隊</v>
          </cell>
          <cell r="AK2899" t="str">
            <v>令和8年9月30日</v>
          </cell>
        </row>
        <row r="2900">
          <cell r="A2900" t="str">
            <v>ch314</v>
          </cell>
          <cell r="B2900" t="str">
            <v>又は同等以上のもの（他社の製品を含む。）</v>
          </cell>
          <cell r="C2900">
            <v>218</v>
          </cell>
          <cell r="D2900">
            <v>1</v>
          </cell>
          <cell r="E2900" t="str">
            <v>B</v>
          </cell>
          <cell r="F2900" t="str">
            <v>c</v>
          </cell>
          <cell r="G2900" t="str">
            <v>ch</v>
          </cell>
          <cell r="H2900" t="str">
            <v>個</v>
          </cell>
          <cell r="I2900">
            <v>20</v>
          </cell>
          <cell r="J2900" t="str">
            <v>ﾊﾟｿｺﾝ用ｽﾀﾝﾄﾞ</v>
          </cell>
          <cell r="L2900">
            <v>1</v>
          </cell>
          <cell r="M2900" t="str">
            <v>ｵﾚﾝｼﾞﾌﾞｯｸ P12-755 390-6239 OWL-PCSTD03-BK ｵｳﾙﾃｯｸ</v>
          </cell>
          <cell r="O2900" t="str">
            <v>又は同等以上のもの（他社の製品を含む。）</v>
          </cell>
          <cell r="Q2900">
            <v>0</v>
          </cell>
          <cell r="S2900">
            <v>100</v>
          </cell>
          <cell r="T2900">
            <v>0</v>
          </cell>
          <cell r="W2900">
            <v>0</v>
          </cell>
          <cell r="X2900">
            <v>0</v>
          </cell>
          <cell r="Y2900">
            <v>100</v>
          </cell>
          <cell r="Z2900">
            <v>0</v>
          </cell>
          <cell r="AA2900">
            <v>0</v>
          </cell>
          <cell r="AB2900">
            <v>2398</v>
          </cell>
          <cell r="AC2900">
            <v>47960</v>
          </cell>
          <cell r="AD2900" t="str">
            <v>消耗品費</v>
          </cell>
          <cell r="AE2900" t="str">
            <v>庁消</v>
          </cell>
          <cell r="AF2900">
            <v>2</v>
          </cell>
          <cell r="AG2900" t="str">
            <v>基地等経費（庁用消耗品費）</v>
          </cell>
          <cell r="AH2900" t="str">
            <v/>
          </cell>
          <cell r="AI2900" t="str">
            <v>DJ</v>
          </cell>
          <cell r="AJ2900" t="str">
            <v>補給隊</v>
          </cell>
          <cell r="AK2900" t="str">
            <v>令和8年9月30日</v>
          </cell>
        </row>
        <row r="2901">
          <cell r="A2901" t="str">
            <v>ec41</v>
          </cell>
          <cell r="B2901" t="str">
            <v>又は同等以上のもの（他社の製品を含む。）</v>
          </cell>
          <cell r="C2901">
            <v>218</v>
          </cell>
          <cell r="D2901">
            <v>2</v>
          </cell>
          <cell r="E2901" t="str">
            <v>B</v>
          </cell>
          <cell r="F2901" t="str">
            <v>e</v>
          </cell>
          <cell r="G2901" t="str">
            <v>ec</v>
          </cell>
          <cell r="H2901" t="str">
            <v>個</v>
          </cell>
          <cell r="I2901">
            <v>10</v>
          </cell>
          <cell r="J2901" t="str">
            <v>ﾊﾟｿｺﾝｽﾀﾝﾄﾞ</v>
          </cell>
          <cell r="L2901">
            <v>1</v>
          </cell>
          <cell r="M2901" t="str">
            <v>ｻﾝﾜｻﾌﾟﾗｲ P321 PDA-STN78S ｻﾝﾜｻﾌﾟﾗｲ</v>
          </cell>
          <cell r="O2901" t="str">
            <v>又は同等以上のもの（他社の製品を含む。）</v>
          </cell>
          <cell r="Q2901">
            <v>0</v>
          </cell>
          <cell r="S2901">
            <v>100</v>
          </cell>
          <cell r="T2901">
            <v>0</v>
          </cell>
          <cell r="W2901">
            <v>0</v>
          </cell>
          <cell r="X2901">
            <v>0</v>
          </cell>
          <cell r="Y2901">
            <v>100</v>
          </cell>
          <cell r="Z2901">
            <v>0</v>
          </cell>
          <cell r="AA2901">
            <v>0</v>
          </cell>
          <cell r="AB2901">
            <v>6380</v>
          </cell>
          <cell r="AC2901">
            <v>63800</v>
          </cell>
          <cell r="AD2901" t="str">
            <v>消耗品費</v>
          </cell>
          <cell r="AE2901" t="str">
            <v>庁消</v>
          </cell>
          <cell r="AF2901">
            <v>2</v>
          </cell>
          <cell r="AG2901" t="str">
            <v>基地等経費（庁用消耗品費）</v>
          </cell>
          <cell r="AH2901" t="str">
            <v/>
          </cell>
          <cell r="AI2901" t="str">
            <v>DJ</v>
          </cell>
          <cell r="AJ2901" t="str">
            <v>補給隊</v>
          </cell>
          <cell r="AK2901" t="str">
            <v>令和8年9月30日</v>
          </cell>
        </row>
        <row r="2902">
          <cell r="A2902" t="str">
            <v>ch315</v>
          </cell>
          <cell r="B2902" t="str">
            <v>又は同等以上のもの（他社の製品を含む。）</v>
          </cell>
          <cell r="C2902">
            <v>218</v>
          </cell>
          <cell r="D2902">
            <v>3</v>
          </cell>
          <cell r="E2902" t="str">
            <v>B</v>
          </cell>
          <cell r="F2902" t="str">
            <v>c</v>
          </cell>
          <cell r="G2902" t="str">
            <v>ch</v>
          </cell>
          <cell r="H2902" t="str">
            <v>台</v>
          </cell>
          <cell r="I2902">
            <v>10</v>
          </cell>
          <cell r="J2902" t="str">
            <v>ﾓﾆﾀｰ台</v>
          </cell>
          <cell r="L2902">
            <v>1</v>
          </cell>
          <cell r="M2902" t="str">
            <v>ｵﾚﾝｼﾞﾌﾞｯｸ P12-752 855-9798 A7332-0 LIHIT LAB.</v>
          </cell>
          <cell r="O2902" t="str">
            <v>又は同等以上のもの（他社の製品を含む。）</v>
          </cell>
          <cell r="Q2902">
            <v>0</v>
          </cell>
          <cell r="S2902">
            <v>100</v>
          </cell>
          <cell r="T2902">
            <v>0</v>
          </cell>
          <cell r="W2902">
            <v>0</v>
          </cell>
          <cell r="X2902">
            <v>0</v>
          </cell>
          <cell r="Y2902">
            <v>100</v>
          </cell>
          <cell r="Z2902">
            <v>0</v>
          </cell>
          <cell r="AA2902">
            <v>0</v>
          </cell>
          <cell r="AB2902">
            <v>4114</v>
          </cell>
          <cell r="AC2902">
            <v>41140</v>
          </cell>
          <cell r="AD2902" t="str">
            <v>消耗品費</v>
          </cell>
          <cell r="AE2902" t="str">
            <v>庁消</v>
          </cell>
          <cell r="AF2902">
            <v>2</v>
          </cell>
          <cell r="AG2902" t="str">
            <v>基地等経費（庁用消耗品費）</v>
          </cell>
          <cell r="AH2902" t="str">
            <v/>
          </cell>
          <cell r="AI2902" t="str">
            <v>DJ</v>
          </cell>
          <cell r="AJ2902" t="str">
            <v>補給隊</v>
          </cell>
          <cell r="AK2902" t="str">
            <v>令和8年9月30日</v>
          </cell>
        </row>
        <row r="2903">
          <cell r="A2903" t="str">
            <v>ch316</v>
          </cell>
          <cell r="B2903" t="str">
            <v>又は同等以上のもの（他社の製品を含む。）</v>
          </cell>
          <cell r="C2903">
            <v>218</v>
          </cell>
          <cell r="D2903">
            <v>4</v>
          </cell>
          <cell r="E2903" t="str">
            <v>B</v>
          </cell>
          <cell r="F2903" t="str">
            <v>c</v>
          </cell>
          <cell r="G2903" t="str">
            <v>ch</v>
          </cell>
          <cell r="H2903" t="str">
            <v>台</v>
          </cell>
          <cell r="I2903">
            <v>3</v>
          </cell>
          <cell r="J2903" t="str">
            <v>ﾓﾆﾀｰ台</v>
          </cell>
          <cell r="L2903">
            <v>1</v>
          </cell>
          <cell r="M2903" t="str">
            <v>ｵﾚﾝｼﾞﾌﾞｯｸ P12-751 393-7321 WTAS1000 ﾄﾗｽｺ中山</v>
          </cell>
          <cell r="O2903" t="str">
            <v>又は同等以上のもの（他社の製品を含む。）</v>
          </cell>
          <cell r="Q2903">
            <v>0</v>
          </cell>
          <cell r="S2903">
            <v>100</v>
          </cell>
          <cell r="T2903">
            <v>0</v>
          </cell>
          <cell r="W2903">
            <v>0</v>
          </cell>
          <cell r="X2903">
            <v>0</v>
          </cell>
          <cell r="Y2903">
            <v>100</v>
          </cell>
          <cell r="Z2903">
            <v>0</v>
          </cell>
          <cell r="AA2903">
            <v>0</v>
          </cell>
          <cell r="AB2903">
            <v>6648</v>
          </cell>
          <cell r="AC2903">
            <v>19944</v>
          </cell>
          <cell r="AD2903" t="str">
            <v>消耗品費</v>
          </cell>
          <cell r="AE2903" t="str">
            <v>庁消</v>
          </cell>
          <cell r="AF2903">
            <v>2</v>
          </cell>
          <cell r="AG2903" t="str">
            <v>基地等経費（庁用消耗品費）</v>
          </cell>
          <cell r="AH2903" t="str">
            <v/>
          </cell>
          <cell r="AI2903" t="str">
            <v>DJ</v>
          </cell>
          <cell r="AJ2903" t="str">
            <v>補給隊</v>
          </cell>
          <cell r="AK2903" t="str">
            <v>令和8年9月30日</v>
          </cell>
        </row>
        <row r="2904">
          <cell r="A2904" t="str">
            <v>ch317</v>
          </cell>
          <cell r="B2904" t="str">
            <v>又は同等以上のもの（他社の製品を含む。）</v>
          </cell>
          <cell r="C2904">
            <v>218</v>
          </cell>
          <cell r="D2904">
            <v>5</v>
          </cell>
          <cell r="E2904" t="str">
            <v>B</v>
          </cell>
          <cell r="F2904" t="str">
            <v>c</v>
          </cell>
          <cell r="G2904" t="str">
            <v>ch</v>
          </cell>
          <cell r="H2904" t="str">
            <v>台</v>
          </cell>
          <cell r="I2904">
            <v>2</v>
          </cell>
          <cell r="J2904" t="str">
            <v>ﾓﾆﾀｰ台</v>
          </cell>
          <cell r="L2904">
            <v>1</v>
          </cell>
          <cell r="M2904" t="str">
            <v>ｵﾚﾝｼﾞﾌﾞｯｸ P12-752 251-9044 A-8001-9 LIHIT LAB.</v>
          </cell>
          <cell r="O2904" t="str">
            <v>又は同等以上のもの（他社の製品を含む。）</v>
          </cell>
          <cell r="Q2904">
            <v>0</v>
          </cell>
          <cell r="S2904">
            <v>100</v>
          </cell>
          <cell r="T2904">
            <v>0</v>
          </cell>
          <cell r="W2904">
            <v>0</v>
          </cell>
          <cell r="X2904">
            <v>0</v>
          </cell>
          <cell r="Y2904">
            <v>100</v>
          </cell>
          <cell r="Z2904">
            <v>0</v>
          </cell>
          <cell r="AA2904">
            <v>0</v>
          </cell>
          <cell r="AB2904">
            <v>4114</v>
          </cell>
          <cell r="AC2904">
            <v>8228</v>
          </cell>
          <cell r="AD2904" t="str">
            <v>消耗品費</v>
          </cell>
          <cell r="AE2904" t="str">
            <v>庁消</v>
          </cell>
          <cell r="AF2904">
            <v>2</v>
          </cell>
          <cell r="AG2904" t="str">
            <v>基地等経費（庁用消耗品費）</v>
          </cell>
          <cell r="AH2904" t="str">
            <v/>
          </cell>
          <cell r="AI2904" t="str">
            <v>DJ</v>
          </cell>
          <cell r="AJ2904" t="str">
            <v>補給隊</v>
          </cell>
          <cell r="AK2904" t="str">
            <v>令和8年9月30日</v>
          </cell>
        </row>
        <row r="2905">
          <cell r="A2905" t="str">
            <v>ch318</v>
          </cell>
          <cell r="B2905" t="str">
            <v>又は同等以上のもの（他社の製品を含む。）</v>
          </cell>
          <cell r="C2905">
            <v>218</v>
          </cell>
          <cell r="D2905">
            <v>6</v>
          </cell>
          <cell r="E2905" t="str">
            <v>B</v>
          </cell>
          <cell r="F2905" t="str">
            <v>c</v>
          </cell>
          <cell r="G2905" t="str">
            <v>ch</v>
          </cell>
          <cell r="H2905" t="str">
            <v>台</v>
          </cell>
          <cell r="I2905">
            <v>10</v>
          </cell>
          <cell r="J2905" t="str">
            <v>ﾓﾆﾀｰ台</v>
          </cell>
          <cell r="L2905">
            <v>1</v>
          </cell>
          <cell r="M2905" t="str">
            <v>ｵﾚﾝｼﾞﾌﾞｯｸ P12-756 829-0335 DB-500-BK ｷﾝｸﾞｼﾞﾑ</v>
          </cell>
          <cell r="O2905" t="str">
            <v>又は同等以上のもの（他社の製品を含む。）</v>
          </cell>
          <cell r="Q2905">
            <v>0</v>
          </cell>
          <cell r="S2905">
            <v>100</v>
          </cell>
          <cell r="T2905">
            <v>0</v>
          </cell>
          <cell r="W2905">
            <v>0</v>
          </cell>
          <cell r="X2905">
            <v>0</v>
          </cell>
          <cell r="Y2905">
            <v>100</v>
          </cell>
          <cell r="Z2905">
            <v>0</v>
          </cell>
          <cell r="AA2905">
            <v>0</v>
          </cell>
          <cell r="AB2905">
            <v>4400</v>
          </cell>
          <cell r="AC2905">
            <v>44000</v>
          </cell>
          <cell r="AD2905" t="str">
            <v>消耗品費</v>
          </cell>
          <cell r="AE2905" t="str">
            <v>庁消</v>
          </cell>
          <cell r="AF2905">
            <v>2</v>
          </cell>
          <cell r="AG2905" t="str">
            <v>基地等経費（庁用消耗品費）</v>
          </cell>
          <cell r="AH2905" t="str">
            <v/>
          </cell>
          <cell r="AI2905" t="str">
            <v>DJ</v>
          </cell>
          <cell r="AJ2905" t="str">
            <v>補給隊</v>
          </cell>
          <cell r="AK2905" t="str">
            <v>令和8年9月30日</v>
          </cell>
        </row>
        <row r="2906">
          <cell r="A2906" t="str">
            <v>ch319</v>
          </cell>
          <cell r="B2906" t="str">
            <v>又は同等以上のもの（他社の製品を含む。）</v>
          </cell>
          <cell r="C2906">
            <v>218</v>
          </cell>
          <cell r="D2906">
            <v>7</v>
          </cell>
          <cell r="E2906" t="str">
            <v>B</v>
          </cell>
          <cell r="F2906" t="str">
            <v>c</v>
          </cell>
          <cell r="G2906" t="str">
            <v>ch</v>
          </cell>
          <cell r="H2906" t="str">
            <v>個</v>
          </cell>
          <cell r="I2906">
            <v>3</v>
          </cell>
          <cell r="J2906" t="str">
            <v>椅子用ｸｯｼｮﾝ</v>
          </cell>
          <cell r="L2906">
            <v>1</v>
          </cell>
          <cell r="M2906" t="str">
            <v>ｵﾚﾝｼﾞﾌﾞｯｸ P12-545 859-1103 HUD01-BK 加地</v>
          </cell>
          <cell r="O2906" t="str">
            <v>又は同等以上のもの（他社の製品を含む。）</v>
          </cell>
          <cell r="Q2906">
            <v>0</v>
          </cell>
          <cell r="S2906">
            <v>100</v>
          </cell>
          <cell r="T2906">
            <v>0</v>
          </cell>
          <cell r="W2906">
            <v>0</v>
          </cell>
          <cell r="X2906">
            <v>0</v>
          </cell>
          <cell r="Y2906">
            <v>100</v>
          </cell>
          <cell r="Z2906">
            <v>0</v>
          </cell>
          <cell r="AA2906">
            <v>0</v>
          </cell>
          <cell r="AB2906">
            <v>15400</v>
          </cell>
          <cell r="AC2906">
            <v>46200</v>
          </cell>
          <cell r="AD2906" t="str">
            <v>消耗品費</v>
          </cell>
          <cell r="AE2906" t="str">
            <v>庁消</v>
          </cell>
          <cell r="AF2906">
            <v>2</v>
          </cell>
          <cell r="AG2906" t="str">
            <v>基地等経費（庁用消耗品費）</v>
          </cell>
          <cell r="AH2906" t="str">
            <v/>
          </cell>
          <cell r="AI2906" t="str">
            <v>DJ</v>
          </cell>
          <cell r="AJ2906" t="str">
            <v>補給隊</v>
          </cell>
          <cell r="AK2906" t="str">
            <v>令和8年9月30日</v>
          </cell>
        </row>
        <row r="2907">
          <cell r="A2907" t="str">
            <v>ch320</v>
          </cell>
          <cell r="B2907" t="str">
            <v>又は同等以上のもの（他社の製品を含む。）</v>
          </cell>
          <cell r="C2907">
            <v>218</v>
          </cell>
          <cell r="D2907">
            <v>8</v>
          </cell>
          <cell r="E2907" t="str">
            <v>B</v>
          </cell>
          <cell r="F2907" t="str">
            <v>c</v>
          </cell>
          <cell r="G2907" t="str">
            <v>ch</v>
          </cell>
          <cell r="H2907" t="str">
            <v>個</v>
          </cell>
          <cell r="I2907">
            <v>3</v>
          </cell>
          <cell r="J2907" t="str">
            <v>椅子用ｸｯｼｮﾝ</v>
          </cell>
          <cell r="L2907">
            <v>1</v>
          </cell>
          <cell r="M2907" t="str">
            <v>ｵﾚﾝｼﾞﾌﾞｯｸ P12-545 859-1105 HUD02-BK 加地</v>
          </cell>
          <cell r="O2907" t="str">
            <v>又は同等以上のもの（他社の製品を含む。）</v>
          </cell>
          <cell r="Q2907">
            <v>0</v>
          </cell>
          <cell r="S2907">
            <v>100</v>
          </cell>
          <cell r="T2907">
            <v>0</v>
          </cell>
          <cell r="W2907">
            <v>0</v>
          </cell>
          <cell r="X2907">
            <v>0</v>
          </cell>
          <cell r="Y2907">
            <v>100</v>
          </cell>
          <cell r="Z2907">
            <v>0</v>
          </cell>
          <cell r="AA2907">
            <v>0</v>
          </cell>
          <cell r="AB2907">
            <v>13200</v>
          </cell>
          <cell r="AC2907">
            <v>39600</v>
          </cell>
          <cell r="AD2907" t="str">
            <v>消耗品費</v>
          </cell>
          <cell r="AE2907" t="str">
            <v>庁消</v>
          </cell>
          <cell r="AF2907">
            <v>2</v>
          </cell>
          <cell r="AG2907" t="str">
            <v>基地等経費（庁用消耗品費）</v>
          </cell>
          <cell r="AH2907" t="str">
            <v/>
          </cell>
          <cell r="AI2907" t="str">
            <v>DJ</v>
          </cell>
          <cell r="AJ2907" t="str">
            <v>補給隊</v>
          </cell>
          <cell r="AK2907" t="str">
            <v>令和8年9月30日</v>
          </cell>
        </row>
        <row r="2908">
          <cell r="A2908" t="str">
            <v>ag1</v>
          </cell>
          <cell r="B2908" t="str">
            <v>又は同等以上のもの（他社の製品を含む。）</v>
          </cell>
          <cell r="C2908">
            <v>218</v>
          </cell>
          <cell r="D2908">
            <v>9</v>
          </cell>
          <cell r="E2908" t="str">
            <v>B</v>
          </cell>
          <cell r="F2908" t="str">
            <v>a</v>
          </cell>
          <cell r="G2908" t="str">
            <v>ag</v>
          </cell>
          <cell r="H2908" t="str">
            <v>個</v>
          </cell>
          <cell r="I2908">
            <v>3</v>
          </cell>
          <cell r="J2908" t="str">
            <v>ｽﾀﾝﾌﾟ</v>
          </cell>
          <cell r="L2908">
            <v>1</v>
          </cell>
          <cell r="M2908" t="str">
            <v>仕様書のとおり</v>
          </cell>
          <cell r="O2908" t="str">
            <v>又は同等以上のもの（他社の製品を含む。）</v>
          </cell>
          <cell r="Q2908">
            <v>0</v>
          </cell>
          <cell r="S2908">
            <v>100</v>
          </cell>
          <cell r="T2908">
            <v>0</v>
          </cell>
          <cell r="W2908">
            <v>0</v>
          </cell>
          <cell r="X2908">
            <v>0</v>
          </cell>
          <cell r="Y2908">
            <v>100</v>
          </cell>
          <cell r="Z2908">
            <v>0</v>
          </cell>
          <cell r="AA2908">
            <v>0</v>
          </cell>
          <cell r="AB2908">
            <v>5170</v>
          </cell>
          <cell r="AC2908">
            <v>15510</v>
          </cell>
          <cell r="AD2908" t="str">
            <v>消耗品費</v>
          </cell>
          <cell r="AE2908" t="str">
            <v>庁消</v>
          </cell>
          <cell r="AF2908">
            <v>2</v>
          </cell>
          <cell r="AG2908" t="str">
            <v>基地等経費（庁用消耗品費）</v>
          </cell>
          <cell r="AH2908" t="str">
            <v/>
          </cell>
          <cell r="AI2908" t="str">
            <v>DJ</v>
          </cell>
          <cell r="AJ2908" t="str">
            <v>補給隊</v>
          </cell>
          <cell r="AK2908" t="str">
            <v>令和8年9月30日</v>
          </cell>
        </row>
        <row r="2909">
          <cell r="A2909" t="str">
            <v>ag2</v>
          </cell>
          <cell r="B2909" t="str">
            <v>又は同等以上のもの（他社の製品を含む。）</v>
          </cell>
          <cell r="C2909">
            <v>218</v>
          </cell>
          <cell r="D2909">
            <v>10</v>
          </cell>
          <cell r="E2909" t="str">
            <v>B</v>
          </cell>
          <cell r="F2909" t="str">
            <v>a</v>
          </cell>
          <cell r="G2909" t="str">
            <v>ag</v>
          </cell>
          <cell r="H2909" t="str">
            <v>個</v>
          </cell>
          <cell r="I2909">
            <v>4</v>
          </cell>
          <cell r="J2909" t="str">
            <v>ｽﾀﾝﾌﾟ</v>
          </cell>
          <cell r="L2909">
            <v>1</v>
          </cell>
          <cell r="M2909" t="str">
            <v>仕様書のとおり</v>
          </cell>
          <cell r="O2909" t="str">
            <v>又は同等以上のもの（他社の製品を含む。）</v>
          </cell>
          <cell r="Q2909">
            <v>0</v>
          </cell>
          <cell r="S2909">
            <v>100</v>
          </cell>
          <cell r="T2909">
            <v>0</v>
          </cell>
          <cell r="W2909">
            <v>0</v>
          </cell>
          <cell r="X2909">
            <v>0</v>
          </cell>
          <cell r="Y2909">
            <v>100</v>
          </cell>
          <cell r="Z2909">
            <v>0</v>
          </cell>
          <cell r="AA2909">
            <v>0</v>
          </cell>
          <cell r="AB2909">
            <v>5170</v>
          </cell>
          <cell r="AC2909">
            <v>20680</v>
          </cell>
          <cell r="AD2909" t="str">
            <v>消耗品費</v>
          </cell>
          <cell r="AE2909" t="str">
            <v>庁消</v>
          </cell>
          <cell r="AF2909">
            <v>2</v>
          </cell>
          <cell r="AG2909" t="str">
            <v>基地等経費（庁用消耗品費）</v>
          </cell>
          <cell r="AH2909" t="str">
            <v/>
          </cell>
          <cell r="AI2909" t="str">
            <v>DJ</v>
          </cell>
          <cell r="AJ2909" t="str">
            <v>補給隊</v>
          </cell>
          <cell r="AK2909" t="str">
            <v>令和8年9月30日</v>
          </cell>
        </row>
        <row r="2910">
          <cell r="A2910" t="str">
            <v>ag3</v>
          </cell>
          <cell r="B2910" t="str">
            <v>又は同等以上のもの（他社の製品を含む。）</v>
          </cell>
          <cell r="C2910">
            <v>218</v>
          </cell>
          <cell r="D2910">
            <v>11</v>
          </cell>
          <cell r="E2910" t="str">
            <v>B</v>
          </cell>
          <cell r="F2910" t="str">
            <v>a</v>
          </cell>
          <cell r="G2910" t="str">
            <v>ag</v>
          </cell>
          <cell r="H2910" t="str">
            <v>個</v>
          </cell>
          <cell r="I2910">
            <v>9</v>
          </cell>
          <cell r="J2910" t="str">
            <v>ｽﾀﾝﾌﾟ</v>
          </cell>
          <cell r="L2910">
            <v>1</v>
          </cell>
          <cell r="M2910" t="str">
            <v>仕様書のとおり</v>
          </cell>
          <cell r="O2910" t="str">
            <v>又は同等以上のもの（他社の製品を含む。）</v>
          </cell>
          <cell r="Q2910">
            <v>0</v>
          </cell>
          <cell r="S2910">
            <v>100</v>
          </cell>
          <cell r="T2910">
            <v>0</v>
          </cell>
          <cell r="W2910">
            <v>0</v>
          </cell>
          <cell r="X2910">
            <v>0</v>
          </cell>
          <cell r="Y2910">
            <v>100</v>
          </cell>
          <cell r="Z2910">
            <v>0</v>
          </cell>
          <cell r="AA2910">
            <v>0</v>
          </cell>
          <cell r="AB2910">
            <v>2420</v>
          </cell>
          <cell r="AC2910">
            <v>21780</v>
          </cell>
          <cell r="AD2910" t="str">
            <v>消耗品費</v>
          </cell>
          <cell r="AE2910" t="str">
            <v>庁消</v>
          </cell>
          <cell r="AF2910">
            <v>2</v>
          </cell>
          <cell r="AG2910" t="str">
            <v>基地等経費（庁用消耗品費）</v>
          </cell>
          <cell r="AH2910" t="str">
            <v/>
          </cell>
          <cell r="AI2910" t="str">
            <v>DJ</v>
          </cell>
          <cell r="AJ2910" t="str">
            <v>補給隊</v>
          </cell>
          <cell r="AK2910" t="str">
            <v>令和8年9月30日</v>
          </cell>
        </row>
        <row r="2911">
          <cell r="A2911" t="str">
            <v>cg426</v>
          </cell>
          <cell r="B2911" t="str">
            <v>又は同等以上のもの（他社の製品を含む。）</v>
          </cell>
          <cell r="C2911">
            <v>218</v>
          </cell>
          <cell r="D2911">
            <v>12</v>
          </cell>
          <cell r="E2911" t="str">
            <v>B</v>
          </cell>
          <cell r="F2911" t="str">
            <v>c</v>
          </cell>
          <cell r="G2911" t="str">
            <v>cg</v>
          </cell>
          <cell r="H2911" t="str">
            <v>個</v>
          </cell>
          <cell r="I2911">
            <v>5</v>
          </cell>
          <cell r="J2911" t="str">
            <v>額縁</v>
          </cell>
          <cell r="L2911">
            <v>1</v>
          </cell>
          <cell r="M2911" t="str">
            <v>ｵﾚﾝｼﾞﾌﾞｯｸ.web 554-5664 000137 大額</v>
          </cell>
          <cell r="O2911" t="str">
            <v>又は同等以上のもの（他社の製品を含む。）</v>
          </cell>
          <cell r="Q2911">
            <v>0</v>
          </cell>
          <cell r="S2911">
            <v>100</v>
          </cell>
          <cell r="T2911">
            <v>0</v>
          </cell>
          <cell r="W2911">
            <v>0</v>
          </cell>
          <cell r="X2911">
            <v>0</v>
          </cell>
          <cell r="Y2911">
            <v>100</v>
          </cell>
          <cell r="Z2911">
            <v>0</v>
          </cell>
          <cell r="AA2911">
            <v>0</v>
          </cell>
          <cell r="AB2911">
            <v>3867</v>
          </cell>
          <cell r="AC2911">
            <v>19335</v>
          </cell>
          <cell r="AD2911" t="str">
            <v>消耗品費</v>
          </cell>
          <cell r="AE2911" t="str">
            <v>庁消</v>
          </cell>
          <cell r="AF2911">
            <v>2</v>
          </cell>
          <cell r="AG2911" t="str">
            <v>基地等経費（庁用消耗品費）</v>
          </cell>
          <cell r="AH2911" t="str">
            <v/>
          </cell>
          <cell r="AI2911" t="str">
            <v>DJ</v>
          </cell>
          <cell r="AJ2911" t="str">
            <v>補給隊</v>
          </cell>
          <cell r="AK2911" t="str">
            <v>令和8年9月30日</v>
          </cell>
        </row>
        <row r="2912">
          <cell r="A2912" t="str">
            <v>cg427</v>
          </cell>
          <cell r="B2912" t="str">
            <v>又は同等以上のもの（他社の製品を含む。）</v>
          </cell>
          <cell r="C2912">
            <v>218</v>
          </cell>
          <cell r="D2912">
            <v>13</v>
          </cell>
          <cell r="E2912" t="str">
            <v>B</v>
          </cell>
          <cell r="F2912" t="str">
            <v>c</v>
          </cell>
          <cell r="G2912" t="str">
            <v>cg</v>
          </cell>
          <cell r="H2912" t="str">
            <v>個</v>
          </cell>
          <cell r="I2912">
            <v>5</v>
          </cell>
          <cell r="J2912" t="str">
            <v>額縁</v>
          </cell>
          <cell r="L2912">
            <v>1</v>
          </cell>
          <cell r="M2912" t="str">
            <v>ｵﾚﾝｼﾞﾌﾞｯｸ.web 660-6958 501429 大額</v>
          </cell>
          <cell r="O2912" t="str">
            <v>又は同等以上のもの（他社の製品を含む。）</v>
          </cell>
          <cell r="Q2912">
            <v>0</v>
          </cell>
          <cell r="S2912">
            <v>100</v>
          </cell>
          <cell r="T2912">
            <v>0</v>
          </cell>
          <cell r="W2912">
            <v>0</v>
          </cell>
          <cell r="X2912">
            <v>0</v>
          </cell>
          <cell r="Y2912">
            <v>100</v>
          </cell>
          <cell r="Z2912">
            <v>0</v>
          </cell>
          <cell r="AA2912">
            <v>0</v>
          </cell>
          <cell r="AB2912">
            <v>2012</v>
          </cell>
          <cell r="AC2912">
            <v>10060</v>
          </cell>
          <cell r="AD2912" t="str">
            <v>消耗品費</v>
          </cell>
          <cell r="AE2912" t="str">
            <v>庁消</v>
          </cell>
          <cell r="AF2912">
            <v>2</v>
          </cell>
          <cell r="AG2912" t="str">
            <v>基地等経費（庁用消耗品費）</v>
          </cell>
          <cell r="AH2912" t="str">
            <v/>
          </cell>
          <cell r="AI2912" t="str">
            <v>DJ</v>
          </cell>
          <cell r="AJ2912" t="str">
            <v>補給隊</v>
          </cell>
          <cell r="AK2912" t="str">
            <v>令和8年9月30日</v>
          </cell>
        </row>
        <row r="2913">
          <cell r="A2913" t="str">
            <v>cg428</v>
          </cell>
          <cell r="B2913" t="str">
            <v>又は同等以上のもの（他社の製品を含む。）</v>
          </cell>
          <cell r="C2913">
            <v>218</v>
          </cell>
          <cell r="D2913">
            <v>14</v>
          </cell>
          <cell r="E2913" t="str">
            <v>B</v>
          </cell>
          <cell r="F2913" t="str">
            <v>c</v>
          </cell>
          <cell r="G2913" t="str">
            <v>cg</v>
          </cell>
          <cell r="H2913" t="str">
            <v>個</v>
          </cell>
          <cell r="I2913">
            <v>15</v>
          </cell>
          <cell r="J2913" t="str">
            <v>結束ﾊﾞﾝﾄﾞ</v>
          </cell>
          <cell r="L2913">
            <v>1</v>
          </cell>
          <cell r="M2913" t="str">
            <v>ｵﾚﾝｼﾞﾌﾞｯｸ.web 701-6636 TF-800BK ﾌﾟﾗｽ</v>
          </cell>
          <cell r="O2913" t="str">
            <v>又は同等以上のもの（他社の製品を含む。）</v>
          </cell>
          <cell r="Q2913">
            <v>0</v>
          </cell>
          <cell r="S2913">
            <v>100</v>
          </cell>
          <cell r="T2913">
            <v>0</v>
          </cell>
          <cell r="W2913">
            <v>0</v>
          </cell>
          <cell r="X2913">
            <v>0</v>
          </cell>
          <cell r="Y2913">
            <v>100</v>
          </cell>
          <cell r="Z2913">
            <v>0</v>
          </cell>
          <cell r="AA2913">
            <v>0</v>
          </cell>
          <cell r="AB2913">
            <v>1210</v>
          </cell>
          <cell r="AC2913">
            <v>18150</v>
          </cell>
          <cell r="AD2913" t="str">
            <v>消耗品費</v>
          </cell>
          <cell r="AE2913" t="str">
            <v>庁消</v>
          </cell>
          <cell r="AF2913">
            <v>2</v>
          </cell>
          <cell r="AG2913" t="str">
            <v>基地等経費（庁用消耗品費）</v>
          </cell>
          <cell r="AH2913" t="str">
            <v/>
          </cell>
          <cell r="AI2913" t="str">
            <v>DJ</v>
          </cell>
          <cell r="AJ2913" t="str">
            <v>補給隊</v>
          </cell>
          <cell r="AK2913" t="str">
            <v>令和8年9月30日</v>
          </cell>
        </row>
        <row r="2914">
          <cell r="A2914" t="str">
            <v>bd518</v>
          </cell>
          <cell r="B2914" t="str">
            <v>又は同等以上のもの（他社の製品を含む。）</v>
          </cell>
          <cell r="C2914">
            <v>218</v>
          </cell>
          <cell r="D2914">
            <v>15</v>
          </cell>
          <cell r="E2914" t="str">
            <v>B</v>
          </cell>
          <cell r="F2914" t="str">
            <v>b</v>
          </cell>
          <cell r="G2914" t="str">
            <v>bd</v>
          </cell>
          <cell r="H2914" t="str">
            <v>個</v>
          </cell>
          <cell r="I2914">
            <v>3</v>
          </cell>
          <cell r="J2914" t="str">
            <v>ｼｭﾚｯﾀﾞｰﾊｻﾐ</v>
          </cell>
          <cell r="L2914">
            <v>1</v>
          </cell>
          <cell r="M2914" t="str">
            <v>ｴｽｺ P1937 EA763ZD-191 ｻﾝｽﾀｰ文具</v>
          </cell>
          <cell r="O2914" t="str">
            <v>又は同等以上のもの（他社の製品を含む。）</v>
          </cell>
          <cell r="Q2914">
            <v>0</v>
          </cell>
          <cell r="S2914">
            <v>100</v>
          </cell>
          <cell r="T2914">
            <v>0</v>
          </cell>
          <cell r="W2914">
            <v>0</v>
          </cell>
          <cell r="X2914">
            <v>0</v>
          </cell>
          <cell r="Y2914">
            <v>100</v>
          </cell>
          <cell r="Z2914">
            <v>0</v>
          </cell>
          <cell r="AA2914">
            <v>0</v>
          </cell>
          <cell r="AB2914">
            <v>2090</v>
          </cell>
          <cell r="AC2914">
            <v>6270</v>
          </cell>
          <cell r="AD2914" t="str">
            <v>消耗品費</v>
          </cell>
          <cell r="AE2914" t="str">
            <v>庁消</v>
          </cell>
          <cell r="AF2914">
            <v>2</v>
          </cell>
          <cell r="AG2914" t="str">
            <v>基地等経費（庁用消耗品費）</v>
          </cell>
          <cell r="AH2914" t="str">
            <v/>
          </cell>
          <cell r="AI2914" t="str">
            <v>DJ</v>
          </cell>
          <cell r="AJ2914" t="str">
            <v>補給隊</v>
          </cell>
          <cell r="AK2914" t="str">
            <v>令和8年9月30日</v>
          </cell>
        </row>
        <row r="2915">
          <cell r="A2915" t="str">
            <v>ch321</v>
          </cell>
          <cell r="B2915" t="str">
            <v>又は同等以上のもの（他社の製品を含む。）</v>
          </cell>
          <cell r="C2915">
            <v>219</v>
          </cell>
          <cell r="D2915">
            <v>1</v>
          </cell>
          <cell r="E2915" t="str">
            <v>B</v>
          </cell>
          <cell r="F2915" t="str">
            <v>c</v>
          </cell>
          <cell r="G2915" t="str">
            <v>ch</v>
          </cell>
          <cell r="H2915" t="str">
            <v>台</v>
          </cell>
          <cell r="I2915">
            <v>2</v>
          </cell>
          <cell r="J2915" t="str">
            <v>ﾒﾝﾃﾅﾝｽｼｰﾄ</v>
          </cell>
          <cell r="L2915">
            <v>1</v>
          </cell>
          <cell r="M2915" t="str">
            <v>ｵﾚﾝｼﾞﾌﾞｯｸ P12-1227 724-2549 NSE-MSAS ﾅｶﾊﾞﾔｼ</v>
          </cell>
          <cell r="O2915" t="str">
            <v>又は同等以上のもの（他社の製品を含む。）</v>
          </cell>
          <cell r="Q2915">
            <v>0</v>
          </cell>
          <cell r="S2915">
            <v>100</v>
          </cell>
          <cell r="T2915">
            <v>0</v>
          </cell>
          <cell r="W2915">
            <v>0</v>
          </cell>
          <cell r="X2915">
            <v>0</v>
          </cell>
          <cell r="Y2915">
            <v>100</v>
          </cell>
          <cell r="Z2915">
            <v>0</v>
          </cell>
          <cell r="AA2915">
            <v>0</v>
          </cell>
          <cell r="AB2915">
            <v>1419</v>
          </cell>
          <cell r="AC2915">
            <v>2838</v>
          </cell>
          <cell r="AD2915" t="str">
            <v>消耗品費</v>
          </cell>
          <cell r="AE2915" t="str">
            <v>庁消</v>
          </cell>
          <cell r="AF2915">
            <v>2</v>
          </cell>
          <cell r="AG2915" t="str">
            <v>基地等経費（庁用消耗品費）</v>
          </cell>
          <cell r="AH2915" t="str">
            <v/>
          </cell>
          <cell r="AI2915" t="str">
            <v>DK</v>
          </cell>
          <cell r="AJ2915" t="str">
            <v>基群本部</v>
          </cell>
          <cell r="AK2915" t="str">
            <v>令和8年9月30日</v>
          </cell>
        </row>
        <row r="2916">
          <cell r="A2916" t="str">
            <v>ch322</v>
          </cell>
          <cell r="B2916" t="str">
            <v>又は同等以上のもの（他社の製品を含む。）</v>
          </cell>
          <cell r="C2916">
            <v>219</v>
          </cell>
          <cell r="D2916">
            <v>2</v>
          </cell>
          <cell r="E2916" t="str">
            <v>B</v>
          </cell>
          <cell r="F2916" t="str">
            <v>c</v>
          </cell>
          <cell r="G2916" t="str">
            <v>ch</v>
          </cell>
          <cell r="H2916" t="str">
            <v>個</v>
          </cell>
          <cell r="I2916">
            <v>5</v>
          </cell>
          <cell r="J2916" t="str">
            <v>名刺ﾌｧｲﾙ</v>
          </cell>
          <cell r="L2916">
            <v>1</v>
          </cell>
          <cell r="M2916" t="str">
            <v>ｵﾚﾝｼﾞﾌﾞｯｸ P12-1063 115-0170 A5043-24 LIHIT</v>
          </cell>
          <cell r="O2916" t="str">
            <v>又は同等以上のもの（他社の製品を含む。）</v>
          </cell>
          <cell r="Q2916">
            <v>0</v>
          </cell>
          <cell r="S2916">
            <v>100</v>
          </cell>
          <cell r="T2916">
            <v>0</v>
          </cell>
          <cell r="W2916">
            <v>0</v>
          </cell>
          <cell r="X2916">
            <v>0</v>
          </cell>
          <cell r="Y2916">
            <v>100</v>
          </cell>
          <cell r="Z2916">
            <v>0</v>
          </cell>
          <cell r="AA2916">
            <v>0</v>
          </cell>
          <cell r="AB2916">
            <v>1216</v>
          </cell>
          <cell r="AC2916">
            <v>6080</v>
          </cell>
          <cell r="AD2916" t="str">
            <v>消耗品費</v>
          </cell>
          <cell r="AE2916" t="str">
            <v>庁消</v>
          </cell>
          <cell r="AF2916">
            <v>2</v>
          </cell>
          <cell r="AG2916" t="str">
            <v>基地等経費（庁用消耗品費）</v>
          </cell>
          <cell r="AH2916" t="str">
            <v/>
          </cell>
          <cell r="AI2916" t="str">
            <v>DK</v>
          </cell>
          <cell r="AJ2916" t="str">
            <v>基群本部</v>
          </cell>
          <cell r="AK2916" t="str">
            <v>令和8年9月30日</v>
          </cell>
        </row>
        <row r="2917">
          <cell r="A2917" t="str">
            <v>ch323</v>
          </cell>
          <cell r="B2917" t="str">
            <v>又は同等以上のもの（他社の製品を含む。）</v>
          </cell>
          <cell r="C2917">
            <v>219</v>
          </cell>
          <cell r="D2917">
            <v>3</v>
          </cell>
          <cell r="E2917" t="str">
            <v>B</v>
          </cell>
          <cell r="F2917" t="str">
            <v>c</v>
          </cell>
          <cell r="G2917" t="str">
            <v>ch</v>
          </cell>
          <cell r="H2917" t="str">
            <v>個</v>
          </cell>
          <cell r="I2917">
            <v>10</v>
          </cell>
          <cell r="J2917" t="str">
            <v>ﾌｧｲﾙ</v>
          </cell>
          <cell r="L2917">
            <v>1</v>
          </cell>
          <cell r="M2917" t="str">
            <v>ｵﾚﾝｼﾞﾌﾞｯｸ P12-1087 855-9795 F2660-24 ﾘﾋﾄﾗﾌﾞ</v>
          </cell>
          <cell r="O2917" t="str">
            <v>又は同等以上のもの（他社の製品を含む。）</v>
          </cell>
          <cell r="Q2917">
            <v>0</v>
          </cell>
          <cell r="S2917">
            <v>100</v>
          </cell>
          <cell r="T2917">
            <v>0</v>
          </cell>
          <cell r="W2917">
            <v>0</v>
          </cell>
          <cell r="X2917">
            <v>0</v>
          </cell>
          <cell r="Y2917">
            <v>100</v>
          </cell>
          <cell r="Z2917">
            <v>0</v>
          </cell>
          <cell r="AA2917">
            <v>0</v>
          </cell>
          <cell r="AB2917">
            <v>1496</v>
          </cell>
          <cell r="AC2917">
            <v>14960</v>
          </cell>
          <cell r="AD2917" t="str">
            <v>消耗品費</v>
          </cell>
          <cell r="AE2917" t="str">
            <v>庁消</v>
          </cell>
          <cell r="AF2917">
            <v>2</v>
          </cell>
          <cell r="AG2917" t="str">
            <v>基地等経費（庁用消耗品費）</v>
          </cell>
          <cell r="AH2917" t="str">
            <v/>
          </cell>
          <cell r="AI2917" t="str">
            <v>DK</v>
          </cell>
          <cell r="AJ2917" t="str">
            <v>基群本部</v>
          </cell>
          <cell r="AK2917" t="str">
            <v>令和8年9月30日</v>
          </cell>
        </row>
        <row r="2918">
          <cell r="A2918" t="str">
            <v>ch324</v>
          </cell>
          <cell r="B2918" t="str">
            <v>又は同等以上のもの（他社の製品を含む。）</v>
          </cell>
          <cell r="C2918">
            <v>219</v>
          </cell>
          <cell r="D2918">
            <v>4</v>
          </cell>
          <cell r="E2918" t="str">
            <v>B</v>
          </cell>
          <cell r="F2918" t="str">
            <v>c</v>
          </cell>
          <cell r="G2918" t="str">
            <v>ch</v>
          </cell>
          <cell r="H2918" t="str">
            <v>台</v>
          </cell>
          <cell r="I2918">
            <v>5</v>
          </cell>
          <cell r="J2918" t="str">
            <v>ﾃﾞｨｽﾌﾟﾚｲﾎﾞｰﾄﾞ</v>
          </cell>
          <cell r="L2918">
            <v>1</v>
          </cell>
          <cell r="M2918" t="str">
            <v>ｵﾚﾝｼﾞﾌﾞｯｸ P12-756 829-0335 DB-500-BK ｷﾝｸﾞｼﾞﾑ</v>
          </cell>
          <cell r="O2918" t="str">
            <v>又は同等以上のもの（他社の製品を含む。）</v>
          </cell>
          <cell r="Q2918">
            <v>0</v>
          </cell>
          <cell r="S2918">
            <v>100</v>
          </cell>
          <cell r="T2918">
            <v>0</v>
          </cell>
          <cell r="W2918">
            <v>0</v>
          </cell>
          <cell r="X2918">
            <v>0</v>
          </cell>
          <cell r="Y2918">
            <v>100</v>
          </cell>
          <cell r="Z2918">
            <v>0</v>
          </cell>
          <cell r="AA2918">
            <v>0</v>
          </cell>
          <cell r="AB2918">
            <v>4400</v>
          </cell>
          <cell r="AC2918">
            <v>22000</v>
          </cell>
          <cell r="AD2918" t="str">
            <v>消耗品費</v>
          </cell>
          <cell r="AE2918" t="str">
            <v>庁消</v>
          </cell>
          <cell r="AF2918">
            <v>2</v>
          </cell>
          <cell r="AG2918" t="str">
            <v>基地等経費（庁用消耗品費）</v>
          </cell>
          <cell r="AH2918" t="str">
            <v/>
          </cell>
          <cell r="AI2918" t="str">
            <v>DK</v>
          </cell>
          <cell r="AJ2918" t="str">
            <v>基群本部</v>
          </cell>
          <cell r="AK2918" t="str">
            <v>令和8年9月30日</v>
          </cell>
        </row>
        <row r="2919">
          <cell r="A2919" t="str">
            <v>ch325</v>
          </cell>
          <cell r="B2919" t="str">
            <v>又は同等以上のもの（他社の製品を含む。）</v>
          </cell>
          <cell r="C2919">
            <v>219</v>
          </cell>
          <cell r="D2919">
            <v>5</v>
          </cell>
          <cell r="E2919" t="str">
            <v>B</v>
          </cell>
          <cell r="F2919" t="str">
            <v>c</v>
          </cell>
          <cell r="G2919" t="str">
            <v>ch</v>
          </cell>
          <cell r="H2919" t="str">
            <v>個</v>
          </cell>
          <cell r="I2919">
            <v>5</v>
          </cell>
          <cell r="J2919" t="str">
            <v>賞状額</v>
          </cell>
          <cell r="L2919">
            <v>1</v>
          </cell>
          <cell r="M2919" t="str">
            <v>ｵﾚﾝｼﾞﾌﾞｯｸ P12-1285 398-6314 KW-110-H ﾅｶﾊﾞﾔｼ</v>
          </cell>
          <cell r="O2919" t="str">
            <v>又は同等以上のもの（他社の製品を含む。）</v>
          </cell>
          <cell r="Q2919">
            <v>0</v>
          </cell>
          <cell r="S2919">
            <v>100</v>
          </cell>
          <cell r="T2919">
            <v>0</v>
          </cell>
          <cell r="W2919">
            <v>0</v>
          </cell>
          <cell r="X2919">
            <v>0</v>
          </cell>
          <cell r="Y2919">
            <v>100</v>
          </cell>
          <cell r="Z2919">
            <v>0</v>
          </cell>
          <cell r="AA2919">
            <v>0</v>
          </cell>
          <cell r="AB2919">
            <v>2978</v>
          </cell>
          <cell r="AC2919">
            <v>14890</v>
          </cell>
          <cell r="AD2919" t="str">
            <v>消耗品費</v>
          </cell>
          <cell r="AE2919" t="str">
            <v>庁消</v>
          </cell>
          <cell r="AF2919">
            <v>2</v>
          </cell>
          <cell r="AG2919" t="str">
            <v>基地等経費（庁用消耗品費）</v>
          </cell>
          <cell r="AH2919" t="str">
            <v/>
          </cell>
          <cell r="AI2919" t="str">
            <v>DK</v>
          </cell>
          <cell r="AJ2919" t="str">
            <v>基群本部</v>
          </cell>
          <cell r="AK2919" t="str">
            <v>令和8年9月30日</v>
          </cell>
        </row>
        <row r="2920">
          <cell r="A2920" t="str">
            <v>ch326</v>
          </cell>
          <cell r="B2920" t="str">
            <v>又は同等以上のもの（他社の製品を含む。）</v>
          </cell>
          <cell r="C2920">
            <v>220</v>
          </cell>
          <cell r="D2920">
            <v>1</v>
          </cell>
          <cell r="E2920" t="str">
            <v>B</v>
          </cell>
          <cell r="F2920" t="str">
            <v>c</v>
          </cell>
          <cell r="G2920" t="str">
            <v>ch</v>
          </cell>
          <cell r="H2920" t="str">
            <v>台</v>
          </cell>
          <cell r="I2920">
            <v>5</v>
          </cell>
          <cell r="J2920" t="str">
            <v>ﾍﾟﾝｽﾀﾝﾄﾞ</v>
          </cell>
          <cell r="L2920">
            <v>1</v>
          </cell>
          <cell r="M2920" t="str">
            <v>ｵﾚﾝｼﾞﾌﾞｯｸ P12-976 808-1984 PS-200-BK ｵｰﾌﾟﾝ</v>
          </cell>
          <cell r="O2920" t="str">
            <v>又は同等以上のもの（他社の製品を含む。）</v>
          </cell>
          <cell r="Q2920">
            <v>0</v>
          </cell>
          <cell r="S2920">
            <v>100</v>
          </cell>
          <cell r="T2920">
            <v>0</v>
          </cell>
          <cell r="W2920">
            <v>0</v>
          </cell>
          <cell r="X2920">
            <v>0</v>
          </cell>
          <cell r="Y2920">
            <v>100</v>
          </cell>
          <cell r="Z2920">
            <v>0</v>
          </cell>
          <cell r="AA2920">
            <v>0</v>
          </cell>
          <cell r="AB2920">
            <v>792</v>
          </cell>
          <cell r="AC2920">
            <v>3960</v>
          </cell>
          <cell r="AD2920" t="str">
            <v>消耗品費</v>
          </cell>
          <cell r="AE2920" t="str">
            <v>庁消</v>
          </cell>
          <cell r="AF2920">
            <v>2</v>
          </cell>
          <cell r="AG2920" t="str">
            <v>基地等経費（庁用消耗品費）</v>
          </cell>
          <cell r="AH2920" t="str">
            <v/>
          </cell>
          <cell r="AI2920" t="str">
            <v>DL</v>
          </cell>
          <cell r="AJ2920" t="str">
            <v>飛勤隊</v>
          </cell>
          <cell r="AK2920" t="str">
            <v>令和8年9月30日</v>
          </cell>
        </row>
        <row r="2921">
          <cell r="A2921" t="str">
            <v>bd519</v>
          </cell>
          <cell r="B2921" t="str">
            <v>又は同等以上のもの（他社の製品を含む。）</v>
          </cell>
          <cell r="C2921">
            <v>220</v>
          </cell>
          <cell r="D2921">
            <v>2</v>
          </cell>
          <cell r="E2921" t="str">
            <v>B</v>
          </cell>
          <cell r="F2921" t="str">
            <v>b</v>
          </cell>
          <cell r="G2921" t="str">
            <v>bd</v>
          </cell>
          <cell r="H2921" t="str">
            <v>組</v>
          </cell>
          <cell r="I2921">
            <v>3</v>
          </cell>
          <cell r="J2921" t="str">
            <v>ﾒｶﾞﾈｽﾀﾝﾄﾞ</v>
          </cell>
          <cell r="L2921">
            <v>1</v>
          </cell>
          <cell r="M2921" t="str">
            <v>ｴｽｺ P685 EA800LX-20A CARL</v>
          </cell>
          <cell r="O2921" t="str">
            <v>又は同等以上のもの（他社の製品を含む。）</v>
          </cell>
          <cell r="Q2921">
            <v>0</v>
          </cell>
          <cell r="S2921">
            <v>100</v>
          </cell>
          <cell r="T2921">
            <v>0</v>
          </cell>
          <cell r="W2921">
            <v>0</v>
          </cell>
          <cell r="X2921">
            <v>0</v>
          </cell>
          <cell r="Y2921">
            <v>100</v>
          </cell>
          <cell r="Z2921">
            <v>0</v>
          </cell>
          <cell r="AA2921">
            <v>0</v>
          </cell>
          <cell r="AB2921">
            <v>10890</v>
          </cell>
          <cell r="AC2921">
            <v>32670</v>
          </cell>
          <cell r="AD2921" t="str">
            <v>消耗品費</v>
          </cell>
          <cell r="AE2921" t="str">
            <v>庁消</v>
          </cell>
          <cell r="AF2921">
            <v>2</v>
          </cell>
          <cell r="AG2921" t="str">
            <v>基地等経費（庁用消耗品費）</v>
          </cell>
          <cell r="AH2921" t="str">
            <v/>
          </cell>
          <cell r="AI2921" t="str">
            <v>DL</v>
          </cell>
          <cell r="AJ2921" t="str">
            <v>飛勤隊</v>
          </cell>
          <cell r="AK2921" t="str">
            <v>令和8年9月30日</v>
          </cell>
        </row>
        <row r="2922">
          <cell r="A2922" t="str">
            <v>ei1</v>
          </cell>
          <cell r="B2922" t="str">
            <v>製品指定</v>
          </cell>
          <cell r="C2922">
            <v>220</v>
          </cell>
          <cell r="D2922">
            <v>3</v>
          </cell>
          <cell r="E2922" t="str">
            <v>B</v>
          </cell>
          <cell r="F2922" t="str">
            <v>e</v>
          </cell>
          <cell r="G2922" t="str">
            <v>ei</v>
          </cell>
          <cell r="H2922" t="str">
            <v>冊</v>
          </cell>
          <cell r="I2922">
            <v>1</v>
          </cell>
          <cell r="J2922" t="str">
            <v>書籍</v>
          </cell>
          <cell r="L2922">
            <v>1</v>
          </cell>
          <cell r="M2922" t="str">
            <v>政府刊行物web ISBN:978-4-909542-71-7 防衛実務小六法 令和8年版</v>
          </cell>
          <cell r="O2922" t="str">
            <v>製品指定</v>
          </cell>
          <cell r="Q2922">
            <v>0</v>
          </cell>
          <cell r="S2922">
            <v>100</v>
          </cell>
          <cell r="T2922">
            <v>0</v>
          </cell>
          <cell r="W2922">
            <v>0</v>
          </cell>
          <cell r="X2922">
            <v>0</v>
          </cell>
          <cell r="Y2922">
            <v>100</v>
          </cell>
          <cell r="Z2922">
            <v>0</v>
          </cell>
          <cell r="AA2922">
            <v>0</v>
          </cell>
          <cell r="AB2922">
            <v>9900</v>
          </cell>
          <cell r="AC2922">
            <v>9900</v>
          </cell>
          <cell r="AD2922" t="str">
            <v>消耗品費</v>
          </cell>
          <cell r="AE2922" t="str">
            <v>庁消</v>
          </cell>
          <cell r="AF2922">
            <v>2</v>
          </cell>
          <cell r="AG2922" t="str">
            <v>基地等経費（庁用消耗品費）</v>
          </cell>
          <cell r="AH2922" t="str">
            <v/>
          </cell>
          <cell r="AI2922" t="str">
            <v>DL</v>
          </cell>
          <cell r="AJ2922" t="str">
            <v>飛勤隊</v>
          </cell>
          <cell r="AK2922" t="str">
            <v>令和8年9月30日</v>
          </cell>
        </row>
        <row r="2923">
          <cell r="A2923" t="str">
            <v>ei2</v>
          </cell>
          <cell r="B2923" t="str">
            <v>製品指定</v>
          </cell>
          <cell r="C2923">
            <v>220</v>
          </cell>
          <cell r="D2923">
            <v>4</v>
          </cell>
          <cell r="E2923" t="str">
            <v>B</v>
          </cell>
          <cell r="F2923" t="str">
            <v>e</v>
          </cell>
          <cell r="G2923" t="str">
            <v>ei</v>
          </cell>
          <cell r="H2923" t="str">
            <v>冊</v>
          </cell>
          <cell r="I2923">
            <v>1</v>
          </cell>
          <cell r="J2923" t="str">
            <v>書籍</v>
          </cell>
          <cell r="L2923">
            <v>1</v>
          </cell>
          <cell r="M2923" t="str">
            <v>鳳文ﾌﾞｯｸｽWeb ISBN:978-4-89279-803-0 航空六法 令和7年版</v>
          </cell>
          <cell r="O2923" t="str">
            <v>製品指定</v>
          </cell>
          <cell r="Q2923">
            <v>0</v>
          </cell>
          <cell r="S2923">
            <v>100</v>
          </cell>
          <cell r="T2923">
            <v>0</v>
          </cell>
          <cell r="W2923">
            <v>0</v>
          </cell>
          <cell r="X2923">
            <v>0</v>
          </cell>
          <cell r="Y2923">
            <v>100</v>
          </cell>
          <cell r="Z2923">
            <v>0</v>
          </cell>
          <cell r="AA2923">
            <v>0</v>
          </cell>
          <cell r="AB2923">
            <v>12320</v>
          </cell>
          <cell r="AC2923">
            <v>12320</v>
          </cell>
          <cell r="AD2923" t="str">
            <v>消耗品費</v>
          </cell>
          <cell r="AE2923" t="str">
            <v>庁消</v>
          </cell>
          <cell r="AF2923">
            <v>2</v>
          </cell>
          <cell r="AG2923" t="str">
            <v>基地等経費（庁用消耗品費）</v>
          </cell>
          <cell r="AH2923" t="str">
            <v/>
          </cell>
          <cell r="AI2923" t="str">
            <v>DL</v>
          </cell>
          <cell r="AJ2923" t="str">
            <v>飛勤隊</v>
          </cell>
          <cell r="AK2923" t="str">
            <v>令和8年9月30日</v>
          </cell>
        </row>
        <row r="2924">
          <cell r="A2924" t="str">
            <v>ei3</v>
          </cell>
          <cell r="B2924" t="str">
            <v>製品指定</v>
          </cell>
          <cell r="C2924">
            <v>220</v>
          </cell>
          <cell r="D2924">
            <v>5</v>
          </cell>
          <cell r="E2924" t="str">
            <v>B</v>
          </cell>
          <cell r="F2924" t="str">
            <v>e</v>
          </cell>
          <cell r="G2924" t="str">
            <v>ei</v>
          </cell>
          <cell r="H2924" t="str">
            <v>冊</v>
          </cell>
          <cell r="I2924">
            <v>1</v>
          </cell>
          <cell r="J2924" t="str">
            <v>書籍</v>
          </cell>
          <cell r="L2924">
            <v>1</v>
          </cell>
          <cell r="M2924" t="str">
            <v>朝雲新聞社Web ISBN:978-4-7509-1046-8 自衛隊装備年鑑 2025-2026</v>
          </cell>
          <cell r="O2924" t="str">
            <v>製品指定</v>
          </cell>
          <cell r="Q2924">
            <v>0</v>
          </cell>
          <cell r="S2924">
            <v>100</v>
          </cell>
          <cell r="T2924">
            <v>0</v>
          </cell>
          <cell r="W2924">
            <v>0</v>
          </cell>
          <cell r="X2924">
            <v>0</v>
          </cell>
          <cell r="Y2924">
            <v>100</v>
          </cell>
          <cell r="Z2924">
            <v>0</v>
          </cell>
          <cell r="AA2924">
            <v>0</v>
          </cell>
          <cell r="AB2924">
            <v>4620</v>
          </cell>
          <cell r="AC2924">
            <v>4620</v>
          </cell>
          <cell r="AD2924" t="str">
            <v>消耗品費</v>
          </cell>
          <cell r="AE2924" t="str">
            <v>庁消</v>
          </cell>
          <cell r="AF2924">
            <v>2</v>
          </cell>
          <cell r="AG2924" t="str">
            <v>基地等経費（庁用消耗品費）</v>
          </cell>
          <cell r="AH2924" t="str">
            <v/>
          </cell>
          <cell r="AI2924" t="str">
            <v>DL</v>
          </cell>
          <cell r="AJ2924" t="str">
            <v>飛勤隊</v>
          </cell>
          <cell r="AK2924" t="str">
            <v>令和8年9月30日</v>
          </cell>
        </row>
        <row r="2925">
          <cell r="A2925" t="str">
            <v>df163</v>
          </cell>
          <cell r="B2925" t="str">
            <v>又は同等以上のもの（他社の製品を含む。）</v>
          </cell>
          <cell r="C2925">
            <v>220</v>
          </cell>
          <cell r="D2925">
            <v>6</v>
          </cell>
          <cell r="E2925" t="str">
            <v>B</v>
          </cell>
          <cell r="F2925" t="str">
            <v>d</v>
          </cell>
          <cell r="G2925" t="str">
            <v>df</v>
          </cell>
          <cell r="H2925" t="str">
            <v>冊</v>
          </cell>
          <cell r="I2925">
            <v>2</v>
          </cell>
          <cell r="J2925" t="str">
            <v>地図</v>
          </cell>
          <cell r="L2925">
            <v>1</v>
          </cell>
          <cell r="M2925" t="str">
            <v>昭文社Web ISBN:9784398632760 まっぷる</v>
          </cell>
          <cell r="O2925" t="str">
            <v>又は同等以上のもの（他社の製品を含む。）</v>
          </cell>
          <cell r="Q2925">
            <v>0</v>
          </cell>
          <cell r="S2925">
            <v>100</v>
          </cell>
          <cell r="T2925">
            <v>0</v>
          </cell>
          <cell r="W2925">
            <v>0</v>
          </cell>
          <cell r="X2925">
            <v>0</v>
          </cell>
          <cell r="Y2925">
            <v>100</v>
          </cell>
          <cell r="Z2925">
            <v>0</v>
          </cell>
          <cell r="AA2925">
            <v>0</v>
          </cell>
          <cell r="AB2925">
            <v>3850</v>
          </cell>
          <cell r="AC2925">
            <v>7700</v>
          </cell>
          <cell r="AD2925" t="str">
            <v>消耗品費</v>
          </cell>
          <cell r="AE2925" t="str">
            <v>庁消</v>
          </cell>
          <cell r="AF2925">
            <v>2</v>
          </cell>
          <cell r="AG2925" t="str">
            <v>基地等経費（庁用消耗品費）</v>
          </cell>
          <cell r="AH2925" t="str">
            <v/>
          </cell>
          <cell r="AI2925" t="str">
            <v>DL</v>
          </cell>
          <cell r="AJ2925" t="str">
            <v>飛勤隊</v>
          </cell>
          <cell r="AK2925" t="str">
            <v>令和8年9月30日</v>
          </cell>
        </row>
        <row r="2926">
          <cell r="A2926" t="str">
            <v>af3</v>
          </cell>
          <cell r="B2926" t="str">
            <v>又は同等以上のもの（他社の製品を含む。）</v>
          </cell>
          <cell r="C2926">
            <v>221</v>
          </cell>
          <cell r="D2926">
            <v>1</v>
          </cell>
          <cell r="E2926" t="str">
            <v>B</v>
          </cell>
          <cell r="F2926" t="str">
            <v>a</v>
          </cell>
          <cell r="G2926" t="str">
            <v>af</v>
          </cell>
          <cell r="H2926" t="str">
            <v>枚</v>
          </cell>
          <cell r="I2926">
            <v>100</v>
          </cell>
          <cell r="J2926" t="str">
            <v>賞状用紙</v>
          </cell>
          <cell r="L2926">
            <v>1</v>
          </cell>
          <cell r="M2926" t="str">
            <v>仕様書のとおり</v>
          </cell>
          <cell r="O2926" t="str">
            <v>又は同等以上のもの（他社の製品を含む。）</v>
          </cell>
          <cell r="Q2926">
            <v>0</v>
          </cell>
          <cell r="S2926">
            <v>100</v>
          </cell>
          <cell r="T2926">
            <v>0</v>
          </cell>
          <cell r="W2926">
            <v>0</v>
          </cell>
          <cell r="X2926">
            <v>0</v>
          </cell>
          <cell r="Y2926">
            <v>100</v>
          </cell>
          <cell r="Z2926">
            <v>0</v>
          </cell>
          <cell r="AA2926">
            <v>0</v>
          </cell>
          <cell r="AB2926">
            <v>176</v>
          </cell>
          <cell r="AC2926">
            <v>17600</v>
          </cell>
          <cell r="AD2926" t="str">
            <v>消耗品費</v>
          </cell>
          <cell r="AE2926" t="str">
            <v>庁消</v>
          </cell>
          <cell r="AF2926">
            <v>2</v>
          </cell>
          <cell r="AG2926" t="str">
            <v>基地等経費（庁用消耗品費）</v>
          </cell>
          <cell r="AH2926" t="str">
            <v/>
          </cell>
          <cell r="AI2926" t="str">
            <v>DP</v>
          </cell>
          <cell r="AJ2926" t="str">
            <v>管理隊</v>
          </cell>
          <cell r="AK2926" t="str">
            <v>令和8年9月30日</v>
          </cell>
        </row>
        <row r="2927">
          <cell r="A2927" t="str">
            <v>ei4</v>
          </cell>
          <cell r="B2927" t="str">
            <v>製品指定</v>
          </cell>
          <cell r="C2927">
            <v>221</v>
          </cell>
          <cell r="D2927">
            <v>2</v>
          </cell>
          <cell r="E2927" t="str">
            <v>B</v>
          </cell>
          <cell r="F2927" t="str">
            <v>e</v>
          </cell>
          <cell r="G2927" t="str">
            <v>ei</v>
          </cell>
          <cell r="H2927" t="str">
            <v>冊</v>
          </cell>
          <cell r="I2927">
            <v>1</v>
          </cell>
          <cell r="J2927" t="str">
            <v>書籍</v>
          </cell>
          <cell r="L2927">
            <v>1</v>
          </cell>
          <cell r="M2927" t="str">
            <v>政府刊行物978-4-86579-479-3 日本の防衛-防衛白書-令和7年度版 日経印刷</v>
          </cell>
          <cell r="O2927" t="str">
            <v>製品指定</v>
          </cell>
          <cell r="Q2927">
            <v>0</v>
          </cell>
          <cell r="S2927">
            <v>100</v>
          </cell>
          <cell r="T2927">
            <v>0</v>
          </cell>
          <cell r="W2927">
            <v>0</v>
          </cell>
          <cell r="X2927">
            <v>0</v>
          </cell>
          <cell r="Y2927">
            <v>100</v>
          </cell>
          <cell r="Z2927">
            <v>0</v>
          </cell>
          <cell r="AA2927">
            <v>0</v>
          </cell>
          <cell r="AB2927">
            <v>1485</v>
          </cell>
          <cell r="AC2927">
            <v>1485</v>
          </cell>
          <cell r="AD2927" t="str">
            <v>消耗品費</v>
          </cell>
          <cell r="AE2927" t="str">
            <v>庁消</v>
          </cell>
          <cell r="AF2927">
            <v>2</v>
          </cell>
          <cell r="AG2927" t="str">
            <v>基地等経費（庁用消耗品費）</v>
          </cell>
          <cell r="AH2927" t="str">
            <v/>
          </cell>
          <cell r="AI2927" t="str">
            <v>DP</v>
          </cell>
          <cell r="AJ2927" t="str">
            <v>管理隊</v>
          </cell>
          <cell r="AK2927" t="str">
            <v>令和8年9月30日</v>
          </cell>
        </row>
        <row r="2928">
          <cell r="A2928" t="str">
            <v>ei5</v>
          </cell>
          <cell r="B2928" t="str">
            <v>製品指定</v>
          </cell>
          <cell r="C2928">
            <v>221</v>
          </cell>
          <cell r="D2928">
            <v>3</v>
          </cell>
          <cell r="E2928" t="str">
            <v>B</v>
          </cell>
          <cell r="F2928" t="str">
            <v>e</v>
          </cell>
          <cell r="G2928" t="str">
            <v>ei</v>
          </cell>
          <cell r="H2928" t="str">
            <v>冊</v>
          </cell>
          <cell r="I2928">
            <v>1</v>
          </cell>
          <cell r="J2928" t="str">
            <v>書籍</v>
          </cell>
          <cell r="L2928">
            <v>1</v>
          </cell>
          <cell r="M2928" t="str">
            <v>ﾎﾋﾞｰｼﾞｬﾊﾟﾝ9784798626000 ｱｰﾑｽﾞﾏｶﾞｼﾞﾝｴｸｽﾄﾗ自衛隊の銃器 ﾎﾋﾞｰｼﾞｬﾊﾟﾝ</v>
          </cell>
          <cell r="O2928" t="str">
            <v>製品指定</v>
          </cell>
          <cell r="Q2928">
            <v>0</v>
          </cell>
          <cell r="S2928">
            <v>100</v>
          </cell>
          <cell r="T2928">
            <v>0</v>
          </cell>
          <cell r="W2928">
            <v>0</v>
          </cell>
          <cell r="X2928">
            <v>0</v>
          </cell>
          <cell r="Y2928">
            <v>100</v>
          </cell>
          <cell r="Z2928">
            <v>0</v>
          </cell>
          <cell r="AA2928">
            <v>0</v>
          </cell>
          <cell r="AB2928">
            <v>2750</v>
          </cell>
          <cell r="AC2928">
            <v>2750</v>
          </cell>
          <cell r="AD2928" t="str">
            <v>消耗品費</v>
          </cell>
          <cell r="AE2928" t="str">
            <v>庁消</v>
          </cell>
          <cell r="AF2928">
            <v>2</v>
          </cell>
          <cell r="AG2928" t="str">
            <v>基地等経費（庁用消耗品費）</v>
          </cell>
          <cell r="AH2928" t="str">
            <v/>
          </cell>
          <cell r="AI2928" t="str">
            <v>DP</v>
          </cell>
          <cell r="AJ2928" t="str">
            <v>管理隊</v>
          </cell>
          <cell r="AK2928" t="str">
            <v>令和8年9月30日</v>
          </cell>
        </row>
        <row r="2929">
          <cell r="A2929" t="str">
            <v>ei6</v>
          </cell>
          <cell r="B2929" t="str">
            <v>製品指定</v>
          </cell>
          <cell r="C2929">
            <v>221</v>
          </cell>
          <cell r="D2929">
            <v>4</v>
          </cell>
          <cell r="E2929" t="str">
            <v>B</v>
          </cell>
          <cell r="F2929" t="str">
            <v>e</v>
          </cell>
          <cell r="G2929" t="str">
            <v>ei</v>
          </cell>
          <cell r="H2929" t="str">
            <v>冊</v>
          </cell>
          <cell r="I2929">
            <v>1</v>
          </cell>
          <cell r="J2929" t="str">
            <v>書籍</v>
          </cell>
          <cell r="L2929">
            <v>1</v>
          </cell>
          <cell r="M2929" t="str">
            <v>ﾎﾋﾞｰｼﾞｬﾊﾟﾝ9784798627144 ﾀｸﾃｨｶﾙｷﾞｱ ｾｯﾄｱｯﾌﾟｶﾞｲﾄﾞ</v>
          </cell>
          <cell r="O2929" t="str">
            <v>製品指定</v>
          </cell>
          <cell r="Q2929">
            <v>0</v>
          </cell>
          <cell r="S2929">
            <v>100</v>
          </cell>
          <cell r="T2929">
            <v>0</v>
          </cell>
          <cell r="W2929">
            <v>0</v>
          </cell>
          <cell r="X2929">
            <v>0</v>
          </cell>
          <cell r="Y2929">
            <v>100</v>
          </cell>
          <cell r="Z2929">
            <v>0</v>
          </cell>
          <cell r="AA2929">
            <v>0</v>
          </cell>
          <cell r="AB2929">
            <v>2498</v>
          </cell>
          <cell r="AC2929">
            <v>2498</v>
          </cell>
          <cell r="AD2929" t="str">
            <v>消耗品費</v>
          </cell>
          <cell r="AE2929" t="str">
            <v>庁消</v>
          </cell>
          <cell r="AF2929">
            <v>2</v>
          </cell>
          <cell r="AG2929" t="str">
            <v>基地等経費（庁用消耗品費）</v>
          </cell>
          <cell r="AH2929" t="str">
            <v/>
          </cell>
          <cell r="AI2929" t="str">
            <v>DP</v>
          </cell>
          <cell r="AJ2929" t="str">
            <v>管理隊</v>
          </cell>
          <cell r="AK2929" t="str">
            <v>令和8年9月30日</v>
          </cell>
        </row>
        <row r="2930">
          <cell r="A2930" t="str">
            <v>df164</v>
          </cell>
          <cell r="B2930" t="str">
            <v>又は同等以上のもの（他社の製品を含む。）</v>
          </cell>
          <cell r="C2930">
            <v>221</v>
          </cell>
          <cell r="D2930">
            <v>5</v>
          </cell>
          <cell r="E2930" t="str">
            <v>B</v>
          </cell>
          <cell r="F2930" t="str">
            <v>d</v>
          </cell>
          <cell r="G2930" t="str">
            <v>df</v>
          </cell>
          <cell r="H2930" t="str">
            <v>個</v>
          </cell>
          <cell r="I2930">
            <v>1</v>
          </cell>
          <cell r="J2930" t="str">
            <v>収納ｹｰｽ</v>
          </cell>
          <cell r="L2930">
            <v>1</v>
          </cell>
          <cell r="M2930" t="str">
            <v>ｱﾙﾐｰﾌｧｲﾌﾞｴﾝｼﾞﾆｱﾘﾝｸﾞ0512-025 ﾍﾟﾘｶﾝ</v>
          </cell>
          <cell r="O2930" t="str">
            <v>又は同等以上のもの（他社の製品を含む。）</v>
          </cell>
          <cell r="Q2930">
            <v>0</v>
          </cell>
          <cell r="S2930">
            <v>100</v>
          </cell>
          <cell r="T2930">
            <v>0</v>
          </cell>
          <cell r="W2930">
            <v>0</v>
          </cell>
          <cell r="X2930">
            <v>0</v>
          </cell>
          <cell r="Y2930">
            <v>100</v>
          </cell>
          <cell r="Z2930">
            <v>0</v>
          </cell>
          <cell r="AA2930">
            <v>0</v>
          </cell>
          <cell r="AB2930">
            <v>4180</v>
          </cell>
          <cell r="AC2930">
            <v>4180</v>
          </cell>
          <cell r="AD2930" t="str">
            <v>消耗品費</v>
          </cell>
          <cell r="AE2930" t="str">
            <v>庁消</v>
          </cell>
          <cell r="AF2930">
            <v>2</v>
          </cell>
          <cell r="AG2930" t="str">
            <v>基地等経費（庁用消耗品費）</v>
          </cell>
          <cell r="AH2930" t="str">
            <v/>
          </cell>
          <cell r="AI2930" t="str">
            <v>DP</v>
          </cell>
          <cell r="AJ2930" t="str">
            <v>管理隊</v>
          </cell>
          <cell r="AK2930" t="str">
            <v>令和8年9月30日</v>
          </cell>
        </row>
        <row r="2931">
          <cell r="A2931" t="str">
            <v>ei7</v>
          </cell>
          <cell r="B2931" t="str">
            <v>製品指定</v>
          </cell>
          <cell r="C2931">
            <v>221</v>
          </cell>
          <cell r="D2931">
            <v>6</v>
          </cell>
          <cell r="E2931" t="str">
            <v>B</v>
          </cell>
          <cell r="F2931" t="str">
            <v>e</v>
          </cell>
          <cell r="G2931" t="str">
            <v>ei</v>
          </cell>
          <cell r="H2931" t="str">
            <v>冊</v>
          </cell>
          <cell r="I2931">
            <v>1</v>
          </cell>
          <cell r="J2931" t="str">
            <v>書籍</v>
          </cell>
          <cell r="L2931">
            <v>1</v>
          </cell>
          <cell r="M2931" t="str">
            <v>政府刊行物web ISBN:978-4-909542-71-7 防衛実務小六法 令和8年版</v>
          </cell>
          <cell r="O2931" t="str">
            <v>製品指定</v>
          </cell>
          <cell r="Q2931">
            <v>0</v>
          </cell>
          <cell r="S2931">
            <v>100</v>
          </cell>
          <cell r="T2931">
            <v>0</v>
          </cell>
          <cell r="W2931">
            <v>0</v>
          </cell>
          <cell r="X2931">
            <v>0</v>
          </cell>
          <cell r="Y2931">
            <v>100</v>
          </cell>
          <cell r="Z2931">
            <v>0</v>
          </cell>
          <cell r="AA2931">
            <v>0</v>
          </cell>
          <cell r="AB2931">
            <v>9900</v>
          </cell>
          <cell r="AC2931">
            <v>9900</v>
          </cell>
          <cell r="AD2931" t="str">
            <v>消耗品費</v>
          </cell>
          <cell r="AE2931" t="str">
            <v>庁消</v>
          </cell>
          <cell r="AF2931">
            <v>2</v>
          </cell>
          <cell r="AG2931" t="str">
            <v>基地等経費（庁用消耗品費）</v>
          </cell>
          <cell r="AH2931" t="str">
            <v/>
          </cell>
          <cell r="AI2931" t="str">
            <v>DP</v>
          </cell>
          <cell r="AJ2931" t="str">
            <v>管理隊</v>
          </cell>
          <cell r="AK2931" t="str">
            <v>令和8年9月30日</v>
          </cell>
        </row>
        <row r="2932">
          <cell r="A2932" t="str">
            <v>eh191</v>
          </cell>
          <cell r="B2932" t="str">
            <v>又は同等以上のもの（他社の製品を含む。）</v>
          </cell>
          <cell r="C2932">
            <v>221</v>
          </cell>
          <cell r="D2932">
            <v>7</v>
          </cell>
          <cell r="E2932" t="str">
            <v>B</v>
          </cell>
          <cell r="F2932" t="str">
            <v>e</v>
          </cell>
          <cell r="G2932" t="str">
            <v>eh</v>
          </cell>
          <cell r="H2932" t="str">
            <v>個</v>
          </cell>
          <cell r="I2932">
            <v>3</v>
          </cell>
          <cell r="J2932" t="str">
            <v>ﾃﾌﾟﾗｹｰｽ</v>
          </cell>
          <cell r="L2932">
            <v>1</v>
          </cell>
          <cell r="M2932" t="str">
            <v>ｼﾞｮｲﾝﾃｯｸｽ P232 116-942 SR10BT-BK ｷﾝｸﾞｼﾞﾑ</v>
          </cell>
          <cell r="O2932" t="str">
            <v>又は同等以上のもの（他社の製品を含む。）</v>
          </cell>
          <cell r="Q2932">
            <v>0</v>
          </cell>
          <cell r="S2932">
            <v>100</v>
          </cell>
          <cell r="T2932">
            <v>0</v>
          </cell>
          <cell r="W2932">
            <v>0</v>
          </cell>
          <cell r="X2932">
            <v>0</v>
          </cell>
          <cell r="Y2932">
            <v>100</v>
          </cell>
          <cell r="Z2932">
            <v>0</v>
          </cell>
          <cell r="AA2932">
            <v>0</v>
          </cell>
          <cell r="AB2932">
            <v>10450</v>
          </cell>
          <cell r="AC2932">
            <v>31350</v>
          </cell>
          <cell r="AD2932" t="str">
            <v>消耗品費</v>
          </cell>
          <cell r="AE2932" t="str">
            <v>庁消</v>
          </cell>
          <cell r="AF2932">
            <v>2</v>
          </cell>
          <cell r="AG2932" t="str">
            <v>基地等経費（庁用消耗品費）</v>
          </cell>
          <cell r="AH2932" t="str">
            <v/>
          </cell>
          <cell r="AI2932" t="str">
            <v>DP</v>
          </cell>
          <cell r="AJ2932" t="str">
            <v>管理隊</v>
          </cell>
          <cell r="AK2932" t="str">
            <v>令和8年9月30日</v>
          </cell>
        </row>
        <row r="2933">
          <cell r="A2933" t="str">
            <v>eh192</v>
          </cell>
          <cell r="B2933" t="str">
            <v>又は同等以上のもの（他社の製品を含む。）</v>
          </cell>
          <cell r="C2933">
            <v>221</v>
          </cell>
          <cell r="D2933">
            <v>8</v>
          </cell>
          <cell r="E2933" t="str">
            <v>B</v>
          </cell>
          <cell r="F2933" t="str">
            <v>e</v>
          </cell>
          <cell r="G2933" t="str">
            <v>eh</v>
          </cell>
          <cell r="H2933" t="str">
            <v>個</v>
          </cell>
          <cell r="I2933">
            <v>3</v>
          </cell>
          <cell r="J2933" t="str">
            <v>ｸﾘｰﾆﾝｸﾞﾃｰﾌﾟ</v>
          </cell>
          <cell r="L2933">
            <v>1</v>
          </cell>
          <cell r="M2933" t="str">
            <v>ｼﾞｮｲﾝﾃｯｸｽ P232 351-926 SR36C ｷﾝｸﾞｼﾞﾑ</v>
          </cell>
          <cell r="O2933" t="str">
            <v>又は同等以上のもの（他社の製品を含む。）</v>
          </cell>
          <cell r="Q2933">
            <v>0</v>
          </cell>
          <cell r="S2933">
            <v>100</v>
          </cell>
          <cell r="T2933">
            <v>0</v>
          </cell>
          <cell r="W2933">
            <v>0</v>
          </cell>
          <cell r="X2933">
            <v>0</v>
          </cell>
          <cell r="Y2933">
            <v>100</v>
          </cell>
          <cell r="Z2933">
            <v>0</v>
          </cell>
          <cell r="AA2933">
            <v>0</v>
          </cell>
          <cell r="AB2933">
            <v>2464</v>
          </cell>
          <cell r="AC2933">
            <v>7392</v>
          </cell>
          <cell r="AD2933" t="str">
            <v>消耗品費</v>
          </cell>
          <cell r="AE2933" t="str">
            <v>庁消</v>
          </cell>
          <cell r="AF2933">
            <v>2</v>
          </cell>
          <cell r="AG2933" t="str">
            <v>基地等経費（庁用消耗品費）</v>
          </cell>
          <cell r="AH2933" t="str">
            <v/>
          </cell>
          <cell r="AI2933" t="str">
            <v>DP</v>
          </cell>
          <cell r="AJ2933" t="str">
            <v>管理隊</v>
          </cell>
          <cell r="AK2933" t="str">
            <v>令和8年9月30日</v>
          </cell>
        </row>
        <row r="2934">
          <cell r="A2934" t="str">
            <v>df165</v>
          </cell>
          <cell r="B2934" t="str">
            <v>又は同等以上のもの（他社の製品を含む。）</v>
          </cell>
          <cell r="C2934">
            <v>222</v>
          </cell>
          <cell r="D2934">
            <v>1</v>
          </cell>
          <cell r="E2934" t="str">
            <v>B</v>
          </cell>
          <cell r="F2934" t="str">
            <v>d</v>
          </cell>
          <cell r="G2934" t="str">
            <v>df</v>
          </cell>
          <cell r="H2934" t="str">
            <v>式</v>
          </cell>
          <cell r="I2934">
            <v>1</v>
          </cell>
          <cell r="J2934" t="str">
            <v>電子図書</v>
          </cell>
          <cell r="L2934">
            <v>1</v>
          </cell>
          <cell r="M2934" t="str">
            <v>Web標準版 建設物価調査会</v>
          </cell>
          <cell r="O2934" t="str">
            <v>又は同等以上のもの（他社の製品を含む。）</v>
          </cell>
          <cell r="Q2934">
            <v>0</v>
          </cell>
          <cell r="S2934">
            <v>100</v>
          </cell>
          <cell r="T2934">
            <v>0</v>
          </cell>
          <cell r="W2934">
            <v>0</v>
          </cell>
          <cell r="X2934">
            <v>0</v>
          </cell>
          <cell r="Y2934">
            <v>100</v>
          </cell>
          <cell r="Z2934">
            <v>0</v>
          </cell>
          <cell r="AA2934">
            <v>0</v>
          </cell>
          <cell r="AB2934">
            <v>52800</v>
          </cell>
          <cell r="AC2934">
            <v>52800</v>
          </cell>
          <cell r="AD2934" t="str">
            <v>消耗品費</v>
          </cell>
          <cell r="AE2934" t="str">
            <v>庁消</v>
          </cell>
          <cell r="AF2934">
            <v>2</v>
          </cell>
          <cell r="AG2934" t="str">
            <v>基地等経費（庁用消耗品費）</v>
          </cell>
          <cell r="AH2934" t="str">
            <v/>
          </cell>
          <cell r="AI2934" t="str">
            <v>DR</v>
          </cell>
          <cell r="AJ2934" t="str">
            <v>会計隊</v>
          </cell>
          <cell r="AK2934" t="str">
            <v>令和8年9月30日</v>
          </cell>
        </row>
        <row r="2935">
          <cell r="A2935" t="str">
            <v>df166</v>
          </cell>
          <cell r="B2935" t="str">
            <v>又は同等以上のもの（他社の製品を含む。）</v>
          </cell>
          <cell r="C2935">
            <v>222</v>
          </cell>
          <cell r="D2935">
            <v>2</v>
          </cell>
          <cell r="E2935" t="str">
            <v>B</v>
          </cell>
          <cell r="F2935" t="str">
            <v>d</v>
          </cell>
          <cell r="G2935" t="str">
            <v>df</v>
          </cell>
          <cell r="H2935" t="str">
            <v>式</v>
          </cell>
          <cell r="I2935">
            <v>1</v>
          </cell>
          <cell r="J2935" t="str">
            <v>電子図書</v>
          </cell>
          <cell r="L2935">
            <v>1</v>
          </cell>
          <cell r="M2935" t="str">
            <v>積算資料電子版 経済調査会</v>
          </cell>
          <cell r="O2935" t="str">
            <v>又は同等以上のもの（他社の製品を含む。）</v>
          </cell>
          <cell r="Q2935">
            <v>0</v>
          </cell>
          <cell r="S2935">
            <v>100</v>
          </cell>
          <cell r="T2935">
            <v>0</v>
          </cell>
          <cell r="W2935">
            <v>0</v>
          </cell>
          <cell r="X2935">
            <v>0</v>
          </cell>
          <cell r="Y2935">
            <v>100</v>
          </cell>
          <cell r="Z2935">
            <v>0</v>
          </cell>
          <cell r="AA2935">
            <v>0</v>
          </cell>
          <cell r="AB2935">
            <v>53460</v>
          </cell>
          <cell r="AC2935">
            <v>53460</v>
          </cell>
          <cell r="AD2935" t="str">
            <v>消耗品費</v>
          </cell>
          <cell r="AE2935" t="str">
            <v>庁消</v>
          </cell>
          <cell r="AF2935">
            <v>2</v>
          </cell>
          <cell r="AG2935" t="str">
            <v>基地等経費（庁用消耗品費）</v>
          </cell>
          <cell r="AH2935" t="str">
            <v/>
          </cell>
          <cell r="AI2935" t="str">
            <v>DR</v>
          </cell>
          <cell r="AJ2935" t="str">
            <v>会計隊</v>
          </cell>
          <cell r="AK2935" t="str">
            <v>令和8年9月30日</v>
          </cell>
        </row>
        <row r="2936">
          <cell r="A2936" t="str">
            <v>eh193</v>
          </cell>
          <cell r="B2936" t="str">
            <v>又は同等以上のもの（他社の製品を含む。）</v>
          </cell>
          <cell r="C2936">
            <v>222</v>
          </cell>
          <cell r="D2936">
            <v>3</v>
          </cell>
          <cell r="E2936" t="str">
            <v>B</v>
          </cell>
          <cell r="F2936" t="str">
            <v>e</v>
          </cell>
          <cell r="G2936" t="str">
            <v>eh</v>
          </cell>
          <cell r="H2936" t="str">
            <v>個</v>
          </cell>
          <cell r="I2936">
            <v>2</v>
          </cell>
          <cell r="J2936" t="str">
            <v>製本用綴じ具</v>
          </cell>
          <cell r="L2936">
            <v>1</v>
          </cell>
          <cell r="M2936" t="str">
            <v>ﾘﾋﾄﾗﾌﾞ P16 F-1530 ﾘﾋﾄﾗﾌﾞ</v>
          </cell>
          <cell r="O2936" t="str">
            <v>又は同等以上のもの（他社の製品を含む。）</v>
          </cell>
          <cell r="Q2936">
            <v>0</v>
          </cell>
          <cell r="S2936">
            <v>100</v>
          </cell>
          <cell r="T2936">
            <v>0</v>
          </cell>
          <cell r="W2936">
            <v>0</v>
          </cell>
          <cell r="X2936">
            <v>0</v>
          </cell>
          <cell r="Y2936">
            <v>100</v>
          </cell>
          <cell r="Z2936">
            <v>0</v>
          </cell>
          <cell r="AA2936">
            <v>0</v>
          </cell>
          <cell r="AB2936">
            <v>3960</v>
          </cell>
          <cell r="AC2936">
            <v>7920</v>
          </cell>
          <cell r="AD2936" t="str">
            <v>消耗品費</v>
          </cell>
          <cell r="AE2936" t="str">
            <v>庁消</v>
          </cell>
          <cell r="AF2936">
            <v>2</v>
          </cell>
          <cell r="AG2936" t="str">
            <v>基地等経費（庁用消耗品費）</v>
          </cell>
          <cell r="AH2936" t="str">
            <v/>
          </cell>
          <cell r="AI2936" t="str">
            <v>DR</v>
          </cell>
          <cell r="AJ2936" t="str">
            <v>会計隊</v>
          </cell>
          <cell r="AK2936" t="str">
            <v>令和8年9月30日</v>
          </cell>
        </row>
        <row r="2937">
          <cell r="A2937" t="str">
            <v>eh194</v>
          </cell>
          <cell r="B2937" t="str">
            <v>製品指定</v>
          </cell>
          <cell r="C2937">
            <v>222</v>
          </cell>
          <cell r="D2937">
            <v>4</v>
          </cell>
          <cell r="E2937" t="str">
            <v>B</v>
          </cell>
          <cell r="F2937" t="str">
            <v>e</v>
          </cell>
          <cell r="G2937" t="str">
            <v>eh</v>
          </cell>
          <cell r="H2937" t="str">
            <v>個</v>
          </cell>
          <cell r="I2937">
            <v>1</v>
          </cell>
          <cell r="J2937" t="str">
            <v>製本用固定具</v>
          </cell>
          <cell r="L2937">
            <v>1</v>
          </cell>
          <cell r="M2937" t="str">
            <v>ﾅｶﾊﾞﾔｼNBP-15 ﾅｶﾊﾞﾔｼ</v>
          </cell>
          <cell r="O2937" t="str">
            <v>製品指定</v>
          </cell>
          <cell r="Q2937">
            <v>0</v>
          </cell>
          <cell r="S2937">
            <v>100</v>
          </cell>
          <cell r="T2937">
            <v>0</v>
          </cell>
          <cell r="W2937">
            <v>0</v>
          </cell>
          <cell r="X2937">
            <v>0</v>
          </cell>
          <cell r="Y2937">
            <v>100</v>
          </cell>
          <cell r="Z2937">
            <v>0</v>
          </cell>
          <cell r="AA2937">
            <v>0</v>
          </cell>
          <cell r="AB2937">
            <v>13200</v>
          </cell>
          <cell r="AC2937">
            <v>13200</v>
          </cell>
          <cell r="AD2937" t="str">
            <v>消耗品費</v>
          </cell>
          <cell r="AE2937" t="str">
            <v>庁消</v>
          </cell>
          <cell r="AF2937">
            <v>2</v>
          </cell>
          <cell r="AG2937" t="str">
            <v>基地等経費（庁用消耗品費）</v>
          </cell>
          <cell r="AH2937" t="str">
            <v/>
          </cell>
          <cell r="AI2937" t="str">
            <v>DR</v>
          </cell>
          <cell r="AJ2937" t="str">
            <v>会計隊</v>
          </cell>
          <cell r="AK2937" t="str">
            <v>令和8年9月30日</v>
          </cell>
        </row>
        <row r="2938">
          <cell r="A2938" t="str">
            <v>ch327</v>
          </cell>
          <cell r="B2938" t="str">
            <v>又は同等以上のもの（他社の製品を含む。）</v>
          </cell>
          <cell r="C2938">
            <v>222</v>
          </cell>
          <cell r="D2938">
            <v>5</v>
          </cell>
          <cell r="E2938" t="str">
            <v>B</v>
          </cell>
          <cell r="F2938" t="str">
            <v>c</v>
          </cell>
          <cell r="G2938" t="str">
            <v>ch</v>
          </cell>
          <cell r="H2938" t="str">
            <v>個</v>
          </cell>
          <cell r="I2938">
            <v>1</v>
          </cell>
          <cell r="J2938" t="str">
            <v>段ﾎﾞｰﾙｶｯﾀｰ</v>
          </cell>
          <cell r="L2938">
            <v>1</v>
          </cell>
          <cell r="M2938" t="str">
            <v xml:space="preserve">ｵﾚﾝｼﾞﾌﾞｯｸ P8-690 472-5812 HAKOGIRIMEIJIN-LARGEWHITE </v>
          </cell>
          <cell r="O2938" t="str">
            <v>又は同等以上のもの（他社の製品を含む。）</v>
          </cell>
          <cell r="Q2938">
            <v>0</v>
          </cell>
          <cell r="S2938">
            <v>100</v>
          </cell>
          <cell r="T2938">
            <v>0</v>
          </cell>
          <cell r="W2938">
            <v>0</v>
          </cell>
          <cell r="X2938">
            <v>0</v>
          </cell>
          <cell r="Y2938">
            <v>100</v>
          </cell>
          <cell r="Z2938">
            <v>0</v>
          </cell>
          <cell r="AA2938">
            <v>0</v>
          </cell>
          <cell r="AB2938">
            <v>2200</v>
          </cell>
          <cell r="AC2938">
            <v>2200</v>
          </cell>
          <cell r="AD2938" t="str">
            <v>消耗品費</v>
          </cell>
          <cell r="AE2938" t="str">
            <v>庁消</v>
          </cell>
          <cell r="AF2938">
            <v>2</v>
          </cell>
          <cell r="AG2938" t="str">
            <v>基地等経費（庁用消耗品費）</v>
          </cell>
          <cell r="AH2938" t="str">
            <v/>
          </cell>
          <cell r="AI2938" t="str">
            <v>DR</v>
          </cell>
          <cell r="AJ2938" t="str">
            <v>会計隊</v>
          </cell>
          <cell r="AK2938" t="str">
            <v>令和8年9月30日</v>
          </cell>
        </row>
        <row r="2939">
          <cell r="A2939" t="str">
            <v>eh195</v>
          </cell>
          <cell r="B2939" t="str">
            <v>又は同等以上のもの（他社の製品を含む。）</v>
          </cell>
          <cell r="C2939">
            <v>222</v>
          </cell>
          <cell r="D2939">
            <v>6</v>
          </cell>
          <cell r="E2939" t="str">
            <v>B</v>
          </cell>
          <cell r="F2939" t="str">
            <v>e</v>
          </cell>
          <cell r="G2939" t="str">
            <v>eh</v>
          </cell>
          <cell r="H2939" t="str">
            <v>個</v>
          </cell>
          <cell r="I2939">
            <v>1</v>
          </cell>
          <cell r="J2939" t="str">
            <v>ﾃﾞｨｽｸｶｯﾀｰ</v>
          </cell>
          <cell r="L2939">
            <v>1</v>
          </cell>
          <cell r="M2939" t="str">
            <v>ｼﾞｮｲﾝﾃｯｸｽ P320 749-538 DC-600 ｶｰﾙ事務機</v>
          </cell>
          <cell r="O2939" t="str">
            <v>又は同等以上のもの（他社の製品を含む。）</v>
          </cell>
          <cell r="Q2939">
            <v>0</v>
          </cell>
          <cell r="S2939">
            <v>100</v>
          </cell>
          <cell r="T2939">
            <v>0</v>
          </cell>
          <cell r="W2939">
            <v>0</v>
          </cell>
          <cell r="X2939">
            <v>0</v>
          </cell>
          <cell r="Y2939">
            <v>100</v>
          </cell>
          <cell r="Z2939">
            <v>0</v>
          </cell>
          <cell r="AA2939">
            <v>0</v>
          </cell>
          <cell r="AB2939">
            <v>12650</v>
          </cell>
          <cell r="AC2939">
            <v>12650</v>
          </cell>
          <cell r="AD2939" t="str">
            <v>消耗品費</v>
          </cell>
          <cell r="AE2939" t="str">
            <v>庁消</v>
          </cell>
          <cell r="AF2939">
            <v>2</v>
          </cell>
          <cell r="AG2939" t="str">
            <v>基地等経費（庁用消耗品費）</v>
          </cell>
          <cell r="AH2939" t="str">
            <v/>
          </cell>
          <cell r="AI2939" t="str">
            <v>DR</v>
          </cell>
          <cell r="AJ2939" t="str">
            <v>会計隊</v>
          </cell>
          <cell r="AK2939" t="str">
            <v>令和8年9月30日</v>
          </cell>
        </row>
        <row r="2940">
          <cell r="A2940" t="str">
            <v>eh196</v>
          </cell>
          <cell r="B2940" t="str">
            <v>又は同等以上のもの（他社の製品を含む。）</v>
          </cell>
          <cell r="C2940">
            <v>222</v>
          </cell>
          <cell r="D2940">
            <v>7</v>
          </cell>
          <cell r="E2940" t="str">
            <v>B</v>
          </cell>
          <cell r="F2940" t="str">
            <v>e</v>
          </cell>
          <cell r="G2940" t="str">
            <v>eh</v>
          </cell>
          <cell r="H2940" t="str">
            <v>個</v>
          </cell>
          <cell r="I2940">
            <v>2</v>
          </cell>
          <cell r="J2940" t="str">
            <v>替刃</v>
          </cell>
          <cell r="L2940">
            <v>1</v>
          </cell>
          <cell r="M2940" t="str">
            <v>ｼﾞｮｲﾝﾃｯｸｽ P320 869-463 K-18 ｶｰﾙ事務機</v>
          </cell>
          <cell r="O2940" t="str">
            <v>又は同等以上のもの（他社の製品を含む。）</v>
          </cell>
          <cell r="Q2940">
            <v>0</v>
          </cell>
          <cell r="S2940">
            <v>100</v>
          </cell>
          <cell r="T2940">
            <v>0</v>
          </cell>
          <cell r="W2940">
            <v>0</v>
          </cell>
          <cell r="X2940">
            <v>0</v>
          </cell>
          <cell r="Y2940">
            <v>100</v>
          </cell>
          <cell r="Z2940">
            <v>0</v>
          </cell>
          <cell r="AA2940">
            <v>0</v>
          </cell>
          <cell r="AB2940">
            <v>990</v>
          </cell>
          <cell r="AC2940">
            <v>1980</v>
          </cell>
          <cell r="AD2940" t="str">
            <v>消耗品費</v>
          </cell>
          <cell r="AE2940" t="str">
            <v>庁消</v>
          </cell>
          <cell r="AF2940">
            <v>2</v>
          </cell>
          <cell r="AG2940" t="str">
            <v>基地等経費（庁用消耗品費）</v>
          </cell>
          <cell r="AH2940" t="str">
            <v/>
          </cell>
          <cell r="AI2940" t="str">
            <v>DR</v>
          </cell>
          <cell r="AJ2940" t="str">
            <v>会計隊</v>
          </cell>
          <cell r="AK2940" t="str">
            <v>令和8年9月30日</v>
          </cell>
        </row>
        <row r="2941">
          <cell r="A2941" t="str">
            <v>eh197</v>
          </cell>
          <cell r="B2941" t="str">
            <v>又は同等以上のもの（他社の製品を含む。）</v>
          </cell>
          <cell r="C2941">
            <v>222</v>
          </cell>
          <cell r="D2941">
            <v>8</v>
          </cell>
          <cell r="E2941" t="str">
            <v>B</v>
          </cell>
          <cell r="F2941" t="str">
            <v>e</v>
          </cell>
          <cell r="G2941" t="str">
            <v>eh</v>
          </cell>
          <cell r="H2941" t="str">
            <v>個</v>
          </cell>
          <cell r="I2941">
            <v>1</v>
          </cell>
          <cell r="J2941" t="str">
            <v>替刃</v>
          </cell>
          <cell r="L2941">
            <v>1</v>
          </cell>
          <cell r="M2941" t="str">
            <v>ｼﾞｮｲﾝﾃｯｸｽ P320 741-038 DCC-29 ｶｰﾙ事務機</v>
          </cell>
          <cell r="O2941" t="str">
            <v>又は同等以上のもの（他社の製品を含む。）</v>
          </cell>
          <cell r="Q2941">
            <v>0</v>
          </cell>
          <cell r="S2941">
            <v>100</v>
          </cell>
          <cell r="T2941">
            <v>0</v>
          </cell>
          <cell r="W2941">
            <v>0</v>
          </cell>
          <cell r="X2941">
            <v>0</v>
          </cell>
          <cell r="Y2941">
            <v>100</v>
          </cell>
          <cell r="Z2941">
            <v>0</v>
          </cell>
          <cell r="AA2941">
            <v>0</v>
          </cell>
          <cell r="AB2941">
            <v>770</v>
          </cell>
          <cell r="AC2941">
            <v>770</v>
          </cell>
          <cell r="AD2941" t="str">
            <v>消耗品費</v>
          </cell>
          <cell r="AE2941" t="str">
            <v>庁消</v>
          </cell>
          <cell r="AF2941">
            <v>2</v>
          </cell>
          <cell r="AG2941" t="str">
            <v>基地等経費（庁用消耗品費）</v>
          </cell>
          <cell r="AH2941" t="str">
            <v/>
          </cell>
          <cell r="AI2941" t="str">
            <v>DR</v>
          </cell>
          <cell r="AJ2941" t="str">
            <v>会計隊</v>
          </cell>
          <cell r="AK2941" t="str">
            <v>令和8年9月30日</v>
          </cell>
        </row>
        <row r="2942">
          <cell r="A2942" t="str">
            <v>eh198</v>
          </cell>
          <cell r="B2942" t="str">
            <v>又は同等以上のもの（他社の製品を含む。）</v>
          </cell>
          <cell r="C2942">
            <v>222</v>
          </cell>
          <cell r="D2942">
            <v>9</v>
          </cell>
          <cell r="E2942" t="str">
            <v>B</v>
          </cell>
          <cell r="F2942" t="str">
            <v>e</v>
          </cell>
          <cell r="G2942" t="str">
            <v>eh</v>
          </cell>
          <cell r="H2942" t="str">
            <v>個</v>
          </cell>
          <cell r="I2942">
            <v>1</v>
          </cell>
          <cell r="J2942" t="str">
            <v>ｶｯﾀｰﾏｯﾄ</v>
          </cell>
          <cell r="L2942">
            <v>1</v>
          </cell>
          <cell r="M2942" t="str">
            <v>ｼﾞｮｲﾝﾃｯｸｽ P320 741-042 DCM-310 ｶｰﾙ事務機</v>
          </cell>
          <cell r="O2942" t="str">
            <v>又は同等以上のもの（他社の製品を含む。）</v>
          </cell>
          <cell r="Q2942">
            <v>0</v>
          </cell>
          <cell r="S2942">
            <v>100</v>
          </cell>
          <cell r="T2942">
            <v>0</v>
          </cell>
          <cell r="W2942">
            <v>0</v>
          </cell>
          <cell r="X2942">
            <v>0</v>
          </cell>
          <cell r="Y2942">
            <v>100</v>
          </cell>
          <cell r="Z2942">
            <v>0</v>
          </cell>
          <cell r="AA2942">
            <v>0</v>
          </cell>
          <cell r="AB2942">
            <v>1320</v>
          </cell>
          <cell r="AC2942">
            <v>1320</v>
          </cell>
          <cell r="AD2942" t="str">
            <v>消耗品費</v>
          </cell>
          <cell r="AE2942" t="str">
            <v>庁消</v>
          </cell>
          <cell r="AF2942">
            <v>2</v>
          </cell>
          <cell r="AG2942" t="str">
            <v>基地等経費（庁用消耗品費）</v>
          </cell>
          <cell r="AH2942" t="str">
            <v/>
          </cell>
          <cell r="AI2942" t="str">
            <v>DR</v>
          </cell>
          <cell r="AJ2942" t="str">
            <v>会計隊</v>
          </cell>
          <cell r="AK2942" t="str">
            <v>令和8年9月30日</v>
          </cell>
        </row>
        <row r="2943">
          <cell r="A2943" t="str">
            <v>eh199</v>
          </cell>
          <cell r="B2943" t="str">
            <v>又は同等以上のもの（他社の製品を含む。）</v>
          </cell>
          <cell r="C2943">
            <v>222</v>
          </cell>
          <cell r="D2943">
            <v>10</v>
          </cell>
          <cell r="E2943" t="str">
            <v>B</v>
          </cell>
          <cell r="F2943" t="str">
            <v>e</v>
          </cell>
          <cell r="G2943" t="str">
            <v>eh</v>
          </cell>
          <cell r="H2943" t="str">
            <v>個</v>
          </cell>
          <cell r="I2943">
            <v>1</v>
          </cell>
          <cell r="J2943" t="str">
            <v>補助機能定規</v>
          </cell>
          <cell r="L2943">
            <v>1</v>
          </cell>
          <cell r="M2943" t="str">
            <v>ｼﾞｮｲﾝﾃｯｸｽ P372 732-047 TSK-16479 ｻﾝﾋﾞｰ</v>
          </cell>
          <cell r="O2943" t="str">
            <v>又は同等以上のもの（他社の製品を含む。）</v>
          </cell>
          <cell r="Q2943">
            <v>0</v>
          </cell>
          <cell r="S2943">
            <v>100</v>
          </cell>
          <cell r="T2943">
            <v>0</v>
          </cell>
          <cell r="W2943">
            <v>0</v>
          </cell>
          <cell r="X2943">
            <v>0</v>
          </cell>
          <cell r="Y2943">
            <v>100</v>
          </cell>
          <cell r="Z2943">
            <v>0</v>
          </cell>
          <cell r="AA2943">
            <v>0</v>
          </cell>
          <cell r="AB2943">
            <v>330</v>
          </cell>
          <cell r="AC2943">
            <v>330</v>
          </cell>
          <cell r="AD2943" t="str">
            <v>消耗品費</v>
          </cell>
          <cell r="AE2943" t="str">
            <v>庁消</v>
          </cell>
          <cell r="AF2943">
            <v>2</v>
          </cell>
          <cell r="AG2943" t="str">
            <v>基地等経費（庁用消耗品費）</v>
          </cell>
          <cell r="AH2943" t="str">
            <v/>
          </cell>
          <cell r="AI2943" t="str">
            <v>DR</v>
          </cell>
          <cell r="AJ2943" t="str">
            <v>会計隊</v>
          </cell>
          <cell r="AK2943" t="str">
            <v>令和8年9月30日</v>
          </cell>
        </row>
        <row r="2944">
          <cell r="A2944" t="str">
            <v>eh200</v>
          </cell>
          <cell r="B2944" t="str">
            <v>又は同等以上のもの（他社の製品を含む。）</v>
          </cell>
          <cell r="C2944">
            <v>222</v>
          </cell>
          <cell r="D2944">
            <v>11</v>
          </cell>
          <cell r="E2944" t="str">
            <v>B</v>
          </cell>
          <cell r="F2944" t="str">
            <v>e</v>
          </cell>
          <cell r="G2944" t="str">
            <v>eh</v>
          </cell>
          <cell r="H2944" t="str">
            <v>個</v>
          </cell>
          <cell r="I2944">
            <v>1</v>
          </cell>
          <cell r="J2944" t="str">
            <v>替刃</v>
          </cell>
          <cell r="L2944">
            <v>1</v>
          </cell>
          <cell r="M2944" t="str">
            <v>ｼﾞｮｲﾝﾃｯｸｽ P322 26-301 PK-513LNH ﾌﾟﾗｽ</v>
          </cell>
          <cell r="O2944" t="str">
            <v>又は同等以上のもの（他社の製品を含む。）</v>
          </cell>
          <cell r="Q2944">
            <v>0</v>
          </cell>
          <cell r="S2944">
            <v>100</v>
          </cell>
          <cell r="T2944">
            <v>0</v>
          </cell>
          <cell r="W2944">
            <v>0</v>
          </cell>
          <cell r="X2944">
            <v>0</v>
          </cell>
          <cell r="Y2944">
            <v>100</v>
          </cell>
          <cell r="Z2944">
            <v>0</v>
          </cell>
          <cell r="AA2944">
            <v>0</v>
          </cell>
          <cell r="AB2944">
            <v>16500</v>
          </cell>
          <cell r="AC2944">
            <v>16500</v>
          </cell>
          <cell r="AD2944" t="str">
            <v>消耗品費</v>
          </cell>
          <cell r="AE2944" t="str">
            <v>庁消</v>
          </cell>
          <cell r="AF2944">
            <v>2</v>
          </cell>
          <cell r="AG2944" t="str">
            <v>基地等経費（庁用消耗品費）</v>
          </cell>
          <cell r="AH2944" t="str">
            <v/>
          </cell>
          <cell r="AI2944" t="str">
            <v>DR</v>
          </cell>
          <cell r="AJ2944" t="str">
            <v>会計隊</v>
          </cell>
          <cell r="AK2944" t="str">
            <v>令和8年9月30日</v>
          </cell>
        </row>
        <row r="2945">
          <cell r="A2945" t="str">
            <v>eh201</v>
          </cell>
          <cell r="B2945" t="str">
            <v>又は同等以上のもの（他社の製品を含む。）</v>
          </cell>
          <cell r="C2945">
            <v>222</v>
          </cell>
          <cell r="D2945">
            <v>12</v>
          </cell>
          <cell r="E2945" t="str">
            <v>B</v>
          </cell>
          <cell r="F2945" t="str">
            <v>e</v>
          </cell>
          <cell r="G2945" t="str">
            <v>eh</v>
          </cell>
          <cell r="H2945" t="str">
            <v>個</v>
          </cell>
          <cell r="I2945">
            <v>3</v>
          </cell>
          <cell r="J2945" t="str">
            <v>ｺｲﾝｹｰｽ</v>
          </cell>
          <cell r="L2945">
            <v>1</v>
          </cell>
          <cell r="M2945" t="str">
            <v>ｼﾞｮｲﾝﾃｯｸｽ P405 440-473 M-20 ｵｰﾌﾟﾝ工業</v>
          </cell>
          <cell r="O2945" t="str">
            <v>又は同等以上のもの（他社の製品を含む。）</v>
          </cell>
          <cell r="Q2945">
            <v>0</v>
          </cell>
          <cell r="S2945">
            <v>100</v>
          </cell>
          <cell r="T2945">
            <v>0</v>
          </cell>
          <cell r="W2945">
            <v>0</v>
          </cell>
          <cell r="X2945">
            <v>0</v>
          </cell>
          <cell r="Y2945">
            <v>100</v>
          </cell>
          <cell r="Z2945">
            <v>0</v>
          </cell>
          <cell r="AA2945">
            <v>0</v>
          </cell>
          <cell r="AB2945">
            <v>3300</v>
          </cell>
          <cell r="AC2945">
            <v>9900</v>
          </cell>
          <cell r="AD2945" t="str">
            <v>消耗品費</v>
          </cell>
          <cell r="AE2945" t="str">
            <v>庁消</v>
          </cell>
          <cell r="AF2945">
            <v>2</v>
          </cell>
          <cell r="AG2945" t="str">
            <v>基地等経費（庁用消耗品費）</v>
          </cell>
          <cell r="AH2945" t="str">
            <v/>
          </cell>
          <cell r="AI2945" t="str">
            <v>DR</v>
          </cell>
          <cell r="AJ2945" t="str">
            <v>会計隊</v>
          </cell>
          <cell r="AK2945" t="str">
            <v>令和8年9月30日</v>
          </cell>
        </row>
        <row r="2946">
          <cell r="A2946" t="str">
            <v>ei8</v>
          </cell>
          <cell r="B2946" t="str">
            <v>製品指定</v>
          </cell>
          <cell r="C2946">
            <v>222</v>
          </cell>
          <cell r="D2946">
            <v>13</v>
          </cell>
          <cell r="E2946" t="str">
            <v>B</v>
          </cell>
          <cell r="F2946" t="str">
            <v>e</v>
          </cell>
          <cell r="G2946" t="str">
            <v>ei</v>
          </cell>
          <cell r="H2946" t="str">
            <v>冊</v>
          </cell>
          <cell r="I2946">
            <v>2</v>
          </cell>
          <cell r="J2946" t="str">
            <v>書籍</v>
          </cell>
          <cell r="L2946">
            <v>1</v>
          </cell>
          <cell r="M2946" t="str">
            <v>政府刊行物web 防衛実務小六法 令和8年版 政府刊行物</v>
          </cell>
          <cell r="O2946" t="str">
            <v>製品指定</v>
          </cell>
          <cell r="Q2946">
            <v>0</v>
          </cell>
          <cell r="S2946">
            <v>100</v>
          </cell>
          <cell r="T2946">
            <v>0</v>
          </cell>
          <cell r="W2946">
            <v>0</v>
          </cell>
          <cell r="X2946">
            <v>0</v>
          </cell>
          <cell r="Y2946">
            <v>100</v>
          </cell>
          <cell r="Z2946">
            <v>0</v>
          </cell>
          <cell r="AA2946">
            <v>0</v>
          </cell>
          <cell r="AB2946">
            <v>8800</v>
          </cell>
          <cell r="AC2946">
            <v>17600</v>
          </cell>
          <cell r="AD2946" t="str">
            <v>消耗品費</v>
          </cell>
          <cell r="AE2946" t="str">
            <v>庁消</v>
          </cell>
          <cell r="AF2946">
            <v>2</v>
          </cell>
          <cell r="AG2946" t="str">
            <v>基地等経費（庁用消耗品費）</v>
          </cell>
          <cell r="AH2946" t="str">
            <v/>
          </cell>
          <cell r="AI2946" t="str">
            <v>DR</v>
          </cell>
          <cell r="AJ2946" t="str">
            <v>会計隊</v>
          </cell>
          <cell r="AK2946" t="str">
            <v>令和8年9月30日</v>
          </cell>
        </row>
        <row r="2947">
          <cell r="A2947" t="str">
            <v>ei9</v>
          </cell>
          <cell r="B2947" t="str">
            <v>製品指定</v>
          </cell>
          <cell r="C2947">
            <v>222</v>
          </cell>
          <cell r="D2947">
            <v>14</v>
          </cell>
          <cell r="E2947" t="str">
            <v>B</v>
          </cell>
          <cell r="F2947" t="str">
            <v>e</v>
          </cell>
          <cell r="G2947" t="str">
            <v>ei</v>
          </cell>
          <cell r="H2947" t="str">
            <v>冊</v>
          </cell>
          <cell r="I2947">
            <v>1</v>
          </cell>
          <cell r="J2947" t="str">
            <v>書籍</v>
          </cell>
          <cell r="L2947">
            <v>1</v>
          </cell>
          <cell r="M2947" t="str">
            <v>政府刊行物web 国家公務員給与のてびき令和8年版 政府刊行物</v>
          </cell>
          <cell r="O2947" t="str">
            <v>製品指定</v>
          </cell>
          <cell r="Q2947">
            <v>0</v>
          </cell>
          <cell r="S2947">
            <v>100</v>
          </cell>
          <cell r="T2947">
            <v>0</v>
          </cell>
          <cell r="W2947">
            <v>0</v>
          </cell>
          <cell r="X2947">
            <v>0</v>
          </cell>
          <cell r="Y2947">
            <v>100</v>
          </cell>
          <cell r="Z2947">
            <v>0</v>
          </cell>
          <cell r="AA2947">
            <v>0</v>
          </cell>
          <cell r="AB2947">
            <v>6490</v>
          </cell>
          <cell r="AC2947">
            <v>6490</v>
          </cell>
          <cell r="AD2947" t="str">
            <v>消耗品費</v>
          </cell>
          <cell r="AE2947" t="str">
            <v>庁消</v>
          </cell>
          <cell r="AF2947">
            <v>2</v>
          </cell>
          <cell r="AG2947" t="str">
            <v>基地等経費（庁用消耗品費）</v>
          </cell>
          <cell r="AH2947" t="str">
            <v/>
          </cell>
          <cell r="AI2947" t="str">
            <v>DR</v>
          </cell>
          <cell r="AJ2947" t="str">
            <v>会計隊</v>
          </cell>
          <cell r="AK2947" t="str">
            <v>令和8年9月30日</v>
          </cell>
        </row>
        <row r="2948">
          <cell r="A2948" t="str">
            <v>df167</v>
          </cell>
          <cell r="B2948" t="str">
            <v>製品指定</v>
          </cell>
          <cell r="C2948">
            <v>223</v>
          </cell>
          <cell r="D2948">
            <v>1</v>
          </cell>
          <cell r="E2948" t="str">
            <v>B</v>
          </cell>
          <cell r="F2948" t="str">
            <v>d</v>
          </cell>
          <cell r="G2948" t="str">
            <v>df</v>
          </cell>
          <cell r="H2948" t="str">
            <v>個</v>
          </cell>
          <cell r="I2948">
            <v>2</v>
          </cell>
          <cell r="J2948" t="str">
            <v>潤滑剤</v>
          </cell>
          <cell r="L2948">
            <v>1</v>
          </cell>
          <cell r="M2948" t="str">
            <v>ﾅｶﾊﾞﾔｼNBP-30 ﾅｶﾊﾞﾔｼ</v>
          </cell>
          <cell r="O2948" t="str">
            <v>製品指定</v>
          </cell>
          <cell r="Q2948">
            <v>0</v>
          </cell>
          <cell r="S2948">
            <v>100</v>
          </cell>
          <cell r="T2948">
            <v>0</v>
          </cell>
          <cell r="W2948">
            <v>0</v>
          </cell>
          <cell r="X2948">
            <v>0</v>
          </cell>
          <cell r="Y2948">
            <v>100</v>
          </cell>
          <cell r="Z2948">
            <v>0</v>
          </cell>
          <cell r="AA2948">
            <v>0</v>
          </cell>
          <cell r="AB2948">
            <v>2090</v>
          </cell>
          <cell r="AC2948">
            <v>4180</v>
          </cell>
          <cell r="AD2948" t="str">
            <v>消耗品費</v>
          </cell>
          <cell r="AE2948" t="str">
            <v>庁消</v>
          </cell>
          <cell r="AF2948">
            <v>2</v>
          </cell>
          <cell r="AG2948" t="str">
            <v>基地等経費（庁用消耗品費）</v>
          </cell>
          <cell r="AH2948" t="str">
            <v/>
          </cell>
          <cell r="AI2948" t="str">
            <v>DR</v>
          </cell>
          <cell r="AJ2948" t="str">
            <v>会計隊</v>
          </cell>
          <cell r="AK2948" t="str">
            <v>令和8年9月30日</v>
          </cell>
        </row>
        <row r="2949">
          <cell r="A2949" t="str">
            <v>bd520</v>
          </cell>
          <cell r="B2949" t="str">
            <v>又は同等以上のもの（他社の製品を含む。）</v>
          </cell>
          <cell r="C2949">
            <v>224</v>
          </cell>
          <cell r="D2949">
            <v>1</v>
          </cell>
          <cell r="E2949" t="str">
            <v>B</v>
          </cell>
          <cell r="F2949" t="str">
            <v>b</v>
          </cell>
          <cell r="G2949" t="str">
            <v>bd</v>
          </cell>
          <cell r="H2949" t="str">
            <v>個</v>
          </cell>
          <cell r="I2949">
            <v>6</v>
          </cell>
          <cell r="J2949" t="str">
            <v>ﾚﾎﾟｰﾄｶﾊﾞｰ</v>
          </cell>
          <cell r="L2949">
            <v>1</v>
          </cell>
          <cell r="M2949" t="str">
            <v>ｴｽｺ P1828 EA762CB-701 KING JIM</v>
          </cell>
          <cell r="O2949" t="str">
            <v>又は同等以上のもの（他社の製品を含む。）</v>
          </cell>
          <cell r="Q2949">
            <v>0</v>
          </cell>
          <cell r="S2949">
            <v>100</v>
          </cell>
          <cell r="T2949">
            <v>0</v>
          </cell>
          <cell r="W2949">
            <v>0</v>
          </cell>
          <cell r="X2949">
            <v>0</v>
          </cell>
          <cell r="Y2949">
            <v>100</v>
          </cell>
          <cell r="Z2949">
            <v>0</v>
          </cell>
          <cell r="AA2949">
            <v>0</v>
          </cell>
          <cell r="AB2949">
            <v>627</v>
          </cell>
          <cell r="AC2949">
            <v>3762</v>
          </cell>
          <cell r="AD2949" t="str">
            <v>消耗品費</v>
          </cell>
          <cell r="AE2949" t="str">
            <v>庁消</v>
          </cell>
          <cell r="AF2949">
            <v>2</v>
          </cell>
          <cell r="AG2949" t="str">
            <v>基地等経費（庁用消耗品費）</v>
          </cell>
          <cell r="AH2949" t="str">
            <v/>
          </cell>
          <cell r="AI2949" t="str">
            <v>DV</v>
          </cell>
          <cell r="AJ2949" t="str">
            <v>9高隊</v>
          </cell>
          <cell r="AK2949" t="str">
            <v>令和8年9月30日</v>
          </cell>
        </row>
        <row r="2950">
          <cell r="A2950" t="str">
            <v>ch328</v>
          </cell>
          <cell r="B2950" t="str">
            <v>又は同等以上のもの（他社の製品を含む。）</v>
          </cell>
          <cell r="C2950">
            <v>224</v>
          </cell>
          <cell r="D2950">
            <v>2</v>
          </cell>
          <cell r="E2950" t="str">
            <v>B</v>
          </cell>
          <cell r="F2950" t="str">
            <v>c</v>
          </cell>
          <cell r="G2950" t="str">
            <v>ch</v>
          </cell>
          <cell r="H2950" t="str">
            <v>個</v>
          </cell>
          <cell r="I2950">
            <v>6</v>
          </cell>
          <cell r="J2950" t="str">
            <v>ｸﾘｯﾌﾟ</v>
          </cell>
          <cell r="L2950">
            <v>1</v>
          </cell>
          <cell r="M2950" t="str">
            <v>ｵﾚﾝｼﾞﾌﾞｯｸ P12-1008 418-5718 C-50 ﾍﾞﾛｽ</v>
          </cell>
          <cell r="O2950" t="str">
            <v>又は同等以上のもの（他社の製品を含む。）</v>
          </cell>
          <cell r="Q2950">
            <v>0</v>
          </cell>
          <cell r="S2950">
            <v>100</v>
          </cell>
          <cell r="T2950">
            <v>0</v>
          </cell>
          <cell r="W2950">
            <v>0</v>
          </cell>
          <cell r="X2950">
            <v>0</v>
          </cell>
          <cell r="Y2950">
            <v>100</v>
          </cell>
          <cell r="Z2950">
            <v>0</v>
          </cell>
          <cell r="AA2950">
            <v>0</v>
          </cell>
          <cell r="AB2950">
            <v>304</v>
          </cell>
          <cell r="AC2950">
            <v>1824</v>
          </cell>
          <cell r="AD2950" t="str">
            <v>消耗品費</v>
          </cell>
          <cell r="AE2950" t="str">
            <v>庁消</v>
          </cell>
          <cell r="AF2950">
            <v>2</v>
          </cell>
          <cell r="AG2950" t="str">
            <v>基地等経費（庁用消耗品費）</v>
          </cell>
          <cell r="AH2950" t="str">
            <v/>
          </cell>
          <cell r="AI2950" t="str">
            <v>DV</v>
          </cell>
          <cell r="AJ2950" t="str">
            <v>9高隊</v>
          </cell>
          <cell r="AK2950" t="str">
            <v>令和8年9月30日</v>
          </cell>
        </row>
        <row r="2951">
          <cell r="A2951" t="str">
            <v>ch329</v>
          </cell>
          <cell r="B2951" t="str">
            <v>又は同等以上のもの（他社の製品を含む。）</v>
          </cell>
          <cell r="C2951">
            <v>224</v>
          </cell>
          <cell r="D2951">
            <v>3</v>
          </cell>
          <cell r="E2951" t="str">
            <v>B</v>
          </cell>
          <cell r="F2951" t="str">
            <v>c</v>
          </cell>
          <cell r="G2951" t="str">
            <v>ch</v>
          </cell>
          <cell r="H2951" t="str">
            <v>個</v>
          </cell>
          <cell r="I2951">
            <v>20</v>
          </cell>
          <cell r="J2951" t="str">
            <v>額縁</v>
          </cell>
          <cell r="L2951">
            <v>1</v>
          </cell>
          <cell r="M2951" t="str">
            <v>ｵﾚﾝｼﾞﾌﾞｯｸ P12-1285 398-6284 KW-106-H ﾅｶﾊﾞﾔｼ</v>
          </cell>
          <cell r="O2951" t="str">
            <v>又は同等以上のもの（他社の製品を含む。）</v>
          </cell>
          <cell r="Q2951">
            <v>0</v>
          </cell>
          <cell r="S2951">
            <v>100</v>
          </cell>
          <cell r="T2951">
            <v>0</v>
          </cell>
          <cell r="W2951">
            <v>0</v>
          </cell>
          <cell r="X2951">
            <v>0</v>
          </cell>
          <cell r="Y2951">
            <v>100</v>
          </cell>
          <cell r="Z2951">
            <v>0</v>
          </cell>
          <cell r="AA2951">
            <v>0</v>
          </cell>
          <cell r="AB2951">
            <v>2601</v>
          </cell>
          <cell r="AC2951">
            <v>52020</v>
          </cell>
          <cell r="AD2951" t="str">
            <v>消耗品費</v>
          </cell>
          <cell r="AE2951" t="str">
            <v>庁消</v>
          </cell>
          <cell r="AF2951">
            <v>2</v>
          </cell>
          <cell r="AG2951" t="str">
            <v>基地等経費（庁用消耗品費）</v>
          </cell>
          <cell r="AH2951" t="str">
            <v/>
          </cell>
          <cell r="AI2951" t="str">
            <v>DV</v>
          </cell>
          <cell r="AJ2951" t="str">
            <v>9高隊</v>
          </cell>
          <cell r="AK2951" t="str">
            <v>令和8年9月30日</v>
          </cell>
        </row>
        <row r="2952">
          <cell r="A2952" t="str">
            <v>ch330</v>
          </cell>
          <cell r="B2952" t="str">
            <v>又は同等以上のもの（他社の製品を含む。）</v>
          </cell>
          <cell r="C2952">
            <v>225</v>
          </cell>
          <cell r="D2952">
            <v>1</v>
          </cell>
          <cell r="E2952" t="str">
            <v>B</v>
          </cell>
          <cell r="F2952" t="str">
            <v>c</v>
          </cell>
          <cell r="G2952" t="str">
            <v>ch</v>
          </cell>
          <cell r="H2952" t="str">
            <v>個</v>
          </cell>
          <cell r="I2952">
            <v>10</v>
          </cell>
          <cell r="J2952" t="str">
            <v>布ﾃｰﾌﾟ</v>
          </cell>
          <cell r="L2952">
            <v>1</v>
          </cell>
          <cell r="M2952" t="str">
            <v>ｵﾚﾝｼﾞﾌﾞｯｸ P8-709 487-0735 NO89050X25 ﾌﾙﾄｰ</v>
          </cell>
          <cell r="O2952" t="str">
            <v>又は同等以上のもの（他社の製品を含む。）</v>
          </cell>
          <cell r="Q2952">
            <v>0</v>
          </cell>
          <cell r="S2952">
            <v>100</v>
          </cell>
          <cell r="T2952">
            <v>0</v>
          </cell>
          <cell r="W2952">
            <v>0</v>
          </cell>
          <cell r="X2952">
            <v>0</v>
          </cell>
          <cell r="Y2952">
            <v>100</v>
          </cell>
          <cell r="Z2952">
            <v>0</v>
          </cell>
          <cell r="AA2952">
            <v>0</v>
          </cell>
          <cell r="AB2952">
            <v>380</v>
          </cell>
          <cell r="AC2952">
            <v>3800</v>
          </cell>
          <cell r="AD2952" t="str">
            <v>消耗品費</v>
          </cell>
          <cell r="AE2952" t="str">
            <v>庁消</v>
          </cell>
          <cell r="AF2952">
            <v>2</v>
          </cell>
          <cell r="AG2952" t="str">
            <v>基地等経費（庁用消耗品費）</v>
          </cell>
          <cell r="AH2952" t="str">
            <v/>
          </cell>
          <cell r="AI2952" t="str">
            <v>DW</v>
          </cell>
          <cell r="AJ2952" t="str">
            <v>10高隊</v>
          </cell>
          <cell r="AK2952" t="str">
            <v>令和8年9月30日</v>
          </cell>
        </row>
        <row r="2953">
          <cell r="A2953" t="str">
            <v>cg429</v>
          </cell>
          <cell r="B2953" t="str">
            <v>又は同等以上のもの（他社の製品を含む。）</v>
          </cell>
          <cell r="C2953">
            <v>225</v>
          </cell>
          <cell r="D2953">
            <v>2</v>
          </cell>
          <cell r="E2953" t="str">
            <v>B</v>
          </cell>
          <cell r="F2953" t="str">
            <v>c</v>
          </cell>
          <cell r="G2953" t="str">
            <v>cg</v>
          </cell>
          <cell r="H2953" t="str">
            <v>個</v>
          </cell>
          <cell r="I2953">
            <v>1</v>
          </cell>
          <cell r="J2953" t="str">
            <v>はさみ</v>
          </cell>
          <cell r="L2953">
            <v>1</v>
          </cell>
          <cell r="M2953" t="str">
            <v>ｵﾚﾝｼﾞﾌﾞｯｸ.web 522-4251 75062 ｱｰﾃｯｸ</v>
          </cell>
          <cell r="O2953" t="str">
            <v>又は同等以上のもの（他社の製品を含む。）</v>
          </cell>
          <cell r="Q2953">
            <v>0</v>
          </cell>
          <cell r="S2953">
            <v>100</v>
          </cell>
          <cell r="T2953">
            <v>0</v>
          </cell>
          <cell r="W2953">
            <v>0</v>
          </cell>
          <cell r="X2953">
            <v>0</v>
          </cell>
          <cell r="Y2953">
            <v>100</v>
          </cell>
          <cell r="Z2953">
            <v>0</v>
          </cell>
          <cell r="AA2953">
            <v>0</v>
          </cell>
          <cell r="AB2953">
            <v>812</v>
          </cell>
          <cell r="AC2953">
            <v>812</v>
          </cell>
          <cell r="AD2953" t="str">
            <v>消耗品費</v>
          </cell>
          <cell r="AE2953" t="str">
            <v>庁消</v>
          </cell>
          <cell r="AF2953">
            <v>2</v>
          </cell>
          <cell r="AG2953" t="str">
            <v>基地等経費（庁用消耗品費）</v>
          </cell>
          <cell r="AH2953" t="str">
            <v/>
          </cell>
          <cell r="AI2953" t="str">
            <v>DW</v>
          </cell>
          <cell r="AJ2953" t="str">
            <v>10高隊</v>
          </cell>
          <cell r="AK2953" t="str">
            <v>令和8年9月30日</v>
          </cell>
        </row>
        <row r="2954">
          <cell r="A2954" t="str">
            <v>cg430</v>
          </cell>
          <cell r="B2954" t="str">
            <v>又は同等以上のもの（他社の製品を含む。）</v>
          </cell>
          <cell r="C2954">
            <v>225</v>
          </cell>
          <cell r="D2954">
            <v>3</v>
          </cell>
          <cell r="E2954" t="str">
            <v>B</v>
          </cell>
          <cell r="F2954" t="str">
            <v>c</v>
          </cell>
          <cell r="G2954" t="str">
            <v>cg</v>
          </cell>
          <cell r="H2954" t="str">
            <v>ﾊﾟｯｸ</v>
          </cell>
          <cell r="I2954">
            <v>1</v>
          </cell>
          <cell r="J2954" t="str">
            <v>ﾒﾝﾃﾅﾝｽｼｰﾄ</v>
          </cell>
          <cell r="L2954">
            <v>1</v>
          </cell>
          <cell r="M2954" t="str">
            <v>ｵﾚﾝｼﾞﾌﾞｯｸ.web 177-5362 40111711 ｺｸﾖ</v>
          </cell>
          <cell r="O2954" t="str">
            <v>又は同等以上のもの（他社の製品を含む。）</v>
          </cell>
          <cell r="Q2954">
            <v>0</v>
          </cell>
          <cell r="S2954">
            <v>100</v>
          </cell>
          <cell r="T2954">
            <v>0</v>
          </cell>
          <cell r="W2954">
            <v>0</v>
          </cell>
          <cell r="X2954">
            <v>0</v>
          </cell>
          <cell r="Y2954">
            <v>100</v>
          </cell>
          <cell r="Z2954">
            <v>0</v>
          </cell>
          <cell r="AA2954">
            <v>0</v>
          </cell>
          <cell r="AB2954">
            <v>2420</v>
          </cell>
          <cell r="AC2954">
            <v>2420</v>
          </cell>
          <cell r="AD2954" t="str">
            <v>消耗品費</v>
          </cell>
          <cell r="AE2954" t="str">
            <v>庁消</v>
          </cell>
          <cell r="AF2954">
            <v>2</v>
          </cell>
          <cell r="AG2954" t="str">
            <v>基地等経費（庁用消耗品費）</v>
          </cell>
          <cell r="AH2954" t="str">
            <v/>
          </cell>
          <cell r="AI2954" t="str">
            <v>DW</v>
          </cell>
          <cell r="AJ2954" t="str">
            <v>10高隊</v>
          </cell>
          <cell r="AK2954" t="str">
            <v>令和8年9月30日</v>
          </cell>
        </row>
        <row r="2955">
          <cell r="A2955" t="str">
            <v>bc571</v>
          </cell>
          <cell r="B2955" t="str">
            <v>又は同等以上のもの（他社の製品を含む。）</v>
          </cell>
          <cell r="C2955">
            <v>225</v>
          </cell>
          <cell r="D2955">
            <v>4</v>
          </cell>
          <cell r="E2955" t="str">
            <v>B</v>
          </cell>
          <cell r="F2955" t="str">
            <v>b</v>
          </cell>
          <cell r="G2955" t="str">
            <v>bc</v>
          </cell>
          <cell r="H2955" t="str">
            <v>個</v>
          </cell>
          <cell r="I2955">
            <v>1</v>
          </cell>
          <cell r="J2955" t="str">
            <v>ﾊﾄﾒﾊﾟﾝﾁ</v>
          </cell>
          <cell r="L2955">
            <v>1</v>
          </cell>
          <cell r="M2955" t="str">
            <v>ｵﾚﾝｼﾞﾌﾞｯｸ P2-398 808-1907 PU-101 ｵｰﾌﾟﾝ</v>
          </cell>
          <cell r="O2955" t="str">
            <v>又は同等以上のもの（他社の製品を含む。）</v>
          </cell>
          <cell r="Q2955">
            <v>0</v>
          </cell>
          <cell r="S2955">
            <v>100</v>
          </cell>
          <cell r="T2955">
            <v>0</v>
          </cell>
          <cell r="W2955">
            <v>0</v>
          </cell>
          <cell r="X2955">
            <v>0</v>
          </cell>
          <cell r="Y2955">
            <v>100</v>
          </cell>
          <cell r="Z2955">
            <v>0</v>
          </cell>
          <cell r="AA2955">
            <v>0</v>
          </cell>
          <cell r="AB2955">
            <v>4664</v>
          </cell>
          <cell r="AC2955">
            <v>4664</v>
          </cell>
          <cell r="AD2955" t="str">
            <v>消耗品費</v>
          </cell>
          <cell r="AE2955" t="str">
            <v>庁消</v>
          </cell>
          <cell r="AF2955">
            <v>2</v>
          </cell>
          <cell r="AG2955" t="str">
            <v>基地等経費（庁用消耗品費）</v>
          </cell>
          <cell r="AH2955" t="str">
            <v/>
          </cell>
          <cell r="AI2955" t="str">
            <v>DW</v>
          </cell>
          <cell r="AJ2955" t="str">
            <v>10高隊</v>
          </cell>
          <cell r="AK2955" t="str">
            <v>令和8年9月30日</v>
          </cell>
        </row>
        <row r="2956">
          <cell r="A2956" t="str">
            <v>bc572</v>
          </cell>
          <cell r="B2956" t="str">
            <v>又は同等以上のもの（他社の製品を含む。）</v>
          </cell>
          <cell r="C2956">
            <v>225</v>
          </cell>
          <cell r="D2956">
            <v>5</v>
          </cell>
          <cell r="E2956" t="str">
            <v>B</v>
          </cell>
          <cell r="F2956" t="str">
            <v>b</v>
          </cell>
          <cell r="G2956" t="str">
            <v>bc</v>
          </cell>
          <cell r="H2956" t="str">
            <v>ﾊﾟｯｸ</v>
          </cell>
          <cell r="I2956">
            <v>1</v>
          </cell>
          <cell r="J2956" t="str">
            <v>ﾊﾄﾒ鋲</v>
          </cell>
          <cell r="L2956">
            <v>1</v>
          </cell>
          <cell r="M2956" t="str">
            <v>ｵﾚﾝｼﾞﾌﾞｯｸ P2-398 808-2014 HB-255 ｵｰﾌﾟﾝ</v>
          </cell>
          <cell r="O2956" t="str">
            <v>又は同等以上のもの（他社の製品を含む。）</v>
          </cell>
          <cell r="Q2956">
            <v>0</v>
          </cell>
          <cell r="S2956">
            <v>100</v>
          </cell>
          <cell r="T2956">
            <v>0</v>
          </cell>
          <cell r="W2956">
            <v>0</v>
          </cell>
          <cell r="X2956">
            <v>0</v>
          </cell>
          <cell r="Y2956">
            <v>100</v>
          </cell>
          <cell r="Z2956">
            <v>0</v>
          </cell>
          <cell r="AA2956">
            <v>0</v>
          </cell>
          <cell r="AB2956">
            <v>494</v>
          </cell>
          <cell r="AC2956">
            <v>494</v>
          </cell>
          <cell r="AD2956" t="str">
            <v>消耗品費</v>
          </cell>
          <cell r="AE2956" t="str">
            <v>庁消</v>
          </cell>
          <cell r="AF2956">
            <v>2</v>
          </cell>
          <cell r="AG2956" t="str">
            <v>基地等経費（庁用消耗品費）</v>
          </cell>
          <cell r="AH2956" t="str">
            <v/>
          </cell>
          <cell r="AI2956" t="str">
            <v>DW</v>
          </cell>
          <cell r="AJ2956" t="str">
            <v>10高隊</v>
          </cell>
          <cell r="AK2956" t="str">
            <v>令和8年9月30日</v>
          </cell>
        </row>
        <row r="2957">
          <cell r="A2957" t="str">
            <v>eh202</v>
          </cell>
          <cell r="B2957" t="str">
            <v>又は同等以上のもの（他社の製品を含む。）</v>
          </cell>
          <cell r="C2957">
            <v>226</v>
          </cell>
          <cell r="D2957">
            <v>1</v>
          </cell>
          <cell r="E2957" t="str">
            <v>B</v>
          </cell>
          <cell r="F2957" t="str">
            <v>e</v>
          </cell>
          <cell r="G2957" t="str">
            <v>eh</v>
          </cell>
          <cell r="H2957" t="str">
            <v>個</v>
          </cell>
          <cell r="I2957">
            <v>1</v>
          </cell>
          <cell r="J2957" t="str">
            <v>賞状枕</v>
          </cell>
          <cell r="L2957">
            <v>1</v>
          </cell>
          <cell r="M2957" t="str">
            <v>ｸﾗｳﾝｵﾌｨｽ図鑑 P591 52876 T-1 ｺﾚｸﾄ</v>
          </cell>
          <cell r="O2957" t="str">
            <v>又は同等以上のもの（他社の製品を含む。）</v>
          </cell>
          <cell r="Q2957">
            <v>0</v>
          </cell>
          <cell r="S2957">
            <v>100</v>
          </cell>
          <cell r="T2957">
            <v>0</v>
          </cell>
          <cell r="W2957">
            <v>0</v>
          </cell>
          <cell r="X2957">
            <v>0</v>
          </cell>
          <cell r="Y2957">
            <v>100</v>
          </cell>
          <cell r="Z2957">
            <v>0</v>
          </cell>
          <cell r="AA2957">
            <v>0</v>
          </cell>
          <cell r="AB2957">
            <v>5500</v>
          </cell>
          <cell r="AC2957">
            <v>5500</v>
          </cell>
          <cell r="AD2957" t="str">
            <v>消耗品費</v>
          </cell>
          <cell r="AE2957" t="str">
            <v>庁消</v>
          </cell>
          <cell r="AF2957">
            <v>2</v>
          </cell>
          <cell r="AG2957" t="str">
            <v>基地等経費（庁用消耗品費）</v>
          </cell>
          <cell r="AH2957" t="str">
            <v/>
          </cell>
          <cell r="AI2957" t="str">
            <v>DY</v>
          </cell>
          <cell r="AJ2957" t="str">
            <v>2作隊</v>
          </cell>
          <cell r="AK2957" t="str">
            <v>令和8年9月30日</v>
          </cell>
        </row>
        <row r="2958">
          <cell r="A2958" t="str">
            <v>eh203</v>
          </cell>
          <cell r="B2958" t="str">
            <v>又は同等以上のもの（他社の製品を含む。）</v>
          </cell>
          <cell r="C2958">
            <v>227</v>
          </cell>
          <cell r="D2958">
            <v>1</v>
          </cell>
          <cell r="E2958" t="str">
            <v>B</v>
          </cell>
          <cell r="F2958" t="str">
            <v>e</v>
          </cell>
          <cell r="G2958" t="str">
            <v>eh</v>
          </cell>
          <cell r="H2958" t="str">
            <v>台</v>
          </cell>
          <cell r="I2958">
            <v>10</v>
          </cell>
          <cell r="J2958" t="str">
            <v>ﾃﾚﾎﾝｽﾀﾝﾄﾞ</v>
          </cell>
          <cell r="L2958">
            <v>1</v>
          </cell>
          <cell r="M2958" t="str">
            <v>ｼﾞｮｲﾝﾃｯｸｽ P346 749-544 TS9802 ｱｽｶ</v>
          </cell>
          <cell r="O2958" t="str">
            <v>又は同等以上のもの（他社の製品を含む。）</v>
          </cell>
          <cell r="Q2958">
            <v>0</v>
          </cell>
          <cell r="S2958">
            <v>100</v>
          </cell>
          <cell r="T2958">
            <v>0</v>
          </cell>
          <cell r="W2958">
            <v>0</v>
          </cell>
          <cell r="X2958">
            <v>0</v>
          </cell>
          <cell r="Y2958">
            <v>100</v>
          </cell>
          <cell r="Z2958">
            <v>0</v>
          </cell>
          <cell r="AA2958">
            <v>0</v>
          </cell>
          <cell r="AB2958">
            <v>9988</v>
          </cell>
          <cell r="AC2958">
            <v>99880</v>
          </cell>
          <cell r="AD2958" t="str">
            <v>消耗品費</v>
          </cell>
          <cell r="AE2958" t="str">
            <v>庁消</v>
          </cell>
          <cell r="AF2958">
            <v>2</v>
          </cell>
          <cell r="AG2958" t="str">
            <v>基地等経費（庁用消耗品費）</v>
          </cell>
          <cell r="AH2958" t="str">
            <v/>
          </cell>
          <cell r="AI2958" t="str">
            <v>KA</v>
          </cell>
          <cell r="AJ2958" t="str">
            <v>特輸隊</v>
          </cell>
          <cell r="AK2958" t="str">
            <v>令和8年9月30日</v>
          </cell>
        </row>
        <row r="2959">
          <cell r="A2959" t="str">
            <v>bc573</v>
          </cell>
          <cell r="B2959" t="str">
            <v>又は同等以上のもの（他社の製品を含む。）</v>
          </cell>
          <cell r="C2959">
            <v>227</v>
          </cell>
          <cell r="D2959">
            <v>2</v>
          </cell>
          <cell r="E2959" t="str">
            <v>B</v>
          </cell>
          <cell r="F2959" t="str">
            <v>b</v>
          </cell>
          <cell r="G2959" t="str">
            <v>bc</v>
          </cell>
          <cell r="H2959" t="str">
            <v>丁</v>
          </cell>
          <cell r="I2959">
            <v>2</v>
          </cell>
          <cell r="J2959" t="str">
            <v>はさみ</v>
          </cell>
          <cell r="L2959">
            <v>1</v>
          </cell>
          <cell r="M2959" t="str">
            <v>ｵﾚﾝｼﾞﾌﾞｯｸ P4-1083 824-8278 11149 ｱﾚｯｸｽ</v>
          </cell>
          <cell r="O2959" t="str">
            <v>又は同等以上のもの（他社の製品を含む。）</v>
          </cell>
          <cell r="Q2959">
            <v>0</v>
          </cell>
          <cell r="S2959">
            <v>100</v>
          </cell>
          <cell r="T2959">
            <v>0</v>
          </cell>
          <cell r="W2959">
            <v>0</v>
          </cell>
          <cell r="X2959">
            <v>0</v>
          </cell>
          <cell r="Y2959">
            <v>100</v>
          </cell>
          <cell r="Z2959">
            <v>0</v>
          </cell>
          <cell r="AA2959">
            <v>0</v>
          </cell>
          <cell r="AB2959">
            <v>1534</v>
          </cell>
          <cell r="AC2959">
            <v>3068</v>
          </cell>
          <cell r="AD2959" t="str">
            <v>消耗品費</v>
          </cell>
          <cell r="AE2959" t="str">
            <v>庁消</v>
          </cell>
          <cell r="AF2959">
            <v>2</v>
          </cell>
          <cell r="AG2959" t="str">
            <v>基地等経費（庁用消耗品費）</v>
          </cell>
          <cell r="AH2959" t="str">
            <v/>
          </cell>
          <cell r="AI2959" t="str">
            <v>KA</v>
          </cell>
          <cell r="AJ2959" t="str">
            <v>特輸隊</v>
          </cell>
          <cell r="AK2959" t="str">
            <v>令和8年9月30日</v>
          </cell>
        </row>
        <row r="2960">
          <cell r="A2960" t="str">
            <v>bd521</v>
          </cell>
          <cell r="B2960" t="str">
            <v>又は同等以上のもの（他社の製品を含む。）</v>
          </cell>
          <cell r="C2960">
            <v>227</v>
          </cell>
          <cell r="D2960">
            <v>3</v>
          </cell>
          <cell r="E2960" t="str">
            <v>B</v>
          </cell>
          <cell r="F2960" t="str">
            <v>b</v>
          </cell>
          <cell r="G2960" t="str">
            <v>bd</v>
          </cell>
          <cell r="H2960" t="str">
            <v>個</v>
          </cell>
          <cell r="I2960">
            <v>3</v>
          </cell>
          <cell r="J2960" t="str">
            <v>ｽﾗｲﾄﾞｶｯﾀｰ</v>
          </cell>
          <cell r="L2960">
            <v>1</v>
          </cell>
          <cell r="M2960" t="str">
            <v>ｴｽｺ P1795 EA762EB-66 ﾅｶﾊﾞﾔｼ</v>
          </cell>
          <cell r="O2960" t="str">
            <v>又は同等以上のもの（他社の製品を含む。）</v>
          </cell>
          <cell r="Q2960">
            <v>0</v>
          </cell>
          <cell r="S2960">
            <v>100</v>
          </cell>
          <cell r="T2960">
            <v>0</v>
          </cell>
          <cell r="W2960">
            <v>0</v>
          </cell>
          <cell r="X2960">
            <v>0</v>
          </cell>
          <cell r="Y2960">
            <v>100</v>
          </cell>
          <cell r="Z2960">
            <v>0</v>
          </cell>
          <cell r="AA2960">
            <v>0</v>
          </cell>
          <cell r="AB2960">
            <v>2937</v>
          </cell>
          <cell r="AC2960">
            <v>8811</v>
          </cell>
          <cell r="AD2960" t="str">
            <v>消耗品費</v>
          </cell>
          <cell r="AE2960" t="str">
            <v>庁消</v>
          </cell>
          <cell r="AF2960">
            <v>2</v>
          </cell>
          <cell r="AG2960" t="str">
            <v>基地等経費（庁用消耗品費）</v>
          </cell>
          <cell r="AH2960" t="str">
            <v/>
          </cell>
          <cell r="AI2960" t="str">
            <v>KA</v>
          </cell>
          <cell r="AJ2960" t="str">
            <v>特輸隊</v>
          </cell>
          <cell r="AK2960" t="str">
            <v>令和8年9月30日</v>
          </cell>
        </row>
        <row r="2961">
          <cell r="A2961" t="str">
            <v>ec42</v>
          </cell>
          <cell r="B2961" t="str">
            <v>又は同等以上のもの（他社の製品を含む。）</v>
          </cell>
          <cell r="C2961">
            <v>227</v>
          </cell>
          <cell r="D2961">
            <v>4</v>
          </cell>
          <cell r="E2961" t="str">
            <v>B</v>
          </cell>
          <cell r="F2961" t="str">
            <v>e</v>
          </cell>
          <cell r="G2961" t="str">
            <v>ec</v>
          </cell>
          <cell r="H2961" t="str">
            <v>個</v>
          </cell>
          <cell r="I2961">
            <v>4</v>
          </cell>
          <cell r="J2961" t="str">
            <v>ﾎﾟﾝｼﾞｸﾛｽ</v>
          </cell>
          <cell r="L2961">
            <v>1</v>
          </cell>
          <cell r="M2961" t="str">
            <v>EPSON SS2000-610 EPSON</v>
          </cell>
          <cell r="O2961" t="str">
            <v>又は同等以上のもの（他社の製品を含む。）</v>
          </cell>
          <cell r="Q2961">
            <v>0</v>
          </cell>
          <cell r="S2961">
            <v>100</v>
          </cell>
          <cell r="T2961">
            <v>0</v>
          </cell>
          <cell r="W2961">
            <v>0</v>
          </cell>
          <cell r="X2961">
            <v>0</v>
          </cell>
          <cell r="Y2961">
            <v>100</v>
          </cell>
          <cell r="Z2961">
            <v>0</v>
          </cell>
          <cell r="AA2961">
            <v>0</v>
          </cell>
          <cell r="AB2961">
            <v>29700</v>
          </cell>
          <cell r="AC2961">
            <v>118800</v>
          </cell>
          <cell r="AD2961" t="str">
            <v>消耗品費</v>
          </cell>
          <cell r="AE2961" t="str">
            <v>庁消</v>
          </cell>
          <cell r="AF2961">
            <v>2</v>
          </cell>
          <cell r="AG2961" t="str">
            <v>基地等経費（庁用消耗品費）</v>
          </cell>
          <cell r="AH2961" t="str">
            <v/>
          </cell>
          <cell r="AI2961" t="str">
            <v>KA</v>
          </cell>
          <cell r="AJ2961" t="str">
            <v>特輸隊</v>
          </cell>
          <cell r="AK2961" t="str">
            <v>令和8年9月30日</v>
          </cell>
        </row>
        <row r="2962">
          <cell r="A2962" t="str">
            <v>ch331</v>
          </cell>
          <cell r="B2962" t="str">
            <v>又は同等以上のもの（他社の製品を含む。）</v>
          </cell>
          <cell r="C2962">
            <v>227</v>
          </cell>
          <cell r="D2962">
            <v>5</v>
          </cell>
          <cell r="E2962" t="str">
            <v>B</v>
          </cell>
          <cell r="F2962" t="str">
            <v>c</v>
          </cell>
          <cell r="G2962" t="str">
            <v>ch</v>
          </cell>
          <cell r="H2962" t="str">
            <v>個</v>
          </cell>
          <cell r="I2962">
            <v>5</v>
          </cell>
          <cell r="J2962" t="str">
            <v>賞状額</v>
          </cell>
          <cell r="L2962">
            <v>1</v>
          </cell>
          <cell r="M2962" t="str">
            <v>ｵﾚﾝｼﾞﾌﾞｯｸ P12-1284 668-3589 F-SA-102-SV ﾅｶﾊﾞﾔｼ</v>
          </cell>
          <cell r="O2962" t="str">
            <v>又は同等以上のもの（他社の製品を含む。）</v>
          </cell>
          <cell r="Q2962">
            <v>0</v>
          </cell>
          <cell r="S2962">
            <v>100</v>
          </cell>
          <cell r="T2962">
            <v>0</v>
          </cell>
          <cell r="W2962">
            <v>0</v>
          </cell>
          <cell r="X2962">
            <v>0</v>
          </cell>
          <cell r="Y2962">
            <v>100</v>
          </cell>
          <cell r="Z2962">
            <v>0</v>
          </cell>
          <cell r="AA2962">
            <v>0</v>
          </cell>
          <cell r="AB2962">
            <v>2266</v>
          </cell>
          <cell r="AC2962">
            <v>11330</v>
          </cell>
          <cell r="AD2962" t="str">
            <v>消耗品費</v>
          </cell>
          <cell r="AE2962" t="str">
            <v>庁消</v>
          </cell>
          <cell r="AF2962">
            <v>2</v>
          </cell>
          <cell r="AG2962" t="str">
            <v>基地等経費（庁用消耗品費）</v>
          </cell>
          <cell r="AH2962" t="str">
            <v/>
          </cell>
          <cell r="AI2962" t="str">
            <v>KA</v>
          </cell>
          <cell r="AJ2962" t="str">
            <v>特輸隊</v>
          </cell>
          <cell r="AK2962" t="str">
            <v>令和8年9月30日</v>
          </cell>
        </row>
        <row r="2963">
          <cell r="A2963" t="str">
            <v>eh204</v>
          </cell>
          <cell r="B2963" t="str">
            <v>又は同等以上のもの（他社の製品を含む。）</v>
          </cell>
          <cell r="C2963">
            <v>227</v>
          </cell>
          <cell r="D2963">
            <v>6</v>
          </cell>
          <cell r="E2963" t="str">
            <v>B</v>
          </cell>
          <cell r="F2963" t="str">
            <v>e</v>
          </cell>
          <cell r="G2963" t="str">
            <v>eh</v>
          </cell>
          <cell r="H2963" t="str">
            <v>個</v>
          </cell>
          <cell r="I2963">
            <v>2</v>
          </cell>
          <cell r="J2963" t="str">
            <v>ｶﾗｰﾍﾟｰﾊﾟｰ</v>
          </cell>
          <cell r="L2963">
            <v>1</v>
          </cell>
          <cell r="M2963" t="str">
            <v>ｼﾞｮｲﾝﾃｯｸｽ P36 197-953 Nagatoya</v>
          </cell>
          <cell r="O2963" t="str">
            <v>又は同等以上のもの（他社の製品を含む。）</v>
          </cell>
          <cell r="Q2963">
            <v>0</v>
          </cell>
          <cell r="S2963">
            <v>100</v>
          </cell>
          <cell r="T2963">
            <v>0</v>
          </cell>
          <cell r="W2963">
            <v>0</v>
          </cell>
          <cell r="X2963">
            <v>0</v>
          </cell>
          <cell r="Y2963">
            <v>100</v>
          </cell>
          <cell r="Z2963">
            <v>0</v>
          </cell>
          <cell r="AA2963">
            <v>0</v>
          </cell>
          <cell r="AB2963">
            <v>847</v>
          </cell>
          <cell r="AC2963">
            <v>1694</v>
          </cell>
          <cell r="AD2963" t="str">
            <v>消耗品費</v>
          </cell>
          <cell r="AE2963" t="str">
            <v>庁消</v>
          </cell>
          <cell r="AF2963">
            <v>2</v>
          </cell>
          <cell r="AG2963" t="str">
            <v>基地等経費（庁用消耗品費）</v>
          </cell>
          <cell r="AH2963" t="str">
            <v/>
          </cell>
          <cell r="AI2963" t="str">
            <v>KA</v>
          </cell>
          <cell r="AJ2963" t="str">
            <v>特輸隊</v>
          </cell>
          <cell r="AK2963" t="str">
            <v>令和8年9月30日</v>
          </cell>
        </row>
        <row r="2964">
          <cell r="A2964" t="str">
            <v>eh205</v>
          </cell>
          <cell r="B2964" t="str">
            <v>又は同等以上のもの（他社の製品を含む。）</v>
          </cell>
          <cell r="C2964">
            <v>227</v>
          </cell>
          <cell r="D2964">
            <v>7</v>
          </cell>
          <cell r="E2964" t="str">
            <v>B</v>
          </cell>
          <cell r="F2964" t="str">
            <v>e</v>
          </cell>
          <cell r="G2964" t="str">
            <v>eh</v>
          </cell>
          <cell r="H2964" t="str">
            <v>個</v>
          </cell>
          <cell r="I2964">
            <v>2</v>
          </cell>
          <cell r="J2964" t="str">
            <v>ｶﾗｰﾍﾟｰﾊﾟｰ</v>
          </cell>
          <cell r="L2964">
            <v>1</v>
          </cell>
          <cell r="M2964" t="str">
            <v>ｼﾞｮｲﾝﾃｯｸｽ P36 197-950 Nagatoya</v>
          </cell>
          <cell r="O2964" t="str">
            <v>又は同等以上のもの（他社の製品を含む。）</v>
          </cell>
          <cell r="Q2964">
            <v>0</v>
          </cell>
          <cell r="S2964">
            <v>100</v>
          </cell>
          <cell r="T2964">
            <v>0</v>
          </cell>
          <cell r="W2964">
            <v>0</v>
          </cell>
          <cell r="X2964">
            <v>0</v>
          </cell>
          <cell r="Y2964">
            <v>100</v>
          </cell>
          <cell r="Z2964">
            <v>0</v>
          </cell>
          <cell r="AA2964">
            <v>0</v>
          </cell>
          <cell r="AB2964">
            <v>550</v>
          </cell>
          <cell r="AC2964">
            <v>1100</v>
          </cell>
          <cell r="AD2964" t="str">
            <v>消耗品費</v>
          </cell>
          <cell r="AE2964" t="str">
            <v>庁消</v>
          </cell>
          <cell r="AF2964">
            <v>2</v>
          </cell>
          <cell r="AG2964" t="str">
            <v>基地等経費（庁用消耗品費）</v>
          </cell>
          <cell r="AH2964" t="str">
            <v/>
          </cell>
          <cell r="AI2964" t="str">
            <v>KA</v>
          </cell>
          <cell r="AJ2964" t="str">
            <v>特輸隊</v>
          </cell>
          <cell r="AK2964" t="str">
            <v>令和8年9月30日</v>
          </cell>
        </row>
        <row r="2965">
          <cell r="A2965" t="str">
            <v>ch332</v>
          </cell>
          <cell r="B2965" t="str">
            <v>又は同等以上のもの（他社の製品を含む。）</v>
          </cell>
          <cell r="C2965">
            <v>227</v>
          </cell>
          <cell r="D2965">
            <v>8</v>
          </cell>
          <cell r="E2965" t="str">
            <v>B</v>
          </cell>
          <cell r="F2965" t="str">
            <v>c</v>
          </cell>
          <cell r="G2965" t="str">
            <v>ch</v>
          </cell>
          <cell r="H2965" t="str">
            <v>台</v>
          </cell>
          <cell r="I2965">
            <v>1</v>
          </cell>
          <cell r="J2965" t="str">
            <v>ﾚﾀｰｹｰｽ</v>
          </cell>
          <cell r="L2965">
            <v>1</v>
          </cell>
          <cell r="M2965" t="str">
            <v>ｵﾚﾝｼﾞﾌﾞｯｸ P12-667 101-7253 F4-WH JEJｱｽﾃｰｼﾞ</v>
          </cell>
          <cell r="O2965" t="str">
            <v>又は同等以上のもの（他社の製品を含む。）</v>
          </cell>
          <cell r="Q2965">
            <v>0</v>
          </cell>
          <cell r="S2965">
            <v>100</v>
          </cell>
          <cell r="T2965">
            <v>0</v>
          </cell>
          <cell r="W2965">
            <v>0</v>
          </cell>
          <cell r="X2965">
            <v>0</v>
          </cell>
          <cell r="Y2965">
            <v>100</v>
          </cell>
          <cell r="Z2965">
            <v>0</v>
          </cell>
          <cell r="AA2965">
            <v>0</v>
          </cell>
          <cell r="AB2965">
            <v>2933</v>
          </cell>
          <cell r="AC2965">
            <v>2933</v>
          </cell>
          <cell r="AD2965" t="str">
            <v>消耗品費</v>
          </cell>
          <cell r="AE2965" t="str">
            <v>庁消</v>
          </cell>
          <cell r="AF2965">
            <v>2</v>
          </cell>
          <cell r="AG2965" t="str">
            <v>基地等経費（庁用消耗品費）</v>
          </cell>
          <cell r="AH2965" t="str">
            <v/>
          </cell>
          <cell r="AI2965" t="str">
            <v>KA</v>
          </cell>
          <cell r="AJ2965" t="str">
            <v>特輸隊</v>
          </cell>
          <cell r="AK2965" t="str">
            <v>令和8年9月30日</v>
          </cell>
        </row>
        <row r="2966">
          <cell r="A2966" t="str">
            <v>bd522</v>
          </cell>
          <cell r="B2966" t="str">
            <v>又は同等以上のもの（他社の製品を含む。）</v>
          </cell>
          <cell r="C2966">
            <v>228</v>
          </cell>
          <cell r="D2966">
            <v>1</v>
          </cell>
          <cell r="E2966" t="str">
            <v>B</v>
          </cell>
          <cell r="F2966" t="str">
            <v>b</v>
          </cell>
          <cell r="G2966" t="str">
            <v>bd</v>
          </cell>
          <cell r="H2966" t="str">
            <v>台</v>
          </cell>
          <cell r="I2966">
            <v>2</v>
          </cell>
          <cell r="J2966" t="str">
            <v>原稿立て</v>
          </cell>
          <cell r="L2966">
            <v>1</v>
          </cell>
          <cell r="M2966" t="str">
            <v>ｴｽｺ P1873 EA954JB-42B SANWA SUPPLY</v>
          </cell>
          <cell r="O2966" t="str">
            <v>又は同等以上のもの（他社の製品を含む。）</v>
          </cell>
          <cell r="Q2966">
            <v>0</v>
          </cell>
          <cell r="S2966">
            <v>100</v>
          </cell>
          <cell r="T2966">
            <v>0</v>
          </cell>
          <cell r="W2966">
            <v>0</v>
          </cell>
          <cell r="X2966">
            <v>0</v>
          </cell>
          <cell r="Y2966">
            <v>100</v>
          </cell>
          <cell r="Z2966">
            <v>0</v>
          </cell>
          <cell r="AA2966">
            <v>0</v>
          </cell>
          <cell r="AB2966">
            <v>2552</v>
          </cell>
          <cell r="AC2966">
            <v>5104</v>
          </cell>
          <cell r="AD2966" t="str">
            <v>消耗品費</v>
          </cell>
          <cell r="AE2966" t="str">
            <v>庁消</v>
          </cell>
          <cell r="AF2966">
            <v>2</v>
          </cell>
          <cell r="AG2966" t="str">
            <v>基地等経費（庁用消耗品費）</v>
          </cell>
          <cell r="AH2966" t="str">
            <v/>
          </cell>
          <cell r="AI2966" t="str">
            <v>PA</v>
          </cell>
          <cell r="AJ2966" t="str">
            <v>管制隊</v>
          </cell>
          <cell r="AK2966" t="str">
            <v>令和8年9月30日</v>
          </cell>
        </row>
        <row r="2967">
          <cell r="A2967" t="str">
            <v>eh206</v>
          </cell>
          <cell r="B2967" t="str">
            <v>又は同等以上のもの（他社の製品を含む。）</v>
          </cell>
          <cell r="C2967">
            <v>228</v>
          </cell>
          <cell r="D2967">
            <v>2</v>
          </cell>
          <cell r="E2967" t="str">
            <v>B</v>
          </cell>
          <cell r="F2967" t="str">
            <v>e</v>
          </cell>
          <cell r="G2967" t="str">
            <v>eh</v>
          </cell>
          <cell r="H2967" t="str">
            <v>箱</v>
          </cell>
          <cell r="I2967">
            <v>4</v>
          </cell>
          <cell r="J2967" t="str">
            <v>ﾌｧｽﾅｰ</v>
          </cell>
          <cell r="L2967">
            <v>1</v>
          </cell>
          <cell r="M2967" t="str">
            <v>ｼﾞｮｲﾝﾃｯｸｽ P259 35-785 L-8 ﾌﾟﾗｽ</v>
          </cell>
          <cell r="O2967" t="str">
            <v>又は同等以上のもの（他社の製品を含む。）</v>
          </cell>
          <cell r="Q2967">
            <v>0</v>
          </cell>
          <cell r="S2967">
            <v>100</v>
          </cell>
          <cell r="T2967">
            <v>0</v>
          </cell>
          <cell r="W2967">
            <v>0</v>
          </cell>
          <cell r="X2967">
            <v>0</v>
          </cell>
          <cell r="Y2967">
            <v>100</v>
          </cell>
          <cell r="Z2967">
            <v>0</v>
          </cell>
          <cell r="AA2967">
            <v>0</v>
          </cell>
          <cell r="AB2967">
            <v>2200</v>
          </cell>
          <cell r="AC2967">
            <v>8800</v>
          </cell>
          <cell r="AD2967" t="str">
            <v>消耗品費</v>
          </cell>
          <cell r="AE2967" t="str">
            <v>庁消</v>
          </cell>
          <cell r="AF2967">
            <v>2</v>
          </cell>
          <cell r="AG2967" t="str">
            <v>基地等経費（庁用消耗品費）</v>
          </cell>
          <cell r="AH2967" t="str">
            <v/>
          </cell>
          <cell r="AI2967" t="str">
            <v>PA</v>
          </cell>
          <cell r="AJ2967" t="str">
            <v>管制隊</v>
          </cell>
          <cell r="AK2967" t="str">
            <v>令和8年9月30日</v>
          </cell>
        </row>
        <row r="2968">
          <cell r="A2968" t="str">
            <v>cg431</v>
          </cell>
          <cell r="B2968" t="str">
            <v>又は同等以上のもの（他社の製品を含む。）</v>
          </cell>
          <cell r="C2968">
            <v>228</v>
          </cell>
          <cell r="D2968">
            <v>3</v>
          </cell>
          <cell r="E2968" t="str">
            <v>B</v>
          </cell>
          <cell r="F2968" t="str">
            <v>c</v>
          </cell>
          <cell r="G2968" t="str">
            <v>cg</v>
          </cell>
          <cell r="H2968" t="str">
            <v>個</v>
          </cell>
          <cell r="I2968">
            <v>2</v>
          </cell>
          <cell r="J2968" t="str">
            <v>虫眼鏡</v>
          </cell>
          <cell r="L2968">
            <v>1</v>
          </cell>
          <cell r="M2968" t="str">
            <v>ｵﾚﾝｼﾞﾌﾞｯｸ.web 574-3115 LP-28G ｺﾝﾃｯｸ</v>
          </cell>
          <cell r="O2968" t="str">
            <v>又は同等以上のもの（他社の製品を含む。）</v>
          </cell>
          <cell r="Q2968">
            <v>0</v>
          </cell>
          <cell r="S2968">
            <v>100</v>
          </cell>
          <cell r="T2968">
            <v>0</v>
          </cell>
          <cell r="W2968">
            <v>0</v>
          </cell>
          <cell r="X2968">
            <v>0</v>
          </cell>
          <cell r="Y2968">
            <v>100</v>
          </cell>
          <cell r="Z2968">
            <v>0</v>
          </cell>
          <cell r="AA2968">
            <v>0</v>
          </cell>
          <cell r="AB2968">
            <v>2578</v>
          </cell>
          <cell r="AC2968">
            <v>5156</v>
          </cell>
          <cell r="AD2968" t="str">
            <v>消耗品費</v>
          </cell>
          <cell r="AE2968" t="str">
            <v>庁消</v>
          </cell>
          <cell r="AF2968">
            <v>2</v>
          </cell>
          <cell r="AG2968" t="str">
            <v>基地等経費（庁用消耗品費）</v>
          </cell>
          <cell r="AH2968" t="str">
            <v/>
          </cell>
          <cell r="AI2968" t="str">
            <v>PA</v>
          </cell>
          <cell r="AJ2968" t="str">
            <v>管制隊</v>
          </cell>
          <cell r="AK2968" t="str">
            <v>令和8年9月30日</v>
          </cell>
        </row>
        <row r="2969">
          <cell r="A2969" t="str">
            <v>df168</v>
          </cell>
          <cell r="B2969" t="str">
            <v>又は同等以上のもの（他社の製品を含む。）</v>
          </cell>
          <cell r="C2969">
            <v>228</v>
          </cell>
          <cell r="D2969">
            <v>4</v>
          </cell>
          <cell r="E2969" t="str">
            <v>B</v>
          </cell>
          <cell r="F2969" t="str">
            <v>d</v>
          </cell>
          <cell r="G2969" t="str">
            <v>df</v>
          </cell>
          <cell r="H2969" t="str">
            <v>個</v>
          </cell>
          <cell r="I2969">
            <v>2</v>
          </cell>
          <cell r="J2969" t="str">
            <v>文鎮</v>
          </cell>
          <cell r="L2969">
            <v>1</v>
          </cell>
          <cell r="M2969" t="str">
            <v>ﾓﾉﾀﾛｳ.web 47950746 KC39-12S 呉竹</v>
          </cell>
          <cell r="O2969" t="str">
            <v>又は同等以上のもの（他社の製品を含む。）</v>
          </cell>
          <cell r="Q2969">
            <v>0</v>
          </cell>
          <cell r="S2969">
            <v>100</v>
          </cell>
          <cell r="T2969">
            <v>0</v>
          </cell>
          <cell r="W2969">
            <v>0</v>
          </cell>
          <cell r="X2969">
            <v>0</v>
          </cell>
          <cell r="Y2969">
            <v>100</v>
          </cell>
          <cell r="Z2969">
            <v>0</v>
          </cell>
          <cell r="AA2969">
            <v>0</v>
          </cell>
          <cell r="AB2969">
            <v>494</v>
          </cell>
          <cell r="AC2969">
            <v>988</v>
          </cell>
          <cell r="AD2969" t="str">
            <v>消耗品費</v>
          </cell>
          <cell r="AE2969" t="str">
            <v>庁消</v>
          </cell>
          <cell r="AF2969">
            <v>2</v>
          </cell>
          <cell r="AG2969" t="str">
            <v>基地等経費（庁用消耗品費）</v>
          </cell>
          <cell r="AH2969" t="str">
            <v/>
          </cell>
          <cell r="AI2969" t="str">
            <v>PA</v>
          </cell>
          <cell r="AJ2969" t="str">
            <v>管制隊</v>
          </cell>
          <cell r="AK2969" t="str">
            <v>令和8年9月30日</v>
          </cell>
        </row>
        <row r="2970">
          <cell r="A2970" t="str">
            <v>bd523</v>
          </cell>
          <cell r="B2970" t="str">
            <v>又は同等以上のもの（他社の製品を含む。）</v>
          </cell>
          <cell r="C2970">
            <v>228</v>
          </cell>
          <cell r="D2970">
            <v>5</v>
          </cell>
          <cell r="E2970" t="str">
            <v>B</v>
          </cell>
          <cell r="F2970" t="str">
            <v>b</v>
          </cell>
          <cell r="G2970" t="str">
            <v>bd</v>
          </cell>
          <cell r="H2970" t="str">
            <v>個</v>
          </cell>
          <cell r="I2970">
            <v>5</v>
          </cell>
          <cell r="J2970" t="str">
            <v>安全ﾋﾟﾝ</v>
          </cell>
          <cell r="L2970">
            <v>1</v>
          </cell>
          <cell r="M2970" t="str">
            <v>ｴｽｺ P1815 EA762FC-102 mitsuya</v>
          </cell>
          <cell r="O2970" t="str">
            <v>又は同等以上のもの（他社の製品を含む。）</v>
          </cell>
          <cell r="Q2970">
            <v>0</v>
          </cell>
          <cell r="S2970">
            <v>100</v>
          </cell>
          <cell r="T2970">
            <v>0</v>
          </cell>
          <cell r="W2970">
            <v>0</v>
          </cell>
          <cell r="X2970">
            <v>0</v>
          </cell>
          <cell r="Y2970">
            <v>100</v>
          </cell>
          <cell r="Z2970">
            <v>0</v>
          </cell>
          <cell r="AA2970">
            <v>0</v>
          </cell>
          <cell r="AB2970">
            <v>253</v>
          </cell>
          <cell r="AC2970">
            <v>1265</v>
          </cell>
          <cell r="AD2970" t="str">
            <v>消耗品費</v>
          </cell>
          <cell r="AE2970" t="str">
            <v>庁消</v>
          </cell>
          <cell r="AF2970">
            <v>2</v>
          </cell>
          <cell r="AG2970" t="str">
            <v>基地等経費（庁用消耗品費）</v>
          </cell>
          <cell r="AH2970" t="str">
            <v/>
          </cell>
          <cell r="AI2970" t="str">
            <v>PA</v>
          </cell>
          <cell r="AJ2970" t="str">
            <v>管制隊</v>
          </cell>
          <cell r="AK2970" t="str">
            <v>令和8年9月30日</v>
          </cell>
        </row>
        <row r="2971">
          <cell r="A2971" t="str">
            <v>eh207</v>
          </cell>
          <cell r="B2971" t="str">
            <v>又は同等以上のもの（他社の製品を含む。）</v>
          </cell>
          <cell r="C2971">
            <v>228</v>
          </cell>
          <cell r="D2971">
            <v>6</v>
          </cell>
          <cell r="E2971" t="str">
            <v>B</v>
          </cell>
          <cell r="F2971" t="str">
            <v>e</v>
          </cell>
          <cell r="G2971" t="str">
            <v>eh</v>
          </cell>
          <cell r="H2971" t="str">
            <v>組</v>
          </cell>
          <cell r="I2971">
            <v>11</v>
          </cell>
          <cell r="J2971" t="str">
            <v>ﾌｧｲﾙﾎﾞｯｸｽ</v>
          </cell>
          <cell r="L2971">
            <v>1</v>
          </cell>
          <cell r="M2971" t="str">
            <v>smartoffice WEB 866282 MX-19 ﾎﾜｲﾄ ﾗｲｸｲｯﾄ</v>
          </cell>
          <cell r="O2971" t="str">
            <v>又は同等以上のもの（他社の製品を含む。）</v>
          </cell>
          <cell r="Q2971">
            <v>0</v>
          </cell>
          <cell r="S2971">
            <v>100</v>
          </cell>
          <cell r="T2971">
            <v>0</v>
          </cell>
          <cell r="W2971">
            <v>0</v>
          </cell>
          <cell r="X2971">
            <v>0</v>
          </cell>
          <cell r="Y2971">
            <v>100</v>
          </cell>
          <cell r="Z2971">
            <v>0</v>
          </cell>
          <cell r="AA2971">
            <v>0</v>
          </cell>
          <cell r="AB2971">
            <v>880</v>
          </cell>
          <cell r="AC2971">
            <v>9680</v>
          </cell>
          <cell r="AD2971" t="str">
            <v>消耗品費</v>
          </cell>
          <cell r="AE2971" t="str">
            <v>庁消</v>
          </cell>
          <cell r="AF2971">
            <v>2</v>
          </cell>
          <cell r="AG2971" t="str">
            <v>基地等経費（庁用消耗品費）</v>
          </cell>
          <cell r="AH2971" t="str">
            <v/>
          </cell>
          <cell r="AI2971" t="str">
            <v>PA</v>
          </cell>
          <cell r="AJ2971" t="str">
            <v>管制隊</v>
          </cell>
          <cell r="AK2971" t="str">
            <v>令和8年9月30日</v>
          </cell>
        </row>
        <row r="2972">
          <cell r="A2972" t="str">
            <v>eh208</v>
          </cell>
          <cell r="B2972" t="str">
            <v>又は同等以上のもの（他社の製品を含む。）</v>
          </cell>
          <cell r="C2972">
            <v>229</v>
          </cell>
          <cell r="D2972">
            <v>1</v>
          </cell>
          <cell r="E2972" t="str">
            <v>B</v>
          </cell>
          <cell r="F2972" t="str">
            <v>e</v>
          </cell>
          <cell r="G2972" t="str">
            <v>eh</v>
          </cell>
          <cell r="H2972" t="str">
            <v>個</v>
          </cell>
          <cell r="I2972">
            <v>2</v>
          </cell>
          <cell r="J2972" t="str">
            <v>ﾎｯﾁｷｽ針</v>
          </cell>
          <cell r="L2972">
            <v>1</v>
          </cell>
          <cell r="M2972" t="str">
            <v>ｼﾞｮｲﾝﾃｯｸｽ P252 477-222 No.3-3M ﾏｯｸｽ</v>
          </cell>
          <cell r="O2972" t="str">
            <v>又は同等以上のもの（他社の製品を含む。）</v>
          </cell>
          <cell r="Q2972">
            <v>0</v>
          </cell>
          <cell r="S2972">
            <v>100</v>
          </cell>
          <cell r="T2972">
            <v>0</v>
          </cell>
          <cell r="W2972">
            <v>0</v>
          </cell>
          <cell r="X2972">
            <v>0</v>
          </cell>
          <cell r="Y2972">
            <v>100</v>
          </cell>
          <cell r="Z2972">
            <v>0</v>
          </cell>
          <cell r="AA2972">
            <v>0</v>
          </cell>
          <cell r="AB2972">
            <v>484</v>
          </cell>
          <cell r="AC2972">
            <v>968</v>
          </cell>
          <cell r="AD2972" t="str">
            <v>消耗品費</v>
          </cell>
          <cell r="AE2972" t="str">
            <v>庁消</v>
          </cell>
          <cell r="AF2972">
            <v>2</v>
          </cell>
          <cell r="AG2972" t="str">
            <v>基地等経費（庁用消耗品費）</v>
          </cell>
          <cell r="AH2972" t="str">
            <v/>
          </cell>
          <cell r="AI2972" t="str">
            <v>PB</v>
          </cell>
          <cell r="AJ2972" t="str">
            <v>気象隊</v>
          </cell>
          <cell r="AK2972" t="str">
            <v>令和8年9月30日</v>
          </cell>
        </row>
        <row r="2973">
          <cell r="A2973" t="str">
            <v>eh209</v>
          </cell>
          <cell r="B2973" t="str">
            <v>又は同等以上のもの（他社の製品を含む。）</v>
          </cell>
          <cell r="C2973">
            <v>230</v>
          </cell>
          <cell r="D2973">
            <v>1</v>
          </cell>
          <cell r="E2973" t="str">
            <v>B</v>
          </cell>
          <cell r="F2973" t="str">
            <v>e</v>
          </cell>
          <cell r="G2973" t="str">
            <v>eh</v>
          </cell>
          <cell r="H2973" t="str">
            <v>個</v>
          </cell>
          <cell r="I2973">
            <v>10</v>
          </cell>
          <cell r="J2973" t="str">
            <v>ｸﾘｯﾌﾟﾌｧｲﾙ</v>
          </cell>
          <cell r="L2973">
            <v>1</v>
          </cell>
          <cell r="M2973" t="str">
            <v>KOKUYO官公庁 P257 6230-5792 F2660-24 ﾘﾋﾄﾗﾌﾞ</v>
          </cell>
          <cell r="O2973" t="str">
            <v>又は同等以上のもの（他社の製品を含む。）</v>
          </cell>
          <cell r="Q2973">
            <v>0</v>
          </cell>
          <cell r="S2973">
            <v>100</v>
          </cell>
          <cell r="T2973">
            <v>0</v>
          </cell>
          <cell r="W2973">
            <v>0</v>
          </cell>
          <cell r="X2973">
            <v>0</v>
          </cell>
          <cell r="Y2973">
            <v>100</v>
          </cell>
          <cell r="Z2973">
            <v>0</v>
          </cell>
          <cell r="AA2973">
            <v>0</v>
          </cell>
          <cell r="AB2973">
            <v>1760</v>
          </cell>
          <cell r="AC2973">
            <v>17600</v>
          </cell>
          <cell r="AD2973" t="str">
            <v>消耗品費</v>
          </cell>
          <cell r="AE2973" t="str">
            <v>庁消</v>
          </cell>
          <cell r="AF2973">
            <v>2</v>
          </cell>
          <cell r="AG2973" t="str">
            <v>基地等経費（庁用消耗品費）</v>
          </cell>
          <cell r="AH2973" t="str">
            <v/>
          </cell>
          <cell r="AI2973" t="str">
            <v>PC</v>
          </cell>
          <cell r="AJ2973" t="str">
            <v>救難隊</v>
          </cell>
          <cell r="AK2973" t="str">
            <v>令和8年9月30日</v>
          </cell>
        </row>
        <row r="2974">
          <cell r="A2974" t="str">
            <v>cg432</v>
          </cell>
          <cell r="B2974" t="str">
            <v>又は同等以上のもの（他社の製品を含む。）</v>
          </cell>
          <cell r="C2974">
            <v>230</v>
          </cell>
          <cell r="D2974">
            <v>2</v>
          </cell>
          <cell r="E2974" t="str">
            <v>B</v>
          </cell>
          <cell r="F2974" t="str">
            <v>c</v>
          </cell>
          <cell r="G2974" t="str">
            <v>cg</v>
          </cell>
          <cell r="H2974" t="str">
            <v>袋</v>
          </cell>
          <cell r="I2974">
            <v>30</v>
          </cell>
          <cell r="J2974" t="str">
            <v>静電気除去ｼｰﾄ</v>
          </cell>
          <cell r="L2974">
            <v>1</v>
          </cell>
          <cell r="M2974" t="str">
            <v>ｵﾚﾝｼﾞﾌﾞｯｸ.web 338-4370 TSGM-K100DSK ﾄﾗｽｺ中山</v>
          </cell>
          <cell r="O2974" t="str">
            <v>又は同等以上のもの（他社の製品を含む。）</v>
          </cell>
          <cell r="Q2974">
            <v>0</v>
          </cell>
          <cell r="S2974">
            <v>100</v>
          </cell>
          <cell r="T2974">
            <v>0</v>
          </cell>
          <cell r="W2974">
            <v>0</v>
          </cell>
          <cell r="X2974">
            <v>0</v>
          </cell>
          <cell r="Y2974">
            <v>100</v>
          </cell>
          <cell r="Z2974">
            <v>0</v>
          </cell>
          <cell r="AA2974">
            <v>0</v>
          </cell>
          <cell r="AB2974">
            <v>2952</v>
          </cell>
          <cell r="AC2974">
            <v>88560</v>
          </cell>
          <cell r="AD2974" t="str">
            <v>消耗品費</v>
          </cell>
          <cell r="AE2974" t="str">
            <v>庁消</v>
          </cell>
          <cell r="AF2974">
            <v>2</v>
          </cell>
          <cell r="AG2974" t="str">
            <v>基地等経費（庁用消耗品費）</v>
          </cell>
          <cell r="AH2974" t="str">
            <v/>
          </cell>
          <cell r="AI2974" t="str">
            <v>PC</v>
          </cell>
          <cell r="AJ2974" t="str">
            <v>救難隊</v>
          </cell>
          <cell r="AK2974" t="str">
            <v>令和8年9月30日</v>
          </cell>
        </row>
        <row r="2975">
          <cell r="A2975" t="str">
            <v>eh210</v>
          </cell>
          <cell r="B2975" t="str">
            <v>又は同等以上のもの（他社の製品を含む。）</v>
          </cell>
          <cell r="C2975">
            <v>230</v>
          </cell>
          <cell r="D2975">
            <v>3</v>
          </cell>
          <cell r="E2975" t="str">
            <v>B</v>
          </cell>
          <cell r="F2975" t="str">
            <v>e</v>
          </cell>
          <cell r="G2975" t="str">
            <v>eh</v>
          </cell>
          <cell r="H2975" t="str">
            <v>個</v>
          </cell>
          <cell r="I2975">
            <v>5</v>
          </cell>
          <cell r="J2975" t="str">
            <v>ﾒｰﾙﾊﾞｯｸﾞ</v>
          </cell>
          <cell r="L2975">
            <v>1</v>
          </cell>
          <cell r="M2975" t="str">
            <v>ｼﾞｮｲﾝﾃｯｸｽ P402 741-092 MPO-A4B-D ﾏｸﾞｴｯｸｽ</v>
          </cell>
          <cell r="O2975" t="str">
            <v>又は同等以上のもの（他社の製品を含む。）</v>
          </cell>
          <cell r="Q2975">
            <v>0</v>
          </cell>
          <cell r="S2975">
            <v>100</v>
          </cell>
          <cell r="T2975">
            <v>0</v>
          </cell>
          <cell r="W2975">
            <v>0</v>
          </cell>
          <cell r="X2975">
            <v>0</v>
          </cell>
          <cell r="Y2975">
            <v>100</v>
          </cell>
          <cell r="Z2975">
            <v>0</v>
          </cell>
          <cell r="AA2975">
            <v>0</v>
          </cell>
          <cell r="AB2975">
            <v>4180</v>
          </cell>
          <cell r="AC2975">
            <v>20900</v>
          </cell>
          <cell r="AD2975" t="str">
            <v>消耗品費</v>
          </cell>
          <cell r="AE2975" t="str">
            <v>庁消</v>
          </cell>
          <cell r="AF2975">
            <v>2</v>
          </cell>
          <cell r="AG2975" t="str">
            <v>基地等経費（庁用消耗品費）</v>
          </cell>
          <cell r="AH2975" t="str">
            <v/>
          </cell>
          <cell r="AI2975" t="str">
            <v>PC</v>
          </cell>
          <cell r="AJ2975" t="str">
            <v>救難隊</v>
          </cell>
          <cell r="AK2975" t="str">
            <v>令和8年9月30日</v>
          </cell>
        </row>
        <row r="2976">
          <cell r="A2976" t="str">
            <v>eh211</v>
          </cell>
          <cell r="B2976" t="str">
            <v>又は同等以上のもの（他社の製品を含む。）</v>
          </cell>
          <cell r="C2976">
            <v>231</v>
          </cell>
          <cell r="D2976">
            <v>1</v>
          </cell>
          <cell r="E2976" t="str">
            <v>B</v>
          </cell>
          <cell r="F2976" t="str">
            <v>e</v>
          </cell>
          <cell r="G2976" t="str">
            <v>eh</v>
          </cell>
          <cell r="H2976" t="str">
            <v>個</v>
          </cell>
          <cell r="I2976">
            <v>5</v>
          </cell>
          <cell r="J2976" t="str">
            <v>強力両面ﾃｰﾌﾟ</v>
          </cell>
          <cell r="L2976">
            <v>1</v>
          </cell>
          <cell r="M2976" t="str">
            <v>ｸﾗｳﾝｵﾌｨｽ図鑑 P226 05527 KPC-12 ｽﾘｰｴﾑｼﾞｬﾊﾟﾝ</v>
          </cell>
          <cell r="O2976" t="str">
            <v>又は同等以上のもの（他社の製品を含む。）</v>
          </cell>
          <cell r="Q2976">
            <v>0</v>
          </cell>
          <cell r="S2976">
            <v>100</v>
          </cell>
          <cell r="T2976">
            <v>0</v>
          </cell>
          <cell r="W2976">
            <v>0</v>
          </cell>
          <cell r="X2976">
            <v>0</v>
          </cell>
          <cell r="Y2976">
            <v>100</v>
          </cell>
          <cell r="Z2976">
            <v>0</v>
          </cell>
          <cell r="AA2976">
            <v>0</v>
          </cell>
          <cell r="AB2976">
            <v>671</v>
          </cell>
          <cell r="AC2976">
            <v>3355</v>
          </cell>
          <cell r="AD2976" t="str">
            <v>消耗品費</v>
          </cell>
          <cell r="AE2976" t="str">
            <v>庁消</v>
          </cell>
          <cell r="AF2976">
            <v>2</v>
          </cell>
          <cell r="AG2976" t="str">
            <v>基地等経費（庁用消耗品費）</v>
          </cell>
          <cell r="AH2976" t="str">
            <v/>
          </cell>
          <cell r="AI2976" t="str">
            <v>PD</v>
          </cell>
          <cell r="AJ2976" t="str">
            <v>1移警隊</v>
          </cell>
          <cell r="AK2976" t="str">
            <v>令和8年9月30日</v>
          </cell>
        </row>
        <row r="2977">
          <cell r="A2977" t="str">
            <v>eh212</v>
          </cell>
          <cell r="B2977" t="str">
            <v>又は同等以上のもの（他社の製品を含む。）</v>
          </cell>
          <cell r="C2977">
            <v>231</v>
          </cell>
          <cell r="D2977">
            <v>2</v>
          </cell>
          <cell r="E2977" t="str">
            <v>B</v>
          </cell>
          <cell r="F2977" t="str">
            <v>e</v>
          </cell>
          <cell r="G2977" t="str">
            <v>eh</v>
          </cell>
          <cell r="H2977" t="str">
            <v>袋</v>
          </cell>
          <cell r="I2977">
            <v>5</v>
          </cell>
          <cell r="J2977" t="str">
            <v>掲示用ﾃｰﾌﾟ</v>
          </cell>
          <cell r="L2977">
            <v>1</v>
          </cell>
          <cell r="M2977" t="str">
            <v>ｸﾗｳﾝｵﾌｨｽ図鑑 P273 14816 859JN ｽﾘｰｴﾑｼﾞｬﾊﾟﾝ</v>
          </cell>
          <cell r="O2977" t="str">
            <v>又は同等以上のもの（他社の製品を含む。）</v>
          </cell>
          <cell r="Q2977">
            <v>0</v>
          </cell>
          <cell r="S2977">
            <v>100</v>
          </cell>
          <cell r="T2977">
            <v>0</v>
          </cell>
          <cell r="W2977">
            <v>0</v>
          </cell>
          <cell r="X2977">
            <v>0</v>
          </cell>
          <cell r="Y2977">
            <v>100</v>
          </cell>
          <cell r="Z2977">
            <v>0</v>
          </cell>
          <cell r="AA2977">
            <v>0</v>
          </cell>
          <cell r="AB2977">
            <v>462</v>
          </cell>
          <cell r="AC2977">
            <v>2310</v>
          </cell>
          <cell r="AD2977" t="str">
            <v>消耗品費</v>
          </cell>
          <cell r="AE2977" t="str">
            <v>庁消</v>
          </cell>
          <cell r="AF2977">
            <v>2</v>
          </cell>
          <cell r="AG2977" t="str">
            <v>基地等経費（庁用消耗品費）</v>
          </cell>
          <cell r="AH2977" t="str">
            <v/>
          </cell>
          <cell r="AI2977" t="str">
            <v>PD</v>
          </cell>
          <cell r="AJ2977" t="str">
            <v>1移警隊</v>
          </cell>
          <cell r="AK2977" t="str">
            <v>令和8年9月30日</v>
          </cell>
        </row>
        <row r="2978">
          <cell r="A2978" t="str">
            <v>bc574</v>
          </cell>
          <cell r="B2978" t="str">
            <v>又は同等以上のもの（他社の製品を含む。）</v>
          </cell>
          <cell r="C2978">
            <v>231</v>
          </cell>
          <cell r="D2978">
            <v>3</v>
          </cell>
          <cell r="E2978" t="str">
            <v>B</v>
          </cell>
          <cell r="F2978" t="str">
            <v>b</v>
          </cell>
          <cell r="G2978" t="str">
            <v>bc</v>
          </cell>
          <cell r="H2978" t="str">
            <v>個</v>
          </cell>
          <cell r="I2978">
            <v>10</v>
          </cell>
          <cell r="J2978" t="str">
            <v>虫眼鏡</v>
          </cell>
          <cell r="L2978">
            <v>1</v>
          </cell>
          <cell r="M2978" t="str">
            <v>ｵﾚﾝｼﾞﾌﾞｯｸ P1-1196 478-9300 TCPL-45 ﾄﾗｽｺ中山</v>
          </cell>
          <cell r="O2978" t="str">
            <v>又は同等以上のもの（他社の製品を含む。）</v>
          </cell>
          <cell r="Q2978">
            <v>0</v>
          </cell>
          <cell r="S2978">
            <v>100</v>
          </cell>
          <cell r="T2978">
            <v>0</v>
          </cell>
          <cell r="W2978">
            <v>0</v>
          </cell>
          <cell r="X2978">
            <v>0</v>
          </cell>
          <cell r="Y2978">
            <v>100</v>
          </cell>
          <cell r="Z2978">
            <v>0</v>
          </cell>
          <cell r="AA2978">
            <v>0</v>
          </cell>
          <cell r="AB2978">
            <v>1575</v>
          </cell>
          <cell r="AC2978">
            <v>15750</v>
          </cell>
          <cell r="AD2978" t="str">
            <v>消耗品費</v>
          </cell>
          <cell r="AE2978" t="str">
            <v>庁消</v>
          </cell>
          <cell r="AF2978">
            <v>2</v>
          </cell>
          <cell r="AG2978" t="str">
            <v>基地等経費（庁用消耗品費）</v>
          </cell>
          <cell r="AH2978" t="str">
            <v/>
          </cell>
          <cell r="AI2978" t="str">
            <v>PD</v>
          </cell>
          <cell r="AJ2978" t="str">
            <v>1移警隊</v>
          </cell>
          <cell r="AK2978" t="str">
            <v>令和8年9月30日</v>
          </cell>
        </row>
        <row r="2979">
          <cell r="A2979" t="str">
            <v>da10</v>
          </cell>
          <cell r="B2979" t="str">
            <v>又は同等以上のもの（他社の製品を含む。）</v>
          </cell>
          <cell r="C2979">
            <v>232</v>
          </cell>
          <cell r="D2979">
            <v>1</v>
          </cell>
          <cell r="E2979" t="str">
            <v>B</v>
          </cell>
          <cell r="F2979" t="str">
            <v>d</v>
          </cell>
          <cell r="G2979" t="str">
            <v>da</v>
          </cell>
          <cell r="H2979" t="str">
            <v>個</v>
          </cell>
          <cell r="I2979">
            <v>1</v>
          </cell>
          <cell r="J2979" t="str">
            <v>ﾒｰﾙﾊﾞｯｸﾞ</v>
          </cell>
          <cell r="L2979">
            <v>1</v>
          </cell>
          <cell r="M2979" t="str">
            <v>ｻｸﾗｸﾚﾊﾟｽ.com042900 ｻｸﾗｸﾚﾊﾟｽ</v>
          </cell>
          <cell r="O2979" t="str">
            <v>又は同等以上のもの（他社の製品を含む。）</v>
          </cell>
          <cell r="Q2979">
            <v>0</v>
          </cell>
          <cell r="S2979">
            <v>100</v>
          </cell>
          <cell r="T2979">
            <v>0</v>
          </cell>
          <cell r="W2979">
            <v>0</v>
          </cell>
          <cell r="X2979">
            <v>0</v>
          </cell>
          <cell r="Y2979">
            <v>100</v>
          </cell>
          <cell r="Z2979">
            <v>0</v>
          </cell>
          <cell r="AA2979">
            <v>0</v>
          </cell>
          <cell r="AB2979">
            <v>1760</v>
          </cell>
          <cell r="AC2979">
            <v>1760</v>
          </cell>
          <cell r="AD2979" t="str">
            <v>消耗品費</v>
          </cell>
          <cell r="AE2979" t="str">
            <v>庁消</v>
          </cell>
          <cell r="AF2979">
            <v>2</v>
          </cell>
          <cell r="AG2979" t="str">
            <v>基地等経費（庁用消耗品費）</v>
          </cell>
          <cell r="AH2979" t="str">
            <v/>
          </cell>
          <cell r="AI2979" t="str">
            <v>PZ</v>
          </cell>
          <cell r="AJ2979" t="str">
            <v>誘実隊</v>
          </cell>
          <cell r="AK2979" t="str">
            <v>令和8年7月31日</v>
          </cell>
        </row>
        <row r="2980">
          <cell r="A2980" t="str">
            <v>da11</v>
          </cell>
          <cell r="B2980" t="str">
            <v>又は同等以上のもの（他社の製品を含む。）</v>
          </cell>
          <cell r="C2980">
            <v>232</v>
          </cell>
          <cell r="D2980">
            <v>2</v>
          </cell>
          <cell r="E2980" t="str">
            <v>B</v>
          </cell>
          <cell r="F2980" t="str">
            <v>d</v>
          </cell>
          <cell r="G2980" t="str">
            <v>da</v>
          </cell>
          <cell r="H2980" t="str">
            <v>個</v>
          </cell>
          <cell r="I2980">
            <v>1</v>
          </cell>
          <cell r="J2980" t="str">
            <v>ﾒｰﾙﾊﾞｯｸﾞ</v>
          </cell>
          <cell r="L2980">
            <v>1</v>
          </cell>
          <cell r="M2980" t="str">
            <v>ｻｸﾗｸﾚﾊﾟｽ.com033740 ｻｸﾗｸﾚﾊﾟｽ</v>
          </cell>
          <cell r="O2980" t="str">
            <v>又は同等以上のもの（他社の製品を含む。）</v>
          </cell>
          <cell r="Q2980">
            <v>0</v>
          </cell>
          <cell r="S2980">
            <v>100</v>
          </cell>
          <cell r="T2980">
            <v>0</v>
          </cell>
          <cell r="W2980">
            <v>0</v>
          </cell>
          <cell r="X2980">
            <v>0</v>
          </cell>
          <cell r="Y2980">
            <v>100</v>
          </cell>
          <cell r="Z2980">
            <v>0</v>
          </cell>
          <cell r="AA2980">
            <v>0</v>
          </cell>
          <cell r="AB2980">
            <v>1760</v>
          </cell>
          <cell r="AC2980">
            <v>1760</v>
          </cell>
          <cell r="AD2980" t="str">
            <v>消耗品費</v>
          </cell>
          <cell r="AE2980" t="str">
            <v>庁消</v>
          </cell>
          <cell r="AF2980">
            <v>2</v>
          </cell>
          <cell r="AG2980" t="str">
            <v>基地等経費（庁用消耗品費）</v>
          </cell>
          <cell r="AH2980" t="str">
            <v/>
          </cell>
          <cell r="AI2980" t="str">
            <v>PZ</v>
          </cell>
          <cell r="AJ2980" t="str">
            <v>誘実隊</v>
          </cell>
          <cell r="AK2980" t="str">
            <v>令和8年7月31日</v>
          </cell>
        </row>
        <row r="2981">
          <cell r="A2981" t="str">
            <v>da12</v>
          </cell>
          <cell r="B2981" t="str">
            <v>又は同等以上のもの（他社の製品を含む。）</v>
          </cell>
          <cell r="C2981">
            <v>232</v>
          </cell>
          <cell r="D2981">
            <v>3</v>
          </cell>
          <cell r="E2981" t="str">
            <v>B</v>
          </cell>
          <cell r="F2981" t="str">
            <v>d</v>
          </cell>
          <cell r="G2981" t="str">
            <v>da</v>
          </cell>
          <cell r="H2981" t="str">
            <v>個</v>
          </cell>
          <cell r="I2981">
            <v>1</v>
          </cell>
          <cell r="J2981" t="str">
            <v>ﾒｰﾙﾊﾞｯｸﾞ</v>
          </cell>
          <cell r="L2981">
            <v>1</v>
          </cell>
          <cell r="M2981" t="str">
            <v>ｻｸﾗｸﾚﾊﾟｽ.com042919 ｻｸﾗｸﾚﾊﾟｽ</v>
          </cell>
          <cell r="O2981" t="str">
            <v>又は同等以上のもの（他社の製品を含む。）</v>
          </cell>
          <cell r="Q2981">
            <v>0</v>
          </cell>
          <cell r="S2981">
            <v>100</v>
          </cell>
          <cell r="T2981">
            <v>0</v>
          </cell>
          <cell r="W2981">
            <v>0</v>
          </cell>
          <cell r="X2981">
            <v>0</v>
          </cell>
          <cell r="Y2981">
            <v>100</v>
          </cell>
          <cell r="Z2981">
            <v>0</v>
          </cell>
          <cell r="AA2981">
            <v>0</v>
          </cell>
          <cell r="AB2981">
            <v>3300</v>
          </cell>
          <cell r="AC2981">
            <v>3300</v>
          </cell>
          <cell r="AD2981" t="str">
            <v>消耗品費</v>
          </cell>
          <cell r="AE2981" t="str">
            <v>庁消</v>
          </cell>
          <cell r="AF2981">
            <v>2</v>
          </cell>
          <cell r="AG2981" t="str">
            <v>基地等経費（庁用消耗品費）</v>
          </cell>
          <cell r="AH2981" t="str">
            <v/>
          </cell>
          <cell r="AI2981" t="str">
            <v>PZ</v>
          </cell>
          <cell r="AJ2981" t="str">
            <v>誘実隊</v>
          </cell>
          <cell r="AK2981" t="str">
            <v>令和8年7月31日</v>
          </cell>
        </row>
        <row r="2982">
          <cell r="A2982" t="str">
            <v>da13</v>
          </cell>
          <cell r="B2982" t="str">
            <v>又は同等以上のもの（他社の製品を含む。）</v>
          </cell>
          <cell r="C2982">
            <v>232</v>
          </cell>
          <cell r="D2982">
            <v>4</v>
          </cell>
          <cell r="E2982" t="str">
            <v>B</v>
          </cell>
          <cell r="F2982" t="str">
            <v>d</v>
          </cell>
          <cell r="G2982" t="str">
            <v>da</v>
          </cell>
          <cell r="H2982" t="str">
            <v>個</v>
          </cell>
          <cell r="I2982">
            <v>1</v>
          </cell>
          <cell r="J2982" t="str">
            <v>ﾒｰﾙﾊﾞｯｸﾞ</v>
          </cell>
          <cell r="L2982">
            <v>1</v>
          </cell>
          <cell r="M2982" t="str">
            <v>ｻｸﾗｸﾚﾊﾟｽ.com033804 ｻｸﾗｸﾚﾊﾟｽ</v>
          </cell>
          <cell r="O2982" t="str">
            <v>又は同等以上のもの（他社の製品を含む。）</v>
          </cell>
          <cell r="Q2982">
            <v>0</v>
          </cell>
          <cell r="S2982">
            <v>100</v>
          </cell>
          <cell r="T2982">
            <v>0</v>
          </cell>
          <cell r="W2982">
            <v>0</v>
          </cell>
          <cell r="X2982">
            <v>0</v>
          </cell>
          <cell r="Y2982">
            <v>100</v>
          </cell>
          <cell r="Z2982">
            <v>0</v>
          </cell>
          <cell r="AA2982">
            <v>0</v>
          </cell>
          <cell r="AB2982">
            <v>3300</v>
          </cell>
          <cell r="AC2982">
            <v>3300</v>
          </cell>
          <cell r="AD2982" t="str">
            <v>消耗品費</v>
          </cell>
          <cell r="AE2982" t="str">
            <v>庁消</v>
          </cell>
          <cell r="AF2982">
            <v>2</v>
          </cell>
          <cell r="AG2982" t="str">
            <v>基地等経費（庁用消耗品費）</v>
          </cell>
          <cell r="AH2982" t="str">
            <v/>
          </cell>
          <cell r="AI2982" t="str">
            <v>PZ</v>
          </cell>
          <cell r="AJ2982" t="str">
            <v>誘実隊</v>
          </cell>
          <cell r="AK2982" t="str">
            <v>令和8年7月31日</v>
          </cell>
        </row>
        <row r="2983">
          <cell r="A2983" t="str">
            <v>ca46</v>
          </cell>
          <cell r="B2983" t="str">
            <v>又は同等以上のもの（他社の製品を含む。）</v>
          </cell>
          <cell r="C2983">
            <v>232</v>
          </cell>
          <cell r="D2983">
            <v>5</v>
          </cell>
          <cell r="E2983" t="str">
            <v>B</v>
          </cell>
          <cell r="F2983" t="str">
            <v>c</v>
          </cell>
          <cell r="G2983" t="str">
            <v>ca</v>
          </cell>
          <cell r="H2983" t="str">
            <v>個</v>
          </cell>
          <cell r="I2983">
            <v>2</v>
          </cell>
          <cell r="J2983" t="str">
            <v>ﾎﾟｹｯﾄﾎﾙﾀﾞｰ</v>
          </cell>
          <cell r="L2983">
            <v>1</v>
          </cell>
          <cell r="M2983" t="str">
            <v>ｴｽｺ P1826 EA762CB-343 KING JIM</v>
          </cell>
          <cell r="O2983" t="str">
            <v>又は同等以上のもの（他社の製品を含む。）</v>
          </cell>
          <cell r="Q2983">
            <v>0</v>
          </cell>
          <cell r="S2983">
            <v>100</v>
          </cell>
          <cell r="T2983">
            <v>0</v>
          </cell>
          <cell r="W2983">
            <v>0</v>
          </cell>
          <cell r="X2983">
            <v>0</v>
          </cell>
          <cell r="Y2983">
            <v>100</v>
          </cell>
          <cell r="Z2983">
            <v>0</v>
          </cell>
          <cell r="AA2983">
            <v>0</v>
          </cell>
          <cell r="AB2983">
            <v>330</v>
          </cell>
          <cell r="AC2983">
            <v>660</v>
          </cell>
          <cell r="AD2983" t="str">
            <v>消耗品費</v>
          </cell>
          <cell r="AE2983" t="str">
            <v>庁消</v>
          </cell>
          <cell r="AF2983">
            <v>2</v>
          </cell>
          <cell r="AG2983" t="str">
            <v>基地等経費（庁用消耗品費）</v>
          </cell>
          <cell r="AH2983" t="str">
            <v/>
          </cell>
          <cell r="AI2983" t="str">
            <v>PZ</v>
          </cell>
          <cell r="AJ2983" t="str">
            <v>誘実隊</v>
          </cell>
          <cell r="AK2983" t="str">
            <v>令和8年7月31日</v>
          </cell>
        </row>
        <row r="2984">
          <cell r="A2984" t="str">
            <v>ca47</v>
          </cell>
          <cell r="B2984" t="str">
            <v>又は同等以上のもの（他社の製品を含む。）</v>
          </cell>
          <cell r="C2984">
            <v>233</v>
          </cell>
          <cell r="D2984">
            <v>1</v>
          </cell>
          <cell r="E2984" t="str">
            <v>B</v>
          </cell>
          <cell r="F2984" t="str">
            <v>c</v>
          </cell>
          <cell r="G2984" t="str">
            <v>ca</v>
          </cell>
          <cell r="H2984" t="str">
            <v>台</v>
          </cell>
          <cell r="I2984">
            <v>1</v>
          </cell>
          <cell r="J2984" t="str">
            <v>ﾗﾐﾈｰﾀｰ</v>
          </cell>
          <cell r="L2984">
            <v>1</v>
          </cell>
          <cell r="M2984" t="str">
            <v>ｴｽｺ P1936 EA761HD-12F ACCO</v>
          </cell>
          <cell r="O2984" t="str">
            <v>又は同等以上のもの（他社の製品を含む。）</v>
          </cell>
          <cell r="Q2984">
            <v>0</v>
          </cell>
          <cell r="S2984">
            <v>100</v>
          </cell>
          <cell r="T2984">
            <v>0</v>
          </cell>
          <cell r="W2984">
            <v>0</v>
          </cell>
          <cell r="X2984">
            <v>0</v>
          </cell>
          <cell r="Y2984">
            <v>100</v>
          </cell>
          <cell r="Z2984">
            <v>0</v>
          </cell>
          <cell r="AA2984">
            <v>0</v>
          </cell>
          <cell r="AB2984">
            <v>32890</v>
          </cell>
          <cell r="AC2984">
            <v>32890</v>
          </cell>
          <cell r="AD2984" t="str">
            <v>備品費</v>
          </cell>
          <cell r="AE2984" t="str">
            <v>庁備</v>
          </cell>
          <cell r="AF2984">
            <v>1</v>
          </cell>
          <cell r="AG2984" t="str">
            <v>基地等経費（庁用備品費）</v>
          </cell>
          <cell r="AH2984" t="str">
            <v/>
          </cell>
          <cell r="AI2984" t="str">
            <v>BA</v>
          </cell>
          <cell r="AJ2984" t="str">
            <v>基教隊</v>
          </cell>
          <cell r="AK2984" t="str">
            <v>令和8年7月31日</v>
          </cell>
        </row>
        <row r="2985">
          <cell r="A2985" t="str">
            <v>da14</v>
          </cell>
          <cell r="B2985" t="str">
            <v>又は同等以上のもの（他社の製品を含む。）</v>
          </cell>
          <cell r="C2985">
            <v>233</v>
          </cell>
          <cell r="D2985">
            <v>2</v>
          </cell>
          <cell r="E2985" t="str">
            <v>B</v>
          </cell>
          <cell r="F2985" t="str">
            <v>d</v>
          </cell>
          <cell r="G2985" t="str">
            <v>da</v>
          </cell>
          <cell r="H2985" t="str">
            <v>台</v>
          </cell>
          <cell r="I2985">
            <v>1</v>
          </cell>
          <cell r="J2985" t="str">
            <v>ﾗﾐﾈｰﾀｰ</v>
          </cell>
          <cell r="L2985">
            <v>1</v>
          </cell>
          <cell r="M2985" t="str">
            <v>ｼﾞｮｲﾝﾃｯｸｽ P202 116-958 LPC1010 ﾋｻｺﾞ</v>
          </cell>
          <cell r="O2985" t="str">
            <v>又は同等以上のもの（他社の製品を含む。）</v>
          </cell>
          <cell r="Q2985">
            <v>0</v>
          </cell>
          <cell r="S2985">
            <v>100</v>
          </cell>
          <cell r="T2985">
            <v>0</v>
          </cell>
          <cell r="W2985">
            <v>0</v>
          </cell>
          <cell r="X2985">
            <v>0</v>
          </cell>
          <cell r="Y2985">
            <v>100</v>
          </cell>
          <cell r="Z2985">
            <v>0</v>
          </cell>
          <cell r="AA2985">
            <v>0</v>
          </cell>
          <cell r="AB2985">
            <v>21560</v>
          </cell>
          <cell r="AC2985">
            <v>21560</v>
          </cell>
          <cell r="AD2985" t="str">
            <v>備品費</v>
          </cell>
          <cell r="AE2985" t="str">
            <v>庁備</v>
          </cell>
          <cell r="AF2985">
            <v>1</v>
          </cell>
          <cell r="AG2985" t="str">
            <v>基地等経費（庁用備品費）</v>
          </cell>
          <cell r="AH2985" t="str">
            <v/>
          </cell>
          <cell r="AI2985" t="str">
            <v>BA</v>
          </cell>
          <cell r="AJ2985" t="str">
            <v>基教隊</v>
          </cell>
          <cell r="AK2985" t="str">
            <v>令和8年7月31日</v>
          </cell>
        </row>
        <row r="2986">
          <cell r="A2986" t="str">
            <v>ch333</v>
          </cell>
          <cell r="B2986" t="str">
            <v>又は同等以上のもの（他社の製品を含む。）</v>
          </cell>
          <cell r="C2986">
            <v>234</v>
          </cell>
          <cell r="D2986">
            <v>1</v>
          </cell>
          <cell r="E2986" t="str">
            <v>B</v>
          </cell>
          <cell r="F2986" t="str">
            <v>c</v>
          </cell>
          <cell r="G2986" t="str">
            <v>ch</v>
          </cell>
          <cell r="H2986" t="str">
            <v>台</v>
          </cell>
          <cell r="I2986">
            <v>1</v>
          </cell>
          <cell r="J2986" t="str">
            <v>ﾗﾐﾈｰﾀｰ</v>
          </cell>
          <cell r="L2986">
            <v>1</v>
          </cell>
          <cell r="M2986" t="str">
            <v>ｵﾚﾝｼﾞﾌﾞｯｸ P12-1216 368-6271 L620A3 ｱｽｶ</v>
          </cell>
          <cell r="O2986" t="str">
            <v>又は同等以上のもの（他社の製品を含む。）</v>
          </cell>
          <cell r="Q2986">
            <v>0</v>
          </cell>
          <cell r="S2986">
            <v>100</v>
          </cell>
          <cell r="T2986">
            <v>0</v>
          </cell>
          <cell r="W2986">
            <v>0</v>
          </cell>
          <cell r="X2986">
            <v>0</v>
          </cell>
          <cell r="Y2986">
            <v>100</v>
          </cell>
          <cell r="Z2986">
            <v>0</v>
          </cell>
          <cell r="AA2986">
            <v>0</v>
          </cell>
          <cell r="AB2986">
            <v>50471</v>
          </cell>
          <cell r="AC2986">
            <v>50471</v>
          </cell>
          <cell r="AD2986" t="str">
            <v>備品費</v>
          </cell>
          <cell r="AE2986" t="str">
            <v>庁備</v>
          </cell>
          <cell r="AF2986">
            <v>1</v>
          </cell>
          <cell r="AG2986" t="str">
            <v>基地等経費（庁用備品費）</v>
          </cell>
          <cell r="AH2986" t="str">
            <v/>
          </cell>
          <cell r="AI2986" t="str">
            <v>BB</v>
          </cell>
          <cell r="AJ2986" t="str">
            <v>2収隊</v>
          </cell>
          <cell r="AK2986" t="str">
            <v>令和8年9月30日</v>
          </cell>
        </row>
        <row r="2987">
          <cell r="A2987" t="str">
            <v>ch334</v>
          </cell>
          <cell r="B2987" t="str">
            <v>又は同等以上のもの（他社の製品を含む。）</v>
          </cell>
          <cell r="C2987">
            <v>234</v>
          </cell>
          <cell r="D2987">
            <v>2</v>
          </cell>
          <cell r="E2987" t="str">
            <v>B</v>
          </cell>
          <cell r="F2987" t="str">
            <v>c</v>
          </cell>
          <cell r="G2987" t="str">
            <v>ch</v>
          </cell>
          <cell r="H2987" t="str">
            <v>個</v>
          </cell>
          <cell r="I2987">
            <v>1</v>
          </cell>
          <cell r="J2987" t="str">
            <v>ﾚｰｻﾞｰﾎﾟｲﾝﾀｰ</v>
          </cell>
          <cell r="L2987">
            <v>1</v>
          </cell>
          <cell r="M2987" t="str">
            <v>ｵﾚﾝｼﾞﾌﾞｯｸ P12-904 574-8246 PR1-HY ｷｬﾉﾝﾏｰｹﾃｨﾝｸﾞｼﾞｬﾊﾟﾝ</v>
          </cell>
          <cell r="O2987" t="str">
            <v>又は同等以上のもの（他社の製品を含む。）</v>
          </cell>
          <cell r="Q2987">
            <v>0</v>
          </cell>
          <cell r="S2987">
            <v>100</v>
          </cell>
          <cell r="T2987">
            <v>0</v>
          </cell>
          <cell r="W2987">
            <v>0</v>
          </cell>
          <cell r="X2987">
            <v>0</v>
          </cell>
          <cell r="Y2987">
            <v>100</v>
          </cell>
          <cell r="Z2987">
            <v>0</v>
          </cell>
          <cell r="AA2987">
            <v>0</v>
          </cell>
          <cell r="AB2987">
            <v>29128</v>
          </cell>
          <cell r="AC2987">
            <v>29128</v>
          </cell>
          <cell r="AD2987" t="str">
            <v>備品費</v>
          </cell>
          <cell r="AE2987" t="str">
            <v>庁備</v>
          </cell>
          <cell r="AF2987">
            <v>1</v>
          </cell>
          <cell r="AG2987" t="str">
            <v>基地等経費（庁用備品費）</v>
          </cell>
          <cell r="AH2987" t="str">
            <v/>
          </cell>
          <cell r="AI2987" t="str">
            <v>BB</v>
          </cell>
          <cell r="AJ2987" t="str">
            <v>2収隊</v>
          </cell>
          <cell r="AK2987" t="str">
            <v>令和8年9月30日</v>
          </cell>
        </row>
        <row r="2988">
          <cell r="A2988" t="str">
            <v>eh213</v>
          </cell>
          <cell r="B2988" t="str">
            <v>又は同等以上のもの（他社の製品を含む。）</v>
          </cell>
          <cell r="C2988">
            <v>235</v>
          </cell>
          <cell r="D2988">
            <v>1</v>
          </cell>
          <cell r="E2988" t="str">
            <v>B</v>
          </cell>
          <cell r="F2988" t="str">
            <v>e</v>
          </cell>
          <cell r="G2988" t="str">
            <v>eh</v>
          </cell>
          <cell r="H2988" t="str">
            <v>個</v>
          </cell>
          <cell r="I2988">
            <v>1</v>
          </cell>
          <cell r="J2988" t="str">
            <v>ｷｰﾎﾞｯｸｽ</v>
          </cell>
          <cell r="L2988">
            <v>1</v>
          </cell>
          <cell r="M2988" t="str">
            <v>ｼﾞｮｲﾝﾃｯｸｽ P333 06-973 KK-40 ﾌﾟﾗｽ</v>
          </cell>
          <cell r="O2988" t="str">
            <v>又は同等以上のもの（他社の製品を含む。）</v>
          </cell>
          <cell r="Q2988">
            <v>0</v>
          </cell>
          <cell r="S2988">
            <v>100</v>
          </cell>
          <cell r="T2988">
            <v>0</v>
          </cell>
          <cell r="W2988">
            <v>0</v>
          </cell>
          <cell r="X2988">
            <v>0</v>
          </cell>
          <cell r="Y2988">
            <v>100</v>
          </cell>
          <cell r="Z2988">
            <v>0</v>
          </cell>
          <cell r="AA2988">
            <v>0</v>
          </cell>
          <cell r="AB2988">
            <v>34320</v>
          </cell>
          <cell r="AC2988">
            <v>34320</v>
          </cell>
          <cell r="AD2988" t="str">
            <v>備品費</v>
          </cell>
          <cell r="AE2988" t="str">
            <v>庁備</v>
          </cell>
          <cell r="AF2988">
            <v>1</v>
          </cell>
          <cell r="AG2988" t="str">
            <v>基地等経費（庁用備品費）</v>
          </cell>
          <cell r="AH2988" t="str">
            <v/>
          </cell>
          <cell r="AI2988" t="str">
            <v>DA</v>
          </cell>
          <cell r="AJ2988" t="str">
            <v>司令部</v>
          </cell>
          <cell r="AK2988" t="str">
            <v>令和8年9月30日</v>
          </cell>
        </row>
        <row r="2989">
          <cell r="A2989" t="str">
            <v>eh214</v>
          </cell>
          <cell r="B2989" t="str">
            <v>又は同等以上のもの（他社の製品を含む。）</v>
          </cell>
          <cell r="C2989">
            <v>235</v>
          </cell>
          <cell r="D2989">
            <v>2</v>
          </cell>
          <cell r="E2989" t="str">
            <v>B</v>
          </cell>
          <cell r="F2989" t="str">
            <v>e</v>
          </cell>
          <cell r="G2989" t="str">
            <v>eh</v>
          </cell>
          <cell r="H2989" t="str">
            <v>個</v>
          </cell>
          <cell r="I2989">
            <v>2</v>
          </cell>
          <cell r="J2989" t="str">
            <v>脚立</v>
          </cell>
          <cell r="L2989">
            <v>1</v>
          </cell>
          <cell r="M2989" t="str">
            <v>ｼﾞｮｲﾝﾃｯｸｽ P1143 PFC-79C 153-989 ﾋﾟｶｺｰﾎﾟﾚｲｼｮﾝ</v>
          </cell>
          <cell r="O2989" t="str">
            <v>又は同等以上のもの（他社の製品を含む。）</v>
          </cell>
          <cell r="Q2989">
            <v>0</v>
          </cell>
          <cell r="S2989">
            <v>100</v>
          </cell>
          <cell r="T2989">
            <v>0</v>
          </cell>
          <cell r="W2989">
            <v>0</v>
          </cell>
          <cell r="X2989">
            <v>0</v>
          </cell>
          <cell r="Y2989">
            <v>100</v>
          </cell>
          <cell r="Z2989">
            <v>0</v>
          </cell>
          <cell r="AA2989">
            <v>0</v>
          </cell>
          <cell r="AB2989">
            <v>16500</v>
          </cell>
          <cell r="AC2989">
            <v>33000</v>
          </cell>
          <cell r="AD2989" t="str">
            <v>備品費</v>
          </cell>
          <cell r="AE2989" t="str">
            <v>庁備</v>
          </cell>
          <cell r="AF2989">
            <v>1</v>
          </cell>
          <cell r="AG2989" t="str">
            <v>基地等経費（庁用備品費）</v>
          </cell>
          <cell r="AH2989" t="str">
            <v/>
          </cell>
          <cell r="AI2989" t="str">
            <v>DA</v>
          </cell>
          <cell r="AJ2989" t="str">
            <v>司令部</v>
          </cell>
          <cell r="AK2989" t="str">
            <v>令和8年9月30日</v>
          </cell>
        </row>
        <row r="2990">
          <cell r="A2990" t="str">
            <v>eh215</v>
          </cell>
          <cell r="B2990" t="str">
            <v>又は同等以上のもの（他社の製品を含む。）</v>
          </cell>
          <cell r="C2990">
            <v>235</v>
          </cell>
          <cell r="D2990">
            <v>3</v>
          </cell>
          <cell r="E2990" t="str">
            <v>B</v>
          </cell>
          <cell r="F2990" t="str">
            <v>e</v>
          </cell>
          <cell r="G2990" t="str">
            <v>eh</v>
          </cell>
          <cell r="H2990" t="str">
            <v>台</v>
          </cell>
          <cell r="I2990">
            <v>1</v>
          </cell>
          <cell r="J2990" t="str">
            <v>ﾗﾐﾈｰﾀｰ</v>
          </cell>
          <cell r="L2990">
            <v>1</v>
          </cell>
          <cell r="M2990" t="str">
            <v>ｼﾞｮｲﾝﾃｯｸｽ P203 116-926 NQL-R4A3DS ﾅｶﾊﾞﾔｼ</v>
          </cell>
          <cell r="O2990" t="str">
            <v>又は同等以上のもの（他社の製品を含む。）</v>
          </cell>
          <cell r="Q2990">
            <v>0</v>
          </cell>
          <cell r="S2990">
            <v>100</v>
          </cell>
          <cell r="T2990">
            <v>0</v>
          </cell>
          <cell r="W2990">
            <v>0</v>
          </cell>
          <cell r="X2990">
            <v>0</v>
          </cell>
          <cell r="Y2990">
            <v>100</v>
          </cell>
          <cell r="Z2990">
            <v>0</v>
          </cell>
          <cell r="AA2990">
            <v>0</v>
          </cell>
          <cell r="AB2990">
            <v>21120</v>
          </cell>
          <cell r="AC2990">
            <v>21120</v>
          </cell>
          <cell r="AD2990" t="str">
            <v>備品費</v>
          </cell>
          <cell r="AE2990" t="str">
            <v>庁備</v>
          </cell>
          <cell r="AF2990">
            <v>1</v>
          </cell>
          <cell r="AG2990" t="str">
            <v>基地等経費（庁用備品費）</v>
          </cell>
          <cell r="AH2990" t="str">
            <v/>
          </cell>
          <cell r="AI2990" t="str">
            <v>DA</v>
          </cell>
          <cell r="AJ2990" t="str">
            <v>司令部</v>
          </cell>
          <cell r="AK2990" t="str">
            <v>令和8年9月30日</v>
          </cell>
        </row>
        <row r="2991">
          <cell r="A2991" t="str">
            <v>eh216</v>
          </cell>
          <cell r="B2991" t="str">
            <v>又は同等以上のもの（他社の製品を含む。）</v>
          </cell>
          <cell r="C2991">
            <v>235</v>
          </cell>
          <cell r="D2991">
            <v>4</v>
          </cell>
          <cell r="E2991" t="str">
            <v>B</v>
          </cell>
          <cell r="F2991" t="str">
            <v>e</v>
          </cell>
          <cell r="G2991" t="str">
            <v>eh</v>
          </cell>
          <cell r="H2991" t="str">
            <v>台</v>
          </cell>
          <cell r="I2991">
            <v>1</v>
          </cell>
          <cell r="J2991" t="str">
            <v>ｼｭﾚｯﾀﾞｰ</v>
          </cell>
          <cell r="L2991">
            <v>1</v>
          </cell>
          <cell r="M2991" t="str">
            <v>ｼﾞｮｲﾝﾃｯｸｽ P217 227-358 GSHM3525M ｱｺ･ﾌﾞﾗﾝｽﾞ･ｼﾞｬﾊﾟﾝ</v>
          </cell>
          <cell r="O2991" t="str">
            <v>又は同等以上のもの（他社の製品を含む。）</v>
          </cell>
          <cell r="Q2991">
            <v>0</v>
          </cell>
          <cell r="S2991">
            <v>100</v>
          </cell>
          <cell r="T2991">
            <v>0</v>
          </cell>
          <cell r="W2991">
            <v>0</v>
          </cell>
          <cell r="X2991">
            <v>0</v>
          </cell>
          <cell r="Y2991">
            <v>100</v>
          </cell>
          <cell r="Z2991">
            <v>0</v>
          </cell>
          <cell r="AA2991">
            <v>0</v>
          </cell>
          <cell r="AB2991">
            <v>51700</v>
          </cell>
          <cell r="AC2991">
            <v>51700</v>
          </cell>
          <cell r="AD2991" t="str">
            <v>備品費</v>
          </cell>
          <cell r="AE2991" t="str">
            <v>庁備</v>
          </cell>
          <cell r="AF2991">
            <v>1</v>
          </cell>
          <cell r="AG2991" t="str">
            <v>基地等経費（庁用備品費）</v>
          </cell>
          <cell r="AH2991" t="str">
            <v/>
          </cell>
          <cell r="AI2991" t="str">
            <v>DA</v>
          </cell>
          <cell r="AJ2991" t="str">
            <v>司令部</v>
          </cell>
          <cell r="AK2991" t="str">
            <v>令和8年9月30日</v>
          </cell>
        </row>
        <row r="2992">
          <cell r="A2992" t="str">
            <v>eh217</v>
          </cell>
          <cell r="B2992" t="str">
            <v>又は同等以上のもの（他社の製品を含む。）</v>
          </cell>
          <cell r="C2992">
            <v>235</v>
          </cell>
          <cell r="D2992">
            <v>5</v>
          </cell>
          <cell r="E2992" t="str">
            <v>B</v>
          </cell>
          <cell r="F2992" t="str">
            <v>e</v>
          </cell>
          <cell r="G2992" t="str">
            <v>eh</v>
          </cell>
          <cell r="H2992" t="str">
            <v>個</v>
          </cell>
          <cell r="I2992">
            <v>2</v>
          </cell>
          <cell r="J2992" t="str">
            <v>ﾃﾞｽｸﾗｯｸ</v>
          </cell>
          <cell r="L2992">
            <v>1</v>
          </cell>
          <cell r="M2992" t="str">
            <v>LION P783 222-32 ND-7FT LION</v>
          </cell>
          <cell r="O2992" t="str">
            <v>又は同等以上のもの（他社の製品を含む。）</v>
          </cell>
          <cell r="Q2992">
            <v>0</v>
          </cell>
          <cell r="S2992">
            <v>100</v>
          </cell>
          <cell r="T2992">
            <v>0</v>
          </cell>
          <cell r="W2992">
            <v>0</v>
          </cell>
          <cell r="X2992">
            <v>0</v>
          </cell>
          <cell r="Y2992">
            <v>100</v>
          </cell>
          <cell r="Z2992">
            <v>0</v>
          </cell>
          <cell r="AA2992">
            <v>0</v>
          </cell>
          <cell r="AB2992">
            <v>28820</v>
          </cell>
          <cell r="AC2992">
            <v>57640</v>
          </cell>
          <cell r="AD2992" t="str">
            <v>備品費</v>
          </cell>
          <cell r="AE2992" t="str">
            <v>庁備</v>
          </cell>
          <cell r="AF2992">
            <v>1</v>
          </cell>
          <cell r="AG2992" t="str">
            <v>基地等経費（庁用備品費）</v>
          </cell>
          <cell r="AH2992" t="str">
            <v/>
          </cell>
          <cell r="AI2992" t="str">
            <v>DA</v>
          </cell>
          <cell r="AJ2992" t="str">
            <v>司令部</v>
          </cell>
          <cell r="AK2992" t="str">
            <v>令和8年9月30日</v>
          </cell>
        </row>
        <row r="2993">
          <cell r="A2993" t="str">
            <v>ch335</v>
          </cell>
          <cell r="B2993" t="str">
            <v>又は同等以上のもの（他社の製品を含む。）</v>
          </cell>
          <cell r="C2993">
            <v>236</v>
          </cell>
          <cell r="D2993">
            <v>1</v>
          </cell>
          <cell r="E2993" t="str">
            <v>B</v>
          </cell>
          <cell r="F2993" t="str">
            <v>c</v>
          </cell>
          <cell r="G2993" t="str">
            <v>ch</v>
          </cell>
          <cell r="H2993" t="str">
            <v>台</v>
          </cell>
          <cell r="I2993">
            <v>1</v>
          </cell>
          <cell r="J2993" t="str">
            <v>ﾎﾞｰﾄﾞｽﾀﾝﾄﾞ</v>
          </cell>
          <cell r="L2993">
            <v>1</v>
          </cell>
          <cell r="M2993" t="str">
            <v>ｵﾚﾝｼﾞﾌﾞｯｸ P12-1252 412-1686 ACM-13ST 日学</v>
          </cell>
          <cell r="O2993" t="str">
            <v>又は同等以上のもの（他社の製品を含む。）</v>
          </cell>
          <cell r="Q2993">
            <v>0</v>
          </cell>
          <cell r="S2993">
            <v>100</v>
          </cell>
          <cell r="T2993">
            <v>0</v>
          </cell>
          <cell r="W2993">
            <v>0</v>
          </cell>
          <cell r="X2993">
            <v>0</v>
          </cell>
          <cell r="Y2993">
            <v>100</v>
          </cell>
          <cell r="Z2993">
            <v>0</v>
          </cell>
          <cell r="AA2993">
            <v>0</v>
          </cell>
          <cell r="AB2993">
            <v>29535</v>
          </cell>
          <cell r="AC2993">
            <v>29535</v>
          </cell>
          <cell r="AD2993" t="str">
            <v>備品費</v>
          </cell>
          <cell r="AE2993" t="str">
            <v>庁備</v>
          </cell>
          <cell r="AF2993">
            <v>1</v>
          </cell>
          <cell r="AG2993" t="str">
            <v>基地等経費（庁用備品費）</v>
          </cell>
          <cell r="AH2993" t="str">
            <v/>
          </cell>
          <cell r="AI2993" t="str">
            <v>DC</v>
          </cell>
          <cell r="AJ2993" t="str">
            <v>201飛行隊</v>
          </cell>
          <cell r="AK2993" t="str">
            <v>令和8年9月30日</v>
          </cell>
        </row>
        <row r="2994">
          <cell r="A2994" t="str">
            <v>bd524</v>
          </cell>
          <cell r="B2994" t="str">
            <v>又は同等以上のもの（他社の製品を含む。）</v>
          </cell>
          <cell r="C2994">
            <v>237</v>
          </cell>
          <cell r="D2994">
            <v>1</v>
          </cell>
          <cell r="E2994" t="str">
            <v>B</v>
          </cell>
          <cell r="F2994" t="str">
            <v>b</v>
          </cell>
          <cell r="G2994" t="str">
            <v>bd</v>
          </cell>
          <cell r="H2994" t="str">
            <v>台</v>
          </cell>
          <cell r="I2994">
            <v>1</v>
          </cell>
          <cell r="J2994" t="str">
            <v>ｷｰﾎﾞｯｸｽ</v>
          </cell>
          <cell r="L2994">
            <v>1</v>
          </cell>
          <cell r="M2994" t="str">
            <v>ｴｽｺ P2333 EA956VM-20 ｴｽｺ</v>
          </cell>
          <cell r="O2994" t="str">
            <v>又は同等以上のもの（他社の製品を含む。）</v>
          </cell>
          <cell r="Q2994">
            <v>0</v>
          </cell>
          <cell r="S2994">
            <v>100</v>
          </cell>
          <cell r="T2994">
            <v>0</v>
          </cell>
          <cell r="W2994">
            <v>0</v>
          </cell>
          <cell r="X2994">
            <v>0</v>
          </cell>
          <cell r="Y2994">
            <v>100</v>
          </cell>
          <cell r="Z2994">
            <v>0</v>
          </cell>
          <cell r="AA2994">
            <v>0</v>
          </cell>
          <cell r="AB2994">
            <v>8217</v>
          </cell>
          <cell r="AC2994">
            <v>8217</v>
          </cell>
          <cell r="AD2994" t="str">
            <v>備品費</v>
          </cell>
          <cell r="AE2994" t="str">
            <v>庁備</v>
          </cell>
          <cell r="AF2994">
            <v>1</v>
          </cell>
          <cell r="AG2994" t="str">
            <v>基地等経費（庁用備品費）</v>
          </cell>
          <cell r="AH2994" t="str">
            <v/>
          </cell>
          <cell r="AI2994" t="str">
            <v>DD</v>
          </cell>
          <cell r="AJ2994" t="str">
            <v>203飛行隊</v>
          </cell>
          <cell r="AK2994" t="str">
            <v>令和8年9月30日</v>
          </cell>
        </row>
        <row r="2995">
          <cell r="A2995" t="str">
            <v>eh218</v>
          </cell>
          <cell r="B2995" t="str">
            <v>又は同等以上のもの（他社の製品を含む。）</v>
          </cell>
          <cell r="C2995">
            <v>238</v>
          </cell>
          <cell r="D2995">
            <v>1</v>
          </cell>
          <cell r="E2995" t="str">
            <v>B</v>
          </cell>
          <cell r="F2995" t="str">
            <v>e</v>
          </cell>
          <cell r="G2995" t="str">
            <v>eh</v>
          </cell>
          <cell r="H2995" t="str">
            <v>台</v>
          </cell>
          <cell r="I2995">
            <v>1</v>
          </cell>
          <cell r="J2995" t="str">
            <v>ﾃﾌﾟﾗ</v>
          </cell>
          <cell r="L2995">
            <v>1</v>
          </cell>
          <cell r="M2995" t="str">
            <v>KOKUYO官公庁 P174 6120-1552 SR750 ｷﾝｸﾞｼﾞﾑ</v>
          </cell>
          <cell r="O2995" t="str">
            <v>又は同等以上のもの（他社の製品を含む。）</v>
          </cell>
          <cell r="Q2995">
            <v>0</v>
          </cell>
          <cell r="S2995">
            <v>100</v>
          </cell>
          <cell r="T2995">
            <v>0</v>
          </cell>
          <cell r="W2995">
            <v>0</v>
          </cell>
          <cell r="X2995">
            <v>0</v>
          </cell>
          <cell r="Y2995">
            <v>100</v>
          </cell>
          <cell r="Z2995">
            <v>0</v>
          </cell>
          <cell r="AA2995">
            <v>0</v>
          </cell>
          <cell r="AB2995">
            <v>36300</v>
          </cell>
          <cell r="AC2995">
            <v>36300</v>
          </cell>
          <cell r="AD2995" t="str">
            <v>備品費</v>
          </cell>
          <cell r="AE2995" t="str">
            <v>庁備</v>
          </cell>
          <cell r="AF2995">
            <v>1</v>
          </cell>
          <cell r="AG2995" t="str">
            <v>基地等経費（庁用備品費）</v>
          </cell>
          <cell r="AH2995" t="str">
            <v/>
          </cell>
          <cell r="AI2995" t="str">
            <v>DF</v>
          </cell>
          <cell r="AJ2995" t="str">
            <v>整備隊</v>
          </cell>
          <cell r="AK2995" t="str">
            <v>令和8年9月30日</v>
          </cell>
        </row>
        <row r="2996">
          <cell r="A2996" t="str">
            <v>cg433</v>
          </cell>
          <cell r="B2996" t="str">
            <v>又は同等以上のもの（他社の製品を含む。）</v>
          </cell>
          <cell r="C2996">
            <v>238</v>
          </cell>
          <cell r="D2996">
            <v>2</v>
          </cell>
          <cell r="E2996" t="str">
            <v>B</v>
          </cell>
          <cell r="F2996" t="str">
            <v>c</v>
          </cell>
          <cell r="G2996" t="str">
            <v>cg</v>
          </cell>
          <cell r="H2996" t="str">
            <v>個</v>
          </cell>
          <cell r="I2996">
            <v>5</v>
          </cell>
          <cell r="J2996" t="str">
            <v>電子辞書</v>
          </cell>
          <cell r="L2996">
            <v>1</v>
          </cell>
          <cell r="M2996" t="str">
            <v>ｵﾚﾝｼﾞﾌﾞｯｸ.web 399-2113 XD-C100E ｶｼｵ計算機</v>
          </cell>
          <cell r="O2996" t="str">
            <v>又は同等以上のもの（他社の製品を含む。）</v>
          </cell>
          <cell r="Q2996">
            <v>0</v>
          </cell>
          <cell r="S2996">
            <v>100</v>
          </cell>
          <cell r="T2996">
            <v>0</v>
          </cell>
          <cell r="W2996">
            <v>0</v>
          </cell>
          <cell r="X2996">
            <v>0</v>
          </cell>
          <cell r="Y2996">
            <v>100</v>
          </cell>
          <cell r="Z2996">
            <v>0</v>
          </cell>
          <cell r="AA2996">
            <v>0</v>
          </cell>
          <cell r="AB2996">
            <v>18047</v>
          </cell>
          <cell r="AC2996">
            <v>90235</v>
          </cell>
          <cell r="AD2996" t="str">
            <v>備品費</v>
          </cell>
          <cell r="AE2996" t="str">
            <v>庁備</v>
          </cell>
          <cell r="AF2996">
            <v>1</v>
          </cell>
          <cell r="AG2996" t="str">
            <v>基地等経費（庁用備品費）</v>
          </cell>
          <cell r="AH2996" t="str">
            <v/>
          </cell>
          <cell r="AI2996" t="str">
            <v>DF</v>
          </cell>
          <cell r="AJ2996" t="str">
            <v>整備隊</v>
          </cell>
          <cell r="AK2996" t="str">
            <v>令和8年9月30日</v>
          </cell>
        </row>
        <row r="2997">
          <cell r="A2997" t="str">
            <v>eh219</v>
          </cell>
          <cell r="B2997" t="str">
            <v>又は同等以上のもの（他社の製品を含む。）</v>
          </cell>
          <cell r="C2997">
            <v>238</v>
          </cell>
          <cell r="D2997">
            <v>3</v>
          </cell>
          <cell r="E2997" t="str">
            <v>B</v>
          </cell>
          <cell r="F2997" t="str">
            <v>e</v>
          </cell>
          <cell r="G2997" t="str">
            <v>eh</v>
          </cell>
          <cell r="H2997" t="str">
            <v>台</v>
          </cell>
          <cell r="I2997">
            <v>8</v>
          </cell>
          <cell r="J2997" t="str">
            <v>ﾃﾚﾎﾝｽﾀﾝﾄﾞ</v>
          </cell>
          <cell r="L2997">
            <v>1</v>
          </cell>
          <cell r="M2997" t="str">
            <v>KOKUYO官公庁 P424 5483-8154 TL-UN91M ｺｸﾖ</v>
          </cell>
          <cell r="O2997" t="str">
            <v>又は同等以上のもの（他社の製品を含む。）</v>
          </cell>
          <cell r="Q2997">
            <v>0</v>
          </cell>
          <cell r="S2997">
            <v>100</v>
          </cell>
          <cell r="T2997">
            <v>0</v>
          </cell>
          <cell r="W2997">
            <v>0</v>
          </cell>
          <cell r="X2997">
            <v>0</v>
          </cell>
          <cell r="Y2997">
            <v>100</v>
          </cell>
          <cell r="Z2997">
            <v>0</v>
          </cell>
          <cell r="AA2997">
            <v>0</v>
          </cell>
          <cell r="AB2997">
            <v>14960</v>
          </cell>
          <cell r="AC2997">
            <v>119680</v>
          </cell>
          <cell r="AD2997" t="str">
            <v>備品費</v>
          </cell>
          <cell r="AE2997" t="str">
            <v>庁備</v>
          </cell>
          <cell r="AF2997">
            <v>1</v>
          </cell>
          <cell r="AG2997" t="str">
            <v>基地等経費（庁用備品費）</v>
          </cell>
          <cell r="AH2997" t="str">
            <v/>
          </cell>
          <cell r="AI2997" t="str">
            <v>DF</v>
          </cell>
          <cell r="AJ2997" t="str">
            <v>整備隊</v>
          </cell>
          <cell r="AK2997" t="str">
            <v>令和8年9月30日</v>
          </cell>
        </row>
        <row r="2998">
          <cell r="A2998" t="str">
            <v>cg434</v>
          </cell>
          <cell r="B2998" t="str">
            <v>又は同等以上のもの（他社の製品を含む。）</v>
          </cell>
          <cell r="C2998">
            <v>238</v>
          </cell>
          <cell r="D2998">
            <v>4</v>
          </cell>
          <cell r="E2998" t="str">
            <v>B</v>
          </cell>
          <cell r="F2998" t="str">
            <v>c</v>
          </cell>
          <cell r="G2998" t="str">
            <v>cg</v>
          </cell>
          <cell r="H2998" t="str">
            <v>台</v>
          </cell>
          <cell r="I2998">
            <v>2</v>
          </cell>
          <cell r="J2998" t="str">
            <v>ﾃﾞｽｸﾗｲﾄ</v>
          </cell>
          <cell r="L2998">
            <v>1</v>
          </cell>
          <cell r="M2998" t="str">
            <v>ｵﾚﾝｼﾞﾌﾞｯｸ.web 562-8775 DK-R115WH ｼﾞｪﾝﾄｽ</v>
          </cell>
          <cell r="O2998" t="str">
            <v>又は同等以上のもの（他社の製品を含む。）</v>
          </cell>
          <cell r="Q2998">
            <v>0</v>
          </cell>
          <cell r="S2998">
            <v>100</v>
          </cell>
          <cell r="T2998">
            <v>0</v>
          </cell>
          <cell r="W2998">
            <v>0</v>
          </cell>
          <cell r="X2998">
            <v>0</v>
          </cell>
          <cell r="Y2998">
            <v>100</v>
          </cell>
          <cell r="Z2998">
            <v>0</v>
          </cell>
          <cell r="AA2998">
            <v>0</v>
          </cell>
          <cell r="AB2998">
            <v>11833</v>
          </cell>
          <cell r="AC2998">
            <v>23666</v>
          </cell>
          <cell r="AD2998" t="str">
            <v>備品費</v>
          </cell>
          <cell r="AE2998" t="str">
            <v>庁備</v>
          </cell>
          <cell r="AF2998">
            <v>1</v>
          </cell>
          <cell r="AG2998" t="str">
            <v>基地等経費（庁用備品費）</v>
          </cell>
          <cell r="AH2998" t="str">
            <v/>
          </cell>
          <cell r="AI2998" t="str">
            <v>DF</v>
          </cell>
          <cell r="AJ2998" t="str">
            <v>整備隊</v>
          </cell>
          <cell r="AK2998" t="str">
            <v>令和8年9月30日</v>
          </cell>
        </row>
        <row r="2999">
          <cell r="A2999" t="str">
            <v>ch336</v>
          </cell>
          <cell r="B2999" t="str">
            <v>又は同等以上のもの（他社の製品を含む。）</v>
          </cell>
          <cell r="C2999">
            <v>239</v>
          </cell>
          <cell r="D2999">
            <v>1</v>
          </cell>
          <cell r="E2999" t="str">
            <v>B</v>
          </cell>
          <cell r="F2999" t="str">
            <v>c</v>
          </cell>
          <cell r="G2999" t="str">
            <v>ch</v>
          </cell>
          <cell r="H2999" t="str">
            <v>台</v>
          </cell>
          <cell r="I2999">
            <v>1</v>
          </cell>
          <cell r="J2999" t="str">
            <v>ﾃﾌﾟﾗ</v>
          </cell>
          <cell r="L2999">
            <v>1</v>
          </cell>
          <cell r="M2999" t="str">
            <v>ｵﾚﾝｼﾞﾌﾞｯｸ P12-1169 772-4578 SR5500P ｷﾝｸﾞｼﾞﾑ</v>
          </cell>
          <cell r="O2999" t="str">
            <v>又は同等以上のもの（他社の製品を含む。）</v>
          </cell>
          <cell r="Q2999">
            <v>0</v>
          </cell>
          <cell r="S2999">
            <v>100</v>
          </cell>
          <cell r="T2999">
            <v>0</v>
          </cell>
          <cell r="W2999">
            <v>0</v>
          </cell>
          <cell r="X2999">
            <v>0</v>
          </cell>
          <cell r="Y2999">
            <v>100</v>
          </cell>
          <cell r="Z2999">
            <v>0</v>
          </cell>
          <cell r="AA2999">
            <v>0</v>
          </cell>
          <cell r="AB2999">
            <v>20625</v>
          </cell>
          <cell r="AC2999">
            <v>20625</v>
          </cell>
          <cell r="AD2999" t="str">
            <v>備品費</v>
          </cell>
          <cell r="AE2999" t="str">
            <v>庁備</v>
          </cell>
          <cell r="AF2999">
            <v>1</v>
          </cell>
          <cell r="AG2999" t="str">
            <v>基地等経費（庁用備品費）</v>
          </cell>
          <cell r="AH2999" t="str">
            <v/>
          </cell>
          <cell r="AI2999" t="str">
            <v>DH</v>
          </cell>
          <cell r="AJ2999" t="str">
            <v>修理隊</v>
          </cell>
          <cell r="AK2999" t="str">
            <v>令和8年9月30日</v>
          </cell>
        </row>
        <row r="3000">
          <cell r="A3000" t="str">
            <v>ch337</v>
          </cell>
          <cell r="B3000" t="str">
            <v>又は同等以上のもの（他社の製品を含む。）</v>
          </cell>
          <cell r="C3000">
            <v>239</v>
          </cell>
          <cell r="D3000">
            <v>2</v>
          </cell>
          <cell r="E3000" t="str">
            <v>B</v>
          </cell>
          <cell r="F3000" t="str">
            <v>c</v>
          </cell>
          <cell r="G3000" t="str">
            <v>ch</v>
          </cell>
          <cell r="H3000" t="str">
            <v>台</v>
          </cell>
          <cell r="I3000">
            <v>2</v>
          </cell>
          <cell r="J3000" t="str">
            <v>ﾃﾌﾟﾗ</v>
          </cell>
          <cell r="L3000">
            <v>1</v>
          </cell>
          <cell r="M3000" t="str">
            <v>ｵﾚﾝｼﾞﾌﾞｯｸ P12-1168 393-6023 SR750 ｷﾝｸﾞｼﾞﾑ</v>
          </cell>
          <cell r="O3000" t="str">
            <v>又は同等以上のもの（他社の製品を含む。）</v>
          </cell>
          <cell r="Q3000">
            <v>0</v>
          </cell>
          <cell r="S3000">
            <v>100</v>
          </cell>
          <cell r="T3000">
            <v>0</v>
          </cell>
          <cell r="W3000">
            <v>0</v>
          </cell>
          <cell r="X3000">
            <v>0</v>
          </cell>
          <cell r="Y3000">
            <v>100</v>
          </cell>
          <cell r="Z3000">
            <v>0</v>
          </cell>
          <cell r="AA3000">
            <v>0</v>
          </cell>
          <cell r="AB3000">
            <v>31763</v>
          </cell>
          <cell r="AC3000">
            <v>63526</v>
          </cell>
          <cell r="AD3000" t="str">
            <v>備品費</v>
          </cell>
          <cell r="AE3000" t="str">
            <v>庁備</v>
          </cell>
          <cell r="AF3000">
            <v>1</v>
          </cell>
          <cell r="AG3000" t="str">
            <v>基地等経費（庁用備品費）</v>
          </cell>
          <cell r="AH3000" t="str">
            <v/>
          </cell>
          <cell r="AI3000" t="str">
            <v>DH</v>
          </cell>
          <cell r="AJ3000" t="str">
            <v>修理隊</v>
          </cell>
          <cell r="AK3000" t="str">
            <v>令和8年9月30日</v>
          </cell>
        </row>
        <row r="3001">
          <cell r="A3001" t="str">
            <v>ch338</v>
          </cell>
          <cell r="B3001" t="str">
            <v>製品指定</v>
          </cell>
          <cell r="C3001">
            <v>240</v>
          </cell>
          <cell r="D3001">
            <v>1</v>
          </cell>
          <cell r="E3001" t="str">
            <v>B</v>
          </cell>
          <cell r="F3001" t="str">
            <v>c</v>
          </cell>
          <cell r="G3001" t="str">
            <v>ch</v>
          </cell>
          <cell r="H3001" t="str">
            <v>台</v>
          </cell>
          <cell r="I3001">
            <v>1</v>
          </cell>
          <cell r="J3001" t="str">
            <v>ﾃﾌﾟﾗ</v>
          </cell>
          <cell r="L3001">
            <v>1</v>
          </cell>
          <cell r="M3001" t="str">
            <v>ｵﾚﾝｼﾞﾌﾞｯｸ P12-1168 470-3421 SR5900P ｷﾝｸﾞｼﾞﾑ</v>
          </cell>
          <cell r="O3001" t="str">
            <v>製品指定</v>
          </cell>
          <cell r="Q3001">
            <v>0</v>
          </cell>
          <cell r="S3001">
            <v>100</v>
          </cell>
          <cell r="T3001">
            <v>0</v>
          </cell>
          <cell r="W3001">
            <v>0</v>
          </cell>
          <cell r="X3001">
            <v>0</v>
          </cell>
          <cell r="Y3001">
            <v>100</v>
          </cell>
          <cell r="Z3001">
            <v>0</v>
          </cell>
          <cell r="AA3001">
            <v>0</v>
          </cell>
          <cell r="AB3001">
            <v>36300</v>
          </cell>
          <cell r="AC3001">
            <v>36300</v>
          </cell>
          <cell r="AD3001" t="str">
            <v>備品費</v>
          </cell>
          <cell r="AE3001" t="str">
            <v>庁備</v>
          </cell>
          <cell r="AF3001">
            <v>1</v>
          </cell>
          <cell r="AG3001" t="str">
            <v>基地等経費（庁用備品費）</v>
          </cell>
          <cell r="AH3001" t="str">
            <v/>
          </cell>
          <cell r="AI3001" t="str">
            <v>DI</v>
          </cell>
          <cell r="AJ3001" t="str">
            <v>車器隊</v>
          </cell>
          <cell r="AK3001" t="str">
            <v>令和8年9月30日</v>
          </cell>
        </row>
        <row r="3002">
          <cell r="A3002" t="str">
            <v>eh220</v>
          </cell>
          <cell r="B3002" t="str">
            <v>又は同等以上のもの（他社の製品を含む。）</v>
          </cell>
          <cell r="C3002">
            <v>240</v>
          </cell>
          <cell r="D3002">
            <v>2</v>
          </cell>
          <cell r="E3002" t="str">
            <v>B</v>
          </cell>
          <cell r="F3002" t="str">
            <v>e</v>
          </cell>
          <cell r="G3002" t="str">
            <v>eh</v>
          </cell>
          <cell r="H3002" t="str">
            <v>台</v>
          </cell>
          <cell r="I3002">
            <v>3</v>
          </cell>
          <cell r="J3002" t="str">
            <v>電話機台</v>
          </cell>
          <cell r="L3002">
            <v>1</v>
          </cell>
          <cell r="M3002" t="str">
            <v>ｸﾗｳﾝｵﾌｨｽ図鑑 P284 38292 CR-ATS01 ｸﾗｳﾝ</v>
          </cell>
          <cell r="O3002" t="str">
            <v>又は同等以上のもの（他社の製品を含む。）</v>
          </cell>
          <cell r="Q3002">
            <v>0</v>
          </cell>
          <cell r="S3002">
            <v>100</v>
          </cell>
          <cell r="T3002">
            <v>0</v>
          </cell>
          <cell r="W3002">
            <v>0</v>
          </cell>
          <cell r="X3002">
            <v>0</v>
          </cell>
          <cell r="Y3002">
            <v>100</v>
          </cell>
          <cell r="Z3002">
            <v>0</v>
          </cell>
          <cell r="AA3002">
            <v>0</v>
          </cell>
          <cell r="AB3002">
            <v>9207</v>
          </cell>
          <cell r="AC3002">
            <v>27621</v>
          </cell>
          <cell r="AD3002" t="str">
            <v>備品費</v>
          </cell>
          <cell r="AE3002" t="str">
            <v>庁備</v>
          </cell>
          <cell r="AF3002">
            <v>1</v>
          </cell>
          <cell r="AG3002" t="str">
            <v>基地等経費（庁用備品費）</v>
          </cell>
          <cell r="AH3002" t="str">
            <v/>
          </cell>
          <cell r="AI3002" t="str">
            <v>DI</v>
          </cell>
          <cell r="AJ3002" t="str">
            <v>車器隊</v>
          </cell>
          <cell r="AK3002" t="str">
            <v>令和8年9月30日</v>
          </cell>
        </row>
        <row r="3003">
          <cell r="A3003" t="str">
            <v>eh221</v>
          </cell>
          <cell r="B3003" t="str">
            <v>又は同等以上のもの（他社の製品を含む。）</v>
          </cell>
          <cell r="C3003">
            <v>240</v>
          </cell>
          <cell r="D3003">
            <v>3</v>
          </cell>
          <cell r="E3003" t="str">
            <v>B</v>
          </cell>
          <cell r="F3003" t="str">
            <v>e</v>
          </cell>
          <cell r="G3003" t="str">
            <v>eh</v>
          </cell>
          <cell r="H3003" t="str">
            <v>台</v>
          </cell>
          <cell r="I3003">
            <v>1</v>
          </cell>
          <cell r="J3003" t="str">
            <v>電動ﾊﾟﾝﾁ</v>
          </cell>
          <cell r="L3003">
            <v>1</v>
          </cell>
          <cell r="M3003" t="str">
            <v>ｼﾞｮｲﾝﾃｯｸｽ P312 768-770 EP-50CNⅡ ﾏｯｸｽ</v>
          </cell>
          <cell r="O3003" t="str">
            <v>又は同等以上のもの（他社の製品を含む。）</v>
          </cell>
          <cell r="Q3003">
            <v>0</v>
          </cell>
          <cell r="S3003">
            <v>100</v>
          </cell>
          <cell r="T3003">
            <v>0</v>
          </cell>
          <cell r="W3003">
            <v>0</v>
          </cell>
          <cell r="X3003">
            <v>0</v>
          </cell>
          <cell r="Y3003">
            <v>100</v>
          </cell>
          <cell r="Z3003">
            <v>0</v>
          </cell>
          <cell r="AA3003">
            <v>0</v>
          </cell>
          <cell r="AB3003">
            <v>47520</v>
          </cell>
          <cell r="AC3003">
            <v>47520</v>
          </cell>
          <cell r="AD3003" t="str">
            <v>備品費</v>
          </cell>
          <cell r="AE3003" t="str">
            <v>庁備</v>
          </cell>
          <cell r="AF3003">
            <v>1</v>
          </cell>
          <cell r="AG3003" t="str">
            <v>基地等経費（庁用備品費）</v>
          </cell>
          <cell r="AH3003" t="str">
            <v/>
          </cell>
          <cell r="AI3003" t="str">
            <v>DI</v>
          </cell>
          <cell r="AJ3003" t="str">
            <v>車器隊</v>
          </cell>
          <cell r="AK3003" t="str">
            <v>令和8年9月30日</v>
          </cell>
        </row>
        <row r="3004">
          <cell r="A3004" t="str">
            <v>ch339</v>
          </cell>
          <cell r="B3004" t="str">
            <v>又は同等以上のもの（他社の製品を含む。）</v>
          </cell>
          <cell r="C3004">
            <v>240</v>
          </cell>
          <cell r="D3004">
            <v>4</v>
          </cell>
          <cell r="E3004" t="str">
            <v>B</v>
          </cell>
          <cell r="F3004" t="str">
            <v>c</v>
          </cell>
          <cell r="G3004" t="str">
            <v>ch</v>
          </cell>
          <cell r="H3004" t="str">
            <v>個</v>
          </cell>
          <cell r="I3004">
            <v>1</v>
          </cell>
          <cell r="J3004" t="str">
            <v>ﾚｰｻﾞｰﾎﾟｲﾝﾀｰ</v>
          </cell>
          <cell r="L3004">
            <v>1</v>
          </cell>
          <cell r="M3004" t="str">
            <v>ｵﾚﾝｼﾞﾌﾞｯｸ P12-903 574-8263 PR500-RC ｷｬﾉﾝﾏｰｹﾃｨﾝｸﾞｼﾞｬﾊﾟﾝ</v>
          </cell>
          <cell r="O3004" t="str">
            <v>又は同等以上のもの（他社の製品を含む。）</v>
          </cell>
          <cell r="Q3004">
            <v>0</v>
          </cell>
          <cell r="S3004">
            <v>100</v>
          </cell>
          <cell r="T3004">
            <v>0</v>
          </cell>
          <cell r="W3004">
            <v>0</v>
          </cell>
          <cell r="X3004">
            <v>0</v>
          </cell>
          <cell r="Y3004">
            <v>100</v>
          </cell>
          <cell r="Z3004">
            <v>0</v>
          </cell>
          <cell r="AA3004">
            <v>0</v>
          </cell>
          <cell r="AB3004">
            <v>9100</v>
          </cell>
          <cell r="AC3004">
            <v>9100</v>
          </cell>
          <cell r="AD3004" t="str">
            <v>備品費</v>
          </cell>
          <cell r="AE3004" t="str">
            <v>庁備</v>
          </cell>
          <cell r="AF3004">
            <v>1</v>
          </cell>
          <cell r="AG3004" t="str">
            <v>基地等経費（庁用備品費）</v>
          </cell>
          <cell r="AH3004" t="str">
            <v/>
          </cell>
          <cell r="AI3004" t="str">
            <v>DI</v>
          </cell>
          <cell r="AJ3004" t="str">
            <v>車器隊</v>
          </cell>
          <cell r="AK3004" t="str">
            <v>令和8年9月30日</v>
          </cell>
        </row>
        <row r="3005">
          <cell r="A3005" t="str">
            <v>eh222</v>
          </cell>
          <cell r="B3005" t="str">
            <v>又は同等以上のもの（他社の製品を含む。）</v>
          </cell>
          <cell r="C3005">
            <v>241</v>
          </cell>
          <cell r="D3005">
            <v>1</v>
          </cell>
          <cell r="E3005" t="str">
            <v>B</v>
          </cell>
          <cell r="F3005" t="str">
            <v>e</v>
          </cell>
          <cell r="G3005" t="str">
            <v>eh</v>
          </cell>
          <cell r="H3005" t="str">
            <v>個</v>
          </cell>
          <cell r="I3005">
            <v>1</v>
          </cell>
          <cell r="J3005" t="str">
            <v>ﾃﾌﾟﾗ</v>
          </cell>
          <cell r="L3005">
            <v>1</v>
          </cell>
          <cell r="M3005" t="str">
            <v>KOKUYO官公庁 P174 6120-1552 SR750 ｷﾝｸﾞｼﾞﾑ</v>
          </cell>
          <cell r="O3005" t="str">
            <v>又は同等以上のもの（他社の製品を含む。）</v>
          </cell>
          <cell r="Q3005">
            <v>0</v>
          </cell>
          <cell r="S3005">
            <v>100</v>
          </cell>
          <cell r="T3005">
            <v>0</v>
          </cell>
          <cell r="W3005">
            <v>0</v>
          </cell>
          <cell r="X3005">
            <v>0</v>
          </cell>
          <cell r="Y3005">
            <v>100</v>
          </cell>
          <cell r="Z3005">
            <v>0</v>
          </cell>
          <cell r="AA3005">
            <v>0</v>
          </cell>
          <cell r="AB3005">
            <v>36300</v>
          </cell>
          <cell r="AC3005">
            <v>36300</v>
          </cell>
          <cell r="AD3005" t="str">
            <v>備品費</v>
          </cell>
          <cell r="AE3005" t="str">
            <v>庁備</v>
          </cell>
          <cell r="AF3005">
            <v>1</v>
          </cell>
          <cell r="AG3005" t="str">
            <v>基地等経費（庁用備品費）</v>
          </cell>
          <cell r="AH3005" t="str">
            <v/>
          </cell>
          <cell r="AI3005" t="str">
            <v>DJ</v>
          </cell>
          <cell r="AJ3005" t="str">
            <v>補給隊</v>
          </cell>
          <cell r="AK3005" t="str">
            <v>令和8年9月30日</v>
          </cell>
        </row>
        <row r="3006">
          <cell r="A3006" t="str">
            <v>ch340</v>
          </cell>
          <cell r="B3006" t="str">
            <v>又は同等以上のもの（他社の製品を含む。）</v>
          </cell>
          <cell r="C3006">
            <v>241</v>
          </cell>
          <cell r="D3006">
            <v>2</v>
          </cell>
          <cell r="E3006" t="str">
            <v>B</v>
          </cell>
          <cell r="F3006" t="str">
            <v>c</v>
          </cell>
          <cell r="G3006" t="str">
            <v>ch</v>
          </cell>
          <cell r="H3006" t="str">
            <v>台</v>
          </cell>
          <cell r="I3006">
            <v>1</v>
          </cell>
          <cell r="J3006" t="str">
            <v>電動鉛筆削り</v>
          </cell>
          <cell r="L3006">
            <v>1</v>
          </cell>
          <cell r="M3006" t="str">
            <v>ｵﾚﾝｼﾞﾌﾞｯｸ P12-952 485-9722 43723 Asmix</v>
          </cell>
          <cell r="O3006" t="str">
            <v>又は同等以上のもの（他社の製品を含む。）</v>
          </cell>
          <cell r="Q3006">
            <v>0</v>
          </cell>
          <cell r="S3006">
            <v>100</v>
          </cell>
          <cell r="T3006">
            <v>0</v>
          </cell>
          <cell r="W3006">
            <v>0</v>
          </cell>
          <cell r="X3006">
            <v>0</v>
          </cell>
          <cell r="Y3006">
            <v>100</v>
          </cell>
          <cell r="Z3006">
            <v>0</v>
          </cell>
          <cell r="AA3006">
            <v>0</v>
          </cell>
          <cell r="AB3006">
            <v>4366</v>
          </cell>
          <cell r="AC3006">
            <v>4366</v>
          </cell>
          <cell r="AD3006" t="str">
            <v>備品費</v>
          </cell>
          <cell r="AE3006" t="str">
            <v>庁備</v>
          </cell>
          <cell r="AF3006">
            <v>1</v>
          </cell>
          <cell r="AG3006" t="str">
            <v>基地等経費（庁用備品費）</v>
          </cell>
          <cell r="AH3006" t="str">
            <v/>
          </cell>
          <cell r="AI3006" t="str">
            <v>DJ</v>
          </cell>
          <cell r="AJ3006" t="str">
            <v>補給隊</v>
          </cell>
          <cell r="AK3006" t="str">
            <v>令和8年9月30日</v>
          </cell>
        </row>
        <row r="3007">
          <cell r="A3007" t="str">
            <v>eh223</v>
          </cell>
          <cell r="B3007" t="str">
            <v>又は同等以上のもの（他社の製品を含む。）</v>
          </cell>
          <cell r="C3007">
            <v>241</v>
          </cell>
          <cell r="D3007">
            <v>3</v>
          </cell>
          <cell r="E3007" t="str">
            <v>B</v>
          </cell>
          <cell r="F3007" t="str">
            <v>e</v>
          </cell>
          <cell r="G3007" t="str">
            <v>eh</v>
          </cell>
          <cell r="H3007" t="str">
            <v>個</v>
          </cell>
          <cell r="I3007">
            <v>1</v>
          </cell>
          <cell r="J3007" t="str">
            <v>ﾃﾌﾟﾗ</v>
          </cell>
          <cell r="L3007">
            <v>1</v>
          </cell>
          <cell r="M3007" t="str">
            <v>KOKUYO官公庁 P176 6230-7291 SR5900P ｷﾝｸﾞｼﾞﾑ</v>
          </cell>
          <cell r="O3007" t="str">
            <v>又は同等以上のもの（他社の製品を含む。）</v>
          </cell>
          <cell r="Q3007">
            <v>0</v>
          </cell>
          <cell r="S3007">
            <v>100</v>
          </cell>
          <cell r="T3007">
            <v>0</v>
          </cell>
          <cell r="W3007">
            <v>0</v>
          </cell>
          <cell r="X3007">
            <v>0</v>
          </cell>
          <cell r="Y3007">
            <v>100</v>
          </cell>
          <cell r="Z3007">
            <v>0</v>
          </cell>
          <cell r="AA3007">
            <v>0</v>
          </cell>
          <cell r="AB3007">
            <v>36300</v>
          </cell>
          <cell r="AC3007">
            <v>36300</v>
          </cell>
          <cell r="AD3007" t="str">
            <v>備品費</v>
          </cell>
          <cell r="AE3007" t="str">
            <v>庁備</v>
          </cell>
          <cell r="AF3007">
            <v>1</v>
          </cell>
          <cell r="AG3007" t="str">
            <v>基地等経費（庁用備品費）</v>
          </cell>
          <cell r="AH3007" t="str">
            <v/>
          </cell>
          <cell r="AI3007" t="str">
            <v>DJ</v>
          </cell>
          <cell r="AJ3007" t="str">
            <v>補給隊</v>
          </cell>
          <cell r="AK3007" t="str">
            <v>令和8年9月30日</v>
          </cell>
        </row>
        <row r="3008">
          <cell r="A3008" t="str">
            <v>bd525</v>
          </cell>
          <cell r="B3008" t="str">
            <v>又は同等以上のもの（他社の製品を含む。）</v>
          </cell>
          <cell r="C3008">
            <v>241</v>
          </cell>
          <cell r="D3008">
            <v>4</v>
          </cell>
          <cell r="E3008" t="str">
            <v>B</v>
          </cell>
          <cell r="F3008" t="str">
            <v>b</v>
          </cell>
          <cell r="G3008" t="str">
            <v>bd</v>
          </cell>
          <cell r="H3008" t="str">
            <v>台</v>
          </cell>
          <cell r="I3008">
            <v>1</v>
          </cell>
          <cell r="J3008" t="str">
            <v>ﾗﾐﾈｰﾀｰ</v>
          </cell>
          <cell r="L3008">
            <v>1</v>
          </cell>
          <cell r="M3008" t="str">
            <v>ｴｽｺ P1936 EA761HD-11A ACCO</v>
          </cell>
          <cell r="O3008" t="str">
            <v>又は同等以上のもの（他社の製品を含む。）</v>
          </cell>
          <cell r="Q3008">
            <v>0</v>
          </cell>
          <cell r="S3008">
            <v>100</v>
          </cell>
          <cell r="T3008">
            <v>0</v>
          </cell>
          <cell r="W3008">
            <v>0</v>
          </cell>
          <cell r="X3008">
            <v>0</v>
          </cell>
          <cell r="Y3008">
            <v>100</v>
          </cell>
          <cell r="Z3008">
            <v>0</v>
          </cell>
          <cell r="AA3008">
            <v>0</v>
          </cell>
          <cell r="AB3008">
            <v>29810</v>
          </cell>
          <cell r="AC3008">
            <v>29810</v>
          </cell>
          <cell r="AD3008" t="str">
            <v>備品費</v>
          </cell>
          <cell r="AE3008" t="str">
            <v>庁備</v>
          </cell>
          <cell r="AF3008">
            <v>1</v>
          </cell>
          <cell r="AG3008" t="str">
            <v>基地等経費（庁用備品費）</v>
          </cell>
          <cell r="AH3008" t="str">
            <v/>
          </cell>
          <cell r="AI3008" t="str">
            <v>DJ</v>
          </cell>
          <cell r="AJ3008" t="str">
            <v>補給隊</v>
          </cell>
          <cell r="AK3008" t="str">
            <v>令和8年9月30日</v>
          </cell>
        </row>
        <row r="3009">
          <cell r="A3009" t="str">
            <v>cg435</v>
          </cell>
          <cell r="B3009" t="str">
            <v>又は同等以上のもの（他社の製品を含む。）</v>
          </cell>
          <cell r="C3009">
            <v>241</v>
          </cell>
          <cell r="D3009">
            <v>5</v>
          </cell>
          <cell r="E3009" t="str">
            <v>B</v>
          </cell>
          <cell r="F3009" t="str">
            <v>c</v>
          </cell>
          <cell r="G3009" t="str">
            <v>cg</v>
          </cell>
          <cell r="H3009" t="str">
            <v>台</v>
          </cell>
          <cell r="I3009">
            <v>1</v>
          </cell>
          <cell r="J3009" t="str">
            <v>ﾃﾌﾟﾗ</v>
          </cell>
          <cell r="L3009">
            <v>1</v>
          </cell>
          <cell r="M3009" t="str">
            <v>ｵﾚﾝｼﾞﾌﾞｯｸ.web 699-6862 SR-R560 ｷﾝｸﾞｼﾞﾑ</v>
          </cell>
          <cell r="O3009" t="str">
            <v>又は同等以上のもの（他社の製品を含む。）</v>
          </cell>
          <cell r="Q3009">
            <v>0</v>
          </cell>
          <cell r="S3009">
            <v>100</v>
          </cell>
          <cell r="T3009">
            <v>0</v>
          </cell>
          <cell r="W3009">
            <v>0</v>
          </cell>
          <cell r="X3009">
            <v>0</v>
          </cell>
          <cell r="Y3009">
            <v>100</v>
          </cell>
          <cell r="Z3009">
            <v>0</v>
          </cell>
          <cell r="AA3009">
            <v>0</v>
          </cell>
          <cell r="AB3009">
            <v>26400</v>
          </cell>
          <cell r="AC3009">
            <v>26400</v>
          </cell>
          <cell r="AD3009" t="str">
            <v>備品費</v>
          </cell>
          <cell r="AE3009" t="str">
            <v>庁備</v>
          </cell>
          <cell r="AF3009">
            <v>1</v>
          </cell>
          <cell r="AG3009" t="str">
            <v>基地等経費（庁用備品費）</v>
          </cell>
          <cell r="AH3009" t="str">
            <v/>
          </cell>
          <cell r="AI3009" t="str">
            <v>DJ</v>
          </cell>
          <cell r="AJ3009" t="str">
            <v>補給隊</v>
          </cell>
          <cell r="AK3009" t="str">
            <v>令和8年9月30日</v>
          </cell>
        </row>
        <row r="3010">
          <cell r="A3010" t="str">
            <v>bd526</v>
          </cell>
          <cell r="B3010" t="str">
            <v>又は同等以上のもの（他社の製品を含む。）</v>
          </cell>
          <cell r="C3010">
            <v>242</v>
          </cell>
          <cell r="D3010">
            <v>1</v>
          </cell>
          <cell r="E3010" t="str">
            <v>B</v>
          </cell>
          <cell r="F3010" t="str">
            <v>b</v>
          </cell>
          <cell r="G3010" t="str">
            <v>bd</v>
          </cell>
          <cell r="H3010" t="str">
            <v>台</v>
          </cell>
          <cell r="I3010">
            <v>1</v>
          </cell>
          <cell r="J3010" t="str">
            <v>ｼｭﾚｯﾀﾞｰ</v>
          </cell>
          <cell r="L3010">
            <v>1</v>
          </cell>
          <cell r="M3010" t="str">
            <v>ｴｽｺ P1940 EA763ZD-47B ﾅｶﾊﾞﾔｼ</v>
          </cell>
          <cell r="O3010" t="str">
            <v>又は同等以上のもの（他社の製品を含む。）</v>
          </cell>
          <cell r="Q3010">
            <v>0</v>
          </cell>
          <cell r="S3010">
            <v>100</v>
          </cell>
          <cell r="T3010">
            <v>0</v>
          </cell>
          <cell r="W3010">
            <v>0</v>
          </cell>
          <cell r="X3010">
            <v>0</v>
          </cell>
          <cell r="Y3010">
            <v>100</v>
          </cell>
          <cell r="Z3010">
            <v>0</v>
          </cell>
          <cell r="AA3010">
            <v>0</v>
          </cell>
          <cell r="AB3010">
            <v>18370</v>
          </cell>
          <cell r="AC3010">
            <v>18370</v>
          </cell>
          <cell r="AD3010" t="str">
            <v>備品費</v>
          </cell>
          <cell r="AE3010" t="str">
            <v>庁備</v>
          </cell>
          <cell r="AF3010">
            <v>1</v>
          </cell>
          <cell r="AG3010" t="str">
            <v>基地等経費（庁用備品費）</v>
          </cell>
          <cell r="AH3010" t="str">
            <v/>
          </cell>
          <cell r="AI3010" t="str">
            <v>DK</v>
          </cell>
          <cell r="AJ3010" t="str">
            <v>基群本部</v>
          </cell>
          <cell r="AK3010" t="str">
            <v>令和8年9月30日</v>
          </cell>
        </row>
        <row r="3011">
          <cell r="A3011" t="str">
            <v>ch341</v>
          </cell>
          <cell r="B3011" t="str">
            <v>又は同等以上のもの（他社の製品を含む。）</v>
          </cell>
          <cell r="C3011">
            <v>243</v>
          </cell>
          <cell r="D3011">
            <v>1</v>
          </cell>
          <cell r="E3011" t="str">
            <v>B</v>
          </cell>
          <cell r="F3011" t="str">
            <v>c</v>
          </cell>
          <cell r="G3011" t="str">
            <v>ch</v>
          </cell>
          <cell r="H3011" t="str">
            <v>台</v>
          </cell>
          <cell r="I3011">
            <v>1</v>
          </cell>
          <cell r="J3011" t="str">
            <v>ﾗﾐﾈｰﾀｰ</v>
          </cell>
          <cell r="L3011">
            <v>1</v>
          </cell>
          <cell r="M3011" t="str">
            <v>ｵﾚﾝｼﾞﾌﾞｯｸ P12-1216 784-7947 TLA-A3 ﾄﾗｽｺ</v>
          </cell>
          <cell r="O3011" t="str">
            <v>又は同等以上のもの（他社の製品を含む。）</v>
          </cell>
          <cell r="Q3011">
            <v>0</v>
          </cell>
          <cell r="S3011">
            <v>100</v>
          </cell>
          <cell r="T3011">
            <v>0</v>
          </cell>
          <cell r="W3011">
            <v>0</v>
          </cell>
          <cell r="X3011">
            <v>0</v>
          </cell>
          <cell r="Y3011">
            <v>100</v>
          </cell>
          <cell r="Z3011">
            <v>0</v>
          </cell>
          <cell r="AA3011">
            <v>0</v>
          </cell>
          <cell r="AB3011">
            <v>13266</v>
          </cell>
          <cell r="AC3011">
            <v>13266</v>
          </cell>
          <cell r="AD3011" t="str">
            <v>備品費</v>
          </cell>
          <cell r="AE3011" t="str">
            <v>庁備</v>
          </cell>
          <cell r="AF3011">
            <v>1</v>
          </cell>
          <cell r="AG3011" t="str">
            <v>基地等経費（庁用備品費）</v>
          </cell>
          <cell r="AH3011" t="str">
            <v/>
          </cell>
          <cell r="AI3011" t="str">
            <v>DL</v>
          </cell>
          <cell r="AJ3011" t="str">
            <v>飛勤隊</v>
          </cell>
          <cell r="AK3011" t="str">
            <v>令和8年9月30日</v>
          </cell>
        </row>
        <row r="3012">
          <cell r="A3012" t="str">
            <v>ec43</v>
          </cell>
          <cell r="B3012" t="str">
            <v>又は同等以上のもの（他社の製品を含む。）</v>
          </cell>
          <cell r="C3012">
            <v>243</v>
          </cell>
          <cell r="D3012">
            <v>2</v>
          </cell>
          <cell r="E3012" t="str">
            <v>B</v>
          </cell>
          <cell r="F3012" t="str">
            <v>e</v>
          </cell>
          <cell r="G3012" t="str">
            <v>ec</v>
          </cell>
          <cell r="H3012" t="str">
            <v>個</v>
          </cell>
          <cell r="I3012">
            <v>5</v>
          </cell>
          <cell r="J3012" t="str">
            <v>机上台</v>
          </cell>
          <cell r="L3012">
            <v>1</v>
          </cell>
          <cell r="M3012" t="str">
            <v>ｻﾝﾜｻﾌﾟﾗｲ P74 MRLC804BK ｻﾝﾜｻﾌﾟﾗｲ</v>
          </cell>
          <cell r="O3012" t="str">
            <v>又は同等以上のもの（他社の製品を含む。）</v>
          </cell>
          <cell r="Q3012">
            <v>0</v>
          </cell>
          <cell r="S3012">
            <v>100</v>
          </cell>
          <cell r="T3012">
            <v>0</v>
          </cell>
          <cell r="W3012">
            <v>0</v>
          </cell>
          <cell r="X3012">
            <v>0</v>
          </cell>
          <cell r="Y3012">
            <v>100</v>
          </cell>
          <cell r="Z3012">
            <v>0</v>
          </cell>
          <cell r="AA3012">
            <v>0</v>
          </cell>
          <cell r="AB3012">
            <v>6930</v>
          </cell>
          <cell r="AC3012">
            <v>34650</v>
          </cell>
          <cell r="AD3012" t="str">
            <v>備品費</v>
          </cell>
          <cell r="AE3012" t="str">
            <v>庁備</v>
          </cell>
          <cell r="AF3012">
            <v>1</v>
          </cell>
          <cell r="AG3012" t="str">
            <v>基地等経費（庁用備品費）</v>
          </cell>
          <cell r="AH3012" t="str">
            <v/>
          </cell>
          <cell r="AI3012" t="str">
            <v>DL</v>
          </cell>
          <cell r="AJ3012" t="str">
            <v>飛勤隊</v>
          </cell>
          <cell r="AK3012" t="str">
            <v>令和8年9月30日</v>
          </cell>
        </row>
        <row r="3013">
          <cell r="A3013" t="str">
            <v>eh224</v>
          </cell>
          <cell r="B3013" t="str">
            <v>又は同等以上のもの（他社の製品を含む。）</v>
          </cell>
          <cell r="C3013">
            <v>243</v>
          </cell>
          <cell r="D3013">
            <v>3</v>
          </cell>
          <cell r="E3013" t="str">
            <v>B</v>
          </cell>
          <cell r="F3013" t="str">
            <v>e</v>
          </cell>
          <cell r="G3013" t="str">
            <v>eh</v>
          </cell>
          <cell r="H3013" t="str">
            <v>個</v>
          </cell>
          <cell r="I3013">
            <v>5</v>
          </cell>
          <cell r="J3013" t="str">
            <v>ｼｭｰｽﾞﾗｯｸ</v>
          </cell>
          <cell r="L3013">
            <v>1</v>
          </cell>
          <cell r="M3013" t="str">
            <v>KOKUYO官公庁 P1006 6335-4355 07210 山崎実業</v>
          </cell>
          <cell r="O3013" t="str">
            <v>又は同等以上のもの（他社の製品を含む。）</v>
          </cell>
          <cell r="Q3013">
            <v>0</v>
          </cell>
          <cell r="S3013">
            <v>100</v>
          </cell>
          <cell r="T3013">
            <v>0</v>
          </cell>
          <cell r="W3013">
            <v>0</v>
          </cell>
          <cell r="X3013">
            <v>0</v>
          </cell>
          <cell r="Y3013">
            <v>100</v>
          </cell>
          <cell r="Z3013">
            <v>0</v>
          </cell>
          <cell r="AA3013">
            <v>0</v>
          </cell>
          <cell r="AB3013">
            <v>2431</v>
          </cell>
          <cell r="AC3013">
            <v>12155</v>
          </cell>
          <cell r="AD3013" t="str">
            <v>備品費</v>
          </cell>
          <cell r="AE3013" t="str">
            <v>庁備</v>
          </cell>
          <cell r="AF3013">
            <v>1</v>
          </cell>
          <cell r="AG3013" t="str">
            <v>基地等経費（庁用備品費）</v>
          </cell>
          <cell r="AH3013" t="str">
            <v/>
          </cell>
          <cell r="AI3013" t="str">
            <v>DL</v>
          </cell>
          <cell r="AJ3013" t="str">
            <v>飛勤隊</v>
          </cell>
          <cell r="AK3013" t="str">
            <v>令和8年9月30日</v>
          </cell>
        </row>
        <row r="3014">
          <cell r="A3014" t="str">
            <v>cg436</v>
          </cell>
          <cell r="B3014" t="str">
            <v>又は同等以上のもの（他社の製品を含む。）</v>
          </cell>
          <cell r="C3014">
            <v>244</v>
          </cell>
          <cell r="D3014">
            <v>1</v>
          </cell>
          <cell r="E3014" t="str">
            <v>B</v>
          </cell>
          <cell r="F3014" t="str">
            <v>c</v>
          </cell>
          <cell r="G3014" t="str">
            <v>cg</v>
          </cell>
          <cell r="H3014" t="str">
            <v>個</v>
          </cell>
          <cell r="I3014">
            <v>1</v>
          </cell>
          <cell r="J3014" t="str">
            <v>ﾋﾞｼﾞﾈｽﾊﾞｯｸﾞ</v>
          </cell>
          <cell r="L3014">
            <v>1</v>
          </cell>
          <cell r="M3014" t="str">
            <v>ｵﾚﾝｼﾞﾌﾞｯｸ.web 201-8046 BAG-3WAY22BK ｻﾝﾜｻﾌﾟﾗｲ</v>
          </cell>
          <cell r="O3014" t="str">
            <v>又は同等以上のもの（他社の製品を含む。）</v>
          </cell>
          <cell r="Q3014">
            <v>0</v>
          </cell>
          <cell r="S3014">
            <v>100</v>
          </cell>
          <cell r="T3014">
            <v>0</v>
          </cell>
          <cell r="W3014">
            <v>0</v>
          </cell>
          <cell r="X3014">
            <v>0</v>
          </cell>
          <cell r="Y3014">
            <v>100</v>
          </cell>
          <cell r="Z3014">
            <v>0</v>
          </cell>
          <cell r="AA3014">
            <v>0</v>
          </cell>
          <cell r="AB3014">
            <v>16940</v>
          </cell>
          <cell r="AC3014">
            <v>16940</v>
          </cell>
          <cell r="AD3014" t="str">
            <v>備品費</v>
          </cell>
          <cell r="AE3014" t="str">
            <v>庁備</v>
          </cell>
          <cell r="AF3014">
            <v>1</v>
          </cell>
          <cell r="AG3014" t="str">
            <v>基地等経費（庁用備品費）</v>
          </cell>
          <cell r="AH3014" t="str">
            <v/>
          </cell>
          <cell r="AI3014" t="str">
            <v>DM</v>
          </cell>
          <cell r="AJ3014" t="str">
            <v>施設隊</v>
          </cell>
          <cell r="AK3014" t="str">
            <v>令和8年9月30日</v>
          </cell>
        </row>
        <row r="3015">
          <cell r="A3015" t="str">
            <v>eh225</v>
          </cell>
          <cell r="B3015" t="str">
            <v>又は同等以上のもの（他社の製品を含む。）</v>
          </cell>
          <cell r="C3015">
            <v>245</v>
          </cell>
          <cell r="D3015">
            <v>1</v>
          </cell>
          <cell r="E3015" t="str">
            <v>B</v>
          </cell>
          <cell r="F3015" t="str">
            <v>e</v>
          </cell>
          <cell r="G3015" t="str">
            <v>eh</v>
          </cell>
          <cell r="H3015" t="str">
            <v>台</v>
          </cell>
          <cell r="I3015">
            <v>1</v>
          </cell>
          <cell r="J3015" t="str">
            <v>ﾗﾍﾞﾙﾗｲﾀｰ</v>
          </cell>
          <cell r="L3015">
            <v>1</v>
          </cell>
          <cell r="M3015" t="str">
            <v>ｼﾞｮｲﾝﾃｯｸｽ P230 372-498 SR750 ｷﾝｸﾞｼﾞﾑ</v>
          </cell>
          <cell r="O3015" t="str">
            <v>又は同等以上のもの（他社の製品を含む。）</v>
          </cell>
          <cell r="Q3015">
            <v>0</v>
          </cell>
          <cell r="S3015">
            <v>100</v>
          </cell>
          <cell r="T3015">
            <v>0</v>
          </cell>
          <cell r="W3015">
            <v>0</v>
          </cell>
          <cell r="X3015">
            <v>0</v>
          </cell>
          <cell r="Y3015">
            <v>100</v>
          </cell>
          <cell r="Z3015">
            <v>0</v>
          </cell>
          <cell r="AA3015">
            <v>0</v>
          </cell>
          <cell r="AB3015">
            <v>36300</v>
          </cell>
          <cell r="AC3015">
            <v>36300</v>
          </cell>
          <cell r="AD3015" t="str">
            <v>備品費</v>
          </cell>
          <cell r="AE3015" t="str">
            <v>庁備</v>
          </cell>
          <cell r="AF3015">
            <v>1</v>
          </cell>
          <cell r="AG3015" t="str">
            <v>基地等経費（庁用備品費）</v>
          </cell>
          <cell r="AH3015" t="str">
            <v/>
          </cell>
          <cell r="AI3015" t="str">
            <v>DP</v>
          </cell>
          <cell r="AJ3015" t="str">
            <v>管理隊</v>
          </cell>
          <cell r="AK3015" t="str">
            <v>令和8年9月30日</v>
          </cell>
        </row>
        <row r="3016">
          <cell r="A3016" t="str">
            <v>eh226</v>
          </cell>
          <cell r="B3016" t="str">
            <v>又は同等以上のもの（他社の製品を含む。）</v>
          </cell>
          <cell r="C3016">
            <v>245</v>
          </cell>
          <cell r="D3016">
            <v>2</v>
          </cell>
          <cell r="E3016" t="str">
            <v>B</v>
          </cell>
          <cell r="F3016" t="str">
            <v>e</v>
          </cell>
          <cell r="G3016" t="str">
            <v>eh</v>
          </cell>
          <cell r="H3016" t="str">
            <v>個</v>
          </cell>
          <cell r="I3016">
            <v>1</v>
          </cell>
          <cell r="J3016" t="str">
            <v>ｷｰﾎﾞｯｸｽ</v>
          </cell>
          <cell r="L3016">
            <v>1</v>
          </cell>
          <cell r="M3016" t="str">
            <v>ｼﾞｮｲﾝﾃｯｸｽ P333 145-208 CKB-60-S ｶｰﾙ事務器</v>
          </cell>
          <cell r="O3016" t="str">
            <v>又は同等以上のもの（他社の製品を含む。）</v>
          </cell>
          <cell r="Q3016">
            <v>0</v>
          </cell>
          <cell r="S3016">
            <v>100</v>
          </cell>
          <cell r="T3016">
            <v>0</v>
          </cell>
          <cell r="W3016">
            <v>0</v>
          </cell>
          <cell r="X3016">
            <v>0</v>
          </cell>
          <cell r="Y3016">
            <v>100</v>
          </cell>
          <cell r="Z3016">
            <v>0</v>
          </cell>
          <cell r="AA3016">
            <v>0</v>
          </cell>
          <cell r="AB3016">
            <v>19800</v>
          </cell>
          <cell r="AC3016">
            <v>19800</v>
          </cell>
          <cell r="AD3016" t="str">
            <v>備品費</v>
          </cell>
          <cell r="AE3016" t="str">
            <v>庁備</v>
          </cell>
          <cell r="AF3016">
            <v>1</v>
          </cell>
          <cell r="AG3016" t="str">
            <v>基地等経費（庁用備品費）</v>
          </cell>
          <cell r="AH3016" t="str">
            <v/>
          </cell>
          <cell r="AI3016" t="str">
            <v>DP</v>
          </cell>
          <cell r="AJ3016" t="str">
            <v>管理隊</v>
          </cell>
          <cell r="AK3016" t="str">
            <v>令和8年9月30日</v>
          </cell>
        </row>
        <row r="3017">
          <cell r="A3017" t="str">
            <v>eh227</v>
          </cell>
          <cell r="B3017" t="str">
            <v>又は同等以上のもの（他社の製品を含む。）</v>
          </cell>
          <cell r="C3017">
            <v>245</v>
          </cell>
          <cell r="D3017">
            <v>3</v>
          </cell>
          <cell r="E3017" t="str">
            <v>B</v>
          </cell>
          <cell r="F3017" t="str">
            <v>e</v>
          </cell>
          <cell r="G3017" t="str">
            <v>eh</v>
          </cell>
          <cell r="H3017" t="str">
            <v>個</v>
          </cell>
          <cell r="I3017">
            <v>1</v>
          </cell>
          <cell r="J3017" t="str">
            <v>ｷｰﾎﾞｯｸｽ</v>
          </cell>
          <cell r="L3017">
            <v>1</v>
          </cell>
          <cell r="M3017" t="str">
            <v>ｼﾞｮｲﾝﾃｯｸｽ P333 145-207 CKB-40-S ｶｰﾙ事務器</v>
          </cell>
          <cell r="O3017" t="str">
            <v>又は同等以上のもの（他社の製品を含む。）</v>
          </cell>
          <cell r="Q3017">
            <v>0</v>
          </cell>
          <cell r="S3017">
            <v>100</v>
          </cell>
          <cell r="T3017">
            <v>0</v>
          </cell>
          <cell r="W3017">
            <v>0</v>
          </cell>
          <cell r="X3017">
            <v>0</v>
          </cell>
          <cell r="Y3017">
            <v>100</v>
          </cell>
          <cell r="Z3017">
            <v>0</v>
          </cell>
          <cell r="AA3017">
            <v>0</v>
          </cell>
          <cell r="AB3017">
            <v>15400</v>
          </cell>
          <cell r="AC3017">
            <v>15400</v>
          </cell>
          <cell r="AD3017" t="str">
            <v>備品費</v>
          </cell>
          <cell r="AE3017" t="str">
            <v>庁備</v>
          </cell>
          <cell r="AF3017">
            <v>1</v>
          </cell>
          <cell r="AG3017" t="str">
            <v>基地等経費（庁用備品費）</v>
          </cell>
          <cell r="AH3017" t="str">
            <v/>
          </cell>
          <cell r="AI3017" t="str">
            <v>DP</v>
          </cell>
          <cell r="AJ3017" t="str">
            <v>管理隊</v>
          </cell>
          <cell r="AK3017" t="str">
            <v>令和8年9月30日</v>
          </cell>
        </row>
        <row r="3018">
          <cell r="A3018" t="str">
            <v>eh228</v>
          </cell>
          <cell r="B3018" t="str">
            <v>又は同等以上のもの（他社の製品を含む。）</v>
          </cell>
          <cell r="C3018">
            <v>246</v>
          </cell>
          <cell r="D3018">
            <v>1</v>
          </cell>
          <cell r="E3018" t="str">
            <v>B</v>
          </cell>
          <cell r="F3018" t="str">
            <v>e</v>
          </cell>
          <cell r="G3018" t="str">
            <v>eh</v>
          </cell>
          <cell r="H3018" t="str">
            <v>台</v>
          </cell>
          <cell r="I3018">
            <v>1</v>
          </cell>
          <cell r="J3018" t="str">
            <v>ﾗﾐﾈｰﾀｰ</v>
          </cell>
          <cell r="L3018">
            <v>1</v>
          </cell>
          <cell r="M3018" t="str">
            <v>ｼﾞｮｲﾝﾃｯｸｽ P204 135-281 5748201 ﾌｪﾛｰｽﾞ</v>
          </cell>
          <cell r="O3018" t="str">
            <v>又は同等以上のもの（他社の製品を含む。）</v>
          </cell>
          <cell r="Q3018">
            <v>0</v>
          </cell>
          <cell r="S3018">
            <v>100</v>
          </cell>
          <cell r="T3018">
            <v>0</v>
          </cell>
          <cell r="W3018">
            <v>0</v>
          </cell>
          <cell r="X3018">
            <v>0</v>
          </cell>
          <cell r="Y3018">
            <v>100</v>
          </cell>
          <cell r="Z3018">
            <v>0</v>
          </cell>
          <cell r="AA3018">
            <v>0</v>
          </cell>
          <cell r="AB3018">
            <v>90200</v>
          </cell>
          <cell r="AC3018">
            <v>90200</v>
          </cell>
          <cell r="AD3018" t="str">
            <v>備品費</v>
          </cell>
          <cell r="AE3018" t="str">
            <v>庁備</v>
          </cell>
          <cell r="AF3018">
            <v>1</v>
          </cell>
          <cell r="AG3018" t="str">
            <v>基地等経費（庁用備品費）</v>
          </cell>
          <cell r="AH3018" t="str">
            <v/>
          </cell>
          <cell r="AI3018" t="str">
            <v>DR</v>
          </cell>
          <cell r="AJ3018" t="str">
            <v>会計隊</v>
          </cell>
          <cell r="AK3018" t="str">
            <v>令和8年9月30日</v>
          </cell>
        </row>
        <row r="3019">
          <cell r="A3019" t="str">
            <v>df169</v>
          </cell>
          <cell r="B3019" t="str">
            <v>又は同等以上のもの（他社の製品を含む。）</v>
          </cell>
          <cell r="C3019">
            <v>246</v>
          </cell>
          <cell r="D3019">
            <v>2</v>
          </cell>
          <cell r="E3019" t="str">
            <v>B</v>
          </cell>
          <cell r="F3019" t="str">
            <v>d</v>
          </cell>
          <cell r="G3019" t="str">
            <v>df</v>
          </cell>
          <cell r="H3019" t="str">
            <v>台</v>
          </cell>
          <cell r="I3019">
            <v>1</v>
          </cell>
          <cell r="J3019" t="str">
            <v>計数機</v>
          </cell>
          <cell r="L3019">
            <v>1</v>
          </cell>
          <cell r="M3019" t="str">
            <v>ﾓﾉﾀﾛｳ.web 45142757 DN-900 ﾀﾞｲﾄ</v>
          </cell>
          <cell r="O3019" t="str">
            <v>又は同等以上のもの（他社の製品を含む。）</v>
          </cell>
          <cell r="Q3019">
            <v>0</v>
          </cell>
          <cell r="S3019">
            <v>100</v>
          </cell>
          <cell r="T3019">
            <v>0</v>
          </cell>
          <cell r="W3019">
            <v>0</v>
          </cell>
          <cell r="X3019">
            <v>0</v>
          </cell>
          <cell r="Y3019">
            <v>100</v>
          </cell>
          <cell r="Z3019">
            <v>0</v>
          </cell>
          <cell r="AA3019">
            <v>0</v>
          </cell>
          <cell r="AB3019">
            <v>307780</v>
          </cell>
          <cell r="AC3019">
            <v>307780</v>
          </cell>
          <cell r="AD3019" t="str">
            <v>備品費</v>
          </cell>
          <cell r="AE3019" t="str">
            <v>庁備</v>
          </cell>
          <cell r="AF3019">
            <v>1</v>
          </cell>
          <cell r="AG3019" t="str">
            <v>基地等経費（庁用備品費）</v>
          </cell>
          <cell r="AH3019" t="str">
            <v/>
          </cell>
          <cell r="AI3019" t="str">
            <v>DR</v>
          </cell>
          <cell r="AJ3019" t="str">
            <v>会計隊</v>
          </cell>
          <cell r="AK3019" t="str">
            <v>令和8年9月30日</v>
          </cell>
        </row>
        <row r="3020">
          <cell r="A3020" t="str">
            <v>df170</v>
          </cell>
          <cell r="B3020" t="str">
            <v>又は同等以上のもの（他社の製品を含む。）</v>
          </cell>
          <cell r="C3020">
            <v>246</v>
          </cell>
          <cell r="D3020">
            <v>3</v>
          </cell>
          <cell r="E3020" t="str">
            <v>B</v>
          </cell>
          <cell r="F3020" t="str">
            <v>d</v>
          </cell>
          <cell r="G3020" t="str">
            <v>df</v>
          </cell>
          <cell r="H3020" t="str">
            <v>台</v>
          </cell>
          <cell r="I3020">
            <v>1</v>
          </cell>
          <cell r="J3020" t="str">
            <v>計数機</v>
          </cell>
          <cell r="L3020">
            <v>1</v>
          </cell>
          <cell r="M3020" t="str">
            <v>ﾓﾉﾀﾛｳ.web 72785608 DC-11 ﾀﾞｲﾄ</v>
          </cell>
          <cell r="O3020" t="str">
            <v>又は同等以上のもの（他社の製品を含む。）</v>
          </cell>
          <cell r="Q3020">
            <v>0</v>
          </cell>
          <cell r="S3020">
            <v>100</v>
          </cell>
          <cell r="T3020">
            <v>0</v>
          </cell>
          <cell r="W3020">
            <v>0</v>
          </cell>
          <cell r="X3020">
            <v>0</v>
          </cell>
          <cell r="Y3020">
            <v>100</v>
          </cell>
          <cell r="Z3020">
            <v>0</v>
          </cell>
          <cell r="AA3020">
            <v>0</v>
          </cell>
          <cell r="AB3020">
            <v>131780</v>
          </cell>
          <cell r="AC3020">
            <v>131780</v>
          </cell>
          <cell r="AD3020" t="str">
            <v>備品費</v>
          </cell>
          <cell r="AE3020" t="str">
            <v>庁備</v>
          </cell>
          <cell r="AF3020">
            <v>1</v>
          </cell>
          <cell r="AG3020" t="str">
            <v>基地等経費（庁用備品費）</v>
          </cell>
          <cell r="AH3020" t="str">
            <v/>
          </cell>
          <cell r="AI3020" t="str">
            <v>DR</v>
          </cell>
          <cell r="AJ3020" t="str">
            <v>会計隊</v>
          </cell>
          <cell r="AK3020" t="str">
            <v>令和8年9月30日</v>
          </cell>
        </row>
        <row r="3021">
          <cell r="A3021" t="str">
            <v>eh229</v>
          </cell>
          <cell r="B3021" t="str">
            <v>又は同等以上のもの（他社の製品を含む。）</v>
          </cell>
          <cell r="C3021">
            <v>246</v>
          </cell>
          <cell r="D3021">
            <v>4</v>
          </cell>
          <cell r="E3021" t="str">
            <v>B</v>
          </cell>
          <cell r="F3021" t="str">
            <v>e</v>
          </cell>
          <cell r="G3021" t="str">
            <v>eh</v>
          </cell>
          <cell r="H3021" t="str">
            <v>台</v>
          </cell>
          <cell r="I3021">
            <v>1</v>
          </cell>
          <cell r="J3021" t="str">
            <v>ﾁｪｯｸﾗｲﾀｰ</v>
          </cell>
          <cell r="L3021">
            <v>1</v>
          </cell>
          <cell r="M3021" t="str">
            <v>ｼﾞｮｲﾝﾃｯｸｽ P225 472-271 EC-510 ﾏｯｸｽ</v>
          </cell>
          <cell r="O3021" t="str">
            <v>又は同等以上のもの（他社の製品を含む。）</v>
          </cell>
          <cell r="Q3021">
            <v>0</v>
          </cell>
          <cell r="S3021">
            <v>100</v>
          </cell>
          <cell r="T3021">
            <v>0</v>
          </cell>
          <cell r="W3021">
            <v>0</v>
          </cell>
          <cell r="X3021">
            <v>0</v>
          </cell>
          <cell r="Y3021">
            <v>100</v>
          </cell>
          <cell r="Z3021">
            <v>0</v>
          </cell>
          <cell r="AA3021">
            <v>0</v>
          </cell>
          <cell r="AB3021">
            <v>52250</v>
          </cell>
          <cell r="AC3021">
            <v>52250</v>
          </cell>
          <cell r="AD3021" t="str">
            <v>備品費</v>
          </cell>
          <cell r="AE3021" t="str">
            <v>庁備</v>
          </cell>
          <cell r="AF3021">
            <v>1</v>
          </cell>
          <cell r="AG3021" t="str">
            <v>基地等経費（庁用備品費）</v>
          </cell>
          <cell r="AH3021" t="str">
            <v/>
          </cell>
          <cell r="AI3021" t="str">
            <v>DR</v>
          </cell>
          <cell r="AJ3021" t="str">
            <v>会計隊</v>
          </cell>
          <cell r="AK3021" t="str">
            <v>令和8年9月30日</v>
          </cell>
        </row>
        <row r="3022">
          <cell r="A3022" t="str">
            <v>eh230</v>
          </cell>
          <cell r="B3022" t="str">
            <v>又は同等以上のもの（他社の製品を含む。）</v>
          </cell>
          <cell r="C3022">
            <v>246</v>
          </cell>
          <cell r="D3022">
            <v>5</v>
          </cell>
          <cell r="E3022" t="str">
            <v>B</v>
          </cell>
          <cell r="F3022" t="str">
            <v>e</v>
          </cell>
          <cell r="G3022" t="str">
            <v>eh</v>
          </cell>
          <cell r="H3022" t="str">
            <v>台</v>
          </cell>
          <cell r="I3022">
            <v>1</v>
          </cell>
          <cell r="J3022" t="str">
            <v>ﾊﾟﾝﾁ</v>
          </cell>
          <cell r="L3022">
            <v>1</v>
          </cell>
          <cell r="M3022" t="str">
            <v>ｼﾞｮｲﾝﾃｯｸｽ P312 768-770 EP-50CNⅡ ﾏｯｸｽ</v>
          </cell>
          <cell r="O3022" t="str">
            <v>又は同等以上のもの（他社の製品を含む。）</v>
          </cell>
          <cell r="Q3022">
            <v>0</v>
          </cell>
          <cell r="S3022">
            <v>100</v>
          </cell>
          <cell r="T3022">
            <v>0</v>
          </cell>
          <cell r="W3022">
            <v>0</v>
          </cell>
          <cell r="X3022">
            <v>0</v>
          </cell>
          <cell r="Y3022">
            <v>100</v>
          </cell>
          <cell r="Z3022">
            <v>0</v>
          </cell>
          <cell r="AA3022">
            <v>0</v>
          </cell>
          <cell r="AB3022">
            <v>47520</v>
          </cell>
          <cell r="AC3022">
            <v>47520</v>
          </cell>
          <cell r="AD3022" t="str">
            <v>備品費</v>
          </cell>
          <cell r="AE3022" t="str">
            <v>庁備</v>
          </cell>
          <cell r="AF3022">
            <v>1</v>
          </cell>
          <cell r="AG3022" t="str">
            <v>基地等経費（庁用備品費）</v>
          </cell>
          <cell r="AH3022" t="str">
            <v/>
          </cell>
          <cell r="AI3022" t="str">
            <v>DR</v>
          </cell>
          <cell r="AJ3022" t="str">
            <v>会計隊</v>
          </cell>
          <cell r="AK3022" t="str">
            <v>令和8年9月30日</v>
          </cell>
        </row>
        <row r="3023">
          <cell r="A3023" t="str">
            <v>eh231</v>
          </cell>
          <cell r="B3023" t="str">
            <v>又は同等以上のもの（他社の製品を含む。）</v>
          </cell>
          <cell r="C3023">
            <v>246</v>
          </cell>
          <cell r="D3023">
            <v>6</v>
          </cell>
          <cell r="E3023" t="str">
            <v>B</v>
          </cell>
          <cell r="F3023" t="str">
            <v>e</v>
          </cell>
          <cell r="G3023" t="str">
            <v>eh</v>
          </cell>
          <cell r="H3023" t="str">
            <v>個</v>
          </cell>
          <cell r="I3023">
            <v>1</v>
          </cell>
          <cell r="J3023" t="str">
            <v>裁断機</v>
          </cell>
          <cell r="L3023">
            <v>1</v>
          </cell>
          <cell r="M3023" t="str">
            <v>ｼﾞｮｲﾝﾃｯｸｽ P322 26-309 PK-513LN ﾌﾟﾗｽ</v>
          </cell>
          <cell r="O3023" t="str">
            <v>又は同等以上のもの（他社の製品を含む。）</v>
          </cell>
          <cell r="Q3023">
            <v>0</v>
          </cell>
          <cell r="S3023">
            <v>100</v>
          </cell>
          <cell r="T3023">
            <v>0</v>
          </cell>
          <cell r="W3023">
            <v>0</v>
          </cell>
          <cell r="X3023">
            <v>0</v>
          </cell>
          <cell r="Y3023">
            <v>100</v>
          </cell>
          <cell r="Z3023">
            <v>0</v>
          </cell>
          <cell r="AA3023">
            <v>0</v>
          </cell>
          <cell r="AB3023">
            <v>78562</v>
          </cell>
          <cell r="AC3023">
            <v>78562</v>
          </cell>
          <cell r="AD3023" t="str">
            <v>備品費</v>
          </cell>
          <cell r="AE3023" t="str">
            <v>庁備</v>
          </cell>
          <cell r="AF3023">
            <v>1</v>
          </cell>
          <cell r="AG3023" t="str">
            <v>基地等経費（庁用備品費）</v>
          </cell>
          <cell r="AH3023" t="str">
            <v/>
          </cell>
          <cell r="AI3023" t="str">
            <v>DR</v>
          </cell>
          <cell r="AJ3023" t="str">
            <v>会計隊</v>
          </cell>
          <cell r="AK3023" t="str">
            <v>令和8年9月30日</v>
          </cell>
        </row>
        <row r="3024">
          <cell r="A3024" t="str">
            <v>bd527</v>
          </cell>
          <cell r="B3024" t="str">
            <v>又は同等以上のもの（他社の製品を含む。）</v>
          </cell>
          <cell r="C3024">
            <v>247</v>
          </cell>
          <cell r="D3024">
            <v>1</v>
          </cell>
          <cell r="E3024" t="str">
            <v>B</v>
          </cell>
          <cell r="F3024" t="str">
            <v>b</v>
          </cell>
          <cell r="G3024" t="str">
            <v>bd</v>
          </cell>
          <cell r="H3024" t="str">
            <v>個</v>
          </cell>
          <cell r="I3024">
            <v>1</v>
          </cell>
          <cell r="J3024" t="str">
            <v>ﾊﾟﾈﾙ</v>
          </cell>
          <cell r="L3024">
            <v>1</v>
          </cell>
          <cell r="M3024" t="str">
            <v>ｴｽｺ P1980 EA954HD-63 ﾗｲｵﾝ</v>
          </cell>
          <cell r="O3024" t="str">
            <v>又は同等以上のもの（他社の製品を含む。）</v>
          </cell>
          <cell r="Q3024">
            <v>0</v>
          </cell>
          <cell r="S3024">
            <v>100</v>
          </cell>
          <cell r="T3024">
            <v>0</v>
          </cell>
          <cell r="W3024">
            <v>0</v>
          </cell>
          <cell r="X3024">
            <v>0</v>
          </cell>
          <cell r="Y3024">
            <v>100</v>
          </cell>
          <cell r="Z3024">
            <v>0</v>
          </cell>
          <cell r="AA3024">
            <v>0</v>
          </cell>
          <cell r="AB3024">
            <v>25630</v>
          </cell>
          <cell r="AC3024">
            <v>25630</v>
          </cell>
          <cell r="AD3024" t="str">
            <v>備品費</v>
          </cell>
          <cell r="AE3024" t="str">
            <v>庁備</v>
          </cell>
          <cell r="AF3024">
            <v>1</v>
          </cell>
          <cell r="AG3024" t="str">
            <v>基地等経費（庁用備品費）</v>
          </cell>
          <cell r="AH3024" t="str">
            <v/>
          </cell>
          <cell r="AI3024" t="str">
            <v>DU</v>
          </cell>
          <cell r="AJ3024" t="str">
            <v>1整隊</v>
          </cell>
          <cell r="AK3024" t="str">
            <v>令和8年9月30日</v>
          </cell>
        </row>
        <row r="3025">
          <cell r="A3025" t="str">
            <v>bd528</v>
          </cell>
          <cell r="B3025" t="str">
            <v>又は同等以上のもの（他社の製品を含む。）</v>
          </cell>
          <cell r="C3025">
            <v>247</v>
          </cell>
          <cell r="D3025">
            <v>2</v>
          </cell>
          <cell r="E3025" t="str">
            <v>B</v>
          </cell>
          <cell r="F3025" t="str">
            <v>b</v>
          </cell>
          <cell r="G3025" t="str">
            <v>bd</v>
          </cell>
          <cell r="H3025" t="str">
            <v>個</v>
          </cell>
          <cell r="I3025">
            <v>1</v>
          </cell>
          <cell r="J3025" t="str">
            <v>予定表ﾎﾞｰﾄﾞ</v>
          </cell>
          <cell r="L3025">
            <v>1</v>
          </cell>
          <cell r="M3025" t="str">
            <v>ｴｽｺ P1849 EA761LC-22 LION</v>
          </cell>
          <cell r="O3025" t="str">
            <v>又は同等以上のもの（他社の製品を含む。）</v>
          </cell>
          <cell r="Q3025">
            <v>0</v>
          </cell>
          <cell r="S3025">
            <v>100</v>
          </cell>
          <cell r="T3025">
            <v>0</v>
          </cell>
          <cell r="W3025">
            <v>0</v>
          </cell>
          <cell r="X3025">
            <v>0</v>
          </cell>
          <cell r="Y3025">
            <v>100</v>
          </cell>
          <cell r="Z3025">
            <v>0</v>
          </cell>
          <cell r="AA3025">
            <v>0</v>
          </cell>
          <cell r="AB3025">
            <v>21010</v>
          </cell>
          <cell r="AC3025">
            <v>21010</v>
          </cell>
          <cell r="AD3025" t="str">
            <v>備品費</v>
          </cell>
          <cell r="AE3025" t="str">
            <v>庁備</v>
          </cell>
          <cell r="AF3025">
            <v>1</v>
          </cell>
          <cell r="AG3025" t="str">
            <v>基地等経費（庁用備品費）</v>
          </cell>
          <cell r="AH3025" t="str">
            <v/>
          </cell>
          <cell r="AI3025" t="str">
            <v>DU</v>
          </cell>
          <cell r="AJ3025" t="str">
            <v>1整隊</v>
          </cell>
          <cell r="AK3025" t="str">
            <v>令和8年9月30日</v>
          </cell>
        </row>
        <row r="3026">
          <cell r="A3026" t="str">
            <v>ca48</v>
          </cell>
          <cell r="B3026" t="str">
            <v>又は同等以上のもの（他社の製品を含む。）</v>
          </cell>
          <cell r="C3026">
            <v>248</v>
          </cell>
          <cell r="D3026">
            <v>1</v>
          </cell>
          <cell r="E3026" t="str">
            <v>B</v>
          </cell>
          <cell r="F3026" t="str">
            <v>c</v>
          </cell>
          <cell r="G3026" t="str">
            <v>ca</v>
          </cell>
          <cell r="H3026" t="str">
            <v>個</v>
          </cell>
          <cell r="I3026">
            <v>3</v>
          </cell>
          <cell r="J3026" t="str">
            <v>関数電卓</v>
          </cell>
          <cell r="L3026">
            <v>1</v>
          </cell>
          <cell r="M3026" t="str">
            <v>ｴｽｺ P1843 EA761GD-20A CASIO</v>
          </cell>
          <cell r="O3026" t="str">
            <v>又は同等以上のもの（他社の製品を含む。）</v>
          </cell>
          <cell r="Q3026">
            <v>0</v>
          </cell>
          <cell r="S3026">
            <v>100</v>
          </cell>
          <cell r="T3026">
            <v>0</v>
          </cell>
          <cell r="W3026">
            <v>0</v>
          </cell>
          <cell r="X3026">
            <v>0</v>
          </cell>
          <cell r="Y3026">
            <v>100</v>
          </cell>
          <cell r="Z3026">
            <v>0</v>
          </cell>
          <cell r="AA3026">
            <v>0</v>
          </cell>
          <cell r="AB3026">
            <v>14960</v>
          </cell>
          <cell r="AC3026">
            <v>44880</v>
          </cell>
          <cell r="AD3026" t="str">
            <v>備品費</v>
          </cell>
          <cell r="AE3026" t="str">
            <v>庁備</v>
          </cell>
          <cell r="AF3026">
            <v>1</v>
          </cell>
          <cell r="AG3026" t="str">
            <v>基地等経費（庁用備品費）</v>
          </cell>
          <cell r="AH3026" t="str">
            <v/>
          </cell>
          <cell r="AI3026" t="str">
            <v>DV</v>
          </cell>
          <cell r="AJ3026" t="str">
            <v>9高隊</v>
          </cell>
          <cell r="AK3026" t="str">
            <v>令和8年7月31日</v>
          </cell>
        </row>
        <row r="3027">
          <cell r="A3027" t="str">
            <v>da15</v>
          </cell>
          <cell r="B3027" t="str">
            <v>又は同等以上のもの（他社の製品を含む。）</v>
          </cell>
          <cell r="C3027">
            <v>248</v>
          </cell>
          <cell r="D3027">
            <v>2</v>
          </cell>
          <cell r="E3027" t="str">
            <v>B</v>
          </cell>
          <cell r="F3027" t="str">
            <v>d</v>
          </cell>
          <cell r="G3027" t="str">
            <v>da</v>
          </cell>
          <cell r="H3027" t="str">
            <v>台</v>
          </cell>
          <cell r="I3027">
            <v>1</v>
          </cell>
          <cell r="J3027" t="str">
            <v>ﾃﾌﾟﾗ</v>
          </cell>
          <cell r="L3027">
            <v>1</v>
          </cell>
          <cell r="M3027" t="str">
            <v>KOKUYO官公庁 P174 6535-0270 SR-R680 ｷﾝｸﾞｼﾞﾑ</v>
          </cell>
          <cell r="O3027" t="str">
            <v>又は同等以上のもの（他社の製品を含む。）</v>
          </cell>
          <cell r="Q3027">
            <v>0</v>
          </cell>
          <cell r="S3027">
            <v>100</v>
          </cell>
          <cell r="T3027">
            <v>0</v>
          </cell>
          <cell r="W3027">
            <v>0</v>
          </cell>
          <cell r="X3027">
            <v>0</v>
          </cell>
          <cell r="Y3027">
            <v>100</v>
          </cell>
          <cell r="Z3027">
            <v>0</v>
          </cell>
          <cell r="AA3027">
            <v>0</v>
          </cell>
          <cell r="AB3027">
            <v>28600</v>
          </cell>
          <cell r="AC3027">
            <v>28600</v>
          </cell>
          <cell r="AD3027" t="str">
            <v>備品費</v>
          </cell>
          <cell r="AE3027" t="str">
            <v>庁備</v>
          </cell>
          <cell r="AF3027">
            <v>1</v>
          </cell>
          <cell r="AG3027" t="str">
            <v>基地等経費（庁用備品費）</v>
          </cell>
          <cell r="AH3027" t="str">
            <v/>
          </cell>
          <cell r="AI3027" t="str">
            <v>DV</v>
          </cell>
          <cell r="AJ3027" t="str">
            <v>9高隊</v>
          </cell>
          <cell r="AK3027" t="str">
            <v>令和8年7月31日</v>
          </cell>
        </row>
        <row r="3028">
          <cell r="A3028" t="str">
            <v>fa84</v>
          </cell>
          <cell r="B3028" t="str">
            <v>又は同等以上のもの（他社の製品を含む。）</v>
          </cell>
          <cell r="C3028">
            <v>248</v>
          </cell>
          <cell r="D3028">
            <v>3</v>
          </cell>
          <cell r="E3028" t="str">
            <v>B</v>
          </cell>
          <cell r="F3028" t="str">
            <v>f</v>
          </cell>
          <cell r="G3028" t="str">
            <v>fa</v>
          </cell>
          <cell r="H3028" t="str">
            <v>個</v>
          </cell>
          <cell r="I3028">
            <v>3</v>
          </cell>
          <cell r="J3028" t="str">
            <v>ﾚｰｻﾞｰﾎﾟｲﾝﾀｰ</v>
          </cell>
          <cell r="L3028">
            <v>1</v>
          </cell>
          <cell r="M3028" t="str">
            <v>ｵﾚﾝｼﾞﾌﾞｯｸ P12-905 653-9672 LP-G350N ｻﾝﾜｻﾌﾟﾗｲ</v>
          </cell>
          <cell r="O3028" t="str">
            <v>又は同等以上のもの（他社の製品を含む。）</v>
          </cell>
          <cell r="Q3028">
            <v>0</v>
          </cell>
          <cell r="S3028">
            <v>100</v>
          </cell>
          <cell r="T3028">
            <v>0</v>
          </cell>
          <cell r="W3028">
            <v>0</v>
          </cell>
          <cell r="X3028">
            <v>0</v>
          </cell>
          <cell r="Y3028">
            <v>100</v>
          </cell>
          <cell r="Z3028">
            <v>0</v>
          </cell>
          <cell r="AA3028">
            <v>0</v>
          </cell>
          <cell r="AB3028">
            <v>16280</v>
          </cell>
          <cell r="AC3028">
            <v>48840</v>
          </cell>
          <cell r="AD3028" t="str">
            <v>備品費</v>
          </cell>
          <cell r="AE3028" t="str">
            <v>庁備</v>
          </cell>
          <cell r="AF3028">
            <v>1</v>
          </cell>
          <cell r="AG3028" t="str">
            <v>基地等経費（庁用備品費）</v>
          </cell>
          <cell r="AH3028" t="str">
            <v/>
          </cell>
          <cell r="AI3028" t="str">
            <v>DV</v>
          </cell>
          <cell r="AJ3028" t="str">
            <v>9高隊</v>
          </cell>
          <cell r="AK3028" t="str">
            <v>令和8年7月31日</v>
          </cell>
        </row>
        <row r="3029">
          <cell r="A3029" t="str">
            <v>cg437</v>
          </cell>
          <cell r="B3029" t="str">
            <v>又は同等以上のもの（他社の製品を含む。）</v>
          </cell>
          <cell r="C3029">
            <v>249</v>
          </cell>
          <cell r="D3029">
            <v>1</v>
          </cell>
          <cell r="E3029" t="str">
            <v>B</v>
          </cell>
          <cell r="F3029" t="str">
            <v>c</v>
          </cell>
          <cell r="G3029" t="str">
            <v>cg</v>
          </cell>
          <cell r="H3029" t="str">
            <v>台</v>
          </cell>
          <cell r="I3029">
            <v>1</v>
          </cell>
          <cell r="J3029" t="str">
            <v>ﾗﾐﾈｰﾀｰ</v>
          </cell>
          <cell r="L3029">
            <v>1</v>
          </cell>
          <cell r="M3029" t="str">
            <v>ｵﾚﾝｼﾞﾌﾞｯｸ.web 713-1299 NEL-E01A3W ﾅｶﾊﾞﾔｼ</v>
          </cell>
          <cell r="O3029" t="str">
            <v>又は同等以上のもの（他社の製品を含む。）</v>
          </cell>
          <cell r="Q3029">
            <v>0</v>
          </cell>
          <cell r="S3029">
            <v>100</v>
          </cell>
          <cell r="T3029">
            <v>0</v>
          </cell>
          <cell r="W3029">
            <v>0</v>
          </cell>
          <cell r="X3029">
            <v>0</v>
          </cell>
          <cell r="Y3029">
            <v>100</v>
          </cell>
          <cell r="Z3029">
            <v>0</v>
          </cell>
          <cell r="AA3029">
            <v>0</v>
          </cell>
          <cell r="AB3029">
            <v>6615</v>
          </cell>
          <cell r="AC3029">
            <v>6615</v>
          </cell>
          <cell r="AD3029" t="str">
            <v>備品費</v>
          </cell>
          <cell r="AE3029" t="str">
            <v>庁備</v>
          </cell>
          <cell r="AF3029">
            <v>1</v>
          </cell>
          <cell r="AG3029" t="str">
            <v>基地等経費（庁用備品費）</v>
          </cell>
          <cell r="AH3029" t="str">
            <v/>
          </cell>
          <cell r="AI3029" t="str">
            <v>DW</v>
          </cell>
          <cell r="AJ3029" t="str">
            <v>10高隊</v>
          </cell>
          <cell r="AK3029" t="str">
            <v>令和8年9月30日</v>
          </cell>
        </row>
        <row r="3030">
          <cell r="A3030" t="str">
            <v>ch342</v>
          </cell>
          <cell r="B3030" t="str">
            <v>又は同等以上のもの（他社の製品を含む。）</v>
          </cell>
          <cell r="C3030">
            <v>249</v>
          </cell>
          <cell r="D3030">
            <v>2</v>
          </cell>
          <cell r="E3030" t="str">
            <v>B</v>
          </cell>
          <cell r="F3030" t="str">
            <v>c</v>
          </cell>
          <cell r="G3030" t="str">
            <v>ch</v>
          </cell>
          <cell r="H3030" t="str">
            <v>台</v>
          </cell>
          <cell r="I3030">
            <v>1</v>
          </cell>
          <cell r="J3030" t="str">
            <v>ﾃﾌﾟﾗ</v>
          </cell>
          <cell r="L3030">
            <v>1</v>
          </cell>
          <cell r="M3030" t="str">
            <v>ｵﾚﾝｼﾞﾌﾞｯｸ P12-1168 324-3172 SR-R980 KING JIM</v>
          </cell>
          <cell r="O3030" t="str">
            <v>又は同等以上のもの（他社の製品を含む。）</v>
          </cell>
          <cell r="Q3030">
            <v>0</v>
          </cell>
          <cell r="S3030">
            <v>100</v>
          </cell>
          <cell r="T3030">
            <v>0</v>
          </cell>
          <cell r="W3030">
            <v>0</v>
          </cell>
          <cell r="X3030">
            <v>0</v>
          </cell>
          <cell r="Y3030">
            <v>100</v>
          </cell>
          <cell r="Z3030">
            <v>0</v>
          </cell>
          <cell r="AA3030">
            <v>0</v>
          </cell>
          <cell r="AB3030">
            <v>49500</v>
          </cell>
          <cell r="AC3030">
            <v>49500</v>
          </cell>
          <cell r="AD3030" t="str">
            <v>備品費</v>
          </cell>
          <cell r="AE3030" t="str">
            <v>庁備</v>
          </cell>
          <cell r="AF3030">
            <v>1</v>
          </cell>
          <cell r="AG3030" t="str">
            <v>基地等経費（庁用備品費）</v>
          </cell>
          <cell r="AH3030" t="str">
            <v/>
          </cell>
          <cell r="AI3030" t="str">
            <v>DW</v>
          </cell>
          <cell r="AJ3030" t="str">
            <v>10高隊</v>
          </cell>
          <cell r="AK3030" t="str">
            <v>令和8年9月30日</v>
          </cell>
        </row>
        <row r="3031">
          <cell r="A3031" t="str">
            <v>eh232</v>
          </cell>
          <cell r="B3031" t="str">
            <v>又は同等以上のもの（他社の製品を含む。）</v>
          </cell>
          <cell r="C3031">
            <v>250</v>
          </cell>
          <cell r="D3031">
            <v>1</v>
          </cell>
          <cell r="E3031" t="str">
            <v>B</v>
          </cell>
          <cell r="F3031" t="str">
            <v>e</v>
          </cell>
          <cell r="G3031" t="str">
            <v>eh</v>
          </cell>
          <cell r="H3031" t="str">
            <v>台</v>
          </cell>
          <cell r="I3031">
            <v>2</v>
          </cell>
          <cell r="J3031" t="str">
            <v>ｼｭﾚｯﾀﾞｰ</v>
          </cell>
          <cell r="L3031">
            <v>1</v>
          </cell>
          <cell r="M3031" t="str">
            <v>ｼﾞｮｲﾝﾃｯｸｽ P215 135-217 AFSR100M ｱｲﾘｽｵｰﾔﾏ</v>
          </cell>
          <cell r="O3031" t="str">
            <v>又は同等以上のもの（他社の製品を含む。）</v>
          </cell>
          <cell r="Q3031">
            <v>0</v>
          </cell>
          <cell r="S3031">
            <v>100</v>
          </cell>
          <cell r="T3031">
            <v>0</v>
          </cell>
          <cell r="W3031">
            <v>0</v>
          </cell>
          <cell r="X3031">
            <v>0</v>
          </cell>
          <cell r="Y3031">
            <v>100</v>
          </cell>
          <cell r="Z3031">
            <v>0</v>
          </cell>
          <cell r="AA3031">
            <v>0</v>
          </cell>
          <cell r="AB3031">
            <v>50820</v>
          </cell>
          <cell r="AC3031">
            <v>101640</v>
          </cell>
          <cell r="AD3031" t="str">
            <v>備品費</v>
          </cell>
          <cell r="AE3031" t="str">
            <v>庁備</v>
          </cell>
          <cell r="AF3031">
            <v>1</v>
          </cell>
          <cell r="AG3031" t="str">
            <v>基地等経費（庁用備品費）</v>
          </cell>
          <cell r="AH3031" t="str">
            <v/>
          </cell>
          <cell r="AI3031" t="str">
            <v>KA</v>
          </cell>
          <cell r="AJ3031" t="str">
            <v>特輸隊</v>
          </cell>
          <cell r="AK3031" t="str">
            <v>令和8年9月30日</v>
          </cell>
        </row>
        <row r="3032">
          <cell r="A3032" t="str">
            <v>eh233</v>
          </cell>
          <cell r="B3032" t="str">
            <v>又は同等以上のもの（他社の製品を含む。）</v>
          </cell>
          <cell r="C3032">
            <v>250</v>
          </cell>
          <cell r="D3032">
            <v>2</v>
          </cell>
          <cell r="E3032" t="str">
            <v>B</v>
          </cell>
          <cell r="F3032" t="str">
            <v>e</v>
          </cell>
          <cell r="G3032" t="str">
            <v>eh</v>
          </cell>
          <cell r="H3032" t="str">
            <v>台</v>
          </cell>
          <cell r="I3032">
            <v>1</v>
          </cell>
          <cell r="J3032" t="str">
            <v>自動紙折り機</v>
          </cell>
          <cell r="L3032">
            <v>1</v>
          </cell>
          <cell r="M3032" t="str">
            <v>ｼﾞｮｲﾝﾃｯｸｽ P211 763-210 NP110 ﾆｯﾎﾟｰ</v>
          </cell>
          <cell r="O3032" t="str">
            <v>又は同等以上のもの（他社の製品を含む。）</v>
          </cell>
          <cell r="Q3032">
            <v>0</v>
          </cell>
          <cell r="S3032">
            <v>100</v>
          </cell>
          <cell r="T3032">
            <v>0</v>
          </cell>
          <cell r="W3032">
            <v>0</v>
          </cell>
          <cell r="X3032">
            <v>0</v>
          </cell>
          <cell r="Y3032">
            <v>100</v>
          </cell>
          <cell r="Z3032">
            <v>0</v>
          </cell>
          <cell r="AA3032">
            <v>0</v>
          </cell>
          <cell r="AB3032">
            <v>141119</v>
          </cell>
          <cell r="AC3032">
            <v>141119</v>
          </cell>
          <cell r="AD3032" t="str">
            <v>備品費</v>
          </cell>
          <cell r="AE3032" t="str">
            <v>庁備</v>
          </cell>
          <cell r="AF3032">
            <v>1</v>
          </cell>
          <cell r="AG3032" t="str">
            <v>基地等経費（庁用備品費）</v>
          </cell>
          <cell r="AH3032" t="str">
            <v/>
          </cell>
          <cell r="AI3032" t="str">
            <v>KA</v>
          </cell>
          <cell r="AJ3032" t="str">
            <v>特輸隊</v>
          </cell>
          <cell r="AK3032" t="str">
            <v>令和8年9月30日</v>
          </cell>
        </row>
        <row r="3033">
          <cell r="A3033" t="str">
            <v>eh234</v>
          </cell>
          <cell r="B3033" t="str">
            <v>又は同等以上のもの（他社の製品を含む。）</v>
          </cell>
          <cell r="C3033">
            <v>250</v>
          </cell>
          <cell r="D3033">
            <v>3</v>
          </cell>
          <cell r="E3033" t="str">
            <v>B</v>
          </cell>
          <cell r="F3033" t="str">
            <v>e</v>
          </cell>
          <cell r="G3033" t="str">
            <v>eh</v>
          </cell>
          <cell r="H3033" t="str">
            <v>台</v>
          </cell>
          <cell r="I3033">
            <v>1</v>
          </cell>
          <cell r="J3033" t="str">
            <v>断裁機</v>
          </cell>
          <cell r="L3033">
            <v>1</v>
          </cell>
          <cell r="M3033" t="str">
            <v>ｼﾞｮｲﾝﾃｯｸｽ P322 26-309 PK-513LN ﾌﾟﾗｽ</v>
          </cell>
          <cell r="O3033" t="str">
            <v>又は同等以上のもの（他社の製品を含む。）</v>
          </cell>
          <cell r="Q3033">
            <v>0</v>
          </cell>
          <cell r="S3033">
            <v>100</v>
          </cell>
          <cell r="T3033">
            <v>0</v>
          </cell>
          <cell r="W3033">
            <v>0</v>
          </cell>
          <cell r="X3033">
            <v>0</v>
          </cell>
          <cell r="Y3033">
            <v>100</v>
          </cell>
          <cell r="Z3033">
            <v>0</v>
          </cell>
          <cell r="AA3033">
            <v>0</v>
          </cell>
          <cell r="AB3033">
            <v>78562</v>
          </cell>
          <cell r="AC3033">
            <v>78562</v>
          </cell>
          <cell r="AD3033" t="str">
            <v>備品費</v>
          </cell>
          <cell r="AE3033" t="str">
            <v>庁備</v>
          </cell>
          <cell r="AF3033">
            <v>1</v>
          </cell>
          <cell r="AG3033" t="str">
            <v>基地等経費（庁用備品費）</v>
          </cell>
          <cell r="AH3033" t="str">
            <v/>
          </cell>
          <cell r="AI3033" t="str">
            <v>KA</v>
          </cell>
          <cell r="AJ3033" t="str">
            <v>特輸隊</v>
          </cell>
          <cell r="AK3033" t="str">
            <v>令和8年9月30日</v>
          </cell>
        </row>
        <row r="3034">
          <cell r="A3034" t="str">
            <v>cg438</v>
          </cell>
          <cell r="B3034" t="str">
            <v>又は同等以上のもの（他社の製品を含む。）</v>
          </cell>
          <cell r="C3034">
            <v>250</v>
          </cell>
          <cell r="D3034">
            <v>4</v>
          </cell>
          <cell r="E3034" t="str">
            <v>B</v>
          </cell>
          <cell r="F3034" t="str">
            <v>c</v>
          </cell>
          <cell r="G3034" t="str">
            <v>cg</v>
          </cell>
          <cell r="H3034" t="str">
            <v>個</v>
          </cell>
          <cell r="I3034">
            <v>1</v>
          </cell>
          <cell r="J3034" t="str">
            <v>多穴ﾊﾟﾝﾁ</v>
          </cell>
          <cell r="L3034">
            <v>1</v>
          </cell>
          <cell r="M3034" t="str">
            <v>ｵﾚﾝｼﾞﾌﾞｯｸ.web 195-8527 PU-601 ﾌﾟﾗｽ</v>
          </cell>
          <cell r="O3034" t="str">
            <v>又は同等以上のもの（他社の製品を含む。）</v>
          </cell>
          <cell r="Q3034">
            <v>0</v>
          </cell>
          <cell r="S3034">
            <v>100</v>
          </cell>
          <cell r="T3034">
            <v>0</v>
          </cell>
          <cell r="W3034">
            <v>0</v>
          </cell>
          <cell r="X3034">
            <v>0</v>
          </cell>
          <cell r="Y3034">
            <v>100</v>
          </cell>
          <cell r="Z3034">
            <v>0</v>
          </cell>
          <cell r="AA3034">
            <v>0</v>
          </cell>
          <cell r="AB3034">
            <v>7700</v>
          </cell>
          <cell r="AC3034">
            <v>7700</v>
          </cell>
          <cell r="AD3034" t="str">
            <v>備品費</v>
          </cell>
          <cell r="AE3034" t="str">
            <v>庁備</v>
          </cell>
          <cell r="AF3034">
            <v>1</v>
          </cell>
          <cell r="AG3034" t="str">
            <v>基地等経費（庁用備品費）</v>
          </cell>
          <cell r="AH3034" t="str">
            <v/>
          </cell>
          <cell r="AI3034" t="str">
            <v>KA</v>
          </cell>
          <cell r="AJ3034" t="str">
            <v>特輸隊</v>
          </cell>
          <cell r="AK3034" t="str">
            <v>令和8年9月30日</v>
          </cell>
        </row>
        <row r="3035">
          <cell r="A3035" t="str">
            <v>bd529</v>
          </cell>
          <cell r="B3035" t="str">
            <v>又は同等以上のもの（他社の製品を含む。）</v>
          </cell>
          <cell r="C3035">
            <v>250</v>
          </cell>
          <cell r="D3035">
            <v>5</v>
          </cell>
          <cell r="E3035" t="str">
            <v>B</v>
          </cell>
          <cell r="F3035" t="str">
            <v>b</v>
          </cell>
          <cell r="G3035" t="str">
            <v>bd</v>
          </cell>
          <cell r="H3035" t="str">
            <v>台</v>
          </cell>
          <cell r="I3035">
            <v>1</v>
          </cell>
          <cell r="J3035" t="str">
            <v>多穴ﾊﾟﾝﾁ</v>
          </cell>
          <cell r="L3035">
            <v>1</v>
          </cell>
          <cell r="M3035" t="str">
            <v>ｴｽｺ P1809 EA762MD-3 LION</v>
          </cell>
          <cell r="O3035" t="str">
            <v>又は同等以上のもの（他社の製品を含む。）</v>
          </cell>
          <cell r="Q3035">
            <v>0</v>
          </cell>
          <cell r="S3035">
            <v>100</v>
          </cell>
          <cell r="T3035">
            <v>0</v>
          </cell>
          <cell r="W3035">
            <v>0</v>
          </cell>
          <cell r="X3035">
            <v>0</v>
          </cell>
          <cell r="Y3035">
            <v>100</v>
          </cell>
          <cell r="Z3035">
            <v>0</v>
          </cell>
          <cell r="AA3035">
            <v>0</v>
          </cell>
          <cell r="AB3035">
            <v>73700</v>
          </cell>
          <cell r="AC3035">
            <v>73700</v>
          </cell>
          <cell r="AD3035" t="str">
            <v>備品費</v>
          </cell>
          <cell r="AE3035" t="str">
            <v>庁備</v>
          </cell>
          <cell r="AF3035">
            <v>1</v>
          </cell>
          <cell r="AG3035" t="str">
            <v>基地等経費（庁用備品費）</v>
          </cell>
          <cell r="AH3035" t="str">
            <v/>
          </cell>
          <cell r="AI3035" t="str">
            <v>KA</v>
          </cell>
          <cell r="AJ3035" t="str">
            <v>特輸隊</v>
          </cell>
          <cell r="AK3035" t="str">
            <v>令和8年9月30日</v>
          </cell>
        </row>
        <row r="3036">
          <cell r="A3036" t="str">
            <v>eh235</v>
          </cell>
          <cell r="B3036" t="str">
            <v>又は同等以上のもの（他社の製品を含む。）</v>
          </cell>
          <cell r="C3036">
            <v>250</v>
          </cell>
          <cell r="D3036">
            <v>6</v>
          </cell>
          <cell r="E3036" t="str">
            <v>B</v>
          </cell>
          <cell r="F3036" t="str">
            <v>e</v>
          </cell>
          <cell r="G3036" t="str">
            <v>eh</v>
          </cell>
          <cell r="H3036" t="str">
            <v>個</v>
          </cell>
          <cell r="I3036">
            <v>20</v>
          </cell>
          <cell r="J3036" t="str">
            <v>拡大鏡</v>
          </cell>
          <cell r="L3036">
            <v>1</v>
          </cell>
          <cell r="M3036" t="str">
            <v>ﾊｽﾞｷｺﾝﾊﾟｸﾄ1.32倍</v>
          </cell>
          <cell r="O3036" t="str">
            <v>又は同等以上のもの（他社の製品を含む。）</v>
          </cell>
          <cell r="Q3036">
            <v>0</v>
          </cell>
          <cell r="S3036">
            <v>100</v>
          </cell>
          <cell r="T3036">
            <v>0</v>
          </cell>
          <cell r="W3036">
            <v>0</v>
          </cell>
          <cell r="X3036">
            <v>0</v>
          </cell>
          <cell r="Y3036">
            <v>100</v>
          </cell>
          <cell r="Z3036">
            <v>0</v>
          </cell>
          <cell r="AA3036">
            <v>0</v>
          </cell>
          <cell r="AB3036">
            <v>9790</v>
          </cell>
          <cell r="AC3036">
            <v>195800</v>
          </cell>
          <cell r="AD3036" t="str">
            <v>備品費</v>
          </cell>
          <cell r="AE3036" t="str">
            <v>庁備</v>
          </cell>
          <cell r="AF3036">
            <v>1</v>
          </cell>
          <cell r="AG3036" t="str">
            <v>基地等経費（庁用備品費）</v>
          </cell>
          <cell r="AH3036" t="str">
            <v/>
          </cell>
          <cell r="AI3036" t="str">
            <v>KA</v>
          </cell>
          <cell r="AJ3036" t="str">
            <v>特輸隊</v>
          </cell>
          <cell r="AK3036" t="str">
            <v>令和8年9月30日</v>
          </cell>
        </row>
        <row r="3037">
          <cell r="A3037" t="str">
            <v>bd530</v>
          </cell>
          <cell r="B3037" t="str">
            <v>又は同等以上のもの（他社の製品を含む。）</v>
          </cell>
          <cell r="C3037">
            <v>250</v>
          </cell>
          <cell r="D3037">
            <v>7</v>
          </cell>
          <cell r="E3037" t="str">
            <v>B</v>
          </cell>
          <cell r="F3037" t="str">
            <v>b</v>
          </cell>
          <cell r="G3037" t="str">
            <v>bd</v>
          </cell>
          <cell r="H3037" t="str">
            <v>台</v>
          </cell>
          <cell r="I3037">
            <v>1</v>
          </cell>
          <cell r="J3037" t="str">
            <v>ｼｭﾚｯﾀﾞｰ</v>
          </cell>
          <cell r="L3037">
            <v>1</v>
          </cell>
          <cell r="M3037" t="str">
            <v>ｴｽｺ P1939 EA763ZD-35G ACCO</v>
          </cell>
          <cell r="O3037" t="str">
            <v>又は同等以上のもの（他社の製品を含む。）</v>
          </cell>
          <cell r="Q3037">
            <v>0</v>
          </cell>
          <cell r="S3037">
            <v>100</v>
          </cell>
          <cell r="T3037">
            <v>0</v>
          </cell>
          <cell r="W3037">
            <v>0</v>
          </cell>
          <cell r="X3037">
            <v>0</v>
          </cell>
          <cell r="Y3037">
            <v>100</v>
          </cell>
          <cell r="Z3037">
            <v>0</v>
          </cell>
          <cell r="AA3037">
            <v>0</v>
          </cell>
          <cell r="AB3037">
            <v>116380</v>
          </cell>
          <cell r="AC3037">
            <v>116380</v>
          </cell>
          <cell r="AD3037" t="str">
            <v>備品費</v>
          </cell>
          <cell r="AE3037" t="str">
            <v>庁備</v>
          </cell>
          <cell r="AF3037">
            <v>1</v>
          </cell>
          <cell r="AG3037" t="str">
            <v>基地等経費（庁用備品費）</v>
          </cell>
          <cell r="AH3037" t="str">
            <v/>
          </cell>
          <cell r="AI3037" t="str">
            <v>KA</v>
          </cell>
          <cell r="AJ3037" t="str">
            <v>特輸隊</v>
          </cell>
          <cell r="AK3037" t="str">
            <v>令和8年9月30日</v>
          </cell>
        </row>
        <row r="3038">
          <cell r="A3038" t="str">
            <v>eh236</v>
          </cell>
          <cell r="B3038" t="str">
            <v>又は同等以上のもの（他社の製品を含む。）</v>
          </cell>
          <cell r="C3038">
            <v>251</v>
          </cell>
          <cell r="D3038">
            <v>1</v>
          </cell>
          <cell r="E3038" t="str">
            <v>B</v>
          </cell>
          <cell r="F3038" t="str">
            <v>e</v>
          </cell>
          <cell r="G3038" t="str">
            <v>eh</v>
          </cell>
          <cell r="H3038" t="str">
            <v>台</v>
          </cell>
          <cell r="I3038">
            <v>1</v>
          </cell>
          <cell r="J3038" t="str">
            <v>電動ﾊﾟﾝﾁ</v>
          </cell>
          <cell r="L3038">
            <v>1</v>
          </cell>
          <cell r="M3038" t="str">
            <v>ｼﾞｮｲﾝﾃｯｸｽ P312 768-770 EP-50CNⅡ ﾏｯｸｽ</v>
          </cell>
          <cell r="O3038" t="str">
            <v>又は同等以上のもの（他社の製品を含む。）</v>
          </cell>
          <cell r="Q3038">
            <v>0</v>
          </cell>
          <cell r="S3038">
            <v>100</v>
          </cell>
          <cell r="T3038">
            <v>0</v>
          </cell>
          <cell r="W3038">
            <v>0</v>
          </cell>
          <cell r="X3038">
            <v>0</v>
          </cell>
          <cell r="Y3038">
            <v>100</v>
          </cell>
          <cell r="Z3038">
            <v>0</v>
          </cell>
          <cell r="AA3038">
            <v>0</v>
          </cell>
          <cell r="AB3038">
            <v>47520</v>
          </cell>
          <cell r="AC3038">
            <v>47520</v>
          </cell>
          <cell r="AD3038" t="str">
            <v>備品費</v>
          </cell>
          <cell r="AE3038" t="str">
            <v>庁備</v>
          </cell>
          <cell r="AF3038">
            <v>1</v>
          </cell>
          <cell r="AG3038" t="str">
            <v>基地等経費（庁用備品費）</v>
          </cell>
          <cell r="AH3038" t="str">
            <v/>
          </cell>
          <cell r="AI3038" t="str">
            <v>PA</v>
          </cell>
          <cell r="AJ3038" t="str">
            <v>管制隊</v>
          </cell>
          <cell r="AK3038" t="str">
            <v>令和8年9月30日</v>
          </cell>
        </row>
        <row r="3039">
          <cell r="A3039" t="str">
            <v>cg439</v>
          </cell>
          <cell r="B3039" t="str">
            <v>又は同等以上のもの（他社の製品を含む。）</v>
          </cell>
          <cell r="C3039">
            <v>251</v>
          </cell>
          <cell r="D3039">
            <v>2</v>
          </cell>
          <cell r="E3039" t="str">
            <v>B</v>
          </cell>
          <cell r="F3039" t="str">
            <v>c</v>
          </cell>
          <cell r="G3039" t="str">
            <v>cg</v>
          </cell>
          <cell r="H3039" t="str">
            <v>個</v>
          </cell>
          <cell r="I3039">
            <v>1</v>
          </cell>
          <cell r="J3039" t="str">
            <v>ﾚﾀｰｵｰﾌﾟﾅｰ</v>
          </cell>
          <cell r="L3039">
            <v>1</v>
          </cell>
          <cell r="M3039" t="str">
            <v>ｵﾚﾝｼﾞﾌﾞｯｸ.web 197-2740 OL-001 PLUS</v>
          </cell>
          <cell r="O3039" t="str">
            <v>又は同等以上のもの（他社の製品を含む。）</v>
          </cell>
          <cell r="Q3039">
            <v>0</v>
          </cell>
          <cell r="S3039">
            <v>100</v>
          </cell>
          <cell r="T3039">
            <v>0</v>
          </cell>
          <cell r="W3039">
            <v>0</v>
          </cell>
          <cell r="X3039">
            <v>0</v>
          </cell>
          <cell r="Y3039">
            <v>100</v>
          </cell>
          <cell r="Z3039">
            <v>0</v>
          </cell>
          <cell r="AA3039">
            <v>0</v>
          </cell>
          <cell r="AB3039">
            <v>2837</v>
          </cell>
          <cell r="AC3039">
            <v>2837</v>
          </cell>
          <cell r="AD3039" t="str">
            <v>備品費</v>
          </cell>
          <cell r="AE3039" t="str">
            <v>庁備</v>
          </cell>
          <cell r="AF3039">
            <v>1</v>
          </cell>
          <cell r="AG3039" t="str">
            <v>基地等経費（庁用備品費）</v>
          </cell>
          <cell r="AH3039" t="str">
            <v/>
          </cell>
          <cell r="AI3039" t="str">
            <v>PA</v>
          </cell>
          <cell r="AJ3039" t="str">
            <v>管制隊</v>
          </cell>
          <cell r="AK3039" t="str">
            <v>令和8年9月30日</v>
          </cell>
        </row>
        <row r="3040">
          <cell r="A3040" t="str">
            <v>eh237</v>
          </cell>
          <cell r="B3040" t="str">
            <v>又は同等以上のもの（他社の製品を含む。）</v>
          </cell>
          <cell r="C3040">
            <v>251</v>
          </cell>
          <cell r="D3040">
            <v>3</v>
          </cell>
          <cell r="E3040" t="str">
            <v>B</v>
          </cell>
          <cell r="F3040" t="str">
            <v>e</v>
          </cell>
          <cell r="G3040" t="str">
            <v>eh</v>
          </cell>
          <cell r="H3040" t="str">
            <v>台</v>
          </cell>
          <cell r="I3040">
            <v>2</v>
          </cell>
          <cell r="J3040" t="str">
            <v>鉛筆削り</v>
          </cell>
          <cell r="L3040">
            <v>1</v>
          </cell>
          <cell r="M3040" t="str">
            <v>ｼﾞｮｲﾝﾃｯｸｽ P354 340-365 CS-108-B</v>
          </cell>
          <cell r="O3040" t="str">
            <v>又は同等以上のもの（他社の製品を含む。）</v>
          </cell>
          <cell r="Q3040">
            <v>0</v>
          </cell>
          <cell r="S3040">
            <v>100</v>
          </cell>
          <cell r="T3040">
            <v>0</v>
          </cell>
          <cell r="W3040">
            <v>0</v>
          </cell>
          <cell r="X3040">
            <v>0</v>
          </cell>
          <cell r="Y3040">
            <v>100</v>
          </cell>
          <cell r="Z3040">
            <v>0</v>
          </cell>
          <cell r="AA3040">
            <v>0</v>
          </cell>
          <cell r="AB3040">
            <v>3080</v>
          </cell>
          <cell r="AC3040">
            <v>6160</v>
          </cell>
          <cell r="AD3040" t="str">
            <v>備品費</v>
          </cell>
          <cell r="AE3040" t="str">
            <v>庁備</v>
          </cell>
          <cell r="AF3040">
            <v>1</v>
          </cell>
          <cell r="AG3040" t="str">
            <v>基地等経費（庁用備品費）</v>
          </cell>
          <cell r="AH3040" t="str">
            <v/>
          </cell>
          <cell r="AI3040" t="str">
            <v>PA</v>
          </cell>
          <cell r="AJ3040" t="str">
            <v>管制隊</v>
          </cell>
          <cell r="AK3040" t="str">
            <v>令和8年9月30日</v>
          </cell>
        </row>
        <row r="3041">
          <cell r="A3041" t="str">
            <v>df171</v>
          </cell>
          <cell r="B3041" t="str">
            <v>又は同等以上のもの（他社の製品を含む。）</v>
          </cell>
          <cell r="C3041">
            <v>251</v>
          </cell>
          <cell r="D3041">
            <v>4</v>
          </cell>
          <cell r="E3041" t="str">
            <v>B</v>
          </cell>
          <cell r="F3041" t="str">
            <v>d</v>
          </cell>
          <cell r="G3041" t="str">
            <v>df</v>
          </cell>
          <cell r="H3041" t="str">
            <v>個</v>
          </cell>
          <cell r="I3041">
            <v>1</v>
          </cell>
          <cell r="J3041" t="str">
            <v>電動鉛筆削り</v>
          </cell>
          <cell r="L3041">
            <v>1</v>
          </cell>
          <cell r="M3041" t="str">
            <v>ﾓﾉﾀﾛｳ.web 60319571 DLI-SES68670BK Deli</v>
          </cell>
          <cell r="O3041" t="str">
            <v>又は同等以上のもの（他社の製品を含む。）</v>
          </cell>
          <cell r="Q3041">
            <v>0</v>
          </cell>
          <cell r="S3041">
            <v>100</v>
          </cell>
          <cell r="T3041">
            <v>0</v>
          </cell>
          <cell r="W3041">
            <v>0</v>
          </cell>
          <cell r="X3041">
            <v>0</v>
          </cell>
          <cell r="Y3041">
            <v>100</v>
          </cell>
          <cell r="Z3041">
            <v>0</v>
          </cell>
          <cell r="AA3041">
            <v>0</v>
          </cell>
          <cell r="AB3041">
            <v>2088</v>
          </cell>
          <cell r="AC3041">
            <v>2088</v>
          </cell>
          <cell r="AD3041" t="str">
            <v>備品費</v>
          </cell>
          <cell r="AE3041" t="str">
            <v>庁備</v>
          </cell>
          <cell r="AF3041">
            <v>1</v>
          </cell>
          <cell r="AG3041" t="str">
            <v>基地等経費（庁用備品費）</v>
          </cell>
          <cell r="AH3041" t="str">
            <v/>
          </cell>
          <cell r="AI3041" t="str">
            <v>PA</v>
          </cell>
          <cell r="AJ3041" t="str">
            <v>管制隊</v>
          </cell>
          <cell r="AK3041" t="str">
            <v>令和8年9月30日</v>
          </cell>
        </row>
        <row r="3042">
          <cell r="A3042" t="str">
            <v>bd531</v>
          </cell>
          <cell r="B3042" t="str">
            <v>又は同等以上のもの（他社の製品を含む。）</v>
          </cell>
          <cell r="C3042">
            <v>251</v>
          </cell>
          <cell r="D3042">
            <v>5</v>
          </cell>
          <cell r="E3042" t="str">
            <v>B</v>
          </cell>
          <cell r="F3042" t="str">
            <v>b</v>
          </cell>
          <cell r="G3042" t="str">
            <v>bd</v>
          </cell>
          <cell r="H3042" t="str">
            <v>個</v>
          </cell>
          <cell r="I3042">
            <v>3</v>
          </cell>
          <cell r="J3042" t="str">
            <v>ﾚｰｻﾞｰﾎﾟｲﾝﾀｰ</v>
          </cell>
          <cell r="L3042">
            <v>1</v>
          </cell>
          <cell r="M3042" t="str">
            <v>ｴｽｺ P1855 EA780XP-64 SANWA SUPPLY</v>
          </cell>
          <cell r="O3042" t="str">
            <v>又は同等以上のもの（他社の製品を含む。）</v>
          </cell>
          <cell r="Q3042">
            <v>0</v>
          </cell>
          <cell r="S3042">
            <v>100</v>
          </cell>
          <cell r="T3042">
            <v>0</v>
          </cell>
          <cell r="W3042">
            <v>0</v>
          </cell>
          <cell r="X3042">
            <v>0</v>
          </cell>
          <cell r="Y3042">
            <v>100</v>
          </cell>
          <cell r="Z3042">
            <v>0</v>
          </cell>
          <cell r="AA3042">
            <v>0</v>
          </cell>
          <cell r="AB3042">
            <v>19030</v>
          </cell>
          <cell r="AC3042">
            <v>57090</v>
          </cell>
          <cell r="AD3042" t="str">
            <v>備品費</v>
          </cell>
          <cell r="AE3042" t="str">
            <v>庁備</v>
          </cell>
          <cell r="AF3042">
            <v>1</v>
          </cell>
          <cell r="AG3042" t="str">
            <v>基地等経費（庁用備品費）</v>
          </cell>
          <cell r="AH3042" t="str">
            <v/>
          </cell>
          <cell r="AI3042" t="str">
            <v>PA</v>
          </cell>
          <cell r="AJ3042" t="str">
            <v>管制隊</v>
          </cell>
          <cell r="AK3042" t="str">
            <v>令和8年9月30日</v>
          </cell>
        </row>
        <row r="3043">
          <cell r="A3043" t="str">
            <v>bd532</v>
          </cell>
          <cell r="B3043" t="str">
            <v>又は同等以上のもの（他社の製品を含む。）</v>
          </cell>
          <cell r="C3043">
            <v>251</v>
          </cell>
          <cell r="D3043">
            <v>6</v>
          </cell>
          <cell r="E3043" t="str">
            <v>B</v>
          </cell>
          <cell r="F3043" t="str">
            <v>b</v>
          </cell>
          <cell r="G3043" t="str">
            <v>bd</v>
          </cell>
          <cell r="H3043" t="str">
            <v>個</v>
          </cell>
          <cell r="I3043">
            <v>1</v>
          </cell>
          <cell r="J3043" t="str">
            <v>ｼｭﾚｯﾀﾞｰ</v>
          </cell>
          <cell r="L3043">
            <v>1</v>
          </cell>
          <cell r="M3043" t="str">
            <v>ｴｽｺ P1938 EA763ZD-53A IRIS</v>
          </cell>
          <cell r="O3043" t="str">
            <v>又は同等以上のもの（他社の製品を含む。）</v>
          </cell>
          <cell r="Q3043">
            <v>0</v>
          </cell>
          <cell r="S3043">
            <v>100</v>
          </cell>
          <cell r="T3043">
            <v>0</v>
          </cell>
          <cell r="W3043">
            <v>0</v>
          </cell>
          <cell r="X3043">
            <v>0</v>
          </cell>
          <cell r="Y3043">
            <v>100</v>
          </cell>
          <cell r="Z3043">
            <v>0</v>
          </cell>
          <cell r="AA3043">
            <v>0</v>
          </cell>
          <cell r="AB3043">
            <v>62920</v>
          </cell>
          <cell r="AC3043">
            <v>62920</v>
          </cell>
          <cell r="AD3043" t="str">
            <v>備品費</v>
          </cell>
          <cell r="AE3043" t="str">
            <v>庁備</v>
          </cell>
          <cell r="AF3043">
            <v>1</v>
          </cell>
          <cell r="AG3043" t="str">
            <v>基地等経費（庁用備品費）</v>
          </cell>
          <cell r="AH3043" t="str">
            <v/>
          </cell>
          <cell r="AI3043" t="str">
            <v>PA</v>
          </cell>
          <cell r="AJ3043" t="str">
            <v>管制隊</v>
          </cell>
          <cell r="AK3043" t="str">
            <v>令和8年9月30日</v>
          </cell>
        </row>
        <row r="3044">
          <cell r="A3044" t="str">
            <v>df172</v>
          </cell>
          <cell r="B3044" t="str">
            <v>又は同等以上のもの（他社の製品を含む。）</v>
          </cell>
          <cell r="C3044">
            <v>251</v>
          </cell>
          <cell r="D3044">
            <v>7</v>
          </cell>
          <cell r="E3044" t="str">
            <v>B</v>
          </cell>
          <cell r="F3044" t="str">
            <v>d</v>
          </cell>
          <cell r="G3044" t="str">
            <v>df</v>
          </cell>
          <cell r="H3044" t="str">
            <v>台</v>
          </cell>
          <cell r="I3044">
            <v>1</v>
          </cell>
          <cell r="J3044" t="str">
            <v>ﾗﾍﾞﾙﾗｲﾀｰ</v>
          </cell>
          <cell r="L3044">
            <v>1</v>
          </cell>
          <cell r="M3044" t="str">
            <v>ASKUL.web 5777910 KING JIM</v>
          </cell>
          <cell r="O3044" t="str">
            <v>又は同等以上のもの（他社の製品を含む。）</v>
          </cell>
          <cell r="Q3044">
            <v>0</v>
          </cell>
          <cell r="S3044">
            <v>100</v>
          </cell>
          <cell r="T3044">
            <v>0</v>
          </cell>
          <cell r="W3044">
            <v>0</v>
          </cell>
          <cell r="X3044">
            <v>0</v>
          </cell>
          <cell r="Y3044">
            <v>100</v>
          </cell>
          <cell r="Z3044">
            <v>0</v>
          </cell>
          <cell r="AA3044">
            <v>0</v>
          </cell>
          <cell r="AB3044">
            <v>24999</v>
          </cell>
          <cell r="AC3044">
            <v>24999</v>
          </cell>
          <cell r="AD3044" t="str">
            <v>備品費</v>
          </cell>
          <cell r="AE3044" t="str">
            <v>庁備</v>
          </cell>
          <cell r="AF3044">
            <v>1</v>
          </cell>
          <cell r="AG3044" t="str">
            <v>基地等経費（庁用備品費）</v>
          </cell>
          <cell r="AH3044" t="str">
            <v/>
          </cell>
          <cell r="AI3044" t="str">
            <v>PA</v>
          </cell>
          <cell r="AJ3044" t="str">
            <v>管制隊</v>
          </cell>
          <cell r="AK3044" t="str">
            <v>令和8年9月30日</v>
          </cell>
        </row>
        <row r="3045">
          <cell r="A3045" t="str">
            <v>bd533</v>
          </cell>
          <cell r="B3045" t="str">
            <v>又は同等以上のもの（他社の製品を含む。）</v>
          </cell>
          <cell r="C3045">
            <v>251</v>
          </cell>
          <cell r="D3045">
            <v>8</v>
          </cell>
          <cell r="E3045" t="str">
            <v>B</v>
          </cell>
          <cell r="F3045" t="str">
            <v>b</v>
          </cell>
          <cell r="G3045" t="str">
            <v>bd</v>
          </cell>
          <cell r="H3045" t="str">
            <v>個</v>
          </cell>
          <cell r="I3045">
            <v>1</v>
          </cell>
          <cell r="J3045" t="str">
            <v>ﾙｰﾍﾟ</v>
          </cell>
          <cell r="L3045">
            <v>1</v>
          </cell>
          <cell r="M3045" t="str">
            <v>ｴｽｺ P686 EA756ME-75</v>
          </cell>
          <cell r="O3045" t="str">
            <v>又は同等以上のもの（他社の製品を含む。）</v>
          </cell>
          <cell r="Q3045">
            <v>0</v>
          </cell>
          <cell r="S3045">
            <v>100</v>
          </cell>
          <cell r="T3045">
            <v>0</v>
          </cell>
          <cell r="W3045">
            <v>0</v>
          </cell>
          <cell r="X3045">
            <v>0</v>
          </cell>
          <cell r="Y3045">
            <v>100</v>
          </cell>
          <cell r="Z3045">
            <v>0</v>
          </cell>
          <cell r="AA3045">
            <v>0</v>
          </cell>
          <cell r="AB3045">
            <v>2123</v>
          </cell>
          <cell r="AC3045">
            <v>2123</v>
          </cell>
          <cell r="AD3045" t="str">
            <v>備品費</v>
          </cell>
          <cell r="AE3045" t="str">
            <v>庁備</v>
          </cell>
          <cell r="AF3045">
            <v>1</v>
          </cell>
          <cell r="AG3045" t="str">
            <v>基地等経費（庁用備品費）</v>
          </cell>
          <cell r="AH3045" t="str">
            <v/>
          </cell>
          <cell r="AI3045" t="str">
            <v>PA</v>
          </cell>
          <cell r="AJ3045" t="str">
            <v>管制隊</v>
          </cell>
          <cell r="AK3045" t="str">
            <v>令和8年9月30日</v>
          </cell>
        </row>
        <row r="3046">
          <cell r="A3046" t="str">
            <v>bc575</v>
          </cell>
          <cell r="B3046" t="str">
            <v>又は同等以上のもの（他社の製品を含む。）</v>
          </cell>
          <cell r="C3046">
            <v>251</v>
          </cell>
          <cell r="D3046">
            <v>9</v>
          </cell>
          <cell r="E3046" t="str">
            <v>B</v>
          </cell>
          <cell r="F3046" t="str">
            <v>b</v>
          </cell>
          <cell r="G3046" t="str">
            <v>bc</v>
          </cell>
          <cell r="H3046" t="str">
            <v>個</v>
          </cell>
          <cell r="I3046">
            <v>1</v>
          </cell>
          <cell r="J3046" t="str">
            <v>特殊ｶｯﾀｰ</v>
          </cell>
          <cell r="L3046">
            <v>1</v>
          </cell>
          <cell r="M3046" t="str">
            <v>ｵﾚﾝｼﾞﾌﾞｯｸ P4-1196 525-2819 ｻﾝｽﾀｰ文具</v>
          </cell>
          <cell r="O3046" t="str">
            <v>又は同等以上のもの（他社の製品を含む。）</v>
          </cell>
          <cell r="Q3046">
            <v>0</v>
          </cell>
          <cell r="S3046">
            <v>100</v>
          </cell>
          <cell r="T3046">
            <v>0</v>
          </cell>
          <cell r="W3046">
            <v>0</v>
          </cell>
          <cell r="X3046">
            <v>0</v>
          </cell>
          <cell r="Y3046">
            <v>100</v>
          </cell>
          <cell r="Z3046">
            <v>0</v>
          </cell>
          <cell r="AA3046">
            <v>0</v>
          </cell>
          <cell r="AB3046">
            <v>1670</v>
          </cell>
          <cell r="AC3046">
            <v>1670</v>
          </cell>
          <cell r="AD3046" t="str">
            <v>備品費</v>
          </cell>
          <cell r="AE3046" t="str">
            <v>庁備</v>
          </cell>
          <cell r="AF3046">
            <v>1</v>
          </cell>
          <cell r="AG3046" t="str">
            <v>基地等経費（庁用備品費）</v>
          </cell>
          <cell r="AH3046" t="str">
            <v/>
          </cell>
          <cell r="AI3046" t="str">
            <v>PA</v>
          </cell>
          <cell r="AJ3046" t="str">
            <v>管制隊</v>
          </cell>
          <cell r="AK3046" t="str">
            <v>令和8年9月30日</v>
          </cell>
        </row>
        <row r="3047">
          <cell r="A3047" t="str">
            <v>eh238</v>
          </cell>
          <cell r="B3047" t="str">
            <v>又は同等以上のもの（他社の製品を含む。）</v>
          </cell>
          <cell r="C3047">
            <v>251</v>
          </cell>
          <cell r="D3047">
            <v>10</v>
          </cell>
          <cell r="E3047" t="str">
            <v>B</v>
          </cell>
          <cell r="F3047" t="str">
            <v>e</v>
          </cell>
          <cell r="G3047" t="str">
            <v>eh</v>
          </cell>
          <cell r="H3047" t="str">
            <v>個</v>
          </cell>
          <cell r="I3047">
            <v>2</v>
          </cell>
          <cell r="J3047" t="str">
            <v>鉛筆削器</v>
          </cell>
          <cell r="L3047">
            <v>1</v>
          </cell>
          <cell r="M3047" t="str">
            <v>ｼﾞｮｲﾝﾃｯｸｽ.web 741-072 043723 ﾃﾞﾋﾞｶ</v>
          </cell>
          <cell r="O3047" t="str">
            <v>又は同等以上のもの（他社の製品を含む。）</v>
          </cell>
          <cell r="Q3047">
            <v>0</v>
          </cell>
          <cell r="S3047">
            <v>100</v>
          </cell>
          <cell r="T3047">
            <v>0</v>
          </cell>
          <cell r="W3047">
            <v>0</v>
          </cell>
          <cell r="X3047">
            <v>0</v>
          </cell>
          <cell r="Y3047">
            <v>100</v>
          </cell>
          <cell r="Z3047">
            <v>0</v>
          </cell>
          <cell r="AA3047">
            <v>0</v>
          </cell>
          <cell r="AB3047">
            <v>6186</v>
          </cell>
          <cell r="AC3047">
            <v>12372</v>
          </cell>
          <cell r="AD3047" t="str">
            <v>備品費</v>
          </cell>
          <cell r="AE3047" t="str">
            <v>庁備</v>
          </cell>
          <cell r="AF3047">
            <v>1</v>
          </cell>
          <cell r="AG3047" t="str">
            <v>基地等経費（庁用備品費）</v>
          </cell>
          <cell r="AH3047" t="str">
            <v/>
          </cell>
          <cell r="AI3047" t="str">
            <v>PA</v>
          </cell>
          <cell r="AJ3047" t="str">
            <v>管制隊</v>
          </cell>
          <cell r="AK3047" t="str">
            <v>令和8年9月30日</v>
          </cell>
        </row>
        <row r="3048">
          <cell r="A3048" t="str">
            <v>ch343</v>
          </cell>
          <cell r="B3048" t="str">
            <v>又は同等以上のもの（他社の製品を含む。）</v>
          </cell>
          <cell r="C3048">
            <v>252</v>
          </cell>
          <cell r="D3048">
            <v>1</v>
          </cell>
          <cell r="E3048" t="str">
            <v>B</v>
          </cell>
          <cell r="F3048" t="str">
            <v>c</v>
          </cell>
          <cell r="G3048" t="str">
            <v>ch</v>
          </cell>
          <cell r="H3048" t="str">
            <v>個</v>
          </cell>
          <cell r="I3048">
            <v>3</v>
          </cell>
          <cell r="J3048" t="str">
            <v>指示棒</v>
          </cell>
          <cell r="L3048">
            <v>1</v>
          </cell>
          <cell r="M3048" t="str">
            <v>ｵﾚﾝｼﾞﾌﾞｯｸ P12-906 808-1942 PT-120 ｵｰﾌﾟﾝ</v>
          </cell>
          <cell r="O3048" t="str">
            <v>又は同等以上のもの（他社の製品を含む。）</v>
          </cell>
          <cell r="Q3048">
            <v>0</v>
          </cell>
          <cell r="S3048">
            <v>100</v>
          </cell>
          <cell r="T3048">
            <v>0</v>
          </cell>
          <cell r="W3048">
            <v>0</v>
          </cell>
          <cell r="X3048">
            <v>0</v>
          </cell>
          <cell r="Y3048">
            <v>100</v>
          </cell>
          <cell r="Z3048">
            <v>0</v>
          </cell>
          <cell r="AA3048">
            <v>0</v>
          </cell>
          <cell r="AB3048">
            <v>1628</v>
          </cell>
          <cell r="AC3048">
            <v>4884</v>
          </cell>
          <cell r="AD3048" t="str">
            <v>備品費</v>
          </cell>
          <cell r="AE3048" t="str">
            <v>庁備</v>
          </cell>
          <cell r="AF3048">
            <v>1</v>
          </cell>
          <cell r="AG3048" t="str">
            <v>基地等経費（庁用備品費）</v>
          </cell>
          <cell r="AH3048" t="str">
            <v/>
          </cell>
          <cell r="AI3048" t="str">
            <v>PB</v>
          </cell>
          <cell r="AJ3048" t="str">
            <v>気象隊</v>
          </cell>
          <cell r="AK3048" t="str">
            <v>令和8年9月30日</v>
          </cell>
        </row>
        <row r="3049">
          <cell r="A3049" t="str">
            <v>ch344</v>
          </cell>
          <cell r="B3049" t="str">
            <v>又は同等以上のもの（他社の製品を含む。）</v>
          </cell>
          <cell r="C3049">
            <v>252</v>
          </cell>
          <cell r="D3049">
            <v>2</v>
          </cell>
          <cell r="E3049" t="str">
            <v>B</v>
          </cell>
          <cell r="F3049" t="str">
            <v>c</v>
          </cell>
          <cell r="G3049" t="str">
            <v>ch</v>
          </cell>
          <cell r="H3049" t="str">
            <v>台</v>
          </cell>
          <cell r="I3049">
            <v>1</v>
          </cell>
          <cell r="J3049" t="str">
            <v>ｼｭﾚｯﾀﾞｰ</v>
          </cell>
          <cell r="L3049">
            <v>1</v>
          </cell>
          <cell r="M3049" t="str">
            <v>ｵﾚﾝｼﾞﾌﾞｯｸ P12-1228 585-4243 NSE-HSC01W ﾅｶﾊﾞﾔｼ</v>
          </cell>
          <cell r="O3049" t="str">
            <v>又は同等以上のもの（他社の製品を含む。）</v>
          </cell>
          <cell r="Q3049">
            <v>0</v>
          </cell>
          <cell r="S3049">
            <v>100</v>
          </cell>
          <cell r="T3049">
            <v>0</v>
          </cell>
          <cell r="W3049">
            <v>0</v>
          </cell>
          <cell r="X3049">
            <v>0</v>
          </cell>
          <cell r="Y3049">
            <v>100</v>
          </cell>
          <cell r="Z3049">
            <v>0</v>
          </cell>
          <cell r="AA3049">
            <v>0</v>
          </cell>
          <cell r="AB3049">
            <v>55055</v>
          </cell>
          <cell r="AC3049">
            <v>55055</v>
          </cell>
          <cell r="AD3049" t="str">
            <v>備品費</v>
          </cell>
          <cell r="AE3049" t="str">
            <v>庁備</v>
          </cell>
          <cell r="AF3049">
            <v>1</v>
          </cell>
          <cell r="AG3049" t="str">
            <v>基地等経費（庁用備品費）</v>
          </cell>
          <cell r="AH3049" t="str">
            <v/>
          </cell>
          <cell r="AI3049" t="str">
            <v>PB</v>
          </cell>
          <cell r="AJ3049" t="str">
            <v>気象隊</v>
          </cell>
          <cell r="AK3049" t="str">
            <v>令和8年9月30日</v>
          </cell>
        </row>
        <row r="3050">
          <cell r="A3050" t="str">
            <v>cg440</v>
          </cell>
          <cell r="B3050" t="str">
            <v>又は同等以上のもの（他社の製品を含む。）</v>
          </cell>
          <cell r="C3050">
            <v>252</v>
          </cell>
          <cell r="D3050">
            <v>3</v>
          </cell>
          <cell r="E3050" t="str">
            <v>B</v>
          </cell>
          <cell r="F3050" t="str">
            <v>c</v>
          </cell>
          <cell r="G3050" t="str">
            <v>cg</v>
          </cell>
          <cell r="H3050" t="str">
            <v>台</v>
          </cell>
          <cell r="I3050">
            <v>2</v>
          </cell>
          <cell r="J3050" t="str">
            <v>ﾗﾐﾈｰﾀｰ</v>
          </cell>
          <cell r="L3050">
            <v>1</v>
          </cell>
          <cell r="M3050" t="str">
            <v>ｵﾚﾝｼﾞﾌﾞｯｸ.web 691-3581 L630A3 ｱｽｶ</v>
          </cell>
          <cell r="O3050" t="str">
            <v>又は同等以上のもの（他社の製品を含む。）</v>
          </cell>
          <cell r="Q3050">
            <v>0</v>
          </cell>
          <cell r="S3050">
            <v>100</v>
          </cell>
          <cell r="T3050">
            <v>0</v>
          </cell>
          <cell r="W3050">
            <v>0</v>
          </cell>
          <cell r="X3050">
            <v>0</v>
          </cell>
          <cell r="Y3050">
            <v>100</v>
          </cell>
          <cell r="Z3050">
            <v>0</v>
          </cell>
          <cell r="AA3050">
            <v>0</v>
          </cell>
          <cell r="AB3050">
            <v>35750</v>
          </cell>
          <cell r="AC3050">
            <v>71500</v>
          </cell>
          <cell r="AD3050" t="str">
            <v>備品費</v>
          </cell>
          <cell r="AE3050" t="str">
            <v>庁備</v>
          </cell>
          <cell r="AF3050">
            <v>1</v>
          </cell>
          <cell r="AG3050" t="str">
            <v>基地等経費（庁用備品費）</v>
          </cell>
          <cell r="AH3050" t="str">
            <v/>
          </cell>
          <cell r="AI3050" t="str">
            <v>PB</v>
          </cell>
          <cell r="AJ3050" t="str">
            <v>気象隊</v>
          </cell>
          <cell r="AK3050" t="str">
            <v>令和8年9月30日</v>
          </cell>
        </row>
        <row r="3051">
          <cell r="A3051" t="str">
            <v>bd534</v>
          </cell>
          <cell r="B3051" t="str">
            <v>又は同等以上のもの（他社の製品を含む。）</v>
          </cell>
          <cell r="C3051">
            <v>252</v>
          </cell>
          <cell r="D3051">
            <v>4</v>
          </cell>
          <cell r="E3051" t="str">
            <v>B</v>
          </cell>
          <cell r="F3051" t="str">
            <v>b</v>
          </cell>
          <cell r="G3051" t="str">
            <v>bd</v>
          </cell>
          <cell r="H3051" t="str">
            <v>台</v>
          </cell>
          <cell r="I3051">
            <v>1</v>
          </cell>
          <cell r="J3051" t="str">
            <v>ICﾚｺｰﾀﾞｰ</v>
          </cell>
          <cell r="L3051">
            <v>1</v>
          </cell>
          <cell r="M3051" t="str">
            <v>ｴｽｺ P1941 EA763AC-46B ｿﾆｰ</v>
          </cell>
          <cell r="O3051" t="str">
            <v>又は同等以上のもの（他社の製品を含む。）</v>
          </cell>
          <cell r="Q3051">
            <v>0</v>
          </cell>
          <cell r="S3051">
            <v>100</v>
          </cell>
          <cell r="T3051">
            <v>0</v>
          </cell>
          <cell r="W3051">
            <v>0</v>
          </cell>
          <cell r="X3051">
            <v>0</v>
          </cell>
          <cell r="Y3051">
            <v>100</v>
          </cell>
          <cell r="Z3051">
            <v>0</v>
          </cell>
          <cell r="AA3051">
            <v>0</v>
          </cell>
          <cell r="AB3051">
            <v>38940</v>
          </cell>
          <cell r="AC3051">
            <v>38940</v>
          </cell>
          <cell r="AD3051" t="str">
            <v>備品費</v>
          </cell>
          <cell r="AE3051" t="str">
            <v>庁備</v>
          </cell>
          <cell r="AF3051">
            <v>1</v>
          </cell>
          <cell r="AG3051" t="str">
            <v>基地等経費（庁用備品費）</v>
          </cell>
          <cell r="AH3051" t="str">
            <v/>
          </cell>
          <cell r="AI3051" t="str">
            <v>PB</v>
          </cell>
          <cell r="AJ3051" t="str">
            <v>気象隊</v>
          </cell>
          <cell r="AK3051" t="str">
            <v>令和8年9月30日</v>
          </cell>
        </row>
        <row r="3052">
          <cell r="A3052" t="str">
            <v>cg441</v>
          </cell>
          <cell r="B3052" t="str">
            <v>又は同等以上のもの（他社の製品を含む。）</v>
          </cell>
          <cell r="C3052">
            <v>252</v>
          </cell>
          <cell r="D3052">
            <v>5</v>
          </cell>
          <cell r="E3052" t="str">
            <v>B</v>
          </cell>
          <cell r="F3052" t="str">
            <v>c</v>
          </cell>
          <cell r="G3052" t="str">
            <v>cg</v>
          </cell>
          <cell r="H3052" t="str">
            <v>台</v>
          </cell>
          <cell r="I3052">
            <v>5</v>
          </cell>
          <cell r="J3052" t="str">
            <v>ﾃﾚﾎﾝｽﾀﾝﾄﾞ</v>
          </cell>
          <cell r="L3052">
            <v>1</v>
          </cell>
          <cell r="M3052" t="str">
            <v>ｵﾚﾝｼﾞﾌﾞｯｸ.web 158-4415 TS7053 ｱｽｶ</v>
          </cell>
          <cell r="O3052" t="str">
            <v>又は同等以上のもの（他社の製品を含む。）</v>
          </cell>
          <cell r="Q3052">
            <v>0</v>
          </cell>
          <cell r="S3052">
            <v>100</v>
          </cell>
          <cell r="T3052">
            <v>0</v>
          </cell>
          <cell r="W3052">
            <v>0</v>
          </cell>
          <cell r="X3052">
            <v>0</v>
          </cell>
          <cell r="Y3052">
            <v>100</v>
          </cell>
          <cell r="Z3052">
            <v>0</v>
          </cell>
          <cell r="AA3052">
            <v>0</v>
          </cell>
          <cell r="AB3052">
            <v>6710</v>
          </cell>
          <cell r="AC3052">
            <v>33550</v>
          </cell>
          <cell r="AD3052" t="str">
            <v>備品費</v>
          </cell>
          <cell r="AE3052" t="str">
            <v>庁備</v>
          </cell>
          <cell r="AF3052">
            <v>1</v>
          </cell>
          <cell r="AG3052" t="str">
            <v>基地等経費（庁用備品費）</v>
          </cell>
          <cell r="AH3052" t="str">
            <v/>
          </cell>
          <cell r="AI3052" t="str">
            <v>PB</v>
          </cell>
          <cell r="AJ3052" t="str">
            <v>気象隊</v>
          </cell>
          <cell r="AK3052" t="str">
            <v>令和8年9月30日</v>
          </cell>
        </row>
        <row r="3053">
          <cell r="A3053" t="str">
            <v>cg442</v>
          </cell>
          <cell r="B3053" t="str">
            <v>又は同等以上のもの（他社の製品を含む。）</v>
          </cell>
          <cell r="C3053">
            <v>252</v>
          </cell>
          <cell r="D3053">
            <v>6</v>
          </cell>
          <cell r="E3053" t="str">
            <v>B</v>
          </cell>
          <cell r="F3053" t="str">
            <v>c</v>
          </cell>
          <cell r="G3053" t="str">
            <v>cg</v>
          </cell>
          <cell r="H3053" t="str">
            <v>台</v>
          </cell>
          <cell r="I3053">
            <v>5</v>
          </cell>
          <cell r="J3053" t="str">
            <v>ﾃﾚﾎﾝｽﾀﾝﾄﾞ</v>
          </cell>
          <cell r="L3053">
            <v>1</v>
          </cell>
          <cell r="M3053" t="str">
            <v>ｵﾚﾝｼﾞﾌﾞｯｸ.web 673-5450 50233267 ｺｸﾖ</v>
          </cell>
          <cell r="O3053" t="str">
            <v>又は同等以上のもの（他社の製品を含む。）</v>
          </cell>
          <cell r="Q3053">
            <v>0</v>
          </cell>
          <cell r="S3053">
            <v>100</v>
          </cell>
          <cell r="T3053">
            <v>0</v>
          </cell>
          <cell r="W3053">
            <v>0</v>
          </cell>
          <cell r="X3053">
            <v>0</v>
          </cell>
          <cell r="Y3053">
            <v>100</v>
          </cell>
          <cell r="Z3053">
            <v>0</v>
          </cell>
          <cell r="AA3053">
            <v>0</v>
          </cell>
          <cell r="AB3053">
            <v>14960</v>
          </cell>
          <cell r="AC3053">
            <v>74800</v>
          </cell>
          <cell r="AD3053" t="str">
            <v>備品費</v>
          </cell>
          <cell r="AE3053" t="str">
            <v>庁備</v>
          </cell>
          <cell r="AF3053">
            <v>1</v>
          </cell>
          <cell r="AG3053" t="str">
            <v>基地等経費（庁用備品費）</v>
          </cell>
          <cell r="AH3053" t="str">
            <v/>
          </cell>
          <cell r="AI3053" t="str">
            <v>PB</v>
          </cell>
          <cell r="AJ3053" t="str">
            <v>気象隊</v>
          </cell>
          <cell r="AK3053" t="str">
            <v>令和8年9月30日</v>
          </cell>
        </row>
        <row r="3054">
          <cell r="A3054" t="str">
            <v>cg443</v>
          </cell>
          <cell r="B3054" t="str">
            <v>又は同等以上のもの（他社の製品を含む。）</v>
          </cell>
          <cell r="C3054">
            <v>252</v>
          </cell>
          <cell r="D3054">
            <v>7</v>
          </cell>
          <cell r="E3054" t="str">
            <v>B</v>
          </cell>
          <cell r="F3054" t="str">
            <v>c</v>
          </cell>
          <cell r="G3054" t="str">
            <v>cg</v>
          </cell>
          <cell r="H3054" t="str">
            <v>台</v>
          </cell>
          <cell r="I3054">
            <v>1</v>
          </cell>
          <cell r="J3054" t="str">
            <v>電子辞書</v>
          </cell>
          <cell r="L3054">
            <v>1</v>
          </cell>
          <cell r="M3054" t="str">
            <v>ｵﾚﾝｼﾞﾌﾞｯｸ.web 399-2101 XD-SG5000RD ｶｼｵ</v>
          </cell>
          <cell r="O3054" t="str">
            <v>又は同等以上のもの（他社の製品を含む。）</v>
          </cell>
          <cell r="Q3054">
            <v>0</v>
          </cell>
          <cell r="S3054">
            <v>100</v>
          </cell>
          <cell r="T3054">
            <v>0</v>
          </cell>
          <cell r="W3054">
            <v>0</v>
          </cell>
          <cell r="X3054">
            <v>0</v>
          </cell>
          <cell r="Y3054">
            <v>100</v>
          </cell>
          <cell r="Z3054">
            <v>0</v>
          </cell>
          <cell r="AA3054">
            <v>0</v>
          </cell>
          <cell r="AB3054">
            <v>33516</v>
          </cell>
          <cell r="AC3054">
            <v>33516</v>
          </cell>
          <cell r="AD3054" t="str">
            <v>備品費</v>
          </cell>
          <cell r="AE3054" t="str">
            <v>庁備</v>
          </cell>
          <cell r="AF3054">
            <v>1</v>
          </cell>
          <cell r="AG3054" t="str">
            <v>基地等経費（庁用備品費）</v>
          </cell>
          <cell r="AH3054" t="str">
            <v/>
          </cell>
          <cell r="AI3054" t="str">
            <v>PB</v>
          </cell>
          <cell r="AJ3054" t="str">
            <v>気象隊</v>
          </cell>
          <cell r="AK3054" t="str">
            <v>令和8年9月30日</v>
          </cell>
        </row>
        <row r="3055">
          <cell r="A3055" t="str">
            <v>ch345</v>
          </cell>
          <cell r="B3055" t="str">
            <v>又は同等以上のもの（他社の製品を含む。）</v>
          </cell>
          <cell r="C3055">
            <v>252</v>
          </cell>
          <cell r="D3055">
            <v>8</v>
          </cell>
          <cell r="E3055" t="str">
            <v>B</v>
          </cell>
          <cell r="F3055" t="str">
            <v>c</v>
          </cell>
          <cell r="G3055" t="str">
            <v>ch</v>
          </cell>
          <cell r="H3055" t="str">
            <v>個</v>
          </cell>
          <cell r="I3055">
            <v>2</v>
          </cell>
          <cell r="J3055" t="str">
            <v>ﾚｰｻﾞｰﾎﾟｲﾝﾀｰ</v>
          </cell>
          <cell r="L3055">
            <v>1</v>
          </cell>
          <cell r="M3055" t="str">
            <v>ｵﾚﾝｼﾞﾌﾞｯｸ P12-903 203-1456 LP-RD314GM ｻﾝﾜｻﾌﾟﾗｲ</v>
          </cell>
          <cell r="O3055" t="str">
            <v>又は同等以上のもの（他社の製品を含む。）</v>
          </cell>
          <cell r="Q3055">
            <v>0</v>
          </cell>
          <cell r="S3055">
            <v>100</v>
          </cell>
          <cell r="T3055">
            <v>0</v>
          </cell>
          <cell r="W3055">
            <v>0</v>
          </cell>
          <cell r="X3055">
            <v>0</v>
          </cell>
          <cell r="Y3055">
            <v>100</v>
          </cell>
          <cell r="Z3055">
            <v>0</v>
          </cell>
          <cell r="AA3055">
            <v>0</v>
          </cell>
          <cell r="AB3055">
            <v>7678</v>
          </cell>
          <cell r="AC3055">
            <v>15356</v>
          </cell>
          <cell r="AD3055" t="str">
            <v>備品費</v>
          </cell>
          <cell r="AE3055" t="str">
            <v>庁備</v>
          </cell>
          <cell r="AF3055">
            <v>1</v>
          </cell>
          <cell r="AG3055" t="str">
            <v>基地等経費（庁用備品費）</v>
          </cell>
          <cell r="AH3055" t="str">
            <v/>
          </cell>
          <cell r="AI3055" t="str">
            <v>PB</v>
          </cell>
          <cell r="AJ3055" t="str">
            <v>気象隊</v>
          </cell>
          <cell r="AK3055" t="str">
            <v>令和8年9月30日</v>
          </cell>
        </row>
        <row r="3056">
          <cell r="A3056" t="str">
            <v>eh239</v>
          </cell>
          <cell r="B3056" t="str">
            <v>又は同等以上のもの（他社の製品を含む。）</v>
          </cell>
          <cell r="C3056">
            <v>252</v>
          </cell>
          <cell r="D3056">
            <v>9</v>
          </cell>
          <cell r="E3056" t="str">
            <v>B</v>
          </cell>
          <cell r="F3056" t="str">
            <v>e</v>
          </cell>
          <cell r="G3056" t="str">
            <v>eh</v>
          </cell>
          <cell r="H3056" t="str">
            <v>台</v>
          </cell>
          <cell r="I3056">
            <v>2</v>
          </cell>
          <cell r="J3056" t="str">
            <v>鉛筆削り</v>
          </cell>
          <cell r="L3056">
            <v>1</v>
          </cell>
          <cell r="M3056" t="str">
            <v>ｼﾞｮｲﾝﾃｯｸｽ P354 84019 FS-760 ﾌﾟﾗｽ</v>
          </cell>
          <cell r="O3056" t="str">
            <v>又は同等以上のもの（他社の製品を含む。）</v>
          </cell>
          <cell r="Q3056">
            <v>0</v>
          </cell>
          <cell r="S3056">
            <v>100</v>
          </cell>
          <cell r="T3056">
            <v>0</v>
          </cell>
          <cell r="W3056">
            <v>0</v>
          </cell>
          <cell r="X3056">
            <v>0</v>
          </cell>
          <cell r="Y3056">
            <v>100</v>
          </cell>
          <cell r="Z3056">
            <v>0</v>
          </cell>
          <cell r="AA3056">
            <v>0</v>
          </cell>
          <cell r="AB3056">
            <v>6270</v>
          </cell>
          <cell r="AC3056">
            <v>12540</v>
          </cell>
          <cell r="AD3056" t="str">
            <v>備品費</v>
          </cell>
          <cell r="AE3056" t="str">
            <v>庁備</v>
          </cell>
          <cell r="AF3056">
            <v>1</v>
          </cell>
          <cell r="AG3056" t="str">
            <v>基地等経費（庁用備品費）</v>
          </cell>
          <cell r="AH3056" t="str">
            <v/>
          </cell>
          <cell r="AI3056" t="str">
            <v>PB</v>
          </cell>
          <cell r="AJ3056" t="str">
            <v>気象隊</v>
          </cell>
          <cell r="AK3056" t="str">
            <v>令和8年9月30日</v>
          </cell>
        </row>
        <row r="3057">
          <cell r="A3057" t="str">
            <v>ch346</v>
          </cell>
          <cell r="B3057" t="str">
            <v>製品指定</v>
          </cell>
          <cell r="C3057">
            <v>252</v>
          </cell>
          <cell r="D3057">
            <v>10</v>
          </cell>
          <cell r="E3057" t="str">
            <v>B</v>
          </cell>
          <cell r="F3057" t="str">
            <v>c</v>
          </cell>
          <cell r="G3057" t="str">
            <v>ch</v>
          </cell>
          <cell r="H3057" t="str">
            <v>台</v>
          </cell>
          <cell r="I3057">
            <v>1</v>
          </cell>
          <cell r="J3057" t="str">
            <v>ﾃﾌﾟﾗ</v>
          </cell>
          <cell r="L3057">
            <v>1</v>
          </cell>
          <cell r="M3057" t="str">
            <v>ｵﾚﾝｼﾞﾌﾞｯｸ P12-1168 324-3172 SR-R980 ｷﾝｸﾞｼﾞﾑ</v>
          </cell>
          <cell r="O3057" t="str">
            <v>製品指定</v>
          </cell>
          <cell r="Q3057">
            <v>0</v>
          </cell>
          <cell r="S3057">
            <v>100</v>
          </cell>
          <cell r="T3057">
            <v>0</v>
          </cell>
          <cell r="W3057">
            <v>0</v>
          </cell>
          <cell r="X3057">
            <v>0</v>
          </cell>
          <cell r="Y3057">
            <v>100</v>
          </cell>
          <cell r="Z3057">
            <v>0</v>
          </cell>
          <cell r="AA3057">
            <v>0</v>
          </cell>
          <cell r="AB3057">
            <v>49500</v>
          </cell>
          <cell r="AC3057">
            <v>49500</v>
          </cell>
          <cell r="AD3057" t="str">
            <v>備品費</v>
          </cell>
          <cell r="AE3057" t="str">
            <v>庁備</v>
          </cell>
          <cell r="AF3057">
            <v>1</v>
          </cell>
          <cell r="AG3057" t="str">
            <v>基地等経費（庁用備品費）</v>
          </cell>
          <cell r="AH3057" t="str">
            <v/>
          </cell>
          <cell r="AI3057" t="str">
            <v>PB</v>
          </cell>
          <cell r="AJ3057" t="str">
            <v>気象隊</v>
          </cell>
          <cell r="AK3057" t="str">
            <v>令和8年9月30日</v>
          </cell>
        </row>
        <row r="3058">
          <cell r="A3058" t="str">
            <v>bd535</v>
          </cell>
          <cell r="B3058" t="str">
            <v>又は同等以上のもの（他社の製品を含む。）</v>
          </cell>
          <cell r="C3058">
            <v>253</v>
          </cell>
          <cell r="D3058">
            <v>1</v>
          </cell>
          <cell r="E3058" t="str">
            <v>B</v>
          </cell>
          <cell r="F3058" t="str">
            <v>b</v>
          </cell>
          <cell r="G3058" t="str">
            <v>bd</v>
          </cell>
          <cell r="H3058" t="str">
            <v>台</v>
          </cell>
          <cell r="I3058">
            <v>1</v>
          </cell>
          <cell r="J3058" t="str">
            <v>ｼｭﾚﾀﾞｰ</v>
          </cell>
          <cell r="L3058">
            <v>1</v>
          </cell>
          <cell r="M3058" t="str">
            <v>ｴｽｺ P1939 EA763ZD-66B ｱｲﾘｽｵｰﾔﾏ</v>
          </cell>
          <cell r="O3058" t="str">
            <v>又は同等以上のもの（他社の製品を含む。）</v>
          </cell>
          <cell r="Q3058">
            <v>0</v>
          </cell>
          <cell r="S3058">
            <v>100</v>
          </cell>
          <cell r="T3058">
            <v>0</v>
          </cell>
          <cell r="W3058">
            <v>0</v>
          </cell>
          <cell r="X3058">
            <v>0</v>
          </cell>
          <cell r="Y3058">
            <v>100</v>
          </cell>
          <cell r="Z3058">
            <v>0</v>
          </cell>
          <cell r="AA3058">
            <v>0</v>
          </cell>
          <cell r="AB3058">
            <v>45100</v>
          </cell>
          <cell r="AC3058">
            <v>45100</v>
          </cell>
          <cell r="AD3058" t="str">
            <v>備品費</v>
          </cell>
          <cell r="AE3058" t="str">
            <v>庁備</v>
          </cell>
          <cell r="AF3058">
            <v>1</v>
          </cell>
          <cell r="AG3058" t="str">
            <v>基地等経費（庁用備品費）</v>
          </cell>
          <cell r="AH3058" t="str">
            <v/>
          </cell>
          <cell r="AI3058" t="str">
            <v>PC</v>
          </cell>
          <cell r="AJ3058" t="str">
            <v>救難隊</v>
          </cell>
          <cell r="AK3058" t="str">
            <v>令和8年9月30日</v>
          </cell>
        </row>
        <row r="3059">
          <cell r="A3059" t="str">
            <v>eh240</v>
          </cell>
          <cell r="B3059" t="str">
            <v>又は同等以上のもの（他社の製品を含む。）</v>
          </cell>
          <cell r="C3059">
            <v>254</v>
          </cell>
          <cell r="D3059">
            <v>1</v>
          </cell>
          <cell r="E3059" t="str">
            <v>B</v>
          </cell>
          <cell r="F3059" t="str">
            <v>e</v>
          </cell>
          <cell r="G3059" t="str">
            <v>eh</v>
          </cell>
          <cell r="H3059" t="str">
            <v>個</v>
          </cell>
          <cell r="I3059">
            <v>1</v>
          </cell>
          <cell r="J3059" t="str">
            <v>ﾃﾌﾟﾗ</v>
          </cell>
          <cell r="L3059">
            <v>1</v>
          </cell>
          <cell r="M3059" t="str">
            <v>ｷﾝｸﾞｼﾞﾑﾎｰﾑﾍﾟｰｼﾞSR5900P ｷﾝｸﾞｼﾞﾑ</v>
          </cell>
          <cell r="O3059" t="str">
            <v>又は同等以上のもの（他社の製品を含む。）</v>
          </cell>
          <cell r="Q3059">
            <v>0</v>
          </cell>
          <cell r="S3059">
            <v>100</v>
          </cell>
          <cell r="T3059">
            <v>0</v>
          </cell>
          <cell r="W3059">
            <v>0</v>
          </cell>
          <cell r="X3059">
            <v>0</v>
          </cell>
          <cell r="Y3059">
            <v>100</v>
          </cell>
          <cell r="Z3059">
            <v>0</v>
          </cell>
          <cell r="AA3059">
            <v>0</v>
          </cell>
          <cell r="AB3059">
            <v>36300</v>
          </cell>
          <cell r="AC3059">
            <v>36300</v>
          </cell>
          <cell r="AD3059" t="str">
            <v>備品費</v>
          </cell>
          <cell r="AE3059" t="str">
            <v>庁備</v>
          </cell>
          <cell r="AF3059">
            <v>1</v>
          </cell>
          <cell r="AG3059" t="str">
            <v>基地等経費（庁用備品費）</v>
          </cell>
          <cell r="AH3059" t="str">
            <v/>
          </cell>
          <cell r="AI3059" t="str">
            <v>PD</v>
          </cell>
          <cell r="AJ3059" t="str">
            <v>1移警隊</v>
          </cell>
          <cell r="AK3059" t="str">
            <v>令和8年9月30日</v>
          </cell>
        </row>
        <row r="3060">
          <cell r="A3060" t="str">
            <v>eh241</v>
          </cell>
          <cell r="B3060" t="str">
            <v>又は同等以上のもの（他社の製品を含む。）</v>
          </cell>
          <cell r="C3060">
            <v>254</v>
          </cell>
          <cell r="D3060">
            <v>2</v>
          </cell>
          <cell r="E3060" t="str">
            <v>B</v>
          </cell>
          <cell r="F3060" t="str">
            <v>e</v>
          </cell>
          <cell r="G3060" t="str">
            <v>eh</v>
          </cell>
          <cell r="H3060" t="str">
            <v>個</v>
          </cell>
          <cell r="I3060">
            <v>6</v>
          </cell>
          <cell r="J3060" t="str">
            <v>電子ﾒﾓ帳</v>
          </cell>
          <cell r="L3060">
            <v>1</v>
          </cell>
          <cell r="M3060" t="str">
            <v>ｷﾝｸﾞｼﾞﾑﾎｰﾑﾍﾟｰｼﾞBB-19 ｷﾝｸﾞｼﾞﾑ</v>
          </cell>
          <cell r="O3060" t="str">
            <v>又は同等以上のもの（他社の製品を含む。）</v>
          </cell>
          <cell r="Q3060">
            <v>0</v>
          </cell>
          <cell r="S3060">
            <v>100</v>
          </cell>
          <cell r="T3060">
            <v>0</v>
          </cell>
          <cell r="W3060">
            <v>0</v>
          </cell>
          <cell r="X3060">
            <v>0</v>
          </cell>
          <cell r="Y3060">
            <v>100</v>
          </cell>
          <cell r="Z3060">
            <v>0</v>
          </cell>
          <cell r="AA3060">
            <v>0</v>
          </cell>
          <cell r="AB3060">
            <v>13200</v>
          </cell>
          <cell r="AC3060">
            <v>79200</v>
          </cell>
          <cell r="AD3060" t="str">
            <v>備品費</v>
          </cell>
          <cell r="AE3060" t="str">
            <v>庁備</v>
          </cell>
          <cell r="AF3060">
            <v>1</v>
          </cell>
          <cell r="AG3060" t="str">
            <v>基地等経費（庁用備品費）</v>
          </cell>
          <cell r="AH3060" t="str">
            <v/>
          </cell>
          <cell r="AI3060" t="str">
            <v>PD</v>
          </cell>
          <cell r="AJ3060" t="str">
            <v>1移警隊</v>
          </cell>
          <cell r="AK3060" t="str">
            <v>令和8年9月30日</v>
          </cell>
        </row>
        <row r="3061">
          <cell r="A3061" t="str">
            <v>bd536</v>
          </cell>
          <cell r="B3061" t="str">
            <v>又は同等以上のもの（他社の製品を含む。）</v>
          </cell>
          <cell r="C3061">
            <v>255</v>
          </cell>
          <cell r="D3061">
            <v>1</v>
          </cell>
          <cell r="E3061" t="str">
            <v>B</v>
          </cell>
          <cell r="F3061" t="str">
            <v>b</v>
          </cell>
          <cell r="G3061" t="str">
            <v>bd</v>
          </cell>
          <cell r="H3061" t="str">
            <v>台</v>
          </cell>
          <cell r="I3061">
            <v>2</v>
          </cell>
          <cell r="J3061" t="str">
            <v>電気掃除機</v>
          </cell>
          <cell r="L3061">
            <v>1</v>
          </cell>
          <cell r="M3061" t="str">
            <v>ｴｽｺ P2416 EA899AH-22A 日立</v>
          </cell>
          <cell r="O3061" t="str">
            <v>又は同等以上のもの（他社の製品を含む。）</v>
          </cell>
          <cell r="Q3061">
            <v>0</v>
          </cell>
          <cell r="S3061">
            <v>100</v>
          </cell>
          <cell r="T3061">
            <v>0</v>
          </cell>
          <cell r="W3061">
            <v>0</v>
          </cell>
          <cell r="X3061">
            <v>0</v>
          </cell>
          <cell r="Y3061">
            <v>100</v>
          </cell>
          <cell r="Z3061">
            <v>0</v>
          </cell>
          <cell r="AA3061">
            <v>0</v>
          </cell>
          <cell r="AB3061">
            <v>76670</v>
          </cell>
          <cell r="AC3061">
            <v>153340</v>
          </cell>
          <cell r="AD3061" t="str">
            <v>営舎用備品費</v>
          </cell>
          <cell r="AE3061" t="str">
            <v>営備</v>
          </cell>
          <cell r="AF3061">
            <v>7</v>
          </cell>
          <cell r="AG3061" t="str">
            <v>基地等経費（営舎等用備品の充足更新）</v>
          </cell>
          <cell r="AH3061" t="str">
            <v>備品費</v>
          </cell>
          <cell r="AI3061" t="str">
            <v>DA</v>
          </cell>
          <cell r="AJ3061" t="str">
            <v>司令部</v>
          </cell>
          <cell r="AK3061" t="str">
            <v>令和8年9月30日</v>
          </cell>
        </row>
        <row r="3062">
          <cell r="A3062" t="str">
            <v>bd537</v>
          </cell>
          <cell r="B3062" t="str">
            <v>又は同等以上のもの（他社の製品を含む。）</v>
          </cell>
          <cell r="C3062">
            <v>255</v>
          </cell>
          <cell r="D3062">
            <v>2</v>
          </cell>
          <cell r="E3062" t="str">
            <v>B</v>
          </cell>
          <cell r="F3062" t="str">
            <v>b</v>
          </cell>
          <cell r="G3062" t="str">
            <v>bd</v>
          </cell>
          <cell r="H3062" t="str">
            <v>台</v>
          </cell>
          <cell r="I3062">
            <v>2</v>
          </cell>
          <cell r="J3062" t="str">
            <v>ｱｲﾛﾝ</v>
          </cell>
          <cell r="L3062">
            <v>1</v>
          </cell>
          <cell r="M3062" t="str">
            <v>ｴｽｺ P2073 EA763AN-5C NI-QL300-H ﾊﾟﾅｿﾆｯｸ</v>
          </cell>
          <cell r="O3062" t="str">
            <v>又は同等以上のもの（他社の製品を含む。）</v>
          </cell>
          <cell r="Q3062">
            <v>0</v>
          </cell>
          <cell r="S3062">
            <v>100</v>
          </cell>
          <cell r="T3062">
            <v>0</v>
          </cell>
          <cell r="W3062">
            <v>0</v>
          </cell>
          <cell r="X3062">
            <v>0</v>
          </cell>
          <cell r="Y3062">
            <v>100</v>
          </cell>
          <cell r="Z3062">
            <v>0</v>
          </cell>
          <cell r="AA3062">
            <v>0</v>
          </cell>
          <cell r="AB3062">
            <v>10230</v>
          </cell>
          <cell r="AC3062">
            <v>20460</v>
          </cell>
          <cell r="AD3062" t="str">
            <v>営舎用備品費</v>
          </cell>
          <cell r="AE3062" t="str">
            <v>営備</v>
          </cell>
          <cell r="AF3062">
            <v>7</v>
          </cell>
          <cell r="AG3062" t="str">
            <v>基地等経費（営舎等用備品の充足更新）</v>
          </cell>
          <cell r="AH3062" t="str">
            <v>備品費</v>
          </cell>
          <cell r="AI3062" t="str">
            <v>DA</v>
          </cell>
          <cell r="AJ3062" t="str">
            <v>司令部</v>
          </cell>
          <cell r="AK3062" t="str">
            <v>令和8年9月30日</v>
          </cell>
        </row>
        <row r="3063">
          <cell r="A3063" t="str">
            <v>ch347</v>
          </cell>
          <cell r="B3063" t="str">
            <v>又は同等以上のもの（他社の製品を含む。）</v>
          </cell>
          <cell r="C3063">
            <v>256</v>
          </cell>
          <cell r="D3063">
            <v>1</v>
          </cell>
          <cell r="E3063" t="str">
            <v>B</v>
          </cell>
          <cell r="F3063" t="str">
            <v>c</v>
          </cell>
          <cell r="G3063" t="str">
            <v>ch</v>
          </cell>
          <cell r="H3063" t="str">
            <v>個</v>
          </cell>
          <cell r="I3063">
            <v>2</v>
          </cell>
          <cell r="J3063" t="str">
            <v>掃除機</v>
          </cell>
          <cell r="L3063">
            <v>1</v>
          </cell>
          <cell r="M3063" t="str">
            <v>ｵﾚﾝｼﾞﾌﾞｯｸ P11-19 220-3571 EZ37A5LJ1G-B ﾊﾟﾅｿﾆｯｸ</v>
          </cell>
          <cell r="O3063" t="str">
            <v>又は同等以上のもの（他社の製品を含む。）</v>
          </cell>
          <cell r="Q3063">
            <v>0</v>
          </cell>
          <cell r="S3063">
            <v>100</v>
          </cell>
          <cell r="T3063">
            <v>0</v>
          </cell>
          <cell r="W3063">
            <v>0</v>
          </cell>
          <cell r="X3063">
            <v>0</v>
          </cell>
          <cell r="Y3063">
            <v>100</v>
          </cell>
          <cell r="Z3063">
            <v>0</v>
          </cell>
          <cell r="AA3063">
            <v>0</v>
          </cell>
          <cell r="AB3063">
            <v>65780</v>
          </cell>
          <cell r="AC3063">
            <v>131560</v>
          </cell>
          <cell r="AD3063" t="str">
            <v>営舎用備品費</v>
          </cell>
          <cell r="AE3063" t="str">
            <v>営備</v>
          </cell>
          <cell r="AF3063">
            <v>7</v>
          </cell>
          <cell r="AG3063" t="str">
            <v>基地等経費（隊舎等用維持費）</v>
          </cell>
          <cell r="AH3063" t="str">
            <v>備品費</v>
          </cell>
          <cell r="AI3063" t="str">
            <v>DL</v>
          </cell>
          <cell r="AJ3063" t="str">
            <v>飛勤隊</v>
          </cell>
          <cell r="AK3063" t="str">
            <v>令和8年9月30日</v>
          </cell>
        </row>
        <row r="3064">
          <cell r="A3064" t="str">
            <v>eh242</v>
          </cell>
          <cell r="B3064" t="str">
            <v>又は同等以上のもの（他社の製品を含む。）</v>
          </cell>
          <cell r="C3064">
            <v>257</v>
          </cell>
          <cell r="D3064">
            <v>1</v>
          </cell>
          <cell r="E3064" t="str">
            <v>B</v>
          </cell>
          <cell r="F3064" t="str">
            <v>e</v>
          </cell>
          <cell r="G3064" t="str">
            <v>eh</v>
          </cell>
          <cell r="H3064" t="str">
            <v>台</v>
          </cell>
          <cell r="I3064">
            <v>10</v>
          </cell>
          <cell r="J3064" t="str">
            <v>加湿空気清浄機</v>
          </cell>
          <cell r="L3064">
            <v>1</v>
          </cell>
          <cell r="M3064" t="str">
            <v>ｼﾞｮｲﾝﾃｯｸｽ P831 227-782 KC-U50-W ﾊﾟﾅｿﾆｯｸ</v>
          </cell>
          <cell r="O3064" t="str">
            <v>又は同等以上のもの（他社の製品を含む。）</v>
          </cell>
          <cell r="Q3064">
            <v>0</v>
          </cell>
          <cell r="S3064">
            <v>100</v>
          </cell>
          <cell r="T3064">
            <v>0</v>
          </cell>
          <cell r="W3064">
            <v>0</v>
          </cell>
          <cell r="X3064">
            <v>0</v>
          </cell>
          <cell r="Y3064">
            <v>100</v>
          </cell>
          <cell r="Z3064">
            <v>0</v>
          </cell>
          <cell r="AA3064">
            <v>0</v>
          </cell>
          <cell r="AB3064">
            <v>73920</v>
          </cell>
          <cell r="AC3064">
            <v>739200</v>
          </cell>
          <cell r="AD3064" t="str">
            <v>営舎用備品費</v>
          </cell>
          <cell r="AE3064" t="str">
            <v>営備</v>
          </cell>
          <cell r="AF3064">
            <v>7</v>
          </cell>
          <cell r="AG3064" t="str">
            <v>基地等経費（営舎等用備品の充足更新）</v>
          </cell>
          <cell r="AH3064" t="str">
            <v>備品費</v>
          </cell>
          <cell r="AI3064" t="str">
            <v>DM</v>
          </cell>
          <cell r="AJ3064" t="str">
            <v>施設隊</v>
          </cell>
          <cell r="AK3064" t="str">
            <v>令和8年9月30日</v>
          </cell>
        </row>
        <row r="3065">
          <cell r="A3065" t="str">
            <v>eh243</v>
          </cell>
          <cell r="B3065" t="str">
            <v>又は同等以上のもの（他社の製品を含む。）</v>
          </cell>
          <cell r="C3065">
            <v>258</v>
          </cell>
          <cell r="D3065">
            <v>1</v>
          </cell>
          <cell r="E3065" t="str">
            <v>B</v>
          </cell>
          <cell r="F3065" t="str">
            <v>e</v>
          </cell>
          <cell r="G3065" t="str">
            <v>eh</v>
          </cell>
          <cell r="H3065" t="str">
            <v>個</v>
          </cell>
          <cell r="I3065">
            <v>20</v>
          </cell>
          <cell r="J3065" t="str">
            <v>ﾄﾝｸﾞ</v>
          </cell>
          <cell r="L3065">
            <v>1</v>
          </cell>
          <cell r="M3065" t="str">
            <v>TKG P488 1-0488-0103 BBV-36 TKG</v>
          </cell>
          <cell r="O3065" t="str">
            <v>又は同等以上のもの（他社の製品を含む。）</v>
          </cell>
          <cell r="Q3065">
            <v>0</v>
          </cell>
          <cell r="S3065">
            <v>100</v>
          </cell>
          <cell r="T3065">
            <v>0</v>
          </cell>
          <cell r="W3065">
            <v>0</v>
          </cell>
          <cell r="X3065">
            <v>0</v>
          </cell>
          <cell r="Y3065">
            <v>100</v>
          </cell>
          <cell r="Z3065">
            <v>0</v>
          </cell>
          <cell r="AA3065">
            <v>0</v>
          </cell>
          <cell r="AB3065">
            <v>385</v>
          </cell>
          <cell r="AC3065">
            <v>7700</v>
          </cell>
          <cell r="AD3065" t="str">
            <v>営舎用備品費</v>
          </cell>
          <cell r="AE3065" t="str">
            <v>営備</v>
          </cell>
          <cell r="AF3065">
            <v>7</v>
          </cell>
          <cell r="AG3065" t="str">
            <v>基地等経費（厨房器材の整備　基地食厨房用等備品の取得）</v>
          </cell>
          <cell r="AH3065" t="str">
            <v>備品費</v>
          </cell>
          <cell r="AI3065" t="str">
            <v>DQ</v>
          </cell>
          <cell r="AJ3065" t="str">
            <v>業務隊</v>
          </cell>
          <cell r="AK3065" t="str">
            <v>令和8年9月30日</v>
          </cell>
        </row>
        <row r="3066">
          <cell r="A3066" t="str">
            <v>eh244</v>
          </cell>
          <cell r="B3066" t="str">
            <v>又は同等以上のもの（他社の製品を含む。）</v>
          </cell>
          <cell r="C3066">
            <v>258</v>
          </cell>
          <cell r="D3066">
            <v>2</v>
          </cell>
          <cell r="E3066" t="str">
            <v>B</v>
          </cell>
          <cell r="F3066" t="str">
            <v>e</v>
          </cell>
          <cell r="G3066" t="str">
            <v>eh</v>
          </cell>
          <cell r="H3066" t="str">
            <v>個</v>
          </cell>
          <cell r="I3066">
            <v>2</v>
          </cell>
          <cell r="J3066" t="str">
            <v>ﾌｰﾄﾞﾎﾞｯｸｽ</v>
          </cell>
          <cell r="L3066">
            <v>1</v>
          </cell>
          <cell r="M3066" t="str">
            <v>TKG P212 1-0212-0103 18269CW ｷｬﾝﾌﾞﾛ</v>
          </cell>
          <cell r="O3066" t="str">
            <v>又は同等以上のもの（他社の製品を含む。）</v>
          </cell>
          <cell r="Q3066">
            <v>0</v>
          </cell>
          <cell r="S3066">
            <v>100</v>
          </cell>
          <cell r="T3066">
            <v>0</v>
          </cell>
          <cell r="W3066">
            <v>0</v>
          </cell>
          <cell r="X3066">
            <v>0</v>
          </cell>
          <cell r="Y3066">
            <v>100</v>
          </cell>
          <cell r="Z3066">
            <v>0</v>
          </cell>
          <cell r="AA3066">
            <v>0</v>
          </cell>
          <cell r="AB3066">
            <v>23650</v>
          </cell>
          <cell r="AC3066">
            <v>47300</v>
          </cell>
          <cell r="AD3066" t="str">
            <v>営舎用備品費</v>
          </cell>
          <cell r="AE3066" t="str">
            <v>営備</v>
          </cell>
          <cell r="AF3066">
            <v>7</v>
          </cell>
          <cell r="AG3066" t="str">
            <v>基地等経費（厨房器材の整備　基地食厨房用等備品の取得）</v>
          </cell>
          <cell r="AH3066" t="str">
            <v>備品費</v>
          </cell>
          <cell r="AI3066" t="str">
            <v>DQ</v>
          </cell>
          <cell r="AJ3066" t="str">
            <v>業務隊</v>
          </cell>
          <cell r="AK3066" t="str">
            <v>令和8年9月30日</v>
          </cell>
        </row>
        <row r="3067">
          <cell r="A3067" t="str">
            <v>eh245</v>
          </cell>
          <cell r="B3067" t="str">
            <v>又は同等以上のもの（他社の製品を含む。）</v>
          </cell>
          <cell r="C3067">
            <v>258</v>
          </cell>
          <cell r="D3067">
            <v>3</v>
          </cell>
          <cell r="E3067" t="str">
            <v>B</v>
          </cell>
          <cell r="F3067" t="str">
            <v>e</v>
          </cell>
          <cell r="G3067" t="str">
            <v>eh</v>
          </cell>
          <cell r="H3067" t="str">
            <v>個</v>
          </cell>
          <cell r="I3067">
            <v>2</v>
          </cell>
          <cell r="J3067" t="str">
            <v>ﾌｰﾄﾞﾎﾞｯｸｽｶﾊﾞｰ</v>
          </cell>
          <cell r="L3067">
            <v>1</v>
          </cell>
          <cell r="M3067" t="str">
            <v>TKG P212 1-0212-0301 1826CCW ｷｬﾝﾌﾞﾛ</v>
          </cell>
          <cell r="O3067" t="str">
            <v>又は同等以上のもの（他社の製品を含む。）</v>
          </cell>
          <cell r="Q3067">
            <v>0</v>
          </cell>
          <cell r="S3067">
            <v>100</v>
          </cell>
          <cell r="T3067">
            <v>0</v>
          </cell>
          <cell r="W3067">
            <v>0</v>
          </cell>
          <cell r="X3067">
            <v>0</v>
          </cell>
          <cell r="Y3067">
            <v>100</v>
          </cell>
          <cell r="Z3067">
            <v>0</v>
          </cell>
          <cell r="AA3067">
            <v>0</v>
          </cell>
          <cell r="AB3067">
            <v>9350</v>
          </cell>
          <cell r="AC3067">
            <v>18700</v>
          </cell>
          <cell r="AD3067" t="str">
            <v>営舎用備品費</v>
          </cell>
          <cell r="AE3067" t="str">
            <v>営備</v>
          </cell>
          <cell r="AF3067">
            <v>7</v>
          </cell>
          <cell r="AG3067" t="str">
            <v>基地等経費（厨房器材の整備　基地食厨房用等備品の取得）</v>
          </cell>
          <cell r="AH3067" t="str">
            <v>備品費</v>
          </cell>
          <cell r="AI3067" t="str">
            <v>DQ</v>
          </cell>
          <cell r="AJ3067" t="str">
            <v>業務隊</v>
          </cell>
          <cell r="AK3067" t="str">
            <v>令和8年9月30日</v>
          </cell>
        </row>
        <row r="3068">
          <cell r="A3068" t="str">
            <v>eh246</v>
          </cell>
          <cell r="B3068" t="str">
            <v>又は同等以上のもの（他社の製品を含む。）</v>
          </cell>
          <cell r="C3068">
            <v>258</v>
          </cell>
          <cell r="D3068">
            <v>4</v>
          </cell>
          <cell r="E3068" t="str">
            <v>B</v>
          </cell>
          <cell r="F3068" t="str">
            <v>e</v>
          </cell>
          <cell r="G3068" t="str">
            <v>eh</v>
          </cell>
          <cell r="H3068" t="str">
            <v>個</v>
          </cell>
          <cell r="I3068">
            <v>2</v>
          </cell>
          <cell r="J3068" t="str">
            <v>水切り板</v>
          </cell>
          <cell r="L3068">
            <v>1</v>
          </cell>
          <cell r="M3068" t="str">
            <v>TKG P212 1-0212-0701 1826DSCW ｷｬﾝﾌﾞﾛ</v>
          </cell>
          <cell r="O3068" t="str">
            <v>又は同等以上のもの（他社の製品を含む。）</v>
          </cell>
          <cell r="Q3068">
            <v>0</v>
          </cell>
          <cell r="S3068">
            <v>100</v>
          </cell>
          <cell r="T3068">
            <v>0</v>
          </cell>
          <cell r="W3068">
            <v>0</v>
          </cell>
          <cell r="X3068">
            <v>0</v>
          </cell>
          <cell r="Y3068">
            <v>100</v>
          </cell>
          <cell r="Z3068">
            <v>0</v>
          </cell>
          <cell r="AA3068">
            <v>0</v>
          </cell>
          <cell r="AB3068">
            <v>7700</v>
          </cell>
          <cell r="AC3068">
            <v>15400</v>
          </cell>
          <cell r="AD3068" t="str">
            <v>営舎用備品費</v>
          </cell>
          <cell r="AE3068" t="str">
            <v>営備</v>
          </cell>
          <cell r="AF3068">
            <v>7</v>
          </cell>
          <cell r="AG3068" t="str">
            <v>基地等経費（厨房器材の整備　基地食厨房用等備品の取得）</v>
          </cell>
          <cell r="AH3068" t="str">
            <v>備品費</v>
          </cell>
          <cell r="AI3068" t="str">
            <v>DQ</v>
          </cell>
          <cell r="AJ3068" t="str">
            <v>業務隊</v>
          </cell>
          <cell r="AK3068" t="str">
            <v>令和8年9月30日</v>
          </cell>
        </row>
        <row r="3069">
          <cell r="A3069" t="str">
            <v>ch348</v>
          </cell>
          <cell r="B3069" t="str">
            <v>又は同等以上のもの（他社の製品を含む。）</v>
          </cell>
          <cell r="C3069">
            <v>258</v>
          </cell>
          <cell r="D3069">
            <v>5</v>
          </cell>
          <cell r="E3069" t="str">
            <v>B</v>
          </cell>
          <cell r="F3069" t="str">
            <v>c</v>
          </cell>
          <cell r="G3069" t="str">
            <v>ch</v>
          </cell>
          <cell r="H3069" t="str">
            <v>台</v>
          </cell>
          <cell r="I3069">
            <v>1</v>
          </cell>
          <cell r="J3069" t="str">
            <v>掃除機</v>
          </cell>
          <cell r="L3069">
            <v>1</v>
          </cell>
          <cell r="M3069" t="str">
            <v>ｵﾚﾝｼﾞﾌﾞｯｸ P11-35 294-6611 SGV-110A ｽｲﾃﾞﾝ</v>
          </cell>
          <cell r="O3069" t="str">
            <v>又は同等以上のもの（他社の製品を含む。）</v>
          </cell>
          <cell r="Q3069">
            <v>0</v>
          </cell>
          <cell r="S3069">
            <v>100</v>
          </cell>
          <cell r="T3069">
            <v>0</v>
          </cell>
          <cell r="W3069">
            <v>0</v>
          </cell>
          <cell r="X3069">
            <v>0</v>
          </cell>
          <cell r="Y3069">
            <v>100</v>
          </cell>
          <cell r="Z3069">
            <v>0</v>
          </cell>
          <cell r="AA3069">
            <v>0</v>
          </cell>
          <cell r="AB3069">
            <v>149600</v>
          </cell>
          <cell r="AC3069">
            <v>149600</v>
          </cell>
          <cell r="AD3069" t="str">
            <v>営舎用備品費</v>
          </cell>
          <cell r="AE3069" t="str">
            <v>営備</v>
          </cell>
          <cell r="AF3069">
            <v>7</v>
          </cell>
          <cell r="AG3069" t="str">
            <v>基地等経費（厨房器材の整備　基地食厨房用等備品の取得）</v>
          </cell>
          <cell r="AH3069" t="str">
            <v>備品費</v>
          </cell>
          <cell r="AI3069" t="str">
            <v>DQ</v>
          </cell>
          <cell r="AJ3069" t="str">
            <v>業務隊</v>
          </cell>
          <cell r="AK3069" t="str">
            <v>令和8年9月30日</v>
          </cell>
        </row>
        <row r="3070">
          <cell r="A3070" t="str">
            <v>eh247</v>
          </cell>
          <cell r="B3070" t="str">
            <v>又は同等以上のもの（他社の製品を含む。）</v>
          </cell>
          <cell r="C3070">
            <v>258</v>
          </cell>
          <cell r="D3070">
            <v>6</v>
          </cell>
          <cell r="E3070" t="str">
            <v>B</v>
          </cell>
          <cell r="F3070" t="str">
            <v>e</v>
          </cell>
          <cell r="G3070" t="str">
            <v>eh</v>
          </cell>
          <cell r="H3070" t="str">
            <v>台</v>
          </cell>
          <cell r="I3070">
            <v>2</v>
          </cell>
          <cell r="J3070" t="str">
            <v>ﾘﾔｶ-</v>
          </cell>
          <cell r="L3070">
            <v>1</v>
          </cell>
          <cell r="M3070" t="str">
            <v>TKG P2628 1-2628-0901 HKM-150 TKG</v>
          </cell>
          <cell r="O3070" t="str">
            <v>又は同等以上のもの（他社の製品を含む。）</v>
          </cell>
          <cell r="Q3070">
            <v>0</v>
          </cell>
          <cell r="S3070">
            <v>100</v>
          </cell>
          <cell r="T3070">
            <v>0</v>
          </cell>
          <cell r="W3070">
            <v>0</v>
          </cell>
          <cell r="X3070">
            <v>0</v>
          </cell>
          <cell r="Y3070">
            <v>100</v>
          </cell>
          <cell r="Z3070">
            <v>0</v>
          </cell>
          <cell r="AA3070">
            <v>0</v>
          </cell>
          <cell r="AB3070">
            <v>185900</v>
          </cell>
          <cell r="AC3070">
            <v>371800</v>
          </cell>
          <cell r="AD3070" t="str">
            <v>営舎用備品費</v>
          </cell>
          <cell r="AE3070" t="str">
            <v>営備</v>
          </cell>
          <cell r="AF3070">
            <v>7</v>
          </cell>
          <cell r="AG3070" t="str">
            <v>基地等経費（厨房器材の整備　基地食厨房用等備品の取得）</v>
          </cell>
          <cell r="AH3070" t="str">
            <v>備品費</v>
          </cell>
          <cell r="AI3070" t="str">
            <v>DQ</v>
          </cell>
          <cell r="AJ3070" t="str">
            <v>業務隊</v>
          </cell>
          <cell r="AK3070" t="str">
            <v>令和8年9月30日</v>
          </cell>
        </row>
        <row r="3071">
          <cell r="A3071" t="str">
            <v>eh248</v>
          </cell>
          <cell r="B3071" t="str">
            <v>又は同等以上のもの（他社の製品を含む。）</v>
          </cell>
          <cell r="C3071">
            <v>258</v>
          </cell>
          <cell r="D3071">
            <v>7</v>
          </cell>
          <cell r="E3071" t="str">
            <v>B</v>
          </cell>
          <cell r="F3071" t="str">
            <v>e</v>
          </cell>
          <cell r="G3071" t="str">
            <v>eh</v>
          </cell>
          <cell r="H3071" t="str">
            <v>個</v>
          </cell>
          <cell r="I3071">
            <v>3</v>
          </cell>
          <cell r="J3071" t="str">
            <v>噴霧器</v>
          </cell>
          <cell r="L3071">
            <v>1</v>
          </cell>
          <cell r="M3071" t="str">
            <v>TKG P1584 1-1584-0101 XHV-03 ﾌﾙﾌﾟﾗ</v>
          </cell>
          <cell r="O3071" t="str">
            <v>又は同等以上のもの（他社の製品を含む。）</v>
          </cell>
          <cell r="Q3071">
            <v>0</v>
          </cell>
          <cell r="S3071">
            <v>100</v>
          </cell>
          <cell r="T3071">
            <v>0</v>
          </cell>
          <cell r="W3071">
            <v>0</v>
          </cell>
          <cell r="X3071">
            <v>0</v>
          </cell>
          <cell r="Y3071">
            <v>100</v>
          </cell>
          <cell r="Z3071">
            <v>0</v>
          </cell>
          <cell r="AA3071">
            <v>0</v>
          </cell>
          <cell r="AB3071">
            <v>9680</v>
          </cell>
          <cell r="AC3071">
            <v>29040</v>
          </cell>
          <cell r="AD3071" t="str">
            <v>営舎用備品費</v>
          </cell>
          <cell r="AE3071" t="str">
            <v>営備</v>
          </cell>
          <cell r="AF3071">
            <v>7</v>
          </cell>
          <cell r="AG3071" t="str">
            <v>基地等経費（厨房器材の整備　基地食厨房用等備品の取得）</v>
          </cell>
          <cell r="AH3071" t="str">
            <v>備品費</v>
          </cell>
          <cell r="AI3071" t="str">
            <v>DQ</v>
          </cell>
          <cell r="AJ3071" t="str">
            <v>業務隊</v>
          </cell>
          <cell r="AK3071" t="str">
            <v>令和8年9月30日</v>
          </cell>
        </row>
        <row r="3072">
          <cell r="A3072" t="str">
            <v>ch349</v>
          </cell>
          <cell r="B3072" t="str">
            <v>又は同等以上のもの（他社の製品を含む。）</v>
          </cell>
          <cell r="C3072">
            <v>259</v>
          </cell>
          <cell r="D3072">
            <v>1</v>
          </cell>
          <cell r="E3072" t="str">
            <v>B</v>
          </cell>
          <cell r="F3072" t="str">
            <v>c</v>
          </cell>
          <cell r="G3072" t="str">
            <v>ch</v>
          </cell>
          <cell r="H3072" t="str">
            <v>台</v>
          </cell>
          <cell r="I3072">
            <v>3</v>
          </cell>
          <cell r="J3072" t="str">
            <v>冷蔵庫</v>
          </cell>
          <cell r="L3072">
            <v>1</v>
          </cell>
          <cell r="M3072" t="str">
            <v>ｵﾚﾝｼﾞﾌﾞｯｸ P12-478 257-2703 IRSD-12B-W ｱｲﾘｽｵｰﾔﾏ</v>
          </cell>
          <cell r="O3072" t="str">
            <v>又は同等以上のもの（他社の製品を含む。）</v>
          </cell>
          <cell r="Q3072">
            <v>0</v>
          </cell>
          <cell r="S3072">
            <v>100</v>
          </cell>
          <cell r="T3072">
            <v>0</v>
          </cell>
          <cell r="W3072">
            <v>0</v>
          </cell>
          <cell r="X3072">
            <v>0</v>
          </cell>
          <cell r="Y3072">
            <v>100</v>
          </cell>
          <cell r="Z3072">
            <v>0</v>
          </cell>
          <cell r="AA3072">
            <v>0</v>
          </cell>
          <cell r="AB3072">
            <v>53779</v>
          </cell>
          <cell r="AC3072">
            <v>161337</v>
          </cell>
          <cell r="AD3072" t="str">
            <v>営舎用備品費</v>
          </cell>
          <cell r="AE3072" t="str">
            <v>営備</v>
          </cell>
          <cell r="AF3072">
            <v>7</v>
          </cell>
          <cell r="AG3072" t="str">
            <v>基地等経費（営舎等用備品の充足更新）</v>
          </cell>
          <cell r="AH3072" t="str">
            <v>備品費</v>
          </cell>
          <cell r="AI3072" t="str">
            <v>DR</v>
          </cell>
          <cell r="AJ3072" t="str">
            <v>会計隊</v>
          </cell>
          <cell r="AK3072" t="str">
            <v>令和8年9月30日</v>
          </cell>
        </row>
        <row r="3073">
          <cell r="A3073" t="str">
            <v>ei10</v>
          </cell>
          <cell r="B3073" t="str">
            <v>製品指定</v>
          </cell>
          <cell r="C3073">
            <v>260</v>
          </cell>
          <cell r="D3073">
            <v>1</v>
          </cell>
          <cell r="E3073" t="str">
            <v>B</v>
          </cell>
          <cell r="F3073" t="str">
            <v>e</v>
          </cell>
          <cell r="G3073" t="str">
            <v>ei</v>
          </cell>
          <cell r="H3073" t="str">
            <v>冊</v>
          </cell>
          <cell r="I3073">
            <v>1</v>
          </cell>
          <cell r="J3073" t="str">
            <v>書籍</v>
          </cell>
          <cell r="L3073">
            <v>1</v>
          </cell>
          <cell r="M3073" t="str">
            <v>建設出版ｾﾝﾀｰ.Web 官庁施設の総合耐震･対津波計画基準及び同解説 令和3年版 建設出版ｾﾝﾀｰ</v>
          </cell>
          <cell r="O3073" t="str">
            <v>製品指定</v>
          </cell>
          <cell r="Q3073">
            <v>0</v>
          </cell>
          <cell r="S3073">
            <v>100</v>
          </cell>
          <cell r="T3073">
            <v>0</v>
          </cell>
          <cell r="W3073">
            <v>0</v>
          </cell>
          <cell r="X3073">
            <v>0</v>
          </cell>
          <cell r="Y3073">
            <v>100</v>
          </cell>
          <cell r="Z3073">
            <v>0</v>
          </cell>
          <cell r="AA3073">
            <v>0</v>
          </cell>
          <cell r="AB3073">
            <v>7700</v>
          </cell>
          <cell r="AC3073">
            <v>7700</v>
          </cell>
          <cell r="AD3073" t="str">
            <v>施設施工庁費</v>
          </cell>
          <cell r="AE3073" t="str">
            <v>施庁</v>
          </cell>
          <cell r="AF3073">
            <v>15</v>
          </cell>
          <cell r="AG3073" t="str">
            <v>基地等経費</v>
          </cell>
          <cell r="AH3073" t="str">
            <v>工事事務費　消耗品費</v>
          </cell>
          <cell r="AI3073" t="str">
            <v>DA</v>
          </cell>
          <cell r="AJ3073" t="str">
            <v>司令部</v>
          </cell>
          <cell r="AK3073" t="str">
            <v>令和8年9月30日</v>
          </cell>
        </row>
        <row r="3074">
          <cell r="A3074" t="str">
            <v>ei11</v>
          </cell>
          <cell r="B3074" t="str">
            <v>又は同等以上のもの（他社の製品を含む。）</v>
          </cell>
          <cell r="C3074">
            <v>261</v>
          </cell>
          <cell r="D3074">
            <v>1</v>
          </cell>
          <cell r="E3074" t="str">
            <v>B</v>
          </cell>
          <cell r="F3074" t="str">
            <v>e</v>
          </cell>
          <cell r="G3074" t="str">
            <v>ei</v>
          </cell>
          <cell r="H3074" t="str">
            <v>冊</v>
          </cell>
          <cell r="I3074">
            <v>1</v>
          </cell>
          <cell r="J3074" t="str">
            <v>書籍</v>
          </cell>
          <cell r="L3074">
            <v>1</v>
          </cell>
          <cell r="M3074" t="str">
            <v>日本測量協会 WEB 用地測量(改訂5版) 日本測量協会 日本測量協会</v>
          </cell>
          <cell r="O3074" t="str">
            <v>又は同等以上のもの（他社の製品を含む。）</v>
          </cell>
          <cell r="Q3074">
            <v>0</v>
          </cell>
          <cell r="S3074">
            <v>100</v>
          </cell>
          <cell r="T3074">
            <v>0</v>
          </cell>
          <cell r="W3074">
            <v>0</v>
          </cell>
          <cell r="X3074">
            <v>0</v>
          </cell>
          <cell r="Y3074">
            <v>100</v>
          </cell>
          <cell r="Z3074">
            <v>0</v>
          </cell>
          <cell r="AA3074">
            <v>0</v>
          </cell>
          <cell r="AB3074">
            <v>3038</v>
          </cell>
          <cell r="AC3074">
            <v>3038</v>
          </cell>
          <cell r="AD3074" t="str">
            <v>施設施工庁費</v>
          </cell>
          <cell r="AE3074" t="str">
            <v>施庁</v>
          </cell>
          <cell r="AF3074">
            <v>15</v>
          </cell>
          <cell r="AG3074" t="str">
            <v>基地等経費</v>
          </cell>
          <cell r="AH3074" t="str">
            <v>工事事務費　消耗品費</v>
          </cell>
          <cell r="AI3074" t="str">
            <v>DM</v>
          </cell>
          <cell r="AJ3074" t="str">
            <v>施設隊</v>
          </cell>
          <cell r="AK3074" t="str">
            <v>令和8年9月30日</v>
          </cell>
        </row>
        <row r="3075">
          <cell r="A3075" t="str">
            <v>ei12</v>
          </cell>
          <cell r="B3075" t="str">
            <v>又は同等以上のもの（他社の製品を含む。）</v>
          </cell>
          <cell r="C3075">
            <v>261</v>
          </cell>
          <cell r="D3075">
            <v>2</v>
          </cell>
          <cell r="E3075" t="str">
            <v>B</v>
          </cell>
          <cell r="F3075" t="str">
            <v>e</v>
          </cell>
          <cell r="G3075" t="str">
            <v>ei</v>
          </cell>
          <cell r="H3075" t="str">
            <v>冊</v>
          </cell>
          <cell r="I3075">
            <v>1</v>
          </cell>
          <cell r="J3075" t="str">
            <v>書籍</v>
          </cell>
          <cell r="L3075">
            <v>1</v>
          </cell>
          <cell r="M3075" t="str">
            <v>日本測量協会 WEB 図解 測量学要論 日本測量協会 日本測量協会</v>
          </cell>
          <cell r="O3075" t="str">
            <v>又は同等以上のもの（他社の製品を含む。）</v>
          </cell>
          <cell r="Q3075">
            <v>0</v>
          </cell>
          <cell r="S3075">
            <v>100</v>
          </cell>
          <cell r="T3075">
            <v>0</v>
          </cell>
          <cell r="W3075">
            <v>0</v>
          </cell>
          <cell r="X3075">
            <v>0</v>
          </cell>
          <cell r="Y3075">
            <v>100</v>
          </cell>
          <cell r="Z3075">
            <v>0</v>
          </cell>
          <cell r="AA3075">
            <v>0</v>
          </cell>
          <cell r="AB3075">
            <v>8170</v>
          </cell>
          <cell r="AC3075">
            <v>8170</v>
          </cell>
          <cell r="AD3075" t="str">
            <v>施設施工庁費</v>
          </cell>
          <cell r="AE3075" t="str">
            <v>施庁</v>
          </cell>
          <cell r="AF3075">
            <v>15</v>
          </cell>
          <cell r="AG3075" t="str">
            <v>基地等経費</v>
          </cell>
          <cell r="AH3075" t="str">
            <v>工事事務費　消耗品費</v>
          </cell>
          <cell r="AI3075" t="str">
            <v>DM</v>
          </cell>
          <cell r="AJ3075" t="str">
            <v>施設隊</v>
          </cell>
          <cell r="AK3075" t="str">
            <v>令和8年9月30日</v>
          </cell>
        </row>
        <row r="3076">
          <cell r="A3076" t="str">
            <v>ei13</v>
          </cell>
          <cell r="B3076" t="str">
            <v>又は同等以上のもの（他社の製品を含む。）</v>
          </cell>
          <cell r="C3076">
            <v>261</v>
          </cell>
          <cell r="D3076">
            <v>3</v>
          </cell>
          <cell r="E3076" t="str">
            <v>B</v>
          </cell>
          <cell r="F3076" t="str">
            <v>e</v>
          </cell>
          <cell r="G3076" t="str">
            <v>ei</v>
          </cell>
          <cell r="H3076" t="str">
            <v>冊</v>
          </cell>
          <cell r="I3076">
            <v>1</v>
          </cell>
          <cell r="J3076" t="str">
            <v>書籍</v>
          </cell>
          <cell r="L3076">
            <v>1</v>
          </cell>
          <cell r="M3076" t="str">
            <v>ｺﾛﾅ社 WEB 改訂新版 土木製図 ｺﾛﾅ者 ｺﾛﾅ社</v>
          </cell>
          <cell r="O3076" t="str">
            <v>又は同等以上のもの（他社の製品を含む。）</v>
          </cell>
          <cell r="Q3076">
            <v>0</v>
          </cell>
          <cell r="S3076">
            <v>100</v>
          </cell>
          <cell r="T3076">
            <v>0</v>
          </cell>
          <cell r="W3076">
            <v>0</v>
          </cell>
          <cell r="X3076">
            <v>0</v>
          </cell>
          <cell r="Y3076">
            <v>100</v>
          </cell>
          <cell r="Z3076">
            <v>0</v>
          </cell>
          <cell r="AA3076">
            <v>0</v>
          </cell>
          <cell r="AB3076">
            <v>2750</v>
          </cell>
          <cell r="AC3076">
            <v>2750</v>
          </cell>
          <cell r="AD3076" t="str">
            <v>施設施工庁費</v>
          </cell>
          <cell r="AE3076" t="str">
            <v>施庁</v>
          </cell>
          <cell r="AF3076">
            <v>15</v>
          </cell>
          <cell r="AG3076" t="str">
            <v>基地等経費</v>
          </cell>
          <cell r="AH3076" t="str">
            <v>工事事務費　消耗品費</v>
          </cell>
          <cell r="AI3076" t="str">
            <v>DM</v>
          </cell>
          <cell r="AJ3076" t="str">
            <v>施設隊</v>
          </cell>
          <cell r="AK3076" t="str">
            <v>令和8年9月30日</v>
          </cell>
        </row>
        <row r="3077">
          <cell r="A3077" t="str">
            <v>ei14</v>
          </cell>
          <cell r="B3077" t="str">
            <v>又は同等以上のもの（他社の製品を含む。）</v>
          </cell>
          <cell r="C3077">
            <v>261</v>
          </cell>
          <cell r="D3077">
            <v>4</v>
          </cell>
          <cell r="E3077" t="str">
            <v>B</v>
          </cell>
          <cell r="F3077" t="str">
            <v>e</v>
          </cell>
          <cell r="G3077" t="str">
            <v>ei</v>
          </cell>
          <cell r="H3077" t="str">
            <v>冊</v>
          </cell>
          <cell r="I3077">
            <v>1</v>
          </cell>
          <cell r="J3077" t="str">
            <v>書籍</v>
          </cell>
          <cell r="L3077">
            <v>1</v>
          </cell>
          <cell r="M3077" t="str">
            <v>日本建設機械施工協会 WEB 建設機械施工ﾊﾝﾄﾞﾌﾞｯｸ(改訂5版) 日本建設機械施工協会</v>
          </cell>
          <cell r="O3077" t="str">
            <v>又は同等以上のもの（他社の製品を含む。）</v>
          </cell>
          <cell r="Q3077">
            <v>0</v>
          </cell>
          <cell r="S3077">
            <v>100</v>
          </cell>
          <cell r="T3077">
            <v>0</v>
          </cell>
          <cell r="W3077">
            <v>0</v>
          </cell>
          <cell r="X3077">
            <v>0</v>
          </cell>
          <cell r="Y3077">
            <v>100</v>
          </cell>
          <cell r="Z3077">
            <v>0</v>
          </cell>
          <cell r="AA3077">
            <v>0</v>
          </cell>
          <cell r="AB3077">
            <v>13200</v>
          </cell>
          <cell r="AC3077">
            <v>13200</v>
          </cell>
          <cell r="AD3077" t="str">
            <v>施設施工庁費</v>
          </cell>
          <cell r="AE3077" t="str">
            <v>施庁</v>
          </cell>
          <cell r="AF3077">
            <v>15</v>
          </cell>
          <cell r="AG3077" t="str">
            <v>基地等経費</v>
          </cell>
          <cell r="AH3077" t="str">
            <v>工事事務費　消耗品費</v>
          </cell>
          <cell r="AI3077" t="str">
            <v>DM</v>
          </cell>
          <cell r="AJ3077" t="str">
            <v>施設隊</v>
          </cell>
          <cell r="AK3077" t="str">
            <v>令和8年9月30日</v>
          </cell>
        </row>
        <row r="3078">
          <cell r="A3078" t="str">
            <v>ei15</v>
          </cell>
          <cell r="B3078" t="str">
            <v>又は同等以上のもの（他社の製品を含む。）</v>
          </cell>
          <cell r="C3078">
            <v>261</v>
          </cell>
          <cell r="D3078">
            <v>5</v>
          </cell>
          <cell r="E3078" t="str">
            <v>B</v>
          </cell>
          <cell r="F3078" t="str">
            <v>e</v>
          </cell>
          <cell r="G3078" t="str">
            <v>ei</v>
          </cell>
          <cell r="H3078" t="str">
            <v>冊</v>
          </cell>
          <cell r="I3078">
            <v>1</v>
          </cell>
          <cell r="J3078" t="str">
            <v>書籍</v>
          </cell>
          <cell r="L3078">
            <v>1</v>
          </cell>
          <cell r="M3078" t="str">
            <v>森北出版 WEB 土質力学入門(第2版) 森北出版 森北出版</v>
          </cell>
          <cell r="O3078" t="str">
            <v>又は同等以上のもの（他社の製品を含む。）</v>
          </cell>
          <cell r="Q3078">
            <v>0</v>
          </cell>
          <cell r="S3078">
            <v>100</v>
          </cell>
          <cell r="T3078">
            <v>0</v>
          </cell>
          <cell r="W3078">
            <v>0</v>
          </cell>
          <cell r="X3078">
            <v>0</v>
          </cell>
          <cell r="Y3078">
            <v>100</v>
          </cell>
          <cell r="Z3078">
            <v>0</v>
          </cell>
          <cell r="AA3078">
            <v>0</v>
          </cell>
          <cell r="AB3078">
            <v>3520</v>
          </cell>
          <cell r="AC3078">
            <v>3520</v>
          </cell>
          <cell r="AD3078" t="str">
            <v>施設施工庁費</v>
          </cell>
          <cell r="AE3078" t="str">
            <v>施庁</v>
          </cell>
          <cell r="AF3078">
            <v>15</v>
          </cell>
          <cell r="AG3078" t="str">
            <v>基地等経費</v>
          </cell>
          <cell r="AH3078" t="str">
            <v>工事事務費　消耗品費</v>
          </cell>
          <cell r="AI3078" t="str">
            <v>DM</v>
          </cell>
          <cell r="AJ3078" t="str">
            <v>施設隊</v>
          </cell>
          <cell r="AK3078" t="str">
            <v>令和8年9月30日</v>
          </cell>
        </row>
        <row r="3079">
          <cell r="A3079" t="str">
            <v>ei16</v>
          </cell>
          <cell r="B3079" t="str">
            <v>又は同等以上のもの（他社の製品を含む。）</v>
          </cell>
          <cell r="C3079">
            <v>261</v>
          </cell>
          <cell r="D3079">
            <v>6</v>
          </cell>
          <cell r="E3079" t="str">
            <v>B</v>
          </cell>
          <cell r="F3079" t="str">
            <v>e</v>
          </cell>
          <cell r="G3079" t="str">
            <v>ei</v>
          </cell>
          <cell r="H3079" t="str">
            <v>冊</v>
          </cell>
          <cell r="I3079">
            <v>1</v>
          </cell>
          <cell r="J3079" t="str">
            <v>書籍</v>
          </cell>
          <cell r="L3079">
            <v>1</v>
          </cell>
          <cell r="M3079" t="str">
            <v>日本道路協会 WEB 道路土工要綱 平成21年度版 日本道路協会 日本道路協会</v>
          </cell>
          <cell r="O3079" t="str">
            <v>又は同等以上のもの（他社の製品を含む。）</v>
          </cell>
          <cell r="Q3079">
            <v>0</v>
          </cell>
          <cell r="S3079">
            <v>100</v>
          </cell>
          <cell r="T3079">
            <v>0</v>
          </cell>
          <cell r="W3079">
            <v>0</v>
          </cell>
          <cell r="X3079">
            <v>0</v>
          </cell>
          <cell r="Y3079">
            <v>100</v>
          </cell>
          <cell r="Z3079">
            <v>0</v>
          </cell>
          <cell r="AA3079">
            <v>0</v>
          </cell>
          <cell r="AB3079">
            <v>7700</v>
          </cell>
          <cell r="AC3079">
            <v>7700</v>
          </cell>
          <cell r="AD3079" t="str">
            <v>施設施工庁費</v>
          </cell>
          <cell r="AE3079" t="str">
            <v>施庁</v>
          </cell>
          <cell r="AF3079">
            <v>15</v>
          </cell>
          <cell r="AG3079" t="str">
            <v>基地等経費</v>
          </cell>
          <cell r="AH3079" t="str">
            <v>工事事務費　消耗品費</v>
          </cell>
          <cell r="AI3079" t="str">
            <v>DM</v>
          </cell>
          <cell r="AJ3079" t="str">
            <v>施設隊</v>
          </cell>
          <cell r="AK3079" t="str">
            <v>令和8年9月30日</v>
          </cell>
        </row>
        <row r="3080">
          <cell r="A3080" t="str">
            <v>ei17</v>
          </cell>
          <cell r="B3080" t="str">
            <v>又は同等以上のもの（他社の製品を含む。）</v>
          </cell>
          <cell r="C3080">
            <v>261</v>
          </cell>
          <cell r="D3080">
            <v>7</v>
          </cell>
          <cell r="E3080" t="str">
            <v>B</v>
          </cell>
          <cell r="F3080" t="str">
            <v>e</v>
          </cell>
          <cell r="G3080" t="str">
            <v>ei</v>
          </cell>
          <cell r="H3080" t="str">
            <v>冊</v>
          </cell>
          <cell r="I3080">
            <v>1</v>
          </cell>
          <cell r="J3080" t="str">
            <v>書籍</v>
          </cell>
          <cell r="L3080">
            <v>1</v>
          </cell>
          <cell r="M3080" t="str">
            <v>日本道路協会 WEB 道路土工-切土工･斜面安定工指針 平成21年度版 日本道路協会 日本道路協会</v>
          </cell>
          <cell r="O3080" t="str">
            <v>又は同等以上のもの（他社の製品を含む。）</v>
          </cell>
          <cell r="Q3080">
            <v>0</v>
          </cell>
          <cell r="S3080">
            <v>100</v>
          </cell>
          <cell r="T3080">
            <v>0</v>
          </cell>
          <cell r="W3080">
            <v>0</v>
          </cell>
          <cell r="X3080">
            <v>0</v>
          </cell>
          <cell r="Y3080">
            <v>100</v>
          </cell>
          <cell r="Z3080">
            <v>0</v>
          </cell>
          <cell r="AA3080">
            <v>0</v>
          </cell>
          <cell r="AB3080">
            <v>8250</v>
          </cell>
          <cell r="AC3080">
            <v>8250</v>
          </cell>
          <cell r="AD3080" t="str">
            <v>施設施工庁費</v>
          </cell>
          <cell r="AE3080" t="str">
            <v>施庁</v>
          </cell>
          <cell r="AF3080">
            <v>15</v>
          </cell>
          <cell r="AG3080" t="str">
            <v>基地等経費</v>
          </cell>
          <cell r="AH3080" t="str">
            <v>工事事務費　消耗品費</v>
          </cell>
          <cell r="AI3080" t="str">
            <v>DM</v>
          </cell>
          <cell r="AJ3080" t="str">
            <v>施設隊</v>
          </cell>
          <cell r="AK3080" t="str">
            <v>令和8年9月30日</v>
          </cell>
        </row>
        <row r="3081">
          <cell r="A3081" t="str">
            <v>ei18</v>
          </cell>
          <cell r="B3081" t="str">
            <v>又は同等以上のもの（他社の製品を含む。）</v>
          </cell>
          <cell r="C3081">
            <v>261</v>
          </cell>
          <cell r="D3081">
            <v>8</v>
          </cell>
          <cell r="E3081" t="str">
            <v>B</v>
          </cell>
          <cell r="F3081" t="str">
            <v>e</v>
          </cell>
          <cell r="G3081" t="str">
            <v>ei</v>
          </cell>
          <cell r="H3081" t="str">
            <v>冊</v>
          </cell>
          <cell r="I3081">
            <v>1</v>
          </cell>
          <cell r="J3081" t="str">
            <v>書籍</v>
          </cell>
          <cell r="L3081">
            <v>1</v>
          </cell>
          <cell r="M3081" t="str">
            <v>全日本ﾛｰﾌﾟ加工組合連合会 WEB ﾛｰﾌﾟ加工技能士必携(改訂9版) 全日本ﾛｰﾌﾟ加工組合連合会</v>
          </cell>
          <cell r="O3081" t="str">
            <v>又は同等以上のもの（他社の製品を含む。）</v>
          </cell>
          <cell r="Q3081">
            <v>0</v>
          </cell>
          <cell r="S3081">
            <v>100</v>
          </cell>
          <cell r="T3081">
            <v>0</v>
          </cell>
          <cell r="W3081">
            <v>0</v>
          </cell>
          <cell r="X3081">
            <v>0</v>
          </cell>
          <cell r="Y3081">
            <v>100</v>
          </cell>
          <cell r="Z3081">
            <v>0</v>
          </cell>
          <cell r="AA3081">
            <v>0</v>
          </cell>
          <cell r="AB3081">
            <v>5000</v>
          </cell>
          <cell r="AC3081">
            <v>5000</v>
          </cell>
          <cell r="AD3081" t="str">
            <v>施設施工庁費</v>
          </cell>
          <cell r="AE3081" t="str">
            <v>施庁</v>
          </cell>
          <cell r="AF3081">
            <v>15</v>
          </cell>
          <cell r="AG3081" t="str">
            <v>基地等経費</v>
          </cell>
          <cell r="AH3081" t="str">
            <v>工事事務費　消耗品費</v>
          </cell>
          <cell r="AI3081" t="str">
            <v>DM</v>
          </cell>
          <cell r="AJ3081" t="str">
            <v>施設隊</v>
          </cell>
          <cell r="AK3081" t="str">
            <v>令和8年9月30日</v>
          </cell>
        </row>
        <row r="3082">
          <cell r="A3082" t="str">
            <v>ei19</v>
          </cell>
          <cell r="B3082" t="str">
            <v>又は同等以上のもの（他社の製品を含む。）</v>
          </cell>
          <cell r="C3082">
            <v>261</v>
          </cell>
          <cell r="D3082">
            <v>9</v>
          </cell>
          <cell r="E3082" t="str">
            <v>B</v>
          </cell>
          <cell r="F3082" t="str">
            <v>e</v>
          </cell>
          <cell r="G3082" t="str">
            <v>ei</v>
          </cell>
          <cell r="H3082" t="str">
            <v>冊</v>
          </cell>
          <cell r="I3082">
            <v>1</v>
          </cell>
          <cell r="J3082" t="str">
            <v>書籍</v>
          </cell>
          <cell r="L3082">
            <v>1</v>
          </cell>
          <cell r="M3082" t="str">
            <v>日本道路協会 WEB 舗装設計施工指針 平成18年版 日本道路協会 日本道路協会</v>
          </cell>
          <cell r="O3082" t="str">
            <v>又は同等以上のもの（他社の製品を含む。）</v>
          </cell>
          <cell r="Q3082">
            <v>0</v>
          </cell>
          <cell r="S3082">
            <v>100</v>
          </cell>
          <cell r="T3082">
            <v>0</v>
          </cell>
          <cell r="W3082">
            <v>0</v>
          </cell>
          <cell r="X3082">
            <v>0</v>
          </cell>
          <cell r="Y3082">
            <v>100</v>
          </cell>
          <cell r="Z3082">
            <v>0</v>
          </cell>
          <cell r="AA3082">
            <v>0</v>
          </cell>
          <cell r="AB3082">
            <v>5500</v>
          </cell>
          <cell r="AC3082">
            <v>5500</v>
          </cell>
          <cell r="AD3082" t="str">
            <v>施設施工庁費</v>
          </cell>
          <cell r="AE3082" t="str">
            <v>施庁</v>
          </cell>
          <cell r="AF3082">
            <v>15</v>
          </cell>
          <cell r="AG3082" t="str">
            <v>基地等経費</v>
          </cell>
          <cell r="AH3082" t="str">
            <v>工事事務費　消耗品費</v>
          </cell>
          <cell r="AI3082" t="str">
            <v>DM</v>
          </cell>
          <cell r="AJ3082" t="str">
            <v>施設隊</v>
          </cell>
          <cell r="AK3082" t="str">
            <v>令和8年9月30日</v>
          </cell>
        </row>
        <row r="3083">
          <cell r="A3083" t="str">
            <v>ei20</v>
          </cell>
          <cell r="B3083" t="str">
            <v>又は同等以上のもの（他社の製品を含む。）</v>
          </cell>
          <cell r="C3083">
            <v>261</v>
          </cell>
          <cell r="D3083">
            <v>10</v>
          </cell>
          <cell r="E3083" t="str">
            <v>B</v>
          </cell>
          <cell r="F3083" t="str">
            <v>e</v>
          </cell>
          <cell r="G3083" t="str">
            <v>ei</v>
          </cell>
          <cell r="H3083" t="str">
            <v>冊</v>
          </cell>
          <cell r="I3083">
            <v>1</v>
          </cell>
          <cell r="J3083" t="str">
            <v>書籍</v>
          </cell>
          <cell r="L3083">
            <v>1</v>
          </cell>
          <cell r="M3083" t="str">
            <v>日本道路協会 WEB 舗装設計便覧 平成18年版 日本道路協会 日本道路協会</v>
          </cell>
          <cell r="O3083" t="str">
            <v>又は同等以上のもの（他社の製品を含む。）</v>
          </cell>
          <cell r="Q3083">
            <v>0</v>
          </cell>
          <cell r="S3083">
            <v>100</v>
          </cell>
          <cell r="T3083">
            <v>0</v>
          </cell>
          <cell r="W3083">
            <v>0</v>
          </cell>
          <cell r="X3083">
            <v>0</v>
          </cell>
          <cell r="Y3083">
            <v>100</v>
          </cell>
          <cell r="Z3083">
            <v>0</v>
          </cell>
          <cell r="AA3083">
            <v>0</v>
          </cell>
          <cell r="AB3083">
            <v>5500</v>
          </cell>
          <cell r="AC3083">
            <v>5500</v>
          </cell>
          <cell r="AD3083" t="str">
            <v>施設施工庁費</v>
          </cell>
          <cell r="AE3083" t="str">
            <v>施庁</v>
          </cell>
          <cell r="AF3083">
            <v>15</v>
          </cell>
          <cell r="AG3083" t="str">
            <v>基地等経費</v>
          </cell>
          <cell r="AH3083" t="str">
            <v>工事事務費　消耗品費</v>
          </cell>
          <cell r="AI3083" t="str">
            <v>DM</v>
          </cell>
          <cell r="AJ3083" t="str">
            <v>施設隊</v>
          </cell>
          <cell r="AK3083" t="str">
            <v>令和8年9月30日</v>
          </cell>
        </row>
        <row r="3084">
          <cell r="A3084" t="str">
            <v>ei21</v>
          </cell>
          <cell r="B3084" t="str">
            <v>又は同等以上のもの（他社の製品を含む。）</v>
          </cell>
          <cell r="C3084">
            <v>261</v>
          </cell>
          <cell r="D3084">
            <v>11</v>
          </cell>
          <cell r="E3084" t="str">
            <v>B</v>
          </cell>
          <cell r="F3084" t="str">
            <v>e</v>
          </cell>
          <cell r="G3084" t="str">
            <v>ei</v>
          </cell>
          <cell r="H3084" t="str">
            <v>冊</v>
          </cell>
          <cell r="I3084">
            <v>1</v>
          </cell>
          <cell r="J3084" t="str">
            <v>書籍</v>
          </cell>
          <cell r="L3084">
            <v>1</v>
          </cell>
          <cell r="M3084" t="str">
            <v>秀和ｼｽﾃﾑ新社 WEB ｺﾝｸﾘｰﾄの基本と仕組み(第5版) 秀和ｼｽﾃﾑ新社</v>
          </cell>
          <cell r="O3084" t="str">
            <v>又は同等以上のもの（他社の製品を含む。）</v>
          </cell>
          <cell r="Q3084">
            <v>0</v>
          </cell>
          <cell r="S3084">
            <v>100</v>
          </cell>
          <cell r="T3084">
            <v>0</v>
          </cell>
          <cell r="W3084">
            <v>0</v>
          </cell>
          <cell r="X3084">
            <v>0</v>
          </cell>
          <cell r="Y3084">
            <v>100</v>
          </cell>
          <cell r="Z3084">
            <v>0</v>
          </cell>
          <cell r="AA3084">
            <v>0</v>
          </cell>
          <cell r="AB3084">
            <v>1980</v>
          </cell>
          <cell r="AC3084">
            <v>1980</v>
          </cell>
          <cell r="AD3084" t="str">
            <v>施設施工庁費</v>
          </cell>
          <cell r="AE3084" t="str">
            <v>施庁</v>
          </cell>
          <cell r="AF3084">
            <v>15</v>
          </cell>
          <cell r="AG3084" t="str">
            <v>基地等経費</v>
          </cell>
          <cell r="AH3084" t="str">
            <v>工事事務費　消耗品費</v>
          </cell>
          <cell r="AI3084" t="str">
            <v>DM</v>
          </cell>
          <cell r="AJ3084" t="str">
            <v>施設隊</v>
          </cell>
          <cell r="AK3084" t="str">
            <v>令和8年9月30日</v>
          </cell>
        </row>
        <row r="3085">
          <cell r="A3085" t="str">
            <v>ei22</v>
          </cell>
          <cell r="B3085" t="str">
            <v>又は同等以上のもの（他社の製品を含む。）</v>
          </cell>
          <cell r="C3085">
            <v>261</v>
          </cell>
          <cell r="D3085">
            <v>12</v>
          </cell>
          <cell r="E3085" t="str">
            <v>B</v>
          </cell>
          <cell r="F3085" t="str">
            <v>e</v>
          </cell>
          <cell r="G3085" t="str">
            <v>ei</v>
          </cell>
          <cell r="H3085" t="str">
            <v>冊</v>
          </cell>
          <cell r="I3085">
            <v>1</v>
          </cell>
          <cell r="J3085" t="str">
            <v>書籍</v>
          </cell>
          <cell r="L3085">
            <v>1</v>
          </cell>
          <cell r="M3085" t="str">
            <v>技報堂出版 WEB ｱｽﾌｧﾙﾄ混合物の知識(第3版) 技報堂出版</v>
          </cell>
          <cell r="O3085" t="str">
            <v>又は同等以上のもの（他社の製品を含む。）</v>
          </cell>
          <cell r="Q3085">
            <v>0</v>
          </cell>
          <cell r="S3085">
            <v>100</v>
          </cell>
          <cell r="T3085">
            <v>0</v>
          </cell>
          <cell r="W3085">
            <v>0</v>
          </cell>
          <cell r="X3085">
            <v>0</v>
          </cell>
          <cell r="Y3085">
            <v>100</v>
          </cell>
          <cell r="Z3085">
            <v>0</v>
          </cell>
          <cell r="AA3085">
            <v>0</v>
          </cell>
          <cell r="AB3085">
            <v>3520</v>
          </cell>
          <cell r="AC3085">
            <v>3520</v>
          </cell>
          <cell r="AD3085" t="str">
            <v>施設施工庁費</v>
          </cell>
          <cell r="AE3085" t="str">
            <v>施庁</v>
          </cell>
          <cell r="AF3085">
            <v>15</v>
          </cell>
          <cell r="AG3085" t="str">
            <v>基地等経費</v>
          </cell>
          <cell r="AH3085" t="str">
            <v>工事事務費　消耗品費</v>
          </cell>
          <cell r="AI3085" t="str">
            <v>DM</v>
          </cell>
          <cell r="AJ3085" t="str">
            <v>施設隊</v>
          </cell>
          <cell r="AK3085" t="str">
            <v>令和8年9月30日</v>
          </cell>
        </row>
        <row r="3086">
          <cell r="A3086" t="str">
            <v>ei23</v>
          </cell>
          <cell r="B3086" t="str">
            <v>又は同等以上のもの（他社の製品を含む。）</v>
          </cell>
          <cell r="C3086">
            <v>261</v>
          </cell>
          <cell r="D3086">
            <v>13</v>
          </cell>
          <cell r="E3086" t="str">
            <v>B</v>
          </cell>
          <cell r="F3086" t="str">
            <v>e</v>
          </cell>
          <cell r="G3086" t="str">
            <v>ei</v>
          </cell>
          <cell r="H3086" t="str">
            <v>冊</v>
          </cell>
          <cell r="I3086">
            <v>1</v>
          </cell>
          <cell r="J3086" t="str">
            <v>書籍</v>
          </cell>
          <cell r="L3086">
            <v>1</v>
          </cell>
          <cell r="M3086" t="str">
            <v>職業訓練教材研究会 WEB 木工工作法 職業訓練教材研究会 職業訓練教材研究会</v>
          </cell>
          <cell r="O3086" t="str">
            <v>又は同等以上のもの（他社の製品を含む。）</v>
          </cell>
          <cell r="Q3086">
            <v>0</v>
          </cell>
          <cell r="S3086">
            <v>100</v>
          </cell>
          <cell r="T3086">
            <v>0</v>
          </cell>
          <cell r="W3086">
            <v>0</v>
          </cell>
          <cell r="X3086">
            <v>0</v>
          </cell>
          <cell r="Y3086">
            <v>100</v>
          </cell>
          <cell r="Z3086">
            <v>0</v>
          </cell>
          <cell r="AA3086">
            <v>0</v>
          </cell>
          <cell r="AB3086">
            <v>3520</v>
          </cell>
          <cell r="AC3086">
            <v>3520</v>
          </cell>
          <cell r="AD3086" t="str">
            <v>施設施工庁費</v>
          </cell>
          <cell r="AE3086" t="str">
            <v>施庁</v>
          </cell>
          <cell r="AF3086">
            <v>15</v>
          </cell>
          <cell r="AG3086" t="str">
            <v>基地等経費</v>
          </cell>
          <cell r="AH3086" t="str">
            <v>工事事務費　消耗品費</v>
          </cell>
          <cell r="AI3086" t="str">
            <v>DM</v>
          </cell>
          <cell r="AJ3086" t="str">
            <v>施設隊</v>
          </cell>
          <cell r="AK3086" t="str">
            <v>令和8年9月30日</v>
          </cell>
        </row>
        <row r="3087">
          <cell r="A3087" t="str">
            <v>ei24</v>
          </cell>
          <cell r="B3087" t="str">
            <v>又は同等以上のもの（他社の製品を含む。）</v>
          </cell>
          <cell r="C3087">
            <v>261</v>
          </cell>
          <cell r="D3087">
            <v>14</v>
          </cell>
          <cell r="E3087" t="str">
            <v>B</v>
          </cell>
          <cell r="F3087" t="str">
            <v>e</v>
          </cell>
          <cell r="G3087" t="str">
            <v>ei</v>
          </cell>
          <cell r="H3087" t="str">
            <v>冊</v>
          </cell>
          <cell r="I3087">
            <v>1</v>
          </cell>
          <cell r="J3087" t="str">
            <v>書籍</v>
          </cell>
          <cell r="L3087">
            <v>1</v>
          </cell>
          <cell r="M3087" t="str">
            <v>理工図書 WEB 建築設計製図 理工図書 理工図書</v>
          </cell>
          <cell r="O3087" t="str">
            <v>又は同等以上のもの（他社の製品を含む。）</v>
          </cell>
          <cell r="Q3087">
            <v>0</v>
          </cell>
          <cell r="S3087">
            <v>100</v>
          </cell>
          <cell r="T3087">
            <v>0</v>
          </cell>
          <cell r="W3087">
            <v>0</v>
          </cell>
          <cell r="X3087">
            <v>0</v>
          </cell>
          <cell r="Y3087">
            <v>100</v>
          </cell>
          <cell r="Z3087">
            <v>0</v>
          </cell>
          <cell r="AA3087">
            <v>0</v>
          </cell>
          <cell r="AB3087">
            <v>3520</v>
          </cell>
          <cell r="AC3087">
            <v>3520</v>
          </cell>
          <cell r="AD3087" t="str">
            <v>施設施工庁費</v>
          </cell>
          <cell r="AE3087" t="str">
            <v>施庁</v>
          </cell>
          <cell r="AF3087">
            <v>15</v>
          </cell>
          <cell r="AG3087" t="str">
            <v>基地等経費</v>
          </cell>
          <cell r="AH3087" t="str">
            <v>工事事務費　消耗品費</v>
          </cell>
          <cell r="AI3087" t="str">
            <v>DM</v>
          </cell>
          <cell r="AJ3087" t="str">
            <v>施設隊</v>
          </cell>
          <cell r="AK3087" t="str">
            <v>令和8年9月30日</v>
          </cell>
        </row>
        <row r="3088">
          <cell r="A3088" t="str">
            <v>ei25</v>
          </cell>
          <cell r="B3088" t="str">
            <v>又は同等以上のもの（他社の製品を含む。）</v>
          </cell>
          <cell r="C3088">
            <v>261</v>
          </cell>
          <cell r="D3088">
            <v>15</v>
          </cell>
          <cell r="E3088" t="str">
            <v>B</v>
          </cell>
          <cell r="F3088" t="str">
            <v>e</v>
          </cell>
          <cell r="G3088" t="str">
            <v>ei</v>
          </cell>
          <cell r="H3088" t="str">
            <v>冊</v>
          </cell>
          <cell r="I3088">
            <v>1</v>
          </cell>
          <cell r="J3088" t="str">
            <v>書籍</v>
          </cell>
          <cell r="L3088">
            <v>1</v>
          </cell>
          <cell r="M3088" t="str">
            <v>日本規格協会 WEB JISﾊﾝﾄﾞﾌﾞｯｸ11 土木Ⅰ 日本規格協会 日本規格協会</v>
          </cell>
          <cell r="O3088" t="str">
            <v>又は同等以上のもの（他社の製品を含む。）</v>
          </cell>
          <cell r="Q3088">
            <v>0</v>
          </cell>
          <cell r="S3088">
            <v>100</v>
          </cell>
          <cell r="T3088">
            <v>0</v>
          </cell>
          <cell r="W3088">
            <v>0</v>
          </cell>
          <cell r="X3088">
            <v>0</v>
          </cell>
          <cell r="Y3088">
            <v>100</v>
          </cell>
          <cell r="Z3088">
            <v>0</v>
          </cell>
          <cell r="AA3088">
            <v>0</v>
          </cell>
          <cell r="AB3088">
            <v>28270</v>
          </cell>
          <cell r="AC3088">
            <v>28270</v>
          </cell>
          <cell r="AD3088" t="str">
            <v>施設施工庁費</v>
          </cell>
          <cell r="AE3088" t="str">
            <v>施庁</v>
          </cell>
          <cell r="AF3088">
            <v>15</v>
          </cell>
          <cell r="AG3088" t="str">
            <v>基地等経費</v>
          </cell>
          <cell r="AH3088" t="str">
            <v>工事事務費　消耗品費</v>
          </cell>
          <cell r="AI3088" t="str">
            <v>DM</v>
          </cell>
          <cell r="AJ3088" t="str">
            <v>施設隊</v>
          </cell>
          <cell r="AK3088" t="str">
            <v>令和8年9月30日</v>
          </cell>
        </row>
        <row r="3089">
          <cell r="A3089" t="str">
            <v>ei26</v>
          </cell>
          <cell r="B3089" t="str">
            <v>又は同等以上のもの（他社の製品を含む。）</v>
          </cell>
          <cell r="C3089">
            <v>261</v>
          </cell>
          <cell r="D3089">
            <v>16</v>
          </cell>
          <cell r="E3089" t="str">
            <v>B</v>
          </cell>
          <cell r="F3089" t="str">
            <v>e</v>
          </cell>
          <cell r="G3089" t="str">
            <v>ei</v>
          </cell>
          <cell r="H3089" t="str">
            <v>冊</v>
          </cell>
          <cell r="I3089">
            <v>1</v>
          </cell>
          <cell r="J3089" t="str">
            <v>書籍</v>
          </cell>
          <cell r="L3089">
            <v>1</v>
          </cell>
          <cell r="M3089" t="str">
            <v>日本規格協会 WEB JISﾊﾝﾄﾞﾌﾞｯｸ8 建築Ⅰ-1 日本規格協会 日本規格協会</v>
          </cell>
          <cell r="O3089" t="str">
            <v>又は同等以上のもの（他社の製品を含む。）</v>
          </cell>
          <cell r="Q3089">
            <v>0</v>
          </cell>
          <cell r="S3089">
            <v>100</v>
          </cell>
          <cell r="T3089">
            <v>0</v>
          </cell>
          <cell r="W3089">
            <v>0</v>
          </cell>
          <cell r="X3089">
            <v>0</v>
          </cell>
          <cell r="Y3089">
            <v>100</v>
          </cell>
          <cell r="Z3089">
            <v>0</v>
          </cell>
          <cell r="AA3089">
            <v>0</v>
          </cell>
          <cell r="AB3089">
            <v>23320</v>
          </cell>
          <cell r="AC3089">
            <v>23320</v>
          </cell>
          <cell r="AD3089" t="str">
            <v>施設施工庁費</v>
          </cell>
          <cell r="AE3089" t="str">
            <v>施庁</v>
          </cell>
          <cell r="AF3089">
            <v>15</v>
          </cell>
          <cell r="AG3089" t="str">
            <v>基地等経費</v>
          </cell>
          <cell r="AH3089" t="str">
            <v>工事事務費　消耗品費</v>
          </cell>
          <cell r="AI3089" t="str">
            <v>DM</v>
          </cell>
          <cell r="AJ3089" t="str">
            <v>施設隊</v>
          </cell>
          <cell r="AK3089" t="str">
            <v>令和8年9月30日</v>
          </cell>
        </row>
        <row r="3090">
          <cell r="A3090" t="str">
            <v>ei27</v>
          </cell>
          <cell r="B3090" t="str">
            <v>又は同等以上のもの（他社の製品を含む。）</v>
          </cell>
          <cell r="C3090">
            <v>261</v>
          </cell>
          <cell r="D3090">
            <v>17</v>
          </cell>
          <cell r="E3090" t="str">
            <v>B</v>
          </cell>
          <cell r="F3090" t="str">
            <v>e</v>
          </cell>
          <cell r="G3090" t="str">
            <v>ei</v>
          </cell>
          <cell r="H3090" t="str">
            <v>冊</v>
          </cell>
          <cell r="I3090">
            <v>1</v>
          </cell>
          <cell r="J3090" t="str">
            <v>書籍</v>
          </cell>
          <cell r="L3090">
            <v>1</v>
          </cell>
          <cell r="M3090" t="str">
            <v>日本規格協会 WEB JISﾊﾝﾄﾞﾌﾞｯｸ8 建築Ⅰ-2 日本規格協会 日本規格協会</v>
          </cell>
          <cell r="O3090" t="str">
            <v>又は同等以上のもの（他社の製品を含む。）</v>
          </cell>
          <cell r="Q3090">
            <v>0</v>
          </cell>
          <cell r="S3090">
            <v>100</v>
          </cell>
          <cell r="T3090">
            <v>0</v>
          </cell>
          <cell r="W3090">
            <v>0</v>
          </cell>
          <cell r="X3090">
            <v>0</v>
          </cell>
          <cell r="Y3090">
            <v>100</v>
          </cell>
          <cell r="Z3090">
            <v>0</v>
          </cell>
          <cell r="AA3090">
            <v>0</v>
          </cell>
          <cell r="AB3090">
            <v>21780</v>
          </cell>
          <cell r="AC3090">
            <v>21780</v>
          </cell>
          <cell r="AD3090" t="str">
            <v>施設施工庁費</v>
          </cell>
          <cell r="AE3090" t="str">
            <v>施庁</v>
          </cell>
          <cell r="AF3090">
            <v>15</v>
          </cell>
          <cell r="AG3090" t="str">
            <v>基地等経費</v>
          </cell>
          <cell r="AH3090" t="str">
            <v>工事事務費　消耗品費</v>
          </cell>
          <cell r="AI3090" t="str">
            <v>DM</v>
          </cell>
          <cell r="AJ3090" t="str">
            <v>施設隊</v>
          </cell>
          <cell r="AK3090" t="str">
            <v>令和8年9月30日</v>
          </cell>
        </row>
        <row r="3091">
          <cell r="A3091" t="str">
            <v>ei28</v>
          </cell>
          <cell r="B3091" t="str">
            <v>又は同等以上のもの（他社の製品を含む。）</v>
          </cell>
          <cell r="C3091">
            <v>261</v>
          </cell>
          <cell r="D3091">
            <v>18</v>
          </cell>
          <cell r="E3091" t="str">
            <v>B</v>
          </cell>
          <cell r="F3091" t="str">
            <v>e</v>
          </cell>
          <cell r="G3091" t="str">
            <v>ei</v>
          </cell>
          <cell r="H3091" t="str">
            <v>冊</v>
          </cell>
          <cell r="I3091">
            <v>1</v>
          </cell>
          <cell r="J3091" t="str">
            <v>書籍</v>
          </cell>
          <cell r="L3091">
            <v>1</v>
          </cell>
          <cell r="M3091" t="str">
            <v>日本電気協会WEB 内線規程第14版JEAC8001-2022 日本電気協会</v>
          </cell>
          <cell r="O3091" t="str">
            <v>又は同等以上のもの（他社の製品を含む。）</v>
          </cell>
          <cell r="Q3091">
            <v>0</v>
          </cell>
          <cell r="S3091">
            <v>100</v>
          </cell>
          <cell r="T3091">
            <v>0</v>
          </cell>
          <cell r="W3091">
            <v>0</v>
          </cell>
          <cell r="X3091">
            <v>0</v>
          </cell>
          <cell r="Y3091">
            <v>100</v>
          </cell>
          <cell r="Z3091">
            <v>0</v>
          </cell>
          <cell r="AA3091">
            <v>0</v>
          </cell>
          <cell r="AB3091">
            <v>5500</v>
          </cell>
          <cell r="AC3091">
            <v>5500</v>
          </cell>
          <cell r="AD3091" t="str">
            <v>施設施工庁費</v>
          </cell>
          <cell r="AE3091" t="str">
            <v>施庁</v>
          </cell>
          <cell r="AF3091">
            <v>15</v>
          </cell>
          <cell r="AG3091" t="str">
            <v>基地等経費</v>
          </cell>
          <cell r="AH3091" t="str">
            <v>工事事務費　消耗品費</v>
          </cell>
          <cell r="AI3091" t="str">
            <v>DM</v>
          </cell>
          <cell r="AJ3091" t="str">
            <v>施設隊</v>
          </cell>
          <cell r="AK3091" t="str">
            <v>令和8年9月30日</v>
          </cell>
        </row>
        <row r="3092">
          <cell r="A3092" t="str">
            <v>ei29</v>
          </cell>
          <cell r="B3092" t="str">
            <v>又は同等以上のもの（他社の製品を含む。）</v>
          </cell>
          <cell r="C3092">
            <v>261</v>
          </cell>
          <cell r="D3092">
            <v>19</v>
          </cell>
          <cell r="E3092" t="str">
            <v>B</v>
          </cell>
          <cell r="F3092" t="str">
            <v>e</v>
          </cell>
          <cell r="G3092" t="str">
            <v>ei</v>
          </cell>
          <cell r="H3092" t="str">
            <v>冊</v>
          </cell>
          <cell r="I3092">
            <v>1</v>
          </cell>
          <cell r="J3092" t="str">
            <v>書籍</v>
          </cell>
          <cell r="L3092">
            <v>1</v>
          </cell>
          <cell r="M3092" t="str">
            <v>近代消防社出版社 WEB 注解 消防関係法規集2026年度 近代消防出版社</v>
          </cell>
          <cell r="O3092" t="str">
            <v>又は同等以上のもの（他社の製品を含む。）</v>
          </cell>
          <cell r="Q3092">
            <v>0</v>
          </cell>
          <cell r="S3092">
            <v>100</v>
          </cell>
          <cell r="T3092">
            <v>0</v>
          </cell>
          <cell r="W3092">
            <v>0</v>
          </cell>
          <cell r="X3092">
            <v>0</v>
          </cell>
          <cell r="Y3092">
            <v>100</v>
          </cell>
          <cell r="Z3092">
            <v>0</v>
          </cell>
          <cell r="AA3092">
            <v>0</v>
          </cell>
          <cell r="AB3092">
            <v>3190</v>
          </cell>
          <cell r="AC3092">
            <v>3190</v>
          </cell>
          <cell r="AD3092" t="str">
            <v>施設施工庁費</v>
          </cell>
          <cell r="AE3092" t="str">
            <v>施庁</v>
          </cell>
          <cell r="AF3092">
            <v>15</v>
          </cell>
          <cell r="AG3092" t="str">
            <v>基地等経費</v>
          </cell>
          <cell r="AH3092" t="str">
            <v>工事事務費　消耗品費</v>
          </cell>
          <cell r="AI3092" t="str">
            <v>DM</v>
          </cell>
          <cell r="AJ3092" t="str">
            <v>施設隊</v>
          </cell>
          <cell r="AK3092" t="str">
            <v>令和8年9月30日</v>
          </cell>
        </row>
        <row r="3093">
          <cell r="A3093" t="str">
            <v>ei30</v>
          </cell>
          <cell r="B3093" t="str">
            <v>又は同等以上のもの（他社の製品を含む。）</v>
          </cell>
          <cell r="C3093">
            <v>261</v>
          </cell>
          <cell r="D3093">
            <v>20</v>
          </cell>
          <cell r="E3093" t="str">
            <v>B</v>
          </cell>
          <cell r="F3093" t="str">
            <v>e</v>
          </cell>
          <cell r="G3093" t="str">
            <v>ei</v>
          </cell>
          <cell r="H3093" t="str">
            <v>冊</v>
          </cell>
          <cell r="I3093">
            <v>1</v>
          </cell>
          <cell r="J3093" t="str">
            <v>書籍</v>
          </cell>
          <cell r="L3093">
            <v>1</v>
          </cell>
          <cell r="M3093" t="str">
            <v>建設資料研究社出版社 WEB 積算ﾎﾟｹｯﾄ手帳 設備編2026-2027 建設資料研究出版社</v>
          </cell>
          <cell r="O3093" t="str">
            <v>又は同等以上のもの（他社の製品を含む。）</v>
          </cell>
          <cell r="Q3093">
            <v>0</v>
          </cell>
          <cell r="S3093">
            <v>100</v>
          </cell>
          <cell r="T3093">
            <v>0</v>
          </cell>
          <cell r="W3093">
            <v>0</v>
          </cell>
          <cell r="X3093">
            <v>0</v>
          </cell>
          <cell r="Y3093">
            <v>100</v>
          </cell>
          <cell r="Z3093">
            <v>0</v>
          </cell>
          <cell r="AA3093">
            <v>0</v>
          </cell>
          <cell r="AB3093">
            <v>3960</v>
          </cell>
          <cell r="AC3093">
            <v>3960</v>
          </cell>
          <cell r="AD3093" t="str">
            <v>施設施工庁費</v>
          </cell>
          <cell r="AE3093" t="str">
            <v>施庁</v>
          </cell>
          <cell r="AF3093">
            <v>15</v>
          </cell>
          <cell r="AG3093" t="str">
            <v>基地等経費</v>
          </cell>
          <cell r="AH3093" t="str">
            <v>工事事務費　消耗品費</v>
          </cell>
          <cell r="AI3093" t="str">
            <v>DM</v>
          </cell>
          <cell r="AJ3093" t="str">
            <v>施設隊</v>
          </cell>
          <cell r="AK3093" t="str">
            <v>令和8年9月30日</v>
          </cell>
        </row>
        <row r="3094">
          <cell r="A3094" t="str">
            <v>ei31</v>
          </cell>
          <cell r="B3094" t="str">
            <v>又は同等以上のもの（他社の製品を含む。）</v>
          </cell>
          <cell r="C3094">
            <v>261</v>
          </cell>
          <cell r="D3094">
            <v>21</v>
          </cell>
          <cell r="E3094" t="str">
            <v>B</v>
          </cell>
          <cell r="F3094" t="str">
            <v>e</v>
          </cell>
          <cell r="G3094" t="str">
            <v>ei</v>
          </cell>
          <cell r="H3094" t="str">
            <v>冊</v>
          </cell>
          <cell r="I3094">
            <v>1</v>
          </cell>
          <cell r="J3094" t="str">
            <v>書籍</v>
          </cell>
          <cell r="L3094">
            <v>1</v>
          </cell>
          <cell r="M3094" t="str">
            <v>新日本法規出版社 WEB 改訂版 消防危険物advice 新日本法規出版社</v>
          </cell>
          <cell r="O3094" t="str">
            <v>又は同等以上のもの（他社の製品を含む。）</v>
          </cell>
          <cell r="Q3094">
            <v>0</v>
          </cell>
          <cell r="S3094">
            <v>100</v>
          </cell>
          <cell r="T3094">
            <v>0</v>
          </cell>
          <cell r="W3094">
            <v>0</v>
          </cell>
          <cell r="X3094">
            <v>0</v>
          </cell>
          <cell r="Y3094">
            <v>100</v>
          </cell>
          <cell r="Z3094">
            <v>0</v>
          </cell>
          <cell r="AA3094">
            <v>0</v>
          </cell>
          <cell r="AB3094">
            <v>5610</v>
          </cell>
          <cell r="AC3094">
            <v>5610</v>
          </cell>
          <cell r="AD3094" t="str">
            <v>施設施工庁費</v>
          </cell>
          <cell r="AE3094" t="str">
            <v>施庁</v>
          </cell>
          <cell r="AF3094">
            <v>15</v>
          </cell>
          <cell r="AG3094" t="str">
            <v>基地等経費</v>
          </cell>
          <cell r="AH3094" t="str">
            <v>工事事務費　消耗品費</v>
          </cell>
          <cell r="AI3094" t="str">
            <v>DM</v>
          </cell>
          <cell r="AJ3094" t="str">
            <v>施設隊</v>
          </cell>
          <cell r="AK3094" t="str">
            <v>令和8年9月30日</v>
          </cell>
        </row>
        <row r="3095">
          <cell r="A3095" t="str">
            <v>ei32</v>
          </cell>
          <cell r="B3095" t="str">
            <v>又は同等以上のもの（他社の製品を含む。）</v>
          </cell>
          <cell r="C3095">
            <v>261</v>
          </cell>
          <cell r="D3095">
            <v>22</v>
          </cell>
          <cell r="E3095" t="str">
            <v>B</v>
          </cell>
          <cell r="F3095" t="str">
            <v>e</v>
          </cell>
          <cell r="G3095" t="str">
            <v>ei</v>
          </cell>
          <cell r="H3095" t="str">
            <v>冊</v>
          </cell>
          <cell r="I3095">
            <v>1</v>
          </cell>
          <cell r="J3095" t="str">
            <v>書籍</v>
          </cell>
          <cell r="L3095">
            <v>1</v>
          </cell>
          <cell r="M3095" t="str">
            <v>一般財団法人 全国危険物安全協会出版社 WEB 危険物の保安管理(一般編) 全国危険物安全協会出版社</v>
          </cell>
          <cell r="O3095" t="str">
            <v>又は同等以上のもの（他社の製品を含む。）</v>
          </cell>
          <cell r="Q3095">
            <v>0</v>
          </cell>
          <cell r="S3095">
            <v>100</v>
          </cell>
          <cell r="T3095">
            <v>0</v>
          </cell>
          <cell r="W3095">
            <v>0</v>
          </cell>
          <cell r="X3095">
            <v>0</v>
          </cell>
          <cell r="Y3095">
            <v>100</v>
          </cell>
          <cell r="Z3095">
            <v>0</v>
          </cell>
          <cell r="AA3095">
            <v>0</v>
          </cell>
          <cell r="AB3095">
            <v>1980</v>
          </cell>
          <cell r="AC3095">
            <v>1980</v>
          </cell>
          <cell r="AD3095" t="str">
            <v>施設施工庁費</v>
          </cell>
          <cell r="AE3095" t="str">
            <v>施庁</v>
          </cell>
          <cell r="AF3095">
            <v>15</v>
          </cell>
          <cell r="AG3095" t="str">
            <v>基地等経費</v>
          </cell>
          <cell r="AH3095" t="str">
            <v>工事事務費　消耗品費</v>
          </cell>
          <cell r="AI3095" t="str">
            <v>DM</v>
          </cell>
          <cell r="AJ3095" t="str">
            <v>施設隊</v>
          </cell>
          <cell r="AK3095" t="str">
            <v>令和8年9月30日</v>
          </cell>
        </row>
        <row r="3096">
          <cell r="A3096" t="str">
            <v>ei33</v>
          </cell>
          <cell r="B3096" t="str">
            <v>又は同等以上のもの（他社の製品を含む。）</v>
          </cell>
          <cell r="C3096">
            <v>261</v>
          </cell>
          <cell r="D3096">
            <v>23</v>
          </cell>
          <cell r="E3096" t="str">
            <v>B</v>
          </cell>
          <cell r="F3096" t="str">
            <v>e</v>
          </cell>
          <cell r="G3096" t="str">
            <v>ei</v>
          </cell>
          <cell r="H3096" t="str">
            <v>冊</v>
          </cell>
          <cell r="I3096">
            <v>1</v>
          </cell>
          <cell r="J3096" t="str">
            <v>書籍</v>
          </cell>
          <cell r="L3096">
            <v>1</v>
          </cell>
          <cell r="M3096" t="str">
            <v>一般財団法人 全国危険物安全協会出版社 WEB 危険物の保安管理(給油取扱所編) 全国危険物安全協会</v>
          </cell>
          <cell r="O3096" t="str">
            <v>又は同等以上のもの（他社の製品を含む。）</v>
          </cell>
          <cell r="Q3096">
            <v>0</v>
          </cell>
          <cell r="S3096">
            <v>100</v>
          </cell>
          <cell r="T3096">
            <v>0</v>
          </cell>
          <cell r="W3096">
            <v>0</v>
          </cell>
          <cell r="X3096">
            <v>0</v>
          </cell>
          <cell r="Y3096">
            <v>100</v>
          </cell>
          <cell r="Z3096">
            <v>0</v>
          </cell>
          <cell r="AA3096">
            <v>0</v>
          </cell>
          <cell r="AB3096">
            <v>1980</v>
          </cell>
          <cell r="AC3096">
            <v>1980</v>
          </cell>
          <cell r="AD3096" t="str">
            <v>施設施工庁費</v>
          </cell>
          <cell r="AE3096" t="str">
            <v>施庁</v>
          </cell>
          <cell r="AF3096">
            <v>15</v>
          </cell>
          <cell r="AG3096" t="str">
            <v>基地等経費</v>
          </cell>
          <cell r="AH3096" t="str">
            <v>工事事務費　消耗品費</v>
          </cell>
          <cell r="AI3096" t="str">
            <v>DM</v>
          </cell>
          <cell r="AJ3096" t="str">
            <v>施設隊</v>
          </cell>
          <cell r="AK3096" t="str">
            <v>令和8年9月30日</v>
          </cell>
        </row>
        <row r="3097">
          <cell r="A3097" t="str">
            <v>ei34</v>
          </cell>
          <cell r="B3097" t="str">
            <v>又は同等以上のもの（他社の製品を含む。）</v>
          </cell>
          <cell r="C3097">
            <v>261</v>
          </cell>
          <cell r="D3097">
            <v>24</v>
          </cell>
          <cell r="E3097" t="str">
            <v>B</v>
          </cell>
          <cell r="F3097" t="str">
            <v>e</v>
          </cell>
          <cell r="G3097" t="str">
            <v>ei</v>
          </cell>
          <cell r="H3097" t="str">
            <v>冊</v>
          </cell>
          <cell r="I3097">
            <v>1</v>
          </cell>
          <cell r="J3097" t="str">
            <v>書籍</v>
          </cell>
          <cell r="L3097">
            <v>1</v>
          </cell>
          <cell r="M3097" t="str">
            <v>ｵｰﾑ社 WEB 消防設備技術基準早わかり 第12版 ｵｰﾑ社出版社</v>
          </cell>
          <cell r="O3097" t="str">
            <v>又は同等以上のもの（他社の製品を含む。）</v>
          </cell>
          <cell r="Q3097">
            <v>0</v>
          </cell>
          <cell r="S3097">
            <v>100</v>
          </cell>
          <cell r="T3097">
            <v>0</v>
          </cell>
          <cell r="W3097">
            <v>0</v>
          </cell>
          <cell r="X3097">
            <v>0</v>
          </cell>
          <cell r="Y3097">
            <v>100</v>
          </cell>
          <cell r="Z3097">
            <v>0</v>
          </cell>
          <cell r="AA3097">
            <v>0</v>
          </cell>
          <cell r="AB3097">
            <v>5940</v>
          </cell>
          <cell r="AC3097">
            <v>5940</v>
          </cell>
          <cell r="AD3097" t="str">
            <v>施設施工庁費</v>
          </cell>
          <cell r="AE3097" t="str">
            <v>施庁</v>
          </cell>
          <cell r="AF3097">
            <v>15</v>
          </cell>
          <cell r="AG3097" t="str">
            <v>基地等経費</v>
          </cell>
          <cell r="AH3097" t="str">
            <v>工事事務費　消耗品費</v>
          </cell>
          <cell r="AI3097" t="str">
            <v>DM</v>
          </cell>
          <cell r="AJ3097" t="str">
            <v>施設隊</v>
          </cell>
          <cell r="AK3097" t="str">
            <v>令和8年9月30日</v>
          </cell>
        </row>
        <row r="3098">
          <cell r="A3098" t="str">
            <v>ei35</v>
          </cell>
          <cell r="B3098" t="str">
            <v>又は同等以上のもの（他社の製品を含む。）</v>
          </cell>
          <cell r="C3098">
            <v>261</v>
          </cell>
          <cell r="D3098">
            <v>25</v>
          </cell>
          <cell r="E3098" t="str">
            <v>B</v>
          </cell>
          <cell r="F3098" t="str">
            <v>e</v>
          </cell>
          <cell r="G3098" t="str">
            <v>ei</v>
          </cell>
          <cell r="H3098" t="str">
            <v>冊</v>
          </cell>
          <cell r="I3098">
            <v>1</v>
          </cell>
          <cell r="J3098" t="str">
            <v>書籍</v>
          </cell>
          <cell r="L3098">
            <v>1</v>
          </cell>
          <cell r="M3098" t="str">
            <v>東京法令出版社 WEB 13訂版 図解 危険物施設基準の早わかり1 東京法令出版社</v>
          </cell>
          <cell r="O3098" t="str">
            <v>又は同等以上のもの（他社の製品を含む。）</v>
          </cell>
          <cell r="Q3098">
            <v>0</v>
          </cell>
          <cell r="S3098">
            <v>100</v>
          </cell>
          <cell r="T3098">
            <v>0</v>
          </cell>
          <cell r="W3098">
            <v>0</v>
          </cell>
          <cell r="X3098">
            <v>0</v>
          </cell>
          <cell r="Y3098">
            <v>100</v>
          </cell>
          <cell r="Z3098">
            <v>0</v>
          </cell>
          <cell r="AA3098">
            <v>0</v>
          </cell>
          <cell r="AB3098">
            <v>3630</v>
          </cell>
          <cell r="AC3098">
            <v>3630</v>
          </cell>
          <cell r="AD3098" t="str">
            <v>施設施工庁費</v>
          </cell>
          <cell r="AE3098" t="str">
            <v>施庁</v>
          </cell>
          <cell r="AF3098">
            <v>15</v>
          </cell>
          <cell r="AG3098" t="str">
            <v>基地等経費</v>
          </cell>
          <cell r="AH3098" t="str">
            <v>工事事務費　消耗品費</v>
          </cell>
          <cell r="AI3098" t="str">
            <v>DM</v>
          </cell>
          <cell r="AJ3098" t="str">
            <v>施設隊</v>
          </cell>
          <cell r="AK3098" t="str">
            <v>令和8年9月30日</v>
          </cell>
        </row>
        <row r="3099">
          <cell r="A3099" t="str">
            <v>ei36</v>
          </cell>
          <cell r="B3099" t="str">
            <v>又は同等以上のもの（他社の製品を含む。）</v>
          </cell>
          <cell r="C3099">
            <v>261</v>
          </cell>
          <cell r="D3099">
            <v>26</v>
          </cell>
          <cell r="E3099" t="str">
            <v>B</v>
          </cell>
          <cell r="F3099" t="str">
            <v>e</v>
          </cell>
          <cell r="G3099" t="str">
            <v>ei</v>
          </cell>
          <cell r="H3099" t="str">
            <v>冊</v>
          </cell>
          <cell r="I3099">
            <v>1</v>
          </cell>
          <cell r="J3099" t="str">
            <v>書籍</v>
          </cell>
          <cell r="L3099">
            <v>1</v>
          </cell>
          <cell r="M3099" t="str">
            <v>東京法令出版社 WEB 11訂版 図解 危険物施設基準の早わかり2 東京法令出版社</v>
          </cell>
          <cell r="O3099" t="str">
            <v>又は同等以上のもの（他社の製品を含む。）</v>
          </cell>
          <cell r="Q3099">
            <v>0</v>
          </cell>
          <cell r="S3099">
            <v>100</v>
          </cell>
          <cell r="T3099">
            <v>0</v>
          </cell>
          <cell r="W3099">
            <v>0</v>
          </cell>
          <cell r="X3099">
            <v>0</v>
          </cell>
          <cell r="Y3099">
            <v>100</v>
          </cell>
          <cell r="Z3099">
            <v>0</v>
          </cell>
          <cell r="AA3099">
            <v>0</v>
          </cell>
          <cell r="AB3099">
            <v>4290</v>
          </cell>
          <cell r="AC3099">
            <v>4290</v>
          </cell>
          <cell r="AD3099" t="str">
            <v>施設施工庁費</v>
          </cell>
          <cell r="AE3099" t="str">
            <v>施庁</v>
          </cell>
          <cell r="AF3099">
            <v>15</v>
          </cell>
          <cell r="AG3099" t="str">
            <v>基地等経費</v>
          </cell>
          <cell r="AH3099" t="str">
            <v>工事事務費　消耗品費</v>
          </cell>
          <cell r="AI3099" t="str">
            <v>DM</v>
          </cell>
          <cell r="AJ3099" t="str">
            <v>施設隊</v>
          </cell>
          <cell r="AK3099" t="str">
            <v>令和8年9月30日</v>
          </cell>
        </row>
        <row r="3100">
          <cell r="A3100" t="str">
            <v>ei37</v>
          </cell>
          <cell r="B3100" t="str">
            <v>又は同等以上のもの（他社の製品を含む。）</v>
          </cell>
          <cell r="C3100">
            <v>261</v>
          </cell>
          <cell r="D3100">
            <v>27</v>
          </cell>
          <cell r="E3100" t="str">
            <v>B</v>
          </cell>
          <cell r="F3100" t="str">
            <v>e</v>
          </cell>
          <cell r="G3100" t="str">
            <v>ei</v>
          </cell>
          <cell r="H3100" t="str">
            <v>冊</v>
          </cell>
          <cell r="I3100">
            <v>1</v>
          </cell>
          <cell r="J3100" t="str">
            <v>書籍</v>
          </cell>
          <cell r="L3100">
            <v>1</v>
          </cell>
          <cell r="M3100" t="str">
            <v>東京法令出版社 WEB 11訂版 図解 危険物施設基準の早わかり3 東京法令出版社</v>
          </cell>
          <cell r="O3100" t="str">
            <v>又は同等以上のもの（他社の製品を含む。）</v>
          </cell>
          <cell r="Q3100">
            <v>0</v>
          </cell>
          <cell r="S3100">
            <v>100</v>
          </cell>
          <cell r="T3100">
            <v>0</v>
          </cell>
          <cell r="W3100">
            <v>0</v>
          </cell>
          <cell r="X3100">
            <v>0</v>
          </cell>
          <cell r="Y3100">
            <v>100</v>
          </cell>
          <cell r="Z3100">
            <v>0</v>
          </cell>
          <cell r="AA3100">
            <v>0</v>
          </cell>
          <cell r="AB3100">
            <v>3630</v>
          </cell>
          <cell r="AC3100">
            <v>3630</v>
          </cell>
          <cell r="AD3100" t="str">
            <v>施設施工庁費</v>
          </cell>
          <cell r="AE3100" t="str">
            <v>施庁</v>
          </cell>
          <cell r="AF3100">
            <v>15</v>
          </cell>
          <cell r="AG3100" t="str">
            <v>基地等経費</v>
          </cell>
          <cell r="AH3100" t="str">
            <v>工事事務費　消耗品費</v>
          </cell>
          <cell r="AI3100" t="str">
            <v>DM</v>
          </cell>
          <cell r="AJ3100" t="str">
            <v>施設隊</v>
          </cell>
          <cell r="AK3100" t="str">
            <v>令和8年9月30日</v>
          </cell>
        </row>
        <row r="3101">
          <cell r="A3101" t="str">
            <v>ei38</v>
          </cell>
          <cell r="B3101" t="str">
            <v>又は同等以上のもの（他社の製品を含む。）</v>
          </cell>
          <cell r="C3101">
            <v>261</v>
          </cell>
          <cell r="D3101">
            <v>28</v>
          </cell>
          <cell r="E3101" t="str">
            <v>B</v>
          </cell>
          <cell r="F3101" t="str">
            <v>e</v>
          </cell>
          <cell r="G3101" t="str">
            <v>ei</v>
          </cell>
          <cell r="H3101" t="str">
            <v>冊</v>
          </cell>
          <cell r="I3101">
            <v>1</v>
          </cell>
          <cell r="J3101" t="str">
            <v>書籍</v>
          </cell>
          <cell r="L3101">
            <v>1</v>
          </cell>
          <cell r="M3101" t="str">
            <v>東京法令出版社 WEB 8訂版 図解 危険物施設基準の早わかり4 東京法令出版社</v>
          </cell>
          <cell r="O3101" t="str">
            <v>又は同等以上のもの（他社の製品を含む。）</v>
          </cell>
          <cell r="Q3101">
            <v>0</v>
          </cell>
          <cell r="S3101">
            <v>100</v>
          </cell>
          <cell r="T3101">
            <v>0</v>
          </cell>
          <cell r="W3101">
            <v>0</v>
          </cell>
          <cell r="X3101">
            <v>0</v>
          </cell>
          <cell r="Y3101">
            <v>100</v>
          </cell>
          <cell r="Z3101">
            <v>0</v>
          </cell>
          <cell r="AA3101">
            <v>0</v>
          </cell>
          <cell r="AB3101">
            <v>2970</v>
          </cell>
          <cell r="AC3101">
            <v>2970</v>
          </cell>
          <cell r="AD3101" t="str">
            <v>施設施工庁費</v>
          </cell>
          <cell r="AE3101" t="str">
            <v>施庁</v>
          </cell>
          <cell r="AF3101">
            <v>15</v>
          </cell>
          <cell r="AG3101" t="str">
            <v>基地等経費</v>
          </cell>
          <cell r="AH3101" t="str">
            <v>工事事務費　消耗品費</v>
          </cell>
          <cell r="AI3101" t="str">
            <v>DM</v>
          </cell>
          <cell r="AJ3101" t="str">
            <v>施設隊</v>
          </cell>
          <cell r="AK3101" t="str">
            <v>令和8年9月30日</v>
          </cell>
        </row>
        <row r="3102">
          <cell r="A3102" t="str">
            <v>eh249</v>
          </cell>
          <cell r="B3102" t="str">
            <v>又は同等以上のもの（他社の製品を含む。）</v>
          </cell>
          <cell r="C3102">
            <v>262</v>
          </cell>
          <cell r="D3102">
            <v>1</v>
          </cell>
          <cell r="E3102" t="str">
            <v>B</v>
          </cell>
          <cell r="F3102" t="str">
            <v>e</v>
          </cell>
          <cell r="G3102" t="str">
            <v>eh</v>
          </cell>
          <cell r="H3102" t="str">
            <v>台</v>
          </cell>
          <cell r="I3102">
            <v>3</v>
          </cell>
          <cell r="J3102" t="str">
            <v>液晶ﾃﾞｨｽﾌﾟﾚｲ</v>
          </cell>
          <cell r="L3102">
            <v>1</v>
          </cell>
          <cell r="M3102" t="str">
            <v>KOKUYO官公庁 P56 2053-8224 1LCD-A221DB ｱｲ･ｵ-･ﾃﾞｰﾀ機器</v>
          </cell>
          <cell r="O3102" t="str">
            <v>又は同等以上のもの（他社の製品を含む。）</v>
          </cell>
          <cell r="Q3102">
            <v>0</v>
          </cell>
          <cell r="S3102">
            <v>100</v>
          </cell>
          <cell r="T3102">
            <v>0</v>
          </cell>
          <cell r="W3102">
            <v>0</v>
          </cell>
          <cell r="X3102">
            <v>0</v>
          </cell>
          <cell r="Y3102">
            <v>100</v>
          </cell>
          <cell r="Z3102">
            <v>0</v>
          </cell>
          <cell r="AA3102">
            <v>0</v>
          </cell>
          <cell r="AB3102">
            <v>23540</v>
          </cell>
          <cell r="AC3102">
            <v>70620</v>
          </cell>
          <cell r="AD3102" t="str">
            <v>施設施工庁費</v>
          </cell>
          <cell r="AE3102" t="str">
            <v>施庁</v>
          </cell>
          <cell r="AF3102">
            <v>15</v>
          </cell>
          <cell r="AG3102" t="str">
            <v>基地等経費（施設施工庁費）</v>
          </cell>
          <cell r="AH3102" t="str">
            <v>工事事務費　消耗品費</v>
          </cell>
          <cell r="AI3102" t="str">
            <v>DY</v>
          </cell>
          <cell r="AJ3102" t="str">
            <v>2作隊</v>
          </cell>
          <cell r="AK3102" t="str">
            <v>令和8年9月30日</v>
          </cell>
        </row>
        <row r="3103">
          <cell r="A3103" t="str">
            <v>ec44</v>
          </cell>
          <cell r="B3103" t="str">
            <v>又は同等以上のもの（他社の製品を含む。）</v>
          </cell>
          <cell r="C3103">
            <v>262</v>
          </cell>
          <cell r="D3103">
            <v>2</v>
          </cell>
          <cell r="E3103" t="str">
            <v>B</v>
          </cell>
          <cell r="F3103" t="str">
            <v>e</v>
          </cell>
          <cell r="G3103" t="str">
            <v>ec</v>
          </cell>
          <cell r="H3103" t="str">
            <v>台</v>
          </cell>
          <cell r="I3103">
            <v>3</v>
          </cell>
          <cell r="J3103" t="str">
            <v>ｷｰﾎﾞｰﾄﾞ</v>
          </cell>
          <cell r="L3103">
            <v>1</v>
          </cell>
          <cell r="M3103" t="str">
            <v>ｻﾝﾜｻﾌﾟﾗｲ P382 SKB-SL33BK ｻﾝﾜｻﾌﾟﾗｲ</v>
          </cell>
          <cell r="O3103" t="str">
            <v>又は同等以上のもの（他社の製品を含む。）</v>
          </cell>
          <cell r="Q3103">
            <v>0</v>
          </cell>
          <cell r="S3103">
            <v>100</v>
          </cell>
          <cell r="T3103">
            <v>0</v>
          </cell>
          <cell r="W3103">
            <v>0</v>
          </cell>
          <cell r="X3103">
            <v>0</v>
          </cell>
          <cell r="Y3103">
            <v>100</v>
          </cell>
          <cell r="Z3103">
            <v>0</v>
          </cell>
          <cell r="AA3103">
            <v>0</v>
          </cell>
          <cell r="AB3103">
            <v>5280</v>
          </cell>
          <cell r="AC3103">
            <v>15840</v>
          </cell>
          <cell r="AD3103" t="str">
            <v>施設施工庁費</v>
          </cell>
          <cell r="AE3103" t="str">
            <v>施庁</v>
          </cell>
          <cell r="AF3103">
            <v>15</v>
          </cell>
          <cell r="AG3103" t="str">
            <v>基地等経費（施設施工庁費）</v>
          </cell>
          <cell r="AH3103" t="str">
            <v>工事事務費　消耗品費</v>
          </cell>
          <cell r="AI3103" t="str">
            <v>DY</v>
          </cell>
          <cell r="AJ3103" t="str">
            <v>2作隊</v>
          </cell>
          <cell r="AK3103" t="str">
            <v>令和8年9月30日</v>
          </cell>
        </row>
        <row r="3104">
          <cell r="A3104" t="str">
            <v>ec45</v>
          </cell>
          <cell r="B3104" t="str">
            <v>又は同等以上のもの（他社の製品を含む。）</v>
          </cell>
          <cell r="C3104">
            <v>262</v>
          </cell>
          <cell r="D3104">
            <v>3</v>
          </cell>
          <cell r="E3104" t="str">
            <v>B</v>
          </cell>
          <cell r="F3104" t="str">
            <v>e</v>
          </cell>
          <cell r="G3104" t="str">
            <v>ec</v>
          </cell>
          <cell r="H3104" t="str">
            <v>個</v>
          </cell>
          <cell r="I3104">
            <v>3</v>
          </cell>
          <cell r="J3104" t="str">
            <v>USBﾊﾌﾞ</v>
          </cell>
          <cell r="L3104">
            <v>1</v>
          </cell>
          <cell r="M3104" t="str">
            <v>ｻﾝﾜｻﾌﾟﾗｲ P411 USB-3TCH25SN ｻﾝﾜｻﾌﾟﾗｲ</v>
          </cell>
          <cell r="O3104" t="str">
            <v>又は同等以上のもの（他社の製品を含む。）</v>
          </cell>
          <cell r="Q3104">
            <v>0</v>
          </cell>
          <cell r="S3104">
            <v>100</v>
          </cell>
          <cell r="T3104">
            <v>0</v>
          </cell>
          <cell r="W3104">
            <v>0</v>
          </cell>
          <cell r="X3104">
            <v>0</v>
          </cell>
          <cell r="Y3104">
            <v>100</v>
          </cell>
          <cell r="Z3104">
            <v>0</v>
          </cell>
          <cell r="AA3104">
            <v>0</v>
          </cell>
          <cell r="AB3104">
            <v>3520</v>
          </cell>
          <cell r="AC3104">
            <v>10560</v>
          </cell>
          <cell r="AD3104" t="str">
            <v>施設施工庁費</v>
          </cell>
          <cell r="AE3104" t="str">
            <v>施庁</v>
          </cell>
          <cell r="AF3104">
            <v>15</v>
          </cell>
          <cell r="AG3104" t="str">
            <v>基地等経費（施設施工庁費）</v>
          </cell>
          <cell r="AH3104" t="str">
            <v>工事事務費　消耗品費</v>
          </cell>
          <cell r="AI3104" t="str">
            <v>DY</v>
          </cell>
          <cell r="AJ3104" t="str">
            <v>2作隊</v>
          </cell>
          <cell r="AK3104" t="str">
            <v>令和8年9月30日</v>
          </cell>
        </row>
        <row r="3105">
          <cell r="A3105" t="str">
            <v>bc576</v>
          </cell>
          <cell r="B3105" t="str">
            <v>又は同等以上のもの（他社の製品を含む。）</v>
          </cell>
          <cell r="C3105">
            <v>262</v>
          </cell>
          <cell r="D3105">
            <v>4</v>
          </cell>
          <cell r="E3105" t="str">
            <v>B</v>
          </cell>
          <cell r="F3105" t="str">
            <v>b</v>
          </cell>
          <cell r="G3105" t="str">
            <v>bc</v>
          </cell>
          <cell r="H3105" t="str">
            <v>個</v>
          </cell>
          <cell r="I3105">
            <v>10</v>
          </cell>
          <cell r="J3105" t="str">
            <v>ﾙｰﾍﾟ</v>
          </cell>
          <cell r="L3105">
            <v>1</v>
          </cell>
          <cell r="M3105" t="str">
            <v>ｵﾚﾝｼﾞﾌﾞｯｸ P1-1369 460-7020 CBL-1000P 共栄ﾌﾟﾗｽﾁｯｸ</v>
          </cell>
          <cell r="O3105" t="str">
            <v>又は同等以上のもの（他社の製品を含む。）</v>
          </cell>
          <cell r="Q3105">
            <v>0</v>
          </cell>
          <cell r="S3105">
            <v>100</v>
          </cell>
          <cell r="T3105">
            <v>0</v>
          </cell>
          <cell r="W3105">
            <v>0</v>
          </cell>
          <cell r="X3105">
            <v>0</v>
          </cell>
          <cell r="Y3105">
            <v>100</v>
          </cell>
          <cell r="Z3105">
            <v>0</v>
          </cell>
          <cell r="AA3105">
            <v>0</v>
          </cell>
          <cell r="AB3105">
            <v>977</v>
          </cell>
          <cell r="AC3105">
            <v>9770</v>
          </cell>
          <cell r="AD3105" t="str">
            <v>施設施工庁費</v>
          </cell>
          <cell r="AE3105" t="str">
            <v>施庁</v>
          </cell>
          <cell r="AF3105">
            <v>15</v>
          </cell>
          <cell r="AG3105" t="str">
            <v>基地等経費（施設施工庁費）</v>
          </cell>
          <cell r="AH3105" t="str">
            <v>工事事務費　消耗品費</v>
          </cell>
          <cell r="AI3105" t="str">
            <v>DY</v>
          </cell>
          <cell r="AJ3105" t="str">
            <v>2作隊</v>
          </cell>
          <cell r="AK3105" t="str">
            <v>令和8年9月30日</v>
          </cell>
        </row>
        <row r="3106">
          <cell r="A3106" t="str">
            <v>al5</v>
          </cell>
          <cell r="B3106" t="str">
            <v>又は同等以上のもの（他社の製品を含む。）</v>
          </cell>
          <cell r="C3106">
            <v>263</v>
          </cell>
          <cell r="D3106">
            <v>1</v>
          </cell>
          <cell r="E3106" t="str">
            <v>B</v>
          </cell>
          <cell r="F3106" t="str">
            <v>a</v>
          </cell>
          <cell r="G3106" t="str">
            <v>al</v>
          </cell>
          <cell r="H3106" t="str">
            <v>双</v>
          </cell>
          <cell r="I3106">
            <v>20</v>
          </cell>
          <cell r="J3106" t="str">
            <v>警務捜査用品</v>
          </cell>
          <cell r="L3106">
            <v>1</v>
          </cell>
          <cell r="M3106" t="str">
            <v>科学装備研究所 KS-H37-2</v>
          </cell>
          <cell r="O3106" t="str">
            <v>又は同等以上のもの（他社の製品を含む。）</v>
          </cell>
          <cell r="Q3106">
            <v>0</v>
          </cell>
          <cell r="S3106">
            <v>100</v>
          </cell>
          <cell r="T3106">
            <v>0</v>
          </cell>
          <cell r="W3106">
            <v>0</v>
          </cell>
          <cell r="X3106">
            <v>0</v>
          </cell>
          <cell r="Y3106">
            <v>100</v>
          </cell>
          <cell r="Z3106">
            <v>0</v>
          </cell>
          <cell r="AA3106">
            <v>0</v>
          </cell>
          <cell r="AB3106">
            <v>131</v>
          </cell>
          <cell r="AC3106">
            <v>2620</v>
          </cell>
          <cell r="AD3106" t="str">
            <v>教育訓練演習費</v>
          </cell>
          <cell r="AE3106" t="str">
            <v>訓演</v>
          </cell>
          <cell r="AF3106">
            <v>10</v>
          </cell>
          <cell r="AG3106" t="str">
            <v>基地等経費（国内訓練経費　学校教育等学生教官等経費）</v>
          </cell>
          <cell r="AH3106" t="str">
            <v>消耗品費</v>
          </cell>
          <cell r="AI3106" t="str">
            <v>DA</v>
          </cell>
          <cell r="AJ3106" t="str">
            <v>司令部</v>
          </cell>
          <cell r="AK3106" t="str">
            <v>令和8年9月30日</v>
          </cell>
        </row>
        <row r="3107">
          <cell r="A3107" t="str">
            <v>al6</v>
          </cell>
          <cell r="B3107" t="str">
            <v>又は同等以上のもの（他社の製品を含む。）</v>
          </cell>
          <cell r="C3107">
            <v>263</v>
          </cell>
          <cell r="D3107">
            <v>2</v>
          </cell>
          <cell r="E3107" t="str">
            <v>B</v>
          </cell>
          <cell r="F3107" t="str">
            <v>a</v>
          </cell>
          <cell r="G3107" t="str">
            <v>al</v>
          </cell>
          <cell r="H3107" t="str">
            <v>個</v>
          </cell>
          <cell r="I3107">
            <v>1</v>
          </cell>
          <cell r="J3107" t="str">
            <v>警務捜査用品</v>
          </cell>
          <cell r="L3107">
            <v>1</v>
          </cell>
          <cell r="M3107" t="str">
            <v>科学装備研究所 KS-H20-3-1</v>
          </cell>
          <cell r="O3107" t="str">
            <v>又は同等以上のもの（他社の製品を含む。）</v>
          </cell>
          <cell r="Q3107">
            <v>0</v>
          </cell>
          <cell r="S3107">
            <v>100</v>
          </cell>
          <cell r="T3107">
            <v>0</v>
          </cell>
          <cell r="W3107">
            <v>0</v>
          </cell>
          <cell r="X3107">
            <v>0</v>
          </cell>
          <cell r="Y3107">
            <v>100</v>
          </cell>
          <cell r="Z3107">
            <v>0</v>
          </cell>
          <cell r="AA3107">
            <v>0</v>
          </cell>
          <cell r="AB3107">
            <v>6500</v>
          </cell>
          <cell r="AC3107">
            <v>6500</v>
          </cell>
          <cell r="AD3107" t="str">
            <v>教育訓練演習費</v>
          </cell>
          <cell r="AE3107" t="str">
            <v>訓演</v>
          </cell>
          <cell r="AF3107">
            <v>10</v>
          </cell>
          <cell r="AG3107" t="str">
            <v>基地等経費（国内訓練経費　学校教育等学生教官等経費）</v>
          </cell>
          <cell r="AH3107" t="str">
            <v>消耗品費</v>
          </cell>
          <cell r="AI3107" t="str">
            <v>DA</v>
          </cell>
          <cell r="AJ3107" t="str">
            <v>司令部</v>
          </cell>
          <cell r="AK3107" t="str">
            <v>令和8年9月30日</v>
          </cell>
        </row>
        <row r="3108">
          <cell r="A3108" t="str">
            <v>al7</v>
          </cell>
          <cell r="B3108" t="str">
            <v>又は同等以上のもの（他社の製品を含む。）</v>
          </cell>
          <cell r="C3108">
            <v>263</v>
          </cell>
          <cell r="D3108">
            <v>3</v>
          </cell>
          <cell r="E3108" t="str">
            <v>B</v>
          </cell>
          <cell r="F3108" t="str">
            <v>a</v>
          </cell>
          <cell r="G3108" t="str">
            <v>al</v>
          </cell>
          <cell r="H3108" t="str">
            <v>袋</v>
          </cell>
          <cell r="I3108">
            <v>2</v>
          </cell>
          <cell r="J3108" t="str">
            <v>警務捜査用品</v>
          </cell>
          <cell r="L3108">
            <v>1</v>
          </cell>
          <cell r="M3108" t="str">
            <v>科学装備研究所 KS-H25-8-1</v>
          </cell>
          <cell r="O3108" t="str">
            <v>又は同等以上のもの（他社の製品を含む。）</v>
          </cell>
          <cell r="Q3108">
            <v>0</v>
          </cell>
          <cell r="S3108">
            <v>100</v>
          </cell>
          <cell r="T3108">
            <v>0</v>
          </cell>
          <cell r="W3108">
            <v>0</v>
          </cell>
          <cell r="X3108">
            <v>0</v>
          </cell>
          <cell r="Y3108">
            <v>100</v>
          </cell>
          <cell r="Z3108">
            <v>0</v>
          </cell>
          <cell r="AA3108">
            <v>0</v>
          </cell>
          <cell r="AB3108">
            <v>549</v>
          </cell>
          <cell r="AC3108">
            <v>1098</v>
          </cell>
          <cell r="AD3108" t="str">
            <v>教育訓練演習費</v>
          </cell>
          <cell r="AE3108" t="str">
            <v>訓演</v>
          </cell>
          <cell r="AF3108">
            <v>10</v>
          </cell>
          <cell r="AG3108" t="str">
            <v>基地等経費（国内訓練経費　学校教育等学生教官等経費）</v>
          </cell>
          <cell r="AH3108" t="str">
            <v>消耗品費</v>
          </cell>
          <cell r="AI3108" t="str">
            <v>DA</v>
          </cell>
          <cell r="AJ3108" t="str">
            <v>司令部</v>
          </cell>
          <cell r="AK3108" t="str">
            <v>令和8年9月30日</v>
          </cell>
        </row>
        <row r="3109">
          <cell r="A3109" t="str">
            <v>al8</v>
          </cell>
          <cell r="B3109" t="str">
            <v>又は同等以上のもの（他社の製品を含む。）</v>
          </cell>
          <cell r="C3109">
            <v>263</v>
          </cell>
          <cell r="D3109">
            <v>4</v>
          </cell>
          <cell r="E3109" t="str">
            <v>B</v>
          </cell>
          <cell r="F3109" t="str">
            <v>a</v>
          </cell>
          <cell r="G3109" t="str">
            <v>al</v>
          </cell>
          <cell r="H3109" t="str">
            <v>足</v>
          </cell>
          <cell r="I3109">
            <v>30</v>
          </cell>
          <cell r="J3109" t="str">
            <v>警務捜査用品</v>
          </cell>
          <cell r="L3109">
            <v>1</v>
          </cell>
          <cell r="M3109" t="str">
            <v>科学装備研究所 KS-H38-6</v>
          </cell>
          <cell r="O3109" t="str">
            <v>又は同等以上のもの（他社の製品を含む。）</v>
          </cell>
          <cell r="Q3109">
            <v>0</v>
          </cell>
          <cell r="S3109">
            <v>100</v>
          </cell>
          <cell r="T3109">
            <v>0</v>
          </cell>
          <cell r="W3109">
            <v>0</v>
          </cell>
          <cell r="X3109">
            <v>0</v>
          </cell>
          <cell r="Y3109">
            <v>100</v>
          </cell>
          <cell r="Z3109">
            <v>0</v>
          </cell>
          <cell r="AA3109">
            <v>0</v>
          </cell>
          <cell r="AB3109">
            <v>230</v>
          </cell>
          <cell r="AC3109">
            <v>6900</v>
          </cell>
          <cell r="AD3109" t="str">
            <v>教育訓練演習費</v>
          </cell>
          <cell r="AE3109" t="str">
            <v>訓演</v>
          </cell>
          <cell r="AF3109">
            <v>10</v>
          </cell>
          <cell r="AG3109" t="str">
            <v>基地等経費（国内訓練経費　学校教育等学生教官等経費）</v>
          </cell>
          <cell r="AH3109" t="str">
            <v>消耗品費</v>
          </cell>
          <cell r="AI3109" t="str">
            <v>DA</v>
          </cell>
          <cell r="AJ3109" t="str">
            <v>司令部</v>
          </cell>
          <cell r="AK3109" t="str">
            <v>令和8年9月30日</v>
          </cell>
        </row>
        <row r="3110">
          <cell r="A3110" t="str">
            <v>bd538</v>
          </cell>
          <cell r="B3110" t="str">
            <v>又は同等以上のもの（他社の製品を含む。）</v>
          </cell>
          <cell r="C3110">
            <v>263</v>
          </cell>
          <cell r="D3110">
            <v>5</v>
          </cell>
          <cell r="E3110" t="str">
            <v>B</v>
          </cell>
          <cell r="F3110" t="str">
            <v>b</v>
          </cell>
          <cell r="G3110" t="str">
            <v>bd</v>
          </cell>
          <cell r="H3110" t="str">
            <v>個</v>
          </cell>
          <cell r="I3110">
            <v>6</v>
          </cell>
          <cell r="J3110" t="str">
            <v>防草ｼｰﾄ</v>
          </cell>
          <cell r="L3110">
            <v>1</v>
          </cell>
          <cell r="M3110" t="str">
            <v>ｴｽｺ P2507 EA952AD-351</v>
          </cell>
          <cell r="O3110" t="str">
            <v>又は同等以上のもの（他社の製品を含む。）</v>
          </cell>
          <cell r="Q3110">
            <v>0</v>
          </cell>
          <cell r="S3110">
            <v>100</v>
          </cell>
          <cell r="T3110">
            <v>0</v>
          </cell>
          <cell r="W3110">
            <v>0</v>
          </cell>
          <cell r="X3110">
            <v>0</v>
          </cell>
          <cell r="Y3110">
            <v>100</v>
          </cell>
          <cell r="Z3110">
            <v>0</v>
          </cell>
          <cell r="AA3110">
            <v>0</v>
          </cell>
          <cell r="AB3110">
            <v>19800</v>
          </cell>
          <cell r="AC3110">
            <v>118800</v>
          </cell>
          <cell r="AD3110" t="str">
            <v>教育訓練演習費</v>
          </cell>
          <cell r="AE3110" t="str">
            <v>訓演</v>
          </cell>
          <cell r="AF3110">
            <v>10</v>
          </cell>
          <cell r="AG3110" t="str">
            <v>基地等経費</v>
          </cell>
          <cell r="AH3110" t="str">
            <v>消耗品費</v>
          </cell>
          <cell r="AI3110" t="str">
            <v>DA</v>
          </cell>
          <cell r="AJ3110" t="str">
            <v>司令部</v>
          </cell>
          <cell r="AK3110" t="str">
            <v>令和8年9月30日</v>
          </cell>
        </row>
        <row r="3111">
          <cell r="A3111" t="str">
            <v>bd539</v>
          </cell>
          <cell r="B3111" t="str">
            <v>又は同等以上のもの（他社の製品を含む。）</v>
          </cell>
          <cell r="C3111">
            <v>263</v>
          </cell>
          <cell r="D3111">
            <v>6</v>
          </cell>
          <cell r="E3111" t="str">
            <v>B</v>
          </cell>
          <cell r="F3111" t="str">
            <v>b</v>
          </cell>
          <cell r="G3111" t="str">
            <v>bd</v>
          </cell>
          <cell r="H3111" t="str">
            <v>個</v>
          </cell>
          <cell r="I3111">
            <v>20</v>
          </cell>
          <cell r="J3111" t="str">
            <v>ｼｰﾄ押さえ杭</v>
          </cell>
          <cell r="L3111">
            <v>1</v>
          </cell>
          <cell r="M3111" t="str">
            <v>ｴｽｺ P2508 EA952AD-520</v>
          </cell>
          <cell r="O3111" t="str">
            <v>又は同等以上のもの（他社の製品を含む。）</v>
          </cell>
          <cell r="Q3111">
            <v>0</v>
          </cell>
          <cell r="S3111">
            <v>100</v>
          </cell>
          <cell r="T3111">
            <v>0</v>
          </cell>
          <cell r="W3111">
            <v>0</v>
          </cell>
          <cell r="X3111">
            <v>0</v>
          </cell>
          <cell r="Y3111">
            <v>100</v>
          </cell>
          <cell r="Z3111">
            <v>0</v>
          </cell>
          <cell r="AA3111">
            <v>0</v>
          </cell>
          <cell r="AB3111">
            <v>2112</v>
          </cell>
          <cell r="AC3111">
            <v>42240</v>
          </cell>
          <cell r="AD3111" t="str">
            <v>教育訓練演習費</v>
          </cell>
          <cell r="AE3111" t="str">
            <v>訓演</v>
          </cell>
          <cell r="AF3111">
            <v>10</v>
          </cell>
          <cell r="AG3111" t="str">
            <v>基地等経費</v>
          </cell>
          <cell r="AH3111" t="str">
            <v>消耗品費</v>
          </cell>
          <cell r="AI3111" t="str">
            <v>DA</v>
          </cell>
          <cell r="AJ3111" t="str">
            <v>司令部</v>
          </cell>
          <cell r="AK3111" t="str">
            <v>令和8年9月30日</v>
          </cell>
        </row>
        <row r="3112">
          <cell r="A3112" t="str">
            <v>eh250</v>
          </cell>
          <cell r="B3112" t="str">
            <v>又は同等以上のもの（他社の製品を含む。）</v>
          </cell>
          <cell r="C3112">
            <v>264</v>
          </cell>
          <cell r="D3112">
            <v>1</v>
          </cell>
          <cell r="E3112" t="str">
            <v>B</v>
          </cell>
          <cell r="F3112" t="str">
            <v>e</v>
          </cell>
          <cell r="G3112" t="str">
            <v>eh</v>
          </cell>
          <cell r="H3112" t="str">
            <v>箱</v>
          </cell>
          <cell r="I3112">
            <v>4</v>
          </cell>
          <cell r="J3112" t="str">
            <v>ｽﾄﾛｰ</v>
          </cell>
          <cell r="L3112">
            <v>1</v>
          </cell>
          <cell r="M3112" t="str">
            <v>KOKUYO官公庁 P791 6537-5945 GS44 ﾆｯｹ商事</v>
          </cell>
          <cell r="O3112" t="str">
            <v>又は同等以上のもの（他社の製品を含む。）</v>
          </cell>
          <cell r="Q3112">
            <v>0</v>
          </cell>
          <cell r="S3112">
            <v>100</v>
          </cell>
          <cell r="T3112">
            <v>0</v>
          </cell>
          <cell r="W3112">
            <v>0</v>
          </cell>
          <cell r="X3112">
            <v>0</v>
          </cell>
          <cell r="Y3112">
            <v>100</v>
          </cell>
          <cell r="Z3112">
            <v>0</v>
          </cell>
          <cell r="AA3112">
            <v>0</v>
          </cell>
          <cell r="AB3112">
            <v>1650</v>
          </cell>
          <cell r="AC3112">
            <v>6600</v>
          </cell>
          <cell r="AD3112" t="str">
            <v>教育訓練演習費</v>
          </cell>
          <cell r="AE3112" t="str">
            <v>訓演</v>
          </cell>
          <cell r="AF3112">
            <v>10</v>
          </cell>
          <cell r="AG3112" t="str">
            <v>基地等経費（アルコール検知器用消耗品）</v>
          </cell>
          <cell r="AH3112" t="str">
            <v>消耗品費</v>
          </cell>
          <cell r="AI3112" t="str">
            <v>DC</v>
          </cell>
          <cell r="AJ3112" t="str">
            <v>201飛行隊</v>
          </cell>
          <cell r="AK3112" t="str">
            <v>令和8年9月30日</v>
          </cell>
        </row>
        <row r="3113">
          <cell r="A3113" t="str">
            <v>eh251</v>
          </cell>
          <cell r="B3113" t="str">
            <v>又は同等以上のもの（他社の製品を含む。）</v>
          </cell>
          <cell r="C3113">
            <v>265</v>
          </cell>
          <cell r="D3113">
            <v>1</v>
          </cell>
          <cell r="E3113" t="str">
            <v>B</v>
          </cell>
          <cell r="F3113" t="str">
            <v>e</v>
          </cell>
          <cell r="G3113" t="str">
            <v>eh</v>
          </cell>
          <cell r="H3113" t="str">
            <v>箱</v>
          </cell>
          <cell r="I3113">
            <v>7</v>
          </cell>
          <cell r="J3113" t="str">
            <v>ｽﾄﾛｰ</v>
          </cell>
          <cell r="L3113">
            <v>1</v>
          </cell>
          <cell r="M3113" t="str">
            <v>KiSPA2026 P791 6537-5945 GS44 ﾆｯｹ商事</v>
          </cell>
          <cell r="O3113" t="str">
            <v>又は同等以上のもの（他社の製品を含む。）</v>
          </cell>
          <cell r="Q3113">
            <v>0</v>
          </cell>
          <cell r="S3113">
            <v>100</v>
          </cell>
          <cell r="T3113">
            <v>0</v>
          </cell>
          <cell r="W3113">
            <v>0</v>
          </cell>
          <cell r="X3113">
            <v>0</v>
          </cell>
          <cell r="Y3113">
            <v>100</v>
          </cell>
          <cell r="Z3113">
            <v>0</v>
          </cell>
          <cell r="AA3113">
            <v>0</v>
          </cell>
          <cell r="AB3113">
            <v>1650</v>
          </cell>
          <cell r="AC3113">
            <v>11550</v>
          </cell>
          <cell r="AD3113" t="str">
            <v>教育訓練演習費</v>
          </cell>
          <cell r="AE3113" t="str">
            <v>訓演</v>
          </cell>
          <cell r="AF3113">
            <v>10</v>
          </cell>
          <cell r="AG3113" t="str">
            <v>基地等経費（アルコール検知器用消耗品）</v>
          </cell>
          <cell r="AH3113" t="str">
            <v>消耗品費</v>
          </cell>
          <cell r="AI3113" t="str">
            <v>DD</v>
          </cell>
          <cell r="AJ3113" t="str">
            <v>203飛行隊</v>
          </cell>
          <cell r="AK3113" t="str">
            <v>令和8年9月30日</v>
          </cell>
        </row>
        <row r="3114">
          <cell r="A3114" t="str">
            <v>cd1</v>
          </cell>
          <cell r="B3114" t="str">
            <v>5000円券</v>
          </cell>
          <cell r="C3114">
            <v>266</v>
          </cell>
          <cell r="D3114">
            <v>1</v>
          </cell>
          <cell r="E3114" t="str">
            <v>B</v>
          </cell>
          <cell r="F3114" t="str">
            <v>c</v>
          </cell>
          <cell r="G3114" t="str">
            <v>cd</v>
          </cell>
          <cell r="H3114" t="str">
            <v>枚</v>
          </cell>
          <cell r="I3114">
            <v>1</v>
          </cell>
          <cell r="J3114" t="str">
            <v>北海道収入証紙</v>
          </cell>
          <cell r="K3114">
            <v>1</v>
          </cell>
          <cell r="L3114">
            <v>1</v>
          </cell>
          <cell r="M3114" t="str">
            <v>5000円券</v>
          </cell>
          <cell r="P3114">
            <v>5000</v>
          </cell>
          <cell r="Q3114">
            <v>5000</v>
          </cell>
          <cell r="S3114">
            <v>100</v>
          </cell>
          <cell r="T3114">
            <v>0</v>
          </cell>
          <cell r="W3114">
            <v>0</v>
          </cell>
          <cell r="X3114">
            <v>0</v>
          </cell>
          <cell r="Y3114">
            <v>100</v>
          </cell>
          <cell r="Z3114">
            <v>0</v>
          </cell>
          <cell r="AA3114">
            <v>0</v>
          </cell>
          <cell r="AB3114">
            <v>5000</v>
          </cell>
          <cell r="AC3114">
            <v>5000</v>
          </cell>
          <cell r="AD3114" t="str">
            <v>教育訓練演習費</v>
          </cell>
          <cell r="AE3114" t="str">
            <v>訓演</v>
          </cell>
          <cell r="AF3114">
            <v>10</v>
          </cell>
          <cell r="AG3114" t="str">
            <v>基地等経費（部外委託教育　新規取得、講習受講、写真書換）</v>
          </cell>
          <cell r="AH3114" t="str">
            <v>消耗品費</v>
          </cell>
          <cell r="AI3114" t="str">
            <v>DF</v>
          </cell>
          <cell r="AJ3114" t="str">
            <v>整備隊</v>
          </cell>
          <cell r="AK3114" t="str">
            <v>令和8年6月30日</v>
          </cell>
        </row>
        <row r="3115">
          <cell r="A3115" t="str">
            <v>cd2</v>
          </cell>
          <cell r="B3115" t="str">
            <v>300円券</v>
          </cell>
          <cell r="C3115">
            <v>266</v>
          </cell>
          <cell r="D3115">
            <v>2</v>
          </cell>
          <cell r="E3115" t="str">
            <v>B</v>
          </cell>
          <cell r="F3115" t="str">
            <v>c</v>
          </cell>
          <cell r="G3115" t="str">
            <v>cd</v>
          </cell>
          <cell r="H3115" t="str">
            <v>枚</v>
          </cell>
          <cell r="I3115">
            <v>1</v>
          </cell>
          <cell r="J3115" t="str">
            <v>北海道収入証紙</v>
          </cell>
          <cell r="K3115">
            <v>1</v>
          </cell>
          <cell r="L3115">
            <v>1</v>
          </cell>
          <cell r="M3115" t="str">
            <v>300円券</v>
          </cell>
          <cell r="P3115">
            <v>300</v>
          </cell>
          <cell r="Q3115">
            <v>300</v>
          </cell>
          <cell r="S3115">
            <v>100</v>
          </cell>
          <cell r="T3115">
            <v>0</v>
          </cell>
          <cell r="W3115">
            <v>0</v>
          </cell>
          <cell r="X3115">
            <v>0</v>
          </cell>
          <cell r="Y3115">
            <v>100</v>
          </cell>
          <cell r="Z3115">
            <v>0</v>
          </cell>
          <cell r="AA3115">
            <v>0</v>
          </cell>
          <cell r="AB3115">
            <v>300</v>
          </cell>
          <cell r="AC3115">
            <v>300</v>
          </cell>
          <cell r="AD3115" t="str">
            <v>教育訓練演習費</v>
          </cell>
          <cell r="AE3115" t="str">
            <v>訓演</v>
          </cell>
          <cell r="AF3115">
            <v>10</v>
          </cell>
          <cell r="AG3115" t="str">
            <v>基地等経費（部外委託教育　新規取得、講習受講、写真書換）</v>
          </cell>
          <cell r="AH3115" t="str">
            <v>消耗品費</v>
          </cell>
          <cell r="AI3115" t="str">
            <v>DF</v>
          </cell>
          <cell r="AJ3115" t="str">
            <v>整備隊</v>
          </cell>
          <cell r="AK3115" t="str">
            <v>令和8年6月30日</v>
          </cell>
        </row>
        <row r="3116">
          <cell r="A3116" t="str">
            <v>cd3</v>
          </cell>
          <cell r="B3116" t="str">
            <v>5000円券</v>
          </cell>
          <cell r="C3116">
            <v>267</v>
          </cell>
          <cell r="D3116">
            <v>1</v>
          </cell>
          <cell r="E3116" t="str">
            <v>B</v>
          </cell>
          <cell r="F3116" t="str">
            <v>c</v>
          </cell>
          <cell r="G3116" t="str">
            <v>cd</v>
          </cell>
          <cell r="H3116" t="str">
            <v>枚</v>
          </cell>
          <cell r="I3116">
            <v>1</v>
          </cell>
          <cell r="J3116" t="str">
            <v>北海道収入証紙</v>
          </cell>
          <cell r="K3116">
            <v>1</v>
          </cell>
          <cell r="L3116">
            <v>1</v>
          </cell>
          <cell r="M3116" t="str">
            <v>5000円券</v>
          </cell>
          <cell r="P3116">
            <v>5000</v>
          </cell>
          <cell r="Q3116">
            <v>5000</v>
          </cell>
          <cell r="S3116">
            <v>100</v>
          </cell>
          <cell r="T3116">
            <v>0</v>
          </cell>
          <cell r="W3116">
            <v>0</v>
          </cell>
          <cell r="X3116">
            <v>0</v>
          </cell>
          <cell r="Y3116">
            <v>100</v>
          </cell>
          <cell r="Z3116">
            <v>0</v>
          </cell>
          <cell r="AA3116">
            <v>0</v>
          </cell>
          <cell r="AB3116">
            <v>5000</v>
          </cell>
          <cell r="AC3116">
            <v>5000</v>
          </cell>
          <cell r="AD3116" t="str">
            <v>教育訓練演習費</v>
          </cell>
          <cell r="AE3116" t="str">
            <v>訓演</v>
          </cell>
          <cell r="AF3116">
            <v>10</v>
          </cell>
          <cell r="AG3116" t="str">
            <v>基地等経費（部外委託教育　危険物取扱者（新規取得及び講習受講））</v>
          </cell>
          <cell r="AH3116" t="str">
            <v>消耗品費</v>
          </cell>
          <cell r="AI3116" t="str">
            <v>DI</v>
          </cell>
          <cell r="AJ3116" t="str">
            <v>車器隊</v>
          </cell>
          <cell r="AK3116" t="str">
            <v>令和8年6月30日</v>
          </cell>
        </row>
        <row r="3117">
          <cell r="A3117" t="str">
            <v>cd4</v>
          </cell>
          <cell r="B3117" t="str">
            <v>300円券</v>
          </cell>
          <cell r="C3117">
            <v>267</v>
          </cell>
          <cell r="D3117">
            <v>2</v>
          </cell>
          <cell r="E3117" t="str">
            <v>B</v>
          </cell>
          <cell r="F3117" t="str">
            <v>c</v>
          </cell>
          <cell r="G3117" t="str">
            <v>cd</v>
          </cell>
          <cell r="H3117" t="str">
            <v>枚</v>
          </cell>
          <cell r="I3117">
            <v>1</v>
          </cell>
          <cell r="J3117" t="str">
            <v>北海道収入証紙</v>
          </cell>
          <cell r="K3117">
            <v>1</v>
          </cell>
          <cell r="L3117">
            <v>1</v>
          </cell>
          <cell r="M3117" t="str">
            <v>300円券</v>
          </cell>
          <cell r="P3117">
            <v>300</v>
          </cell>
          <cell r="Q3117">
            <v>300</v>
          </cell>
          <cell r="S3117">
            <v>100</v>
          </cell>
          <cell r="T3117">
            <v>0</v>
          </cell>
          <cell r="W3117">
            <v>0</v>
          </cell>
          <cell r="X3117">
            <v>0</v>
          </cell>
          <cell r="Y3117">
            <v>100</v>
          </cell>
          <cell r="Z3117">
            <v>0</v>
          </cell>
          <cell r="AA3117">
            <v>0</v>
          </cell>
          <cell r="AB3117">
            <v>300</v>
          </cell>
          <cell r="AC3117">
            <v>300</v>
          </cell>
          <cell r="AD3117" t="str">
            <v>教育訓練演習費</v>
          </cell>
          <cell r="AE3117" t="str">
            <v>訓演</v>
          </cell>
          <cell r="AF3117">
            <v>10</v>
          </cell>
          <cell r="AG3117" t="str">
            <v>基地等経費（部外委託教育　危険物取扱者（新規取得及び講習受講））</v>
          </cell>
          <cell r="AH3117" t="str">
            <v>消耗品費</v>
          </cell>
          <cell r="AI3117" t="str">
            <v>DI</v>
          </cell>
          <cell r="AJ3117" t="str">
            <v>車器隊</v>
          </cell>
          <cell r="AK3117" t="str">
            <v>令和8年6月30日</v>
          </cell>
        </row>
        <row r="3118">
          <cell r="A3118" t="str">
            <v>cd5</v>
          </cell>
          <cell r="B3118" t="str">
            <v>5000円券</v>
          </cell>
          <cell r="C3118">
            <v>268</v>
          </cell>
          <cell r="D3118">
            <v>1</v>
          </cell>
          <cell r="E3118" t="str">
            <v>B</v>
          </cell>
          <cell r="F3118" t="str">
            <v>c</v>
          </cell>
          <cell r="G3118" t="str">
            <v>cd</v>
          </cell>
          <cell r="H3118" t="str">
            <v>枚</v>
          </cell>
          <cell r="I3118">
            <v>12</v>
          </cell>
          <cell r="J3118" t="str">
            <v>北海道収入証紙</v>
          </cell>
          <cell r="K3118">
            <v>1</v>
          </cell>
          <cell r="L3118">
            <v>1</v>
          </cell>
          <cell r="M3118" t="str">
            <v>5000円券</v>
          </cell>
          <cell r="P3118">
            <v>5000</v>
          </cell>
          <cell r="Q3118">
            <v>60000</v>
          </cell>
          <cell r="S3118">
            <v>100</v>
          </cell>
          <cell r="T3118">
            <v>0</v>
          </cell>
          <cell r="W3118">
            <v>0</v>
          </cell>
          <cell r="X3118">
            <v>0</v>
          </cell>
          <cell r="Y3118">
            <v>100</v>
          </cell>
          <cell r="Z3118">
            <v>0</v>
          </cell>
          <cell r="AA3118">
            <v>0</v>
          </cell>
          <cell r="AB3118">
            <v>5000</v>
          </cell>
          <cell r="AC3118">
            <v>60000</v>
          </cell>
          <cell r="AD3118" t="str">
            <v>教育訓練演習費</v>
          </cell>
          <cell r="AE3118" t="str">
            <v>訓演</v>
          </cell>
          <cell r="AF3118">
            <v>10</v>
          </cell>
          <cell r="AG3118" t="str">
            <v>部外委託教育　危険物取扱者（講習受講及び新規取得）</v>
          </cell>
          <cell r="AH3118" t="str">
            <v>消耗品費</v>
          </cell>
          <cell r="AI3118" t="str">
            <v>DJ</v>
          </cell>
          <cell r="AJ3118" t="str">
            <v>補給隊</v>
          </cell>
          <cell r="AK3118" t="str">
            <v>令和8年6月30日</v>
          </cell>
        </row>
        <row r="3119">
          <cell r="A3119" t="str">
            <v>cd6</v>
          </cell>
          <cell r="B3119" t="str">
            <v>300円券</v>
          </cell>
          <cell r="C3119">
            <v>268</v>
          </cell>
          <cell r="D3119">
            <v>2</v>
          </cell>
          <cell r="E3119" t="str">
            <v>B</v>
          </cell>
          <cell r="F3119" t="str">
            <v>c</v>
          </cell>
          <cell r="G3119" t="str">
            <v>cd</v>
          </cell>
          <cell r="H3119" t="str">
            <v>枚</v>
          </cell>
          <cell r="I3119">
            <v>12</v>
          </cell>
          <cell r="J3119" t="str">
            <v>北海道収入証紙</v>
          </cell>
          <cell r="K3119">
            <v>1</v>
          </cell>
          <cell r="L3119">
            <v>1</v>
          </cell>
          <cell r="M3119" t="str">
            <v>300円券</v>
          </cell>
          <cell r="P3119">
            <v>300</v>
          </cell>
          <cell r="Q3119">
            <v>3600</v>
          </cell>
          <cell r="S3119">
            <v>100</v>
          </cell>
          <cell r="T3119">
            <v>0</v>
          </cell>
          <cell r="W3119">
            <v>0</v>
          </cell>
          <cell r="X3119">
            <v>0</v>
          </cell>
          <cell r="Y3119">
            <v>100</v>
          </cell>
          <cell r="Z3119">
            <v>0</v>
          </cell>
          <cell r="AA3119">
            <v>0</v>
          </cell>
          <cell r="AB3119">
            <v>300</v>
          </cell>
          <cell r="AC3119">
            <v>3600</v>
          </cell>
          <cell r="AD3119" t="str">
            <v>教育訓練演習費</v>
          </cell>
          <cell r="AE3119" t="str">
            <v>訓演</v>
          </cell>
          <cell r="AF3119">
            <v>10</v>
          </cell>
          <cell r="AG3119" t="str">
            <v>部外委託教育　危険物取扱者（講習受講及び新規取得）</v>
          </cell>
          <cell r="AH3119" t="str">
            <v>消耗品費</v>
          </cell>
          <cell r="AI3119" t="str">
            <v>DJ</v>
          </cell>
          <cell r="AJ3119" t="str">
            <v>補給隊</v>
          </cell>
          <cell r="AK3119" t="str">
            <v>令和8年6月30日</v>
          </cell>
        </row>
        <row r="3120">
          <cell r="A3120" t="str">
            <v>eh252</v>
          </cell>
          <cell r="B3120" t="str">
            <v>製品指定</v>
          </cell>
          <cell r="C3120">
            <v>269</v>
          </cell>
          <cell r="D3120">
            <v>1</v>
          </cell>
          <cell r="E3120" t="str">
            <v>B</v>
          </cell>
          <cell r="F3120" t="str">
            <v>e</v>
          </cell>
          <cell r="G3120" t="str">
            <v>eh</v>
          </cell>
          <cell r="H3120" t="str">
            <v>冊</v>
          </cell>
          <cell r="I3120">
            <v>1</v>
          </cell>
          <cell r="J3120" t="str">
            <v>住宅地図</v>
          </cell>
          <cell r="L3120">
            <v>1</v>
          </cell>
          <cell r="M3120" t="str">
            <v>ｾﾞﾝﾘﾝ ｾﾞﾝﾘﾝ地図(長沼町)</v>
          </cell>
          <cell r="O3120" t="str">
            <v>製品指定</v>
          </cell>
          <cell r="P3120">
            <v>1000</v>
          </cell>
          <cell r="Q3120">
            <v>1000</v>
          </cell>
          <cell r="S3120">
            <v>100</v>
          </cell>
          <cell r="T3120">
            <v>0</v>
          </cell>
          <cell r="W3120">
            <v>0</v>
          </cell>
          <cell r="X3120">
            <v>0</v>
          </cell>
          <cell r="Y3120">
            <v>100</v>
          </cell>
          <cell r="Z3120">
            <v>0</v>
          </cell>
          <cell r="AA3120">
            <v>0</v>
          </cell>
          <cell r="AB3120">
            <v>12100</v>
          </cell>
          <cell r="AC3120">
            <v>12100</v>
          </cell>
          <cell r="AD3120" t="str">
            <v>教育訓練演習費</v>
          </cell>
          <cell r="AE3120" t="str">
            <v>訓演</v>
          </cell>
          <cell r="AF3120">
            <v>10</v>
          </cell>
          <cell r="AG3120" t="str">
            <v>基地等経費（訓練経費）</v>
          </cell>
          <cell r="AH3120" t="str">
            <v>消耗品費</v>
          </cell>
          <cell r="AI3120" t="str">
            <v>DK</v>
          </cell>
          <cell r="AJ3120" t="str">
            <v>基群本部</v>
          </cell>
          <cell r="AK3120" t="str">
            <v>令和8年9月30日</v>
          </cell>
        </row>
        <row r="3121">
          <cell r="A3121" t="str">
            <v>eh253</v>
          </cell>
          <cell r="B3121" t="str">
            <v>製品指定</v>
          </cell>
          <cell r="C3121">
            <v>269</v>
          </cell>
          <cell r="D3121">
            <v>2</v>
          </cell>
          <cell r="E3121" t="str">
            <v>B</v>
          </cell>
          <cell r="F3121" t="str">
            <v>e</v>
          </cell>
          <cell r="G3121" t="str">
            <v>eh</v>
          </cell>
          <cell r="H3121" t="str">
            <v>冊</v>
          </cell>
          <cell r="I3121">
            <v>1</v>
          </cell>
          <cell r="J3121" t="str">
            <v>住宅地図</v>
          </cell>
          <cell r="L3121">
            <v>1</v>
          </cell>
          <cell r="M3121" t="str">
            <v>ｾﾞﾝﾘﾝ ｾﾞﾝﾘﾝ地図(網走市)</v>
          </cell>
          <cell r="O3121" t="str">
            <v>製品指定</v>
          </cell>
          <cell r="P3121">
            <v>600</v>
          </cell>
          <cell r="Q3121">
            <v>600</v>
          </cell>
          <cell r="S3121">
            <v>100</v>
          </cell>
          <cell r="T3121">
            <v>0</v>
          </cell>
          <cell r="W3121">
            <v>0</v>
          </cell>
          <cell r="X3121">
            <v>0</v>
          </cell>
          <cell r="Y3121">
            <v>100</v>
          </cell>
          <cell r="Z3121">
            <v>0</v>
          </cell>
          <cell r="AA3121">
            <v>0</v>
          </cell>
          <cell r="AB3121">
            <v>20900</v>
          </cell>
          <cell r="AC3121">
            <v>20900</v>
          </cell>
          <cell r="AD3121" t="str">
            <v>教育訓練演習費</v>
          </cell>
          <cell r="AE3121" t="str">
            <v>訓演</v>
          </cell>
          <cell r="AF3121">
            <v>10</v>
          </cell>
          <cell r="AG3121" t="str">
            <v>基地等経費（訓練経費）</v>
          </cell>
          <cell r="AH3121" t="str">
            <v>消耗品費</v>
          </cell>
          <cell r="AI3121" t="str">
            <v>DK</v>
          </cell>
          <cell r="AJ3121" t="str">
            <v>基群本部</v>
          </cell>
          <cell r="AK3121" t="str">
            <v>令和8年9月30日</v>
          </cell>
        </row>
        <row r="3122">
          <cell r="A3122" t="str">
            <v>eh254</v>
          </cell>
          <cell r="B3122" t="str">
            <v>製品指定</v>
          </cell>
          <cell r="C3122">
            <v>269</v>
          </cell>
          <cell r="D3122">
            <v>3</v>
          </cell>
          <cell r="E3122" t="str">
            <v>B</v>
          </cell>
          <cell r="F3122" t="str">
            <v>e</v>
          </cell>
          <cell r="G3122" t="str">
            <v>eh</v>
          </cell>
          <cell r="H3122" t="str">
            <v>冊</v>
          </cell>
          <cell r="I3122">
            <v>1</v>
          </cell>
          <cell r="J3122" t="str">
            <v>住宅地図</v>
          </cell>
          <cell r="L3122">
            <v>1</v>
          </cell>
          <cell r="M3122" t="str">
            <v>ｾﾞﾝﾘﾝ ｾﾞﾝﾘﾝ地図(根室市)</v>
          </cell>
          <cell r="O3122" t="str">
            <v>製品指定</v>
          </cell>
          <cell r="P3122">
            <v>2000</v>
          </cell>
          <cell r="Q3122">
            <v>2000</v>
          </cell>
          <cell r="S3122">
            <v>100</v>
          </cell>
          <cell r="T3122">
            <v>0</v>
          </cell>
          <cell r="W3122">
            <v>0</v>
          </cell>
          <cell r="X3122">
            <v>0</v>
          </cell>
          <cell r="Y3122">
            <v>100</v>
          </cell>
          <cell r="Z3122">
            <v>0</v>
          </cell>
          <cell r="AA3122">
            <v>0</v>
          </cell>
          <cell r="AB3122">
            <v>20900</v>
          </cell>
          <cell r="AC3122">
            <v>20900</v>
          </cell>
          <cell r="AD3122" t="str">
            <v>教育訓練演習費</v>
          </cell>
          <cell r="AE3122" t="str">
            <v>訓演</v>
          </cell>
          <cell r="AF3122">
            <v>10</v>
          </cell>
          <cell r="AG3122" t="str">
            <v>基地等経費（訓練経費）</v>
          </cell>
          <cell r="AH3122" t="str">
            <v>消耗品費</v>
          </cell>
          <cell r="AI3122" t="str">
            <v>DK</v>
          </cell>
          <cell r="AJ3122" t="str">
            <v>基群本部</v>
          </cell>
          <cell r="AK3122" t="str">
            <v>令和8年9月30日</v>
          </cell>
        </row>
        <row r="3123">
          <cell r="A3123" t="str">
            <v>eh255</v>
          </cell>
          <cell r="B3123" t="str">
            <v>製品指定</v>
          </cell>
          <cell r="C3123">
            <v>269</v>
          </cell>
          <cell r="D3123">
            <v>4</v>
          </cell>
          <cell r="E3123" t="str">
            <v>B</v>
          </cell>
          <cell r="F3123" t="str">
            <v>e</v>
          </cell>
          <cell r="G3123" t="str">
            <v>eh</v>
          </cell>
          <cell r="H3123" t="str">
            <v>冊</v>
          </cell>
          <cell r="I3123">
            <v>1</v>
          </cell>
          <cell r="J3123" t="str">
            <v>住宅地図</v>
          </cell>
          <cell r="L3123">
            <v>1</v>
          </cell>
          <cell r="M3123" t="str">
            <v>ｾﾞﾝﾘﾝ ｾﾞﾝﾘﾝ地図(えりも町)</v>
          </cell>
          <cell r="O3123" t="str">
            <v>製品指定</v>
          </cell>
          <cell r="P3123">
            <v>1000</v>
          </cell>
          <cell r="Q3123">
            <v>1000</v>
          </cell>
          <cell r="S3123">
            <v>100</v>
          </cell>
          <cell r="T3123">
            <v>0</v>
          </cell>
          <cell r="W3123">
            <v>0</v>
          </cell>
          <cell r="X3123">
            <v>0</v>
          </cell>
          <cell r="Y3123">
            <v>100</v>
          </cell>
          <cell r="Z3123">
            <v>0</v>
          </cell>
          <cell r="AA3123">
            <v>0</v>
          </cell>
          <cell r="AB3123">
            <v>12100</v>
          </cell>
          <cell r="AC3123">
            <v>12100</v>
          </cell>
          <cell r="AD3123" t="str">
            <v>教育訓練演習費</v>
          </cell>
          <cell r="AE3123" t="str">
            <v>訓演</v>
          </cell>
          <cell r="AF3123">
            <v>10</v>
          </cell>
          <cell r="AG3123" t="str">
            <v>基地等経費（訓練経費）</v>
          </cell>
          <cell r="AH3123" t="str">
            <v>消耗品費</v>
          </cell>
          <cell r="AI3123" t="str">
            <v>DK</v>
          </cell>
          <cell r="AJ3123" t="str">
            <v>基群本部</v>
          </cell>
          <cell r="AK3123" t="str">
            <v>令和8年9月30日</v>
          </cell>
        </row>
        <row r="3124">
          <cell r="A3124" t="str">
            <v>eh256</v>
          </cell>
          <cell r="B3124" t="str">
            <v>製品指定</v>
          </cell>
          <cell r="C3124">
            <v>269</v>
          </cell>
          <cell r="D3124">
            <v>5</v>
          </cell>
          <cell r="E3124" t="str">
            <v>B</v>
          </cell>
          <cell r="F3124" t="str">
            <v>e</v>
          </cell>
          <cell r="G3124" t="str">
            <v>eh</v>
          </cell>
          <cell r="H3124" t="str">
            <v>冊</v>
          </cell>
          <cell r="I3124">
            <v>1</v>
          </cell>
          <cell r="J3124" t="str">
            <v>住宅地図</v>
          </cell>
          <cell r="L3124">
            <v>1</v>
          </cell>
          <cell r="M3124" t="str">
            <v>ｾﾞﾝﾘﾝ ｾﾞﾝﾘﾝ地図(稚内市)</v>
          </cell>
          <cell r="O3124" t="str">
            <v>製品指定</v>
          </cell>
          <cell r="P3124">
            <v>600</v>
          </cell>
          <cell r="Q3124">
            <v>600</v>
          </cell>
          <cell r="S3124">
            <v>100</v>
          </cell>
          <cell r="T3124">
            <v>0</v>
          </cell>
          <cell r="W3124">
            <v>0</v>
          </cell>
          <cell r="X3124">
            <v>0</v>
          </cell>
          <cell r="Y3124">
            <v>100</v>
          </cell>
          <cell r="Z3124">
            <v>0</v>
          </cell>
          <cell r="AA3124">
            <v>0</v>
          </cell>
          <cell r="AB3124">
            <v>20900</v>
          </cell>
          <cell r="AC3124">
            <v>20900</v>
          </cell>
          <cell r="AD3124" t="str">
            <v>教育訓練演習費</v>
          </cell>
          <cell r="AE3124" t="str">
            <v>訓演</v>
          </cell>
          <cell r="AF3124">
            <v>10</v>
          </cell>
          <cell r="AG3124" t="str">
            <v>基地等経費（訓練経費）</v>
          </cell>
          <cell r="AH3124" t="str">
            <v>消耗品費</v>
          </cell>
          <cell r="AI3124" t="str">
            <v>DK</v>
          </cell>
          <cell r="AJ3124" t="str">
            <v>基群本部</v>
          </cell>
          <cell r="AK3124" t="str">
            <v>令和8年9月30日</v>
          </cell>
        </row>
        <row r="3125">
          <cell r="A3125" t="str">
            <v>eh257</v>
          </cell>
          <cell r="B3125" t="str">
            <v>製品指定</v>
          </cell>
          <cell r="C3125">
            <v>269</v>
          </cell>
          <cell r="D3125">
            <v>6</v>
          </cell>
          <cell r="E3125" t="str">
            <v>B</v>
          </cell>
          <cell r="F3125" t="str">
            <v>e</v>
          </cell>
          <cell r="G3125" t="str">
            <v>eh</v>
          </cell>
          <cell r="H3125" t="str">
            <v>冊</v>
          </cell>
          <cell r="I3125">
            <v>1</v>
          </cell>
          <cell r="J3125" t="str">
            <v>住宅地図</v>
          </cell>
          <cell r="L3125">
            <v>1</v>
          </cell>
          <cell r="M3125" t="str">
            <v>ｾﾞﾝﾘﾝ ｾﾞﾝﾘﾝ地図(当別町)</v>
          </cell>
          <cell r="O3125" t="str">
            <v>製品指定</v>
          </cell>
          <cell r="P3125">
            <v>300</v>
          </cell>
          <cell r="Q3125">
            <v>300</v>
          </cell>
          <cell r="S3125">
            <v>100</v>
          </cell>
          <cell r="T3125">
            <v>0</v>
          </cell>
          <cell r="W3125">
            <v>0</v>
          </cell>
          <cell r="X3125">
            <v>0</v>
          </cell>
          <cell r="Y3125">
            <v>100</v>
          </cell>
          <cell r="Z3125">
            <v>0</v>
          </cell>
          <cell r="AA3125">
            <v>0</v>
          </cell>
          <cell r="AB3125">
            <v>14300</v>
          </cell>
          <cell r="AC3125">
            <v>14300</v>
          </cell>
          <cell r="AD3125" t="str">
            <v>教育訓練演習費</v>
          </cell>
          <cell r="AE3125" t="str">
            <v>訓演</v>
          </cell>
          <cell r="AF3125">
            <v>10</v>
          </cell>
          <cell r="AG3125" t="str">
            <v>基地等経費（訓練経費）</v>
          </cell>
          <cell r="AH3125" t="str">
            <v>消耗品費</v>
          </cell>
          <cell r="AI3125" t="str">
            <v>DK</v>
          </cell>
          <cell r="AJ3125" t="str">
            <v>基群本部</v>
          </cell>
          <cell r="AK3125" t="str">
            <v>令和8年9月30日</v>
          </cell>
        </row>
        <row r="3126">
          <cell r="A3126" t="str">
            <v>eh258</v>
          </cell>
          <cell r="B3126" t="str">
            <v>製品指定</v>
          </cell>
          <cell r="C3126">
            <v>269</v>
          </cell>
          <cell r="D3126">
            <v>7</v>
          </cell>
          <cell r="E3126" t="str">
            <v>B</v>
          </cell>
          <cell r="F3126" t="str">
            <v>e</v>
          </cell>
          <cell r="G3126" t="str">
            <v>eh</v>
          </cell>
          <cell r="H3126" t="str">
            <v>冊</v>
          </cell>
          <cell r="I3126">
            <v>1</v>
          </cell>
          <cell r="J3126" t="str">
            <v>住宅地図</v>
          </cell>
          <cell r="L3126">
            <v>1</v>
          </cell>
          <cell r="M3126" t="str">
            <v>ｾﾞﾝﾘﾝ ｾﾞﾝﾘﾝ地図(苫小牧市)</v>
          </cell>
          <cell r="O3126" t="str">
            <v>製品指定</v>
          </cell>
          <cell r="P3126">
            <v>100</v>
          </cell>
          <cell r="Q3126">
            <v>100</v>
          </cell>
          <cell r="S3126">
            <v>100</v>
          </cell>
          <cell r="T3126">
            <v>0</v>
          </cell>
          <cell r="W3126">
            <v>0</v>
          </cell>
          <cell r="X3126">
            <v>0</v>
          </cell>
          <cell r="Y3126">
            <v>100</v>
          </cell>
          <cell r="Z3126">
            <v>0</v>
          </cell>
          <cell r="AA3126">
            <v>0</v>
          </cell>
          <cell r="AB3126">
            <v>37400</v>
          </cell>
          <cell r="AC3126">
            <v>37400</v>
          </cell>
          <cell r="AD3126" t="str">
            <v>教育訓練演習費</v>
          </cell>
          <cell r="AE3126" t="str">
            <v>訓演</v>
          </cell>
          <cell r="AF3126">
            <v>10</v>
          </cell>
          <cell r="AG3126" t="str">
            <v>基地等経費（訓練経費）</v>
          </cell>
          <cell r="AH3126" t="str">
            <v>消耗品費</v>
          </cell>
          <cell r="AI3126" t="str">
            <v>DK</v>
          </cell>
          <cell r="AJ3126" t="str">
            <v>基群本部</v>
          </cell>
          <cell r="AK3126" t="str">
            <v>令和8年9月30日</v>
          </cell>
        </row>
        <row r="3127">
          <cell r="A3127" t="str">
            <v>eh259</v>
          </cell>
          <cell r="B3127" t="str">
            <v>製品指定</v>
          </cell>
          <cell r="C3127">
            <v>269</v>
          </cell>
          <cell r="D3127">
            <v>8</v>
          </cell>
          <cell r="E3127" t="str">
            <v>B</v>
          </cell>
          <cell r="F3127" t="str">
            <v>e</v>
          </cell>
          <cell r="G3127" t="str">
            <v>eh</v>
          </cell>
          <cell r="H3127" t="str">
            <v>冊</v>
          </cell>
          <cell r="I3127">
            <v>1</v>
          </cell>
          <cell r="J3127" t="str">
            <v>住宅地図</v>
          </cell>
          <cell r="L3127">
            <v>1</v>
          </cell>
          <cell r="M3127" t="str">
            <v>ｾﾞﾝﾘﾝ ｾﾞﾝﾘﾝ地図(浦河町)</v>
          </cell>
          <cell r="O3127" t="str">
            <v>製品指定</v>
          </cell>
          <cell r="P3127">
            <v>5000</v>
          </cell>
          <cell r="Q3127">
            <v>5000</v>
          </cell>
          <cell r="S3127">
            <v>100</v>
          </cell>
          <cell r="T3127">
            <v>0</v>
          </cell>
          <cell r="W3127">
            <v>0</v>
          </cell>
          <cell r="X3127">
            <v>0</v>
          </cell>
          <cell r="Y3127">
            <v>100</v>
          </cell>
          <cell r="Z3127">
            <v>0</v>
          </cell>
          <cell r="AA3127">
            <v>0</v>
          </cell>
          <cell r="AB3127">
            <v>11000</v>
          </cell>
          <cell r="AC3127">
            <v>11000</v>
          </cell>
          <cell r="AD3127" t="str">
            <v>教育訓練演習費</v>
          </cell>
          <cell r="AE3127" t="str">
            <v>訓演</v>
          </cell>
          <cell r="AF3127">
            <v>10</v>
          </cell>
          <cell r="AG3127" t="str">
            <v>基地等経費（訓練経費）</v>
          </cell>
          <cell r="AH3127" t="str">
            <v>消耗品費</v>
          </cell>
          <cell r="AI3127" t="str">
            <v>DK</v>
          </cell>
          <cell r="AJ3127" t="str">
            <v>基群本部</v>
          </cell>
          <cell r="AK3127" t="str">
            <v>令和8年9月30日</v>
          </cell>
        </row>
        <row r="3128">
          <cell r="A3128" t="str">
            <v>eh260</v>
          </cell>
          <cell r="B3128" t="str">
            <v>製品指定</v>
          </cell>
          <cell r="C3128">
            <v>269</v>
          </cell>
          <cell r="D3128">
            <v>9</v>
          </cell>
          <cell r="E3128" t="str">
            <v>B</v>
          </cell>
          <cell r="F3128" t="str">
            <v>e</v>
          </cell>
          <cell r="G3128" t="str">
            <v>eh</v>
          </cell>
          <cell r="H3128" t="str">
            <v>冊</v>
          </cell>
          <cell r="I3128">
            <v>1</v>
          </cell>
          <cell r="J3128" t="str">
            <v>住宅地図</v>
          </cell>
          <cell r="L3128">
            <v>1</v>
          </cell>
          <cell r="M3128" t="str">
            <v>ｾﾞﾝﾘﾝ ｾﾞﾝﾘﾝ地図(芦別市)</v>
          </cell>
          <cell r="O3128" t="str">
            <v>製品指定</v>
          </cell>
          <cell r="P3128">
            <v>2000</v>
          </cell>
          <cell r="Q3128">
            <v>2000</v>
          </cell>
          <cell r="S3128">
            <v>100</v>
          </cell>
          <cell r="T3128">
            <v>0</v>
          </cell>
          <cell r="W3128">
            <v>0</v>
          </cell>
          <cell r="X3128">
            <v>0</v>
          </cell>
          <cell r="Y3128">
            <v>100</v>
          </cell>
          <cell r="Z3128">
            <v>0</v>
          </cell>
          <cell r="AA3128">
            <v>0</v>
          </cell>
          <cell r="AB3128">
            <v>17600</v>
          </cell>
          <cell r="AC3128">
            <v>17600</v>
          </cell>
          <cell r="AD3128" t="str">
            <v>教育訓練演習費</v>
          </cell>
          <cell r="AE3128" t="str">
            <v>訓演</v>
          </cell>
          <cell r="AF3128">
            <v>10</v>
          </cell>
          <cell r="AG3128" t="str">
            <v>基地等経費（訓練経費）</v>
          </cell>
          <cell r="AH3128" t="str">
            <v>消耗品費</v>
          </cell>
          <cell r="AI3128" t="str">
            <v>DK</v>
          </cell>
          <cell r="AJ3128" t="str">
            <v>基群本部</v>
          </cell>
          <cell r="AK3128" t="str">
            <v>令和8年9月30日</v>
          </cell>
        </row>
        <row r="3129">
          <cell r="A3129" t="str">
            <v>df173</v>
          </cell>
          <cell r="B3129" t="str">
            <v>又は同等以上のもの（他社の製品を含む。）</v>
          </cell>
          <cell r="C3129">
            <v>270</v>
          </cell>
          <cell r="D3129">
            <v>1</v>
          </cell>
          <cell r="E3129" t="str">
            <v>B</v>
          </cell>
          <cell r="F3129" t="str">
            <v>d</v>
          </cell>
          <cell r="G3129" t="str">
            <v>df</v>
          </cell>
          <cell r="H3129" t="str">
            <v>個</v>
          </cell>
          <cell r="I3129">
            <v>50</v>
          </cell>
          <cell r="J3129" t="str">
            <v>防寒たれ</v>
          </cell>
          <cell r="L3129">
            <v>1</v>
          </cell>
          <cell r="M3129" t="str">
            <v>FS･JAPAN P171 171-231-219</v>
          </cell>
          <cell r="O3129" t="str">
            <v>又は同等以上のもの（他社の製品を含む。）</v>
          </cell>
          <cell r="P3129">
            <v>1000</v>
          </cell>
          <cell r="Q3129">
            <v>50000</v>
          </cell>
          <cell r="S3129">
            <v>100</v>
          </cell>
          <cell r="T3129">
            <v>0</v>
          </cell>
          <cell r="W3129">
            <v>0</v>
          </cell>
          <cell r="X3129">
            <v>0</v>
          </cell>
          <cell r="Y3129">
            <v>100</v>
          </cell>
          <cell r="Z3129">
            <v>0</v>
          </cell>
          <cell r="AA3129">
            <v>0</v>
          </cell>
          <cell r="AB3129">
            <v>1573</v>
          </cell>
          <cell r="AC3129">
            <v>78650</v>
          </cell>
          <cell r="AD3129" t="str">
            <v>教育訓練演習費</v>
          </cell>
          <cell r="AE3129" t="str">
            <v>訓演</v>
          </cell>
          <cell r="AF3129">
            <v>10</v>
          </cell>
          <cell r="AG3129" t="str">
            <v>基地等経費（部隊訓練用消耗品　消火訓練用消耗品）</v>
          </cell>
          <cell r="AH3129" t="str">
            <v>消耗品費</v>
          </cell>
          <cell r="AI3129" t="str">
            <v>DM</v>
          </cell>
          <cell r="AJ3129" t="str">
            <v>施設隊</v>
          </cell>
          <cell r="AK3129" t="str">
            <v>令和8年9月30日</v>
          </cell>
        </row>
        <row r="3130">
          <cell r="A3130" t="str">
            <v>df174</v>
          </cell>
          <cell r="B3130" t="str">
            <v>又は同等以上のもの（他社の製品を含む。）</v>
          </cell>
          <cell r="C3130">
            <v>270</v>
          </cell>
          <cell r="D3130">
            <v>2</v>
          </cell>
          <cell r="E3130" t="str">
            <v>B</v>
          </cell>
          <cell r="F3130" t="str">
            <v>d</v>
          </cell>
          <cell r="G3130" t="str">
            <v>df</v>
          </cell>
          <cell r="H3130" t="str">
            <v>個</v>
          </cell>
          <cell r="I3130">
            <v>30</v>
          </cell>
          <cell r="J3130" t="str">
            <v>防火衣ﾊﾝｶﾞｰ</v>
          </cell>
          <cell r="L3130">
            <v>1</v>
          </cell>
          <cell r="M3130" t="str">
            <v>FS･JAPAN P70 070-191-001</v>
          </cell>
          <cell r="O3130" t="str">
            <v>又は同等以上のもの（他社の製品を含む。）</v>
          </cell>
          <cell r="P3130">
            <v>500</v>
          </cell>
          <cell r="Q3130">
            <v>15000</v>
          </cell>
          <cell r="S3130">
            <v>100</v>
          </cell>
          <cell r="T3130">
            <v>0</v>
          </cell>
          <cell r="W3130">
            <v>0</v>
          </cell>
          <cell r="X3130">
            <v>0</v>
          </cell>
          <cell r="Y3130">
            <v>100</v>
          </cell>
          <cell r="Z3130">
            <v>0</v>
          </cell>
          <cell r="AA3130">
            <v>0</v>
          </cell>
          <cell r="AB3130">
            <v>6050</v>
          </cell>
          <cell r="AC3130">
            <v>181500</v>
          </cell>
          <cell r="AD3130" t="str">
            <v>教育訓練演習費</v>
          </cell>
          <cell r="AE3130" t="str">
            <v>訓演</v>
          </cell>
          <cell r="AF3130">
            <v>10</v>
          </cell>
          <cell r="AG3130" t="str">
            <v>基地等経費（部隊訓練用消耗品　消火訓練用消耗品）</v>
          </cell>
          <cell r="AH3130" t="str">
            <v>消耗品費</v>
          </cell>
          <cell r="AI3130" t="str">
            <v>DM</v>
          </cell>
          <cell r="AJ3130" t="str">
            <v>施設隊</v>
          </cell>
          <cell r="AK3130" t="str">
            <v>令和8年9月30日</v>
          </cell>
        </row>
        <row r="3131">
          <cell r="A3131" t="str">
            <v>df175</v>
          </cell>
          <cell r="B3131" t="str">
            <v>又は同等以上のもの（他社の製品を含む。）</v>
          </cell>
          <cell r="C3131">
            <v>270</v>
          </cell>
          <cell r="D3131">
            <v>3</v>
          </cell>
          <cell r="E3131" t="str">
            <v>B</v>
          </cell>
          <cell r="F3131" t="str">
            <v>d</v>
          </cell>
          <cell r="G3131" t="str">
            <v>df</v>
          </cell>
          <cell r="H3131" t="str">
            <v>個</v>
          </cell>
          <cell r="I3131">
            <v>40</v>
          </cell>
          <cell r="J3131" t="str">
            <v>ｲﾝﾅｰｷｬｯﾌﾟ</v>
          </cell>
          <cell r="L3131">
            <v>1</v>
          </cell>
          <cell r="M3131" t="str">
            <v>FS･JAPAN P75 075-164-396</v>
          </cell>
          <cell r="O3131" t="str">
            <v>又は同等以上のもの（他社の製品を含む。）</v>
          </cell>
          <cell r="P3131">
            <v>400</v>
          </cell>
          <cell r="Q3131">
            <v>16000</v>
          </cell>
          <cell r="S3131">
            <v>100</v>
          </cell>
          <cell r="T3131">
            <v>0</v>
          </cell>
          <cell r="W3131">
            <v>0</v>
          </cell>
          <cell r="X3131">
            <v>0</v>
          </cell>
          <cell r="Y3131">
            <v>100</v>
          </cell>
          <cell r="Z3131">
            <v>0</v>
          </cell>
          <cell r="AA3131">
            <v>0</v>
          </cell>
          <cell r="AB3131">
            <v>1138</v>
          </cell>
          <cell r="AC3131">
            <v>45520</v>
          </cell>
          <cell r="AD3131" t="str">
            <v>教育訓練演習費</v>
          </cell>
          <cell r="AE3131" t="str">
            <v>訓演</v>
          </cell>
          <cell r="AF3131">
            <v>10</v>
          </cell>
          <cell r="AG3131" t="str">
            <v>基地等経費（部隊訓練用消耗品　消火訓練用消耗品）</v>
          </cell>
          <cell r="AH3131" t="str">
            <v>消耗品費</v>
          </cell>
          <cell r="AI3131" t="str">
            <v>DM</v>
          </cell>
          <cell r="AJ3131" t="str">
            <v>施設隊</v>
          </cell>
          <cell r="AK3131" t="str">
            <v>令和8年9月30日</v>
          </cell>
        </row>
        <row r="3132">
          <cell r="A3132" t="str">
            <v>df176</v>
          </cell>
          <cell r="B3132" t="str">
            <v>又は同等以上のもの（他社の製品を含む。）</v>
          </cell>
          <cell r="C3132">
            <v>270</v>
          </cell>
          <cell r="D3132">
            <v>4</v>
          </cell>
          <cell r="E3132" t="str">
            <v>B</v>
          </cell>
          <cell r="F3132" t="str">
            <v>d</v>
          </cell>
          <cell r="G3132" t="str">
            <v>df</v>
          </cell>
          <cell r="H3132" t="str">
            <v>足</v>
          </cell>
          <cell r="I3132">
            <v>2</v>
          </cell>
          <cell r="J3132" t="str">
            <v>消防靴</v>
          </cell>
          <cell r="L3132">
            <v>1</v>
          </cell>
          <cell r="M3132" t="str">
            <v>FS･JAPAN P82 082-265-068 MOZE RJ-2</v>
          </cell>
          <cell r="O3132" t="str">
            <v>又は同等以上のもの（他社の製品を含む。）</v>
          </cell>
          <cell r="P3132">
            <v>300</v>
          </cell>
          <cell r="Q3132">
            <v>600</v>
          </cell>
          <cell r="S3132">
            <v>100</v>
          </cell>
          <cell r="T3132">
            <v>0</v>
          </cell>
          <cell r="W3132">
            <v>0</v>
          </cell>
          <cell r="X3132">
            <v>0</v>
          </cell>
          <cell r="Y3132">
            <v>100</v>
          </cell>
          <cell r="Z3132">
            <v>0</v>
          </cell>
          <cell r="AA3132">
            <v>0</v>
          </cell>
          <cell r="AB3132">
            <v>14850</v>
          </cell>
          <cell r="AC3132">
            <v>29700</v>
          </cell>
          <cell r="AD3132" t="str">
            <v>教育訓練演習費</v>
          </cell>
          <cell r="AE3132" t="str">
            <v>訓演</v>
          </cell>
          <cell r="AF3132">
            <v>10</v>
          </cell>
          <cell r="AG3132" t="str">
            <v>基地等経費（部隊訓練用消耗品　消火訓練用消耗品）</v>
          </cell>
          <cell r="AH3132" t="str">
            <v>消耗品費</v>
          </cell>
          <cell r="AI3132" t="str">
            <v>DM</v>
          </cell>
          <cell r="AJ3132" t="str">
            <v>施設隊</v>
          </cell>
          <cell r="AK3132" t="str">
            <v>令和8年9月30日</v>
          </cell>
        </row>
        <row r="3133">
          <cell r="A3133" t="str">
            <v>df177</v>
          </cell>
          <cell r="B3133" t="str">
            <v>又は同等以上のもの（他社の製品を含む。）</v>
          </cell>
          <cell r="C3133">
            <v>270</v>
          </cell>
          <cell r="D3133">
            <v>5</v>
          </cell>
          <cell r="E3133" t="str">
            <v>B</v>
          </cell>
          <cell r="F3133" t="str">
            <v>d</v>
          </cell>
          <cell r="G3133" t="str">
            <v>df</v>
          </cell>
          <cell r="H3133" t="str">
            <v>足</v>
          </cell>
          <cell r="I3133">
            <v>2</v>
          </cell>
          <cell r="J3133" t="str">
            <v>消防靴</v>
          </cell>
          <cell r="L3133">
            <v>1</v>
          </cell>
          <cell r="M3133" t="str">
            <v>FS･JAPAN P82 082-265-069 MOZE RJ-2</v>
          </cell>
          <cell r="O3133" t="str">
            <v>又は同等以上のもの（他社の製品を含む。）</v>
          </cell>
          <cell r="P3133">
            <v>5000</v>
          </cell>
          <cell r="Q3133">
            <v>10000</v>
          </cell>
          <cell r="S3133">
            <v>100</v>
          </cell>
          <cell r="T3133">
            <v>0</v>
          </cell>
          <cell r="W3133">
            <v>0</v>
          </cell>
          <cell r="X3133">
            <v>0</v>
          </cell>
          <cell r="Y3133">
            <v>100</v>
          </cell>
          <cell r="Z3133">
            <v>0</v>
          </cell>
          <cell r="AA3133">
            <v>0</v>
          </cell>
          <cell r="AB3133">
            <v>16335</v>
          </cell>
          <cell r="AC3133">
            <v>32670</v>
          </cell>
          <cell r="AD3133" t="str">
            <v>教育訓練演習費</v>
          </cell>
          <cell r="AE3133" t="str">
            <v>訓演</v>
          </cell>
          <cell r="AF3133">
            <v>10</v>
          </cell>
          <cell r="AG3133" t="str">
            <v>基地等経費（部隊訓練用消耗品　消火訓練用消耗品）</v>
          </cell>
          <cell r="AH3133" t="str">
            <v>消耗品費</v>
          </cell>
          <cell r="AI3133" t="str">
            <v>DM</v>
          </cell>
          <cell r="AJ3133" t="str">
            <v>施設隊</v>
          </cell>
          <cell r="AK3133" t="str">
            <v>令和8年9月30日</v>
          </cell>
        </row>
        <row r="3134">
          <cell r="A3134" t="str">
            <v>cd7</v>
          </cell>
          <cell r="B3134" t="str">
            <v>1000円券</v>
          </cell>
          <cell r="C3134">
            <v>271</v>
          </cell>
          <cell r="D3134">
            <v>1</v>
          </cell>
          <cell r="E3134" t="str">
            <v>B</v>
          </cell>
          <cell r="F3134" t="str">
            <v>c</v>
          </cell>
          <cell r="G3134" t="str">
            <v>cd</v>
          </cell>
          <cell r="H3134" t="str">
            <v>枚</v>
          </cell>
          <cell r="I3134">
            <v>1</v>
          </cell>
          <cell r="J3134" t="str">
            <v>北海道収入証紙</v>
          </cell>
          <cell r="K3134">
            <v>1</v>
          </cell>
          <cell r="L3134">
            <v>1</v>
          </cell>
          <cell r="M3134" t="str">
            <v>1000円券</v>
          </cell>
          <cell r="P3134">
            <v>1000</v>
          </cell>
          <cell r="Q3134">
            <v>1000</v>
          </cell>
          <cell r="S3134">
            <v>100</v>
          </cell>
          <cell r="T3134">
            <v>0</v>
          </cell>
          <cell r="W3134">
            <v>0</v>
          </cell>
          <cell r="X3134">
            <v>0</v>
          </cell>
          <cell r="Y3134">
            <v>100</v>
          </cell>
          <cell r="Z3134">
            <v>0</v>
          </cell>
          <cell r="AA3134">
            <v>0</v>
          </cell>
          <cell r="AB3134">
            <v>1000</v>
          </cell>
          <cell r="AC3134">
            <v>1000</v>
          </cell>
          <cell r="AD3134" t="str">
            <v>教育訓練演習費</v>
          </cell>
          <cell r="AE3134" t="str">
            <v>訓演</v>
          </cell>
          <cell r="AF3134">
            <v>10</v>
          </cell>
          <cell r="AG3134" t="str">
            <v>基地等経費（部外委託教育：危険物取扱者：（免状写真書換費用）</v>
          </cell>
          <cell r="AH3134" t="str">
            <v>消耗品費</v>
          </cell>
          <cell r="AI3134" t="str">
            <v>DU</v>
          </cell>
          <cell r="AJ3134" t="str">
            <v>1整隊</v>
          </cell>
          <cell r="AK3134" t="str">
            <v>令和8年6月30日</v>
          </cell>
        </row>
        <row r="3135">
          <cell r="A3135" t="str">
            <v>cd8</v>
          </cell>
          <cell r="B3135" t="str">
            <v>600円券</v>
          </cell>
          <cell r="C3135">
            <v>271</v>
          </cell>
          <cell r="D3135">
            <v>2</v>
          </cell>
          <cell r="E3135" t="str">
            <v>B</v>
          </cell>
          <cell r="F3135" t="str">
            <v>c</v>
          </cell>
          <cell r="G3135" t="str">
            <v>cd</v>
          </cell>
          <cell r="H3135" t="str">
            <v>枚</v>
          </cell>
          <cell r="I3135">
            <v>1</v>
          </cell>
          <cell r="J3135" t="str">
            <v>北海道収入証紙</v>
          </cell>
          <cell r="K3135">
            <v>1</v>
          </cell>
          <cell r="L3135">
            <v>1</v>
          </cell>
          <cell r="M3135" t="str">
            <v>600円券</v>
          </cell>
          <cell r="P3135">
            <v>600</v>
          </cell>
          <cell r="Q3135">
            <v>600</v>
          </cell>
          <cell r="S3135">
            <v>100</v>
          </cell>
          <cell r="T3135">
            <v>0</v>
          </cell>
          <cell r="W3135">
            <v>0</v>
          </cell>
          <cell r="X3135">
            <v>0</v>
          </cell>
          <cell r="Y3135">
            <v>100</v>
          </cell>
          <cell r="Z3135">
            <v>0</v>
          </cell>
          <cell r="AA3135">
            <v>0</v>
          </cell>
          <cell r="AB3135">
            <v>600</v>
          </cell>
          <cell r="AC3135">
            <v>600</v>
          </cell>
          <cell r="AD3135" t="str">
            <v>教育訓練演習費</v>
          </cell>
          <cell r="AE3135" t="str">
            <v>訓演</v>
          </cell>
          <cell r="AF3135">
            <v>10</v>
          </cell>
          <cell r="AG3135" t="str">
            <v>基地等経費（部外委託教育：危険物取扱者：（免状写真書換費用）</v>
          </cell>
          <cell r="AH3135" t="str">
            <v>消耗品費</v>
          </cell>
          <cell r="AI3135" t="str">
            <v>DU</v>
          </cell>
          <cell r="AJ3135" t="str">
            <v>1整隊</v>
          </cell>
          <cell r="AK3135" t="str">
            <v>令和8年6月30日</v>
          </cell>
        </row>
        <row r="3136">
          <cell r="A3136" t="str">
            <v>ah11</v>
          </cell>
          <cell r="B3136" t="str">
            <v>又は同等以上のもの（他社の製品を含む。）</v>
          </cell>
          <cell r="C3136">
            <v>272</v>
          </cell>
          <cell r="D3136">
            <v>1</v>
          </cell>
          <cell r="E3136" t="str">
            <v>B</v>
          </cell>
          <cell r="F3136" t="str">
            <v>a</v>
          </cell>
          <cell r="G3136" t="str">
            <v>ah</v>
          </cell>
          <cell r="H3136" t="str">
            <v>袋</v>
          </cell>
          <cell r="I3136">
            <v>100</v>
          </cell>
          <cell r="J3136" t="str">
            <v>ｱｽﾌｧﾙﾄ</v>
          </cell>
          <cell r="L3136">
            <v>1</v>
          </cell>
          <cell r="M3136" t="str">
            <v>前田道路 5mm 20Kg入</v>
          </cell>
          <cell r="O3136" t="str">
            <v>又は同等以上のもの（他社の製品を含む。）</v>
          </cell>
          <cell r="P3136">
            <v>5000</v>
          </cell>
          <cell r="Q3136">
            <v>500000</v>
          </cell>
          <cell r="S3136">
            <v>100</v>
          </cell>
          <cell r="T3136">
            <v>0</v>
          </cell>
          <cell r="W3136">
            <v>0</v>
          </cell>
          <cell r="X3136">
            <v>0</v>
          </cell>
          <cell r="Y3136">
            <v>100</v>
          </cell>
          <cell r="Z3136">
            <v>0</v>
          </cell>
          <cell r="AA3136">
            <v>0</v>
          </cell>
          <cell r="AB3136">
            <v>3300</v>
          </cell>
          <cell r="AC3136">
            <v>330000</v>
          </cell>
          <cell r="AD3136" t="str">
            <v>教育訓練演習費</v>
          </cell>
          <cell r="AE3136" t="str">
            <v>訓演</v>
          </cell>
          <cell r="AF3136">
            <v>10</v>
          </cell>
          <cell r="AG3136" t="str">
            <v>基地等経費（国内訓練経費　基地防護等練成訓練用資材経費）</v>
          </cell>
          <cell r="AH3136" t="str">
            <v>消耗品費</v>
          </cell>
          <cell r="AI3136" t="str">
            <v>DY</v>
          </cell>
          <cell r="AJ3136" t="str">
            <v>2作隊</v>
          </cell>
          <cell r="AK3136" t="str">
            <v>令和8年9月30日</v>
          </cell>
        </row>
        <row r="3137">
          <cell r="A3137" t="str">
            <v>ah12</v>
          </cell>
          <cell r="B3137" t="str">
            <v>又は同等以上のもの（他社の製品を含む。）</v>
          </cell>
          <cell r="C3137">
            <v>272</v>
          </cell>
          <cell r="D3137">
            <v>2</v>
          </cell>
          <cell r="E3137" t="str">
            <v>B</v>
          </cell>
          <cell r="F3137" t="str">
            <v>a</v>
          </cell>
          <cell r="G3137" t="str">
            <v>ah</v>
          </cell>
          <cell r="H3137" t="str">
            <v>缶</v>
          </cell>
          <cell r="I3137">
            <v>5</v>
          </cell>
          <cell r="J3137" t="str">
            <v>剥離剤</v>
          </cell>
          <cell r="L3137">
            <v>1</v>
          </cell>
          <cell r="M3137" t="str">
            <v>ｱｵｲ化学 AOIﾏｼﾞｯｸｺｰﾄMK-C 18?</v>
          </cell>
          <cell r="O3137" t="str">
            <v>又は同等以上のもの（他社の製品を含む。）</v>
          </cell>
          <cell r="P3137">
            <v>600</v>
          </cell>
          <cell r="Q3137">
            <v>3000</v>
          </cell>
          <cell r="S3137">
            <v>100</v>
          </cell>
          <cell r="T3137">
            <v>0</v>
          </cell>
          <cell r="W3137">
            <v>0</v>
          </cell>
          <cell r="X3137">
            <v>0</v>
          </cell>
          <cell r="Y3137">
            <v>100</v>
          </cell>
          <cell r="Z3137">
            <v>0</v>
          </cell>
          <cell r="AA3137">
            <v>0</v>
          </cell>
          <cell r="AB3137">
            <v>19800</v>
          </cell>
          <cell r="AC3137">
            <v>99000</v>
          </cell>
          <cell r="AD3137" t="str">
            <v>教育訓練演習費</v>
          </cell>
          <cell r="AE3137" t="str">
            <v>訓演</v>
          </cell>
          <cell r="AF3137">
            <v>10</v>
          </cell>
          <cell r="AG3137" t="str">
            <v>基地等経費（国内訓練経費　基地防護等練成訓練用資材経費）</v>
          </cell>
          <cell r="AH3137" t="str">
            <v>消耗品費</v>
          </cell>
          <cell r="AI3137" t="str">
            <v>DY</v>
          </cell>
          <cell r="AJ3137" t="str">
            <v>2作隊</v>
          </cell>
          <cell r="AK3137" t="str">
            <v>令和8年9月30日</v>
          </cell>
        </row>
        <row r="3138">
          <cell r="A3138" t="str">
            <v>ah13</v>
          </cell>
          <cell r="B3138" t="str">
            <v>又は同等以上のもの（他社の製品を含む。）</v>
          </cell>
          <cell r="C3138">
            <v>272</v>
          </cell>
          <cell r="D3138">
            <v>3</v>
          </cell>
          <cell r="E3138" t="str">
            <v>B</v>
          </cell>
          <cell r="F3138" t="str">
            <v>a</v>
          </cell>
          <cell r="G3138" t="str">
            <v>ah</v>
          </cell>
          <cell r="H3138" t="str">
            <v>袋</v>
          </cell>
          <cell r="I3138">
            <v>150</v>
          </cell>
          <cell r="J3138" t="str">
            <v>ｾﾒﾝﾄ</v>
          </cell>
          <cell r="L3138">
            <v>1</v>
          </cell>
          <cell r="M3138" t="str">
            <v>小野田ｹﾐｺ ｽｰﾊﾟｰｼﾞｪｯﾄｾﾒﾝﾄ 20Kg入</v>
          </cell>
          <cell r="O3138" t="str">
            <v>又は同等以上のもの（他社の製品を含む。）</v>
          </cell>
          <cell r="P3138">
            <v>1000</v>
          </cell>
          <cell r="Q3138">
            <v>150000</v>
          </cell>
          <cell r="S3138">
            <v>100</v>
          </cell>
          <cell r="T3138">
            <v>0</v>
          </cell>
          <cell r="W3138">
            <v>0</v>
          </cell>
          <cell r="X3138">
            <v>0</v>
          </cell>
          <cell r="Y3138">
            <v>100</v>
          </cell>
          <cell r="Z3138">
            <v>0</v>
          </cell>
          <cell r="AA3138">
            <v>0</v>
          </cell>
          <cell r="AB3138">
            <v>7150</v>
          </cell>
          <cell r="AC3138">
            <v>1072500</v>
          </cell>
          <cell r="AD3138" t="str">
            <v>教育訓練演習費</v>
          </cell>
          <cell r="AE3138" t="str">
            <v>訓演</v>
          </cell>
          <cell r="AF3138">
            <v>10</v>
          </cell>
          <cell r="AG3138" t="str">
            <v>基地等経費（国内訓練経費　基地防護等練成訓練用資材経費）</v>
          </cell>
          <cell r="AH3138" t="str">
            <v>消耗品費</v>
          </cell>
          <cell r="AI3138" t="str">
            <v>DY</v>
          </cell>
          <cell r="AJ3138" t="str">
            <v>2作隊</v>
          </cell>
          <cell r="AK3138" t="str">
            <v>令和8年9月30日</v>
          </cell>
        </row>
        <row r="3139">
          <cell r="A3139" t="str">
            <v>ah14</v>
          </cell>
          <cell r="B3139" t="str">
            <v>又は同等以上のもの（他社の製品を含む。）</v>
          </cell>
          <cell r="C3139">
            <v>272</v>
          </cell>
          <cell r="D3139">
            <v>4</v>
          </cell>
          <cell r="E3139" t="str">
            <v>B</v>
          </cell>
          <cell r="F3139" t="str">
            <v>a</v>
          </cell>
          <cell r="G3139" t="str">
            <v>ah</v>
          </cell>
          <cell r="H3139" t="str">
            <v>缶</v>
          </cell>
          <cell r="I3139">
            <v>10</v>
          </cell>
          <cell r="J3139" t="str">
            <v>減水剤</v>
          </cell>
          <cell r="L3139">
            <v>1</v>
          </cell>
          <cell r="M3139" t="str">
            <v>花王ｹﾐｶﾙ ﾏｲﾃｨ150 20Kg入</v>
          </cell>
          <cell r="O3139" t="str">
            <v>又は同等以上のもの（他社の製品を含む。）</v>
          </cell>
          <cell r="P3139">
            <v>5000</v>
          </cell>
          <cell r="Q3139">
            <v>50000</v>
          </cell>
          <cell r="S3139">
            <v>100</v>
          </cell>
          <cell r="T3139">
            <v>0</v>
          </cell>
          <cell r="W3139">
            <v>0</v>
          </cell>
          <cell r="X3139">
            <v>0</v>
          </cell>
          <cell r="Y3139">
            <v>100</v>
          </cell>
          <cell r="Z3139">
            <v>0</v>
          </cell>
          <cell r="AA3139">
            <v>0</v>
          </cell>
          <cell r="AB3139">
            <v>9900</v>
          </cell>
          <cell r="AC3139">
            <v>99000</v>
          </cell>
          <cell r="AD3139" t="str">
            <v>教育訓練演習費</v>
          </cell>
          <cell r="AE3139" t="str">
            <v>訓演</v>
          </cell>
          <cell r="AF3139">
            <v>10</v>
          </cell>
          <cell r="AG3139" t="str">
            <v>基地等経費（国内訓練経費　基地防護等練成訓練用資材経費）</v>
          </cell>
          <cell r="AH3139" t="str">
            <v>消耗品費</v>
          </cell>
          <cell r="AI3139" t="str">
            <v>DY</v>
          </cell>
          <cell r="AJ3139" t="str">
            <v>2作隊</v>
          </cell>
          <cell r="AK3139" t="str">
            <v>令和8年9月30日</v>
          </cell>
        </row>
        <row r="3140">
          <cell r="A3140" t="str">
            <v>ah15</v>
          </cell>
          <cell r="B3140" t="str">
            <v>又は同等以上のもの（他社の製品を含む。）</v>
          </cell>
          <cell r="C3140">
            <v>272</v>
          </cell>
          <cell r="D3140">
            <v>5</v>
          </cell>
          <cell r="E3140" t="str">
            <v>B</v>
          </cell>
          <cell r="F3140" t="str">
            <v>a</v>
          </cell>
          <cell r="G3140" t="str">
            <v>ah</v>
          </cell>
          <cell r="H3140" t="str">
            <v>箱</v>
          </cell>
          <cell r="I3140">
            <v>10</v>
          </cell>
          <cell r="J3140" t="str">
            <v>遅延剤</v>
          </cell>
          <cell r="L3140">
            <v>1</v>
          </cell>
          <cell r="M3140" t="str">
            <v>小野田ｹﾐｺ ﾀﾞﾌﾞﾙｾｯﾀｰ 粉末10Kg</v>
          </cell>
          <cell r="O3140" t="str">
            <v>又は同等以上のもの（他社の製品を含む。）</v>
          </cell>
          <cell r="P3140">
            <v>300</v>
          </cell>
          <cell r="Q3140">
            <v>3000</v>
          </cell>
          <cell r="S3140">
            <v>100</v>
          </cell>
          <cell r="T3140">
            <v>0</v>
          </cell>
          <cell r="W3140">
            <v>0</v>
          </cell>
          <cell r="X3140">
            <v>0</v>
          </cell>
          <cell r="Y3140">
            <v>100</v>
          </cell>
          <cell r="Z3140">
            <v>0</v>
          </cell>
          <cell r="AA3140">
            <v>0</v>
          </cell>
          <cell r="AB3140">
            <v>88000</v>
          </cell>
          <cell r="AC3140">
            <v>880000</v>
          </cell>
          <cell r="AD3140" t="str">
            <v>教育訓練演習費</v>
          </cell>
          <cell r="AE3140" t="str">
            <v>訓演</v>
          </cell>
          <cell r="AF3140">
            <v>10</v>
          </cell>
          <cell r="AG3140" t="str">
            <v>基地等経費（国内訓練経費　基地防護等練成訓練用資材経費）</v>
          </cell>
          <cell r="AH3140" t="str">
            <v>消耗品費</v>
          </cell>
          <cell r="AI3140" t="str">
            <v>DY</v>
          </cell>
          <cell r="AJ3140" t="str">
            <v>2作隊</v>
          </cell>
          <cell r="AK3140" t="str">
            <v>令和8年9月30日</v>
          </cell>
        </row>
        <row r="3141">
          <cell r="A3141" t="str">
            <v>ah16</v>
          </cell>
          <cell r="B3141">
            <v>0</v>
          </cell>
          <cell r="C3141">
            <v>272</v>
          </cell>
          <cell r="D3141">
            <v>6</v>
          </cell>
          <cell r="E3141" t="str">
            <v>B</v>
          </cell>
          <cell r="F3141" t="str">
            <v>a</v>
          </cell>
          <cell r="G3141" t="str">
            <v>ah</v>
          </cell>
          <cell r="H3141" t="str">
            <v>㎥</v>
          </cell>
          <cell r="I3141">
            <v>30</v>
          </cell>
          <cell r="J3141" t="str">
            <v>砂</v>
          </cell>
          <cell r="L3141">
            <v>1</v>
          </cell>
          <cell r="M3141" t="str">
            <v>洗砂</v>
          </cell>
          <cell r="P3141">
            <v>5000</v>
          </cell>
          <cell r="Q3141">
            <v>150000</v>
          </cell>
          <cell r="S3141">
            <v>100</v>
          </cell>
          <cell r="T3141">
            <v>0</v>
          </cell>
          <cell r="W3141">
            <v>0</v>
          </cell>
          <cell r="X3141">
            <v>0</v>
          </cell>
          <cell r="Y3141">
            <v>100</v>
          </cell>
          <cell r="Z3141">
            <v>0</v>
          </cell>
          <cell r="AA3141">
            <v>0</v>
          </cell>
          <cell r="AB3141">
            <v>9900</v>
          </cell>
          <cell r="AC3141">
            <v>297000</v>
          </cell>
          <cell r="AD3141" t="str">
            <v>教育訓練演習費</v>
          </cell>
          <cell r="AE3141" t="str">
            <v>訓演</v>
          </cell>
          <cell r="AF3141">
            <v>10</v>
          </cell>
          <cell r="AG3141" t="str">
            <v>基地等経費（国内訓練経費　基地防護等練成訓練用資材経費）</v>
          </cell>
          <cell r="AH3141" t="str">
            <v>消耗品費</v>
          </cell>
          <cell r="AI3141" t="str">
            <v>DY</v>
          </cell>
          <cell r="AJ3141" t="str">
            <v>2作隊</v>
          </cell>
          <cell r="AK3141" t="str">
            <v>令和8年9月30日</v>
          </cell>
        </row>
        <row r="3142">
          <cell r="A3142" t="str">
            <v>ah17</v>
          </cell>
          <cell r="B3142">
            <v>0</v>
          </cell>
          <cell r="C3142">
            <v>272</v>
          </cell>
          <cell r="D3142">
            <v>7</v>
          </cell>
          <cell r="E3142" t="str">
            <v>B</v>
          </cell>
          <cell r="F3142" t="str">
            <v>a</v>
          </cell>
          <cell r="G3142" t="str">
            <v>ah</v>
          </cell>
          <cell r="H3142" t="str">
            <v>㎥</v>
          </cell>
          <cell r="I3142">
            <v>30</v>
          </cell>
          <cell r="J3142" t="str">
            <v>砕石</v>
          </cell>
          <cell r="L3142">
            <v>1</v>
          </cell>
          <cell r="M3142" t="str">
            <v>粒度5-20mm</v>
          </cell>
          <cell r="P3142">
            <v>300</v>
          </cell>
          <cell r="Q3142">
            <v>9000</v>
          </cell>
          <cell r="S3142">
            <v>100</v>
          </cell>
          <cell r="T3142">
            <v>0</v>
          </cell>
          <cell r="W3142">
            <v>0</v>
          </cell>
          <cell r="X3142">
            <v>0</v>
          </cell>
          <cell r="Y3142">
            <v>100</v>
          </cell>
          <cell r="Z3142">
            <v>0</v>
          </cell>
          <cell r="AA3142">
            <v>0</v>
          </cell>
          <cell r="AB3142">
            <v>11550</v>
          </cell>
          <cell r="AC3142">
            <v>346500</v>
          </cell>
          <cell r="AD3142" t="str">
            <v>教育訓練演習費</v>
          </cell>
          <cell r="AE3142" t="str">
            <v>訓演</v>
          </cell>
          <cell r="AF3142">
            <v>10</v>
          </cell>
          <cell r="AG3142" t="str">
            <v>基地等経費（国内訓練経費　基地防護等練成訓練用資材経費）</v>
          </cell>
          <cell r="AH3142" t="str">
            <v>消耗品費</v>
          </cell>
          <cell r="AI3142" t="str">
            <v>DY</v>
          </cell>
          <cell r="AJ3142" t="str">
            <v>2作隊</v>
          </cell>
          <cell r="AK3142" t="str">
            <v>令和8年9月30日</v>
          </cell>
        </row>
        <row r="3143">
          <cell r="A3143" t="str">
            <v>ah18</v>
          </cell>
          <cell r="B3143">
            <v>0</v>
          </cell>
          <cell r="C3143">
            <v>272</v>
          </cell>
          <cell r="D3143">
            <v>8</v>
          </cell>
          <cell r="E3143" t="str">
            <v>B</v>
          </cell>
          <cell r="F3143" t="str">
            <v>a</v>
          </cell>
          <cell r="G3143" t="str">
            <v>ah</v>
          </cell>
          <cell r="H3143" t="str">
            <v>個</v>
          </cell>
          <cell r="I3143">
            <v>30</v>
          </cell>
          <cell r="J3143" t="str">
            <v>べﾆｱ</v>
          </cell>
          <cell r="L3143">
            <v>1</v>
          </cell>
          <cell r="M3143" t="str">
            <v>1820×910×9mm</v>
          </cell>
          <cell r="P3143">
            <v>5000</v>
          </cell>
          <cell r="Q3143">
            <v>150000</v>
          </cell>
          <cell r="S3143">
            <v>100</v>
          </cell>
          <cell r="T3143">
            <v>0</v>
          </cell>
          <cell r="W3143">
            <v>0</v>
          </cell>
          <cell r="X3143">
            <v>0</v>
          </cell>
          <cell r="Y3143">
            <v>100</v>
          </cell>
          <cell r="Z3143">
            <v>0</v>
          </cell>
          <cell r="AA3143">
            <v>0</v>
          </cell>
          <cell r="AB3143">
            <v>3300</v>
          </cell>
          <cell r="AC3143">
            <v>99000</v>
          </cell>
          <cell r="AD3143" t="str">
            <v>教育訓練演習費</v>
          </cell>
          <cell r="AE3143" t="str">
            <v>訓演</v>
          </cell>
          <cell r="AF3143">
            <v>10</v>
          </cell>
          <cell r="AG3143" t="str">
            <v>基地等経費（国内訓練経費　基地防護等練成訓練用資材経費）</v>
          </cell>
          <cell r="AH3143" t="str">
            <v>消耗品費</v>
          </cell>
          <cell r="AI3143" t="str">
            <v>DY</v>
          </cell>
          <cell r="AJ3143" t="str">
            <v>2作隊</v>
          </cell>
          <cell r="AK3143" t="str">
            <v>令和8年9月30日</v>
          </cell>
        </row>
        <row r="3144">
          <cell r="A3144" t="str">
            <v>ah19</v>
          </cell>
          <cell r="B3144">
            <v>0</v>
          </cell>
          <cell r="C3144">
            <v>272</v>
          </cell>
          <cell r="D3144">
            <v>9</v>
          </cell>
          <cell r="E3144" t="str">
            <v>B</v>
          </cell>
          <cell r="F3144" t="str">
            <v>a</v>
          </cell>
          <cell r="G3144" t="str">
            <v>ah</v>
          </cell>
          <cell r="H3144" t="str">
            <v>個</v>
          </cell>
          <cell r="I3144">
            <v>30</v>
          </cell>
          <cell r="J3144" t="str">
            <v>木材</v>
          </cell>
          <cell r="L3144">
            <v>1</v>
          </cell>
          <cell r="M3144" t="str">
            <v>45×45×3650mm ﾌﾟﾚｰﾅ</v>
          </cell>
          <cell r="P3144">
            <v>300</v>
          </cell>
          <cell r="Q3144">
            <v>9000</v>
          </cell>
          <cell r="S3144">
            <v>100</v>
          </cell>
          <cell r="T3144">
            <v>0</v>
          </cell>
          <cell r="W3144">
            <v>0</v>
          </cell>
          <cell r="X3144">
            <v>0</v>
          </cell>
          <cell r="Y3144">
            <v>100</v>
          </cell>
          <cell r="Z3144">
            <v>0</v>
          </cell>
          <cell r="AA3144">
            <v>0</v>
          </cell>
          <cell r="AB3144">
            <v>1375</v>
          </cell>
          <cell r="AC3144">
            <v>41250</v>
          </cell>
          <cell r="AD3144" t="str">
            <v>教育訓練演習費</v>
          </cell>
          <cell r="AE3144" t="str">
            <v>訓演</v>
          </cell>
          <cell r="AF3144">
            <v>10</v>
          </cell>
          <cell r="AG3144" t="str">
            <v>基地等経費（国内訓練経費　基地防護等練成訓練用資材経費）</v>
          </cell>
          <cell r="AH3144" t="str">
            <v>消耗品費</v>
          </cell>
          <cell r="AI3144" t="str">
            <v>DY</v>
          </cell>
          <cell r="AJ3144" t="str">
            <v>2作隊</v>
          </cell>
          <cell r="AK3144" t="str">
            <v>令和8年9月30日</v>
          </cell>
        </row>
        <row r="3145">
          <cell r="A3145" t="str">
            <v>cg444</v>
          </cell>
          <cell r="B3145" t="str">
            <v>又は同等以上のもの（他社の製品を含む。）</v>
          </cell>
          <cell r="C3145">
            <v>272</v>
          </cell>
          <cell r="D3145">
            <v>10</v>
          </cell>
          <cell r="E3145" t="str">
            <v>B</v>
          </cell>
          <cell r="F3145" t="str">
            <v>c</v>
          </cell>
          <cell r="G3145" t="str">
            <v>cg</v>
          </cell>
          <cell r="H3145" t="str">
            <v>個</v>
          </cell>
          <cell r="I3145">
            <v>200</v>
          </cell>
          <cell r="J3145" t="str">
            <v>ﾌﾚｺﾝﾊﾞｯｸﾞ</v>
          </cell>
          <cell r="L3145">
            <v>1</v>
          </cell>
          <cell r="M3145" t="str">
            <v>ｵﾚﾝｼﾞﾌﾞｯｸ.web P9-315 510-5315 J-301 萩原工業</v>
          </cell>
          <cell r="O3145" t="str">
            <v>又は同等以上のもの（他社の製品を含む。）</v>
          </cell>
          <cell r="P3145">
            <v>5000</v>
          </cell>
          <cell r="Q3145">
            <v>1000000</v>
          </cell>
          <cell r="S3145">
            <v>100</v>
          </cell>
          <cell r="T3145">
            <v>0</v>
          </cell>
          <cell r="W3145">
            <v>0</v>
          </cell>
          <cell r="X3145">
            <v>0</v>
          </cell>
          <cell r="Y3145">
            <v>100</v>
          </cell>
          <cell r="Z3145">
            <v>0</v>
          </cell>
          <cell r="AA3145">
            <v>0</v>
          </cell>
          <cell r="AB3145">
            <v>3410</v>
          </cell>
          <cell r="AC3145">
            <v>682000</v>
          </cell>
          <cell r="AD3145" t="str">
            <v>教育訓練演習費</v>
          </cell>
          <cell r="AE3145" t="str">
            <v>訓演</v>
          </cell>
          <cell r="AF3145">
            <v>10</v>
          </cell>
          <cell r="AG3145" t="str">
            <v>基地等経費（国内訓練経費　基地防護等練成訓練用資材経費）</v>
          </cell>
          <cell r="AH3145" t="str">
            <v>消耗品費</v>
          </cell>
          <cell r="AI3145" t="str">
            <v>DY</v>
          </cell>
          <cell r="AJ3145" t="str">
            <v>2作隊</v>
          </cell>
          <cell r="AK3145" t="str">
            <v>令和8年9月30日</v>
          </cell>
        </row>
        <row r="3146">
          <cell r="A3146" t="str">
            <v>cg445</v>
          </cell>
          <cell r="B3146" t="str">
            <v>又は同等以上のもの（他社の製品を含む。）</v>
          </cell>
          <cell r="C3146">
            <v>272</v>
          </cell>
          <cell r="D3146">
            <v>11</v>
          </cell>
          <cell r="E3146" t="str">
            <v>B</v>
          </cell>
          <cell r="F3146" t="str">
            <v>c</v>
          </cell>
          <cell r="G3146" t="str">
            <v>cg</v>
          </cell>
          <cell r="H3146" t="str">
            <v>袋</v>
          </cell>
          <cell r="I3146">
            <v>600</v>
          </cell>
          <cell r="J3146" t="str">
            <v>土のう</v>
          </cell>
          <cell r="L3146">
            <v>1</v>
          </cell>
          <cell r="M3146" t="str">
            <v>ｵﾚﾝｼﾞﾌﾞｯｸ.web P9-311 254-2241 W-901B ﾕﾀｶﾒｲｸ</v>
          </cell>
          <cell r="O3146" t="str">
            <v>又は同等以上のもの（他社の製品を含む。）</v>
          </cell>
          <cell r="P3146">
            <v>300</v>
          </cell>
          <cell r="Q3146">
            <v>180000</v>
          </cell>
          <cell r="S3146">
            <v>100</v>
          </cell>
          <cell r="T3146">
            <v>0</v>
          </cell>
          <cell r="W3146">
            <v>0</v>
          </cell>
          <cell r="X3146">
            <v>0</v>
          </cell>
          <cell r="Y3146">
            <v>100</v>
          </cell>
          <cell r="Z3146">
            <v>0</v>
          </cell>
          <cell r="AA3146">
            <v>0</v>
          </cell>
          <cell r="AB3146">
            <v>1258</v>
          </cell>
          <cell r="AC3146">
            <v>754800</v>
          </cell>
          <cell r="AD3146" t="str">
            <v>教育訓練演習費</v>
          </cell>
          <cell r="AE3146" t="str">
            <v>訓演</v>
          </cell>
          <cell r="AF3146">
            <v>10</v>
          </cell>
          <cell r="AG3146" t="str">
            <v>基地等経費（国内訓練経費　基地防護等練成訓練用資材経費）</v>
          </cell>
          <cell r="AH3146" t="str">
            <v>消耗品費</v>
          </cell>
          <cell r="AI3146" t="str">
            <v>DY</v>
          </cell>
          <cell r="AJ3146" t="str">
            <v>2作隊</v>
          </cell>
          <cell r="AK3146" t="str">
            <v>令和8年9月30日</v>
          </cell>
        </row>
        <row r="3147">
          <cell r="A3147" t="str">
            <v>bc577</v>
          </cell>
          <cell r="B3147" t="str">
            <v>又は同等以上のもの（他社の製品を含む。）</v>
          </cell>
          <cell r="C3147">
            <v>272</v>
          </cell>
          <cell r="D3147">
            <v>12</v>
          </cell>
          <cell r="E3147" t="str">
            <v>B</v>
          </cell>
          <cell r="F3147" t="str">
            <v>b</v>
          </cell>
          <cell r="G3147" t="str">
            <v>bc</v>
          </cell>
          <cell r="H3147" t="str">
            <v>袋</v>
          </cell>
          <cell r="I3147">
            <v>1</v>
          </cell>
          <cell r="J3147" t="str">
            <v>腕章</v>
          </cell>
          <cell r="L3147">
            <v>1</v>
          </cell>
          <cell r="M3147" t="str">
            <v>ｵﾚﾝｼﾞﾌﾞｯｸ P7-1015 530-4025 T848-55-10P ﾄﾗｽｺ中山</v>
          </cell>
          <cell r="O3147" t="str">
            <v>又は同等以上のもの（他社の製品を含む。）</v>
          </cell>
          <cell r="P3147">
            <v>5000</v>
          </cell>
          <cell r="Q3147">
            <v>5000</v>
          </cell>
          <cell r="S3147">
            <v>100</v>
          </cell>
          <cell r="T3147">
            <v>0</v>
          </cell>
          <cell r="W3147">
            <v>0</v>
          </cell>
          <cell r="X3147">
            <v>0</v>
          </cell>
          <cell r="Y3147">
            <v>100</v>
          </cell>
          <cell r="Z3147">
            <v>0</v>
          </cell>
          <cell r="AA3147">
            <v>0</v>
          </cell>
          <cell r="AB3147">
            <v>10136</v>
          </cell>
          <cell r="AC3147">
            <v>10136</v>
          </cell>
          <cell r="AD3147" t="str">
            <v>教育訓練演習費</v>
          </cell>
          <cell r="AE3147" t="str">
            <v>訓演</v>
          </cell>
          <cell r="AF3147">
            <v>10</v>
          </cell>
          <cell r="AG3147" t="str">
            <v>基地等経費（学校教育等学生教官等経費）</v>
          </cell>
          <cell r="AH3147" t="str">
            <v>消耗品費</v>
          </cell>
          <cell r="AI3147" t="str">
            <v>DY</v>
          </cell>
          <cell r="AJ3147" t="str">
            <v>2作隊</v>
          </cell>
          <cell r="AK3147" t="str">
            <v>令和8年9月30日</v>
          </cell>
        </row>
        <row r="3148">
          <cell r="A3148" t="str">
            <v>bd540</v>
          </cell>
          <cell r="B3148" t="str">
            <v>又は同等以上のもの（他社の製品を含む。）</v>
          </cell>
          <cell r="C3148">
            <v>272</v>
          </cell>
          <cell r="D3148">
            <v>13</v>
          </cell>
          <cell r="E3148" t="str">
            <v>B</v>
          </cell>
          <cell r="F3148" t="str">
            <v>b</v>
          </cell>
          <cell r="G3148" t="str">
            <v>bd</v>
          </cell>
          <cell r="H3148" t="str">
            <v>個</v>
          </cell>
          <cell r="I3148">
            <v>30</v>
          </cell>
          <cell r="J3148" t="str">
            <v>笛</v>
          </cell>
          <cell r="L3148">
            <v>1</v>
          </cell>
          <cell r="M3148" t="str">
            <v>ｴｽｺ P2246 EA916XK-1A</v>
          </cell>
          <cell r="O3148" t="str">
            <v>又は同等以上のもの（他社の製品を含む。）</v>
          </cell>
          <cell r="P3148">
            <v>300</v>
          </cell>
          <cell r="Q3148">
            <v>9000</v>
          </cell>
          <cell r="S3148">
            <v>100</v>
          </cell>
          <cell r="T3148">
            <v>0</v>
          </cell>
          <cell r="W3148">
            <v>0</v>
          </cell>
          <cell r="X3148">
            <v>0</v>
          </cell>
          <cell r="Y3148">
            <v>100</v>
          </cell>
          <cell r="Z3148">
            <v>0</v>
          </cell>
          <cell r="AA3148">
            <v>0</v>
          </cell>
          <cell r="AB3148">
            <v>413</v>
          </cell>
          <cell r="AC3148">
            <v>12390</v>
          </cell>
          <cell r="AD3148" t="str">
            <v>教育訓練演習費</v>
          </cell>
          <cell r="AE3148" t="str">
            <v>訓演</v>
          </cell>
          <cell r="AF3148">
            <v>10</v>
          </cell>
          <cell r="AG3148" t="str">
            <v>基地等経費（学校教育等学生教官等経費）</v>
          </cell>
          <cell r="AH3148" t="str">
            <v>消耗品費</v>
          </cell>
          <cell r="AI3148" t="str">
            <v>DY</v>
          </cell>
          <cell r="AJ3148" t="str">
            <v>2作隊</v>
          </cell>
          <cell r="AK3148" t="str">
            <v>令和8年9月30日</v>
          </cell>
        </row>
        <row r="3149">
          <cell r="A3149" t="str">
            <v>bd541</v>
          </cell>
          <cell r="B3149" t="str">
            <v>又は同等以上のもの（他社の製品を含む。）</v>
          </cell>
          <cell r="C3149">
            <v>272</v>
          </cell>
          <cell r="D3149">
            <v>14</v>
          </cell>
          <cell r="E3149" t="str">
            <v>B</v>
          </cell>
          <cell r="F3149" t="str">
            <v>b</v>
          </cell>
          <cell r="G3149" t="str">
            <v>bd</v>
          </cell>
          <cell r="H3149" t="str">
            <v>個</v>
          </cell>
          <cell r="I3149">
            <v>2</v>
          </cell>
          <cell r="J3149" t="str">
            <v>HDMIｹｰﾌﾞﾙ</v>
          </cell>
          <cell r="L3149">
            <v>1</v>
          </cell>
          <cell r="M3149" t="str">
            <v>ｴｽｺ P1904 EA940PR-13 ｻﾝﾜｻﾌﾟﾗｲ</v>
          </cell>
          <cell r="O3149" t="str">
            <v>又は同等以上のもの（他社の製品を含む。）</v>
          </cell>
          <cell r="P3149">
            <v>5000</v>
          </cell>
          <cell r="Q3149">
            <v>10000</v>
          </cell>
          <cell r="S3149">
            <v>100</v>
          </cell>
          <cell r="T3149">
            <v>0</v>
          </cell>
          <cell r="W3149">
            <v>0</v>
          </cell>
          <cell r="X3149">
            <v>0</v>
          </cell>
          <cell r="Y3149">
            <v>100</v>
          </cell>
          <cell r="Z3149">
            <v>0</v>
          </cell>
          <cell r="AA3149">
            <v>0</v>
          </cell>
          <cell r="AB3149">
            <v>6743</v>
          </cell>
          <cell r="AC3149">
            <v>13486</v>
          </cell>
          <cell r="AD3149" t="str">
            <v>教育訓練演習費</v>
          </cell>
          <cell r="AE3149" t="str">
            <v>訓演</v>
          </cell>
          <cell r="AF3149">
            <v>10</v>
          </cell>
          <cell r="AG3149" t="str">
            <v>基地等経費（学校教育等学生教官等経費）</v>
          </cell>
          <cell r="AH3149" t="str">
            <v>消耗品費</v>
          </cell>
          <cell r="AI3149" t="str">
            <v>DY</v>
          </cell>
          <cell r="AJ3149" t="str">
            <v>2作隊</v>
          </cell>
          <cell r="AK3149" t="str">
            <v>令和8年9月30日</v>
          </cell>
        </row>
        <row r="3150">
          <cell r="A3150" t="str">
            <v>ch350</v>
          </cell>
          <cell r="B3150" t="str">
            <v>又は同等以上のもの（他社の製品を含む。）</v>
          </cell>
          <cell r="C3150">
            <v>272</v>
          </cell>
          <cell r="D3150">
            <v>15</v>
          </cell>
          <cell r="E3150" t="str">
            <v>B</v>
          </cell>
          <cell r="F3150" t="str">
            <v>c</v>
          </cell>
          <cell r="G3150" t="str">
            <v>ch</v>
          </cell>
          <cell r="H3150" t="str">
            <v>個</v>
          </cell>
          <cell r="I3150">
            <v>1</v>
          </cell>
          <cell r="J3150" t="str">
            <v>ｽﾋﾟｰｶｰ</v>
          </cell>
          <cell r="L3150">
            <v>1</v>
          </cell>
          <cell r="M3150" t="str">
            <v>ｵﾚﾝｼﾞﾌﾞｯｸ P12-854 368-3998 HS-SP02BK ｴﾚｺﾑ</v>
          </cell>
          <cell r="O3150" t="str">
            <v>又は同等以上のもの（他社の製品を含む。）</v>
          </cell>
          <cell r="P3150">
            <v>300</v>
          </cell>
          <cell r="Q3150">
            <v>300</v>
          </cell>
          <cell r="S3150">
            <v>100</v>
          </cell>
          <cell r="T3150">
            <v>0</v>
          </cell>
          <cell r="W3150">
            <v>0</v>
          </cell>
          <cell r="X3150">
            <v>0</v>
          </cell>
          <cell r="Y3150">
            <v>100</v>
          </cell>
          <cell r="Z3150">
            <v>0</v>
          </cell>
          <cell r="AA3150">
            <v>0</v>
          </cell>
          <cell r="AB3150">
            <v>15688</v>
          </cell>
          <cell r="AC3150">
            <v>15688</v>
          </cell>
          <cell r="AD3150" t="str">
            <v>教育訓練演習費</v>
          </cell>
          <cell r="AE3150" t="str">
            <v>訓演</v>
          </cell>
          <cell r="AF3150">
            <v>10</v>
          </cell>
          <cell r="AG3150" t="str">
            <v>基地等経費（学校教育等学生教官等経費）</v>
          </cell>
          <cell r="AH3150" t="str">
            <v>消耗品費</v>
          </cell>
          <cell r="AI3150" t="str">
            <v>DY</v>
          </cell>
          <cell r="AJ3150" t="str">
            <v>2作隊</v>
          </cell>
          <cell r="AK3150" t="str">
            <v>令和8年9月30日</v>
          </cell>
        </row>
        <row r="3151">
          <cell r="A3151" t="str">
            <v>cd9</v>
          </cell>
          <cell r="B3151" t="str">
            <v>2000円券</v>
          </cell>
          <cell r="C3151">
            <v>272</v>
          </cell>
          <cell r="D3151">
            <v>16</v>
          </cell>
          <cell r="E3151" t="str">
            <v>B</v>
          </cell>
          <cell r="F3151" t="str">
            <v>c</v>
          </cell>
          <cell r="G3151" t="str">
            <v>cd</v>
          </cell>
          <cell r="H3151" t="str">
            <v>枚</v>
          </cell>
          <cell r="I3151">
            <v>4</v>
          </cell>
          <cell r="J3151" t="str">
            <v>北海道収入証紙</v>
          </cell>
          <cell r="K3151">
            <v>1</v>
          </cell>
          <cell r="L3151">
            <v>1</v>
          </cell>
          <cell r="M3151" t="str">
            <v>2000円券</v>
          </cell>
          <cell r="P3151">
            <v>2000</v>
          </cell>
          <cell r="Q3151">
            <v>8000</v>
          </cell>
          <cell r="S3151">
            <v>100</v>
          </cell>
          <cell r="T3151">
            <v>0</v>
          </cell>
          <cell r="W3151">
            <v>0</v>
          </cell>
          <cell r="X3151">
            <v>0</v>
          </cell>
          <cell r="Y3151">
            <v>100</v>
          </cell>
          <cell r="Z3151">
            <v>0</v>
          </cell>
          <cell r="AA3151">
            <v>0</v>
          </cell>
          <cell r="AB3151">
            <v>2000</v>
          </cell>
          <cell r="AC3151">
            <v>8000</v>
          </cell>
          <cell r="AD3151" t="str">
            <v>教育訓練演習費</v>
          </cell>
          <cell r="AE3151" t="str">
            <v>訓演</v>
          </cell>
          <cell r="AF3151">
            <v>10</v>
          </cell>
          <cell r="AG3151" t="str">
            <v>基地等経費（部外委託教育）</v>
          </cell>
          <cell r="AH3151" t="str">
            <v>消耗品費</v>
          </cell>
          <cell r="AI3151" t="str">
            <v>DY</v>
          </cell>
          <cell r="AJ3151" t="str">
            <v>2作隊</v>
          </cell>
          <cell r="AK3151" t="str">
            <v>令和8年6月30日</v>
          </cell>
        </row>
        <row r="3152">
          <cell r="A3152" t="str">
            <v>cd10</v>
          </cell>
          <cell r="B3152" t="str">
            <v>1000円券</v>
          </cell>
          <cell r="C3152">
            <v>272</v>
          </cell>
          <cell r="D3152">
            <v>17</v>
          </cell>
          <cell r="E3152" t="str">
            <v>B</v>
          </cell>
          <cell r="F3152" t="str">
            <v>c</v>
          </cell>
          <cell r="G3152" t="str">
            <v>cd</v>
          </cell>
          <cell r="H3152" t="str">
            <v>枚</v>
          </cell>
          <cell r="I3152">
            <v>4</v>
          </cell>
          <cell r="J3152" t="str">
            <v>北海道収入証紙</v>
          </cell>
          <cell r="K3152">
            <v>1</v>
          </cell>
          <cell r="L3152">
            <v>1</v>
          </cell>
          <cell r="M3152" t="str">
            <v>1000円券</v>
          </cell>
          <cell r="P3152">
            <v>1000</v>
          </cell>
          <cell r="Q3152">
            <v>4000</v>
          </cell>
          <cell r="S3152">
            <v>100</v>
          </cell>
          <cell r="T3152">
            <v>0</v>
          </cell>
          <cell r="W3152">
            <v>0</v>
          </cell>
          <cell r="X3152">
            <v>0</v>
          </cell>
          <cell r="Y3152">
            <v>100</v>
          </cell>
          <cell r="Z3152">
            <v>0</v>
          </cell>
          <cell r="AA3152">
            <v>0</v>
          </cell>
          <cell r="AB3152">
            <v>1000</v>
          </cell>
          <cell r="AC3152">
            <v>4000</v>
          </cell>
          <cell r="AD3152" t="str">
            <v>教育訓練演習費</v>
          </cell>
          <cell r="AE3152" t="str">
            <v>訓演</v>
          </cell>
          <cell r="AF3152">
            <v>10</v>
          </cell>
          <cell r="AG3152" t="str">
            <v>基地等経費（部外委託教育）</v>
          </cell>
          <cell r="AH3152" t="str">
            <v>消耗品費</v>
          </cell>
          <cell r="AI3152" t="str">
            <v>DY</v>
          </cell>
          <cell r="AJ3152" t="str">
            <v>2作隊</v>
          </cell>
          <cell r="AK3152" t="str">
            <v>令和8年6月30日</v>
          </cell>
        </row>
        <row r="3153">
          <cell r="A3153" t="str">
            <v>cd11</v>
          </cell>
          <cell r="B3153" t="str">
            <v>600円券</v>
          </cell>
          <cell r="C3153">
            <v>272</v>
          </cell>
          <cell r="D3153">
            <v>18</v>
          </cell>
          <cell r="E3153" t="str">
            <v>B</v>
          </cell>
          <cell r="F3153" t="str">
            <v>c</v>
          </cell>
          <cell r="G3153" t="str">
            <v>cd</v>
          </cell>
          <cell r="H3153" t="str">
            <v>枚</v>
          </cell>
          <cell r="I3153">
            <v>4</v>
          </cell>
          <cell r="J3153" t="str">
            <v>北海道収入証紙</v>
          </cell>
          <cell r="K3153">
            <v>1</v>
          </cell>
          <cell r="L3153">
            <v>1</v>
          </cell>
          <cell r="M3153" t="str">
            <v>600円券</v>
          </cell>
          <cell r="P3153">
            <v>600</v>
          </cell>
          <cell r="Q3153">
            <v>2400</v>
          </cell>
          <cell r="S3153">
            <v>100</v>
          </cell>
          <cell r="T3153">
            <v>0</v>
          </cell>
          <cell r="W3153">
            <v>0</v>
          </cell>
          <cell r="X3153">
            <v>0</v>
          </cell>
          <cell r="Y3153">
            <v>100</v>
          </cell>
          <cell r="Z3153">
            <v>0</v>
          </cell>
          <cell r="AA3153">
            <v>0</v>
          </cell>
          <cell r="AB3153">
            <v>600</v>
          </cell>
          <cell r="AC3153">
            <v>2400</v>
          </cell>
          <cell r="AD3153" t="str">
            <v>教育訓練演習費</v>
          </cell>
          <cell r="AE3153" t="str">
            <v>訓演</v>
          </cell>
          <cell r="AF3153">
            <v>10</v>
          </cell>
          <cell r="AG3153" t="str">
            <v>基地等経費（部外委託教育）</v>
          </cell>
          <cell r="AH3153" t="str">
            <v>消耗品費</v>
          </cell>
          <cell r="AI3153" t="str">
            <v>DY</v>
          </cell>
          <cell r="AJ3153" t="str">
            <v>2作隊</v>
          </cell>
          <cell r="AK3153" t="str">
            <v>令和8年6月30日</v>
          </cell>
        </row>
        <row r="3154">
          <cell r="A3154" t="str">
            <v>cd12</v>
          </cell>
          <cell r="B3154" t="str">
            <v>300円券</v>
          </cell>
          <cell r="C3154">
            <v>272</v>
          </cell>
          <cell r="D3154">
            <v>19</v>
          </cell>
          <cell r="E3154" t="str">
            <v>B</v>
          </cell>
          <cell r="F3154" t="str">
            <v>c</v>
          </cell>
          <cell r="G3154" t="str">
            <v>cd</v>
          </cell>
          <cell r="H3154" t="str">
            <v>枚</v>
          </cell>
          <cell r="I3154">
            <v>4</v>
          </cell>
          <cell r="J3154" t="str">
            <v>北海道収入証紙</v>
          </cell>
          <cell r="K3154">
            <v>1</v>
          </cell>
          <cell r="L3154">
            <v>1</v>
          </cell>
          <cell r="M3154" t="str">
            <v>300円券</v>
          </cell>
          <cell r="P3154">
            <v>300</v>
          </cell>
          <cell r="Q3154">
            <v>1200</v>
          </cell>
          <cell r="S3154">
            <v>100</v>
          </cell>
          <cell r="T3154">
            <v>0</v>
          </cell>
          <cell r="W3154">
            <v>0</v>
          </cell>
          <cell r="X3154">
            <v>0</v>
          </cell>
          <cell r="Y3154">
            <v>100</v>
          </cell>
          <cell r="Z3154">
            <v>0</v>
          </cell>
          <cell r="AA3154">
            <v>0</v>
          </cell>
          <cell r="AB3154">
            <v>300</v>
          </cell>
          <cell r="AC3154">
            <v>1200</v>
          </cell>
          <cell r="AD3154" t="str">
            <v>教育訓練演習費</v>
          </cell>
          <cell r="AE3154" t="str">
            <v>訓演</v>
          </cell>
          <cell r="AF3154">
            <v>10</v>
          </cell>
          <cell r="AG3154" t="str">
            <v>基地等経費（部外委託教育）</v>
          </cell>
          <cell r="AH3154" t="str">
            <v>消耗品費</v>
          </cell>
          <cell r="AI3154" t="str">
            <v>DY</v>
          </cell>
          <cell r="AJ3154" t="str">
            <v>2作隊</v>
          </cell>
          <cell r="AK3154" t="str">
            <v>令和8年6月30日</v>
          </cell>
        </row>
        <row r="3155">
          <cell r="A3155" t="str">
            <v>cd13</v>
          </cell>
          <cell r="B3155" t="str">
            <v>100円券</v>
          </cell>
          <cell r="C3155">
            <v>272</v>
          </cell>
          <cell r="D3155">
            <v>20</v>
          </cell>
          <cell r="E3155" t="str">
            <v>B</v>
          </cell>
          <cell r="F3155" t="str">
            <v>c</v>
          </cell>
          <cell r="G3155" t="str">
            <v>cd</v>
          </cell>
          <cell r="H3155" t="str">
            <v>枚</v>
          </cell>
          <cell r="I3155">
            <v>8</v>
          </cell>
          <cell r="J3155" t="str">
            <v>北海道収入証紙</v>
          </cell>
          <cell r="K3155">
            <v>1</v>
          </cell>
          <cell r="L3155">
            <v>1</v>
          </cell>
          <cell r="M3155" t="str">
            <v>100円券</v>
          </cell>
          <cell r="P3155">
            <v>100</v>
          </cell>
          <cell r="Q3155">
            <v>800</v>
          </cell>
          <cell r="S3155">
            <v>100</v>
          </cell>
          <cell r="T3155">
            <v>0</v>
          </cell>
          <cell r="W3155">
            <v>0</v>
          </cell>
          <cell r="X3155">
            <v>0</v>
          </cell>
          <cell r="Y3155">
            <v>100</v>
          </cell>
          <cell r="Z3155">
            <v>0</v>
          </cell>
          <cell r="AA3155">
            <v>0</v>
          </cell>
          <cell r="AB3155">
            <v>100</v>
          </cell>
          <cell r="AC3155">
            <v>800</v>
          </cell>
          <cell r="AD3155" t="str">
            <v>教育訓練演習費</v>
          </cell>
          <cell r="AE3155" t="str">
            <v>訓演</v>
          </cell>
          <cell r="AF3155">
            <v>10</v>
          </cell>
          <cell r="AG3155" t="str">
            <v>基地等経費（部外委託教育）</v>
          </cell>
          <cell r="AH3155" t="str">
            <v>消耗品費</v>
          </cell>
          <cell r="AI3155" t="str">
            <v>DY</v>
          </cell>
          <cell r="AJ3155" t="str">
            <v>2作隊</v>
          </cell>
          <cell r="AK3155" t="str">
            <v>令和8年6月30日</v>
          </cell>
        </row>
        <row r="3156">
          <cell r="A3156" t="str">
            <v>eg1</v>
          </cell>
          <cell r="B3156" t="str">
            <v>製品指定</v>
          </cell>
          <cell r="C3156">
            <v>273</v>
          </cell>
          <cell r="D3156">
            <v>1</v>
          </cell>
          <cell r="E3156" t="str">
            <v>B</v>
          </cell>
          <cell r="F3156" t="str">
            <v>e</v>
          </cell>
          <cell r="G3156" t="str">
            <v>eg</v>
          </cell>
          <cell r="H3156" t="str">
            <v>冊</v>
          </cell>
          <cell r="I3156">
            <v>4</v>
          </cell>
          <cell r="J3156" t="str">
            <v>書籍</v>
          </cell>
          <cell r="L3156">
            <v>1</v>
          </cell>
          <cell r="M3156" t="str">
            <v>JACIS IATA 危険物規則書 第67版(2026年版)日本語版</v>
          </cell>
          <cell r="O3156" t="str">
            <v>製品指定</v>
          </cell>
          <cell r="Q3156">
            <v>0</v>
          </cell>
          <cell r="S3156">
            <v>100</v>
          </cell>
          <cell r="T3156">
            <v>0</v>
          </cell>
          <cell r="W3156">
            <v>0</v>
          </cell>
          <cell r="X3156">
            <v>0</v>
          </cell>
          <cell r="Y3156">
            <v>100</v>
          </cell>
          <cell r="Z3156">
            <v>0</v>
          </cell>
          <cell r="AA3156">
            <v>0</v>
          </cell>
          <cell r="AB3156">
            <v>27100</v>
          </cell>
          <cell r="AC3156">
            <v>108400</v>
          </cell>
          <cell r="AD3156" t="str">
            <v>教育訓練演習費</v>
          </cell>
          <cell r="AE3156" t="str">
            <v>訓演</v>
          </cell>
          <cell r="AF3156">
            <v>10</v>
          </cell>
          <cell r="AG3156" t="str">
            <v>基地等経費（教育訓練用図書）</v>
          </cell>
          <cell r="AH3156" t="str">
            <v>消耗品費</v>
          </cell>
          <cell r="AI3156" t="str">
            <v>KA</v>
          </cell>
          <cell r="AJ3156" t="str">
            <v>特輸隊</v>
          </cell>
          <cell r="AK3156" t="str">
            <v>令和8年9月30日</v>
          </cell>
        </row>
        <row r="3157">
          <cell r="A3157" t="str">
            <v>df178</v>
          </cell>
          <cell r="B3157" t="str">
            <v>製品指定</v>
          </cell>
          <cell r="C3157">
            <v>273</v>
          </cell>
          <cell r="D3157">
            <v>2</v>
          </cell>
          <cell r="E3157" t="str">
            <v>B</v>
          </cell>
          <cell r="F3157" t="str">
            <v>d</v>
          </cell>
          <cell r="G3157" t="str">
            <v>df</v>
          </cell>
          <cell r="H3157" t="str">
            <v>個</v>
          </cell>
          <cell r="I3157">
            <v>2</v>
          </cell>
          <cell r="J3157" t="str">
            <v>ｽﾓｰｸﾏｼﾝ用補充液</v>
          </cell>
          <cell r="L3157">
            <v>1</v>
          </cell>
          <cell r="M3157" t="str">
            <v>ﾓﾉﾀﾛｳ.web 55536662 FLG-1 ｹﾆｽ</v>
          </cell>
          <cell r="O3157" t="str">
            <v>製品指定</v>
          </cell>
          <cell r="Q3157">
            <v>0</v>
          </cell>
          <cell r="S3157">
            <v>100</v>
          </cell>
          <cell r="T3157">
            <v>0</v>
          </cell>
          <cell r="W3157">
            <v>0</v>
          </cell>
          <cell r="X3157">
            <v>0</v>
          </cell>
          <cell r="Y3157">
            <v>100</v>
          </cell>
          <cell r="Z3157">
            <v>0</v>
          </cell>
          <cell r="AA3157">
            <v>0</v>
          </cell>
          <cell r="AB3157">
            <v>2968</v>
          </cell>
          <cell r="AC3157">
            <v>5936</v>
          </cell>
          <cell r="AD3157" t="str">
            <v>教育訓練演習費</v>
          </cell>
          <cell r="AE3157" t="str">
            <v>訓演</v>
          </cell>
          <cell r="AF3157">
            <v>10</v>
          </cell>
          <cell r="AG3157" t="str">
            <v>基地等経費（部隊訓練用消耗品　アルコール検知器用消耗品）</v>
          </cell>
          <cell r="AH3157" t="str">
            <v>消耗品費</v>
          </cell>
          <cell r="AI3157" t="str">
            <v>KA</v>
          </cell>
          <cell r="AJ3157" t="str">
            <v>特輸隊</v>
          </cell>
          <cell r="AK3157" t="str">
            <v>令和8年9月30日</v>
          </cell>
        </row>
        <row r="3158">
          <cell r="A3158" t="str">
            <v>bd542</v>
          </cell>
          <cell r="B3158" t="str">
            <v>又は同等以上のもの（他社の製品を含む。）</v>
          </cell>
          <cell r="C3158">
            <v>273</v>
          </cell>
          <cell r="D3158">
            <v>3</v>
          </cell>
          <cell r="E3158" t="str">
            <v>B</v>
          </cell>
          <cell r="F3158" t="str">
            <v>b</v>
          </cell>
          <cell r="G3158" t="str">
            <v>bd</v>
          </cell>
          <cell r="H3158" t="str">
            <v>個</v>
          </cell>
          <cell r="I3158">
            <v>2</v>
          </cell>
          <cell r="J3158" t="str">
            <v>指示棒</v>
          </cell>
          <cell r="L3158">
            <v>1</v>
          </cell>
          <cell r="M3158" t="str">
            <v>ｴｽｺ P1856 EA765MZ-6</v>
          </cell>
          <cell r="O3158" t="str">
            <v>又は同等以上のもの（他社の製品を含む。）</v>
          </cell>
          <cell r="Q3158">
            <v>0</v>
          </cell>
          <cell r="S3158">
            <v>100</v>
          </cell>
          <cell r="T3158">
            <v>0</v>
          </cell>
          <cell r="W3158">
            <v>0</v>
          </cell>
          <cell r="X3158">
            <v>0</v>
          </cell>
          <cell r="Y3158">
            <v>100</v>
          </cell>
          <cell r="Z3158">
            <v>0</v>
          </cell>
          <cell r="AA3158">
            <v>0</v>
          </cell>
          <cell r="AB3158">
            <v>2871</v>
          </cell>
          <cell r="AC3158">
            <v>5742</v>
          </cell>
          <cell r="AD3158" t="str">
            <v>教育訓練演習費</v>
          </cell>
          <cell r="AE3158" t="str">
            <v>訓演</v>
          </cell>
          <cell r="AF3158">
            <v>10</v>
          </cell>
          <cell r="AG3158" t="str">
            <v>基地等経費（部隊訓練用消耗品　アルコール検知器用消耗品）</v>
          </cell>
          <cell r="AH3158" t="str">
            <v>消耗品費</v>
          </cell>
          <cell r="AI3158" t="str">
            <v>KA</v>
          </cell>
          <cell r="AJ3158" t="str">
            <v>特輸隊</v>
          </cell>
          <cell r="AK3158" t="str">
            <v>令和8年9月30日</v>
          </cell>
        </row>
        <row r="3159">
          <cell r="A3159" t="str">
            <v>eh261</v>
          </cell>
          <cell r="B3159" t="str">
            <v>又は同等以上のもの（他社の製品を含む。）</v>
          </cell>
          <cell r="C3159">
            <v>273</v>
          </cell>
          <cell r="D3159">
            <v>4</v>
          </cell>
          <cell r="E3159" t="str">
            <v>B</v>
          </cell>
          <cell r="F3159" t="str">
            <v>e</v>
          </cell>
          <cell r="G3159" t="str">
            <v>eh</v>
          </cell>
          <cell r="H3159" t="str">
            <v>個</v>
          </cell>
          <cell r="I3159">
            <v>5</v>
          </cell>
          <cell r="J3159" t="str">
            <v>ﾏｳｽﾋﾟｰｽ</v>
          </cell>
          <cell r="L3159">
            <v>1</v>
          </cell>
          <cell r="M3159" t="str">
            <v>ﾀﾆﾀ FC-10MP1 10本入り</v>
          </cell>
          <cell r="O3159" t="str">
            <v>又は同等以上のもの（他社の製品を含む。）</v>
          </cell>
          <cell r="Q3159">
            <v>0</v>
          </cell>
          <cell r="S3159">
            <v>100</v>
          </cell>
          <cell r="T3159">
            <v>0</v>
          </cell>
          <cell r="W3159">
            <v>0</v>
          </cell>
          <cell r="X3159">
            <v>0</v>
          </cell>
          <cell r="Y3159">
            <v>100</v>
          </cell>
          <cell r="Z3159">
            <v>0</v>
          </cell>
          <cell r="AA3159">
            <v>0</v>
          </cell>
          <cell r="AB3159">
            <v>2420</v>
          </cell>
          <cell r="AC3159">
            <v>12100</v>
          </cell>
          <cell r="AD3159" t="str">
            <v>教育訓練演習費</v>
          </cell>
          <cell r="AE3159" t="str">
            <v>訓演</v>
          </cell>
          <cell r="AF3159">
            <v>10</v>
          </cell>
          <cell r="AG3159" t="str">
            <v>基地等経費（部隊訓練用消耗品　アルコール検知器用消耗品）</v>
          </cell>
          <cell r="AH3159" t="str">
            <v>消耗品費</v>
          </cell>
          <cell r="AI3159" t="str">
            <v>KA</v>
          </cell>
          <cell r="AJ3159" t="str">
            <v>特輸隊</v>
          </cell>
          <cell r="AK3159" t="str">
            <v>令和8年9月30日</v>
          </cell>
        </row>
        <row r="3160">
          <cell r="A3160" t="str">
            <v>cd14</v>
          </cell>
          <cell r="B3160" t="str">
            <v>5000円券</v>
          </cell>
          <cell r="C3160">
            <v>273</v>
          </cell>
          <cell r="D3160">
            <v>5</v>
          </cell>
          <cell r="E3160" t="str">
            <v>B</v>
          </cell>
          <cell r="F3160" t="str">
            <v>c</v>
          </cell>
          <cell r="G3160" t="str">
            <v>cd</v>
          </cell>
          <cell r="H3160" t="str">
            <v>枚</v>
          </cell>
          <cell r="I3160">
            <v>1</v>
          </cell>
          <cell r="J3160" t="str">
            <v>北海道収入証紙</v>
          </cell>
          <cell r="K3160">
            <v>1</v>
          </cell>
          <cell r="L3160">
            <v>1</v>
          </cell>
          <cell r="M3160" t="str">
            <v>5000円券</v>
          </cell>
          <cell r="P3160">
            <v>5000</v>
          </cell>
          <cell r="Q3160">
            <v>5000</v>
          </cell>
          <cell r="S3160">
            <v>100</v>
          </cell>
          <cell r="T3160">
            <v>0</v>
          </cell>
          <cell r="W3160">
            <v>0</v>
          </cell>
          <cell r="X3160">
            <v>0</v>
          </cell>
          <cell r="Y3160">
            <v>100</v>
          </cell>
          <cell r="Z3160">
            <v>0</v>
          </cell>
          <cell r="AA3160">
            <v>0</v>
          </cell>
          <cell r="AB3160">
            <v>5000</v>
          </cell>
          <cell r="AC3160">
            <v>5000</v>
          </cell>
          <cell r="AD3160" t="str">
            <v>教育訓練演習費</v>
          </cell>
          <cell r="AE3160" t="str">
            <v>訓演</v>
          </cell>
          <cell r="AF3160">
            <v>10</v>
          </cell>
          <cell r="AG3160" t="str">
            <v>基地等経費（危険物取扱者講習受講費用）</v>
          </cell>
          <cell r="AH3160" t="str">
            <v>消耗品費</v>
          </cell>
          <cell r="AI3160" t="str">
            <v>KA</v>
          </cell>
          <cell r="AJ3160" t="str">
            <v>特輸隊</v>
          </cell>
          <cell r="AK3160" t="str">
            <v>令和8年6月30日</v>
          </cell>
        </row>
        <row r="3161">
          <cell r="A3161" t="str">
            <v>cd15</v>
          </cell>
          <cell r="B3161" t="str">
            <v>2000円券</v>
          </cell>
          <cell r="C3161">
            <v>273</v>
          </cell>
          <cell r="D3161">
            <v>6</v>
          </cell>
          <cell r="E3161" t="str">
            <v>B</v>
          </cell>
          <cell r="F3161" t="str">
            <v>c</v>
          </cell>
          <cell r="G3161" t="str">
            <v>cd</v>
          </cell>
          <cell r="H3161" t="str">
            <v>枚</v>
          </cell>
          <cell r="I3161">
            <v>1</v>
          </cell>
          <cell r="J3161" t="str">
            <v>北海道収入証紙</v>
          </cell>
          <cell r="K3161">
            <v>1</v>
          </cell>
          <cell r="L3161">
            <v>1</v>
          </cell>
          <cell r="M3161" t="str">
            <v>2000円券</v>
          </cell>
          <cell r="P3161">
            <v>2000</v>
          </cell>
          <cell r="Q3161">
            <v>2000</v>
          </cell>
          <cell r="S3161">
            <v>100</v>
          </cell>
          <cell r="T3161">
            <v>0</v>
          </cell>
          <cell r="W3161">
            <v>0</v>
          </cell>
          <cell r="X3161">
            <v>0</v>
          </cell>
          <cell r="Y3161">
            <v>100</v>
          </cell>
          <cell r="Z3161">
            <v>0</v>
          </cell>
          <cell r="AA3161">
            <v>0</v>
          </cell>
          <cell r="AB3161">
            <v>2000</v>
          </cell>
          <cell r="AC3161">
            <v>2000</v>
          </cell>
          <cell r="AD3161" t="str">
            <v>教育訓練演習費</v>
          </cell>
          <cell r="AE3161" t="str">
            <v>訓演</v>
          </cell>
          <cell r="AF3161">
            <v>10</v>
          </cell>
          <cell r="AG3161" t="str">
            <v>基地等経費（危険物取扱者講習受講費用）</v>
          </cell>
          <cell r="AH3161" t="str">
            <v>消耗品費</v>
          </cell>
          <cell r="AI3161" t="str">
            <v>KA</v>
          </cell>
          <cell r="AJ3161" t="str">
            <v>特輸隊</v>
          </cell>
          <cell r="AK3161" t="str">
            <v>令和8年6月30日</v>
          </cell>
        </row>
        <row r="3162">
          <cell r="A3162" t="str">
            <v>cd16</v>
          </cell>
          <cell r="B3162" t="str">
            <v>1000円券</v>
          </cell>
          <cell r="C3162">
            <v>273</v>
          </cell>
          <cell r="D3162">
            <v>7</v>
          </cell>
          <cell r="E3162" t="str">
            <v>B</v>
          </cell>
          <cell r="F3162" t="str">
            <v>c</v>
          </cell>
          <cell r="G3162" t="str">
            <v>cd</v>
          </cell>
          <cell r="H3162" t="str">
            <v>枚</v>
          </cell>
          <cell r="I3162">
            <v>2</v>
          </cell>
          <cell r="J3162" t="str">
            <v>北海道収入証紙</v>
          </cell>
          <cell r="K3162">
            <v>1</v>
          </cell>
          <cell r="L3162">
            <v>1</v>
          </cell>
          <cell r="M3162" t="str">
            <v>1000円券</v>
          </cell>
          <cell r="P3162">
            <v>1000</v>
          </cell>
          <cell r="Q3162">
            <v>2000</v>
          </cell>
          <cell r="S3162">
            <v>100</v>
          </cell>
          <cell r="T3162">
            <v>0</v>
          </cell>
          <cell r="W3162">
            <v>0</v>
          </cell>
          <cell r="X3162">
            <v>0</v>
          </cell>
          <cell r="Y3162">
            <v>100</v>
          </cell>
          <cell r="Z3162">
            <v>0</v>
          </cell>
          <cell r="AA3162">
            <v>0</v>
          </cell>
          <cell r="AB3162">
            <v>1000</v>
          </cell>
          <cell r="AC3162">
            <v>2000</v>
          </cell>
          <cell r="AD3162" t="str">
            <v>教育訓練演習費</v>
          </cell>
          <cell r="AE3162" t="str">
            <v>訓演</v>
          </cell>
          <cell r="AF3162">
            <v>10</v>
          </cell>
          <cell r="AG3162" t="str">
            <v>基地等経費（危険物取扱者講習受講費用）</v>
          </cell>
          <cell r="AH3162" t="str">
            <v>消耗品費</v>
          </cell>
          <cell r="AI3162" t="str">
            <v>KA</v>
          </cell>
          <cell r="AJ3162" t="str">
            <v>特輸隊</v>
          </cell>
          <cell r="AK3162" t="str">
            <v>令和8年6月30日</v>
          </cell>
        </row>
        <row r="3163">
          <cell r="A3163" t="str">
            <v>cd17</v>
          </cell>
          <cell r="B3163" t="str">
            <v>500円券</v>
          </cell>
          <cell r="C3163">
            <v>273</v>
          </cell>
          <cell r="D3163">
            <v>8</v>
          </cell>
          <cell r="E3163" t="str">
            <v>B</v>
          </cell>
          <cell r="F3163" t="str">
            <v>c</v>
          </cell>
          <cell r="G3163" t="str">
            <v>cd</v>
          </cell>
          <cell r="H3163" t="str">
            <v>枚</v>
          </cell>
          <cell r="I3163">
            <v>2</v>
          </cell>
          <cell r="J3163" t="str">
            <v>北海道収入証紙</v>
          </cell>
          <cell r="K3163">
            <v>1</v>
          </cell>
          <cell r="L3163">
            <v>1</v>
          </cell>
          <cell r="M3163" t="str">
            <v>500円券</v>
          </cell>
          <cell r="P3163">
            <v>500</v>
          </cell>
          <cell r="Q3163">
            <v>1000</v>
          </cell>
          <cell r="S3163">
            <v>100</v>
          </cell>
          <cell r="T3163">
            <v>0</v>
          </cell>
          <cell r="W3163">
            <v>0</v>
          </cell>
          <cell r="X3163">
            <v>0</v>
          </cell>
          <cell r="Y3163">
            <v>100</v>
          </cell>
          <cell r="Z3163">
            <v>0</v>
          </cell>
          <cell r="AA3163">
            <v>0</v>
          </cell>
          <cell r="AB3163">
            <v>500</v>
          </cell>
          <cell r="AC3163">
            <v>1000</v>
          </cell>
          <cell r="AD3163" t="str">
            <v>教育訓練演習費</v>
          </cell>
          <cell r="AE3163" t="str">
            <v>訓演</v>
          </cell>
          <cell r="AF3163">
            <v>10</v>
          </cell>
          <cell r="AG3163" t="str">
            <v>基地等経費（危険物取扱者講習受講費用）</v>
          </cell>
          <cell r="AH3163" t="str">
            <v>消耗品費</v>
          </cell>
          <cell r="AI3163" t="str">
            <v>KA</v>
          </cell>
          <cell r="AJ3163" t="str">
            <v>特輸隊</v>
          </cell>
          <cell r="AK3163" t="str">
            <v>令和8年6月30日</v>
          </cell>
        </row>
        <row r="3164">
          <cell r="A3164" t="str">
            <v>cd18</v>
          </cell>
          <cell r="B3164" t="str">
            <v>400円券</v>
          </cell>
          <cell r="C3164">
            <v>273</v>
          </cell>
          <cell r="D3164">
            <v>9</v>
          </cell>
          <cell r="E3164" t="str">
            <v>B</v>
          </cell>
          <cell r="F3164" t="str">
            <v>c</v>
          </cell>
          <cell r="G3164" t="str">
            <v>cd</v>
          </cell>
          <cell r="H3164" t="str">
            <v>枚</v>
          </cell>
          <cell r="I3164">
            <v>1</v>
          </cell>
          <cell r="J3164" t="str">
            <v>北海道収入証紙</v>
          </cell>
          <cell r="K3164">
            <v>1</v>
          </cell>
          <cell r="L3164">
            <v>1</v>
          </cell>
          <cell r="M3164" t="str">
            <v>400円券</v>
          </cell>
          <cell r="P3164">
            <v>400</v>
          </cell>
          <cell r="Q3164">
            <v>400</v>
          </cell>
          <cell r="S3164">
            <v>100</v>
          </cell>
          <cell r="T3164">
            <v>0</v>
          </cell>
          <cell r="W3164">
            <v>0</v>
          </cell>
          <cell r="X3164">
            <v>0</v>
          </cell>
          <cell r="Y3164">
            <v>100</v>
          </cell>
          <cell r="Z3164">
            <v>0</v>
          </cell>
          <cell r="AA3164">
            <v>0</v>
          </cell>
          <cell r="AB3164">
            <v>400</v>
          </cell>
          <cell r="AC3164">
            <v>400</v>
          </cell>
          <cell r="AD3164" t="str">
            <v>教育訓練演習費</v>
          </cell>
          <cell r="AE3164" t="str">
            <v>訓演</v>
          </cell>
          <cell r="AF3164">
            <v>10</v>
          </cell>
          <cell r="AG3164" t="str">
            <v>基地等経費（危険物取扱者講習受講費用）</v>
          </cell>
          <cell r="AH3164" t="str">
            <v>消耗品費</v>
          </cell>
          <cell r="AI3164" t="str">
            <v>KA</v>
          </cell>
          <cell r="AJ3164" t="str">
            <v>特輸隊</v>
          </cell>
          <cell r="AK3164" t="str">
            <v>令和8年6月30日</v>
          </cell>
        </row>
        <row r="3165">
          <cell r="A3165" t="str">
            <v>cd19</v>
          </cell>
          <cell r="B3165" t="str">
            <v>300円券</v>
          </cell>
          <cell r="C3165">
            <v>273</v>
          </cell>
          <cell r="D3165">
            <v>10</v>
          </cell>
          <cell r="E3165" t="str">
            <v>B</v>
          </cell>
          <cell r="F3165" t="str">
            <v>c</v>
          </cell>
          <cell r="G3165" t="str">
            <v>cd</v>
          </cell>
          <cell r="H3165" t="str">
            <v>枚</v>
          </cell>
          <cell r="I3165">
            <v>4</v>
          </cell>
          <cell r="J3165" t="str">
            <v>北海道収入証紙</v>
          </cell>
          <cell r="K3165">
            <v>1</v>
          </cell>
          <cell r="L3165">
            <v>1</v>
          </cell>
          <cell r="M3165" t="str">
            <v>300円券</v>
          </cell>
          <cell r="P3165">
            <v>300</v>
          </cell>
          <cell r="Q3165">
            <v>1200</v>
          </cell>
          <cell r="S3165">
            <v>100</v>
          </cell>
          <cell r="T3165">
            <v>0</v>
          </cell>
          <cell r="W3165">
            <v>0</v>
          </cell>
          <cell r="X3165">
            <v>0</v>
          </cell>
          <cell r="Y3165">
            <v>100</v>
          </cell>
          <cell r="Z3165">
            <v>0</v>
          </cell>
          <cell r="AA3165">
            <v>0</v>
          </cell>
          <cell r="AB3165">
            <v>300</v>
          </cell>
          <cell r="AC3165">
            <v>1200</v>
          </cell>
          <cell r="AD3165" t="str">
            <v>教育訓練演習費</v>
          </cell>
          <cell r="AE3165" t="str">
            <v>訓演</v>
          </cell>
          <cell r="AF3165">
            <v>10</v>
          </cell>
          <cell r="AG3165" t="str">
            <v>基地等経費（危険物取扱者講習受講費用）</v>
          </cell>
          <cell r="AH3165" t="str">
            <v>消耗品費</v>
          </cell>
          <cell r="AI3165" t="str">
            <v>KA</v>
          </cell>
          <cell r="AJ3165" t="str">
            <v>特輸隊</v>
          </cell>
          <cell r="AK3165" t="str">
            <v>令和8年6月30日</v>
          </cell>
        </row>
        <row r="3166">
          <cell r="A3166" t="str">
            <v>cd20</v>
          </cell>
          <cell r="B3166" t="str">
            <v>5000円券</v>
          </cell>
          <cell r="C3166">
            <v>274</v>
          </cell>
          <cell r="D3166">
            <v>1</v>
          </cell>
          <cell r="E3166" t="str">
            <v>B</v>
          </cell>
          <cell r="F3166" t="str">
            <v>c</v>
          </cell>
          <cell r="G3166" t="str">
            <v>cd</v>
          </cell>
          <cell r="H3166" t="str">
            <v>枚</v>
          </cell>
          <cell r="I3166">
            <v>2</v>
          </cell>
          <cell r="J3166" t="str">
            <v>北海道収入証紙</v>
          </cell>
          <cell r="K3166">
            <v>1</v>
          </cell>
          <cell r="L3166">
            <v>1</v>
          </cell>
          <cell r="M3166" t="str">
            <v>5000円券</v>
          </cell>
          <cell r="P3166">
            <v>5000</v>
          </cell>
          <cell r="Q3166">
            <v>10000</v>
          </cell>
          <cell r="S3166">
            <v>100</v>
          </cell>
          <cell r="T3166">
            <v>0</v>
          </cell>
          <cell r="W3166">
            <v>0</v>
          </cell>
          <cell r="X3166">
            <v>0</v>
          </cell>
          <cell r="Y3166">
            <v>100</v>
          </cell>
          <cell r="Z3166">
            <v>0</v>
          </cell>
          <cell r="AA3166">
            <v>0</v>
          </cell>
          <cell r="AB3166">
            <v>5000</v>
          </cell>
          <cell r="AC3166">
            <v>10000</v>
          </cell>
          <cell r="AD3166" t="str">
            <v>教育訓練演習費</v>
          </cell>
          <cell r="AE3166" t="str">
            <v>訓演</v>
          </cell>
          <cell r="AF3166">
            <v>10</v>
          </cell>
          <cell r="AG3166" t="str">
            <v>部隊訓練用消耗品</v>
          </cell>
          <cell r="AH3166" t="str">
            <v>消耗品費</v>
          </cell>
          <cell r="AI3166" t="str">
            <v>PA</v>
          </cell>
          <cell r="AJ3166" t="str">
            <v>管制隊</v>
          </cell>
          <cell r="AK3166" t="str">
            <v>令和8年6月30日</v>
          </cell>
        </row>
        <row r="3167">
          <cell r="A3167" t="str">
            <v>cd21</v>
          </cell>
          <cell r="B3167" t="str">
            <v>300円券</v>
          </cell>
          <cell r="C3167">
            <v>274</v>
          </cell>
          <cell r="D3167">
            <v>2</v>
          </cell>
          <cell r="E3167" t="str">
            <v>B</v>
          </cell>
          <cell r="F3167" t="str">
            <v>c</v>
          </cell>
          <cell r="G3167" t="str">
            <v>cd</v>
          </cell>
          <cell r="H3167" t="str">
            <v>枚</v>
          </cell>
          <cell r="I3167">
            <v>2</v>
          </cell>
          <cell r="J3167" t="str">
            <v>北海道収入証紙</v>
          </cell>
          <cell r="K3167">
            <v>1</v>
          </cell>
          <cell r="L3167">
            <v>1</v>
          </cell>
          <cell r="M3167" t="str">
            <v>300円券</v>
          </cell>
          <cell r="P3167">
            <v>300</v>
          </cell>
          <cell r="Q3167">
            <v>600</v>
          </cell>
          <cell r="S3167">
            <v>100</v>
          </cell>
          <cell r="T3167">
            <v>0</v>
          </cell>
          <cell r="W3167">
            <v>0</v>
          </cell>
          <cell r="X3167">
            <v>0</v>
          </cell>
          <cell r="Y3167">
            <v>100</v>
          </cell>
          <cell r="Z3167">
            <v>0</v>
          </cell>
          <cell r="AA3167">
            <v>0</v>
          </cell>
          <cell r="AB3167">
            <v>300</v>
          </cell>
          <cell r="AC3167">
            <v>600</v>
          </cell>
          <cell r="AD3167" t="str">
            <v>教育訓練演習費</v>
          </cell>
          <cell r="AE3167" t="str">
            <v>訓演</v>
          </cell>
          <cell r="AF3167">
            <v>10</v>
          </cell>
          <cell r="AG3167" t="str">
            <v>部隊訓練用消耗品</v>
          </cell>
          <cell r="AH3167" t="str">
            <v>消耗品費</v>
          </cell>
          <cell r="AI3167" t="str">
            <v>PA</v>
          </cell>
          <cell r="AJ3167" t="str">
            <v>管制隊</v>
          </cell>
          <cell r="AK3167" t="str">
            <v>令和8年6月30日</v>
          </cell>
        </row>
        <row r="3168">
          <cell r="A3168" t="str">
            <v>ei39</v>
          </cell>
          <cell r="B3168" t="str">
            <v>製品指定</v>
          </cell>
          <cell r="C3168">
            <v>274</v>
          </cell>
          <cell r="D3168">
            <v>3</v>
          </cell>
          <cell r="E3168" t="str">
            <v>B</v>
          </cell>
          <cell r="F3168" t="str">
            <v>e</v>
          </cell>
          <cell r="G3168" t="str">
            <v>ei</v>
          </cell>
          <cell r="H3168" t="str">
            <v>冊</v>
          </cell>
          <cell r="I3168">
            <v>4</v>
          </cell>
          <cell r="J3168" t="str">
            <v>書籍</v>
          </cell>
          <cell r="L3168">
            <v>1</v>
          </cell>
          <cell r="M3168" t="str">
            <v>鳳文ﾌﾞｯｸｽWeb 507 航空法 令和7年度版 鳳文書林出版販売</v>
          </cell>
          <cell r="O3168" t="str">
            <v>製品指定</v>
          </cell>
          <cell r="Q3168">
            <v>0</v>
          </cell>
          <cell r="S3168">
            <v>100</v>
          </cell>
          <cell r="T3168">
            <v>0</v>
          </cell>
          <cell r="W3168">
            <v>0</v>
          </cell>
          <cell r="X3168">
            <v>0</v>
          </cell>
          <cell r="Y3168">
            <v>100</v>
          </cell>
          <cell r="Z3168">
            <v>0</v>
          </cell>
          <cell r="AA3168">
            <v>0</v>
          </cell>
          <cell r="AB3168">
            <v>4840</v>
          </cell>
          <cell r="AC3168">
            <v>19360</v>
          </cell>
          <cell r="AD3168" t="str">
            <v>教育訓練演習費</v>
          </cell>
          <cell r="AE3168" t="str">
            <v>訓演</v>
          </cell>
          <cell r="AF3168">
            <v>10</v>
          </cell>
          <cell r="AG3168" t="str">
            <v>部隊訓練用消耗品</v>
          </cell>
          <cell r="AH3168" t="str">
            <v>消耗品費</v>
          </cell>
          <cell r="AI3168" t="str">
            <v>PA</v>
          </cell>
          <cell r="AJ3168" t="str">
            <v>管制隊</v>
          </cell>
          <cell r="AK3168" t="str">
            <v>令和8年9月30日</v>
          </cell>
        </row>
        <row r="3169">
          <cell r="A3169" t="str">
            <v>ei40</v>
          </cell>
          <cell r="B3169" t="str">
            <v>製品指定</v>
          </cell>
          <cell r="C3169">
            <v>274</v>
          </cell>
          <cell r="D3169">
            <v>4</v>
          </cell>
          <cell r="E3169" t="str">
            <v>B</v>
          </cell>
          <cell r="F3169" t="str">
            <v>e</v>
          </cell>
          <cell r="G3169" t="str">
            <v>ei</v>
          </cell>
          <cell r="H3169" t="str">
            <v>冊</v>
          </cell>
          <cell r="I3169">
            <v>1</v>
          </cell>
          <cell r="J3169" t="str">
            <v>書籍</v>
          </cell>
          <cell r="L3169">
            <v>1</v>
          </cell>
          <cell r="M3169" t="str">
            <v>鳳文ﾌﾞｯｸｽWeb 200800 航空関係告示集(原本) 鳳文書林出版販売</v>
          </cell>
          <cell r="O3169" t="str">
            <v>製品指定</v>
          </cell>
          <cell r="Q3169">
            <v>0</v>
          </cell>
          <cell r="S3169">
            <v>100</v>
          </cell>
          <cell r="T3169">
            <v>0</v>
          </cell>
          <cell r="W3169">
            <v>0</v>
          </cell>
          <cell r="X3169">
            <v>0</v>
          </cell>
          <cell r="Y3169">
            <v>100</v>
          </cell>
          <cell r="Z3169">
            <v>0</v>
          </cell>
          <cell r="AA3169">
            <v>0</v>
          </cell>
          <cell r="AB3169">
            <v>4510</v>
          </cell>
          <cell r="AC3169">
            <v>4510</v>
          </cell>
          <cell r="AD3169" t="str">
            <v>教育訓練演習費</v>
          </cell>
          <cell r="AE3169" t="str">
            <v>訓演</v>
          </cell>
          <cell r="AF3169">
            <v>10</v>
          </cell>
          <cell r="AG3169" t="str">
            <v>部隊訓練用消耗品</v>
          </cell>
          <cell r="AH3169" t="str">
            <v>消耗品費</v>
          </cell>
          <cell r="AI3169" t="str">
            <v>PA</v>
          </cell>
          <cell r="AJ3169" t="str">
            <v>管制隊</v>
          </cell>
          <cell r="AK3169" t="str">
            <v>令和8年9月30日</v>
          </cell>
        </row>
        <row r="3170">
          <cell r="A3170" t="str">
            <v>ei41</v>
          </cell>
          <cell r="B3170" t="str">
            <v>製品指定</v>
          </cell>
          <cell r="C3170">
            <v>274</v>
          </cell>
          <cell r="D3170">
            <v>5</v>
          </cell>
          <cell r="E3170" t="str">
            <v>B</v>
          </cell>
          <cell r="F3170" t="str">
            <v>e</v>
          </cell>
          <cell r="G3170" t="str">
            <v>ei</v>
          </cell>
          <cell r="H3170" t="str">
            <v>冊</v>
          </cell>
          <cell r="I3170">
            <v>1</v>
          </cell>
          <cell r="J3170" t="str">
            <v>書籍</v>
          </cell>
          <cell r="L3170">
            <v>1</v>
          </cell>
          <cell r="M3170" t="str">
            <v>鳳文ﾌﾞｯｸｽWeb 200410 飛行方式設定基準(原本) 鳳文書林出版販売</v>
          </cell>
          <cell r="O3170" t="str">
            <v>製品指定</v>
          </cell>
          <cell r="Q3170">
            <v>0</v>
          </cell>
          <cell r="S3170">
            <v>100</v>
          </cell>
          <cell r="T3170">
            <v>0</v>
          </cell>
          <cell r="W3170">
            <v>0</v>
          </cell>
          <cell r="X3170">
            <v>0</v>
          </cell>
          <cell r="Y3170">
            <v>100</v>
          </cell>
          <cell r="Z3170">
            <v>0</v>
          </cell>
          <cell r="AA3170">
            <v>0</v>
          </cell>
          <cell r="AB3170">
            <v>10450</v>
          </cell>
          <cell r="AC3170">
            <v>10450</v>
          </cell>
          <cell r="AD3170" t="str">
            <v>教育訓練演習費</v>
          </cell>
          <cell r="AE3170" t="str">
            <v>訓演</v>
          </cell>
          <cell r="AF3170">
            <v>10</v>
          </cell>
          <cell r="AG3170" t="str">
            <v>部隊訓練用消耗品</v>
          </cell>
          <cell r="AH3170" t="str">
            <v>消耗品費</v>
          </cell>
          <cell r="AI3170" t="str">
            <v>PA</v>
          </cell>
          <cell r="AJ3170" t="str">
            <v>管制隊</v>
          </cell>
          <cell r="AK3170" t="str">
            <v>令和8年9月30日</v>
          </cell>
        </row>
        <row r="3171">
          <cell r="A3171" t="str">
            <v>eh262</v>
          </cell>
          <cell r="B3171" t="str">
            <v>製品指定</v>
          </cell>
          <cell r="C3171">
            <v>275</v>
          </cell>
          <cell r="D3171">
            <v>1</v>
          </cell>
          <cell r="E3171" t="str">
            <v>B</v>
          </cell>
          <cell r="F3171" t="str">
            <v>e</v>
          </cell>
          <cell r="G3171" t="str">
            <v>eh</v>
          </cell>
          <cell r="H3171" t="str">
            <v>個</v>
          </cell>
          <cell r="I3171">
            <v>3</v>
          </cell>
          <cell r="J3171" t="str">
            <v>検知器用ﾏｳｽﾋﾟｰｽ</v>
          </cell>
          <cell r="L3171">
            <v>1</v>
          </cell>
          <cell r="M3171" t="str">
            <v>ﾀﾆﾀ FC-10MP1(10本入)</v>
          </cell>
          <cell r="O3171" t="str">
            <v>製品指定</v>
          </cell>
          <cell r="Q3171">
            <v>0</v>
          </cell>
          <cell r="S3171">
            <v>100</v>
          </cell>
          <cell r="T3171">
            <v>0</v>
          </cell>
          <cell r="W3171">
            <v>0</v>
          </cell>
          <cell r="X3171">
            <v>0</v>
          </cell>
          <cell r="Y3171">
            <v>100</v>
          </cell>
          <cell r="Z3171">
            <v>0</v>
          </cell>
          <cell r="AA3171">
            <v>0</v>
          </cell>
          <cell r="AB3171">
            <v>2420</v>
          </cell>
          <cell r="AC3171">
            <v>7260</v>
          </cell>
          <cell r="AD3171" t="str">
            <v>教育訓練演習費</v>
          </cell>
          <cell r="AE3171" t="str">
            <v>訓演</v>
          </cell>
          <cell r="AF3171">
            <v>10</v>
          </cell>
          <cell r="AG3171" t="str">
            <v>基地等経費（部隊訓練用消耗品　アルコール検知器用消耗品）</v>
          </cell>
          <cell r="AH3171" t="str">
            <v>消耗品費</v>
          </cell>
          <cell r="AI3171" t="str">
            <v>PC</v>
          </cell>
          <cell r="AJ3171" t="str">
            <v>救難隊</v>
          </cell>
          <cell r="AK3171" t="str">
            <v>令和8年9月30日</v>
          </cell>
        </row>
        <row r="3172">
          <cell r="A3172" t="str">
            <v>cd22</v>
          </cell>
          <cell r="B3172" t="str">
            <v>300円券</v>
          </cell>
          <cell r="C3172">
            <v>276</v>
          </cell>
          <cell r="D3172">
            <v>1</v>
          </cell>
          <cell r="E3172" t="str">
            <v>B</v>
          </cell>
          <cell r="F3172" t="str">
            <v>c</v>
          </cell>
          <cell r="G3172" t="str">
            <v>cd</v>
          </cell>
          <cell r="H3172" t="str">
            <v>枚</v>
          </cell>
          <cell r="I3172">
            <v>2</v>
          </cell>
          <cell r="J3172" t="str">
            <v>北海道収入証紙</v>
          </cell>
          <cell r="K3172">
            <v>1</v>
          </cell>
          <cell r="L3172">
            <v>1</v>
          </cell>
          <cell r="M3172" t="str">
            <v>300円券</v>
          </cell>
          <cell r="P3172">
            <v>300</v>
          </cell>
          <cell r="Q3172">
            <v>600</v>
          </cell>
          <cell r="S3172">
            <v>100</v>
          </cell>
          <cell r="T3172">
            <v>0</v>
          </cell>
          <cell r="W3172">
            <v>0</v>
          </cell>
          <cell r="X3172">
            <v>0</v>
          </cell>
          <cell r="Y3172">
            <v>100</v>
          </cell>
          <cell r="Z3172">
            <v>0</v>
          </cell>
          <cell r="AA3172">
            <v>0</v>
          </cell>
          <cell r="AB3172">
            <v>300</v>
          </cell>
          <cell r="AC3172">
            <v>600</v>
          </cell>
          <cell r="AD3172" t="str">
            <v>教育訓練演習費</v>
          </cell>
          <cell r="AE3172" t="str">
            <v>訓演</v>
          </cell>
          <cell r="AF3172">
            <v>10</v>
          </cell>
          <cell r="AG3172" t="str">
            <v>基地等経費（部外委託教育　危険物取扱者（講習受講））</v>
          </cell>
          <cell r="AH3172" t="str">
            <v>消耗品費</v>
          </cell>
          <cell r="AI3172" t="str">
            <v>PD</v>
          </cell>
          <cell r="AJ3172" t="str">
            <v>1移警隊</v>
          </cell>
          <cell r="AK3172" t="str">
            <v>令和8年6月30日</v>
          </cell>
        </row>
        <row r="3173">
          <cell r="A3173" t="str">
            <v>cd23</v>
          </cell>
          <cell r="B3173" t="str">
            <v>5000円券</v>
          </cell>
          <cell r="C3173">
            <v>276</v>
          </cell>
          <cell r="D3173">
            <v>2</v>
          </cell>
          <cell r="E3173" t="str">
            <v>B</v>
          </cell>
          <cell r="F3173" t="str">
            <v>c</v>
          </cell>
          <cell r="G3173" t="str">
            <v>cd</v>
          </cell>
          <cell r="H3173" t="str">
            <v>枚</v>
          </cell>
          <cell r="I3173">
            <v>2</v>
          </cell>
          <cell r="J3173" t="str">
            <v>北海道収入証紙</v>
          </cell>
          <cell r="K3173">
            <v>1</v>
          </cell>
          <cell r="L3173">
            <v>1</v>
          </cell>
          <cell r="M3173" t="str">
            <v>5000円券</v>
          </cell>
          <cell r="P3173">
            <v>5000</v>
          </cell>
          <cell r="Q3173">
            <v>10000</v>
          </cell>
          <cell r="S3173">
            <v>100</v>
          </cell>
          <cell r="T3173">
            <v>0</v>
          </cell>
          <cell r="W3173">
            <v>0</v>
          </cell>
          <cell r="X3173">
            <v>0</v>
          </cell>
          <cell r="Y3173">
            <v>100</v>
          </cell>
          <cell r="Z3173">
            <v>0</v>
          </cell>
          <cell r="AA3173">
            <v>0</v>
          </cell>
          <cell r="AB3173">
            <v>5000</v>
          </cell>
          <cell r="AC3173">
            <v>10000</v>
          </cell>
          <cell r="AD3173" t="str">
            <v>教育訓練演習費</v>
          </cell>
          <cell r="AE3173" t="str">
            <v>訓演</v>
          </cell>
          <cell r="AF3173">
            <v>10</v>
          </cell>
          <cell r="AG3173" t="str">
            <v>基地等経費（部外委託教育　危険物取扱者（講習受講））</v>
          </cell>
          <cell r="AH3173" t="str">
            <v>消耗品費</v>
          </cell>
          <cell r="AI3173" t="str">
            <v>PD</v>
          </cell>
          <cell r="AJ3173" t="str">
            <v>1移警隊</v>
          </cell>
          <cell r="AK3173" t="str">
            <v>令和8年6月30日</v>
          </cell>
        </row>
        <row r="3174">
          <cell r="A3174" t="str">
            <v>cd24</v>
          </cell>
          <cell r="B3174" t="str">
            <v>600円券</v>
          </cell>
          <cell r="C3174">
            <v>276</v>
          </cell>
          <cell r="D3174">
            <v>3</v>
          </cell>
          <cell r="E3174" t="str">
            <v>B</v>
          </cell>
          <cell r="F3174" t="str">
            <v>c</v>
          </cell>
          <cell r="G3174" t="str">
            <v>cd</v>
          </cell>
          <cell r="H3174" t="str">
            <v>枚</v>
          </cell>
          <cell r="I3174">
            <v>1</v>
          </cell>
          <cell r="J3174" t="str">
            <v>北海道収入証紙</v>
          </cell>
          <cell r="K3174">
            <v>1</v>
          </cell>
          <cell r="L3174">
            <v>1</v>
          </cell>
          <cell r="M3174" t="str">
            <v>600円券</v>
          </cell>
          <cell r="P3174">
            <v>600</v>
          </cell>
          <cell r="Q3174">
            <v>600</v>
          </cell>
          <cell r="S3174">
            <v>100</v>
          </cell>
          <cell r="T3174">
            <v>0</v>
          </cell>
          <cell r="W3174">
            <v>0</v>
          </cell>
          <cell r="X3174">
            <v>0</v>
          </cell>
          <cell r="Y3174">
            <v>100</v>
          </cell>
          <cell r="Z3174">
            <v>0</v>
          </cell>
          <cell r="AA3174">
            <v>0</v>
          </cell>
          <cell r="AB3174">
            <v>600</v>
          </cell>
          <cell r="AC3174">
            <v>600</v>
          </cell>
          <cell r="AD3174" t="str">
            <v>教育訓練演習費</v>
          </cell>
          <cell r="AE3174" t="str">
            <v>訓演</v>
          </cell>
          <cell r="AF3174">
            <v>10</v>
          </cell>
          <cell r="AG3174" t="str">
            <v>基地等経費（部外委託教育　危険物取扱者（講習受講））</v>
          </cell>
          <cell r="AH3174" t="str">
            <v>消耗品費</v>
          </cell>
          <cell r="AI3174" t="str">
            <v>PD</v>
          </cell>
          <cell r="AJ3174" t="str">
            <v>1移警隊</v>
          </cell>
          <cell r="AK3174" t="str">
            <v>令和8年6月30日</v>
          </cell>
        </row>
        <row r="3175">
          <cell r="A3175" t="str">
            <v>cd25</v>
          </cell>
          <cell r="B3175" t="str">
            <v>1000円券</v>
          </cell>
          <cell r="C3175">
            <v>276</v>
          </cell>
          <cell r="D3175">
            <v>4</v>
          </cell>
          <cell r="E3175" t="str">
            <v>B</v>
          </cell>
          <cell r="F3175" t="str">
            <v>c</v>
          </cell>
          <cell r="G3175" t="str">
            <v>cd</v>
          </cell>
          <cell r="H3175" t="str">
            <v>枚</v>
          </cell>
          <cell r="I3175">
            <v>1</v>
          </cell>
          <cell r="J3175" t="str">
            <v>北海道収入証紙</v>
          </cell>
          <cell r="K3175">
            <v>1</v>
          </cell>
          <cell r="L3175">
            <v>1</v>
          </cell>
          <cell r="M3175" t="str">
            <v>1000円券</v>
          </cell>
          <cell r="P3175">
            <v>1000</v>
          </cell>
          <cell r="Q3175">
            <v>1000</v>
          </cell>
          <cell r="S3175">
            <v>100</v>
          </cell>
          <cell r="T3175">
            <v>0</v>
          </cell>
          <cell r="W3175">
            <v>0</v>
          </cell>
          <cell r="X3175">
            <v>0</v>
          </cell>
          <cell r="Y3175">
            <v>100</v>
          </cell>
          <cell r="Z3175">
            <v>0</v>
          </cell>
          <cell r="AA3175">
            <v>0</v>
          </cell>
          <cell r="AB3175">
            <v>1000</v>
          </cell>
          <cell r="AC3175">
            <v>1000</v>
          </cell>
          <cell r="AD3175" t="str">
            <v>教育訓練演習費</v>
          </cell>
          <cell r="AE3175" t="str">
            <v>訓演</v>
          </cell>
          <cell r="AF3175">
            <v>10</v>
          </cell>
          <cell r="AG3175" t="str">
            <v>基地等経費（部外委託教育　危険物取扱者（講習受講））</v>
          </cell>
          <cell r="AH3175" t="str">
            <v>消耗品費</v>
          </cell>
          <cell r="AI3175" t="str">
            <v>PD</v>
          </cell>
          <cell r="AJ3175" t="str">
            <v>1移警隊</v>
          </cell>
          <cell r="AK3175" t="str">
            <v>令和8年6月30日</v>
          </cell>
        </row>
        <row r="3176">
          <cell r="A3176" t="str">
            <v>dh72</v>
          </cell>
          <cell r="B3176" t="str">
            <v>又は同等以上のもの（他社の製品を含む。）</v>
          </cell>
          <cell r="C3176">
            <v>277</v>
          </cell>
          <cell r="D3176">
            <v>1</v>
          </cell>
          <cell r="E3176" t="str">
            <v>B</v>
          </cell>
          <cell r="F3176" t="str">
            <v>d</v>
          </cell>
          <cell r="G3176" t="str">
            <v>dh</v>
          </cell>
          <cell r="H3176" t="str">
            <v>個</v>
          </cell>
          <cell r="I3176">
            <v>20</v>
          </cell>
          <cell r="J3176" t="str">
            <v>ｽｷｰ用品</v>
          </cell>
          <cell r="L3176">
            <v>1</v>
          </cell>
          <cell r="M3176" t="str">
            <v>ﾖﾄﾞﾊﾞｼ.comSW2132 ｶﾞﾘｳﾑ</v>
          </cell>
          <cell r="O3176" t="str">
            <v>又は同等以上のもの（他社の製品を含む。）</v>
          </cell>
          <cell r="Q3176">
            <v>0</v>
          </cell>
          <cell r="S3176">
            <v>100</v>
          </cell>
          <cell r="T3176">
            <v>0</v>
          </cell>
          <cell r="W3176">
            <v>0</v>
          </cell>
          <cell r="X3176">
            <v>0</v>
          </cell>
          <cell r="Y3176">
            <v>100</v>
          </cell>
          <cell r="Z3176">
            <v>0</v>
          </cell>
          <cell r="AA3176">
            <v>0</v>
          </cell>
          <cell r="AB3176">
            <v>855</v>
          </cell>
          <cell r="AC3176">
            <v>17100</v>
          </cell>
          <cell r="AD3176" t="str">
            <v>教育訓練演習費</v>
          </cell>
          <cell r="AE3176" t="str">
            <v>訓演</v>
          </cell>
          <cell r="AF3176">
            <v>10</v>
          </cell>
          <cell r="AG3176" t="str">
            <v>基地等経費：国内訓練経費：移動通信隊用訓練経費：３移通隊</v>
          </cell>
          <cell r="AH3176" t="str">
            <v>消耗品費</v>
          </cell>
          <cell r="AI3176" t="str">
            <v>QA</v>
          </cell>
          <cell r="AJ3176" t="str">
            <v>3移通隊</v>
          </cell>
          <cell r="AK3176" t="str">
            <v>令和8年9月30日</v>
          </cell>
        </row>
        <row r="3177">
          <cell r="A3177" t="str">
            <v>dh73</v>
          </cell>
          <cell r="B3177" t="str">
            <v>又は同等以上のもの（他社の製品を含む。）</v>
          </cell>
          <cell r="C3177">
            <v>277</v>
          </cell>
          <cell r="D3177">
            <v>2</v>
          </cell>
          <cell r="E3177" t="str">
            <v>B</v>
          </cell>
          <cell r="F3177" t="str">
            <v>d</v>
          </cell>
          <cell r="G3177" t="str">
            <v>dh</v>
          </cell>
          <cell r="H3177" t="str">
            <v>個</v>
          </cell>
          <cell r="I3177">
            <v>20</v>
          </cell>
          <cell r="J3177" t="str">
            <v>ｽｷｰ用品</v>
          </cell>
          <cell r="L3177">
            <v>1</v>
          </cell>
          <cell r="M3177" t="str">
            <v>ﾖﾄﾞﾊﾞｼ.comSW2125 ｶﾞﾘｳﾑ</v>
          </cell>
          <cell r="O3177" t="str">
            <v>又は同等以上のもの（他社の製品を含む。）</v>
          </cell>
          <cell r="Q3177">
            <v>0</v>
          </cell>
          <cell r="S3177">
            <v>100</v>
          </cell>
          <cell r="T3177">
            <v>0</v>
          </cell>
          <cell r="W3177">
            <v>0</v>
          </cell>
          <cell r="X3177">
            <v>0</v>
          </cell>
          <cell r="Y3177">
            <v>100</v>
          </cell>
          <cell r="Z3177">
            <v>0</v>
          </cell>
          <cell r="AA3177">
            <v>0</v>
          </cell>
          <cell r="AB3177">
            <v>1430</v>
          </cell>
          <cell r="AC3177">
            <v>28600</v>
          </cell>
          <cell r="AD3177" t="str">
            <v>教育訓練演習費</v>
          </cell>
          <cell r="AE3177" t="str">
            <v>訓演</v>
          </cell>
          <cell r="AF3177">
            <v>10</v>
          </cell>
          <cell r="AG3177" t="str">
            <v>基地等経費：国内訓練経費：移動通信隊用訓練経費：３移通隊</v>
          </cell>
          <cell r="AH3177" t="str">
            <v>消耗品費</v>
          </cell>
          <cell r="AI3177" t="str">
            <v>QA</v>
          </cell>
          <cell r="AJ3177" t="str">
            <v>3移通隊</v>
          </cell>
          <cell r="AK3177" t="str">
            <v>令和8年9月30日</v>
          </cell>
        </row>
        <row r="3178">
          <cell r="A3178" t="str">
            <v>dh74</v>
          </cell>
          <cell r="B3178" t="str">
            <v>又は同等以上のもの（他社の製品を含む。）</v>
          </cell>
          <cell r="C3178">
            <v>277</v>
          </cell>
          <cell r="D3178">
            <v>3</v>
          </cell>
          <cell r="E3178" t="str">
            <v>B</v>
          </cell>
          <cell r="F3178" t="str">
            <v>d</v>
          </cell>
          <cell r="G3178" t="str">
            <v>dh</v>
          </cell>
          <cell r="H3178" t="str">
            <v>個</v>
          </cell>
          <cell r="I3178">
            <v>3</v>
          </cell>
          <cell r="J3178" t="str">
            <v>ｽｷｰ用品</v>
          </cell>
          <cell r="L3178">
            <v>1</v>
          </cell>
          <cell r="M3178" t="str">
            <v>ﾖﾄﾞﾊﾞｼ.comTU0162 ｶﾞﾘｳﾑ</v>
          </cell>
          <cell r="O3178" t="str">
            <v>又は同等以上のもの（他社の製品を含む。）</v>
          </cell>
          <cell r="Q3178">
            <v>0</v>
          </cell>
          <cell r="S3178">
            <v>100</v>
          </cell>
          <cell r="T3178">
            <v>0</v>
          </cell>
          <cell r="W3178">
            <v>0</v>
          </cell>
          <cell r="X3178">
            <v>0</v>
          </cell>
          <cell r="Y3178">
            <v>100</v>
          </cell>
          <cell r="Z3178">
            <v>0</v>
          </cell>
          <cell r="AA3178">
            <v>0</v>
          </cell>
          <cell r="AB3178">
            <v>4730</v>
          </cell>
          <cell r="AC3178">
            <v>14190</v>
          </cell>
          <cell r="AD3178" t="str">
            <v>教育訓練演習費</v>
          </cell>
          <cell r="AE3178" t="str">
            <v>訓演</v>
          </cell>
          <cell r="AF3178">
            <v>10</v>
          </cell>
          <cell r="AG3178" t="str">
            <v>学校教育等学生教官経費　年度計画</v>
          </cell>
          <cell r="AH3178" t="str">
            <v>消耗品費</v>
          </cell>
          <cell r="AI3178" t="str">
            <v>QA</v>
          </cell>
          <cell r="AJ3178" t="str">
            <v>3移通隊</v>
          </cell>
          <cell r="AK3178" t="str">
            <v>令和8年9月30日</v>
          </cell>
        </row>
        <row r="3179">
          <cell r="A3179" t="str">
            <v>dh75</v>
          </cell>
          <cell r="B3179" t="str">
            <v>又は同等以上のもの（他社の製品を含む。）</v>
          </cell>
          <cell r="C3179">
            <v>277</v>
          </cell>
          <cell r="D3179">
            <v>4</v>
          </cell>
          <cell r="E3179" t="str">
            <v>B</v>
          </cell>
          <cell r="F3179" t="str">
            <v>d</v>
          </cell>
          <cell r="G3179" t="str">
            <v>dh</v>
          </cell>
          <cell r="H3179" t="str">
            <v>個</v>
          </cell>
          <cell r="I3179">
            <v>3</v>
          </cell>
          <cell r="J3179" t="str">
            <v>ｽｷｰ用品</v>
          </cell>
          <cell r="L3179">
            <v>1</v>
          </cell>
          <cell r="M3179" t="str">
            <v>ﾖﾄﾞﾊﾞｼ.comTU0207 ｶﾞﾘｳﾑ</v>
          </cell>
          <cell r="O3179" t="str">
            <v>又は同等以上のもの（他社の製品を含む。）</v>
          </cell>
          <cell r="Q3179">
            <v>0</v>
          </cell>
          <cell r="S3179">
            <v>100</v>
          </cell>
          <cell r="T3179">
            <v>0</v>
          </cell>
          <cell r="W3179">
            <v>0</v>
          </cell>
          <cell r="X3179">
            <v>0</v>
          </cell>
          <cell r="Y3179">
            <v>100</v>
          </cell>
          <cell r="Z3179">
            <v>0</v>
          </cell>
          <cell r="AA3179">
            <v>0</v>
          </cell>
          <cell r="AB3179">
            <v>3860</v>
          </cell>
          <cell r="AC3179">
            <v>11580</v>
          </cell>
          <cell r="AD3179" t="str">
            <v>教育訓練演習費</v>
          </cell>
          <cell r="AE3179" t="str">
            <v>訓演</v>
          </cell>
          <cell r="AF3179">
            <v>10</v>
          </cell>
          <cell r="AG3179" t="str">
            <v>学校教育等学生教官経費　年度計画</v>
          </cell>
          <cell r="AH3179" t="str">
            <v>消耗品費</v>
          </cell>
          <cell r="AI3179" t="str">
            <v>QA</v>
          </cell>
          <cell r="AJ3179" t="str">
            <v>3移通隊</v>
          </cell>
          <cell r="AK3179" t="str">
            <v>令和8年9月30日</v>
          </cell>
        </row>
        <row r="3180">
          <cell r="A3180" t="str">
            <v>dh76</v>
          </cell>
          <cell r="B3180" t="str">
            <v>又は同等以上のもの（他社の製品を含む。）</v>
          </cell>
          <cell r="C3180">
            <v>277</v>
          </cell>
          <cell r="D3180">
            <v>5</v>
          </cell>
          <cell r="E3180" t="str">
            <v>B</v>
          </cell>
          <cell r="F3180" t="str">
            <v>d</v>
          </cell>
          <cell r="G3180" t="str">
            <v>dh</v>
          </cell>
          <cell r="H3180" t="str">
            <v>ﾊﾟｯｸ</v>
          </cell>
          <cell r="I3180">
            <v>6</v>
          </cell>
          <cell r="J3180" t="str">
            <v>ｽｷｰ用品</v>
          </cell>
          <cell r="L3180">
            <v>1</v>
          </cell>
          <cell r="M3180" t="str">
            <v>ﾖﾄﾞﾊﾞｼ.com6002211 TOKO</v>
          </cell>
          <cell r="O3180" t="str">
            <v>又は同等以上のもの（他社の製品を含む。）</v>
          </cell>
          <cell r="Q3180">
            <v>0</v>
          </cell>
          <cell r="S3180">
            <v>100</v>
          </cell>
          <cell r="T3180">
            <v>0</v>
          </cell>
          <cell r="W3180">
            <v>0</v>
          </cell>
          <cell r="X3180">
            <v>0</v>
          </cell>
          <cell r="Y3180">
            <v>100</v>
          </cell>
          <cell r="Z3180">
            <v>0</v>
          </cell>
          <cell r="AA3180">
            <v>0</v>
          </cell>
          <cell r="AB3180">
            <v>1320</v>
          </cell>
          <cell r="AC3180">
            <v>7920</v>
          </cell>
          <cell r="AD3180" t="str">
            <v>教育訓練演習費</v>
          </cell>
          <cell r="AE3180" t="str">
            <v>訓演</v>
          </cell>
          <cell r="AF3180">
            <v>10</v>
          </cell>
          <cell r="AG3180" t="str">
            <v>基地等経費：国内訓練経費：移動通信隊用訓練経費：３移通隊</v>
          </cell>
          <cell r="AH3180" t="str">
            <v>消耗品費</v>
          </cell>
          <cell r="AI3180" t="str">
            <v>QA</v>
          </cell>
          <cell r="AJ3180" t="str">
            <v>3移通隊</v>
          </cell>
          <cell r="AK3180" t="str">
            <v>令和8年9月30日</v>
          </cell>
        </row>
        <row r="3181">
          <cell r="A3181" t="str">
            <v>cg446</v>
          </cell>
          <cell r="B3181" t="str">
            <v>又は同等以上のもの（他社の製品を含む。）</v>
          </cell>
          <cell r="C3181">
            <v>277</v>
          </cell>
          <cell r="D3181">
            <v>6</v>
          </cell>
          <cell r="E3181" t="str">
            <v>B</v>
          </cell>
          <cell r="F3181" t="str">
            <v>c</v>
          </cell>
          <cell r="G3181" t="str">
            <v>cg</v>
          </cell>
          <cell r="H3181" t="str">
            <v>個</v>
          </cell>
          <cell r="I3181">
            <v>3</v>
          </cell>
          <cell r="J3181" t="str">
            <v>ﾏｯﾄ</v>
          </cell>
          <cell r="L3181">
            <v>1</v>
          </cell>
          <cell r="M3181" t="str">
            <v>ｵﾚﾝｼﾞﾌﾞｯｸ.web 652-9732 AY00021 ｸﾘｰﾝﾃｯｸｽ･ｼﾞｬﾊﾟﾝ</v>
          </cell>
          <cell r="O3181" t="str">
            <v>又は同等以上のもの（他社の製品を含む。）</v>
          </cell>
          <cell r="Q3181">
            <v>0</v>
          </cell>
          <cell r="S3181">
            <v>100</v>
          </cell>
          <cell r="T3181">
            <v>0</v>
          </cell>
          <cell r="W3181">
            <v>0</v>
          </cell>
          <cell r="X3181">
            <v>0</v>
          </cell>
          <cell r="Y3181">
            <v>100</v>
          </cell>
          <cell r="Z3181">
            <v>0</v>
          </cell>
          <cell r="AA3181">
            <v>0</v>
          </cell>
          <cell r="AB3181">
            <v>9570</v>
          </cell>
          <cell r="AC3181">
            <v>28710</v>
          </cell>
          <cell r="AD3181" t="str">
            <v>教育訓練演習費</v>
          </cell>
          <cell r="AE3181" t="str">
            <v>訓演</v>
          </cell>
          <cell r="AF3181">
            <v>10</v>
          </cell>
          <cell r="AG3181" t="str">
            <v>基地等経費：国内訓練経費：移動通信隊用訓練経費：３移通隊</v>
          </cell>
          <cell r="AH3181" t="str">
            <v>消耗品費</v>
          </cell>
          <cell r="AI3181" t="str">
            <v>QA</v>
          </cell>
          <cell r="AJ3181" t="str">
            <v>3移通隊</v>
          </cell>
          <cell r="AK3181" t="str">
            <v>令和8年9月30日</v>
          </cell>
        </row>
        <row r="3182">
          <cell r="A3182" t="str">
            <v>bd543</v>
          </cell>
          <cell r="B3182" t="str">
            <v>又は同等以上のもの（他社の製品を含む。）</v>
          </cell>
          <cell r="C3182">
            <v>278</v>
          </cell>
          <cell r="D3182">
            <v>1</v>
          </cell>
          <cell r="E3182" t="str">
            <v>B</v>
          </cell>
          <cell r="F3182" t="str">
            <v>b</v>
          </cell>
          <cell r="G3182" t="str">
            <v>bd</v>
          </cell>
          <cell r="H3182" t="str">
            <v>個</v>
          </cell>
          <cell r="I3182">
            <v>5</v>
          </cell>
          <cell r="J3182" t="str">
            <v>ﾗｼﾞｵ</v>
          </cell>
          <cell r="L3182">
            <v>1</v>
          </cell>
          <cell r="M3182" t="str">
            <v>ｴｽｺ P2072 EA763BB-13B ﾊﾟﾅｿﾆｯｸ</v>
          </cell>
          <cell r="O3182" t="str">
            <v>又は同等以上のもの（他社の製品を含む。）</v>
          </cell>
          <cell r="Q3182">
            <v>0</v>
          </cell>
          <cell r="S3182">
            <v>100</v>
          </cell>
          <cell r="T3182">
            <v>0</v>
          </cell>
          <cell r="W3182">
            <v>0</v>
          </cell>
          <cell r="X3182">
            <v>0</v>
          </cell>
          <cell r="Y3182">
            <v>100</v>
          </cell>
          <cell r="Z3182">
            <v>0</v>
          </cell>
          <cell r="AA3182">
            <v>0</v>
          </cell>
          <cell r="AB3182">
            <v>3113</v>
          </cell>
          <cell r="AC3182">
            <v>15565</v>
          </cell>
          <cell r="AD3182" t="str">
            <v>教育訓練用備品費</v>
          </cell>
          <cell r="AE3182" t="str">
            <v>訓備</v>
          </cell>
          <cell r="AF3182">
            <v>9</v>
          </cell>
          <cell r="AG3182" t="str">
            <v>基地等経費</v>
          </cell>
          <cell r="AH3182" t="str">
            <v>備品費</v>
          </cell>
          <cell r="AI3182" t="str">
            <v>DA</v>
          </cell>
          <cell r="AJ3182" t="str">
            <v>司令部</v>
          </cell>
          <cell r="AK3182" t="str">
            <v>令和8年9月30日</v>
          </cell>
        </row>
        <row r="3183">
          <cell r="A3183" t="str">
            <v>ba2</v>
          </cell>
          <cell r="B3183" t="str">
            <v>製品指定</v>
          </cell>
          <cell r="C3183">
            <v>278</v>
          </cell>
          <cell r="D3183">
            <v>2</v>
          </cell>
          <cell r="E3183" t="str">
            <v>B</v>
          </cell>
          <cell r="F3183" t="str">
            <v>b</v>
          </cell>
          <cell r="G3183" t="str">
            <v>ba</v>
          </cell>
          <cell r="H3183" t="str">
            <v>台</v>
          </cell>
          <cell r="I3183">
            <v>2</v>
          </cell>
          <cell r="J3183" t="str">
            <v>ﾃﾞｨｽﾌﾟﾚｲｽﾀﾝﾄﾞ</v>
          </cell>
          <cell r="L3183">
            <v>1</v>
          </cell>
          <cell r="M3183" t="str">
            <v>ｱｲ･ｵｰ･ﾃﾞｰﾀ DA-DSM4/T1</v>
          </cell>
          <cell r="O3183" t="str">
            <v>製品指定</v>
          </cell>
          <cell r="Q3183">
            <v>0</v>
          </cell>
          <cell r="S3183">
            <v>100</v>
          </cell>
          <cell r="T3183">
            <v>0</v>
          </cell>
          <cell r="W3183">
            <v>0</v>
          </cell>
          <cell r="X3183">
            <v>0</v>
          </cell>
          <cell r="Y3183">
            <v>100</v>
          </cell>
          <cell r="Z3183">
            <v>0</v>
          </cell>
          <cell r="AA3183">
            <v>0</v>
          </cell>
          <cell r="AB3183">
            <v>86020</v>
          </cell>
          <cell r="AC3183">
            <v>172040</v>
          </cell>
          <cell r="AD3183" t="str">
            <v>教育訓練用備品費</v>
          </cell>
          <cell r="AE3183" t="str">
            <v>訓備</v>
          </cell>
          <cell r="AF3183">
            <v>9</v>
          </cell>
          <cell r="AG3183" t="str">
            <v>基地等経費</v>
          </cell>
          <cell r="AH3183" t="str">
            <v>備品費</v>
          </cell>
          <cell r="AI3183" t="str">
            <v>DA</v>
          </cell>
          <cell r="AJ3183" t="str">
            <v>司令部</v>
          </cell>
          <cell r="AK3183" t="str">
            <v>令和8年7月31日</v>
          </cell>
        </row>
        <row r="3184">
          <cell r="A3184" t="str">
            <v>am1</v>
          </cell>
          <cell r="B3184" t="str">
            <v>又は同等以上のもの（他社の製品を含む。）</v>
          </cell>
          <cell r="C3184">
            <v>279</v>
          </cell>
          <cell r="D3184">
            <v>1</v>
          </cell>
          <cell r="E3184" t="str">
            <v>B</v>
          </cell>
          <cell r="F3184" t="str">
            <v>a</v>
          </cell>
          <cell r="G3184" t="str">
            <v>am</v>
          </cell>
          <cell r="H3184" t="str">
            <v>個</v>
          </cell>
          <cell r="I3184">
            <v>1</v>
          </cell>
          <cell r="J3184" t="str">
            <v>訓練用ﾏｯﾄ</v>
          </cell>
          <cell r="L3184">
            <v>1</v>
          </cell>
          <cell r="M3184" t="str">
            <v>関東梯子 KHFS-B-5型</v>
          </cell>
          <cell r="O3184" t="str">
            <v>又は同等以上のもの（他社の製品を含む。）</v>
          </cell>
          <cell r="Q3184">
            <v>0</v>
          </cell>
          <cell r="S3184">
            <v>100</v>
          </cell>
          <cell r="T3184">
            <v>0</v>
          </cell>
          <cell r="W3184">
            <v>0</v>
          </cell>
          <cell r="X3184">
            <v>0</v>
          </cell>
          <cell r="Y3184">
            <v>100</v>
          </cell>
          <cell r="Z3184">
            <v>0</v>
          </cell>
          <cell r="AA3184">
            <v>0</v>
          </cell>
          <cell r="AB3184">
            <v>401500</v>
          </cell>
          <cell r="AC3184">
            <v>401500</v>
          </cell>
          <cell r="AD3184" t="str">
            <v>教育訓練用備品費</v>
          </cell>
          <cell r="AE3184" t="str">
            <v>訓備</v>
          </cell>
          <cell r="AF3184">
            <v>9</v>
          </cell>
          <cell r="AG3184" t="str">
            <v>基地等経費</v>
          </cell>
          <cell r="AH3184" t="str">
            <v>備品費</v>
          </cell>
          <cell r="AI3184" t="str">
            <v>DM</v>
          </cell>
          <cell r="AJ3184" t="str">
            <v>施設隊</v>
          </cell>
          <cell r="AK3184" t="str">
            <v>令和8年9月30日</v>
          </cell>
        </row>
        <row r="3185">
          <cell r="A3185" t="str">
            <v>dh77</v>
          </cell>
          <cell r="B3185" t="str">
            <v>又は同等以上のもの（他社の製品を含む。）</v>
          </cell>
          <cell r="C3185">
            <v>280</v>
          </cell>
          <cell r="D3185">
            <v>1</v>
          </cell>
          <cell r="E3185" t="str">
            <v>B</v>
          </cell>
          <cell r="F3185" t="str">
            <v>d</v>
          </cell>
          <cell r="G3185" t="str">
            <v>dh</v>
          </cell>
          <cell r="H3185" t="str">
            <v>個</v>
          </cell>
          <cell r="I3185">
            <v>4</v>
          </cell>
          <cell r="J3185" t="str">
            <v>ｽｸﾘｭｰﾊﾞｰ</v>
          </cell>
          <cell r="L3185">
            <v>1</v>
          </cell>
          <cell r="M3185" t="str">
            <v>ﾌｨｯﾄﾈｽｼｮｯﾌﾟweb 6010200455501 DB-555T ALEX</v>
          </cell>
          <cell r="O3185" t="str">
            <v>又は同等以上のもの（他社の製品を含む。）</v>
          </cell>
          <cell r="Q3185">
            <v>0</v>
          </cell>
          <cell r="S3185">
            <v>100</v>
          </cell>
          <cell r="T3185">
            <v>0</v>
          </cell>
          <cell r="W3185">
            <v>0</v>
          </cell>
          <cell r="X3185">
            <v>0</v>
          </cell>
          <cell r="Y3185">
            <v>100</v>
          </cell>
          <cell r="Z3185">
            <v>0</v>
          </cell>
          <cell r="AA3185">
            <v>0</v>
          </cell>
          <cell r="AB3185">
            <v>7260</v>
          </cell>
          <cell r="AC3185">
            <v>29040</v>
          </cell>
          <cell r="AD3185" t="str">
            <v>教育訓練用備品費</v>
          </cell>
          <cell r="AE3185" t="str">
            <v>訓備</v>
          </cell>
          <cell r="AF3185">
            <v>9</v>
          </cell>
          <cell r="AG3185" t="str">
            <v>基地等経費（部隊訓練用備品の取得）</v>
          </cell>
          <cell r="AH3185" t="str">
            <v>備品費</v>
          </cell>
          <cell r="AI3185" t="str">
            <v>DY</v>
          </cell>
          <cell r="AJ3185" t="str">
            <v>2作隊</v>
          </cell>
          <cell r="AK3185" t="str">
            <v>令和8年9月30日</v>
          </cell>
        </row>
        <row r="3186">
          <cell r="A3186" t="str">
            <v>dh78</v>
          </cell>
          <cell r="B3186" t="str">
            <v>又は同等以上のもの（他社の製品を含む。）</v>
          </cell>
          <cell r="C3186">
            <v>280</v>
          </cell>
          <cell r="D3186">
            <v>2</v>
          </cell>
          <cell r="E3186" t="str">
            <v>B</v>
          </cell>
          <cell r="F3186" t="str">
            <v>d</v>
          </cell>
          <cell r="G3186" t="str">
            <v>dh</v>
          </cell>
          <cell r="H3186" t="str">
            <v>個</v>
          </cell>
          <cell r="I3186">
            <v>1</v>
          </cell>
          <cell r="J3186" t="str">
            <v>ﾍﾞﾝﾁ</v>
          </cell>
          <cell r="L3186">
            <v>1</v>
          </cell>
          <cell r="M3186" t="str">
            <v>ﾌｨｯﾄﾈｽｼｮｯﾌﾟweb 6013007020120 WB-UB20 POWERTEC</v>
          </cell>
          <cell r="O3186" t="str">
            <v>又は同等以上のもの（他社の製品を含む。）</v>
          </cell>
          <cell r="Q3186">
            <v>0</v>
          </cell>
          <cell r="S3186">
            <v>100</v>
          </cell>
          <cell r="T3186">
            <v>0</v>
          </cell>
          <cell r="W3186">
            <v>0</v>
          </cell>
          <cell r="X3186">
            <v>0</v>
          </cell>
          <cell r="Y3186">
            <v>100</v>
          </cell>
          <cell r="Z3186">
            <v>0</v>
          </cell>
          <cell r="AA3186">
            <v>0</v>
          </cell>
          <cell r="AB3186">
            <v>93170</v>
          </cell>
          <cell r="AC3186">
            <v>93170</v>
          </cell>
          <cell r="AD3186" t="str">
            <v>教育訓練用備品費</v>
          </cell>
          <cell r="AE3186" t="str">
            <v>訓備</v>
          </cell>
          <cell r="AF3186">
            <v>9</v>
          </cell>
          <cell r="AG3186" t="str">
            <v>基地等経費（部隊訓練用備品の取得）</v>
          </cell>
          <cell r="AH3186" t="str">
            <v>備品費</v>
          </cell>
          <cell r="AI3186" t="str">
            <v>DY</v>
          </cell>
          <cell r="AJ3186" t="str">
            <v>2作隊</v>
          </cell>
          <cell r="AK3186" t="str">
            <v>令和8年9月30日</v>
          </cell>
        </row>
        <row r="3187">
          <cell r="A3187" t="str">
            <v>dh79</v>
          </cell>
          <cell r="B3187" t="str">
            <v>製品指定</v>
          </cell>
          <cell r="C3187">
            <v>280</v>
          </cell>
          <cell r="D3187">
            <v>3</v>
          </cell>
          <cell r="E3187" t="str">
            <v>B</v>
          </cell>
          <cell r="F3187" t="str">
            <v>d</v>
          </cell>
          <cell r="G3187" t="str">
            <v>dh</v>
          </cell>
          <cell r="H3187" t="str">
            <v>組</v>
          </cell>
          <cell r="I3187">
            <v>1</v>
          </cell>
          <cell r="J3187" t="str">
            <v>ｳｪｲﾄﾎｰﾝ</v>
          </cell>
          <cell r="L3187">
            <v>1</v>
          </cell>
          <cell r="M3187" t="str">
            <v>ﾌｨｯﾄﾈｽｼｮｯﾌﾟweb 6013007016500 WH-100 POWERTEC</v>
          </cell>
          <cell r="O3187" t="str">
            <v>製品指定</v>
          </cell>
          <cell r="Q3187">
            <v>0</v>
          </cell>
          <cell r="S3187">
            <v>100</v>
          </cell>
          <cell r="T3187">
            <v>0</v>
          </cell>
          <cell r="W3187">
            <v>0</v>
          </cell>
          <cell r="X3187">
            <v>0</v>
          </cell>
          <cell r="Y3187">
            <v>100</v>
          </cell>
          <cell r="Z3187">
            <v>0</v>
          </cell>
          <cell r="AA3187">
            <v>0</v>
          </cell>
          <cell r="AB3187">
            <v>12100</v>
          </cell>
          <cell r="AC3187">
            <v>12100</v>
          </cell>
          <cell r="AD3187" t="str">
            <v>教育訓練用備品費</v>
          </cell>
          <cell r="AE3187" t="str">
            <v>訓備</v>
          </cell>
          <cell r="AF3187">
            <v>9</v>
          </cell>
          <cell r="AG3187" t="str">
            <v>基地等経費（部隊訓練用備品の取得）</v>
          </cell>
          <cell r="AH3187" t="str">
            <v>備品費</v>
          </cell>
          <cell r="AI3187" t="str">
            <v>DY</v>
          </cell>
          <cell r="AJ3187" t="str">
            <v>2作隊</v>
          </cell>
          <cell r="AK3187" t="str">
            <v>令和8年9月30日</v>
          </cell>
        </row>
        <row r="3188">
          <cell r="A3188" t="str">
            <v>bd544</v>
          </cell>
          <cell r="B3188" t="str">
            <v>又は同等以上のもの（他社の製品を含む。）</v>
          </cell>
          <cell r="C3188">
            <v>281</v>
          </cell>
          <cell r="D3188">
            <v>1</v>
          </cell>
          <cell r="E3188" t="str">
            <v>B</v>
          </cell>
          <cell r="F3188" t="str">
            <v>b</v>
          </cell>
          <cell r="G3188" t="str">
            <v>bd</v>
          </cell>
          <cell r="H3188" t="str">
            <v>個</v>
          </cell>
          <cell r="I3188">
            <v>2</v>
          </cell>
          <cell r="J3188" t="str">
            <v>ﾃﾝﾄ</v>
          </cell>
          <cell r="L3188">
            <v>1</v>
          </cell>
          <cell r="M3188" t="str">
            <v>ｴｽｺ P2352 EA915DC-22 ｴｽｺ</v>
          </cell>
          <cell r="O3188" t="str">
            <v>又は同等以上のもの（他社の製品を含む。）</v>
          </cell>
          <cell r="Q3188">
            <v>0</v>
          </cell>
          <cell r="S3188">
            <v>100</v>
          </cell>
          <cell r="T3188">
            <v>0</v>
          </cell>
          <cell r="W3188">
            <v>0</v>
          </cell>
          <cell r="X3188">
            <v>0</v>
          </cell>
          <cell r="Y3188">
            <v>100</v>
          </cell>
          <cell r="Z3188">
            <v>0</v>
          </cell>
          <cell r="AA3188">
            <v>0</v>
          </cell>
          <cell r="AB3188">
            <v>13200</v>
          </cell>
          <cell r="AC3188">
            <v>26400</v>
          </cell>
          <cell r="AD3188" t="str">
            <v>教育訓練演習費</v>
          </cell>
          <cell r="AE3188" t="str">
            <v>訓演</v>
          </cell>
          <cell r="AF3188">
            <v>10</v>
          </cell>
          <cell r="AG3188" t="str">
            <v>基地等経費</v>
          </cell>
          <cell r="AH3188" t="str">
            <v>消耗品費</v>
          </cell>
          <cell r="AI3188" t="str">
            <v>QA</v>
          </cell>
          <cell r="AJ3188" t="str">
            <v>3移通隊</v>
          </cell>
          <cell r="AK3188" t="str">
            <v>令和8年9月30日</v>
          </cell>
        </row>
        <row r="3189">
          <cell r="A3189" t="str">
            <v>dh80</v>
          </cell>
          <cell r="B3189" t="str">
            <v>又は同等以上のもの（他社の製品を含む。）</v>
          </cell>
          <cell r="C3189">
            <v>282</v>
          </cell>
          <cell r="D3189">
            <v>1</v>
          </cell>
          <cell r="E3189" t="str">
            <v>B</v>
          </cell>
          <cell r="F3189" t="str">
            <v>d</v>
          </cell>
          <cell r="G3189" t="str">
            <v>dh</v>
          </cell>
          <cell r="H3189" t="str">
            <v>台</v>
          </cell>
          <cell r="I3189">
            <v>1</v>
          </cell>
          <cell r="J3189" t="str">
            <v>ﾙｰﾑﾗﾝﾅｰ</v>
          </cell>
          <cell r="L3189">
            <v>1</v>
          </cell>
          <cell r="M3189" t="str">
            <v>ﾌｼﾞﾓﾘ.web FT4800AC Mirage</v>
          </cell>
          <cell r="O3189" t="str">
            <v>又は同等以上のもの（他社の製品を含む。）</v>
          </cell>
          <cell r="Q3189">
            <v>0</v>
          </cell>
          <cell r="S3189">
            <v>100</v>
          </cell>
          <cell r="T3189">
            <v>0</v>
          </cell>
          <cell r="W3189">
            <v>0</v>
          </cell>
          <cell r="X3189">
            <v>0</v>
          </cell>
          <cell r="Y3189">
            <v>100</v>
          </cell>
          <cell r="Z3189">
            <v>0</v>
          </cell>
          <cell r="AA3189">
            <v>0</v>
          </cell>
          <cell r="AB3189">
            <v>217800</v>
          </cell>
          <cell r="AC3189">
            <v>217800</v>
          </cell>
          <cell r="AD3189" t="str">
            <v>職員厚生経費</v>
          </cell>
          <cell r="AE3189" t="str">
            <v>職厚</v>
          </cell>
          <cell r="AF3189">
            <v>3</v>
          </cell>
          <cell r="AG3189" t="str">
            <v>基地等経費</v>
          </cell>
          <cell r="AH3189" t="str">
            <v/>
          </cell>
          <cell r="AI3189" t="str">
            <v>DD</v>
          </cell>
          <cell r="AJ3189" t="str">
            <v>203飛行隊</v>
          </cell>
          <cell r="AK3189" t="str">
            <v>令和8年9月30日</v>
          </cell>
        </row>
        <row r="3190">
          <cell r="A3190" t="str">
            <v>dh81</v>
          </cell>
          <cell r="B3190" t="str">
            <v>又は同等以上のもの（他社の製品を含む。）</v>
          </cell>
          <cell r="C3190">
            <v>282</v>
          </cell>
          <cell r="D3190">
            <v>2</v>
          </cell>
          <cell r="E3190" t="str">
            <v>B</v>
          </cell>
          <cell r="F3190" t="str">
            <v>d</v>
          </cell>
          <cell r="G3190" t="str">
            <v>dh</v>
          </cell>
          <cell r="H3190" t="str">
            <v>台</v>
          </cell>
          <cell r="I3190">
            <v>1</v>
          </cell>
          <cell r="J3190" t="str">
            <v>ｴｱﾛﾊﾞｲｸ</v>
          </cell>
          <cell r="L3190">
            <v>1</v>
          </cell>
          <cell r="M3190" t="str">
            <v>ﾌｼﾞﾓﾘ.web FBU-115HP Mirage</v>
          </cell>
          <cell r="O3190" t="str">
            <v>又は同等以上のもの（他社の製品を含む。）</v>
          </cell>
          <cell r="Q3190">
            <v>0</v>
          </cell>
          <cell r="S3190">
            <v>100</v>
          </cell>
          <cell r="T3190">
            <v>0</v>
          </cell>
          <cell r="W3190">
            <v>0</v>
          </cell>
          <cell r="X3190">
            <v>0</v>
          </cell>
          <cell r="Y3190">
            <v>100</v>
          </cell>
          <cell r="Z3190">
            <v>0</v>
          </cell>
          <cell r="AA3190">
            <v>0</v>
          </cell>
          <cell r="AB3190">
            <v>60500</v>
          </cell>
          <cell r="AC3190">
            <v>60500</v>
          </cell>
          <cell r="AD3190" t="str">
            <v>職員厚生経費</v>
          </cell>
          <cell r="AE3190" t="str">
            <v>職厚</v>
          </cell>
          <cell r="AF3190">
            <v>3</v>
          </cell>
          <cell r="AG3190" t="str">
            <v>基地等経費</v>
          </cell>
          <cell r="AH3190" t="str">
            <v/>
          </cell>
          <cell r="AI3190" t="str">
            <v>DD</v>
          </cell>
          <cell r="AJ3190" t="str">
            <v>203飛行隊</v>
          </cell>
          <cell r="AK3190" t="str">
            <v>令和8年9月30日</v>
          </cell>
        </row>
        <row r="3191">
          <cell r="A3191" t="str">
            <v>dc1</v>
          </cell>
          <cell r="B3191" t="str">
            <v>又は同等以上のもの（他社の製品を含む。）</v>
          </cell>
          <cell r="C3191">
            <v>283</v>
          </cell>
          <cell r="D3191">
            <v>1</v>
          </cell>
          <cell r="E3191" t="str">
            <v>B</v>
          </cell>
          <cell r="F3191" t="str">
            <v>d</v>
          </cell>
          <cell r="G3191" t="str">
            <v>dc</v>
          </cell>
          <cell r="H3191" t="str">
            <v>個</v>
          </cell>
          <cell r="I3191">
            <v>1</v>
          </cell>
          <cell r="J3191" t="str">
            <v>ﾍﾞﾝﾁｾｯﾄ</v>
          </cell>
          <cell r="L3191">
            <v>1</v>
          </cell>
          <cell r="M3191" t="str">
            <v>EVOLGEAR EVRB-L139A</v>
          </cell>
          <cell r="O3191" t="str">
            <v>又は同等以上のもの（他社の製品を含む。）</v>
          </cell>
          <cell r="Q3191">
            <v>0</v>
          </cell>
          <cell r="S3191">
            <v>100</v>
          </cell>
          <cell r="T3191">
            <v>0</v>
          </cell>
          <cell r="W3191">
            <v>0</v>
          </cell>
          <cell r="X3191">
            <v>0</v>
          </cell>
          <cell r="Y3191">
            <v>100</v>
          </cell>
          <cell r="Z3191">
            <v>0</v>
          </cell>
          <cell r="AA3191">
            <v>0</v>
          </cell>
          <cell r="AB3191">
            <v>84755</v>
          </cell>
          <cell r="AC3191">
            <v>84755</v>
          </cell>
          <cell r="AD3191" t="str">
            <v>職員厚生経費</v>
          </cell>
          <cell r="AE3191" t="str">
            <v>職厚</v>
          </cell>
          <cell r="AF3191">
            <v>3</v>
          </cell>
          <cell r="AG3191" t="str">
            <v>基地等経費</v>
          </cell>
          <cell r="AH3191" t="str">
            <v/>
          </cell>
          <cell r="AI3191" t="str">
            <v>DM</v>
          </cell>
          <cell r="AJ3191" t="str">
            <v>施設隊</v>
          </cell>
          <cell r="AK3191" t="str">
            <v>令和8年9月30日</v>
          </cell>
        </row>
        <row r="3192">
          <cell r="A3192" t="str">
            <v>dc2</v>
          </cell>
          <cell r="B3192" t="str">
            <v>又は同等以上のもの（他社の製品を含む。）</v>
          </cell>
          <cell r="C3192">
            <v>283</v>
          </cell>
          <cell r="D3192">
            <v>2</v>
          </cell>
          <cell r="E3192" t="str">
            <v>B</v>
          </cell>
          <cell r="F3192" t="str">
            <v>d</v>
          </cell>
          <cell r="G3192" t="str">
            <v>dc</v>
          </cell>
          <cell r="H3192" t="str">
            <v>個</v>
          </cell>
          <cell r="I3192">
            <v>1</v>
          </cell>
          <cell r="J3192" t="str">
            <v>ﾍﾞﾝﾁｾｯﾄ付属品</v>
          </cell>
          <cell r="L3192">
            <v>1</v>
          </cell>
          <cell r="M3192" t="str">
            <v>EVOLGEAR EVA-B31</v>
          </cell>
          <cell r="O3192" t="str">
            <v>又は同等以上のもの（他社の製品を含む。）</v>
          </cell>
          <cell r="Q3192">
            <v>0</v>
          </cell>
          <cell r="S3192">
            <v>100</v>
          </cell>
          <cell r="T3192">
            <v>0</v>
          </cell>
          <cell r="W3192">
            <v>0</v>
          </cell>
          <cell r="X3192">
            <v>0</v>
          </cell>
          <cell r="Y3192">
            <v>100</v>
          </cell>
          <cell r="Z3192">
            <v>0</v>
          </cell>
          <cell r="AA3192">
            <v>0</v>
          </cell>
          <cell r="AB3192">
            <v>10120</v>
          </cell>
          <cell r="AC3192">
            <v>10120</v>
          </cell>
          <cell r="AD3192" t="str">
            <v>職員厚生経費</v>
          </cell>
          <cell r="AE3192" t="str">
            <v>職厚</v>
          </cell>
          <cell r="AF3192">
            <v>3</v>
          </cell>
          <cell r="AG3192" t="str">
            <v>基地等経費</v>
          </cell>
          <cell r="AH3192" t="str">
            <v/>
          </cell>
          <cell r="AI3192" t="str">
            <v>DM</v>
          </cell>
          <cell r="AJ3192" t="str">
            <v>施設隊</v>
          </cell>
          <cell r="AK3192" t="str">
            <v>令和8年9月30日</v>
          </cell>
        </row>
        <row r="3193">
          <cell r="A3193" t="str">
            <v>dc3</v>
          </cell>
          <cell r="B3193" t="str">
            <v>又は同等以上のもの（他社の製品を含む。）</v>
          </cell>
          <cell r="C3193">
            <v>283</v>
          </cell>
          <cell r="D3193">
            <v>3</v>
          </cell>
          <cell r="E3193" t="str">
            <v>B</v>
          </cell>
          <cell r="F3193" t="str">
            <v>d</v>
          </cell>
          <cell r="G3193" t="str">
            <v>dc</v>
          </cell>
          <cell r="H3193" t="str">
            <v>個</v>
          </cell>
          <cell r="I3193">
            <v>1</v>
          </cell>
          <cell r="J3193" t="str">
            <v>ﾍﾞﾝﾁｾｯﾄ付属品</v>
          </cell>
          <cell r="L3193">
            <v>1</v>
          </cell>
          <cell r="M3193" t="str">
            <v>EVOLGEAR EVA-5041</v>
          </cell>
          <cell r="O3193" t="str">
            <v>又は同等以上のもの（他社の製品を含む。）</v>
          </cell>
          <cell r="Q3193">
            <v>0</v>
          </cell>
          <cell r="S3193">
            <v>100</v>
          </cell>
          <cell r="T3193">
            <v>0</v>
          </cell>
          <cell r="W3193">
            <v>0</v>
          </cell>
          <cell r="X3193">
            <v>0</v>
          </cell>
          <cell r="Y3193">
            <v>100</v>
          </cell>
          <cell r="Z3193">
            <v>0</v>
          </cell>
          <cell r="AA3193">
            <v>0</v>
          </cell>
          <cell r="AB3193">
            <v>2530</v>
          </cell>
          <cell r="AC3193">
            <v>2530</v>
          </cell>
          <cell r="AD3193" t="str">
            <v>職員厚生経費</v>
          </cell>
          <cell r="AE3193" t="str">
            <v>職厚</v>
          </cell>
          <cell r="AF3193">
            <v>3</v>
          </cell>
          <cell r="AG3193" t="str">
            <v>基地等経費</v>
          </cell>
          <cell r="AH3193" t="str">
            <v/>
          </cell>
          <cell r="AI3193" t="str">
            <v>DM</v>
          </cell>
          <cell r="AJ3193" t="str">
            <v>施設隊</v>
          </cell>
          <cell r="AK3193" t="str">
            <v>令和8年9月30日</v>
          </cell>
        </row>
        <row r="3194">
          <cell r="A3194" t="str">
            <v>dc4</v>
          </cell>
          <cell r="B3194" t="str">
            <v>又は同等以上のもの（他社の製品を含む。）</v>
          </cell>
          <cell r="C3194">
            <v>283</v>
          </cell>
          <cell r="D3194">
            <v>4</v>
          </cell>
          <cell r="E3194" t="str">
            <v>B</v>
          </cell>
          <cell r="F3194" t="str">
            <v>d</v>
          </cell>
          <cell r="G3194" t="str">
            <v>dc</v>
          </cell>
          <cell r="H3194" t="str">
            <v>個</v>
          </cell>
          <cell r="I3194">
            <v>1</v>
          </cell>
          <cell r="J3194" t="str">
            <v>ﾍﾞﾝﾁｾｯﾄ付属品</v>
          </cell>
          <cell r="L3194">
            <v>1</v>
          </cell>
          <cell r="M3194" t="str">
            <v>EVOLGEAR EVPR-C148</v>
          </cell>
          <cell r="O3194" t="str">
            <v>又は同等以上のもの（他社の製品を含む。）</v>
          </cell>
          <cell r="Q3194">
            <v>0</v>
          </cell>
          <cell r="S3194">
            <v>100</v>
          </cell>
          <cell r="T3194">
            <v>0</v>
          </cell>
          <cell r="W3194">
            <v>0</v>
          </cell>
          <cell r="X3194">
            <v>0</v>
          </cell>
          <cell r="Y3194">
            <v>100</v>
          </cell>
          <cell r="Z3194">
            <v>0</v>
          </cell>
          <cell r="AA3194">
            <v>0</v>
          </cell>
          <cell r="AB3194">
            <v>156860</v>
          </cell>
          <cell r="AC3194">
            <v>156860</v>
          </cell>
          <cell r="AD3194" t="str">
            <v>職員厚生経費</v>
          </cell>
          <cell r="AE3194" t="str">
            <v>職厚</v>
          </cell>
          <cell r="AF3194">
            <v>3</v>
          </cell>
          <cell r="AG3194" t="str">
            <v>基地等経費</v>
          </cell>
          <cell r="AH3194" t="str">
            <v/>
          </cell>
          <cell r="AI3194" t="str">
            <v>DM</v>
          </cell>
          <cell r="AJ3194" t="str">
            <v>施設隊</v>
          </cell>
          <cell r="AK3194" t="str">
            <v>令和8年9月30日</v>
          </cell>
        </row>
        <row r="3195">
          <cell r="A3195" t="str">
            <v>dc5</v>
          </cell>
          <cell r="B3195" t="str">
            <v>又は同等以上のもの（他社の製品を含む。）</v>
          </cell>
          <cell r="C3195">
            <v>283</v>
          </cell>
          <cell r="D3195">
            <v>5</v>
          </cell>
          <cell r="E3195" t="str">
            <v>B</v>
          </cell>
          <cell r="F3195" t="str">
            <v>d</v>
          </cell>
          <cell r="G3195" t="str">
            <v>dc</v>
          </cell>
          <cell r="H3195" t="str">
            <v>個</v>
          </cell>
          <cell r="I3195">
            <v>4</v>
          </cell>
          <cell r="J3195" t="str">
            <v>ﾍﾞﾝﾁｾｯﾄ付属品</v>
          </cell>
          <cell r="L3195">
            <v>1</v>
          </cell>
          <cell r="M3195" t="str">
            <v>EVOLGEAR EVA-W101</v>
          </cell>
          <cell r="O3195" t="str">
            <v>又は同等以上のもの（他社の製品を含む。）</v>
          </cell>
          <cell r="Q3195">
            <v>0</v>
          </cell>
          <cell r="S3195">
            <v>100</v>
          </cell>
          <cell r="T3195">
            <v>0</v>
          </cell>
          <cell r="W3195">
            <v>0</v>
          </cell>
          <cell r="X3195">
            <v>0</v>
          </cell>
          <cell r="Y3195">
            <v>100</v>
          </cell>
          <cell r="Z3195">
            <v>0</v>
          </cell>
          <cell r="AA3195">
            <v>0</v>
          </cell>
          <cell r="AB3195">
            <v>22011</v>
          </cell>
          <cell r="AC3195">
            <v>88044</v>
          </cell>
          <cell r="AD3195" t="str">
            <v>職員厚生経費</v>
          </cell>
          <cell r="AE3195" t="str">
            <v>職厚</v>
          </cell>
          <cell r="AF3195">
            <v>3</v>
          </cell>
          <cell r="AG3195" t="str">
            <v>基地等経費</v>
          </cell>
          <cell r="AH3195" t="str">
            <v/>
          </cell>
          <cell r="AI3195" t="str">
            <v>DM</v>
          </cell>
          <cell r="AJ3195" t="str">
            <v>施設隊</v>
          </cell>
          <cell r="AK3195" t="str">
            <v>令和8年9月30日</v>
          </cell>
        </row>
        <row r="3196">
          <cell r="A3196" t="str">
            <v>dc6</v>
          </cell>
          <cell r="B3196" t="str">
            <v>又は同等以上のもの（他社の製品を含む。）</v>
          </cell>
          <cell r="C3196">
            <v>283</v>
          </cell>
          <cell r="D3196">
            <v>6</v>
          </cell>
          <cell r="E3196" t="str">
            <v>B</v>
          </cell>
          <cell r="F3196" t="str">
            <v>d</v>
          </cell>
          <cell r="G3196" t="str">
            <v>dc</v>
          </cell>
          <cell r="H3196" t="str">
            <v>個</v>
          </cell>
          <cell r="I3196">
            <v>1</v>
          </cell>
          <cell r="J3196" t="str">
            <v>ﾍﾞﾝﾁｾｯﾄ付属品</v>
          </cell>
          <cell r="L3196">
            <v>1</v>
          </cell>
          <cell r="M3196" t="str">
            <v>EVOLGEAR EVP-C163</v>
          </cell>
          <cell r="O3196" t="str">
            <v>又は同等以上のもの（他社の製品を含む。）</v>
          </cell>
          <cell r="Q3196">
            <v>0</v>
          </cell>
          <cell r="S3196">
            <v>100</v>
          </cell>
          <cell r="T3196">
            <v>0</v>
          </cell>
          <cell r="W3196">
            <v>0</v>
          </cell>
          <cell r="X3196">
            <v>0</v>
          </cell>
          <cell r="Y3196">
            <v>100</v>
          </cell>
          <cell r="Z3196">
            <v>0</v>
          </cell>
          <cell r="AA3196">
            <v>0</v>
          </cell>
          <cell r="AB3196">
            <v>308660</v>
          </cell>
          <cell r="AC3196">
            <v>308660</v>
          </cell>
          <cell r="AD3196" t="str">
            <v>職員厚生経費</v>
          </cell>
          <cell r="AE3196" t="str">
            <v>職厚</v>
          </cell>
          <cell r="AF3196">
            <v>3</v>
          </cell>
          <cell r="AG3196" t="str">
            <v>基地等経費</v>
          </cell>
          <cell r="AH3196" t="str">
            <v/>
          </cell>
          <cell r="AI3196" t="str">
            <v>DM</v>
          </cell>
          <cell r="AJ3196" t="str">
            <v>施設隊</v>
          </cell>
          <cell r="AK3196" t="str">
            <v>令和8年9月30日</v>
          </cell>
        </row>
        <row r="3197">
          <cell r="A3197" t="str">
            <v>dc7</v>
          </cell>
          <cell r="B3197" t="str">
            <v>又は同等以上のもの（他社の製品を含む。）</v>
          </cell>
          <cell r="C3197">
            <v>283</v>
          </cell>
          <cell r="D3197">
            <v>7</v>
          </cell>
          <cell r="E3197" t="str">
            <v>B</v>
          </cell>
          <cell r="F3197" t="str">
            <v>d</v>
          </cell>
          <cell r="G3197" t="str">
            <v>dc</v>
          </cell>
          <cell r="H3197" t="str">
            <v>個</v>
          </cell>
          <cell r="I3197">
            <v>1</v>
          </cell>
          <cell r="J3197" t="str">
            <v>ﾀﾞﾝﾍﾞﾙ</v>
          </cell>
          <cell r="L3197">
            <v>1</v>
          </cell>
          <cell r="M3197" t="str">
            <v>EVOLGEAR EVA-D103</v>
          </cell>
          <cell r="O3197" t="str">
            <v>又は同等以上のもの（他社の製品を含む。）</v>
          </cell>
          <cell r="Q3197">
            <v>0</v>
          </cell>
          <cell r="S3197">
            <v>100</v>
          </cell>
          <cell r="T3197">
            <v>0</v>
          </cell>
          <cell r="W3197">
            <v>0</v>
          </cell>
          <cell r="X3197">
            <v>0</v>
          </cell>
          <cell r="Y3197">
            <v>100</v>
          </cell>
          <cell r="Z3197">
            <v>0</v>
          </cell>
          <cell r="AA3197">
            <v>0</v>
          </cell>
          <cell r="AB3197">
            <v>26565</v>
          </cell>
          <cell r="AC3197">
            <v>26565</v>
          </cell>
          <cell r="AD3197" t="str">
            <v>職員厚生経費</v>
          </cell>
          <cell r="AE3197" t="str">
            <v>職厚</v>
          </cell>
          <cell r="AF3197">
            <v>3</v>
          </cell>
          <cell r="AG3197" t="str">
            <v>基地等経費</v>
          </cell>
          <cell r="AH3197" t="str">
            <v/>
          </cell>
          <cell r="AI3197" t="str">
            <v>DM</v>
          </cell>
          <cell r="AJ3197" t="str">
            <v>施設隊</v>
          </cell>
          <cell r="AK3197" t="str">
            <v>令和8年9月30日</v>
          </cell>
        </row>
        <row r="3198">
          <cell r="A3198" t="str">
            <v>dc8</v>
          </cell>
          <cell r="B3198" t="str">
            <v>又は同等以上のもの（他社の製品を含む。）</v>
          </cell>
          <cell r="C3198">
            <v>283</v>
          </cell>
          <cell r="D3198">
            <v>8</v>
          </cell>
          <cell r="E3198" t="str">
            <v>B</v>
          </cell>
          <cell r="F3198" t="str">
            <v>d</v>
          </cell>
          <cell r="G3198" t="str">
            <v>dc</v>
          </cell>
          <cell r="H3198" t="str">
            <v>個</v>
          </cell>
          <cell r="I3198">
            <v>1</v>
          </cell>
          <cell r="J3198" t="str">
            <v>ﾀﾞﾝﾍﾞﾙﾗｯｸ</v>
          </cell>
          <cell r="L3198">
            <v>1</v>
          </cell>
          <cell r="M3198" t="str">
            <v>EVOLGEAR EVRB-C177</v>
          </cell>
          <cell r="O3198" t="str">
            <v>又は同等以上のもの（他社の製品を含む。）</v>
          </cell>
          <cell r="Q3198">
            <v>0</v>
          </cell>
          <cell r="S3198">
            <v>100</v>
          </cell>
          <cell r="T3198">
            <v>0</v>
          </cell>
          <cell r="W3198">
            <v>0</v>
          </cell>
          <cell r="X3198">
            <v>0</v>
          </cell>
          <cell r="Y3198">
            <v>100</v>
          </cell>
          <cell r="Z3198">
            <v>0</v>
          </cell>
          <cell r="AA3198">
            <v>0</v>
          </cell>
          <cell r="AB3198">
            <v>63250</v>
          </cell>
          <cell r="AC3198">
            <v>63250</v>
          </cell>
          <cell r="AD3198" t="str">
            <v>職員厚生経費</v>
          </cell>
          <cell r="AE3198" t="str">
            <v>職厚</v>
          </cell>
          <cell r="AF3198">
            <v>3</v>
          </cell>
          <cell r="AG3198" t="str">
            <v>基地等経費</v>
          </cell>
          <cell r="AH3198" t="str">
            <v/>
          </cell>
          <cell r="AI3198" t="str">
            <v>DM</v>
          </cell>
          <cell r="AJ3198" t="str">
            <v>施設隊</v>
          </cell>
          <cell r="AK3198" t="str">
            <v>令和8年9月30日</v>
          </cell>
        </row>
        <row r="3199">
          <cell r="A3199" t="str">
            <v>dc9</v>
          </cell>
          <cell r="B3199" t="str">
            <v>又は同等以上のもの（他社の製品を含む。）</v>
          </cell>
          <cell r="C3199">
            <v>283</v>
          </cell>
          <cell r="D3199">
            <v>9</v>
          </cell>
          <cell r="E3199" t="str">
            <v>B</v>
          </cell>
          <cell r="F3199" t="str">
            <v>d</v>
          </cell>
          <cell r="G3199" t="str">
            <v>dc</v>
          </cell>
          <cell r="H3199" t="str">
            <v>個</v>
          </cell>
          <cell r="I3199">
            <v>1</v>
          </cell>
          <cell r="J3199" t="str">
            <v>ﾍﾞﾝﾁﾌﾟﾚｽ台</v>
          </cell>
          <cell r="L3199">
            <v>1</v>
          </cell>
          <cell r="M3199" t="str">
            <v>EVOLGEAR EVRB-C236</v>
          </cell>
          <cell r="O3199" t="str">
            <v>又は同等以上のもの（他社の製品を含む。）</v>
          </cell>
          <cell r="Q3199">
            <v>0</v>
          </cell>
          <cell r="S3199">
            <v>100</v>
          </cell>
          <cell r="T3199">
            <v>0</v>
          </cell>
          <cell r="W3199">
            <v>0</v>
          </cell>
          <cell r="X3199">
            <v>0</v>
          </cell>
          <cell r="Y3199">
            <v>100</v>
          </cell>
          <cell r="Z3199">
            <v>0</v>
          </cell>
          <cell r="AA3199">
            <v>0</v>
          </cell>
          <cell r="AB3199">
            <v>137500</v>
          </cell>
          <cell r="AC3199">
            <v>137500</v>
          </cell>
          <cell r="AD3199" t="str">
            <v>職員厚生経費</v>
          </cell>
          <cell r="AE3199" t="str">
            <v>職厚</v>
          </cell>
          <cell r="AF3199">
            <v>3</v>
          </cell>
          <cell r="AG3199" t="str">
            <v>基地等経費</v>
          </cell>
          <cell r="AH3199" t="str">
            <v/>
          </cell>
          <cell r="AI3199" t="str">
            <v>DM</v>
          </cell>
          <cell r="AJ3199" t="str">
            <v>施設隊</v>
          </cell>
          <cell r="AK3199" t="str">
            <v>令和8年9月30日</v>
          </cell>
        </row>
        <row r="3200">
          <cell r="A3200" t="str">
            <v>dh82</v>
          </cell>
          <cell r="B3200" t="str">
            <v>又は同等以上のもの（他社の製品を含む。）</v>
          </cell>
          <cell r="C3200">
            <v>284</v>
          </cell>
          <cell r="D3200">
            <v>1</v>
          </cell>
          <cell r="E3200" t="str">
            <v>B</v>
          </cell>
          <cell r="F3200" t="str">
            <v>d</v>
          </cell>
          <cell r="G3200" t="str">
            <v>dh</v>
          </cell>
          <cell r="H3200" t="str">
            <v>個</v>
          </cell>
          <cell r="I3200">
            <v>1</v>
          </cell>
          <cell r="J3200" t="str">
            <v>ﾊﾞﾝﾄﾞ</v>
          </cell>
          <cell r="L3200">
            <v>1</v>
          </cell>
          <cell r="M3200" t="str">
            <v>EVERNEWｽﾎﾟｰﾂ総合ｶﾀﾛｸﾞ P215 EAT119 EVERNEW</v>
          </cell>
          <cell r="O3200" t="str">
            <v>又は同等以上のもの（他社の製品を含む。）</v>
          </cell>
          <cell r="Q3200">
            <v>0</v>
          </cell>
          <cell r="S3200">
            <v>100</v>
          </cell>
          <cell r="T3200">
            <v>0</v>
          </cell>
          <cell r="W3200">
            <v>0</v>
          </cell>
          <cell r="X3200">
            <v>0</v>
          </cell>
          <cell r="Y3200">
            <v>100</v>
          </cell>
          <cell r="Z3200">
            <v>0</v>
          </cell>
          <cell r="AA3200">
            <v>0</v>
          </cell>
          <cell r="AB3200">
            <v>5445</v>
          </cell>
          <cell r="AC3200">
            <v>5445</v>
          </cell>
          <cell r="AD3200" t="str">
            <v>職員厚生経費</v>
          </cell>
          <cell r="AE3200" t="str">
            <v>職厚</v>
          </cell>
          <cell r="AF3200">
            <v>3</v>
          </cell>
          <cell r="AG3200" t="str">
            <v>基地等経費</v>
          </cell>
          <cell r="AH3200" t="str">
            <v/>
          </cell>
          <cell r="AI3200" t="str">
            <v>PE</v>
          </cell>
          <cell r="AJ3200" t="str">
            <v>1指運隊</v>
          </cell>
          <cell r="AK3200" t="str">
            <v>令和8年9月30日</v>
          </cell>
        </row>
        <row r="3201">
          <cell r="A3201" t="str">
            <v>dh83</v>
          </cell>
          <cell r="B3201" t="str">
            <v>又は同等以上のもの（他社の製品を含む。）</v>
          </cell>
          <cell r="C3201">
            <v>284</v>
          </cell>
          <cell r="D3201">
            <v>2</v>
          </cell>
          <cell r="E3201" t="str">
            <v>B</v>
          </cell>
          <cell r="F3201" t="str">
            <v>d</v>
          </cell>
          <cell r="G3201" t="str">
            <v>dh</v>
          </cell>
          <cell r="H3201" t="str">
            <v>個</v>
          </cell>
          <cell r="I3201">
            <v>1</v>
          </cell>
          <cell r="J3201" t="str">
            <v>ﾎﾞｰﾙ</v>
          </cell>
          <cell r="L3201">
            <v>1</v>
          </cell>
          <cell r="M3201" t="str">
            <v>EVERNEWｽﾎﾟｰﾂ総合ｶﾀﾛｸﾞ P217 ETB201 EVERNEW</v>
          </cell>
          <cell r="O3201" t="str">
            <v>又は同等以上のもの（他社の製品を含む。）</v>
          </cell>
          <cell r="Q3201">
            <v>0</v>
          </cell>
          <cell r="S3201">
            <v>100</v>
          </cell>
          <cell r="T3201">
            <v>0</v>
          </cell>
          <cell r="W3201">
            <v>0</v>
          </cell>
          <cell r="X3201">
            <v>0</v>
          </cell>
          <cell r="Y3201">
            <v>100</v>
          </cell>
          <cell r="Z3201">
            <v>0</v>
          </cell>
          <cell r="AA3201">
            <v>0</v>
          </cell>
          <cell r="AB3201">
            <v>6820</v>
          </cell>
          <cell r="AC3201">
            <v>6820</v>
          </cell>
          <cell r="AD3201" t="str">
            <v>職員厚生経費</v>
          </cell>
          <cell r="AE3201" t="str">
            <v>職厚</v>
          </cell>
          <cell r="AF3201">
            <v>3</v>
          </cell>
          <cell r="AG3201" t="str">
            <v>基地等経費</v>
          </cell>
          <cell r="AH3201" t="str">
            <v/>
          </cell>
          <cell r="AI3201" t="str">
            <v>PE</v>
          </cell>
          <cell r="AJ3201" t="str">
            <v>1指運隊</v>
          </cell>
          <cell r="AK3201" t="str">
            <v>令和8年9月30日</v>
          </cell>
        </row>
        <row r="3202">
          <cell r="A3202" t="str">
            <v>dh84</v>
          </cell>
          <cell r="B3202" t="str">
            <v>又は同等以上のもの（他社の製品を含む。）</v>
          </cell>
          <cell r="C3202">
            <v>284</v>
          </cell>
          <cell r="D3202">
            <v>3</v>
          </cell>
          <cell r="E3202" t="str">
            <v>B</v>
          </cell>
          <cell r="F3202" t="str">
            <v>d</v>
          </cell>
          <cell r="G3202" t="str">
            <v>dh</v>
          </cell>
          <cell r="H3202" t="str">
            <v>台</v>
          </cell>
          <cell r="I3202">
            <v>1</v>
          </cell>
          <cell r="J3202" t="str">
            <v>ｴｱﾛﾊﾞｲｸ</v>
          </cell>
          <cell r="L3202">
            <v>1</v>
          </cell>
          <cell r="M3202" t="str">
            <v>EVERNEWｽﾎﾟｰﾂ総合ｶﾀﾛｸﾞ P221 EAT329 EVERNEW</v>
          </cell>
          <cell r="O3202" t="str">
            <v>又は同等以上のもの（他社の製品を含む。）</v>
          </cell>
          <cell r="Q3202">
            <v>0</v>
          </cell>
          <cell r="S3202">
            <v>100</v>
          </cell>
          <cell r="T3202">
            <v>0</v>
          </cell>
          <cell r="W3202">
            <v>0</v>
          </cell>
          <cell r="X3202">
            <v>0</v>
          </cell>
          <cell r="Y3202">
            <v>100</v>
          </cell>
          <cell r="Z3202">
            <v>0</v>
          </cell>
          <cell r="AA3202">
            <v>0</v>
          </cell>
          <cell r="AB3202">
            <v>40700</v>
          </cell>
          <cell r="AC3202">
            <v>40700</v>
          </cell>
          <cell r="AD3202" t="str">
            <v>職員厚生経費</v>
          </cell>
          <cell r="AE3202" t="str">
            <v>職厚</v>
          </cell>
          <cell r="AF3202">
            <v>3</v>
          </cell>
          <cell r="AG3202" t="str">
            <v>基地等経費</v>
          </cell>
          <cell r="AH3202" t="str">
            <v/>
          </cell>
          <cell r="AI3202" t="str">
            <v>PE</v>
          </cell>
          <cell r="AJ3202" t="str">
            <v>1指運隊</v>
          </cell>
          <cell r="AK3202" t="str">
            <v>令和8年9月30日</v>
          </cell>
        </row>
        <row r="3203">
          <cell r="A3203" t="str">
            <v>dh85</v>
          </cell>
          <cell r="B3203" t="str">
            <v>又は同等以上のもの（他社の製品を含む。）</v>
          </cell>
          <cell r="C3203">
            <v>284</v>
          </cell>
          <cell r="D3203">
            <v>4</v>
          </cell>
          <cell r="E3203" t="str">
            <v>B</v>
          </cell>
          <cell r="F3203" t="str">
            <v>d</v>
          </cell>
          <cell r="G3203" t="str">
            <v>dh</v>
          </cell>
          <cell r="H3203" t="str">
            <v>台</v>
          </cell>
          <cell r="I3203">
            <v>1</v>
          </cell>
          <cell r="J3203" t="str">
            <v>ﾗﾝﾆﾝｸﾞﾏｼﾝ</v>
          </cell>
          <cell r="L3203">
            <v>1</v>
          </cell>
          <cell r="M3203" t="str">
            <v>EVERNEWｽﾎﾟｰﾂ総合ｶﾀﾛｸﾞ P222 ETA458 EVERNEW</v>
          </cell>
          <cell r="O3203" t="str">
            <v>又は同等以上のもの（他社の製品を含む。）</v>
          </cell>
          <cell r="Q3203">
            <v>0</v>
          </cell>
          <cell r="S3203">
            <v>100</v>
          </cell>
          <cell r="T3203">
            <v>0</v>
          </cell>
          <cell r="W3203">
            <v>0</v>
          </cell>
          <cell r="X3203">
            <v>0</v>
          </cell>
          <cell r="Y3203">
            <v>100</v>
          </cell>
          <cell r="Z3203">
            <v>0</v>
          </cell>
          <cell r="AA3203">
            <v>0</v>
          </cell>
          <cell r="AB3203">
            <v>143000</v>
          </cell>
          <cell r="AC3203">
            <v>143000</v>
          </cell>
          <cell r="AD3203" t="str">
            <v>職員厚生経費</v>
          </cell>
          <cell r="AE3203" t="str">
            <v>職厚</v>
          </cell>
          <cell r="AF3203">
            <v>3</v>
          </cell>
          <cell r="AG3203" t="str">
            <v>基地等経費</v>
          </cell>
          <cell r="AH3203" t="str">
            <v/>
          </cell>
          <cell r="AI3203" t="str">
            <v>PE</v>
          </cell>
          <cell r="AJ3203" t="str">
            <v>1指運隊</v>
          </cell>
          <cell r="AK3203" t="str">
            <v>令和8年9月30日</v>
          </cell>
        </row>
        <row r="3204">
          <cell r="A3204" t="str">
            <v>dh86</v>
          </cell>
          <cell r="B3204" t="str">
            <v>又は同等以上のもの（他社の製品を含む。）</v>
          </cell>
          <cell r="C3204">
            <v>284</v>
          </cell>
          <cell r="D3204">
            <v>5</v>
          </cell>
          <cell r="E3204" t="str">
            <v>B</v>
          </cell>
          <cell r="F3204" t="str">
            <v>d</v>
          </cell>
          <cell r="G3204" t="str">
            <v>dh</v>
          </cell>
          <cell r="H3204" t="str">
            <v>個</v>
          </cell>
          <cell r="I3204">
            <v>2</v>
          </cell>
          <cell r="J3204" t="str">
            <v>ﾏｯﾄ</v>
          </cell>
          <cell r="L3204">
            <v>1</v>
          </cell>
          <cell r="M3204" t="str">
            <v>EVERNEWｽﾎﾟｰﾂ総合ｶﾀﾛｸﾞ P222 ETB101 EVERNEW</v>
          </cell>
          <cell r="O3204" t="str">
            <v>又は同等以上のもの（他社の製品を含む。）</v>
          </cell>
          <cell r="Q3204">
            <v>0</v>
          </cell>
          <cell r="S3204">
            <v>100</v>
          </cell>
          <cell r="T3204">
            <v>0</v>
          </cell>
          <cell r="W3204">
            <v>0</v>
          </cell>
          <cell r="X3204">
            <v>0</v>
          </cell>
          <cell r="Y3204">
            <v>100</v>
          </cell>
          <cell r="Z3204">
            <v>0</v>
          </cell>
          <cell r="AA3204">
            <v>0</v>
          </cell>
          <cell r="AB3204">
            <v>10780</v>
          </cell>
          <cell r="AC3204">
            <v>21560</v>
          </cell>
          <cell r="AD3204" t="str">
            <v>職員厚生経費</v>
          </cell>
          <cell r="AE3204" t="str">
            <v>職厚</v>
          </cell>
          <cell r="AF3204">
            <v>3</v>
          </cell>
          <cell r="AG3204" t="str">
            <v>基地等経費</v>
          </cell>
          <cell r="AH3204" t="str">
            <v/>
          </cell>
          <cell r="AI3204" t="str">
            <v>PE</v>
          </cell>
          <cell r="AJ3204" t="str">
            <v>1指運隊</v>
          </cell>
          <cell r="AK3204" t="str">
            <v>令和8年9月30日</v>
          </cell>
        </row>
        <row r="3205">
          <cell r="A3205" t="str">
            <v>dh87</v>
          </cell>
          <cell r="B3205" t="str">
            <v>又は同等以上のもの（他社の製品を含む。）</v>
          </cell>
          <cell r="C3205">
            <v>284</v>
          </cell>
          <cell r="D3205">
            <v>6</v>
          </cell>
          <cell r="E3205" t="str">
            <v>B</v>
          </cell>
          <cell r="F3205" t="str">
            <v>d</v>
          </cell>
          <cell r="G3205" t="str">
            <v>dh</v>
          </cell>
          <cell r="H3205" t="str">
            <v>個</v>
          </cell>
          <cell r="I3205">
            <v>1</v>
          </cell>
          <cell r="J3205" t="str">
            <v>ﾏｯﾄ</v>
          </cell>
          <cell r="L3205">
            <v>1</v>
          </cell>
          <cell r="M3205" t="str">
            <v>EVERNEWｽﾎﾟｰﾂ総合ｶﾀﾛｸﾞ P222 ETB161 EVERNEW</v>
          </cell>
          <cell r="O3205" t="str">
            <v>又は同等以上のもの（他社の製品を含む。）</v>
          </cell>
          <cell r="Q3205">
            <v>0</v>
          </cell>
          <cell r="S3205">
            <v>100</v>
          </cell>
          <cell r="T3205">
            <v>0</v>
          </cell>
          <cell r="W3205">
            <v>0</v>
          </cell>
          <cell r="X3205">
            <v>0</v>
          </cell>
          <cell r="Y3205">
            <v>100</v>
          </cell>
          <cell r="Z3205">
            <v>0</v>
          </cell>
          <cell r="AA3205">
            <v>0</v>
          </cell>
          <cell r="AB3205">
            <v>6930</v>
          </cell>
          <cell r="AC3205">
            <v>6930</v>
          </cell>
          <cell r="AD3205" t="str">
            <v>職員厚生経費</v>
          </cell>
          <cell r="AE3205" t="str">
            <v>職厚</v>
          </cell>
          <cell r="AF3205">
            <v>3</v>
          </cell>
          <cell r="AG3205" t="str">
            <v>基地等経費</v>
          </cell>
          <cell r="AH3205" t="str">
            <v/>
          </cell>
          <cell r="AI3205" t="str">
            <v>PE</v>
          </cell>
          <cell r="AJ3205" t="str">
            <v>1指運隊</v>
          </cell>
          <cell r="AK3205" t="str">
            <v>令和8年9月30日</v>
          </cell>
        </row>
        <row r="3206">
          <cell r="A3206" t="str">
            <v>dh88</v>
          </cell>
          <cell r="B3206" t="str">
            <v>又は同等以上のもの（他社の製品を含む。）</v>
          </cell>
          <cell r="C3206">
            <v>284</v>
          </cell>
          <cell r="D3206">
            <v>7</v>
          </cell>
          <cell r="E3206" t="str">
            <v>B</v>
          </cell>
          <cell r="F3206" t="str">
            <v>d</v>
          </cell>
          <cell r="G3206" t="str">
            <v>dh</v>
          </cell>
          <cell r="H3206" t="str">
            <v>個</v>
          </cell>
          <cell r="I3206">
            <v>16</v>
          </cell>
          <cell r="J3206" t="str">
            <v>ﾏｯﾄ</v>
          </cell>
          <cell r="L3206">
            <v>1</v>
          </cell>
          <cell r="M3206" t="str">
            <v>EVERNEWｽﾎﾟｰﾂ総合ｶﾀﾛｸﾞ P225 ETB639 EVERNEW</v>
          </cell>
          <cell r="O3206" t="str">
            <v>又は同等以上のもの（他社の製品を含む。）</v>
          </cell>
          <cell r="Q3206">
            <v>0</v>
          </cell>
          <cell r="S3206">
            <v>100</v>
          </cell>
          <cell r="T3206">
            <v>0</v>
          </cell>
          <cell r="W3206">
            <v>0</v>
          </cell>
          <cell r="X3206">
            <v>0</v>
          </cell>
          <cell r="Y3206">
            <v>100</v>
          </cell>
          <cell r="Z3206">
            <v>0</v>
          </cell>
          <cell r="AA3206">
            <v>0</v>
          </cell>
          <cell r="AB3206">
            <v>7480</v>
          </cell>
          <cell r="AC3206">
            <v>119680</v>
          </cell>
          <cell r="AD3206" t="str">
            <v>職員厚生経費</v>
          </cell>
          <cell r="AE3206" t="str">
            <v>職厚</v>
          </cell>
          <cell r="AF3206">
            <v>3</v>
          </cell>
          <cell r="AG3206" t="str">
            <v>基地等経費</v>
          </cell>
          <cell r="AH3206" t="str">
            <v/>
          </cell>
          <cell r="AI3206" t="str">
            <v>PE</v>
          </cell>
          <cell r="AJ3206" t="str">
            <v>1指運隊</v>
          </cell>
          <cell r="AK3206" t="str">
            <v>令和8年9月30日</v>
          </cell>
        </row>
        <row r="3207">
          <cell r="A3207" t="str">
            <v>dh89</v>
          </cell>
          <cell r="B3207" t="str">
            <v>又は同等以上のもの（他社の製品を含む。）</v>
          </cell>
          <cell r="C3207">
            <v>284</v>
          </cell>
          <cell r="D3207">
            <v>8</v>
          </cell>
          <cell r="E3207" t="str">
            <v>B</v>
          </cell>
          <cell r="F3207" t="str">
            <v>d</v>
          </cell>
          <cell r="G3207" t="str">
            <v>dh</v>
          </cell>
          <cell r="H3207" t="str">
            <v>台</v>
          </cell>
          <cell r="I3207">
            <v>1</v>
          </cell>
          <cell r="J3207" t="str">
            <v>ﾗｯｸ</v>
          </cell>
          <cell r="L3207">
            <v>1</v>
          </cell>
          <cell r="M3207" t="str">
            <v>EVERNEWｽﾎﾟｰﾂ総合ｶﾀﾛｸﾞ P230 ETB606 EVERNEW</v>
          </cell>
          <cell r="O3207" t="str">
            <v>又は同等以上のもの（他社の製品を含む。）</v>
          </cell>
          <cell r="Q3207">
            <v>0</v>
          </cell>
          <cell r="S3207">
            <v>100</v>
          </cell>
          <cell r="T3207">
            <v>0</v>
          </cell>
          <cell r="W3207">
            <v>0</v>
          </cell>
          <cell r="X3207">
            <v>0</v>
          </cell>
          <cell r="Y3207">
            <v>100</v>
          </cell>
          <cell r="Z3207">
            <v>0</v>
          </cell>
          <cell r="AA3207">
            <v>0</v>
          </cell>
          <cell r="AB3207">
            <v>82500</v>
          </cell>
          <cell r="AC3207">
            <v>82500</v>
          </cell>
          <cell r="AD3207" t="str">
            <v>職員厚生経費</v>
          </cell>
          <cell r="AE3207" t="str">
            <v>職厚</v>
          </cell>
          <cell r="AF3207">
            <v>3</v>
          </cell>
          <cell r="AG3207" t="str">
            <v>基地等経費</v>
          </cell>
          <cell r="AH3207" t="str">
            <v/>
          </cell>
          <cell r="AI3207" t="str">
            <v>PE</v>
          </cell>
          <cell r="AJ3207" t="str">
            <v>1指運隊</v>
          </cell>
          <cell r="AK3207" t="str">
            <v>令和8年9月30日</v>
          </cell>
        </row>
        <row r="3208">
          <cell r="A3208" t="str">
            <v>dh90</v>
          </cell>
          <cell r="B3208" t="str">
            <v>又は同等以上のもの（他社の製品を含む。）</v>
          </cell>
          <cell r="C3208">
            <v>284</v>
          </cell>
          <cell r="D3208">
            <v>9</v>
          </cell>
          <cell r="E3208" t="str">
            <v>B</v>
          </cell>
          <cell r="F3208" t="str">
            <v>d</v>
          </cell>
          <cell r="G3208" t="str">
            <v>dh</v>
          </cell>
          <cell r="H3208" t="str">
            <v>台</v>
          </cell>
          <cell r="I3208">
            <v>1</v>
          </cell>
          <cell r="J3208" t="str">
            <v>ｺﾝﾋﾞﾈｼｮﾝﾏｼ-ﾝ</v>
          </cell>
          <cell r="L3208">
            <v>1</v>
          </cell>
          <cell r="M3208" t="str">
            <v>EVERNEWｽﾎﾟｰﾂ総合ｶﾀﾛｸﾞ P234 ETB755 EVERNEW</v>
          </cell>
          <cell r="O3208" t="str">
            <v>又は同等以上のもの（他社の製品を含む。）</v>
          </cell>
          <cell r="Q3208">
            <v>0</v>
          </cell>
          <cell r="S3208">
            <v>100</v>
          </cell>
          <cell r="T3208">
            <v>0</v>
          </cell>
          <cell r="W3208">
            <v>0</v>
          </cell>
          <cell r="X3208">
            <v>0</v>
          </cell>
          <cell r="Y3208">
            <v>100</v>
          </cell>
          <cell r="Z3208">
            <v>0</v>
          </cell>
          <cell r="AA3208">
            <v>0</v>
          </cell>
          <cell r="AB3208">
            <v>129470</v>
          </cell>
          <cell r="AC3208">
            <v>129470</v>
          </cell>
          <cell r="AD3208" t="str">
            <v>職員厚生経費</v>
          </cell>
          <cell r="AE3208" t="str">
            <v>職厚</v>
          </cell>
          <cell r="AF3208">
            <v>3</v>
          </cell>
          <cell r="AG3208" t="str">
            <v>基地等経費</v>
          </cell>
          <cell r="AH3208" t="str">
            <v/>
          </cell>
          <cell r="AI3208" t="str">
            <v>PE</v>
          </cell>
          <cell r="AJ3208" t="str">
            <v>1指運隊</v>
          </cell>
          <cell r="AK3208" t="str">
            <v>令和8年9月30日</v>
          </cell>
        </row>
        <row r="3209">
          <cell r="A3209" t="str">
            <v>eh263</v>
          </cell>
          <cell r="B3209" t="str">
            <v>又は同等以上のもの（他社の製品を含む。）</v>
          </cell>
          <cell r="C3209">
            <v>285</v>
          </cell>
          <cell r="D3209">
            <v>1</v>
          </cell>
          <cell r="E3209" t="str">
            <v>B</v>
          </cell>
          <cell r="F3209" t="str">
            <v>e</v>
          </cell>
          <cell r="G3209" t="str">
            <v>eh</v>
          </cell>
          <cell r="H3209" t="str">
            <v>個</v>
          </cell>
          <cell r="I3209">
            <v>10</v>
          </cell>
          <cell r="J3209" t="str">
            <v>USBｹｰﾌﾞﾙ</v>
          </cell>
          <cell r="L3209">
            <v>1</v>
          </cell>
          <cell r="M3209" t="str">
            <v>ｼﾞｮｲﾝﾃｯｸｽ P151 100-174 U2C-M10BK ｴﾚｺﾑ</v>
          </cell>
          <cell r="O3209" t="str">
            <v>又は同等以上のもの（他社の製品を含む。）</v>
          </cell>
          <cell r="Q3209">
            <v>0</v>
          </cell>
          <cell r="S3209">
            <v>100</v>
          </cell>
          <cell r="T3209">
            <v>0</v>
          </cell>
          <cell r="W3209">
            <v>0</v>
          </cell>
          <cell r="X3209">
            <v>0</v>
          </cell>
          <cell r="Y3209">
            <v>100</v>
          </cell>
          <cell r="Z3209">
            <v>0</v>
          </cell>
          <cell r="AA3209">
            <v>0</v>
          </cell>
          <cell r="AB3209">
            <v>1177</v>
          </cell>
          <cell r="AC3209">
            <v>11770</v>
          </cell>
          <cell r="AD3209" t="str">
            <v>通信維持費</v>
          </cell>
          <cell r="AE3209" t="str">
            <v>通維</v>
          </cell>
          <cell r="AF3209">
            <v>19</v>
          </cell>
          <cell r="AG3209" t="str">
            <v>基地等経費（通信電子システム等維持費　電算機システム等維持費　大型表示装置の撤去）</v>
          </cell>
          <cell r="AH3209" t="str">
            <v>雑役務費</v>
          </cell>
          <cell r="AI3209" t="str">
            <v>DF</v>
          </cell>
          <cell r="AJ3209" t="str">
            <v>整備隊</v>
          </cell>
          <cell r="AK3209" t="str">
            <v>令和8年9月30日</v>
          </cell>
        </row>
        <row r="3210">
          <cell r="A3210" t="str">
            <v>eh264</v>
          </cell>
          <cell r="B3210" t="str">
            <v>又は同等以上のもの（他社の製品を含む。）</v>
          </cell>
          <cell r="C3210">
            <v>285</v>
          </cell>
          <cell r="D3210">
            <v>2</v>
          </cell>
          <cell r="E3210" t="str">
            <v>B</v>
          </cell>
          <cell r="F3210" t="str">
            <v>e</v>
          </cell>
          <cell r="G3210" t="str">
            <v>eh</v>
          </cell>
          <cell r="H3210" t="str">
            <v>台</v>
          </cell>
          <cell r="I3210">
            <v>9</v>
          </cell>
          <cell r="J3210" t="str">
            <v>ﾓﾆﾀｰｱｰﾑ</v>
          </cell>
          <cell r="L3210">
            <v>1</v>
          </cell>
          <cell r="M3210" t="str">
            <v>ｼﾞｮｲﾝﾃｯｸｽ P146 156-326 DPA-SL05BK ｴﾚｺﾑ</v>
          </cell>
          <cell r="O3210" t="str">
            <v>又は同等以上のもの（他社の製品を含む。）</v>
          </cell>
          <cell r="Q3210">
            <v>0</v>
          </cell>
          <cell r="S3210">
            <v>100</v>
          </cell>
          <cell r="T3210">
            <v>0</v>
          </cell>
          <cell r="W3210">
            <v>0</v>
          </cell>
          <cell r="X3210">
            <v>0</v>
          </cell>
          <cell r="Y3210">
            <v>100</v>
          </cell>
          <cell r="Z3210">
            <v>0</v>
          </cell>
          <cell r="AA3210">
            <v>0</v>
          </cell>
          <cell r="AB3210">
            <v>10395</v>
          </cell>
          <cell r="AC3210">
            <v>93555</v>
          </cell>
          <cell r="AD3210" t="str">
            <v>通信維持費</v>
          </cell>
          <cell r="AE3210" t="str">
            <v>通維</v>
          </cell>
          <cell r="AF3210">
            <v>19</v>
          </cell>
          <cell r="AG3210" t="str">
            <v>基地等経費（通信電子システム等維持費　電算機システム等維持費　大型表示装置の撤去）</v>
          </cell>
          <cell r="AH3210" t="str">
            <v>雑役務費</v>
          </cell>
          <cell r="AI3210" t="str">
            <v>DF</v>
          </cell>
          <cell r="AJ3210" t="str">
            <v>整備隊</v>
          </cell>
          <cell r="AK3210" t="str">
            <v>令和8年9月30日</v>
          </cell>
        </row>
        <row r="3211">
          <cell r="A3211" t="str">
            <v>ec46</v>
          </cell>
          <cell r="B3211" t="str">
            <v>又は同等以上のもの（他社の製品を含む。）</v>
          </cell>
          <cell r="C3211">
            <v>286</v>
          </cell>
          <cell r="D3211">
            <v>1</v>
          </cell>
          <cell r="E3211" t="str">
            <v>B</v>
          </cell>
          <cell r="F3211" t="str">
            <v>e</v>
          </cell>
          <cell r="G3211" t="str">
            <v>ec</v>
          </cell>
          <cell r="H3211" t="str">
            <v>個</v>
          </cell>
          <cell r="I3211">
            <v>5</v>
          </cell>
          <cell r="J3211" t="str">
            <v>ｱﾀﾞﾌﾟﾀ</v>
          </cell>
          <cell r="L3211">
            <v>1</v>
          </cell>
          <cell r="M3211" t="str">
            <v>ｻﾝﾜｻﾌﾟﾗｲ P584 AD-ALCMST2HD2 ｻﾝﾜｻﾌﾟﾗｲ</v>
          </cell>
          <cell r="O3211" t="str">
            <v>又は同等以上のもの（他社の製品を含む。）</v>
          </cell>
          <cell r="Q3211">
            <v>0</v>
          </cell>
          <cell r="S3211">
            <v>100</v>
          </cell>
          <cell r="T3211">
            <v>0</v>
          </cell>
          <cell r="W3211">
            <v>0</v>
          </cell>
          <cell r="X3211">
            <v>0</v>
          </cell>
          <cell r="Y3211">
            <v>100</v>
          </cell>
          <cell r="Z3211">
            <v>0</v>
          </cell>
          <cell r="AA3211">
            <v>0</v>
          </cell>
          <cell r="AB3211">
            <v>9240</v>
          </cell>
          <cell r="AC3211">
            <v>46200</v>
          </cell>
          <cell r="AD3211" t="str">
            <v>通信維持費</v>
          </cell>
          <cell r="AE3211" t="str">
            <v>通維</v>
          </cell>
          <cell r="AF3211">
            <v>19</v>
          </cell>
          <cell r="AG3211" t="str">
            <v>基地等経費（通信電子システム等維持費　電算機システム等維持費　大型表示装置の撤去）</v>
          </cell>
          <cell r="AH3211" t="str">
            <v>雑役務費</v>
          </cell>
          <cell r="AI3211" t="str">
            <v>DG</v>
          </cell>
          <cell r="AJ3211" t="str">
            <v>装備隊</v>
          </cell>
          <cell r="AK3211" t="str">
            <v>令和8年9月30日</v>
          </cell>
        </row>
        <row r="3212">
          <cell r="A3212" t="str">
            <v>bd545</v>
          </cell>
          <cell r="B3212" t="str">
            <v>又は同等以上のもの（他社の製品を含む。）</v>
          </cell>
          <cell r="C3212">
            <v>286</v>
          </cell>
          <cell r="D3212">
            <v>2</v>
          </cell>
          <cell r="E3212" t="str">
            <v>B</v>
          </cell>
          <cell r="F3212" t="str">
            <v>b</v>
          </cell>
          <cell r="G3212" t="str">
            <v>bd</v>
          </cell>
          <cell r="H3212" t="str">
            <v>個</v>
          </cell>
          <cell r="I3212">
            <v>3</v>
          </cell>
          <cell r="J3212" t="str">
            <v>卓上ﾌﾞｰｽﾀｰ</v>
          </cell>
          <cell r="L3212">
            <v>1</v>
          </cell>
          <cell r="M3212" t="str">
            <v>ｴｽｺ P1202 EA940PB-5A NIPPON ANTENNA</v>
          </cell>
          <cell r="O3212" t="str">
            <v>又は同等以上のもの（他社の製品を含む。）</v>
          </cell>
          <cell r="Q3212">
            <v>0</v>
          </cell>
          <cell r="S3212">
            <v>100</v>
          </cell>
          <cell r="T3212">
            <v>0</v>
          </cell>
          <cell r="W3212">
            <v>0</v>
          </cell>
          <cell r="X3212">
            <v>0</v>
          </cell>
          <cell r="Y3212">
            <v>100</v>
          </cell>
          <cell r="Z3212">
            <v>0</v>
          </cell>
          <cell r="AA3212">
            <v>0</v>
          </cell>
          <cell r="AB3212">
            <v>11330</v>
          </cell>
          <cell r="AC3212">
            <v>33990</v>
          </cell>
          <cell r="AD3212" t="str">
            <v>通信維持費</v>
          </cell>
          <cell r="AE3212" t="str">
            <v>通維</v>
          </cell>
          <cell r="AF3212">
            <v>19</v>
          </cell>
          <cell r="AG3212" t="str">
            <v>基地等経費（通信電子システム等維持費　電算機システム等維持費　大型表示装置の撤去）</v>
          </cell>
          <cell r="AH3212" t="str">
            <v>雑役務費</v>
          </cell>
          <cell r="AI3212" t="str">
            <v>DG</v>
          </cell>
          <cell r="AJ3212" t="str">
            <v>装備隊</v>
          </cell>
          <cell r="AK3212" t="str">
            <v>令和8年9月30日</v>
          </cell>
        </row>
        <row r="3213">
          <cell r="A3213" t="str">
            <v>bd546</v>
          </cell>
          <cell r="B3213" t="str">
            <v>又は同等以上のもの（他社の製品を含む。）</v>
          </cell>
          <cell r="C3213">
            <v>286</v>
          </cell>
          <cell r="D3213">
            <v>3</v>
          </cell>
          <cell r="E3213" t="str">
            <v>B</v>
          </cell>
          <cell r="F3213" t="str">
            <v>b</v>
          </cell>
          <cell r="G3213" t="str">
            <v>bd</v>
          </cell>
          <cell r="H3213" t="str">
            <v>個</v>
          </cell>
          <cell r="I3213">
            <v>3</v>
          </cell>
          <cell r="J3213" t="str">
            <v>ﾃﾚﾋﾞ線ｹｰﾌﾞﾙ</v>
          </cell>
          <cell r="L3213">
            <v>1</v>
          </cell>
          <cell r="M3213" t="str">
            <v>ｴｽｺ P1203 EA940PL-106 NIPPON ANTENNA</v>
          </cell>
          <cell r="O3213" t="str">
            <v>又は同等以上のもの（他社の製品を含む。）</v>
          </cell>
          <cell r="Q3213">
            <v>0</v>
          </cell>
          <cell r="S3213">
            <v>100</v>
          </cell>
          <cell r="T3213">
            <v>0</v>
          </cell>
          <cell r="W3213">
            <v>0</v>
          </cell>
          <cell r="X3213">
            <v>0</v>
          </cell>
          <cell r="Y3213">
            <v>100</v>
          </cell>
          <cell r="Z3213">
            <v>0</v>
          </cell>
          <cell r="AA3213">
            <v>0</v>
          </cell>
          <cell r="AB3213">
            <v>2838</v>
          </cell>
          <cell r="AC3213">
            <v>8514</v>
          </cell>
          <cell r="AD3213" t="str">
            <v>通信維持費</v>
          </cell>
          <cell r="AE3213" t="str">
            <v>通維</v>
          </cell>
          <cell r="AF3213">
            <v>19</v>
          </cell>
          <cell r="AG3213" t="str">
            <v>基地等経費（通信電子システム等維持費　電算機システム等維持費　大型表示装置の撤去）</v>
          </cell>
          <cell r="AH3213" t="str">
            <v>雑役務費</v>
          </cell>
          <cell r="AI3213" t="str">
            <v>DG</v>
          </cell>
          <cell r="AJ3213" t="str">
            <v>装備隊</v>
          </cell>
          <cell r="AK3213" t="str">
            <v>令和8年9月30日</v>
          </cell>
        </row>
        <row r="3214">
          <cell r="A3214" t="str">
            <v>bd547</v>
          </cell>
          <cell r="B3214" t="str">
            <v>又は同等以上のもの（他社の製品を含む。）</v>
          </cell>
          <cell r="C3214">
            <v>286</v>
          </cell>
          <cell r="D3214">
            <v>4</v>
          </cell>
          <cell r="E3214" t="str">
            <v>B</v>
          </cell>
          <cell r="F3214" t="str">
            <v>b</v>
          </cell>
          <cell r="G3214" t="str">
            <v>bd</v>
          </cell>
          <cell r="H3214" t="str">
            <v>個</v>
          </cell>
          <cell r="I3214">
            <v>3</v>
          </cell>
          <cell r="J3214" t="str">
            <v>ﾌﾟﾗｸﾞ</v>
          </cell>
          <cell r="L3214">
            <v>1</v>
          </cell>
          <cell r="M3214" t="str">
            <v>ｴｽｺ P1204 EA940P-46 NIPPON ANTENNA</v>
          </cell>
          <cell r="O3214" t="str">
            <v>又は同等以上のもの（他社の製品を含む。）</v>
          </cell>
          <cell r="Q3214">
            <v>0</v>
          </cell>
          <cell r="S3214">
            <v>100</v>
          </cell>
          <cell r="T3214">
            <v>0</v>
          </cell>
          <cell r="W3214">
            <v>0</v>
          </cell>
          <cell r="X3214">
            <v>0</v>
          </cell>
          <cell r="Y3214">
            <v>100</v>
          </cell>
          <cell r="Z3214">
            <v>0</v>
          </cell>
          <cell r="AA3214">
            <v>0</v>
          </cell>
          <cell r="AB3214">
            <v>792</v>
          </cell>
          <cell r="AC3214">
            <v>2376</v>
          </cell>
          <cell r="AD3214" t="str">
            <v>通信維持費</v>
          </cell>
          <cell r="AE3214" t="str">
            <v>通維</v>
          </cell>
          <cell r="AF3214">
            <v>19</v>
          </cell>
          <cell r="AG3214" t="str">
            <v>基地等経費（通信電子システム等維持費　電算機システム等維持費　大型表示装置の撤去）</v>
          </cell>
          <cell r="AH3214" t="str">
            <v>雑役務費</v>
          </cell>
          <cell r="AI3214" t="str">
            <v>DG</v>
          </cell>
          <cell r="AJ3214" t="str">
            <v>装備隊</v>
          </cell>
          <cell r="AK3214" t="str">
            <v>令和8年9月30日</v>
          </cell>
        </row>
        <row r="3215">
          <cell r="A3215" t="str">
            <v>eh265</v>
          </cell>
          <cell r="B3215" t="str">
            <v>又は同等以上のもの（他社の製品を含む。）</v>
          </cell>
          <cell r="C3215">
            <v>287</v>
          </cell>
          <cell r="D3215">
            <v>1</v>
          </cell>
          <cell r="E3215" t="str">
            <v>B</v>
          </cell>
          <cell r="F3215" t="str">
            <v>e</v>
          </cell>
          <cell r="G3215" t="str">
            <v>eh</v>
          </cell>
          <cell r="H3215" t="str">
            <v>台</v>
          </cell>
          <cell r="I3215">
            <v>3</v>
          </cell>
          <cell r="J3215" t="str">
            <v>ﾓﾆﾀｰｽﾀﾝﾄﾞ</v>
          </cell>
          <cell r="L3215">
            <v>1</v>
          </cell>
          <cell r="M3215" t="str">
            <v>ｸﾗｳﾝｵﾌｨｽ図鑑 P281 24961 MHD-100-BK ｴﾇｹｲ</v>
          </cell>
          <cell r="O3215" t="str">
            <v>又は同等以上のもの（他社の製品を含む。）</v>
          </cell>
          <cell r="Q3215">
            <v>0</v>
          </cell>
          <cell r="S3215">
            <v>100</v>
          </cell>
          <cell r="T3215">
            <v>0</v>
          </cell>
          <cell r="W3215">
            <v>0</v>
          </cell>
          <cell r="X3215">
            <v>0</v>
          </cell>
          <cell r="Y3215">
            <v>100</v>
          </cell>
          <cell r="Z3215">
            <v>0</v>
          </cell>
          <cell r="AA3215">
            <v>0</v>
          </cell>
          <cell r="AB3215">
            <v>17380</v>
          </cell>
          <cell r="AC3215">
            <v>52140</v>
          </cell>
          <cell r="AD3215" t="str">
            <v>通信維持費</v>
          </cell>
          <cell r="AE3215" t="str">
            <v>通維</v>
          </cell>
          <cell r="AF3215">
            <v>19</v>
          </cell>
          <cell r="AG3215" t="str">
            <v>基地等経費（通信電子システム等維持費　電算機システム等維持費　大型表示装置の撤去）</v>
          </cell>
          <cell r="AH3215" t="str">
            <v>雑役務費</v>
          </cell>
          <cell r="AI3215" t="str">
            <v>DI</v>
          </cell>
          <cell r="AJ3215" t="str">
            <v>車器隊</v>
          </cell>
          <cell r="AK3215" t="str">
            <v>令和8年9月30日</v>
          </cell>
        </row>
        <row r="3216">
          <cell r="A3216" t="str">
            <v>ch351</v>
          </cell>
          <cell r="B3216" t="str">
            <v>又は同等以上のもの（他社の製品を含む。）</v>
          </cell>
          <cell r="C3216">
            <v>287</v>
          </cell>
          <cell r="D3216">
            <v>2</v>
          </cell>
          <cell r="E3216" t="str">
            <v>B</v>
          </cell>
          <cell r="F3216" t="str">
            <v>c</v>
          </cell>
          <cell r="G3216" t="str">
            <v>ch</v>
          </cell>
          <cell r="H3216" t="str">
            <v>個</v>
          </cell>
          <cell r="I3216">
            <v>5</v>
          </cell>
          <cell r="J3216" t="str">
            <v>ｷｰﾎﾞｰﾄﾞ</v>
          </cell>
          <cell r="L3216">
            <v>1</v>
          </cell>
          <cell r="M3216" t="str">
            <v>ｵﾚﾝｼﾞﾌﾞｯｸ P12-802 259-2265 TK-FDM110MKBK ｴﾚｺﾑ</v>
          </cell>
          <cell r="O3216" t="str">
            <v>又は同等以上のもの（他社の製品を含む。）</v>
          </cell>
          <cell r="Q3216">
            <v>0</v>
          </cell>
          <cell r="S3216">
            <v>100</v>
          </cell>
          <cell r="T3216">
            <v>0</v>
          </cell>
          <cell r="W3216">
            <v>0</v>
          </cell>
          <cell r="X3216">
            <v>0</v>
          </cell>
          <cell r="Y3216">
            <v>100</v>
          </cell>
          <cell r="Z3216">
            <v>0</v>
          </cell>
          <cell r="AA3216">
            <v>0</v>
          </cell>
          <cell r="AB3216">
            <v>5968</v>
          </cell>
          <cell r="AC3216">
            <v>29840</v>
          </cell>
          <cell r="AD3216" t="str">
            <v>通信維持費</v>
          </cell>
          <cell r="AE3216" t="str">
            <v>通維</v>
          </cell>
          <cell r="AF3216">
            <v>19</v>
          </cell>
          <cell r="AG3216" t="str">
            <v>基地等経費（通信電子システム等維持費　電算機システム等維持費　大型表示装置の撤去）</v>
          </cell>
          <cell r="AH3216" t="str">
            <v>雑役務費</v>
          </cell>
          <cell r="AI3216" t="str">
            <v>DI</v>
          </cell>
          <cell r="AJ3216" t="str">
            <v>車器隊</v>
          </cell>
          <cell r="AK3216" t="str">
            <v>令和8年9月30日</v>
          </cell>
        </row>
        <row r="3217">
          <cell r="A3217" t="str">
            <v>ec47</v>
          </cell>
          <cell r="B3217" t="str">
            <v>又は同等以上のもの（他社の製品を含む。）</v>
          </cell>
          <cell r="C3217">
            <v>288</v>
          </cell>
          <cell r="D3217">
            <v>1</v>
          </cell>
          <cell r="E3217" t="str">
            <v>B</v>
          </cell>
          <cell r="F3217" t="str">
            <v>e</v>
          </cell>
          <cell r="G3217" t="str">
            <v>ec</v>
          </cell>
          <cell r="H3217" t="str">
            <v>個</v>
          </cell>
          <cell r="I3217">
            <v>5</v>
          </cell>
          <cell r="J3217" t="str">
            <v>ﾄﾞｯｷﾝｸﾞｽﾃｰｼｮﾝ</v>
          </cell>
          <cell r="L3217">
            <v>1</v>
          </cell>
          <cell r="M3217" t="str">
            <v>ｻﾝﾜｻﾌﾟﾗｲ P397 USB-3TCH30BK ｻﾝﾜｻﾌﾟﾗｲ</v>
          </cell>
          <cell r="O3217" t="str">
            <v>又は同等以上のもの（他社の製品を含む。）</v>
          </cell>
          <cell r="Q3217">
            <v>0</v>
          </cell>
          <cell r="S3217">
            <v>100</v>
          </cell>
          <cell r="T3217">
            <v>0</v>
          </cell>
          <cell r="W3217">
            <v>0</v>
          </cell>
          <cell r="X3217">
            <v>0</v>
          </cell>
          <cell r="Y3217">
            <v>100</v>
          </cell>
          <cell r="Z3217">
            <v>0</v>
          </cell>
          <cell r="AA3217">
            <v>0</v>
          </cell>
          <cell r="AB3217">
            <v>13200</v>
          </cell>
          <cell r="AC3217">
            <v>66000</v>
          </cell>
          <cell r="AD3217" t="str">
            <v>通信維持費</v>
          </cell>
          <cell r="AE3217" t="str">
            <v>通維</v>
          </cell>
          <cell r="AF3217">
            <v>19</v>
          </cell>
          <cell r="AG3217" t="str">
            <v>基地等経費（通信電子システム等維持費　電算機システム等維持費　大型表示装置の撤去）</v>
          </cell>
          <cell r="AH3217" t="str">
            <v>雑役務費</v>
          </cell>
          <cell r="AI3217" t="str">
            <v>DJ</v>
          </cell>
          <cell r="AJ3217" t="str">
            <v>補給隊</v>
          </cell>
          <cell r="AK3217" t="str">
            <v>令和8年9月30日</v>
          </cell>
        </row>
        <row r="3218">
          <cell r="A3218" t="str">
            <v>ec48</v>
          </cell>
          <cell r="B3218" t="str">
            <v>又は同等以上のもの（他社の製品を含む。）</v>
          </cell>
          <cell r="C3218">
            <v>288</v>
          </cell>
          <cell r="D3218">
            <v>2</v>
          </cell>
          <cell r="E3218" t="str">
            <v>B</v>
          </cell>
          <cell r="F3218" t="str">
            <v>e</v>
          </cell>
          <cell r="G3218" t="str">
            <v>ec</v>
          </cell>
          <cell r="H3218" t="str">
            <v>台</v>
          </cell>
          <cell r="I3218">
            <v>1</v>
          </cell>
          <cell r="J3218" t="str">
            <v>ｶｰﾄﾞﾘｰﾀﾞｰ</v>
          </cell>
          <cell r="L3218">
            <v>1</v>
          </cell>
          <cell r="M3218" t="str">
            <v>ｻﾝﾜｻﾌﾟﾗｲ P418 USB-3TCHC16BK USB-3TCHC16BK ｻﾝﾜｻﾌﾟﾗｲ</v>
          </cell>
          <cell r="O3218" t="str">
            <v>又は同等以上のもの（他社の製品を含む。）</v>
          </cell>
          <cell r="Q3218">
            <v>0</v>
          </cell>
          <cell r="S3218">
            <v>100</v>
          </cell>
          <cell r="T3218">
            <v>0</v>
          </cell>
          <cell r="W3218">
            <v>0</v>
          </cell>
          <cell r="X3218">
            <v>0</v>
          </cell>
          <cell r="Y3218">
            <v>100</v>
          </cell>
          <cell r="Z3218">
            <v>0</v>
          </cell>
          <cell r="AA3218">
            <v>0</v>
          </cell>
          <cell r="AB3218">
            <v>3960</v>
          </cell>
          <cell r="AC3218">
            <v>3960</v>
          </cell>
          <cell r="AD3218" t="str">
            <v>通信維持費</v>
          </cell>
          <cell r="AE3218" t="str">
            <v>通維</v>
          </cell>
          <cell r="AF3218">
            <v>19</v>
          </cell>
          <cell r="AG3218" t="str">
            <v>基地等経費（通信電子システム等維持費　電算機システム等維持費　大型表示装置の撤去）</v>
          </cell>
          <cell r="AH3218" t="str">
            <v>雑役務費</v>
          </cell>
          <cell r="AI3218" t="str">
            <v>DJ</v>
          </cell>
          <cell r="AJ3218" t="str">
            <v>補給隊</v>
          </cell>
          <cell r="AK3218" t="str">
            <v>令和8年9月30日</v>
          </cell>
        </row>
        <row r="3219">
          <cell r="A3219" t="str">
            <v>ec49</v>
          </cell>
          <cell r="B3219" t="str">
            <v>又は同等以上のもの（他社の製品を含む。）</v>
          </cell>
          <cell r="C3219">
            <v>288</v>
          </cell>
          <cell r="D3219">
            <v>3</v>
          </cell>
          <cell r="E3219" t="str">
            <v>B</v>
          </cell>
          <cell r="F3219" t="str">
            <v>e</v>
          </cell>
          <cell r="G3219" t="str">
            <v>ec</v>
          </cell>
          <cell r="H3219" t="str">
            <v>個</v>
          </cell>
          <cell r="I3219">
            <v>40</v>
          </cell>
          <cell r="J3219" t="str">
            <v>南京錠</v>
          </cell>
          <cell r="L3219">
            <v>1</v>
          </cell>
          <cell r="M3219" t="str">
            <v>ｻﾝﾜｻﾌﾟﾗｲ P276 SLE-24P ｻﾝﾜｻﾌﾟﾗｲ</v>
          </cell>
          <cell r="O3219" t="str">
            <v>又は同等以上のもの（他社の製品を含む。）</v>
          </cell>
          <cell r="Q3219">
            <v>0</v>
          </cell>
          <cell r="S3219">
            <v>100</v>
          </cell>
          <cell r="T3219">
            <v>0</v>
          </cell>
          <cell r="W3219">
            <v>0</v>
          </cell>
          <cell r="X3219">
            <v>0</v>
          </cell>
          <cell r="Y3219">
            <v>100</v>
          </cell>
          <cell r="Z3219">
            <v>0</v>
          </cell>
          <cell r="AA3219">
            <v>0</v>
          </cell>
          <cell r="AB3219">
            <v>1540</v>
          </cell>
          <cell r="AC3219">
            <v>61600</v>
          </cell>
          <cell r="AD3219" t="str">
            <v>通信維持費</v>
          </cell>
          <cell r="AE3219" t="str">
            <v>通維</v>
          </cell>
          <cell r="AF3219">
            <v>19</v>
          </cell>
          <cell r="AG3219" t="str">
            <v>基地等経費（通信電子システム等維持費　電算機システム等維持費　大型表示装置の撤去）</v>
          </cell>
          <cell r="AH3219" t="str">
            <v>雑役務費</v>
          </cell>
          <cell r="AI3219" t="str">
            <v>DJ</v>
          </cell>
          <cell r="AJ3219" t="str">
            <v>補給隊</v>
          </cell>
          <cell r="AK3219" t="str">
            <v>令和8年9月30日</v>
          </cell>
        </row>
        <row r="3220">
          <cell r="A3220" t="str">
            <v>ch352</v>
          </cell>
          <cell r="B3220" t="str">
            <v>又は同等以上のもの（他社の製品を含む。）</v>
          </cell>
          <cell r="C3220">
            <v>289</v>
          </cell>
          <cell r="D3220">
            <v>1</v>
          </cell>
          <cell r="E3220" t="str">
            <v>B</v>
          </cell>
          <cell r="F3220" t="str">
            <v>c</v>
          </cell>
          <cell r="G3220" t="str">
            <v>ch</v>
          </cell>
          <cell r="H3220" t="str">
            <v>台</v>
          </cell>
          <cell r="I3220">
            <v>5</v>
          </cell>
          <cell r="J3220" t="str">
            <v>ｷｰﾎﾞｰﾄﾞ</v>
          </cell>
          <cell r="L3220">
            <v>1</v>
          </cell>
          <cell r="M3220" t="str">
            <v>ｵﾚﾝｼﾞﾌﾞｯｸ P12-801 368-2384 TK-FDM116SKMBK ｴﾚｺﾑ</v>
          </cell>
          <cell r="O3220" t="str">
            <v>又は同等以上のもの（他社の製品を含む。）</v>
          </cell>
          <cell r="Q3220">
            <v>0</v>
          </cell>
          <cell r="S3220">
            <v>100</v>
          </cell>
          <cell r="T3220">
            <v>0</v>
          </cell>
          <cell r="W3220">
            <v>0</v>
          </cell>
          <cell r="X3220">
            <v>0</v>
          </cell>
          <cell r="Y3220">
            <v>100</v>
          </cell>
          <cell r="Z3220">
            <v>0</v>
          </cell>
          <cell r="AA3220">
            <v>0</v>
          </cell>
          <cell r="AB3220">
            <v>8965</v>
          </cell>
          <cell r="AC3220">
            <v>44825</v>
          </cell>
          <cell r="AD3220" t="str">
            <v>通信維持費</v>
          </cell>
          <cell r="AE3220" t="str">
            <v>通維</v>
          </cell>
          <cell r="AF3220">
            <v>19</v>
          </cell>
          <cell r="AG3220" t="str">
            <v>基地等経費（通信電子システム等維持費　電算機システム等維持費　大型表示装置の撤去）</v>
          </cell>
          <cell r="AH3220" t="str">
            <v>雑役務費</v>
          </cell>
          <cell r="AI3220" t="str">
            <v>DK</v>
          </cell>
          <cell r="AJ3220" t="str">
            <v>基群本部</v>
          </cell>
          <cell r="AK3220" t="str">
            <v>令和8年9月30日</v>
          </cell>
        </row>
        <row r="3221">
          <cell r="A3221" t="str">
            <v>ch353</v>
          </cell>
          <cell r="B3221" t="str">
            <v>又は同等以上のもの（他社の製品を含む。）</v>
          </cell>
          <cell r="C3221">
            <v>289</v>
          </cell>
          <cell r="D3221">
            <v>2</v>
          </cell>
          <cell r="E3221" t="str">
            <v>B</v>
          </cell>
          <cell r="F3221" t="str">
            <v>c</v>
          </cell>
          <cell r="G3221" t="str">
            <v>ch</v>
          </cell>
          <cell r="H3221" t="str">
            <v>個</v>
          </cell>
          <cell r="I3221">
            <v>10</v>
          </cell>
          <cell r="J3221" t="str">
            <v>USBﾊﾌﾞ</v>
          </cell>
          <cell r="L3221">
            <v>1</v>
          </cell>
          <cell r="M3221" t="str">
            <v>ｵﾚﾝｼﾞﾌﾞｯｸ P12-818 457-0648 LUD-U3-CGHDBK ﾊﾞｯﾌｧﾛｰ</v>
          </cell>
          <cell r="O3221" t="str">
            <v>又は同等以上のもの（他社の製品を含む。）</v>
          </cell>
          <cell r="Q3221">
            <v>0</v>
          </cell>
          <cell r="S3221">
            <v>100</v>
          </cell>
          <cell r="T3221">
            <v>0</v>
          </cell>
          <cell r="W3221">
            <v>0</v>
          </cell>
          <cell r="X3221">
            <v>0</v>
          </cell>
          <cell r="Y3221">
            <v>100</v>
          </cell>
          <cell r="Z3221">
            <v>0</v>
          </cell>
          <cell r="AA3221">
            <v>0</v>
          </cell>
          <cell r="AB3221">
            <v>6666</v>
          </cell>
          <cell r="AC3221">
            <v>66660</v>
          </cell>
          <cell r="AD3221" t="str">
            <v>通信維持費</v>
          </cell>
          <cell r="AE3221" t="str">
            <v>通維</v>
          </cell>
          <cell r="AF3221">
            <v>19</v>
          </cell>
          <cell r="AG3221" t="str">
            <v>基地等経費（通信電子システム等維持費　電算機システム等維持費　大型表示装置の撤去）</v>
          </cell>
          <cell r="AH3221" t="str">
            <v>雑役務費</v>
          </cell>
          <cell r="AI3221" t="str">
            <v>DK</v>
          </cell>
          <cell r="AJ3221" t="str">
            <v>基群本部</v>
          </cell>
          <cell r="AK3221" t="str">
            <v>令和8年9月30日</v>
          </cell>
        </row>
        <row r="3222">
          <cell r="A3222" t="str">
            <v>df179</v>
          </cell>
          <cell r="B3222" t="str">
            <v>又は同等以上のもの（他社の製品を含む。）</v>
          </cell>
          <cell r="C3222">
            <v>290</v>
          </cell>
          <cell r="D3222">
            <v>1</v>
          </cell>
          <cell r="E3222" t="str">
            <v>B</v>
          </cell>
          <cell r="F3222" t="str">
            <v>d</v>
          </cell>
          <cell r="G3222" t="str">
            <v>df</v>
          </cell>
          <cell r="H3222" t="str">
            <v>個</v>
          </cell>
          <cell r="I3222">
            <v>4</v>
          </cell>
          <cell r="J3222" t="str">
            <v>ｴｱｰﾊﾞﾝﾄﾞﾌｨﾙﾀｰ</v>
          </cell>
          <cell r="L3222">
            <v>1</v>
          </cell>
          <cell r="M3222" t="str">
            <v>AOR.web ABF128 AOR</v>
          </cell>
          <cell r="O3222" t="str">
            <v>又は同等以上のもの（他社の製品を含む。）</v>
          </cell>
          <cell r="Q3222">
            <v>0</v>
          </cell>
          <cell r="S3222">
            <v>100</v>
          </cell>
          <cell r="T3222">
            <v>0</v>
          </cell>
          <cell r="W3222">
            <v>0</v>
          </cell>
          <cell r="X3222">
            <v>0</v>
          </cell>
          <cell r="Y3222">
            <v>100</v>
          </cell>
          <cell r="Z3222">
            <v>0</v>
          </cell>
          <cell r="AA3222">
            <v>0</v>
          </cell>
          <cell r="AB3222">
            <v>7920</v>
          </cell>
          <cell r="AC3222">
            <v>31680</v>
          </cell>
          <cell r="AD3222" t="str">
            <v>通信維持費</v>
          </cell>
          <cell r="AE3222" t="str">
            <v>通維</v>
          </cell>
          <cell r="AF3222">
            <v>19</v>
          </cell>
          <cell r="AG3222" t="str">
            <v>基地等経費（通信電子システム等維持費　電算機システム等維持費　大型表示装置の撤去）</v>
          </cell>
          <cell r="AH3222" t="str">
            <v>雑役務費</v>
          </cell>
          <cell r="AI3222" t="str">
            <v>DL</v>
          </cell>
          <cell r="AJ3222" t="str">
            <v>飛勤隊</v>
          </cell>
          <cell r="AK3222" t="str">
            <v>令和8年9月30日</v>
          </cell>
        </row>
        <row r="3223">
          <cell r="A3223" t="str">
            <v>bd548</v>
          </cell>
          <cell r="B3223" t="str">
            <v>又は同等以上のもの（他社の製品を含む。）</v>
          </cell>
          <cell r="C3223">
            <v>290</v>
          </cell>
          <cell r="D3223">
            <v>2</v>
          </cell>
          <cell r="E3223" t="str">
            <v>B</v>
          </cell>
          <cell r="F3223" t="str">
            <v>b</v>
          </cell>
          <cell r="G3223" t="str">
            <v>bd</v>
          </cell>
          <cell r="H3223" t="str">
            <v>個</v>
          </cell>
          <cell r="I3223">
            <v>2</v>
          </cell>
          <cell r="J3223" t="str">
            <v>分波器</v>
          </cell>
          <cell r="L3223">
            <v>1</v>
          </cell>
          <cell r="M3223" t="str">
            <v>ｴｽｺ P1203 EA940P-19A 日本ｱﾝﾃﾅ</v>
          </cell>
          <cell r="O3223" t="str">
            <v>又は同等以上のもの（他社の製品を含む。）</v>
          </cell>
          <cell r="Q3223">
            <v>0</v>
          </cell>
          <cell r="S3223">
            <v>100</v>
          </cell>
          <cell r="T3223">
            <v>0</v>
          </cell>
          <cell r="W3223">
            <v>0</v>
          </cell>
          <cell r="X3223">
            <v>0</v>
          </cell>
          <cell r="Y3223">
            <v>100</v>
          </cell>
          <cell r="Z3223">
            <v>0</v>
          </cell>
          <cell r="AA3223">
            <v>0</v>
          </cell>
          <cell r="AB3223">
            <v>3861</v>
          </cell>
          <cell r="AC3223">
            <v>7722</v>
          </cell>
          <cell r="AD3223" t="str">
            <v>通信維持費</v>
          </cell>
          <cell r="AE3223" t="str">
            <v>通維</v>
          </cell>
          <cell r="AF3223">
            <v>19</v>
          </cell>
          <cell r="AG3223" t="str">
            <v>基地等経費（通信電子システム等維持費　電算機システム等維持費　大型表示装置の撤去）</v>
          </cell>
          <cell r="AH3223" t="str">
            <v>雑役務費</v>
          </cell>
          <cell r="AI3223" t="str">
            <v>DL</v>
          </cell>
          <cell r="AJ3223" t="str">
            <v>飛勤隊</v>
          </cell>
          <cell r="AK3223" t="str">
            <v>令和8年9月30日</v>
          </cell>
        </row>
        <row r="3224">
          <cell r="A3224" t="str">
            <v>ch354</v>
          </cell>
          <cell r="B3224" t="str">
            <v>又は同等以上のもの（他社の製品を含む。）</v>
          </cell>
          <cell r="C3224">
            <v>290</v>
          </cell>
          <cell r="D3224">
            <v>3</v>
          </cell>
          <cell r="E3224" t="str">
            <v>B</v>
          </cell>
          <cell r="F3224" t="str">
            <v>c</v>
          </cell>
          <cell r="G3224" t="str">
            <v>ch</v>
          </cell>
          <cell r="H3224" t="str">
            <v>個</v>
          </cell>
          <cell r="I3224">
            <v>2</v>
          </cell>
          <cell r="J3224" t="str">
            <v>ｲﾔﾎﾝ</v>
          </cell>
          <cell r="L3224">
            <v>1</v>
          </cell>
          <cell r="M3224" t="str">
            <v>ｵﾚﾝｼﾞﾌﾞｯｸ P12-847 855-1764 EHP-MC3520BK ｴﾚｺﾑ</v>
          </cell>
          <cell r="O3224" t="str">
            <v>又は同等以上のもの（他社の製品を含む。）</v>
          </cell>
          <cell r="Q3224">
            <v>0</v>
          </cell>
          <cell r="S3224">
            <v>100</v>
          </cell>
          <cell r="T3224">
            <v>0</v>
          </cell>
          <cell r="W3224">
            <v>0</v>
          </cell>
          <cell r="X3224">
            <v>0</v>
          </cell>
          <cell r="Y3224">
            <v>100</v>
          </cell>
          <cell r="Z3224">
            <v>0</v>
          </cell>
          <cell r="AA3224">
            <v>0</v>
          </cell>
          <cell r="AB3224">
            <v>1370</v>
          </cell>
          <cell r="AC3224">
            <v>2740</v>
          </cell>
          <cell r="AD3224" t="str">
            <v>通信維持費</v>
          </cell>
          <cell r="AE3224" t="str">
            <v>通維</v>
          </cell>
          <cell r="AF3224">
            <v>19</v>
          </cell>
          <cell r="AG3224" t="str">
            <v>基地等経費（通信電子システム等維持費　電算機システム等維持費　大型表示装置の撤去）</v>
          </cell>
          <cell r="AH3224" t="str">
            <v>雑役務費</v>
          </cell>
          <cell r="AI3224" t="str">
            <v>DL</v>
          </cell>
          <cell r="AJ3224" t="str">
            <v>飛勤隊</v>
          </cell>
          <cell r="AK3224" t="str">
            <v>令和8年9月30日</v>
          </cell>
        </row>
        <row r="3225">
          <cell r="A3225" t="str">
            <v>eh266</v>
          </cell>
          <cell r="B3225" t="str">
            <v>又は同等以上のもの（他社の製品を含む。）</v>
          </cell>
          <cell r="C3225">
            <v>290</v>
          </cell>
          <cell r="D3225">
            <v>4</v>
          </cell>
          <cell r="E3225" t="str">
            <v>B</v>
          </cell>
          <cell r="F3225" t="str">
            <v>e</v>
          </cell>
          <cell r="G3225" t="str">
            <v>eh</v>
          </cell>
          <cell r="H3225" t="str">
            <v>個</v>
          </cell>
          <cell r="I3225">
            <v>5</v>
          </cell>
          <cell r="J3225" t="str">
            <v>ｺﾝｾﾝﾄｶﾊﾞｰ</v>
          </cell>
          <cell r="L3225">
            <v>1</v>
          </cell>
          <cell r="M3225" t="str">
            <v>KOZUMUWAN kzm-wpex-case</v>
          </cell>
          <cell r="O3225" t="str">
            <v>又は同等以上のもの（他社の製品を含む。）</v>
          </cell>
          <cell r="Q3225">
            <v>0</v>
          </cell>
          <cell r="S3225">
            <v>100</v>
          </cell>
          <cell r="T3225">
            <v>0</v>
          </cell>
          <cell r="W3225">
            <v>0</v>
          </cell>
          <cell r="X3225">
            <v>0</v>
          </cell>
          <cell r="Y3225">
            <v>100</v>
          </cell>
          <cell r="Z3225">
            <v>0</v>
          </cell>
          <cell r="AA3225">
            <v>0</v>
          </cell>
          <cell r="AB3225">
            <v>1650</v>
          </cell>
          <cell r="AC3225">
            <v>8250</v>
          </cell>
          <cell r="AD3225" t="str">
            <v>通信維持費</v>
          </cell>
          <cell r="AE3225" t="str">
            <v>通維</v>
          </cell>
          <cell r="AF3225">
            <v>19</v>
          </cell>
          <cell r="AG3225" t="str">
            <v>基地等経費（通信電子システム等維持費　電算機システム等維持費　大型表示装置の撤去）</v>
          </cell>
          <cell r="AH3225" t="str">
            <v>雑役務費</v>
          </cell>
          <cell r="AI3225" t="str">
            <v>DL</v>
          </cell>
          <cell r="AJ3225" t="str">
            <v>飛勤隊</v>
          </cell>
          <cell r="AK3225" t="str">
            <v>令和8年9月30日</v>
          </cell>
        </row>
        <row r="3226">
          <cell r="A3226" t="str">
            <v>ec50</v>
          </cell>
          <cell r="B3226" t="str">
            <v>又は同等以上のもの（他社の製品を含む。）</v>
          </cell>
          <cell r="C3226">
            <v>290</v>
          </cell>
          <cell r="D3226">
            <v>5</v>
          </cell>
          <cell r="E3226" t="str">
            <v>B</v>
          </cell>
          <cell r="F3226" t="str">
            <v>e</v>
          </cell>
          <cell r="G3226" t="str">
            <v>ec</v>
          </cell>
          <cell r="H3226" t="str">
            <v>個</v>
          </cell>
          <cell r="I3226">
            <v>5</v>
          </cell>
          <cell r="J3226" t="str">
            <v>ﾜｲﾔﾚｽｷｰﾎﾞｰﾄﾞ</v>
          </cell>
          <cell r="L3226">
            <v>1</v>
          </cell>
          <cell r="M3226" t="str">
            <v>ｻﾝﾜｻﾌﾟﾗｲ P380 SKB-WL31CBK ｻﾝﾜｻﾌﾟﾗｲ</v>
          </cell>
          <cell r="O3226" t="str">
            <v>又は同等以上のもの（他社の製品を含む。）</v>
          </cell>
          <cell r="Q3226">
            <v>0</v>
          </cell>
          <cell r="S3226">
            <v>100</v>
          </cell>
          <cell r="T3226">
            <v>0</v>
          </cell>
          <cell r="W3226">
            <v>0</v>
          </cell>
          <cell r="X3226">
            <v>0</v>
          </cell>
          <cell r="Y3226">
            <v>100</v>
          </cell>
          <cell r="Z3226">
            <v>0</v>
          </cell>
          <cell r="AA3226">
            <v>0</v>
          </cell>
          <cell r="AB3226">
            <v>6600</v>
          </cell>
          <cell r="AC3226">
            <v>33000</v>
          </cell>
          <cell r="AD3226" t="str">
            <v>通信維持費</v>
          </cell>
          <cell r="AE3226" t="str">
            <v>通維</v>
          </cell>
          <cell r="AF3226">
            <v>19</v>
          </cell>
          <cell r="AG3226" t="str">
            <v>基地等経費（通信電子システム等維持費　電算機システム等維持費　大型表示装置の撤去）</v>
          </cell>
          <cell r="AH3226" t="str">
            <v>雑役務費</v>
          </cell>
          <cell r="AI3226" t="str">
            <v>DL</v>
          </cell>
          <cell r="AJ3226" t="str">
            <v>飛勤隊</v>
          </cell>
          <cell r="AK3226" t="str">
            <v>令和8年9月30日</v>
          </cell>
        </row>
        <row r="3227">
          <cell r="A3227" t="str">
            <v>ec51</v>
          </cell>
          <cell r="B3227" t="str">
            <v>又は同等以上のもの（他社の製品を含む。）</v>
          </cell>
          <cell r="C3227">
            <v>290</v>
          </cell>
          <cell r="D3227">
            <v>6</v>
          </cell>
          <cell r="E3227" t="str">
            <v>B</v>
          </cell>
          <cell r="F3227" t="str">
            <v>e</v>
          </cell>
          <cell r="G3227" t="str">
            <v>ec</v>
          </cell>
          <cell r="H3227" t="str">
            <v>個</v>
          </cell>
          <cell r="I3227">
            <v>3</v>
          </cell>
          <cell r="J3227" t="str">
            <v>電源ﾀｯﾌﾟ</v>
          </cell>
          <cell r="L3227">
            <v>1</v>
          </cell>
          <cell r="M3227" t="str">
            <v>ｻﾝﾜｻﾌﾟﾗｲ P641 TAP-SLIM5U-2 ｻﾝﾜｻﾌﾟﾗｲ</v>
          </cell>
          <cell r="O3227" t="str">
            <v>又は同等以上のもの（他社の製品を含む。）</v>
          </cell>
          <cell r="Q3227">
            <v>0</v>
          </cell>
          <cell r="S3227">
            <v>100</v>
          </cell>
          <cell r="T3227">
            <v>0</v>
          </cell>
          <cell r="W3227">
            <v>0</v>
          </cell>
          <cell r="X3227">
            <v>0</v>
          </cell>
          <cell r="Y3227">
            <v>100</v>
          </cell>
          <cell r="Z3227">
            <v>0</v>
          </cell>
          <cell r="AA3227">
            <v>0</v>
          </cell>
          <cell r="AB3227">
            <v>5500</v>
          </cell>
          <cell r="AC3227">
            <v>16500</v>
          </cell>
          <cell r="AD3227" t="str">
            <v>通信維持費</v>
          </cell>
          <cell r="AE3227" t="str">
            <v>通維</v>
          </cell>
          <cell r="AF3227">
            <v>19</v>
          </cell>
          <cell r="AG3227" t="str">
            <v>基地等経費（通信電子システム等維持費　電算機システム等維持費　大型表示装置の撤去）</v>
          </cell>
          <cell r="AH3227" t="str">
            <v>雑役務費</v>
          </cell>
          <cell r="AI3227" t="str">
            <v>DL</v>
          </cell>
          <cell r="AJ3227" t="str">
            <v>飛勤隊</v>
          </cell>
          <cell r="AK3227" t="str">
            <v>令和8年9月30日</v>
          </cell>
        </row>
        <row r="3228">
          <cell r="A3228" t="str">
            <v>ec52</v>
          </cell>
          <cell r="B3228" t="str">
            <v>又は同等以上のもの（他社の製品を含む。）</v>
          </cell>
          <cell r="C3228">
            <v>290</v>
          </cell>
          <cell r="D3228">
            <v>7</v>
          </cell>
          <cell r="E3228" t="str">
            <v>B</v>
          </cell>
          <cell r="F3228" t="str">
            <v>e</v>
          </cell>
          <cell r="G3228" t="str">
            <v>ec</v>
          </cell>
          <cell r="H3228" t="str">
            <v>個</v>
          </cell>
          <cell r="I3228">
            <v>5</v>
          </cell>
          <cell r="J3228" t="str">
            <v>電源ﾀｯﾌﾟ</v>
          </cell>
          <cell r="L3228">
            <v>1</v>
          </cell>
          <cell r="M3228" t="str">
            <v>ｻﾝﾜｻﾌﾟﾗｲ P672 TAP-B56W ｻﾝﾜｻﾌﾟﾗｲ</v>
          </cell>
          <cell r="O3228" t="str">
            <v>又は同等以上のもの（他社の製品を含む。）</v>
          </cell>
          <cell r="Q3228">
            <v>0</v>
          </cell>
          <cell r="S3228">
            <v>100</v>
          </cell>
          <cell r="T3228">
            <v>0</v>
          </cell>
          <cell r="W3228">
            <v>0</v>
          </cell>
          <cell r="X3228">
            <v>0</v>
          </cell>
          <cell r="Y3228">
            <v>100</v>
          </cell>
          <cell r="Z3228">
            <v>0</v>
          </cell>
          <cell r="AA3228">
            <v>0</v>
          </cell>
          <cell r="AB3228">
            <v>880</v>
          </cell>
          <cell r="AC3228">
            <v>4400</v>
          </cell>
          <cell r="AD3228" t="str">
            <v>通信維持費</v>
          </cell>
          <cell r="AE3228" t="str">
            <v>通維</v>
          </cell>
          <cell r="AF3228">
            <v>19</v>
          </cell>
          <cell r="AG3228" t="str">
            <v>基地等経費（通信電子システム等維持費　電算機システム等維持費　大型表示装置の撤去）</v>
          </cell>
          <cell r="AH3228" t="str">
            <v>雑役務費</v>
          </cell>
          <cell r="AI3228" t="str">
            <v>DL</v>
          </cell>
          <cell r="AJ3228" t="str">
            <v>飛勤隊</v>
          </cell>
          <cell r="AK3228" t="str">
            <v>令和8年9月30日</v>
          </cell>
        </row>
        <row r="3229">
          <cell r="A3229" t="str">
            <v>ec53</v>
          </cell>
          <cell r="B3229" t="str">
            <v>又は同等以上のもの（他社の製品を含む。）</v>
          </cell>
          <cell r="C3229">
            <v>291</v>
          </cell>
          <cell r="D3229">
            <v>1</v>
          </cell>
          <cell r="E3229" t="str">
            <v>B</v>
          </cell>
          <cell r="F3229" t="str">
            <v>e</v>
          </cell>
          <cell r="G3229" t="str">
            <v>ec</v>
          </cell>
          <cell r="H3229" t="str">
            <v>台</v>
          </cell>
          <cell r="I3229">
            <v>3</v>
          </cell>
          <cell r="J3229" t="str">
            <v>ﾓﾆﾀｰ台</v>
          </cell>
          <cell r="L3229">
            <v>1</v>
          </cell>
          <cell r="M3229" t="str">
            <v>ｻﾝﾜｻﾌﾟﾗｲ P73 MR-LC215BK ｻﾝﾜｻﾌﾟﾗｲ</v>
          </cell>
          <cell r="O3229" t="str">
            <v>又は同等以上のもの（他社の製品を含む。）</v>
          </cell>
          <cell r="Q3229">
            <v>0</v>
          </cell>
          <cell r="S3229">
            <v>100</v>
          </cell>
          <cell r="T3229">
            <v>0</v>
          </cell>
          <cell r="W3229">
            <v>0</v>
          </cell>
          <cell r="X3229">
            <v>0</v>
          </cell>
          <cell r="Y3229">
            <v>100</v>
          </cell>
          <cell r="Z3229">
            <v>0</v>
          </cell>
          <cell r="AA3229">
            <v>0</v>
          </cell>
          <cell r="AB3229">
            <v>7590</v>
          </cell>
          <cell r="AC3229">
            <v>22770</v>
          </cell>
          <cell r="AD3229" t="str">
            <v>通信維持費</v>
          </cell>
          <cell r="AE3229" t="str">
            <v>通維</v>
          </cell>
          <cell r="AF3229">
            <v>19</v>
          </cell>
          <cell r="AG3229" t="str">
            <v>基地等経費（通信電子システム等維持費　電算機システム等維持費　大型表示装置の撤去）</v>
          </cell>
          <cell r="AH3229" t="str">
            <v>雑役務費</v>
          </cell>
          <cell r="AI3229" t="str">
            <v>DN</v>
          </cell>
          <cell r="AJ3229" t="str">
            <v>サ運隊</v>
          </cell>
          <cell r="AK3229" t="str">
            <v>令和8年9月30日</v>
          </cell>
        </row>
        <row r="3230">
          <cell r="A3230" t="str">
            <v>ec54</v>
          </cell>
          <cell r="B3230" t="str">
            <v>又は同等以上のもの（他社の製品を含む。）</v>
          </cell>
          <cell r="C3230">
            <v>291</v>
          </cell>
          <cell r="D3230">
            <v>2</v>
          </cell>
          <cell r="E3230" t="str">
            <v>B</v>
          </cell>
          <cell r="F3230" t="str">
            <v>e</v>
          </cell>
          <cell r="G3230" t="str">
            <v>ec</v>
          </cell>
          <cell r="H3230" t="str">
            <v>台</v>
          </cell>
          <cell r="I3230">
            <v>3</v>
          </cell>
          <cell r="J3230" t="str">
            <v>ｷｰﾎﾞｰﾄﾞ</v>
          </cell>
          <cell r="L3230">
            <v>1</v>
          </cell>
          <cell r="M3230" t="str">
            <v>ｻﾝﾜｻﾌﾟﾗｲ P380 SKB-WL37BK ｻﾝﾜｻﾌﾟﾗｲ</v>
          </cell>
          <cell r="O3230" t="str">
            <v>又は同等以上のもの（他社の製品を含む。）</v>
          </cell>
          <cell r="Q3230">
            <v>0</v>
          </cell>
          <cell r="S3230">
            <v>100</v>
          </cell>
          <cell r="T3230">
            <v>0</v>
          </cell>
          <cell r="W3230">
            <v>0</v>
          </cell>
          <cell r="X3230">
            <v>0</v>
          </cell>
          <cell r="Y3230">
            <v>100</v>
          </cell>
          <cell r="Z3230">
            <v>0</v>
          </cell>
          <cell r="AA3230">
            <v>0</v>
          </cell>
          <cell r="AB3230">
            <v>4840</v>
          </cell>
          <cell r="AC3230">
            <v>14520</v>
          </cell>
          <cell r="AD3230" t="str">
            <v>通信維持費</v>
          </cell>
          <cell r="AE3230" t="str">
            <v>通維</v>
          </cell>
          <cell r="AF3230">
            <v>19</v>
          </cell>
          <cell r="AG3230" t="str">
            <v>基地等経費（通信電子システム等維持費　電算機システム等維持費　大型表示装置の撤去）</v>
          </cell>
          <cell r="AH3230" t="str">
            <v>雑役務費</v>
          </cell>
          <cell r="AI3230" t="str">
            <v>DN</v>
          </cell>
          <cell r="AJ3230" t="str">
            <v>サ運隊</v>
          </cell>
          <cell r="AK3230" t="str">
            <v>令和8年9月30日</v>
          </cell>
        </row>
        <row r="3231">
          <cell r="A3231" t="str">
            <v>ec55</v>
          </cell>
          <cell r="B3231" t="str">
            <v>又は同等以上のもの（他社の製品を含む。）</v>
          </cell>
          <cell r="C3231">
            <v>291</v>
          </cell>
          <cell r="D3231">
            <v>3</v>
          </cell>
          <cell r="E3231" t="str">
            <v>B</v>
          </cell>
          <cell r="F3231" t="str">
            <v>e</v>
          </cell>
          <cell r="G3231" t="str">
            <v>ec</v>
          </cell>
          <cell r="H3231" t="str">
            <v>個</v>
          </cell>
          <cell r="I3231">
            <v>3</v>
          </cell>
          <cell r="J3231" t="str">
            <v>分配器</v>
          </cell>
          <cell r="L3231">
            <v>1</v>
          </cell>
          <cell r="M3231" t="str">
            <v>ｻﾝﾜｻﾌﾟﾗｲ P393 USB-CVDK19 ｻﾝﾜｻﾌﾟﾗｲ</v>
          </cell>
          <cell r="O3231" t="str">
            <v>又は同等以上のもの（他社の製品を含む。）</v>
          </cell>
          <cell r="Q3231">
            <v>0</v>
          </cell>
          <cell r="S3231">
            <v>100</v>
          </cell>
          <cell r="T3231">
            <v>0</v>
          </cell>
          <cell r="W3231">
            <v>0</v>
          </cell>
          <cell r="X3231">
            <v>0</v>
          </cell>
          <cell r="Y3231">
            <v>100</v>
          </cell>
          <cell r="Z3231">
            <v>0</v>
          </cell>
          <cell r="AA3231">
            <v>0</v>
          </cell>
          <cell r="AB3231">
            <v>24200</v>
          </cell>
          <cell r="AC3231">
            <v>72600</v>
          </cell>
          <cell r="AD3231" t="str">
            <v>通信維持費</v>
          </cell>
          <cell r="AE3231" t="str">
            <v>通維</v>
          </cell>
          <cell r="AF3231">
            <v>19</v>
          </cell>
          <cell r="AG3231" t="str">
            <v>基地等経費（通信電子システム等維持費　電算機システム等維持費　大型表示装置の撤去）</v>
          </cell>
          <cell r="AH3231" t="str">
            <v>雑役務費</v>
          </cell>
          <cell r="AI3231" t="str">
            <v>DN</v>
          </cell>
          <cell r="AJ3231" t="str">
            <v>サ運隊</v>
          </cell>
          <cell r="AK3231" t="str">
            <v>令和8年9月30日</v>
          </cell>
        </row>
        <row r="3232">
          <cell r="A3232" t="str">
            <v>cg447</v>
          </cell>
          <cell r="B3232" t="str">
            <v>又は同等以上のもの（他社の製品を含む。）</v>
          </cell>
          <cell r="C3232">
            <v>292</v>
          </cell>
          <cell r="D3232">
            <v>1</v>
          </cell>
          <cell r="E3232" t="str">
            <v>B</v>
          </cell>
          <cell r="F3232" t="str">
            <v>c</v>
          </cell>
          <cell r="G3232" t="str">
            <v>cg</v>
          </cell>
          <cell r="H3232" t="str">
            <v>個</v>
          </cell>
          <cell r="I3232">
            <v>5</v>
          </cell>
          <cell r="J3232" t="str">
            <v>ﾎﾟｰﾄﾊﾌﾞ</v>
          </cell>
          <cell r="L3232">
            <v>1</v>
          </cell>
          <cell r="M3232" t="str">
            <v>ｵﾚﾝｼﾞﾌﾞｯｸ.web 397-9803 USB-3H332BK ｻﾝﾜｻﾌﾟﾗｲ</v>
          </cell>
          <cell r="O3232" t="str">
            <v>又は同等以上のもの（他社の製品を含む。）</v>
          </cell>
          <cell r="Q3232">
            <v>0</v>
          </cell>
          <cell r="S3232">
            <v>100</v>
          </cell>
          <cell r="T3232">
            <v>0</v>
          </cell>
          <cell r="W3232">
            <v>0</v>
          </cell>
          <cell r="X3232">
            <v>0</v>
          </cell>
          <cell r="Y3232">
            <v>100</v>
          </cell>
          <cell r="Z3232">
            <v>0</v>
          </cell>
          <cell r="AA3232">
            <v>0</v>
          </cell>
          <cell r="AB3232">
            <v>19580</v>
          </cell>
          <cell r="AC3232">
            <v>97900</v>
          </cell>
          <cell r="AD3232" t="str">
            <v>通信維持費</v>
          </cell>
          <cell r="AE3232" t="str">
            <v>通維</v>
          </cell>
          <cell r="AF3232">
            <v>19</v>
          </cell>
          <cell r="AG3232" t="str">
            <v>基地等経費（通信電子システム等維持費　電算機システム等維持費　大型表示装置の撤去）</v>
          </cell>
          <cell r="AH3232" t="str">
            <v>雑役務費</v>
          </cell>
          <cell r="AI3232" t="str">
            <v>DP</v>
          </cell>
          <cell r="AJ3232" t="str">
            <v>管理隊</v>
          </cell>
          <cell r="AK3232" t="str">
            <v>令和8年9月30日</v>
          </cell>
        </row>
        <row r="3233">
          <cell r="A3233" t="str">
            <v>cg448</v>
          </cell>
          <cell r="B3233" t="str">
            <v>又は同等以上のもの（他社の製品を含む。）</v>
          </cell>
          <cell r="C3233">
            <v>293</v>
          </cell>
          <cell r="D3233">
            <v>1</v>
          </cell>
          <cell r="E3233" t="str">
            <v>B</v>
          </cell>
          <cell r="F3233" t="str">
            <v>c</v>
          </cell>
          <cell r="G3233" t="str">
            <v>cg</v>
          </cell>
          <cell r="H3233" t="str">
            <v>個</v>
          </cell>
          <cell r="I3233">
            <v>6</v>
          </cell>
          <cell r="J3233" t="str">
            <v>分波器</v>
          </cell>
          <cell r="L3233">
            <v>1</v>
          </cell>
          <cell r="M3233" t="str">
            <v>ｵﾚﾝｼﾞﾌﾞｯｸ.web 699-1668 AE-323SW ﾎｰﾘｯｸ</v>
          </cell>
          <cell r="O3233" t="str">
            <v>又は同等以上のもの（他社の製品を含む。）</v>
          </cell>
          <cell r="Q3233">
            <v>0</v>
          </cell>
          <cell r="S3233">
            <v>100</v>
          </cell>
          <cell r="T3233">
            <v>0</v>
          </cell>
          <cell r="W3233">
            <v>0</v>
          </cell>
          <cell r="X3233">
            <v>0</v>
          </cell>
          <cell r="Y3233">
            <v>100</v>
          </cell>
          <cell r="Z3233">
            <v>0</v>
          </cell>
          <cell r="AA3233">
            <v>0</v>
          </cell>
          <cell r="AB3233">
            <v>1803</v>
          </cell>
          <cell r="AC3233">
            <v>10818</v>
          </cell>
          <cell r="AD3233" t="str">
            <v>通信維持費</v>
          </cell>
          <cell r="AE3233" t="str">
            <v>通維</v>
          </cell>
          <cell r="AF3233">
            <v>19</v>
          </cell>
          <cell r="AG3233" t="str">
            <v>基地等経費（通信電子システム等維持費　電算機システム等維持費　大型表示装置の撤去）</v>
          </cell>
          <cell r="AH3233" t="str">
            <v>雑役務費</v>
          </cell>
          <cell r="AI3233" t="str">
            <v>DR</v>
          </cell>
          <cell r="AJ3233" t="str">
            <v>会計隊</v>
          </cell>
          <cell r="AK3233" t="str">
            <v>令和8年9月30日</v>
          </cell>
        </row>
        <row r="3234">
          <cell r="A3234" t="str">
            <v>bd549</v>
          </cell>
          <cell r="B3234" t="str">
            <v>又は同等以上のもの（他社の製品を含む。）</v>
          </cell>
          <cell r="C3234">
            <v>294</v>
          </cell>
          <cell r="D3234">
            <v>1</v>
          </cell>
          <cell r="E3234" t="str">
            <v>B</v>
          </cell>
          <cell r="F3234" t="str">
            <v>b</v>
          </cell>
          <cell r="G3234" t="str">
            <v>bd</v>
          </cell>
          <cell r="H3234" t="str">
            <v>個</v>
          </cell>
          <cell r="I3234">
            <v>6</v>
          </cell>
          <cell r="J3234" t="str">
            <v>ｷｰﾎﾞｰﾄﾞ</v>
          </cell>
          <cell r="L3234">
            <v>1</v>
          </cell>
          <cell r="M3234" t="str">
            <v>ｴｽｺ P1870 EA764AB-211 ｻﾝﾜｻﾌﾟﾗｲ</v>
          </cell>
          <cell r="O3234" t="str">
            <v>又は同等以上のもの（他社の製品を含む。）</v>
          </cell>
          <cell r="Q3234">
            <v>0</v>
          </cell>
          <cell r="S3234">
            <v>100</v>
          </cell>
          <cell r="T3234">
            <v>0</v>
          </cell>
          <cell r="W3234">
            <v>0</v>
          </cell>
          <cell r="X3234">
            <v>0</v>
          </cell>
          <cell r="Y3234">
            <v>100</v>
          </cell>
          <cell r="Z3234">
            <v>0</v>
          </cell>
          <cell r="AA3234">
            <v>0</v>
          </cell>
          <cell r="AB3234">
            <v>6534</v>
          </cell>
          <cell r="AC3234">
            <v>39204</v>
          </cell>
          <cell r="AD3234" t="str">
            <v>通信維持費</v>
          </cell>
          <cell r="AE3234" t="str">
            <v>通維</v>
          </cell>
          <cell r="AF3234">
            <v>19</v>
          </cell>
          <cell r="AG3234" t="str">
            <v>基地等経費（通信電子システム等維持費　電算機システム等維持費　大型表示装置の撤去）</v>
          </cell>
          <cell r="AH3234" t="str">
            <v>雑役務費</v>
          </cell>
          <cell r="AI3234" t="str">
            <v>DU</v>
          </cell>
          <cell r="AJ3234" t="str">
            <v>1整隊</v>
          </cell>
          <cell r="AK3234" t="str">
            <v>令和8年9月30日</v>
          </cell>
        </row>
        <row r="3235">
          <cell r="A3235" t="str">
            <v>bd550</v>
          </cell>
          <cell r="B3235" t="str">
            <v>又は同等以上のもの（他社の製品を含む。）</v>
          </cell>
          <cell r="C3235">
            <v>294</v>
          </cell>
          <cell r="D3235">
            <v>2</v>
          </cell>
          <cell r="E3235" t="str">
            <v>B</v>
          </cell>
          <cell r="F3235" t="str">
            <v>b</v>
          </cell>
          <cell r="G3235" t="str">
            <v>bd</v>
          </cell>
          <cell r="H3235" t="str">
            <v>個</v>
          </cell>
          <cell r="I3235">
            <v>6</v>
          </cell>
          <cell r="J3235" t="str">
            <v>USBﾊﾌﾞ</v>
          </cell>
          <cell r="L3235">
            <v>1</v>
          </cell>
          <cell r="M3235" t="str">
            <v>ｴｽｺ P1897 EA764BY-166 ｻﾝﾜｻﾌﾟﾗｲ</v>
          </cell>
          <cell r="O3235" t="str">
            <v>又は同等以上のもの（他社の製品を含む。）</v>
          </cell>
          <cell r="Q3235">
            <v>0</v>
          </cell>
          <cell r="S3235">
            <v>100</v>
          </cell>
          <cell r="T3235">
            <v>0</v>
          </cell>
          <cell r="W3235">
            <v>0</v>
          </cell>
          <cell r="X3235">
            <v>0</v>
          </cell>
          <cell r="Y3235">
            <v>100</v>
          </cell>
          <cell r="Z3235">
            <v>0</v>
          </cell>
          <cell r="AA3235">
            <v>0</v>
          </cell>
          <cell r="AB3235">
            <v>7249</v>
          </cell>
          <cell r="AC3235">
            <v>43494</v>
          </cell>
          <cell r="AD3235" t="str">
            <v>通信維持費</v>
          </cell>
          <cell r="AE3235" t="str">
            <v>通維</v>
          </cell>
          <cell r="AF3235">
            <v>19</v>
          </cell>
          <cell r="AG3235" t="str">
            <v>基地等経費（通信電子システム等維持費　電算機システム等維持費　大型表示装置の撤去）</v>
          </cell>
          <cell r="AH3235" t="str">
            <v>雑役務費</v>
          </cell>
          <cell r="AI3235" t="str">
            <v>DU</v>
          </cell>
          <cell r="AJ3235" t="str">
            <v>1整隊</v>
          </cell>
          <cell r="AK3235" t="str">
            <v>令和8年9月30日</v>
          </cell>
        </row>
        <row r="3236">
          <cell r="A3236" t="str">
            <v>bd551</v>
          </cell>
          <cell r="B3236" t="str">
            <v>又は同等以上のもの（他社の製品を含む。）</v>
          </cell>
          <cell r="C3236">
            <v>295</v>
          </cell>
          <cell r="D3236">
            <v>1</v>
          </cell>
          <cell r="E3236" t="str">
            <v>B</v>
          </cell>
          <cell r="F3236" t="str">
            <v>b</v>
          </cell>
          <cell r="G3236" t="str">
            <v>bd</v>
          </cell>
          <cell r="H3236" t="str">
            <v>個</v>
          </cell>
          <cell r="I3236">
            <v>5</v>
          </cell>
          <cell r="J3236" t="str">
            <v>USBﾊﾌﾞ</v>
          </cell>
          <cell r="L3236">
            <v>1</v>
          </cell>
          <cell r="M3236" t="str">
            <v>ｴｽｺ P1893 EA764AD-47 ｻﾝﾜｻﾌﾟﾗｲ</v>
          </cell>
          <cell r="O3236" t="str">
            <v>又は同等以上のもの（他社の製品を含む。）</v>
          </cell>
          <cell r="Q3236">
            <v>0</v>
          </cell>
          <cell r="S3236">
            <v>100</v>
          </cell>
          <cell r="T3236">
            <v>0</v>
          </cell>
          <cell r="W3236">
            <v>0</v>
          </cell>
          <cell r="X3236">
            <v>0</v>
          </cell>
          <cell r="Y3236">
            <v>100</v>
          </cell>
          <cell r="Z3236">
            <v>0</v>
          </cell>
          <cell r="AA3236">
            <v>0</v>
          </cell>
          <cell r="AB3236">
            <v>2068</v>
          </cell>
          <cell r="AC3236">
            <v>10340</v>
          </cell>
          <cell r="AD3236" t="str">
            <v>通信維持費</v>
          </cell>
          <cell r="AE3236" t="str">
            <v>通維</v>
          </cell>
          <cell r="AF3236">
            <v>19</v>
          </cell>
          <cell r="AG3236" t="str">
            <v>基地等経費（通信電子システム等維持費　電算機システム等維持費　大型表示装置の撤去）</v>
          </cell>
          <cell r="AH3236" t="str">
            <v>雑役務費</v>
          </cell>
          <cell r="AI3236" t="str">
            <v>DW</v>
          </cell>
          <cell r="AJ3236" t="str">
            <v>10高隊</v>
          </cell>
          <cell r="AK3236" t="str">
            <v>令和8年9月30日</v>
          </cell>
        </row>
        <row r="3237">
          <cell r="A3237" t="str">
            <v>bd552</v>
          </cell>
          <cell r="B3237" t="str">
            <v>又は同等以上のもの（他社の製品を含む。）</v>
          </cell>
          <cell r="C3237">
            <v>295</v>
          </cell>
          <cell r="D3237">
            <v>2</v>
          </cell>
          <cell r="E3237" t="str">
            <v>B</v>
          </cell>
          <cell r="F3237" t="str">
            <v>b</v>
          </cell>
          <cell r="G3237" t="str">
            <v>bd</v>
          </cell>
          <cell r="H3237" t="str">
            <v>個</v>
          </cell>
          <cell r="I3237">
            <v>2</v>
          </cell>
          <cell r="J3237" t="str">
            <v>HDMIｱﾀﾞﾌﾟﾀ</v>
          </cell>
          <cell r="L3237">
            <v>1</v>
          </cell>
          <cell r="M3237" t="str">
            <v>ｴｽｺ P1903 EA940PM-301 ｴﾚｺﾑ</v>
          </cell>
          <cell r="O3237" t="str">
            <v>又は同等以上のもの（他社の製品を含む。）</v>
          </cell>
          <cell r="Q3237">
            <v>0</v>
          </cell>
          <cell r="S3237">
            <v>100</v>
          </cell>
          <cell r="T3237">
            <v>0</v>
          </cell>
          <cell r="W3237">
            <v>0</v>
          </cell>
          <cell r="X3237">
            <v>0</v>
          </cell>
          <cell r="Y3237">
            <v>100</v>
          </cell>
          <cell r="Z3237">
            <v>0</v>
          </cell>
          <cell r="AA3237">
            <v>0</v>
          </cell>
          <cell r="AB3237">
            <v>2046</v>
          </cell>
          <cell r="AC3237">
            <v>4092</v>
          </cell>
          <cell r="AD3237" t="str">
            <v>通信維持費</v>
          </cell>
          <cell r="AE3237" t="str">
            <v>通維</v>
          </cell>
          <cell r="AF3237">
            <v>19</v>
          </cell>
          <cell r="AG3237" t="str">
            <v>基地等経費（通信電子システム等維持費　電算機システム等維持費　大型表示装置の撤去）</v>
          </cell>
          <cell r="AH3237" t="str">
            <v>雑役務費</v>
          </cell>
          <cell r="AI3237" t="str">
            <v>DW</v>
          </cell>
          <cell r="AJ3237" t="str">
            <v>10高隊</v>
          </cell>
          <cell r="AK3237" t="str">
            <v>令和8年9月30日</v>
          </cell>
        </row>
        <row r="3238">
          <cell r="A3238" t="str">
            <v>bd553</v>
          </cell>
          <cell r="B3238" t="str">
            <v>又は同等以上のもの（他社の製品を含む。）</v>
          </cell>
          <cell r="C3238">
            <v>295</v>
          </cell>
          <cell r="D3238">
            <v>3</v>
          </cell>
          <cell r="E3238" t="str">
            <v>B</v>
          </cell>
          <cell r="F3238" t="str">
            <v>b</v>
          </cell>
          <cell r="G3238" t="str">
            <v>bd</v>
          </cell>
          <cell r="H3238" t="str">
            <v>個</v>
          </cell>
          <cell r="I3238">
            <v>2</v>
          </cell>
          <cell r="J3238" t="str">
            <v>HDMIｹｰﾌﾞﾙ</v>
          </cell>
          <cell r="L3238">
            <v>1</v>
          </cell>
          <cell r="M3238" t="str">
            <v>ｴｽｺ P1904 EA940PM-46 ｻﾝﾜｻﾌﾟﾗｲ</v>
          </cell>
          <cell r="O3238" t="str">
            <v>又は同等以上のもの（他社の製品を含む。）</v>
          </cell>
          <cell r="Q3238">
            <v>0</v>
          </cell>
          <cell r="S3238">
            <v>100</v>
          </cell>
          <cell r="T3238">
            <v>0</v>
          </cell>
          <cell r="W3238">
            <v>0</v>
          </cell>
          <cell r="X3238">
            <v>0</v>
          </cell>
          <cell r="Y3238">
            <v>100</v>
          </cell>
          <cell r="Z3238">
            <v>0</v>
          </cell>
          <cell r="AA3238">
            <v>0</v>
          </cell>
          <cell r="AB3238">
            <v>5874</v>
          </cell>
          <cell r="AC3238">
            <v>11748</v>
          </cell>
          <cell r="AD3238" t="str">
            <v>通信維持費</v>
          </cell>
          <cell r="AE3238" t="str">
            <v>通維</v>
          </cell>
          <cell r="AF3238">
            <v>19</v>
          </cell>
          <cell r="AG3238" t="str">
            <v>基地等経費（通信電子システム等維持費　電算機システム等維持費　大型表示装置の撤去）</v>
          </cell>
          <cell r="AH3238" t="str">
            <v>雑役務費</v>
          </cell>
          <cell r="AI3238" t="str">
            <v>DW</v>
          </cell>
          <cell r="AJ3238" t="str">
            <v>10高隊</v>
          </cell>
          <cell r="AK3238" t="str">
            <v>令和8年9月30日</v>
          </cell>
        </row>
        <row r="3239">
          <cell r="A3239" t="str">
            <v>bd554</v>
          </cell>
          <cell r="B3239" t="str">
            <v>又は同等以上のもの（他社の製品を含む。）</v>
          </cell>
          <cell r="C3239">
            <v>295</v>
          </cell>
          <cell r="D3239">
            <v>4</v>
          </cell>
          <cell r="E3239" t="str">
            <v>B</v>
          </cell>
          <cell r="F3239" t="str">
            <v>b</v>
          </cell>
          <cell r="G3239" t="str">
            <v>bd</v>
          </cell>
          <cell r="H3239" t="str">
            <v>個</v>
          </cell>
          <cell r="I3239">
            <v>5</v>
          </cell>
          <cell r="J3239" t="str">
            <v>USBﾊﾌﾞ</v>
          </cell>
          <cell r="L3239">
            <v>1</v>
          </cell>
          <cell r="M3239" t="str">
            <v>ｴｽｺ P1893 EA764AD-16B U2H-SN4NBBK ｴﾚｺﾑ</v>
          </cell>
          <cell r="O3239" t="str">
            <v>又は同等以上のもの（他社の製品を含む。）</v>
          </cell>
          <cell r="Q3239">
            <v>0</v>
          </cell>
          <cell r="S3239">
            <v>100</v>
          </cell>
          <cell r="T3239">
            <v>0</v>
          </cell>
          <cell r="W3239">
            <v>0</v>
          </cell>
          <cell r="X3239">
            <v>0</v>
          </cell>
          <cell r="Y3239">
            <v>100</v>
          </cell>
          <cell r="Z3239">
            <v>0</v>
          </cell>
          <cell r="AA3239">
            <v>0</v>
          </cell>
          <cell r="AB3239">
            <v>1771</v>
          </cell>
          <cell r="AC3239">
            <v>8855</v>
          </cell>
          <cell r="AD3239" t="str">
            <v>通信維持費</v>
          </cell>
          <cell r="AE3239" t="str">
            <v>通維</v>
          </cell>
          <cell r="AF3239">
            <v>19</v>
          </cell>
          <cell r="AG3239" t="str">
            <v>基地等経費（通信電子システム等維持費　電算機システム等維持費　大型表示装置の撤去）</v>
          </cell>
          <cell r="AH3239" t="str">
            <v>雑役務費</v>
          </cell>
          <cell r="AI3239" t="str">
            <v>DW</v>
          </cell>
          <cell r="AJ3239" t="str">
            <v>10高隊</v>
          </cell>
          <cell r="AK3239" t="str">
            <v>令和8年9月30日</v>
          </cell>
        </row>
        <row r="3240">
          <cell r="A3240" t="str">
            <v>cg449</v>
          </cell>
          <cell r="B3240" t="str">
            <v>又は同等以上のもの（他社の製品を含む。）</v>
          </cell>
          <cell r="C3240">
            <v>295</v>
          </cell>
          <cell r="D3240">
            <v>5</v>
          </cell>
          <cell r="E3240" t="str">
            <v>B</v>
          </cell>
          <cell r="F3240" t="str">
            <v>c</v>
          </cell>
          <cell r="G3240" t="str">
            <v>cg</v>
          </cell>
          <cell r="H3240" t="str">
            <v>個</v>
          </cell>
          <cell r="I3240">
            <v>1</v>
          </cell>
          <cell r="J3240" t="str">
            <v>HDMIｹｰﾌﾞﾙ</v>
          </cell>
          <cell r="L3240">
            <v>1</v>
          </cell>
          <cell r="M3240" t="str">
            <v>ｵﾚﾝｼﾞﾌﾞｯｸ.web 661-7904 HDM100-463GD ﾎｰﾘｯｸ</v>
          </cell>
          <cell r="O3240" t="str">
            <v>又は同等以上のもの（他社の製品を含む。）</v>
          </cell>
          <cell r="Q3240">
            <v>0</v>
          </cell>
          <cell r="S3240">
            <v>100</v>
          </cell>
          <cell r="T3240">
            <v>0</v>
          </cell>
          <cell r="W3240">
            <v>0</v>
          </cell>
          <cell r="X3240">
            <v>0</v>
          </cell>
          <cell r="Y3240">
            <v>100</v>
          </cell>
          <cell r="Z3240">
            <v>0</v>
          </cell>
          <cell r="AA3240">
            <v>0</v>
          </cell>
          <cell r="AB3240">
            <v>4102</v>
          </cell>
          <cell r="AC3240">
            <v>4102</v>
          </cell>
          <cell r="AD3240" t="str">
            <v>通信維持費</v>
          </cell>
          <cell r="AE3240" t="str">
            <v>通維</v>
          </cell>
          <cell r="AF3240">
            <v>19</v>
          </cell>
          <cell r="AG3240" t="str">
            <v>基地等経費（通信電子システム等維持費　電算機システム等維持費　大型表示装置の撤去）</v>
          </cell>
          <cell r="AH3240" t="str">
            <v>雑役務費</v>
          </cell>
          <cell r="AI3240" t="str">
            <v>DW</v>
          </cell>
          <cell r="AJ3240" t="str">
            <v>10高隊</v>
          </cell>
          <cell r="AK3240" t="str">
            <v>令和8年9月30日</v>
          </cell>
        </row>
        <row r="3241">
          <cell r="A3241" t="str">
            <v>ch355</v>
          </cell>
          <cell r="B3241" t="str">
            <v>又は同等以上のもの（他社の製品を含む。）</v>
          </cell>
          <cell r="C3241">
            <v>295</v>
          </cell>
          <cell r="D3241">
            <v>6</v>
          </cell>
          <cell r="E3241" t="str">
            <v>B</v>
          </cell>
          <cell r="F3241" t="str">
            <v>c</v>
          </cell>
          <cell r="G3241" t="str">
            <v>ch</v>
          </cell>
          <cell r="H3241" t="str">
            <v>個</v>
          </cell>
          <cell r="I3241">
            <v>2</v>
          </cell>
          <cell r="J3241" t="str">
            <v>電源ﾀｯﾌﾟ</v>
          </cell>
          <cell r="L3241">
            <v>1</v>
          </cell>
          <cell r="M3241" t="str">
            <v>ｵﾚﾝｼﾞﾌﾞｯｸ P12-873 207-6272 TOT3N-710 ﾄﾗｽｺ中山</v>
          </cell>
          <cell r="O3241" t="str">
            <v>又は同等以上のもの（他社の製品を含む。）</v>
          </cell>
          <cell r="Q3241">
            <v>0</v>
          </cell>
          <cell r="S3241">
            <v>100</v>
          </cell>
          <cell r="T3241">
            <v>0</v>
          </cell>
          <cell r="W3241">
            <v>0</v>
          </cell>
          <cell r="X3241">
            <v>0</v>
          </cell>
          <cell r="Y3241">
            <v>100</v>
          </cell>
          <cell r="Z3241">
            <v>0</v>
          </cell>
          <cell r="AA3241">
            <v>0</v>
          </cell>
          <cell r="AB3241">
            <v>5643</v>
          </cell>
          <cell r="AC3241">
            <v>11286</v>
          </cell>
          <cell r="AD3241" t="str">
            <v>通信維持費</v>
          </cell>
          <cell r="AE3241" t="str">
            <v>通維</v>
          </cell>
          <cell r="AF3241">
            <v>19</v>
          </cell>
          <cell r="AG3241" t="str">
            <v>基地等経費（通信電子システム等維持費　電算機システム等維持費　大型表示装置の撤去）</v>
          </cell>
          <cell r="AH3241" t="str">
            <v>雑役務費</v>
          </cell>
          <cell r="AI3241" t="str">
            <v>DW</v>
          </cell>
          <cell r="AJ3241" t="str">
            <v>10高隊</v>
          </cell>
          <cell r="AK3241" t="str">
            <v>令和8年9月30日</v>
          </cell>
        </row>
        <row r="3242">
          <cell r="A3242" t="str">
            <v>ch356</v>
          </cell>
          <cell r="B3242" t="str">
            <v>又は同等以上のもの（他社の製品を含む。）</v>
          </cell>
          <cell r="C3242">
            <v>295</v>
          </cell>
          <cell r="D3242">
            <v>7</v>
          </cell>
          <cell r="E3242" t="str">
            <v>B</v>
          </cell>
          <cell r="F3242" t="str">
            <v>c</v>
          </cell>
          <cell r="G3242" t="str">
            <v>ch</v>
          </cell>
          <cell r="H3242" t="str">
            <v>台</v>
          </cell>
          <cell r="I3242">
            <v>8</v>
          </cell>
          <cell r="J3242" t="str">
            <v>ｷｰﾎﾞｰﾄﾞ</v>
          </cell>
          <cell r="L3242">
            <v>1</v>
          </cell>
          <cell r="M3242" t="str">
            <v>ｵﾚﾝｼﾞﾌﾞｯｸ P12-800 255-9201 TK-FCM108KBK ｴﾚｺﾑ</v>
          </cell>
          <cell r="O3242" t="str">
            <v>又は同等以上のもの（他社の製品を含む。）</v>
          </cell>
          <cell r="Q3242">
            <v>0</v>
          </cell>
          <cell r="S3242">
            <v>100</v>
          </cell>
          <cell r="T3242">
            <v>0</v>
          </cell>
          <cell r="W3242">
            <v>0</v>
          </cell>
          <cell r="X3242">
            <v>0</v>
          </cell>
          <cell r="Y3242">
            <v>100</v>
          </cell>
          <cell r="Z3242">
            <v>0</v>
          </cell>
          <cell r="AA3242">
            <v>0</v>
          </cell>
          <cell r="AB3242">
            <v>3122</v>
          </cell>
          <cell r="AC3242">
            <v>24976</v>
          </cell>
          <cell r="AD3242" t="str">
            <v>通信維持費</v>
          </cell>
          <cell r="AE3242" t="str">
            <v>通維</v>
          </cell>
          <cell r="AF3242">
            <v>19</v>
          </cell>
          <cell r="AG3242" t="str">
            <v>基地等経費（通信電子システム等維持費　電算機システム等維持費　大型表示装置の撤去）</v>
          </cell>
          <cell r="AH3242" t="str">
            <v>雑役務費</v>
          </cell>
          <cell r="AI3242" t="str">
            <v>DW</v>
          </cell>
          <cell r="AJ3242" t="str">
            <v>10高隊</v>
          </cell>
          <cell r="AK3242" t="str">
            <v>令和8年9月30日</v>
          </cell>
        </row>
        <row r="3243">
          <cell r="A3243" t="str">
            <v>ch357</v>
          </cell>
          <cell r="B3243" t="str">
            <v>又は同等以上のもの（他社の製品を含む。）</v>
          </cell>
          <cell r="C3243">
            <v>295</v>
          </cell>
          <cell r="D3243">
            <v>8</v>
          </cell>
          <cell r="E3243" t="str">
            <v>B</v>
          </cell>
          <cell r="F3243" t="str">
            <v>c</v>
          </cell>
          <cell r="G3243" t="str">
            <v>ch</v>
          </cell>
          <cell r="H3243" t="str">
            <v>個</v>
          </cell>
          <cell r="I3243">
            <v>10</v>
          </cell>
          <cell r="J3243" t="str">
            <v>ﾊﾌﾞ</v>
          </cell>
          <cell r="L3243">
            <v>1</v>
          </cell>
          <cell r="M3243" t="str">
            <v>ｵﾚﾝｼﾞﾌﾞｯｸ P12-817 859-0582 U2H-SN4NBBK ｴﾚｺﾑ</v>
          </cell>
          <cell r="O3243" t="str">
            <v>又は同等以上のもの（他社の製品を含む。）</v>
          </cell>
          <cell r="Q3243">
            <v>0</v>
          </cell>
          <cell r="S3243">
            <v>100</v>
          </cell>
          <cell r="T3243">
            <v>0</v>
          </cell>
          <cell r="W3243">
            <v>0</v>
          </cell>
          <cell r="X3243">
            <v>0</v>
          </cell>
          <cell r="Y3243">
            <v>100</v>
          </cell>
          <cell r="Z3243">
            <v>0</v>
          </cell>
          <cell r="AA3243">
            <v>0</v>
          </cell>
          <cell r="AB3243">
            <v>1843</v>
          </cell>
          <cell r="AC3243">
            <v>18430</v>
          </cell>
          <cell r="AD3243" t="str">
            <v>通信維持費</v>
          </cell>
          <cell r="AE3243" t="str">
            <v>通維</v>
          </cell>
          <cell r="AF3243">
            <v>19</v>
          </cell>
          <cell r="AG3243" t="str">
            <v>基地等経費（通信電子システム等維持費　電算機システム等維持費　大型表示装置の撤去）</v>
          </cell>
          <cell r="AH3243" t="str">
            <v>雑役務費</v>
          </cell>
          <cell r="AI3243" t="str">
            <v>DW</v>
          </cell>
          <cell r="AJ3243" t="str">
            <v>10高隊</v>
          </cell>
          <cell r="AK3243" t="str">
            <v>令和8年9月30日</v>
          </cell>
        </row>
        <row r="3244">
          <cell r="A3244" t="str">
            <v>ec56</v>
          </cell>
          <cell r="B3244" t="str">
            <v>又は同等以上のもの（他社の製品を含む。）</v>
          </cell>
          <cell r="C3244">
            <v>296</v>
          </cell>
          <cell r="D3244">
            <v>1</v>
          </cell>
          <cell r="E3244" t="str">
            <v>B</v>
          </cell>
          <cell r="F3244" t="str">
            <v>e</v>
          </cell>
          <cell r="G3244" t="str">
            <v>ec</v>
          </cell>
          <cell r="H3244" t="str">
            <v>個</v>
          </cell>
          <cell r="I3244">
            <v>3</v>
          </cell>
          <cell r="J3244" t="str">
            <v>変換ｱﾀﾞﾌﾟﾀ</v>
          </cell>
          <cell r="L3244">
            <v>1</v>
          </cell>
          <cell r="M3244" t="str">
            <v>ｻﾝﾜｻﾌﾟﾗｲ P584 AD-ALCMST3HD2 ｻﾝﾜｻﾌﾟﾗｲ</v>
          </cell>
          <cell r="O3244" t="str">
            <v>又は同等以上のもの（他社の製品を含む。）</v>
          </cell>
          <cell r="Q3244">
            <v>0</v>
          </cell>
          <cell r="S3244">
            <v>100</v>
          </cell>
          <cell r="T3244">
            <v>0</v>
          </cell>
          <cell r="W3244">
            <v>0</v>
          </cell>
          <cell r="X3244">
            <v>0</v>
          </cell>
          <cell r="Y3244">
            <v>100</v>
          </cell>
          <cell r="Z3244">
            <v>0</v>
          </cell>
          <cell r="AA3244">
            <v>0</v>
          </cell>
          <cell r="AB3244">
            <v>14300</v>
          </cell>
          <cell r="AC3244">
            <v>42900</v>
          </cell>
          <cell r="AD3244" t="str">
            <v>通信維持費</v>
          </cell>
          <cell r="AE3244" t="str">
            <v>通維</v>
          </cell>
          <cell r="AF3244">
            <v>19</v>
          </cell>
          <cell r="AG3244" t="str">
            <v>基地等経費（通信電子システム等維持費　電算機システム等維持費　大型表示装置の撤去）</v>
          </cell>
          <cell r="AH3244" t="str">
            <v>雑役務費</v>
          </cell>
          <cell r="AI3244" t="str">
            <v>PB</v>
          </cell>
          <cell r="AJ3244" t="str">
            <v>気象隊</v>
          </cell>
          <cell r="AK3244" t="str">
            <v>令和8年9月30日</v>
          </cell>
        </row>
        <row r="3245">
          <cell r="A3245" t="str">
            <v>ec57</v>
          </cell>
          <cell r="B3245" t="str">
            <v>又は同等以上のもの（他社の製品を含む。）</v>
          </cell>
          <cell r="C3245">
            <v>296</v>
          </cell>
          <cell r="D3245">
            <v>2</v>
          </cell>
          <cell r="E3245" t="str">
            <v>B</v>
          </cell>
          <cell r="F3245" t="str">
            <v>e</v>
          </cell>
          <cell r="G3245" t="str">
            <v>ec</v>
          </cell>
          <cell r="H3245" t="str">
            <v>個</v>
          </cell>
          <cell r="I3245">
            <v>2</v>
          </cell>
          <cell r="J3245" t="str">
            <v>HDMIｹｰﾌﾞﾙ</v>
          </cell>
          <cell r="L3245">
            <v>1</v>
          </cell>
          <cell r="M3245" t="str">
            <v>ｻﾝﾜｻﾌﾟﾗｲKM-HD20-P90K ｻﾝﾜｻﾌﾟﾗｲ</v>
          </cell>
          <cell r="O3245" t="str">
            <v>又は同等以上のもの（他社の製品を含む。）</v>
          </cell>
          <cell r="Q3245">
            <v>0</v>
          </cell>
          <cell r="S3245">
            <v>100</v>
          </cell>
          <cell r="T3245">
            <v>0</v>
          </cell>
          <cell r="W3245">
            <v>0</v>
          </cell>
          <cell r="X3245">
            <v>0</v>
          </cell>
          <cell r="Y3245">
            <v>100</v>
          </cell>
          <cell r="Z3245">
            <v>0</v>
          </cell>
          <cell r="AA3245">
            <v>0</v>
          </cell>
          <cell r="AB3245">
            <v>12100</v>
          </cell>
          <cell r="AC3245">
            <v>24200</v>
          </cell>
          <cell r="AD3245" t="str">
            <v>通信維持費</v>
          </cell>
          <cell r="AE3245" t="str">
            <v>通維</v>
          </cell>
          <cell r="AF3245">
            <v>19</v>
          </cell>
          <cell r="AG3245" t="str">
            <v>基地等経費（通信電子システム等維持費　電算機システム等維持費　大型表示装置の撤去）</v>
          </cell>
          <cell r="AH3245" t="str">
            <v>雑役務費</v>
          </cell>
          <cell r="AI3245" t="str">
            <v>PB</v>
          </cell>
          <cell r="AJ3245" t="str">
            <v>気象隊</v>
          </cell>
          <cell r="AK3245" t="str">
            <v>令和8年9月30日</v>
          </cell>
        </row>
        <row r="3246">
          <cell r="A3246" t="str">
            <v>cg450</v>
          </cell>
          <cell r="B3246" t="str">
            <v>又は同等以上のもの（他社の製品を含む。）</v>
          </cell>
          <cell r="C3246">
            <v>296</v>
          </cell>
          <cell r="D3246">
            <v>3</v>
          </cell>
          <cell r="E3246" t="str">
            <v>B</v>
          </cell>
          <cell r="F3246" t="str">
            <v>c</v>
          </cell>
          <cell r="G3246" t="str">
            <v>cg</v>
          </cell>
          <cell r="H3246" t="str">
            <v>個</v>
          </cell>
          <cell r="I3246">
            <v>4</v>
          </cell>
          <cell r="J3246" t="str">
            <v>ﾍｯﾄﾞｾｯﾄ</v>
          </cell>
          <cell r="L3246">
            <v>1</v>
          </cell>
          <cell r="M3246" t="str">
            <v>ｵﾚﾝｼﾞﾌﾞｯｸ.web 511-2992 MM-HS407BK ｻﾝﾜｻﾌﾟﾗｲ</v>
          </cell>
          <cell r="O3246" t="str">
            <v>又は同等以上のもの（他社の製品を含む。）</v>
          </cell>
          <cell r="Q3246">
            <v>0</v>
          </cell>
          <cell r="S3246">
            <v>100</v>
          </cell>
          <cell r="T3246">
            <v>0</v>
          </cell>
          <cell r="W3246">
            <v>0</v>
          </cell>
          <cell r="X3246">
            <v>0</v>
          </cell>
          <cell r="Y3246">
            <v>100</v>
          </cell>
          <cell r="Z3246">
            <v>0</v>
          </cell>
          <cell r="AA3246">
            <v>0</v>
          </cell>
          <cell r="AB3246">
            <v>4730</v>
          </cell>
          <cell r="AC3246">
            <v>18920</v>
          </cell>
          <cell r="AD3246" t="str">
            <v>通信維持費</v>
          </cell>
          <cell r="AE3246" t="str">
            <v>通維</v>
          </cell>
          <cell r="AF3246">
            <v>19</v>
          </cell>
          <cell r="AG3246" t="str">
            <v>基地等経費（通信電子システム等維持費　電算機システム等維持費　大型表示装置の撤去）</v>
          </cell>
          <cell r="AH3246" t="str">
            <v>雑役務費</v>
          </cell>
          <cell r="AI3246" t="str">
            <v>PB</v>
          </cell>
          <cell r="AJ3246" t="str">
            <v>気象隊</v>
          </cell>
          <cell r="AK3246" t="str">
            <v>令和8年9月30日</v>
          </cell>
        </row>
        <row r="3247">
          <cell r="A3247" t="str">
            <v>cg451</v>
          </cell>
          <cell r="B3247" t="str">
            <v>又は同等以上のもの（他社の製品を含む。）</v>
          </cell>
          <cell r="C3247">
            <v>296</v>
          </cell>
          <cell r="D3247">
            <v>4</v>
          </cell>
          <cell r="E3247" t="str">
            <v>B</v>
          </cell>
          <cell r="F3247" t="str">
            <v>c</v>
          </cell>
          <cell r="G3247" t="str">
            <v>cg</v>
          </cell>
          <cell r="H3247" t="str">
            <v>個</v>
          </cell>
          <cell r="I3247">
            <v>2</v>
          </cell>
          <cell r="J3247" t="str">
            <v>ﾍｯﾄﾞﾎﾝｶﾊﾞｰ</v>
          </cell>
          <cell r="L3247">
            <v>1</v>
          </cell>
          <cell r="M3247" t="str">
            <v>ｵﾚﾝｼﾞﾌﾞｯｸ.web 673-2539 MM-HSC3BK ｻﾝﾜｻﾌﾟﾗｲ</v>
          </cell>
          <cell r="O3247" t="str">
            <v>又は同等以上のもの（他社の製品を含む。）</v>
          </cell>
          <cell r="Q3247">
            <v>0</v>
          </cell>
          <cell r="S3247">
            <v>100</v>
          </cell>
          <cell r="T3247">
            <v>0</v>
          </cell>
          <cell r="W3247">
            <v>0</v>
          </cell>
          <cell r="X3247">
            <v>0</v>
          </cell>
          <cell r="Y3247">
            <v>100</v>
          </cell>
          <cell r="Z3247">
            <v>0</v>
          </cell>
          <cell r="AA3247">
            <v>0</v>
          </cell>
          <cell r="AB3247">
            <v>3410</v>
          </cell>
          <cell r="AC3247">
            <v>6820</v>
          </cell>
          <cell r="AD3247" t="str">
            <v>通信維持費</v>
          </cell>
          <cell r="AE3247" t="str">
            <v>通維</v>
          </cell>
          <cell r="AF3247">
            <v>19</v>
          </cell>
          <cell r="AG3247" t="str">
            <v>基地等経費（通信電子システム等維持費　電算機システム等維持費　大型表示装置の撤去）</v>
          </cell>
          <cell r="AH3247" t="str">
            <v>雑役務費</v>
          </cell>
          <cell r="AI3247" t="str">
            <v>PB</v>
          </cell>
          <cell r="AJ3247" t="str">
            <v>気象隊</v>
          </cell>
          <cell r="AK3247" t="str">
            <v>令和8年9月30日</v>
          </cell>
        </row>
        <row r="3248">
          <cell r="A3248" t="str">
            <v>ec58</v>
          </cell>
          <cell r="B3248" t="str">
            <v>又は同等以上のもの（他社の製品を含む。）</v>
          </cell>
          <cell r="C3248">
            <v>297</v>
          </cell>
          <cell r="D3248">
            <v>1</v>
          </cell>
          <cell r="E3248" t="str">
            <v>B</v>
          </cell>
          <cell r="F3248" t="str">
            <v>e</v>
          </cell>
          <cell r="G3248" t="str">
            <v>ec</v>
          </cell>
          <cell r="H3248" t="str">
            <v>個</v>
          </cell>
          <cell r="I3248">
            <v>5</v>
          </cell>
          <cell r="J3248" t="str">
            <v>ﾃﾝｷｰ</v>
          </cell>
          <cell r="L3248">
            <v>1</v>
          </cell>
          <cell r="M3248" t="str">
            <v>ｻﾝﾜｻﾌﾟﾗｲ P389 NT-18CUHBK ｻﾝﾜｻﾌﾟﾗｲ</v>
          </cell>
          <cell r="O3248" t="str">
            <v>又は同等以上のもの（他社の製品を含む。）</v>
          </cell>
          <cell r="Q3248">
            <v>0</v>
          </cell>
          <cell r="S3248">
            <v>100</v>
          </cell>
          <cell r="T3248">
            <v>0</v>
          </cell>
          <cell r="W3248">
            <v>0</v>
          </cell>
          <cell r="X3248">
            <v>0</v>
          </cell>
          <cell r="Y3248">
            <v>100</v>
          </cell>
          <cell r="Z3248">
            <v>0</v>
          </cell>
          <cell r="AA3248">
            <v>0</v>
          </cell>
          <cell r="AB3248">
            <v>4290</v>
          </cell>
          <cell r="AC3248">
            <v>21450</v>
          </cell>
          <cell r="AD3248" t="str">
            <v>通信維持費</v>
          </cell>
          <cell r="AE3248" t="str">
            <v>通維</v>
          </cell>
          <cell r="AF3248">
            <v>19</v>
          </cell>
          <cell r="AG3248" t="str">
            <v>基地等経費（通信電子システム等維持費　電算機システム等維持費　大型表示装置の撤去）</v>
          </cell>
          <cell r="AH3248" t="str">
            <v>雑役務費</v>
          </cell>
          <cell r="AI3248" t="str">
            <v>PC</v>
          </cell>
          <cell r="AJ3248" t="str">
            <v>救難隊</v>
          </cell>
          <cell r="AK3248" t="str">
            <v>令和8年9月30日</v>
          </cell>
        </row>
        <row r="3249">
          <cell r="A3249" t="str">
            <v>ec59</v>
          </cell>
          <cell r="B3249" t="str">
            <v>又は同等以上のもの（他社の製品を含む。）</v>
          </cell>
          <cell r="C3249">
            <v>297</v>
          </cell>
          <cell r="D3249">
            <v>2</v>
          </cell>
          <cell r="E3249" t="str">
            <v>B</v>
          </cell>
          <cell r="F3249" t="str">
            <v>e</v>
          </cell>
          <cell r="G3249" t="str">
            <v>ec</v>
          </cell>
          <cell r="H3249" t="str">
            <v>個</v>
          </cell>
          <cell r="I3249">
            <v>8</v>
          </cell>
          <cell r="J3249" t="str">
            <v>USBﾊﾌﾞ</v>
          </cell>
          <cell r="L3249">
            <v>1</v>
          </cell>
          <cell r="M3249" t="str">
            <v>ｻﾝﾜｻﾌﾟﾗｲ P408 USB-10TC13SV ｻﾝﾜｻﾌﾟﾗｲ</v>
          </cell>
          <cell r="O3249" t="str">
            <v>又は同等以上のもの（他社の製品を含む。）</v>
          </cell>
          <cell r="Q3249">
            <v>0</v>
          </cell>
          <cell r="S3249">
            <v>100</v>
          </cell>
          <cell r="T3249">
            <v>0</v>
          </cell>
          <cell r="W3249">
            <v>0</v>
          </cell>
          <cell r="X3249">
            <v>0</v>
          </cell>
          <cell r="Y3249">
            <v>100</v>
          </cell>
          <cell r="Z3249">
            <v>0</v>
          </cell>
          <cell r="AA3249">
            <v>0</v>
          </cell>
          <cell r="AB3249">
            <v>5060</v>
          </cell>
          <cell r="AC3249">
            <v>40480</v>
          </cell>
          <cell r="AD3249" t="str">
            <v>通信維持費</v>
          </cell>
          <cell r="AE3249" t="str">
            <v>通維</v>
          </cell>
          <cell r="AF3249">
            <v>19</v>
          </cell>
          <cell r="AG3249" t="str">
            <v>基地等経費（通信電子システム等維持費　電算機システム等維持費　大型表示装置の撤去）</v>
          </cell>
          <cell r="AH3249" t="str">
            <v>雑役務費</v>
          </cell>
          <cell r="AI3249" t="str">
            <v>PC</v>
          </cell>
          <cell r="AJ3249" t="str">
            <v>救難隊</v>
          </cell>
          <cell r="AK3249" t="str">
            <v>令和8年9月30日</v>
          </cell>
        </row>
        <row r="3250">
          <cell r="A3250" t="str">
            <v>ec60</v>
          </cell>
          <cell r="B3250" t="str">
            <v>又は同等以上のもの（他社の製品を含む。）</v>
          </cell>
          <cell r="C3250">
            <v>297</v>
          </cell>
          <cell r="D3250">
            <v>3</v>
          </cell>
          <cell r="E3250" t="str">
            <v>B</v>
          </cell>
          <cell r="F3250" t="str">
            <v>e</v>
          </cell>
          <cell r="G3250" t="str">
            <v>ec</v>
          </cell>
          <cell r="H3250" t="str">
            <v>個</v>
          </cell>
          <cell r="I3250">
            <v>8</v>
          </cell>
          <cell r="J3250" t="str">
            <v>USBﾊﾌﾞ</v>
          </cell>
          <cell r="L3250">
            <v>1</v>
          </cell>
          <cell r="M3250" t="str">
            <v>ｻﾝﾜｻﾌﾟﾗｲ P408 USB-10TC14SV ｻﾝﾜｻﾌﾟﾗｲ</v>
          </cell>
          <cell r="O3250" t="str">
            <v>又は同等以上のもの（他社の製品を含む。）</v>
          </cell>
          <cell r="Q3250">
            <v>0</v>
          </cell>
          <cell r="S3250">
            <v>100</v>
          </cell>
          <cell r="T3250">
            <v>0</v>
          </cell>
          <cell r="W3250">
            <v>0</v>
          </cell>
          <cell r="X3250">
            <v>0</v>
          </cell>
          <cell r="Y3250">
            <v>100</v>
          </cell>
          <cell r="Z3250">
            <v>0</v>
          </cell>
          <cell r="AA3250">
            <v>0</v>
          </cell>
          <cell r="AB3250">
            <v>5610</v>
          </cell>
          <cell r="AC3250">
            <v>44880</v>
          </cell>
          <cell r="AD3250" t="str">
            <v>通信維持費</v>
          </cell>
          <cell r="AE3250" t="str">
            <v>通維</v>
          </cell>
          <cell r="AF3250">
            <v>19</v>
          </cell>
          <cell r="AG3250" t="str">
            <v>基地等経費（通信電子システム等維持費　電算機システム等維持費　大型表示装置の撤去）</v>
          </cell>
          <cell r="AH3250" t="str">
            <v>雑役務費</v>
          </cell>
          <cell r="AI3250" t="str">
            <v>PC</v>
          </cell>
          <cell r="AJ3250" t="str">
            <v>救難隊</v>
          </cell>
          <cell r="AK3250" t="str">
            <v>令和8年9月30日</v>
          </cell>
        </row>
        <row r="3251">
          <cell r="A3251" t="str">
            <v>ch358</v>
          </cell>
          <cell r="B3251" t="str">
            <v>又は同等以上のもの（他社の製品を含む。）</v>
          </cell>
          <cell r="C3251">
            <v>298</v>
          </cell>
          <cell r="D3251">
            <v>1</v>
          </cell>
          <cell r="E3251" t="str">
            <v>B</v>
          </cell>
          <cell r="F3251" t="str">
            <v>c</v>
          </cell>
          <cell r="G3251" t="str">
            <v>ch</v>
          </cell>
          <cell r="H3251" t="str">
            <v>個</v>
          </cell>
          <cell r="I3251">
            <v>5</v>
          </cell>
          <cell r="J3251" t="str">
            <v>ﾓﾆﾀｰｱｰﾑ</v>
          </cell>
          <cell r="L3251">
            <v>1</v>
          </cell>
          <cell r="M3251" t="str">
            <v>ｵﾚﾝｼﾞﾌﾞｯｸ P12-909 207-4782 TDLB111 ﾄﾗｽｺ中山</v>
          </cell>
          <cell r="O3251" t="str">
            <v>又は同等以上のもの（他社の製品を含む。）</v>
          </cell>
          <cell r="Q3251">
            <v>0</v>
          </cell>
          <cell r="S3251">
            <v>100</v>
          </cell>
          <cell r="T3251">
            <v>0</v>
          </cell>
          <cell r="W3251">
            <v>0</v>
          </cell>
          <cell r="X3251">
            <v>0</v>
          </cell>
          <cell r="Y3251">
            <v>100</v>
          </cell>
          <cell r="Z3251">
            <v>0</v>
          </cell>
          <cell r="AA3251">
            <v>0</v>
          </cell>
          <cell r="AB3251">
            <v>7223</v>
          </cell>
          <cell r="AC3251">
            <v>36115</v>
          </cell>
          <cell r="AD3251" t="str">
            <v>通信維持費</v>
          </cell>
          <cell r="AE3251" t="str">
            <v>通維</v>
          </cell>
          <cell r="AF3251">
            <v>19</v>
          </cell>
          <cell r="AG3251" t="str">
            <v>基地等経費（通信電子システム等維持費　電算機システム等維持費　大型表示装置の撤去）</v>
          </cell>
          <cell r="AH3251" t="str">
            <v>雑役務費</v>
          </cell>
          <cell r="AI3251" t="str">
            <v>PE</v>
          </cell>
          <cell r="AJ3251" t="str">
            <v>1指運隊</v>
          </cell>
          <cell r="AK3251" t="str">
            <v>令和8年9月30日</v>
          </cell>
        </row>
        <row r="3252">
          <cell r="A3252" t="str">
            <v>ec61</v>
          </cell>
          <cell r="B3252" t="str">
            <v>又は同等以上のもの（他社の製品を含む。）</v>
          </cell>
          <cell r="C3252">
            <v>298</v>
          </cell>
          <cell r="D3252">
            <v>2</v>
          </cell>
          <cell r="E3252" t="str">
            <v>B</v>
          </cell>
          <cell r="F3252" t="str">
            <v>e</v>
          </cell>
          <cell r="G3252" t="str">
            <v>ec</v>
          </cell>
          <cell r="H3252" t="str">
            <v>個</v>
          </cell>
          <cell r="I3252">
            <v>10</v>
          </cell>
          <cell r="J3252" t="str">
            <v>ﾍｯﾄﾞﾎﾝﾌｯｸ</v>
          </cell>
          <cell r="L3252">
            <v>1</v>
          </cell>
          <cell r="M3252" t="str">
            <v>ｻﾝﾜｻﾌﾟﾗｲ P95 PDA-STN73BK ｻﾝﾜｻﾌﾟﾗｲ</v>
          </cell>
          <cell r="O3252" t="str">
            <v>又は同等以上のもの（他社の製品を含む。）</v>
          </cell>
          <cell r="Q3252">
            <v>0</v>
          </cell>
          <cell r="S3252">
            <v>100</v>
          </cell>
          <cell r="T3252">
            <v>0</v>
          </cell>
          <cell r="W3252">
            <v>0</v>
          </cell>
          <cell r="X3252">
            <v>0</v>
          </cell>
          <cell r="Y3252">
            <v>100</v>
          </cell>
          <cell r="Z3252">
            <v>0</v>
          </cell>
          <cell r="AA3252">
            <v>0</v>
          </cell>
          <cell r="AB3252">
            <v>3300</v>
          </cell>
          <cell r="AC3252">
            <v>33000</v>
          </cell>
          <cell r="AD3252" t="str">
            <v>通信維持費</v>
          </cell>
          <cell r="AE3252" t="str">
            <v>通維</v>
          </cell>
          <cell r="AF3252">
            <v>19</v>
          </cell>
          <cell r="AG3252" t="str">
            <v>基地等経費（通信電子システム等維持費　電算機システム等維持費　大型表示装置の撤去）</v>
          </cell>
          <cell r="AH3252" t="str">
            <v>雑役務費</v>
          </cell>
          <cell r="AI3252" t="str">
            <v>PE</v>
          </cell>
          <cell r="AJ3252" t="str">
            <v>1指運隊</v>
          </cell>
          <cell r="AK3252" t="str">
            <v>令和8年9月30日</v>
          </cell>
        </row>
        <row r="3253">
          <cell r="A3253" t="str">
            <v>bd555</v>
          </cell>
          <cell r="B3253" t="str">
            <v>又は同等以上のもの（他社の製品を含む。）</v>
          </cell>
          <cell r="C3253">
            <v>298</v>
          </cell>
          <cell r="D3253">
            <v>3</v>
          </cell>
          <cell r="E3253" t="str">
            <v>B</v>
          </cell>
          <cell r="F3253" t="str">
            <v>b</v>
          </cell>
          <cell r="G3253" t="str">
            <v>bd</v>
          </cell>
          <cell r="H3253" t="str">
            <v>個</v>
          </cell>
          <cell r="I3253">
            <v>5</v>
          </cell>
          <cell r="J3253" t="str">
            <v>ｹｰﾌﾞﾙｶﾊﾞｰ</v>
          </cell>
          <cell r="L3253">
            <v>1</v>
          </cell>
          <cell r="M3253" t="str">
            <v>ｴｽｺ P1909 EA764BF-201 ELECOM</v>
          </cell>
          <cell r="O3253" t="str">
            <v>又は同等以上のもの（他社の製品を含む。）</v>
          </cell>
          <cell r="Q3253">
            <v>0</v>
          </cell>
          <cell r="S3253">
            <v>100</v>
          </cell>
          <cell r="T3253">
            <v>0</v>
          </cell>
          <cell r="W3253">
            <v>0</v>
          </cell>
          <cell r="X3253">
            <v>0</v>
          </cell>
          <cell r="Y3253">
            <v>100</v>
          </cell>
          <cell r="Z3253">
            <v>0</v>
          </cell>
          <cell r="AA3253">
            <v>0</v>
          </cell>
          <cell r="AB3253">
            <v>6831</v>
          </cell>
          <cell r="AC3253">
            <v>34155</v>
          </cell>
          <cell r="AD3253" t="str">
            <v>通信維持費</v>
          </cell>
          <cell r="AE3253" t="str">
            <v>通維</v>
          </cell>
          <cell r="AF3253">
            <v>19</v>
          </cell>
          <cell r="AG3253" t="str">
            <v>基地等経費（通信電子システム等維持費　電算機システム等維持費　大型表示装置の撤去）</v>
          </cell>
          <cell r="AH3253" t="str">
            <v>雑役務費</v>
          </cell>
          <cell r="AI3253" t="str">
            <v>PE</v>
          </cell>
          <cell r="AJ3253" t="str">
            <v>1指運隊</v>
          </cell>
          <cell r="AK3253" t="str">
            <v>令和8年9月30日</v>
          </cell>
        </row>
        <row r="3254">
          <cell r="A3254" t="str">
            <v>ch359</v>
          </cell>
          <cell r="B3254" t="str">
            <v>又は同等以上のもの（他社の製品を含む。）</v>
          </cell>
          <cell r="C3254">
            <v>299</v>
          </cell>
          <cell r="D3254">
            <v>1</v>
          </cell>
          <cell r="E3254" t="str">
            <v>B</v>
          </cell>
          <cell r="F3254" t="str">
            <v>c</v>
          </cell>
          <cell r="G3254" t="str">
            <v>ch</v>
          </cell>
          <cell r="H3254" t="str">
            <v>個</v>
          </cell>
          <cell r="I3254">
            <v>3</v>
          </cell>
          <cell r="J3254" t="str">
            <v>壁掛け金具</v>
          </cell>
          <cell r="L3254">
            <v>1</v>
          </cell>
          <cell r="M3254" t="str">
            <v>ｵﾚﾝｼﾞﾌﾞｯｸ P12-910 195-3715 CR-PLKG10 ｻﾝﾜｻﾌﾟﾗｲ</v>
          </cell>
          <cell r="O3254" t="str">
            <v>又は同等以上のもの（他社の製品を含む。）</v>
          </cell>
          <cell r="Q3254">
            <v>0</v>
          </cell>
          <cell r="S3254">
            <v>100</v>
          </cell>
          <cell r="T3254">
            <v>0</v>
          </cell>
          <cell r="W3254">
            <v>0</v>
          </cell>
          <cell r="X3254">
            <v>0</v>
          </cell>
          <cell r="Y3254">
            <v>100</v>
          </cell>
          <cell r="Z3254">
            <v>0</v>
          </cell>
          <cell r="AA3254">
            <v>0</v>
          </cell>
          <cell r="AB3254">
            <v>16280</v>
          </cell>
          <cell r="AC3254">
            <v>48840</v>
          </cell>
          <cell r="AD3254" t="str">
            <v>通信維持費</v>
          </cell>
          <cell r="AE3254" t="str">
            <v>通維</v>
          </cell>
          <cell r="AF3254">
            <v>19</v>
          </cell>
          <cell r="AG3254" t="str">
            <v>基地等経費（通信電子システム等維持費　電算機システム等維持費　大型表示装置の撤去）</v>
          </cell>
          <cell r="AH3254" t="str">
            <v>雑役務費</v>
          </cell>
          <cell r="AI3254" t="str">
            <v>PH</v>
          </cell>
          <cell r="AJ3254" t="str">
            <v>2防隊</v>
          </cell>
          <cell r="AK3254" t="str">
            <v>令和8年9月30日</v>
          </cell>
        </row>
        <row r="3255">
          <cell r="A3255" t="str">
            <v>ec62</v>
          </cell>
          <cell r="B3255" t="str">
            <v>又は同等以上のもの（他社の製品を含む。）</v>
          </cell>
          <cell r="C3255">
            <v>299</v>
          </cell>
          <cell r="D3255">
            <v>2</v>
          </cell>
          <cell r="E3255" t="str">
            <v>B</v>
          </cell>
          <cell r="F3255" t="str">
            <v>e</v>
          </cell>
          <cell r="G3255" t="str">
            <v>ec</v>
          </cell>
          <cell r="H3255" t="str">
            <v>個</v>
          </cell>
          <cell r="I3255">
            <v>4</v>
          </cell>
          <cell r="J3255" t="str">
            <v>USBﾊﾌﾞ</v>
          </cell>
          <cell r="L3255">
            <v>1</v>
          </cell>
          <cell r="M3255" t="str">
            <v>ｻﾝﾜｻﾌﾟﾗｲ P395 USB-5TCHHPS22BK ｻﾝﾜｻﾌﾟﾗｲ</v>
          </cell>
          <cell r="O3255" t="str">
            <v>又は同等以上のもの（他社の製品を含む。）</v>
          </cell>
          <cell r="Q3255">
            <v>0</v>
          </cell>
          <cell r="S3255">
            <v>100</v>
          </cell>
          <cell r="T3255">
            <v>0</v>
          </cell>
          <cell r="W3255">
            <v>0</v>
          </cell>
          <cell r="X3255">
            <v>0</v>
          </cell>
          <cell r="Y3255">
            <v>100</v>
          </cell>
          <cell r="Z3255">
            <v>0</v>
          </cell>
          <cell r="AA3255">
            <v>0</v>
          </cell>
          <cell r="AB3255">
            <v>13750</v>
          </cell>
          <cell r="AC3255">
            <v>55000</v>
          </cell>
          <cell r="AD3255" t="str">
            <v>通信維持費</v>
          </cell>
          <cell r="AE3255" t="str">
            <v>通維</v>
          </cell>
          <cell r="AF3255">
            <v>19</v>
          </cell>
          <cell r="AG3255" t="str">
            <v>基地等経費（通信電子システム等維持費　電算機システム等維持費　大型表示装置の撤去）</v>
          </cell>
          <cell r="AH3255" t="str">
            <v>雑役務費</v>
          </cell>
          <cell r="AI3255" t="str">
            <v>PH</v>
          </cell>
          <cell r="AJ3255" t="str">
            <v>2防隊</v>
          </cell>
          <cell r="AK3255" t="str">
            <v>令和8年9月30日</v>
          </cell>
        </row>
        <row r="3256">
          <cell r="A3256" t="str">
            <v>fa85</v>
          </cell>
          <cell r="B3256" t="str">
            <v>又は同等以上のもの（他社の製品を含む。）</v>
          </cell>
          <cell r="C3256">
            <v>300</v>
          </cell>
          <cell r="D3256">
            <v>1</v>
          </cell>
          <cell r="E3256" t="str">
            <v>B</v>
          </cell>
          <cell r="F3256" t="str">
            <v>f</v>
          </cell>
          <cell r="G3256" t="str">
            <v>fa</v>
          </cell>
          <cell r="H3256" t="str">
            <v>個</v>
          </cell>
          <cell r="I3256">
            <v>5</v>
          </cell>
          <cell r="J3256" t="str">
            <v>ﾏｳｽ</v>
          </cell>
          <cell r="L3256">
            <v>1</v>
          </cell>
          <cell r="M3256" t="str">
            <v>ｵﾚﾝｼﾞﾌﾞｯｸ P12-794 495-0372 M-K6URBK/RS ｴﾚｺﾑ</v>
          </cell>
          <cell r="O3256" t="str">
            <v>又は同等以上のもの（他社の製品を含む。）</v>
          </cell>
          <cell r="Q3256">
            <v>0</v>
          </cell>
          <cell r="S3256">
            <v>100</v>
          </cell>
          <cell r="T3256">
            <v>0</v>
          </cell>
          <cell r="W3256">
            <v>0</v>
          </cell>
          <cell r="X3256">
            <v>0</v>
          </cell>
          <cell r="Y3256">
            <v>100</v>
          </cell>
          <cell r="Z3256">
            <v>0</v>
          </cell>
          <cell r="AA3256">
            <v>0</v>
          </cell>
          <cell r="AB3256">
            <v>1650</v>
          </cell>
          <cell r="AC3256">
            <v>8250</v>
          </cell>
          <cell r="AD3256" t="str">
            <v>通信維持費</v>
          </cell>
          <cell r="AE3256" t="str">
            <v>通維</v>
          </cell>
          <cell r="AF3256">
            <v>19</v>
          </cell>
          <cell r="AG3256" t="str">
            <v>基地等経費（通信電子システム等維持費　電算機システム等維持費　大型表示装置の撤去）</v>
          </cell>
          <cell r="AH3256" t="str">
            <v>雑役務費</v>
          </cell>
          <cell r="AI3256" t="str">
            <v>PZ</v>
          </cell>
          <cell r="AJ3256" t="str">
            <v>誘実隊</v>
          </cell>
          <cell r="AK3256" t="str">
            <v>令和8年7月31日</v>
          </cell>
        </row>
        <row r="3257">
          <cell r="A3257" t="str">
            <v>ca49</v>
          </cell>
          <cell r="B3257" t="str">
            <v>又は同等以上のもの（他社の製品を含む。）</v>
          </cell>
          <cell r="C3257">
            <v>300</v>
          </cell>
          <cell r="D3257">
            <v>2</v>
          </cell>
          <cell r="E3257" t="str">
            <v>B</v>
          </cell>
          <cell r="F3257" t="str">
            <v>c</v>
          </cell>
          <cell r="G3257" t="str">
            <v>ca</v>
          </cell>
          <cell r="H3257" t="str">
            <v>個</v>
          </cell>
          <cell r="I3257">
            <v>2</v>
          </cell>
          <cell r="J3257" t="str">
            <v>ｷｰﾎﾞｰﾄﾞ</v>
          </cell>
          <cell r="L3257">
            <v>1</v>
          </cell>
          <cell r="M3257" t="str">
            <v>ｴｽｺ P1869 EA764AB-266 TK-FCM104BK ｴﾚｺﾑ</v>
          </cell>
          <cell r="O3257" t="str">
            <v>又は同等以上のもの（他社の製品を含む。）</v>
          </cell>
          <cell r="Q3257">
            <v>0</v>
          </cell>
          <cell r="S3257">
            <v>100</v>
          </cell>
          <cell r="T3257">
            <v>0</v>
          </cell>
          <cell r="W3257">
            <v>0</v>
          </cell>
          <cell r="X3257">
            <v>0</v>
          </cell>
          <cell r="Y3257">
            <v>100</v>
          </cell>
          <cell r="Z3257">
            <v>0</v>
          </cell>
          <cell r="AA3257">
            <v>0</v>
          </cell>
          <cell r="AB3257">
            <v>2453</v>
          </cell>
          <cell r="AC3257">
            <v>4906</v>
          </cell>
          <cell r="AD3257" t="str">
            <v>通信維持費</v>
          </cell>
          <cell r="AE3257" t="str">
            <v>通維</v>
          </cell>
          <cell r="AF3257">
            <v>19</v>
          </cell>
          <cell r="AG3257" t="str">
            <v>基地等経費（通信電子システム等維持費　電算機システム等維持費　大型表示装置の撤去）</v>
          </cell>
          <cell r="AH3257" t="str">
            <v>雑役務費</v>
          </cell>
          <cell r="AI3257" t="str">
            <v>PZ</v>
          </cell>
          <cell r="AJ3257" t="str">
            <v>誘実隊</v>
          </cell>
          <cell r="AK3257" t="str">
            <v>令和8年7月31日</v>
          </cell>
        </row>
        <row r="3258">
          <cell r="A3258" t="str">
            <v>ca50</v>
          </cell>
          <cell r="B3258" t="str">
            <v>又は同等以上のもの（他社の製品を含む。）</v>
          </cell>
          <cell r="C3258">
            <v>300</v>
          </cell>
          <cell r="D3258">
            <v>3</v>
          </cell>
          <cell r="E3258" t="str">
            <v>B</v>
          </cell>
          <cell r="F3258" t="str">
            <v>c</v>
          </cell>
          <cell r="G3258" t="str">
            <v>ca</v>
          </cell>
          <cell r="H3258" t="str">
            <v>台</v>
          </cell>
          <cell r="I3258">
            <v>4</v>
          </cell>
          <cell r="J3258" t="str">
            <v>ﾓﾆﾀｰｽﾀﾝﾄﾞ</v>
          </cell>
          <cell r="L3258">
            <v>1</v>
          </cell>
          <cell r="M3258" t="str">
            <v>ｴｽｺ P1972 EA954HC-272 ｱｲﾘｽｵｰﾔﾏ</v>
          </cell>
          <cell r="O3258" t="str">
            <v>又は同等以上のもの（他社の製品を含む。）</v>
          </cell>
          <cell r="Q3258">
            <v>0</v>
          </cell>
          <cell r="S3258">
            <v>100</v>
          </cell>
          <cell r="T3258">
            <v>0</v>
          </cell>
          <cell r="W3258">
            <v>0</v>
          </cell>
          <cell r="X3258">
            <v>0</v>
          </cell>
          <cell r="Y3258">
            <v>100</v>
          </cell>
          <cell r="Z3258">
            <v>0</v>
          </cell>
          <cell r="AA3258">
            <v>0</v>
          </cell>
          <cell r="AB3258">
            <v>3410</v>
          </cell>
          <cell r="AC3258">
            <v>13640</v>
          </cell>
          <cell r="AD3258" t="str">
            <v>通信維持費</v>
          </cell>
          <cell r="AE3258" t="str">
            <v>通維</v>
          </cell>
          <cell r="AF3258">
            <v>19</v>
          </cell>
          <cell r="AG3258" t="str">
            <v>基地等経費（通信電子システム等維持費　電算機システム等維持費　大型表示装置の撤去）</v>
          </cell>
          <cell r="AH3258" t="str">
            <v>雑役務費</v>
          </cell>
          <cell r="AI3258" t="str">
            <v>PZ</v>
          </cell>
          <cell r="AJ3258" t="str">
            <v>誘実隊</v>
          </cell>
          <cell r="AK3258" t="str">
            <v>令和8年7月31日</v>
          </cell>
        </row>
        <row r="3259">
          <cell r="A3259" t="str">
            <v>fa86</v>
          </cell>
          <cell r="B3259" t="str">
            <v>又は同等以上のもの（他社の製品を含む。）</v>
          </cell>
          <cell r="C3259">
            <v>300</v>
          </cell>
          <cell r="D3259">
            <v>4</v>
          </cell>
          <cell r="E3259" t="str">
            <v>B</v>
          </cell>
          <cell r="F3259" t="str">
            <v>f</v>
          </cell>
          <cell r="G3259" t="str">
            <v>fa</v>
          </cell>
          <cell r="H3259" t="str">
            <v>個</v>
          </cell>
          <cell r="I3259">
            <v>5</v>
          </cell>
          <cell r="J3259" t="str">
            <v>ﾍｯﾄﾞｾｯﾄ</v>
          </cell>
          <cell r="L3259">
            <v>1</v>
          </cell>
          <cell r="M3259" t="str">
            <v>ｵﾚﾝｼﾞﾌﾞｯｸ P12-846 455-5919 HS-NB03STBK ｴﾚｺﾑ</v>
          </cell>
          <cell r="O3259" t="str">
            <v>又は同等以上のもの（他社の製品を含む。）</v>
          </cell>
          <cell r="Q3259">
            <v>0</v>
          </cell>
          <cell r="S3259">
            <v>100</v>
          </cell>
          <cell r="T3259">
            <v>0</v>
          </cell>
          <cell r="W3259">
            <v>0</v>
          </cell>
          <cell r="X3259">
            <v>0</v>
          </cell>
          <cell r="Y3259">
            <v>100</v>
          </cell>
          <cell r="Z3259">
            <v>0</v>
          </cell>
          <cell r="AA3259">
            <v>0</v>
          </cell>
          <cell r="AB3259">
            <v>3546</v>
          </cell>
          <cell r="AC3259">
            <v>17730</v>
          </cell>
          <cell r="AD3259" t="str">
            <v>通信維持費</v>
          </cell>
          <cell r="AE3259" t="str">
            <v>通維</v>
          </cell>
          <cell r="AF3259">
            <v>19</v>
          </cell>
          <cell r="AG3259" t="str">
            <v>基地等経費（通信電子システム等維持費　電算機システム等維持費　大型表示装置の撤去）</v>
          </cell>
          <cell r="AH3259" t="str">
            <v>雑役務費</v>
          </cell>
          <cell r="AI3259" t="str">
            <v>PZ</v>
          </cell>
          <cell r="AJ3259" t="str">
            <v>誘実隊</v>
          </cell>
          <cell r="AK3259" t="str">
            <v>令和8年7月31日</v>
          </cell>
        </row>
        <row r="3260">
          <cell r="A3260" t="str">
            <v>fa87</v>
          </cell>
          <cell r="B3260" t="str">
            <v>又は同等以上のもの（他社の製品を含む。）</v>
          </cell>
          <cell r="C3260">
            <v>300</v>
          </cell>
          <cell r="D3260">
            <v>5</v>
          </cell>
          <cell r="E3260" t="str">
            <v>B</v>
          </cell>
          <cell r="F3260" t="str">
            <v>f</v>
          </cell>
          <cell r="G3260" t="str">
            <v>fa</v>
          </cell>
          <cell r="H3260" t="str">
            <v>個</v>
          </cell>
          <cell r="I3260">
            <v>7</v>
          </cell>
          <cell r="J3260" t="str">
            <v>南京錠</v>
          </cell>
          <cell r="L3260">
            <v>1</v>
          </cell>
          <cell r="M3260" t="str">
            <v>ｵﾚﾝｼﾞﾌﾞｯｸ.web 452-0842 BLN04M ﾊﾞｯﾌｧﾛｰ</v>
          </cell>
          <cell r="O3260" t="str">
            <v>又は同等以上のもの（他社の製品を含む。）</v>
          </cell>
          <cell r="Q3260">
            <v>0</v>
          </cell>
          <cell r="S3260">
            <v>100</v>
          </cell>
          <cell r="T3260">
            <v>0</v>
          </cell>
          <cell r="W3260">
            <v>0</v>
          </cell>
          <cell r="X3260">
            <v>0</v>
          </cell>
          <cell r="Y3260">
            <v>100</v>
          </cell>
          <cell r="Z3260">
            <v>0</v>
          </cell>
          <cell r="AA3260">
            <v>0</v>
          </cell>
          <cell r="AB3260">
            <v>3341</v>
          </cell>
          <cell r="AC3260">
            <v>23387</v>
          </cell>
          <cell r="AD3260" t="str">
            <v>通信維持費</v>
          </cell>
          <cell r="AE3260" t="str">
            <v>通維</v>
          </cell>
          <cell r="AF3260">
            <v>19</v>
          </cell>
          <cell r="AG3260" t="str">
            <v>基地等経費（通信電子システム等維持費　電算機システム等維持費　大型表示装置の撤去）</v>
          </cell>
          <cell r="AH3260" t="str">
            <v>雑役務費</v>
          </cell>
          <cell r="AI3260" t="str">
            <v>PZ</v>
          </cell>
          <cell r="AJ3260" t="str">
            <v>誘実隊</v>
          </cell>
          <cell r="AK3260" t="str">
            <v>令和8年7月31日</v>
          </cell>
        </row>
        <row r="3261">
          <cell r="A3261" t="str">
            <v>ec63</v>
          </cell>
          <cell r="B3261" t="str">
            <v>又は同等以上のもの（他社の製品を含む。）</v>
          </cell>
          <cell r="C3261">
            <v>301</v>
          </cell>
          <cell r="D3261">
            <v>1</v>
          </cell>
          <cell r="E3261" t="str">
            <v>B</v>
          </cell>
          <cell r="F3261" t="str">
            <v>e</v>
          </cell>
          <cell r="G3261" t="str">
            <v>ec</v>
          </cell>
          <cell r="H3261" t="str">
            <v>個</v>
          </cell>
          <cell r="I3261">
            <v>1</v>
          </cell>
          <cell r="J3261" t="str">
            <v>ﾊﾞｯﾃﾘｰ</v>
          </cell>
          <cell r="L3261">
            <v>1</v>
          </cell>
          <cell r="M3261" t="str">
            <v>電池屋 3N600AACLS</v>
          </cell>
          <cell r="O3261" t="str">
            <v>又は同等以上のもの（他社の製品を含む。）</v>
          </cell>
          <cell r="Q3261">
            <v>0</v>
          </cell>
          <cell r="S3261">
            <v>100</v>
          </cell>
          <cell r="T3261">
            <v>0</v>
          </cell>
          <cell r="W3261">
            <v>0</v>
          </cell>
          <cell r="X3261">
            <v>0</v>
          </cell>
          <cell r="Y3261">
            <v>100</v>
          </cell>
          <cell r="Z3261">
            <v>0</v>
          </cell>
          <cell r="AA3261">
            <v>0</v>
          </cell>
          <cell r="AB3261">
            <v>5280</v>
          </cell>
          <cell r="AC3261">
            <v>5280</v>
          </cell>
          <cell r="AD3261" t="str">
            <v>通信維持費</v>
          </cell>
          <cell r="AE3261" t="str">
            <v>通維</v>
          </cell>
          <cell r="AF3261">
            <v>19</v>
          </cell>
          <cell r="AG3261" t="str">
            <v>基地等経費（通信電子システム等維持費　電算機システム等維持費　大型表示装置の撤去）</v>
          </cell>
          <cell r="AH3261" t="str">
            <v>雑役務費</v>
          </cell>
          <cell r="AI3261" t="str">
            <v>QA</v>
          </cell>
          <cell r="AJ3261" t="str">
            <v>3移通隊</v>
          </cell>
          <cell r="AK3261" t="str">
            <v>令和8年9月30日</v>
          </cell>
        </row>
        <row r="3262">
          <cell r="A3262" t="str">
            <v>df180</v>
          </cell>
          <cell r="B3262" t="str">
            <v>又は同等以上のもの（他社の製品を含む。）</v>
          </cell>
          <cell r="C3262">
            <v>301</v>
          </cell>
          <cell r="D3262">
            <v>2</v>
          </cell>
          <cell r="E3262" t="str">
            <v>B</v>
          </cell>
          <cell r="F3262" t="str">
            <v>d</v>
          </cell>
          <cell r="G3262" t="str">
            <v>df</v>
          </cell>
          <cell r="H3262" t="str">
            <v>個</v>
          </cell>
          <cell r="I3262">
            <v>5</v>
          </cell>
          <cell r="J3262" t="str">
            <v>覗き見防止ﾌｨﾙﾀｰ</v>
          </cell>
          <cell r="L3262">
            <v>1</v>
          </cell>
          <cell r="M3262" t="str">
            <v>ﾖﾄﾞﾊﾞｼ.comSF-MFLGPV140W ﾅｶﾊﾞﾔｼ</v>
          </cell>
          <cell r="O3262" t="str">
            <v>又は同等以上のもの（他社の製品を含む。）</v>
          </cell>
          <cell r="Q3262">
            <v>0</v>
          </cell>
          <cell r="S3262">
            <v>100</v>
          </cell>
          <cell r="T3262">
            <v>0</v>
          </cell>
          <cell r="W3262">
            <v>0</v>
          </cell>
          <cell r="X3262">
            <v>0</v>
          </cell>
          <cell r="Y3262">
            <v>100</v>
          </cell>
          <cell r="Z3262">
            <v>0</v>
          </cell>
          <cell r="AA3262">
            <v>0</v>
          </cell>
          <cell r="AB3262">
            <v>5780</v>
          </cell>
          <cell r="AC3262">
            <v>28900</v>
          </cell>
          <cell r="AD3262" t="str">
            <v>通信維持費</v>
          </cell>
          <cell r="AE3262" t="str">
            <v>通維</v>
          </cell>
          <cell r="AF3262">
            <v>19</v>
          </cell>
          <cell r="AG3262" t="str">
            <v>基地等経費（通信電子システム等維持費　電算機システム等維持費　大型表示装置の撤去）</v>
          </cell>
          <cell r="AH3262" t="str">
            <v>雑役務費</v>
          </cell>
          <cell r="AI3262" t="str">
            <v>QA</v>
          </cell>
          <cell r="AJ3262" t="str">
            <v>3移通隊</v>
          </cell>
          <cell r="AK3262" t="str">
            <v>令和8年9月30日</v>
          </cell>
        </row>
        <row r="3263">
          <cell r="A3263" t="str">
            <v>df181</v>
          </cell>
          <cell r="B3263" t="str">
            <v>又は同等以上のもの（他社の製品を含む。）</v>
          </cell>
          <cell r="C3263">
            <v>301</v>
          </cell>
          <cell r="D3263">
            <v>3</v>
          </cell>
          <cell r="E3263" t="str">
            <v>B</v>
          </cell>
          <cell r="F3263" t="str">
            <v>d</v>
          </cell>
          <cell r="G3263" t="str">
            <v>df</v>
          </cell>
          <cell r="H3263" t="str">
            <v>個</v>
          </cell>
          <cell r="I3263">
            <v>5</v>
          </cell>
          <cell r="J3263" t="str">
            <v>ﾛｰｾﾞｯﾄ</v>
          </cell>
          <cell r="L3263">
            <v>1</v>
          </cell>
          <cell r="M3263" t="str">
            <v>ﾖﾄﾞﾊﾞｼ.comDA-R40/GY ﾅｶﾊﾞﾔｼ</v>
          </cell>
          <cell r="O3263" t="str">
            <v>又は同等以上のもの（他社の製品を含む。）</v>
          </cell>
          <cell r="Q3263">
            <v>0</v>
          </cell>
          <cell r="S3263">
            <v>100</v>
          </cell>
          <cell r="T3263">
            <v>0</v>
          </cell>
          <cell r="W3263">
            <v>0</v>
          </cell>
          <cell r="X3263">
            <v>0</v>
          </cell>
          <cell r="Y3263">
            <v>100</v>
          </cell>
          <cell r="Z3263">
            <v>0</v>
          </cell>
          <cell r="AA3263">
            <v>0</v>
          </cell>
          <cell r="AB3263">
            <v>561</v>
          </cell>
          <cell r="AC3263">
            <v>2805</v>
          </cell>
          <cell r="AD3263" t="str">
            <v>通信維持費</v>
          </cell>
          <cell r="AE3263" t="str">
            <v>通維</v>
          </cell>
          <cell r="AF3263">
            <v>19</v>
          </cell>
          <cell r="AG3263" t="str">
            <v>基地等経費（通信電子システム等維持費　電算機システム等維持費　大型表示装置の撤去）</v>
          </cell>
          <cell r="AH3263" t="str">
            <v>雑役務費</v>
          </cell>
          <cell r="AI3263" t="str">
            <v>QA</v>
          </cell>
          <cell r="AJ3263" t="str">
            <v>3移通隊</v>
          </cell>
          <cell r="AK3263" t="str">
            <v>令和8年9月30日</v>
          </cell>
        </row>
        <row r="3264">
          <cell r="A3264" t="str">
            <v>df182</v>
          </cell>
          <cell r="B3264" t="str">
            <v>又は同等以上のもの（他社の製品を含む。）</v>
          </cell>
          <cell r="C3264">
            <v>301</v>
          </cell>
          <cell r="D3264">
            <v>4</v>
          </cell>
          <cell r="E3264" t="str">
            <v>B</v>
          </cell>
          <cell r="F3264" t="str">
            <v>d</v>
          </cell>
          <cell r="G3264" t="str">
            <v>df</v>
          </cell>
          <cell r="H3264" t="str">
            <v>個</v>
          </cell>
          <cell r="I3264">
            <v>2</v>
          </cell>
          <cell r="J3264" t="str">
            <v>変換器</v>
          </cell>
          <cell r="L3264">
            <v>1</v>
          </cell>
          <cell r="M3264" t="str">
            <v>ﾊｲﾃｸｲﾝﾀｰ P2 159-HY-001JJ ﾊｲﾃｸｲﾝﾀｰ</v>
          </cell>
          <cell r="O3264" t="str">
            <v>又は同等以上のもの（他社の製品を含む。）</v>
          </cell>
          <cell r="Q3264">
            <v>0</v>
          </cell>
          <cell r="S3264">
            <v>100</v>
          </cell>
          <cell r="T3264">
            <v>0</v>
          </cell>
          <cell r="W3264">
            <v>0</v>
          </cell>
          <cell r="X3264">
            <v>0</v>
          </cell>
          <cell r="Y3264">
            <v>100</v>
          </cell>
          <cell r="Z3264">
            <v>0</v>
          </cell>
          <cell r="AA3264">
            <v>0</v>
          </cell>
          <cell r="AB3264">
            <v>19800</v>
          </cell>
          <cell r="AC3264">
            <v>39600</v>
          </cell>
          <cell r="AD3264" t="str">
            <v>通信維持費</v>
          </cell>
          <cell r="AE3264" t="str">
            <v>通維</v>
          </cell>
          <cell r="AF3264">
            <v>19</v>
          </cell>
          <cell r="AG3264" t="str">
            <v>基地等経費（通信電子システム等維持費　電算機システム等維持費　大型表示装置の撤去）</v>
          </cell>
          <cell r="AH3264" t="str">
            <v>雑役務費</v>
          </cell>
          <cell r="AI3264" t="str">
            <v>QA</v>
          </cell>
          <cell r="AJ3264" t="str">
            <v>3移通隊</v>
          </cell>
          <cell r="AK3264" t="str">
            <v>令和8年9月30日</v>
          </cell>
        </row>
        <row r="3265">
          <cell r="A3265" t="str">
            <v>bc578</v>
          </cell>
          <cell r="B3265" t="str">
            <v>又は同等以上のもの（他社の製品を含む。）</v>
          </cell>
          <cell r="C3265">
            <v>302</v>
          </cell>
          <cell r="D3265">
            <v>1</v>
          </cell>
          <cell r="E3265" t="str">
            <v>B</v>
          </cell>
          <cell r="F3265" t="str">
            <v>b</v>
          </cell>
          <cell r="G3265" t="str">
            <v>bc</v>
          </cell>
          <cell r="H3265" t="str">
            <v>個</v>
          </cell>
          <cell r="I3265">
            <v>5</v>
          </cell>
          <cell r="J3265" t="str">
            <v>ﾜｲﾔﾛｰﾌﾟ</v>
          </cell>
          <cell r="L3265">
            <v>1</v>
          </cell>
          <cell r="M3265" t="str">
            <v>ｵﾚﾝｼﾞﾌﾞｯｸ P2-859 213-4799 CWC-2S20 ﾄﾗｽｺ中山</v>
          </cell>
          <cell r="O3265" t="str">
            <v>又は同等以上のもの（他社の製品を含む。）</v>
          </cell>
          <cell r="Q3265">
            <v>0</v>
          </cell>
          <cell r="S3265">
            <v>100</v>
          </cell>
          <cell r="T3265">
            <v>0</v>
          </cell>
          <cell r="W3265">
            <v>0</v>
          </cell>
          <cell r="X3265">
            <v>0</v>
          </cell>
          <cell r="Y3265">
            <v>100</v>
          </cell>
          <cell r="Z3265">
            <v>0</v>
          </cell>
          <cell r="AA3265">
            <v>0</v>
          </cell>
          <cell r="AB3265">
            <v>3791</v>
          </cell>
          <cell r="AC3265">
            <v>18955</v>
          </cell>
          <cell r="AD3265" t="str">
            <v>雑修理費</v>
          </cell>
          <cell r="AE3265" t="str">
            <v>雑修</v>
          </cell>
          <cell r="AF3265">
            <v>23</v>
          </cell>
          <cell r="AG3265" t="str">
            <v>基地等経費（作業効率改善装備品等維持費）</v>
          </cell>
          <cell r="AH3265" t="str">
            <v>消耗品費</v>
          </cell>
          <cell r="AI3265" t="str">
            <v>DF</v>
          </cell>
          <cell r="AJ3265" t="str">
            <v>整備隊</v>
          </cell>
          <cell r="AK3265" t="str">
            <v>令和8年9月30日</v>
          </cell>
        </row>
        <row r="3266">
          <cell r="A3266" t="str">
            <v>bc579</v>
          </cell>
          <cell r="B3266" t="str">
            <v>又は同等以上のもの（他社の製品を含む。）</v>
          </cell>
          <cell r="C3266">
            <v>302</v>
          </cell>
          <cell r="D3266">
            <v>2</v>
          </cell>
          <cell r="E3266" t="str">
            <v>B</v>
          </cell>
          <cell r="F3266" t="str">
            <v>b</v>
          </cell>
          <cell r="G3266" t="str">
            <v>bc</v>
          </cell>
          <cell r="H3266" t="str">
            <v>個</v>
          </cell>
          <cell r="I3266">
            <v>5</v>
          </cell>
          <cell r="J3266" t="str">
            <v>ﾜｲﾔﾛｰﾌﾟ</v>
          </cell>
          <cell r="L3266">
            <v>1</v>
          </cell>
          <cell r="M3266" t="str">
            <v>ｵﾚﾝｼﾞﾌﾞｯｸ P2-859 213-4764 CWC-15S20 ﾄﾗｽｺ中山</v>
          </cell>
          <cell r="O3266" t="str">
            <v>又は同等以上のもの（他社の製品を含む。）</v>
          </cell>
          <cell r="Q3266">
            <v>0</v>
          </cell>
          <cell r="S3266">
            <v>100</v>
          </cell>
          <cell r="T3266">
            <v>0</v>
          </cell>
          <cell r="W3266">
            <v>0</v>
          </cell>
          <cell r="X3266">
            <v>0</v>
          </cell>
          <cell r="Y3266">
            <v>100</v>
          </cell>
          <cell r="Z3266">
            <v>0</v>
          </cell>
          <cell r="AA3266">
            <v>0</v>
          </cell>
          <cell r="AB3266">
            <v>3168</v>
          </cell>
          <cell r="AC3266">
            <v>15840</v>
          </cell>
          <cell r="AD3266" t="str">
            <v>雑修理費</v>
          </cell>
          <cell r="AE3266" t="str">
            <v>雑修</v>
          </cell>
          <cell r="AF3266">
            <v>23</v>
          </cell>
          <cell r="AG3266" t="str">
            <v>基地等経費（作業効率改善装備品等維持費）</v>
          </cell>
          <cell r="AH3266" t="str">
            <v>消耗品費</v>
          </cell>
          <cell r="AI3266" t="str">
            <v>DF</v>
          </cell>
          <cell r="AJ3266" t="str">
            <v>整備隊</v>
          </cell>
          <cell r="AK3266" t="str">
            <v>令和8年9月30日</v>
          </cell>
        </row>
        <row r="3267">
          <cell r="A3267" t="str">
            <v>bc580</v>
          </cell>
          <cell r="B3267" t="str">
            <v>又は同等以上のもの（他社の製品を含む。）</v>
          </cell>
          <cell r="C3267">
            <v>302</v>
          </cell>
          <cell r="D3267">
            <v>3</v>
          </cell>
          <cell r="E3267" t="str">
            <v>B</v>
          </cell>
          <cell r="F3267" t="str">
            <v>b</v>
          </cell>
          <cell r="G3267" t="str">
            <v>bc</v>
          </cell>
          <cell r="H3267" t="str">
            <v>個</v>
          </cell>
          <cell r="I3267">
            <v>5</v>
          </cell>
          <cell r="J3267" t="str">
            <v>ﾜｲﾔﾛｰﾌﾟ</v>
          </cell>
          <cell r="L3267">
            <v>1</v>
          </cell>
          <cell r="M3267" t="str">
            <v>ｵﾚﾝｼﾞﾌﾞｯｸ P2-859 213-4730 CWC-1S20 ﾄﾗｽｺ中山</v>
          </cell>
          <cell r="O3267" t="str">
            <v>又は同等以上のもの（他社の製品を含む。）</v>
          </cell>
          <cell r="Q3267">
            <v>0</v>
          </cell>
          <cell r="S3267">
            <v>100</v>
          </cell>
          <cell r="T3267">
            <v>0</v>
          </cell>
          <cell r="W3267">
            <v>0</v>
          </cell>
          <cell r="X3267">
            <v>0</v>
          </cell>
          <cell r="Y3267">
            <v>100</v>
          </cell>
          <cell r="Z3267">
            <v>0</v>
          </cell>
          <cell r="AA3267">
            <v>0</v>
          </cell>
          <cell r="AB3267">
            <v>3074</v>
          </cell>
          <cell r="AC3267">
            <v>15370</v>
          </cell>
          <cell r="AD3267" t="str">
            <v>雑修理費</v>
          </cell>
          <cell r="AE3267" t="str">
            <v>雑修</v>
          </cell>
          <cell r="AF3267">
            <v>23</v>
          </cell>
          <cell r="AG3267" t="str">
            <v>基地等経費（作業効率改善装備品等維持費）</v>
          </cell>
          <cell r="AH3267" t="str">
            <v>消耗品費</v>
          </cell>
          <cell r="AI3267" t="str">
            <v>DF</v>
          </cell>
          <cell r="AJ3267" t="str">
            <v>整備隊</v>
          </cell>
          <cell r="AK3267" t="str">
            <v>令和8年9月30日</v>
          </cell>
        </row>
        <row r="3268">
          <cell r="A3268" t="str">
            <v>bd556</v>
          </cell>
          <cell r="B3268" t="str">
            <v>又は同等以上のもの（他社の製品を含む。）</v>
          </cell>
          <cell r="C3268">
            <v>302</v>
          </cell>
          <cell r="D3268">
            <v>4</v>
          </cell>
          <cell r="E3268" t="str">
            <v>B</v>
          </cell>
          <cell r="F3268" t="str">
            <v>b</v>
          </cell>
          <cell r="G3268" t="str">
            <v>bd</v>
          </cell>
          <cell r="H3268" t="str">
            <v>個</v>
          </cell>
          <cell r="I3268">
            <v>2</v>
          </cell>
          <cell r="J3268" t="str">
            <v>ﾁｪﾝｿｰ替刃</v>
          </cell>
          <cell r="L3268">
            <v>1</v>
          </cell>
          <cell r="M3268" t="str">
            <v>ｴｽｺ P2485 EA898CZ-18 kyocera</v>
          </cell>
          <cell r="O3268" t="str">
            <v>又は同等以上のもの（他社の製品を含む。）</v>
          </cell>
          <cell r="Q3268">
            <v>0</v>
          </cell>
          <cell r="S3268">
            <v>100</v>
          </cell>
          <cell r="T3268">
            <v>0</v>
          </cell>
          <cell r="W3268">
            <v>0</v>
          </cell>
          <cell r="X3268">
            <v>0</v>
          </cell>
          <cell r="Y3268">
            <v>100</v>
          </cell>
          <cell r="Z3268">
            <v>0</v>
          </cell>
          <cell r="AA3268">
            <v>0</v>
          </cell>
          <cell r="AB3268">
            <v>3102</v>
          </cell>
          <cell r="AC3268">
            <v>6204</v>
          </cell>
          <cell r="AD3268" t="str">
            <v>雑修理費</v>
          </cell>
          <cell r="AE3268" t="str">
            <v>雑修</v>
          </cell>
          <cell r="AF3268">
            <v>23</v>
          </cell>
          <cell r="AG3268" t="str">
            <v>基地等経費（作業効率改善装備品等維持費）</v>
          </cell>
          <cell r="AH3268" t="str">
            <v>消耗品費</v>
          </cell>
          <cell r="AI3268" t="str">
            <v>DF</v>
          </cell>
          <cell r="AJ3268" t="str">
            <v>整備隊</v>
          </cell>
          <cell r="AK3268" t="str">
            <v>令和8年9月30日</v>
          </cell>
        </row>
        <row r="3269">
          <cell r="A3269" t="str">
            <v>bd557</v>
          </cell>
          <cell r="B3269" t="str">
            <v>又は同等以上のもの（他社の製品を含む。）</v>
          </cell>
          <cell r="C3269">
            <v>302</v>
          </cell>
          <cell r="D3269">
            <v>5</v>
          </cell>
          <cell r="E3269" t="str">
            <v>B</v>
          </cell>
          <cell r="F3269" t="str">
            <v>b</v>
          </cell>
          <cell r="G3269" t="str">
            <v>bd</v>
          </cell>
          <cell r="H3269" t="str">
            <v>個</v>
          </cell>
          <cell r="I3269">
            <v>1</v>
          </cell>
          <cell r="J3269" t="str">
            <v>ﾊﾞｯﾃﾘｰ</v>
          </cell>
          <cell r="L3269">
            <v>1</v>
          </cell>
          <cell r="M3269" t="str">
            <v>ｴｽｺ P2485 EA813RB-18DB kyocera</v>
          </cell>
          <cell r="O3269" t="str">
            <v>又は同等以上のもの（他社の製品を含む。）</v>
          </cell>
          <cell r="Q3269">
            <v>0</v>
          </cell>
          <cell r="S3269">
            <v>100</v>
          </cell>
          <cell r="T3269">
            <v>0</v>
          </cell>
          <cell r="W3269">
            <v>0</v>
          </cell>
          <cell r="X3269">
            <v>0</v>
          </cell>
          <cell r="Y3269">
            <v>100</v>
          </cell>
          <cell r="Z3269">
            <v>0</v>
          </cell>
          <cell r="AA3269">
            <v>0</v>
          </cell>
          <cell r="AB3269">
            <v>13970</v>
          </cell>
          <cell r="AC3269">
            <v>13970</v>
          </cell>
          <cell r="AD3269" t="str">
            <v>雑修理費</v>
          </cell>
          <cell r="AE3269" t="str">
            <v>雑修</v>
          </cell>
          <cell r="AF3269">
            <v>23</v>
          </cell>
          <cell r="AG3269" t="str">
            <v>基地等経費（作業効率改善装備品等維持費）</v>
          </cell>
          <cell r="AH3269" t="str">
            <v>消耗品費</v>
          </cell>
          <cell r="AI3269" t="str">
            <v>DF</v>
          </cell>
          <cell r="AJ3269" t="str">
            <v>整備隊</v>
          </cell>
          <cell r="AK3269" t="str">
            <v>令和8年9月30日</v>
          </cell>
        </row>
        <row r="3270">
          <cell r="A3270" t="str">
            <v>eh267</v>
          </cell>
          <cell r="B3270" t="str">
            <v>又は同等以上のもの（他社の製品を含む。）</v>
          </cell>
          <cell r="C3270">
            <v>302</v>
          </cell>
          <cell r="D3270">
            <v>6</v>
          </cell>
          <cell r="E3270" t="str">
            <v>B</v>
          </cell>
          <cell r="F3270" t="str">
            <v>e</v>
          </cell>
          <cell r="G3270" t="str">
            <v>eh</v>
          </cell>
          <cell r="H3270" t="str">
            <v>個</v>
          </cell>
          <cell r="I3270">
            <v>3</v>
          </cell>
          <cell r="J3270" t="str">
            <v>ｽﾊﾟｰｸﾌﾟﾗｸﾞ</v>
          </cell>
          <cell r="L3270">
            <v>1</v>
          </cell>
          <cell r="M3270" t="str">
            <v>NGK BPR4ES</v>
          </cell>
          <cell r="O3270" t="str">
            <v>又は同等以上のもの（他社の製品を含む。）</v>
          </cell>
          <cell r="Q3270">
            <v>0</v>
          </cell>
          <cell r="S3270">
            <v>100</v>
          </cell>
          <cell r="T3270">
            <v>0</v>
          </cell>
          <cell r="W3270">
            <v>0</v>
          </cell>
          <cell r="X3270">
            <v>0</v>
          </cell>
          <cell r="Y3270">
            <v>100</v>
          </cell>
          <cell r="Z3270">
            <v>0</v>
          </cell>
          <cell r="AA3270">
            <v>0</v>
          </cell>
          <cell r="AB3270">
            <v>594</v>
          </cell>
          <cell r="AC3270">
            <v>1782</v>
          </cell>
          <cell r="AD3270" t="str">
            <v>雑修理費</v>
          </cell>
          <cell r="AE3270" t="str">
            <v>雑修</v>
          </cell>
          <cell r="AF3270">
            <v>23</v>
          </cell>
          <cell r="AG3270" t="str">
            <v>基地等経費（作業効率改善装備品等維持費）</v>
          </cell>
          <cell r="AH3270" t="str">
            <v>消耗品費</v>
          </cell>
          <cell r="AI3270" t="str">
            <v>DF</v>
          </cell>
          <cell r="AJ3270" t="str">
            <v>整備隊</v>
          </cell>
          <cell r="AK3270" t="str">
            <v>令和8年9月30日</v>
          </cell>
        </row>
        <row r="3271">
          <cell r="A3271" t="str">
            <v>cg452</v>
          </cell>
          <cell r="B3271" t="str">
            <v>又は同等以上のもの（他社の製品を含む。）</v>
          </cell>
          <cell r="C3271">
            <v>303</v>
          </cell>
          <cell r="D3271">
            <v>1</v>
          </cell>
          <cell r="E3271" t="str">
            <v>B</v>
          </cell>
          <cell r="F3271" t="str">
            <v>c</v>
          </cell>
          <cell r="G3271" t="str">
            <v>cg</v>
          </cell>
          <cell r="H3271" t="str">
            <v>個</v>
          </cell>
          <cell r="I3271">
            <v>5</v>
          </cell>
          <cell r="J3271" t="str">
            <v>草刈り機用ﾊﾞﾝﾄﾞ</v>
          </cell>
          <cell r="L3271">
            <v>1</v>
          </cell>
          <cell r="M3271" t="str">
            <v>ｵﾚﾝｼﾞﾌﾞｯｸ.web 363-1772 99545310 ﾆｯｶﾘ</v>
          </cell>
          <cell r="O3271" t="str">
            <v>又は同等以上のもの（他社の製品を含む。）</v>
          </cell>
          <cell r="Q3271">
            <v>0</v>
          </cell>
          <cell r="S3271">
            <v>100</v>
          </cell>
          <cell r="T3271">
            <v>0</v>
          </cell>
          <cell r="W3271">
            <v>0</v>
          </cell>
          <cell r="X3271">
            <v>0</v>
          </cell>
          <cell r="Y3271">
            <v>100</v>
          </cell>
          <cell r="Z3271">
            <v>0</v>
          </cell>
          <cell r="AA3271">
            <v>0</v>
          </cell>
          <cell r="AB3271">
            <v>5597</v>
          </cell>
          <cell r="AC3271">
            <v>27985</v>
          </cell>
          <cell r="AD3271" t="str">
            <v>雑修理費</v>
          </cell>
          <cell r="AE3271" t="str">
            <v>雑修</v>
          </cell>
          <cell r="AF3271">
            <v>23</v>
          </cell>
          <cell r="AG3271" t="str">
            <v>基地等経費（作業効率改善装備品等維持費）</v>
          </cell>
          <cell r="AH3271" t="str">
            <v>消耗品費</v>
          </cell>
          <cell r="AI3271" t="str">
            <v>DG</v>
          </cell>
          <cell r="AJ3271" t="str">
            <v>装備隊</v>
          </cell>
          <cell r="AK3271" t="str">
            <v>令和8年9月30日</v>
          </cell>
        </row>
        <row r="3272">
          <cell r="A3272" t="str">
            <v>cg453</v>
          </cell>
          <cell r="B3272" t="str">
            <v>又は同等以上のもの（他社の製品を含む。）</v>
          </cell>
          <cell r="C3272">
            <v>303</v>
          </cell>
          <cell r="D3272">
            <v>2</v>
          </cell>
          <cell r="E3272" t="str">
            <v>B</v>
          </cell>
          <cell r="F3272" t="str">
            <v>c</v>
          </cell>
          <cell r="G3272" t="str">
            <v>cg</v>
          </cell>
          <cell r="H3272" t="str">
            <v>個</v>
          </cell>
          <cell r="I3272">
            <v>5</v>
          </cell>
          <cell r="J3272" t="str">
            <v>点火ﾌﾟﾗｸﾞ</v>
          </cell>
          <cell r="L3272">
            <v>1</v>
          </cell>
          <cell r="M3272" t="str">
            <v>ｵﾚﾝｼﾞﾌﾞｯｸ.web 123-8501 CJ-8Y やまびこ</v>
          </cell>
          <cell r="O3272" t="str">
            <v>又は同等以上のもの（他社の製品を含む。）</v>
          </cell>
          <cell r="Q3272">
            <v>0</v>
          </cell>
          <cell r="S3272">
            <v>100</v>
          </cell>
          <cell r="T3272">
            <v>0</v>
          </cell>
          <cell r="W3272">
            <v>0</v>
          </cell>
          <cell r="X3272">
            <v>0</v>
          </cell>
          <cell r="Y3272">
            <v>100</v>
          </cell>
          <cell r="Z3272">
            <v>0</v>
          </cell>
          <cell r="AA3272">
            <v>0</v>
          </cell>
          <cell r="AB3272">
            <v>792</v>
          </cell>
          <cell r="AC3272">
            <v>3960</v>
          </cell>
          <cell r="AD3272" t="str">
            <v>雑修理費</v>
          </cell>
          <cell r="AE3272" t="str">
            <v>雑修</v>
          </cell>
          <cell r="AF3272">
            <v>23</v>
          </cell>
          <cell r="AG3272" t="str">
            <v>基地等経費（作業効率改善装備品等維持費）</v>
          </cell>
          <cell r="AH3272" t="str">
            <v>消耗品費</v>
          </cell>
          <cell r="AI3272" t="str">
            <v>DG</v>
          </cell>
          <cell r="AJ3272" t="str">
            <v>装備隊</v>
          </cell>
          <cell r="AK3272" t="str">
            <v>令和8年9月30日</v>
          </cell>
        </row>
        <row r="3273">
          <cell r="A3273" t="str">
            <v>df183</v>
          </cell>
          <cell r="B3273" t="str">
            <v>又は同等以上のもの（他社の製品を含む。）</v>
          </cell>
          <cell r="C3273">
            <v>303</v>
          </cell>
          <cell r="D3273">
            <v>3</v>
          </cell>
          <cell r="E3273" t="str">
            <v>B</v>
          </cell>
          <cell r="F3273" t="str">
            <v>d</v>
          </cell>
          <cell r="G3273" t="str">
            <v>df</v>
          </cell>
          <cell r="H3273" t="str">
            <v>組</v>
          </cell>
          <cell r="I3273">
            <v>5</v>
          </cell>
          <cell r="J3273" t="str">
            <v>ｼｬｰﾎﾞﾙﾄ</v>
          </cell>
          <cell r="L3273">
            <v>1</v>
          </cell>
          <cell r="M3273" t="str">
            <v>PLOWORIBOLT-8-25 PLOW</v>
          </cell>
          <cell r="O3273" t="str">
            <v>又は同等以上のもの（他社の製品を含む。）</v>
          </cell>
          <cell r="Q3273">
            <v>0</v>
          </cell>
          <cell r="S3273">
            <v>100</v>
          </cell>
          <cell r="T3273">
            <v>0</v>
          </cell>
          <cell r="W3273">
            <v>0</v>
          </cell>
          <cell r="X3273">
            <v>0</v>
          </cell>
          <cell r="Y3273">
            <v>100</v>
          </cell>
          <cell r="Z3273">
            <v>0</v>
          </cell>
          <cell r="AA3273">
            <v>0</v>
          </cell>
          <cell r="AB3273">
            <v>1100</v>
          </cell>
          <cell r="AC3273">
            <v>5500</v>
          </cell>
          <cell r="AD3273" t="str">
            <v>雑修理費</v>
          </cell>
          <cell r="AE3273" t="str">
            <v>雑修</v>
          </cell>
          <cell r="AF3273">
            <v>23</v>
          </cell>
          <cell r="AG3273" t="str">
            <v>基地等経費（作業効率改善装備品等維持費）</v>
          </cell>
          <cell r="AH3273" t="str">
            <v>消耗品費</v>
          </cell>
          <cell r="AI3273" t="str">
            <v>DG</v>
          </cell>
          <cell r="AJ3273" t="str">
            <v>装備隊</v>
          </cell>
          <cell r="AK3273" t="str">
            <v>令和8年9月30日</v>
          </cell>
        </row>
        <row r="3274">
          <cell r="A3274" t="str">
            <v>cg454</v>
          </cell>
          <cell r="B3274" t="str">
            <v>又は同等以上のもの（他社の製品を含む。）</v>
          </cell>
          <cell r="C3274">
            <v>303</v>
          </cell>
          <cell r="D3274">
            <v>4</v>
          </cell>
          <cell r="E3274" t="str">
            <v>B</v>
          </cell>
          <cell r="F3274" t="str">
            <v>c</v>
          </cell>
          <cell r="G3274" t="str">
            <v>cg</v>
          </cell>
          <cell r="H3274" t="str">
            <v>個</v>
          </cell>
          <cell r="I3274">
            <v>1</v>
          </cell>
          <cell r="J3274" t="str">
            <v>ｵﾌﾟｼｮﾝﾊﾟｰﾂ</v>
          </cell>
          <cell r="L3274">
            <v>1</v>
          </cell>
          <cell r="M3274" t="str">
            <v>ｵﾚﾝｼﾞﾌﾞｯｸ.web 417-9619 A60246 ﾏｷﾀ</v>
          </cell>
          <cell r="O3274" t="str">
            <v>又は同等以上のもの（他社の製品を含む。）</v>
          </cell>
          <cell r="Q3274">
            <v>0</v>
          </cell>
          <cell r="S3274">
            <v>100</v>
          </cell>
          <cell r="T3274">
            <v>0</v>
          </cell>
          <cell r="W3274">
            <v>0</v>
          </cell>
          <cell r="X3274">
            <v>0</v>
          </cell>
          <cell r="Y3274">
            <v>100</v>
          </cell>
          <cell r="Z3274">
            <v>0</v>
          </cell>
          <cell r="AA3274">
            <v>0</v>
          </cell>
          <cell r="AB3274">
            <v>4070</v>
          </cell>
          <cell r="AC3274">
            <v>4070</v>
          </cell>
          <cell r="AD3274" t="str">
            <v>雑修理費</v>
          </cell>
          <cell r="AE3274" t="str">
            <v>雑修</v>
          </cell>
          <cell r="AF3274">
            <v>23</v>
          </cell>
          <cell r="AG3274" t="str">
            <v>基地等経費（作業効率改善装備品等維持費）</v>
          </cell>
          <cell r="AH3274" t="str">
            <v>消耗品費</v>
          </cell>
          <cell r="AI3274" t="str">
            <v>DG</v>
          </cell>
          <cell r="AJ3274" t="str">
            <v>装備隊</v>
          </cell>
          <cell r="AK3274" t="str">
            <v>令和8年9月30日</v>
          </cell>
        </row>
        <row r="3275">
          <cell r="A3275" t="str">
            <v>cg455</v>
          </cell>
          <cell r="B3275" t="str">
            <v>又は同等以上のもの（他社の製品を含む。）</v>
          </cell>
          <cell r="C3275">
            <v>303</v>
          </cell>
          <cell r="D3275">
            <v>5</v>
          </cell>
          <cell r="E3275" t="str">
            <v>B</v>
          </cell>
          <cell r="F3275" t="str">
            <v>c</v>
          </cell>
          <cell r="G3275" t="str">
            <v>cg</v>
          </cell>
          <cell r="H3275" t="str">
            <v>個</v>
          </cell>
          <cell r="I3275">
            <v>1</v>
          </cell>
          <cell r="J3275" t="str">
            <v>ﾅｲﾛﾝｶｯﾀｰ</v>
          </cell>
          <cell r="L3275">
            <v>1</v>
          </cell>
          <cell r="M3275" t="str">
            <v>ｵﾚﾝｼﾞﾌﾞｯｸ.web 859-8235 A58241 ﾏｷﾀ</v>
          </cell>
          <cell r="O3275" t="str">
            <v>又は同等以上のもの（他社の製品を含む。）</v>
          </cell>
          <cell r="Q3275">
            <v>0</v>
          </cell>
          <cell r="S3275">
            <v>100</v>
          </cell>
          <cell r="T3275">
            <v>0</v>
          </cell>
          <cell r="W3275">
            <v>0</v>
          </cell>
          <cell r="X3275">
            <v>0</v>
          </cell>
          <cell r="Y3275">
            <v>100</v>
          </cell>
          <cell r="Z3275">
            <v>0</v>
          </cell>
          <cell r="AA3275">
            <v>0</v>
          </cell>
          <cell r="AB3275">
            <v>4400</v>
          </cell>
          <cell r="AC3275">
            <v>4400</v>
          </cell>
          <cell r="AD3275" t="str">
            <v>雑修理費</v>
          </cell>
          <cell r="AE3275" t="str">
            <v>雑修</v>
          </cell>
          <cell r="AF3275">
            <v>23</v>
          </cell>
          <cell r="AG3275" t="str">
            <v>基地等経費（作業効率改善装備品等維持費）</v>
          </cell>
          <cell r="AH3275" t="str">
            <v>消耗品費</v>
          </cell>
          <cell r="AI3275" t="str">
            <v>DG</v>
          </cell>
          <cell r="AJ3275" t="str">
            <v>装備隊</v>
          </cell>
          <cell r="AK3275" t="str">
            <v>令和8年9月30日</v>
          </cell>
        </row>
        <row r="3276">
          <cell r="A3276" t="str">
            <v>cg456</v>
          </cell>
          <cell r="B3276" t="str">
            <v>又は同等以上のもの（他社の製品を含む。）</v>
          </cell>
          <cell r="C3276">
            <v>303</v>
          </cell>
          <cell r="D3276">
            <v>6</v>
          </cell>
          <cell r="E3276" t="str">
            <v>B</v>
          </cell>
          <cell r="F3276" t="str">
            <v>c</v>
          </cell>
          <cell r="G3276" t="str">
            <v>cg</v>
          </cell>
          <cell r="H3276" t="str">
            <v>個</v>
          </cell>
          <cell r="I3276">
            <v>2</v>
          </cell>
          <cell r="J3276" t="str">
            <v>ｶﾞｰﾃﾞﾝﾊﾞｯｸﾞ</v>
          </cell>
          <cell r="L3276">
            <v>1</v>
          </cell>
          <cell r="M3276" t="str">
            <v>ｵﾚﾝｼﾞﾌﾞｯｸ.web 710-7011 970714301 ﾊｽｸﾊﾞｰﾅ･ｾﾞﾉｱ</v>
          </cell>
          <cell r="O3276" t="str">
            <v>又は同等以上のもの（他社の製品を含む。）</v>
          </cell>
          <cell r="Q3276">
            <v>0</v>
          </cell>
          <cell r="S3276">
            <v>100</v>
          </cell>
          <cell r="T3276">
            <v>0</v>
          </cell>
          <cell r="W3276">
            <v>0</v>
          </cell>
          <cell r="X3276">
            <v>0</v>
          </cell>
          <cell r="Y3276">
            <v>100</v>
          </cell>
          <cell r="Z3276">
            <v>0</v>
          </cell>
          <cell r="AA3276">
            <v>0</v>
          </cell>
          <cell r="AB3276">
            <v>6380</v>
          </cell>
          <cell r="AC3276">
            <v>12760</v>
          </cell>
          <cell r="AD3276" t="str">
            <v>雑修理費</v>
          </cell>
          <cell r="AE3276" t="str">
            <v>雑修</v>
          </cell>
          <cell r="AF3276">
            <v>23</v>
          </cell>
          <cell r="AG3276" t="str">
            <v>基地等経費（作業効率改善装備品等維持費）</v>
          </cell>
          <cell r="AH3276" t="str">
            <v>消耗品費</v>
          </cell>
          <cell r="AI3276" t="str">
            <v>DG</v>
          </cell>
          <cell r="AJ3276" t="str">
            <v>装備隊</v>
          </cell>
          <cell r="AK3276" t="str">
            <v>令和8年9月30日</v>
          </cell>
        </row>
        <row r="3277">
          <cell r="A3277" t="str">
            <v>bd558</v>
          </cell>
          <cell r="B3277" t="str">
            <v>又は同等以上のもの（他社の製品を含む。）</v>
          </cell>
          <cell r="C3277">
            <v>304</v>
          </cell>
          <cell r="D3277">
            <v>1</v>
          </cell>
          <cell r="E3277" t="str">
            <v>B</v>
          </cell>
          <cell r="F3277" t="str">
            <v>b</v>
          </cell>
          <cell r="G3277" t="str">
            <v>bd</v>
          </cell>
          <cell r="H3277" t="str">
            <v>個</v>
          </cell>
          <cell r="I3277">
            <v>2</v>
          </cell>
          <cell r="J3277" t="str">
            <v>潤滑ｽﾌﾟﾚｰ</v>
          </cell>
          <cell r="L3277">
            <v>1</v>
          </cell>
          <cell r="M3277" t="str">
            <v>ｴｽｺ P1505 EA920AF-5 ｲﾁﾈﾝｹﾐｶﾙｽﾞ</v>
          </cell>
          <cell r="O3277" t="str">
            <v>又は同等以上のもの（他社の製品を含む。）</v>
          </cell>
          <cell r="Q3277">
            <v>0</v>
          </cell>
          <cell r="S3277">
            <v>100</v>
          </cell>
          <cell r="T3277">
            <v>0</v>
          </cell>
          <cell r="W3277">
            <v>0</v>
          </cell>
          <cell r="X3277">
            <v>0</v>
          </cell>
          <cell r="Y3277">
            <v>100</v>
          </cell>
          <cell r="Z3277">
            <v>0</v>
          </cell>
          <cell r="AA3277">
            <v>0</v>
          </cell>
          <cell r="AB3277">
            <v>1540</v>
          </cell>
          <cell r="AC3277">
            <v>3080</v>
          </cell>
          <cell r="AD3277" t="str">
            <v>雑修理費</v>
          </cell>
          <cell r="AE3277" t="str">
            <v>雑修</v>
          </cell>
          <cell r="AF3277">
            <v>23</v>
          </cell>
          <cell r="AG3277" t="str">
            <v>基地等経費（作業効率改善装備品等維持費）</v>
          </cell>
          <cell r="AH3277" t="str">
            <v>消耗品費</v>
          </cell>
          <cell r="AI3277" t="str">
            <v>DG</v>
          </cell>
          <cell r="AJ3277" t="str">
            <v>装備隊</v>
          </cell>
          <cell r="AK3277" t="str">
            <v>令和8年9月30日</v>
          </cell>
        </row>
        <row r="3278">
          <cell r="A3278" t="str">
            <v>ch360</v>
          </cell>
          <cell r="B3278" t="str">
            <v>製品指定</v>
          </cell>
          <cell r="C3278">
            <v>305</v>
          </cell>
          <cell r="D3278">
            <v>1</v>
          </cell>
          <cell r="E3278" t="str">
            <v>B</v>
          </cell>
          <cell r="F3278" t="str">
            <v>c</v>
          </cell>
          <cell r="G3278" t="str">
            <v>ch</v>
          </cell>
          <cell r="H3278" t="str">
            <v>個</v>
          </cell>
          <cell r="I3278">
            <v>4</v>
          </cell>
          <cell r="J3278" t="str">
            <v>替刃</v>
          </cell>
          <cell r="L3278">
            <v>1</v>
          </cell>
          <cell r="M3278" t="str">
            <v>ｵﾚﾝｼﾞﾌﾞｯｸ P11-1771 208-2899 A-70100 ﾏｷﾀ</v>
          </cell>
          <cell r="O3278" t="str">
            <v>製品指定</v>
          </cell>
          <cell r="Q3278">
            <v>0</v>
          </cell>
          <cell r="S3278">
            <v>100</v>
          </cell>
          <cell r="T3278">
            <v>0</v>
          </cell>
          <cell r="W3278">
            <v>0</v>
          </cell>
          <cell r="X3278">
            <v>0</v>
          </cell>
          <cell r="Y3278">
            <v>100</v>
          </cell>
          <cell r="Z3278">
            <v>0</v>
          </cell>
          <cell r="AA3278">
            <v>0</v>
          </cell>
          <cell r="AB3278">
            <v>2750</v>
          </cell>
          <cell r="AC3278">
            <v>11000</v>
          </cell>
          <cell r="AD3278" t="str">
            <v>雑修理費</v>
          </cell>
          <cell r="AE3278" t="str">
            <v>雑修</v>
          </cell>
          <cell r="AF3278">
            <v>23</v>
          </cell>
          <cell r="AG3278" t="str">
            <v>基地等経費（作業効率改善装備品等維持費）</v>
          </cell>
          <cell r="AH3278" t="str">
            <v>消耗品費</v>
          </cell>
          <cell r="AI3278" t="str">
            <v>DI</v>
          </cell>
          <cell r="AJ3278" t="str">
            <v>車器隊</v>
          </cell>
          <cell r="AK3278" t="str">
            <v>令和8年9月30日</v>
          </cell>
        </row>
        <row r="3279">
          <cell r="A3279" t="str">
            <v>ch361</v>
          </cell>
          <cell r="B3279" t="str">
            <v>又は同等以上のもの（他社の製品を含む。）</v>
          </cell>
          <cell r="C3279">
            <v>305</v>
          </cell>
          <cell r="D3279">
            <v>2</v>
          </cell>
          <cell r="E3279" t="str">
            <v>B</v>
          </cell>
          <cell r="F3279" t="str">
            <v>c</v>
          </cell>
          <cell r="G3279" t="str">
            <v>ch</v>
          </cell>
          <cell r="H3279" t="str">
            <v>個</v>
          </cell>
          <cell r="I3279">
            <v>10</v>
          </cell>
          <cell r="J3279" t="str">
            <v>ﾁｯﾌﾟｿｰ</v>
          </cell>
          <cell r="L3279">
            <v>1</v>
          </cell>
          <cell r="M3279" t="str">
            <v>ｵﾚﾝｼﾞﾌﾞｯｸ P11-1742 134-5874 0394 三陽金属</v>
          </cell>
          <cell r="O3279" t="str">
            <v>又は同等以上のもの（他社の製品を含む。）</v>
          </cell>
          <cell r="Q3279">
            <v>0</v>
          </cell>
          <cell r="S3279">
            <v>100</v>
          </cell>
          <cell r="T3279">
            <v>0</v>
          </cell>
          <cell r="W3279">
            <v>0</v>
          </cell>
          <cell r="X3279">
            <v>0</v>
          </cell>
          <cell r="Y3279">
            <v>100</v>
          </cell>
          <cell r="Z3279">
            <v>0</v>
          </cell>
          <cell r="AA3279">
            <v>0</v>
          </cell>
          <cell r="AB3279">
            <v>3596</v>
          </cell>
          <cell r="AC3279">
            <v>35960</v>
          </cell>
          <cell r="AD3279" t="str">
            <v>雑修理費</v>
          </cell>
          <cell r="AE3279" t="str">
            <v>雑修</v>
          </cell>
          <cell r="AF3279">
            <v>23</v>
          </cell>
          <cell r="AG3279" t="str">
            <v>基地等経費（作業効率改善装備品等維持費）</v>
          </cell>
          <cell r="AH3279" t="str">
            <v>消耗品費</v>
          </cell>
          <cell r="AI3279" t="str">
            <v>DI</v>
          </cell>
          <cell r="AJ3279" t="str">
            <v>車器隊</v>
          </cell>
          <cell r="AK3279" t="str">
            <v>令和8年9月30日</v>
          </cell>
        </row>
        <row r="3280">
          <cell r="A3280" t="str">
            <v>fe3</v>
          </cell>
          <cell r="B3280" t="str">
            <v>製品指定</v>
          </cell>
          <cell r="C3280">
            <v>306</v>
          </cell>
          <cell r="D3280">
            <v>1</v>
          </cell>
          <cell r="E3280" t="str">
            <v>B</v>
          </cell>
          <cell r="F3280" t="str">
            <v>f</v>
          </cell>
          <cell r="G3280" t="str">
            <v>fe</v>
          </cell>
          <cell r="H3280" t="str">
            <v>個</v>
          </cell>
          <cell r="I3280">
            <v>1</v>
          </cell>
          <cell r="J3280" t="str">
            <v>草刈り機消耗品</v>
          </cell>
          <cell r="L3280">
            <v>1</v>
          </cell>
          <cell r="M3280" t="str">
            <v>共栄社 K2346037000</v>
          </cell>
          <cell r="O3280" t="str">
            <v>製品指定</v>
          </cell>
          <cell r="Q3280">
            <v>0</v>
          </cell>
          <cell r="S3280">
            <v>100</v>
          </cell>
          <cell r="T3280">
            <v>0</v>
          </cell>
          <cell r="W3280">
            <v>0</v>
          </cell>
          <cell r="X3280">
            <v>0</v>
          </cell>
          <cell r="Y3280">
            <v>100</v>
          </cell>
          <cell r="Z3280">
            <v>0</v>
          </cell>
          <cell r="AA3280">
            <v>0</v>
          </cell>
          <cell r="AB3280">
            <v>4840</v>
          </cell>
          <cell r="AC3280">
            <v>4840</v>
          </cell>
          <cell r="AD3280" t="str">
            <v>雑修理費</v>
          </cell>
          <cell r="AE3280" t="str">
            <v>雑修</v>
          </cell>
          <cell r="AF3280">
            <v>23</v>
          </cell>
          <cell r="AG3280" t="str">
            <v>基地等経費（作業効率改善装備品等維持費）</v>
          </cell>
          <cell r="AH3280" t="str">
            <v>消耗品費</v>
          </cell>
          <cell r="AI3280" t="str">
            <v>DK</v>
          </cell>
          <cell r="AJ3280" t="str">
            <v>基群本部</v>
          </cell>
          <cell r="AK3280" t="str">
            <v>令和8年9月30日</v>
          </cell>
        </row>
        <row r="3281">
          <cell r="A3281" t="str">
            <v>fe4</v>
          </cell>
          <cell r="B3281" t="str">
            <v>製品指定</v>
          </cell>
          <cell r="C3281">
            <v>306</v>
          </cell>
          <cell r="D3281">
            <v>2</v>
          </cell>
          <cell r="E3281" t="str">
            <v>B</v>
          </cell>
          <cell r="F3281" t="str">
            <v>f</v>
          </cell>
          <cell r="G3281" t="str">
            <v>fe</v>
          </cell>
          <cell r="H3281" t="str">
            <v>個</v>
          </cell>
          <cell r="I3281">
            <v>1</v>
          </cell>
          <cell r="J3281" t="str">
            <v>草刈り機消耗品</v>
          </cell>
          <cell r="L3281">
            <v>1</v>
          </cell>
          <cell r="M3281" t="str">
            <v>共栄社 K2342116000</v>
          </cell>
          <cell r="O3281" t="str">
            <v>製品指定</v>
          </cell>
          <cell r="Q3281">
            <v>0</v>
          </cell>
          <cell r="S3281">
            <v>100</v>
          </cell>
          <cell r="T3281">
            <v>0</v>
          </cell>
          <cell r="W3281">
            <v>0</v>
          </cell>
          <cell r="X3281">
            <v>0</v>
          </cell>
          <cell r="Y3281">
            <v>100</v>
          </cell>
          <cell r="Z3281">
            <v>0</v>
          </cell>
          <cell r="AA3281">
            <v>0</v>
          </cell>
          <cell r="AB3281">
            <v>13200</v>
          </cell>
          <cell r="AC3281">
            <v>13200</v>
          </cell>
          <cell r="AD3281" t="str">
            <v>雑修理費</v>
          </cell>
          <cell r="AE3281" t="str">
            <v>雑修</v>
          </cell>
          <cell r="AF3281">
            <v>23</v>
          </cell>
          <cell r="AG3281" t="str">
            <v>基地等経費（作業効率改善装備品等維持費）</v>
          </cell>
          <cell r="AH3281" t="str">
            <v>消耗品費</v>
          </cell>
          <cell r="AI3281" t="str">
            <v>DK</v>
          </cell>
          <cell r="AJ3281" t="str">
            <v>基群本部</v>
          </cell>
          <cell r="AK3281" t="str">
            <v>令和8年9月30日</v>
          </cell>
        </row>
        <row r="3282">
          <cell r="A3282" t="str">
            <v>fe5</v>
          </cell>
          <cell r="B3282" t="str">
            <v>製品指定</v>
          </cell>
          <cell r="C3282">
            <v>306</v>
          </cell>
          <cell r="D3282">
            <v>3</v>
          </cell>
          <cell r="E3282" t="str">
            <v>B</v>
          </cell>
          <cell r="F3282" t="str">
            <v>f</v>
          </cell>
          <cell r="G3282" t="str">
            <v>fe</v>
          </cell>
          <cell r="H3282" t="str">
            <v>個</v>
          </cell>
          <cell r="I3282">
            <v>1</v>
          </cell>
          <cell r="J3282" t="str">
            <v>草刈り機消耗品</v>
          </cell>
          <cell r="L3282">
            <v>1</v>
          </cell>
          <cell r="M3282" t="str">
            <v>共栄社 K253000007B</v>
          </cell>
          <cell r="O3282" t="str">
            <v>製品指定</v>
          </cell>
          <cell r="Q3282">
            <v>0</v>
          </cell>
          <cell r="S3282">
            <v>100</v>
          </cell>
          <cell r="T3282">
            <v>0</v>
          </cell>
          <cell r="W3282">
            <v>0</v>
          </cell>
          <cell r="X3282">
            <v>0</v>
          </cell>
          <cell r="Y3282">
            <v>100</v>
          </cell>
          <cell r="Z3282">
            <v>0</v>
          </cell>
          <cell r="AA3282">
            <v>0</v>
          </cell>
          <cell r="AB3282">
            <v>9680</v>
          </cell>
          <cell r="AC3282">
            <v>9680</v>
          </cell>
          <cell r="AD3282" t="str">
            <v>雑修理費</v>
          </cell>
          <cell r="AE3282" t="str">
            <v>雑修</v>
          </cell>
          <cell r="AF3282">
            <v>23</v>
          </cell>
          <cell r="AG3282" t="str">
            <v>基地等経費（作業効率改善装備品等維持費）</v>
          </cell>
          <cell r="AH3282" t="str">
            <v>消耗品費</v>
          </cell>
          <cell r="AI3282" t="str">
            <v>DK</v>
          </cell>
          <cell r="AJ3282" t="str">
            <v>基群本部</v>
          </cell>
          <cell r="AK3282" t="str">
            <v>令和8年9月30日</v>
          </cell>
        </row>
        <row r="3283">
          <cell r="A3283" t="str">
            <v>fe6</v>
          </cell>
          <cell r="B3283" t="str">
            <v>製品指定</v>
          </cell>
          <cell r="C3283">
            <v>306</v>
          </cell>
          <cell r="D3283">
            <v>4</v>
          </cell>
          <cell r="E3283" t="str">
            <v>B</v>
          </cell>
          <cell r="F3283" t="str">
            <v>f</v>
          </cell>
          <cell r="G3283" t="str">
            <v>fe</v>
          </cell>
          <cell r="H3283" t="str">
            <v>個</v>
          </cell>
          <cell r="I3283">
            <v>1</v>
          </cell>
          <cell r="J3283" t="str">
            <v>草刈り機消耗品</v>
          </cell>
          <cell r="L3283">
            <v>1</v>
          </cell>
          <cell r="M3283" t="str">
            <v>共栄社 GM1500-0849A1</v>
          </cell>
          <cell r="O3283" t="str">
            <v>製品指定</v>
          </cell>
          <cell r="Q3283">
            <v>0</v>
          </cell>
          <cell r="S3283">
            <v>100</v>
          </cell>
          <cell r="T3283">
            <v>0</v>
          </cell>
          <cell r="W3283">
            <v>0</v>
          </cell>
          <cell r="X3283">
            <v>0</v>
          </cell>
          <cell r="Y3283">
            <v>100</v>
          </cell>
          <cell r="Z3283">
            <v>0</v>
          </cell>
          <cell r="AA3283">
            <v>0</v>
          </cell>
          <cell r="AB3283">
            <v>2970</v>
          </cell>
          <cell r="AC3283">
            <v>2970</v>
          </cell>
          <cell r="AD3283" t="str">
            <v>雑修理費</v>
          </cell>
          <cell r="AE3283" t="str">
            <v>雑修</v>
          </cell>
          <cell r="AF3283">
            <v>23</v>
          </cell>
          <cell r="AG3283" t="str">
            <v>基地等経費（作業効率改善装備品等維持費）</v>
          </cell>
          <cell r="AH3283" t="str">
            <v>消耗品費</v>
          </cell>
          <cell r="AI3283" t="str">
            <v>DK</v>
          </cell>
          <cell r="AJ3283" t="str">
            <v>基群本部</v>
          </cell>
          <cell r="AK3283" t="str">
            <v>令和8年9月30日</v>
          </cell>
        </row>
        <row r="3284">
          <cell r="A3284" t="str">
            <v>bd559</v>
          </cell>
          <cell r="B3284" t="str">
            <v>又は同等以上のもの（他社の製品を含む。）</v>
          </cell>
          <cell r="C3284">
            <v>306</v>
          </cell>
          <cell r="D3284">
            <v>5</v>
          </cell>
          <cell r="E3284" t="str">
            <v>B</v>
          </cell>
          <cell r="F3284" t="str">
            <v>b</v>
          </cell>
          <cell r="G3284" t="str">
            <v>bd</v>
          </cell>
          <cell r="H3284" t="str">
            <v>個</v>
          </cell>
          <cell r="I3284">
            <v>10</v>
          </cell>
          <cell r="J3284" t="str">
            <v>替刃</v>
          </cell>
          <cell r="L3284">
            <v>1</v>
          </cell>
          <cell r="M3284" t="str">
            <v>ｴｽｺ P11-2504 EA898B-133A KYOCERA</v>
          </cell>
          <cell r="O3284" t="str">
            <v>又は同等以上のもの（他社の製品を含む。）</v>
          </cell>
          <cell r="Q3284">
            <v>0</v>
          </cell>
          <cell r="S3284">
            <v>100</v>
          </cell>
          <cell r="T3284">
            <v>0</v>
          </cell>
          <cell r="W3284">
            <v>0</v>
          </cell>
          <cell r="X3284">
            <v>0</v>
          </cell>
          <cell r="Y3284">
            <v>100</v>
          </cell>
          <cell r="Z3284">
            <v>0</v>
          </cell>
          <cell r="AA3284">
            <v>0</v>
          </cell>
          <cell r="AB3284">
            <v>1243</v>
          </cell>
          <cell r="AC3284">
            <v>12430</v>
          </cell>
          <cell r="AD3284" t="str">
            <v>雑修理費</v>
          </cell>
          <cell r="AE3284" t="str">
            <v>雑修</v>
          </cell>
          <cell r="AF3284">
            <v>23</v>
          </cell>
          <cell r="AG3284" t="str">
            <v>基地等経費（作業効率改善装備品等維持費）</v>
          </cell>
          <cell r="AH3284" t="str">
            <v>消耗品費</v>
          </cell>
          <cell r="AI3284" t="str">
            <v>DK</v>
          </cell>
          <cell r="AJ3284" t="str">
            <v>基群本部</v>
          </cell>
          <cell r="AK3284" t="str">
            <v>令和8年9月30日</v>
          </cell>
        </row>
        <row r="3285">
          <cell r="A3285" t="str">
            <v>ch362</v>
          </cell>
          <cell r="B3285" t="str">
            <v>又は同等以上のもの（他社の製品を含む。）</v>
          </cell>
          <cell r="C3285">
            <v>306</v>
          </cell>
          <cell r="D3285">
            <v>6</v>
          </cell>
          <cell r="E3285" t="str">
            <v>B</v>
          </cell>
          <cell r="F3285" t="str">
            <v>c</v>
          </cell>
          <cell r="G3285" t="str">
            <v>ch</v>
          </cell>
          <cell r="H3285" t="str">
            <v>個</v>
          </cell>
          <cell r="I3285">
            <v>20</v>
          </cell>
          <cell r="J3285" t="str">
            <v>回転刃</v>
          </cell>
          <cell r="L3285">
            <v>1</v>
          </cell>
          <cell r="M3285" t="str">
            <v>ｵﾚﾝｼﾞﾌﾞｯｸ P11-1739 436-3191 TBC-230 ﾄﾗｽｺ</v>
          </cell>
          <cell r="O3285" t="str">
            <v>又は同等以上のもの（他社の製品を含む。）</v>
          </cell>
          <cell r="Q3285">
            <v>0</v>
          </cell>
          <cell r="S3285">
            <v>100</v>
          </cell>
          <cell r="T3285">
            <v>0</v>
          </cell>
          <cell r="W3285">
            <v>0</v>
          </cell>
          <cell r="X3285">
            <v>0</v>
          </cell>
          <cell r="Y3285">
            <v>100</v>
          </cell>
          <cell r="Z3285">
            <v>0</v>
          </cell>
          <cell r="AA3285">
            <v>0</v>
          </cell>
          <cell r="AB3285">
            <v>1320</v>
          </cell>
          <cell r="AC3285">
            <v>26400</v>
          </cell>
          <cell r="AD3285" t="str">
            <v>雑修理費</v>
          </cell>
          <cell r="AE3285" t="str">
            <v>雑修</v>
          </cell>
          <cell r="AF3285">
            <v>23</v>
          </cell>
          <cell r="AG3285" t="str">
            <v>基地等経費（作業効率改善装備品等維持費）</v>
          </cell>
          <cell r="AH3285" t="str">
            <v>消耗品費</v>
          </cell>
          <cell r="AI3285" t="str">
            <v>DK</v>
          </cell>
          <cell r="AJ3285" t="str">
            <v>基群本部</v>
          </cell>
          <cell r="AK3285" t="str">
            <v>令和8年9月30日</v>
          </cell>
        </row>
        <row r="3286">
          <cell r="A3286" t="str">
            <v>ch363</v>
          </cell>
          <cell r="B3286" t="str">
            <v>又は同等以上のもの（他社の製品を含む。）</v>
          </cell>
          <cell r="C3286">
            <v>306</v>
          </cell>
          <cell r="D3286">
            <v>7</v>
          </cell>
          <cell r="E3286" t="str">
            <v>B</v>
          </cell>
          <cell r="F3286" t="str">
            <v>c</v>
          </cell>
          <cell r="G3286" t="str">
            <v>ch</v>
          </cell>
          <cell r="H3286" t="str">
            <v>個</v>
          </cell>
          <cell r="I3286">
            <v>1</v>
          </cell>
          <cell r="J3286" t="str">
            <v>ﾅｲﾛﾝｶｯﾀｰ</v>
          </cell>
          <cell r="L3286">
            <v>1</v>
          </cell>
          <cell r="M3286" t="str">
            <v>ｵﾚﾝｼﾞﾌﾞｯｸ P11-1746 262-9880 A-55164 ﾏｷﾀ</v>
          </cell>
          <cell r="O3286" t="str">
            <v>又は同等以上のもの（他社の製品を含む。）</v>
          </cell>
          <cell r="Q3286">
            <v>0</v>
          </cell>
          <cell r="S3286">
            <v>100</v>
          </cell>
          <cell r="T3286">
            <v>0</v>
          </cell>
          <cell r="W3286">
            <v>0</v>
          </cell>
          <cell r="X3286">
            <v>0</v>
          </cell>
          <cell r="Y3286">
            <v>100</v>
          </cell>
          <cell r="Z3286">
            <v>0</v>
          </cell>
          <cell r="AA3286">
            <v>0</v>
          </cell>
          <cell r="AB3286">
            <v>5500</v>
          </cell>
          <cell r="AC3286">
            <v>5500</v>
          </cell>
          <cell r="AD3286" t="str">
            <v>雑修理費</v>
          </cell>
          <cell r="AE3286" t="str">
            <v>雑修</v>
          </cell>
          <cell r="AF3286">
            <v>23</v>
          </cell>
          <cell r="AG3286" t="str">
            <v>基地等経費（作業効率改善装備品等維持費）</v>
          </cell>
          <cell r="AH3286" t="str">
            <v>消耗品費</v>
          </cell>
          <cell r="AI3286" t="str">
            <v>DK</v>
          </cell>
          <cell r="AJ3286" t="str">
            <v>基群本部</v>
          </cell>
          <cell r="AK3286" t="str">
            <v>令和8年9月30日</v>
          </cell>
        </row>
        <row r="3287">
          <cell r="A3287" t="str">
            <v>bc581</v>
          </cell>
          <cell r="B3287" t="str">
            <v>又は同等以上のもの（他社の製品を含む。）</v>
          </cell>
          <cell r="C3287">
            <v>307</v>
          </cell>
          <cell r="D3287">
            <v>1</v>
          </cell>
          <cell r="E3287" t="str">
            <v>B</v>
          </cell>
          <cell r="F3287" t="str">
            <v>b</v>
          </cell>
          <cell r="G3287" t="str">
            <v>bc</v>
          </cell>
          <cell r="H3287" t="str">
            <v>個</v>
          </cell>
          <cell r="I3287">
            <v>3</v>
          </cell>
          <cell r="J3287" t="str">
            <v>ﾁｯﾌﾟｿｰ</v>
          </cell>
          <cell r="L3287">
            <v>1</v>
          </cell>
          <cell r="M3287" t="str">
            <v>ｵﾚﾝｼﾞﾌﾞｯｸ P6-909 409-6100 ARB-165 ﾓﾄﾕｷ</v>
          </cell>
          <cell r="O3287" t="str">
            <v>又は同等以上のもの（他社の製品を含む。）</v>
          </cell>
          <cell r="Q3287">
            <v>0</v>
          </cell>
          <cell r="S3287">
            <v>100</v>
          </cell>
          <cell r="T3287">
            <v>0</v>
          </cell>
          <cell r="W3287">
            <v>0</v>
          </cell>
          <cell r="X3287">
            <v>0</v>
          </cell>
          <cell r="Y3287">
            <v>100</v>
          </cell>
          <cell r="Z3287">
            <v>0</v>
          </cell>
          <cell r="AA3287">
            <v>0</v>
          </cell>
          <cell r="AB3287">
            <v>4086</v>
          </cell>
          <cell r="AC3287">
            <v>12258</v>
          </cell>
          <cell r="AD3287" t="str">
            <v>雑修理費</v>
          </cell>
          <cell r="AE3287" t="str">
            <v>雑修</v>
          </cell>
          <cell r="AF3287">
            <v>23</v>
          </cell>
          <cell r="AG3287" t="str">
            <v>基地等経費（作業効率改善装備品等維持費）</v>
          </cell>
          <cell r="AH3287" t="str">
            <v>消耗品費</v>
          </cell>
          <cell r="AI3287" t="str">
            <v>DU</v>
          </cell>
          <cell r="AJ3287" t="str">
            <v>1整隊</v>
          </cell>
          <cell r="AK3287" t="str">
            <v>令和8年9月30日</v>
          </cell>
        </row>
        <row r="3288">
          <cell r="A3288" t="str">
            <v>bd560</v>
          </cell>
          <cell r="B3288" t="str">
            <v>又は同等以上のもの（他社の製品を含む。）</v>
          </cell>
          <cell r="C3288">
            <v>308</v>
          </cell>
          <cell r="D3288">
            <v>1</v>
          </cell>
          <cell r="E3288" t="str">
            <v>B</v>
          </cell>
          <cell r="F3288" t="str">
            <v>b</v>
          </cell>
          <cell r="G3288" t="str">
            <v>bd</v>
          </cell>
          <cell r="H3288" t="str">
            <v>個</v>
          </cell>
          <cell r="I3288">
            <v>2</v>
          </cell>
          <cell r="J3288" t="str">
            <v>ﾅｲﾛﾝｺｰﾄﾞｶｯﾀｰ</v>
          </cell>
          <cell r="L3288">
            <v>1</v>
          </cell>
          <cell r="M3288" t="str">
            <v>ｴｽｺ P2503 EA898R-6</v>
          </cell>
          <cell r="O3288" t="str">
            <v>又は同等以上のもの（他社の製品を含む。）</v>
          </cell>
          <cell r="Q3288">
            <v>0</v>
          </cell>
          <cell r="S3288">
            <v>100</v>
          </cell>
          <cell r="T3288">
            <v>0</v>
          </cell>
          <cell r="W3288">
            <v>0</v>
          </cell>
          <cell r="X3288">
            <v>0</v>
          </cell>
          <cell r="Y3288">
            <v>100</v>
          </cell>
          <cell r="Z3288">
            <v>0</v>
          </cell>
          <cell r="AA3288">
            <v>0</v>
          </cell>
          <cell r="AB3288">
            <v>7007</v>
          </cell>
          <cell r="AC3288">
            <v>14014</v>
          </cell>
          <cell r="AD3288" t="str">
            <v>雑修理費</v>
          </cell>
          <cell r="AE3288" t="str">
            <v>雑修</v>
          </cell>
          <cell r="AF3288">
            <v>23</v>
          </cell>
          <cell r="AG3288" t="str">
            <v>基地等経費（作業効率改善装備品等維持費）</v>
          </cell>
          <cell r="AH3288" t="str">
            <v>消耗品費</v>
          </cell>
          <cell r="AI3288" t="str">
            <v>PA</v>
          </cell>
          <cell r="AJ3288" t="str">
            <v>管制隊</v>
          </cell>
          <cell r="AK3288" t="str">
            <v>令和8年9月30日</v>
          </cell>
        </row>
        <row r="3289">
          <cell r="A3289" t="str">
            <v>bd561</v>
          </cell>
          <cell r="B3289" t="str">
            <v>又は同等以上のもの（他社の製品を含む。）</v>
          </cell>
          <cell r="C3289">
            <v>308</v>
          </cell>
          <cell r="D3289">
            <v>2</v>
          </cell>
          <cell r="E3289" t="str">
            <v>B</v>
          </cell>
          <cell r="F3289" t="str">
            <v>b</v>
          </cell>
          <cell r="G3289" t="str">
            <v>bd</v>
          </cell>
          <cell r="H3289" t="str">
            <v>個</v>
          </cell>
          <cell r="I3289">
            <v>2</v>
          </cell>
          <cell r="J3289" t="str">
            <v>ﾅｲﾛﾝｺｰﾄﾞｶｯﾀｰ</v>
          </cell>
          <cell r="L3289">
            <v>1</v>
          </cell>
          <cell r="M3289" t="str">
            <v>ｴｽｺ P2503 EA898R-81</v>
          </cell>
          <cell r="O3289" t="str">
            <v>又は同等以上のもの（他社の製品を含む。）</v>
          </cell>
          <cell r="Q3289">
            <v>0</v>
          </cell>
          <cell r="S3289">
            <v>100</v>
          </cell>
          <cell r="T3289">
            <v>0</v>
          </cell>
          <cell r="W3289">
            <v>0</v>
          </cell>
          <cell r="X3289">
            <v>0</v>
          </cell>
          <cell r="Y3289">
            <v>100</v>
          </cell>
          <cell r="Z3289">
            <v>0</v>
          </cell>
          <cell r="AA3289">
            <v>0</v>
          </cell>
          <cell r="AB3289">
            <v>3410</v>
          </cell>
          <cell r="AC3289">
            <v>6820</v>
          </cell>
          <cell r="AD3289" t="str">
            <v>雑修理費</v>
          </cell>
          <cell r="AE3289" t="str">
            <v>雑修</v>
          </cell>
          <cell r="AF3289">
            <v>23</v>
          </cell>
          <cell r="AG3289" t="str">
            <v>基地等経費（作業効率改善装備品等維持費）</v>
          </cell>
          <cell r="AH3289" t="str">
            <v>消耗品費</v>
          </cell>
          <cell r="AI3289" t="str">
            <v>PA</v>
          </cell>
          <cell r="AJ3289" t="str">
            <v>管制隊</v>
          </cell>
          <cell r="AK3289" t="str">
            <v>令和8年9月30日</v>
          </cell>
        </row>
        <row r="3290">
          <cell r="A3290" t="str">
            <v>bd562</v>
          </cell>
          <cell r="B3290" t="str">
            <v>又は同等以上のもの（他社の製品を含む。）</v>
          </cell>
          <cell r="C3290">
            <v>308</v>
          </cell>
          <cell r="D3290">
            <v>3</v>
          </cell>
          <cell r="E3290" t="str">
            <v>B</v>
          </cell>
          <cell r="F3290" t="str">
            <v>b</v>
          </cell>
          <cell r="G3290" t="str">
            <v>bd</v>
          </cell>
          <cell r="H3290" t="str">
            <v>個</v>
          </cell>
          <cell r="I3290">
            <v>2</v>
          </cell>
          <cell r="J3290" t="str">
            <v>肩掛けﾊﾞﾝﾄﾞ</v>
          </cell>
          <cell r="L3290">
            <v>1</v>
          </cell>
          <cell r="M3290" t="str">
            <v>ｴｽｺ P2503 EA898RC-211 GoldenStsr</v>
          </cell>
          <cell r="O3290" t="str">
            <v>又は同等以上のもの（他社の製品を含む。）</v>
          </cell>
          <cell r="Q3290">
            <v>0</v>
          </cell>
          <cell r="S3290">
            <v>100</v>
          </cell>
          <cell r="T3290">
            <v>0</v>
          </cell>
          <cell r="W3290">
            <v>0</v>
          </cell>
          <cell r="X3290">
            <v>0</v>
          </cell>
          <cell r="Y3290">
            <v>100</v>
          </cell>
          <cell r="Z3290">
            <v>0</v>
          </cell>
          <cell r="AA3290">
            <v>0</v>
          </cell>
          <cell r="AB3290">
            <v>7799</v>
          </cell>
          <cell r="AC3290">
            <v>15598</v>
          </cell>
          <cell r="AD3290" t="str">
            <v>雑修理費</v>
          </cell>
          <cell r="AE3290" t="str">
            <v>雑修</v>
          </cell>
          <cell r="AF3290">
            <v>23</v>
          </cell>
          <cell r="AG3290" t="str">
            <v>基地等経費（作業効率改善装備品等維持費）</v>
          </cell>
          <cell r="AH3290" t="str">
            <v>消耗品費</v>
          </cell>
          <cell r="AI3290" t="str">
            <v>PA</v>
          </cell>
          <cell r="AJ3290" t="str">
            <v>管制隊</v>
          </cell>
          <cell r="AK3290" t="str">
            <v>令和8年9月30日</v>
          </cell>
        </row>
        <row r="3291">
          <cell r="A3291" t="str">
            <v>ch364</v>
          </cell>
          <cell r="B3291" t="str">
            <v>又は同等以上のもの（他社の製品を含む。）</v>
          </cell>
          <cell r="C3291">
            <v>308</v>
          </cell>
          <cell r="D3291">
            <v>4</v>
          </cell>
          <cell r="E3291" t="str">
            <v>B</v>
          </cell>
          <cell r="F3291" t="str">
            <v>c</v>
          </cell>
          <cell r="G3291" t="str">
            <v>ch</v>
          </cell>
          <cell r="H3291" t="str">
            <v>個</v>
          </cell>
          <cell r="I3291">
            <v>10</v>
          </cell>
          <cell r="J3291" t="str">
            <v>ﾁｯﾌﾟｿｰ</v>
          </cell>
          <cell r="L3291">
            <v>1</v>
          </cell>
          <cell r="M3291" t="str">
            <v>ｵﾚﾝｼﾞﾌﾞｯｸ P11-1739 400-4558 TK-HG255N ﾄﾗｽｺ中山</v>
          </cell>
          <cell r="O3291" t="str">
            <v>又は同等以上のもの（他社の製品を含む。）</v>
          </cell>
          <cell r="Q3291">
            <v>0</v>
          </cell>
          <cell r="S3291">
            <v>100</v>
          </cell>
          <cell r="T3291">
            <v>0</v>
          </cell>
          <cell r="W3291">
            <v>0</v>
          </cell>
          <cell r="X3291">
            <v>0</v>
          </cell>
          <cell r="Y3291">
            <v>100</v>
          </cell>
          <cell r="Z3291">
            <v>0</v>
          </cell>
          <cell r="AA3291">
            <v>0</v>
          </cell>
          <cell r="AB3291">
            <v>3385</v>
          </cell>
          <cell r="AC3291">
            <v>33850</v>
          </cell>
          <cell r="AD3291" t="str">
            <v>雑修理費</v>
          </cell>
          <cell r="AE3291" t="str">
            <v>雑修</v>
          </cell>
          <cell r="AF3291">
            <v>23</v>
          </cell>
          <cell r="AG3291" t="str">
            <v>基地等経費（作業効率改善装備品等維持費）</v>
          </cell>
          <cell r="AH3291" t="str">
            <v>消耗品費</v>
          </cell>
          <cell r="AI3291" t="str">
            <v>PA</v>
          </cell>
          <cell r="AJ3291" t="str">
            <v>管制隊</v>
          </cell>
          <cell r="AK3291" t="str">
            <v>令和8年9月30日</v>
          </cell>
        </row>
        <row r="3292">
          <cell r="A3292" t="str">
            <v>cd26</v>
          </cell>
          <cell r="B3292" t="str">
            <v>5000円券</v>
          </cell>
          <cell r="C3292">
            <v>309</v>
          </cell>
          <cell r="D3292">
            <v>1</v>
          </cell>
          <cell r="E3292" t="str">
            <v>B</v>
          </cell>
          <cell r="F3292" t="str">
            <v>c</v>
          </cell>
          <cell r="G3292" t="str">
            <v>cd</v>
          </cell>
          <cell r="H3292" t="str">
            <v>枚</v>
          </cell>
          <cell r="I3292">
            <v>1</v>
          </cell>
          <cell r="J3292" t="str">
            <v>北海道収入証紙</v>
          </cell>
          <cell r="K3292">
            <v>1</v>
          </cell>
          <cell r="L3292">
            <v>1</v>
          </cell>
          <cell r="M3292" t="str">
            <v>5000円券</v>
          </cell>
          <cell r="P3292">
            <v>5000</v>
          </cell>
          <cell r="Q3292">
            <v>5000</v>
          </cell>
          <cell r="S3292">
            <v>100</v>
          </cell>
          <cell r="T3292">
            <v>0</v>
          </cell>
          <cell r="W3292">
            <v>0</v>
          </cell>
          <cell r="X3292">
            <v>0</v>
          </cell>
          <cell r="Y3292">
            <v>100</v>
          </cell>
          <cell r="Z3292">
            <v>0</v>
          </cell>
          <cell r="AA3292">
            <v>0</v>
          </cell>
          <cell r="AB3292">
            <v>5000</v>
          </cell>
          <cell r="AC3292">
            <v>5000</v>
          </cell>
          <cell r="AD3292" t="str">
            <v>教育訓練演習費</v>
          </cell>
          <cell r="AE3292" t="str">
            <v>訓演</v>
          </cell>
          <cell r="AF3292">
            <v>11</v>
          </cell>
          <cell r="AG3292" t="str">
            <v>基地等経費（危険物取扱者講習受講費用）</v>
          </cell>
          <cell r="AH3292" t="str">
            <v>雑役務費</v>
          </cell>
          <cell r="AI3292" t="str">
            <v>BA</v>
          </cell>
          <cell r="AJ3292" t="str">
            <v>基教隊</v>
          </cell>
          <cell r="AK3292" t="str">
            <v>令和8年6月30日</v>
          </cell>
        </row>
        <row r="3293">
          <cell r="A3293" t="str">
            <v>cd27</v>
          </cell>
          <cell r="B3293" t="str">
            <v>300円券</v>
          </cell>
          <cell r="C3293">
            <v>309</v>
          </cell>
          <cell r="D3293">
            <v>2</v>
          </cell>
          <cell r="E3293" t="str">
            <v>B</v>
          </cell>
          <cell r="F3293" t="str">
            <v>c</v>
          </cell>
          <cell r="G3293" t="str">
            <v>cd</v>
          </cell>
          <cell r="H3293" t="str">
            <v>枚</v>
          </cell>
          <cell r="I3293">
            <v>1</v>
          </cell>
          <cell r="J3293" t="str">
            <v>北海道収入証紙</v>
          </cell>
          <cell r="K3293">
            <v>1</v>
          </cell>
          <cell r="L3293">
            <v>1</v>
          </cell>
          <cell r="M3293" t="str">
            <v>300円券</v>
          </cell>
          <cell r="P3293">
            <v>300</v>
          </cell>
          <cell r="Q3293">
            <v>300</v>
          </cell>
          <cell r="S3293">
            <v>100</v>
          </cell>
          <cell r="T3293">
            <v>0</v>
          </cell>
          <cell r="W3293">
            <v>0</v>
          </cell>
          <cell r="X3293">
            <v>0</v>
          </cell>
          <cell r="Y3293">
            <v>100</v>
          </cell>
          <cell r="Z3293">
            <v>0</v>
          </cell>
          <cell r="AA3293">
            <v>0</v>
          </cell>
          <cell r="AB3293">
            <v>300</v>
          </cell>
          <cell r="AC3293">
            <v>300</v>
          </cell>
          <cell r="AD3293" t="str">
            <v>教育訓練演習費</v>
          </cell>
          <cell r="AE3293" t="str">
            <v>訓演</v>
          </cell>
          <cell r="AF3293">
            <v>11</v>
          </cell>
          <cell r="AG3293" t="str">
            <v>基地等経費（危険物取扱者講習受講費用）</v>
          </cell>
          <cell r="AH3293" t="str">
            <v>雑役務費</v>
          </cell>
          <cell r="AI3293" t="str">
            <v>BA</v>
          </cell>
          <cell r="AJ3293" t="str">
            <v>基教隊</v>
          </cell>
          <cell r="AK3293" t="str">
            <v>令和8年6月30日</v>
          </cell>
        </row>
        <row r="3294">
          <cell r="A3294" t="str">
            <v>cd28</v>
          </cell>
          <cell r="B3294" t="str">
            <v>5000円券</v>
          </cell>
          <cell r="C3294">
            <v>310</v>
          </cell>
          <cell r="D3294">
            <v>1</v>
          </cell>
          <cell r="E3294" t="str">
            <v>B</v>
          </cell>
          <cell r="F3294" t="str">
            <v>c</v>
          </cell>
          <cell r="G3294" t="str">
            <v>cd</v>
          </cell>
          <cell r="H3294" t="str">
            <v>枚</v>
          </cell>
          <cell r="I3294">
            <v>1</v>
          </cell>
          <cell r="J3294" t="str">
            <v>北海道収入証紙</v>
          </cell>
          <cell r="K3294">
            <v>1</v>
          </cell>
          <cell r="L3294">
            <v>1</v>
          </cell>
          <cell r="M3294" t="str">
            <v>5000円券</v>
          </cell>
          <cell r="P3294">
            <v>5000</v>
          </cell>
          <cell r="Q3294">
            <v>5000</v>
          </cell>
          <cell r="S3294">
            <v>100</v>
          </cell>
          <cell r="T3294">
            <v>0</v>
          </cell>
          <cell r="W3294">
            <v>0</v>
          </cell>
          <cell r="X3294">
            <v>0</v>
          </cell>
          <cell r="Y3294">
            <v>100</v>
          </cell>
          <cell r="Z3294">
            <v>0</v>
          </cell>
          <cell r="AA3294">
            <v>0</v>
          </cell>
          <cell r="AB3294">
            <v>5000</v>
          </cell>
          <cell r="AC3294">
            <v>5000</v>
          </cell>
          <cell r="AD3294" t="str">
            <v>教育訓練演習費</v>
          </cell>
          <cell r="AE3294" t="str">
            <v>訓演</v>
          </cell>
          <cell r="AF3294">
            <v>11</v>
          </cell>
          <cell r="AG3294" t="str">
            <v>基地等経費（部外委託教育（講習受講））</v>
          </cell>
          <cell r="AH3294" t="str">
            <v>雑役務費</v>
          </cell>
          <cell r="AI3294" t="str">
            <v>DH</v>
          </cell>
          <cell r="AJ3294" t="str">
            <v>修理隊</v>
          </cell>
          <cell r="AK3294" t="str">
            <v>令和8年6月30日</v>
          </cell>
        </row>
        <row r="3295">
          <cell r="A3295" t="str">
            <v>cd29</v>
          </cell>
          <cell r="B3295" t="str">
            <v>300円券</v>
          </cell>
          <cell r="C3295">
            <v>310</v>
          </cell>
          <cell r="D3295">
            <v>2</v>
          </cell>
          <cell r="E3295" t="str">
            <v>B</v>
          </cell>
          <cell r="F3295" t="str">
            <v>c</v>
          </cell>
          <cell r="G3295" t="str">
            <v>cd</v>
          </cell>
          <cell r="H3295" t="str">
            <v>枚</v>
          </cell>
          <cell r="I3295">
            <v>1</v>
          </cell>
          <cell r="J3295" t="str">
            <v>北海道収入証紙</v>
          </cell>
          <cell r="K3295">
            <v>1</v>
          </cell>
          <cell r="L3295">
            <v>1</v>
          </cell>
          <cell r="M3295" t="str">
            <v>300円券</v>
          </cell>
          <cell r="P3295">
            <v>300</v>
          </cell>
          <cell r="Q3295">
            <v>300</v>
          </cell>
          <cell r="S3295">
            <v>100</v>
          </cell>
          <cell r="T3295">
            <v>0</v>
          </cell>
          <cell r="W3295">
            <v>0</v>
          </cell>
          <cell r="X3295">
            <v>0</v>
          </cell>
          <cell r="Y3295">
            <v>100</v>
          </cell>
          <cell r="Z3295">
            <v>0</v>
          </cell>
          <cell r="AA3295">
            <v>0</v>
          </cell>
          <cell r="AB3295">
            <v>300</v>
          </cell>
          <cell r="AC3295">
            <v>300</v>
          </cell>
          <cell r="AD3295" t="str">
            <v>教育訓練演習費</v>
          </cell>
          <cell r="AE3295" t="str">
            <v>訓演</v>
          </cell>
          <cell r="AF3295">
            <v>11</v>
          </cell>
          <cell r="AG3295" t="str">
            <v>基地等経費（部外委託教育（講習受講））</v>
          </cell>
          <cell r="AH3295" t="str">
            <v>雑役務費</v>
          </cell>
          <cell r="AI3295" t="str">
            <v>DH</v>
          </cell>
          <cell r="AJ3295" t="str">
            <v>修理隊</v>
          </cell>
          <cell r="AK3295" t="str">
            <v>令和8年6月30日</v>
          </cell>
        </row>
        <row r="3296">
          <cell r="A3296" t="str">
            <v>cd30</v>
          </cell>
          <cell r="B3296" t="str">
            <v>5000円券</v>
          </cell>
          <cell r="C3296">
            <v>311</v>
          </cell>
          <cell r="D3296">
            <v>1</v>
          </cell>
          <cell r="E3296" t="str">
            <v>B</v>
          </cell>
          <cell r="F3296" t="str">
            <v>c</v>
          </cell>
          <cell r="G3296" t="str">
            <v>cd</v>
          </cell>
          <cell r="H3296" t="str">
            <v>枚</v>
          </cell>
          <cell r="I3296">
            <v>6</v>
          </cell>
          <cell r="J3296" t="str">
            <v>北海道収入証紙</v>
          </cell>
          <cell r="K3296">
            <v>1</v>
          </cell>
          <cell r="L3296">
            <v>1</v>
          </cell>
          <cell r="M3296" t="str">
            <v>5000円券</v>
          </cell>
          <cell r="P3296">
            <v>5000</v>
          </cell>
          <cell r="Q3296">
            <v>30000</v>
          </cell>
          <cell r="S3296">
            <v>100</v>
          </cell>
          <cell r="T3296">
            <v>0</v>
          </cell>
          <cell r="W3296">
            <v>0</v>
          </cell>
          <cell r="X3296">
            <v>0</v>
          </cell>
          <cell r="Y3296">
            <v>100</v>
          </cell>
          <cell r="Z3296">
            <v>0</v>
          </cell>
          <cell r="AA3296">
            <v>0</v>
          </cell>
          <cell r="AB3296">
            <v>5000</v>
          </cell>
          <cell r="AC3296">
            <v>30000</v>
          </cell>
          <cell r="AD3296" t="str">
            <v>教育訓練演習費</v>
          </cell>
          <cell r="AE3296" t="str">
            <v>訓演</v>
          </cell>
          <cell r="AF3296">
            <v>11</v>
          </cell>
          <cell r="AG3296" t="str">
            <v>基地等経費（部外委託教育（講習受講））</v>
          </cell>
          <cell r="AH3296" t="str">
            <v>雑役務費</v>
          </cell>
          <cell r="AI3296" t="str">
            <v>DM</v>
          </cell>
          <cell r="AJ3296" t="str">
            <v>施設隊</v>
          </cell>
          <cell r="AK3296" t="str">
            <v>令和8年6月30日</v>
          </cell>
        </row>
        <row r="3297">
          <cell r="A3297" t="str">
            <v>cd31</v>
          </cell>
          <cell r="B3297" t="str">
            <v>300円券</v>
          </cell>
          <cell r="C3297">
            <v>311</v>
          </cell>
          <cell r="D3297">
            <v>2</v>
          </cell>
          <cell r="E3297" t="str">
            <v>B</v>
          </cell>
          <cell r="F3297" t="str">
            <v>c</v>
          </cell>
          <cell r="G3297" t="str">
            <v>cd</v>
          </cell>
          <cell r="H3297" t="str">
            <v>枚</v>
          </cell>
          <cell r="I3297">
            <v>6</v>
          </cell>
          <cell r="J3297" t="str">
            <v>北海道収入証紙</v>
          </cell>
          <cell r="K3297">
            <v>1</v>
          </cell>
          <cell r="L3297">
            <v>1</v>
          </cell>
          <cell r="M3297" t="str">
            <v>300円券</v>
          </cell>
          <cell r="P3297">
            <v>300</v>
          </cell>
          <cell r="Q3297">
            <v>1800</v>
          </cell>
          <cell r="S3297">
            <v>100</v>
          </cell>
          <cell r="T3297">
            <v>0</v>
          </cell>
          <cell r="W3297">
            <v>0</v>
          </cell>
          <cell r="X3297">
            <v>0</v>
          </cell>
          <cell r="Y3297">
            <v>100</v>
          </cell>
          <cell r="Z3297">
            <v>0</v>
          </cell>
          <cell r="AA3297">
            <v>0</v>
          </cell>
          <cell r="AB3297">
            <v>300</v>
          </cell>
          <cell r="AC3297">
            <v>1800</v>
          </cell>
          <cell r="AD3297" t="str">
            <v>教育訓練演習費</v>
          </cell>
          <cell r="AE3297" t="str">
            <v>訓演</v>
          </cell>
          <cell r="AF3297">
            <v>11</v>
          </cell>
          <cell r="AG3297" t="str">
            <v>基地等経費（部外委託教育（講習受講））</v>
          </cell>
          <cell r="AH3297" t="str">
            <v>雑役務費</v>
          </cell>
          <cell r="AI3297" t="str">
            <v>DM</v>
          </cell>
          <cell r="AJ3297" t="str">
            <v>施設隊</v>
          </cell>
          <cell r="AK3297" t="str">
            <v>令和8年6月30日</v>
          </cell>
        </row>
        <row r="3298">
          <cell r="A3298" t="str">
            <v>ce1</v>
          </cell>
          <cell r="B3298" t="str">
            <v>ﾚﾀｰﾊﾟｯｸﾗｲﾄ</v>
          </cell>
          <cell r="C3298">
            <v>311</v>
          </cell>
          <cell r="D3298">
            <v>3</v>
          </cell>
          <cell r="E3298" t="str">
            <v>B</v>
          </cell>
          <cell r="F3298" t="str">
            <v>c</v>
          </cell>
          <cell r="G3298" t="str">
            <v>ce</v>
          </cell>
          <cell r="H3298" t="str">
            <v>枚</v>
          </cell>
          <cell r="I3298">
            <v>1</v>
          </cell>
          <cell r="J3298" t="str">
            <v>封筒</v>
          </cell>
          <cell r="K3298">
            <v>1</v>
          </cell>
          <cell r="L3298">
            <v>1</v>
          </cell>
          <cell r="M3298" t="str">
            <v>ﾚﾀｰﾊﾟｯｸﾗｲﾄ</v>
          </cell>
          <cell r="Q3298">
            <v>0</v>
          </cell>
          <cell r="S3298">
            <v>100</v>
          </cell>
          <cell r="T3298">
            <v>0</v>
          </cell>
          <cell r="W3298">
            <v>0</v>
          </cell>
          <cell r="X3298">
            <v>0</v>
          </cell>
          <cell r="Y3298">
            <v>100</v>
          </cell>
          <cell r="Z3298">
            <v>0</v>
          </cell>
          <cell r="AA3298">
            <v>0</v>
          </cell>
          <cell r="AB3298">
            <v>430</v>
          </cell>
          <cell r="AC3298">
            <v>430</v>
          </cell>
          <cell r="AD3298" t="str">
            <v>教育訓練演習費</v>
          </cell>
          <cell r="AE3298" t="str">
            <v>訓演</v>
          </cell>
          <cell r="AF3298">
            <v>11</v>
          </cell>
          <cell r="AG3298" t="str">
            <v>基地等経費（部外委託教育（講習受講））</v>
          </cell>
          <cell r="AH3298" t="str">
            <v>雑役務費</v>
          </cell>
          <cell r="AI3298" t="str">
            <v>DM</v>
          </cell>
          <cell r="AJ3298" t="str">
            <v>施設隊</v>
          </cell>
          <cell r="AK3298" t="str">
            <v>令和8年6月30日</v>
          </cell>
        </row>
        <row r="3299">
          <cell r="A3299" t="str">
            <v>ce2</v>
          </cell>
          <cell r="B3299" t="str">
            <v>180円普通切手</v>
          </cell>
          <cell r="C3299">
            <v>311</v>
          </cell>
          <cell r="D3299">
            <v>4</v>
          </cell>
          <cell r="E3299" t="str">
            <v>B</v>
          </cell>
          <cell r="F3299" t="str">
            <v>c</v>
          </cell>
          <cell r="G3299" t="str">
            <v>ce</v>
          </cell>
          <cell r="H3299" t="str">
            <v>枚</v>
          </cell>
          <cell r="I3299">
            <v>1</v>
          </cell>
          <cell r="J3299" t="str">
            <v>切手</v>
          </cell>
          <cell r="K3299">
            <v>1</v>
          </cell>
          <cell r="L3299">
            <v>1</v>
          </cell>
          <cell r="M3299" t="str">
            <v>180円普通切手</v>
          </cell>
          <cell r="Q3299">
            <v>0</v>
          </cell>
          <cell r="S3299">
            <v>100</v>
          </cell>
          <cell r="T3299">
            <v>0</v>
          </cell>
          <cell r="W3299">
            <v>0</v>
          </cell>
          <cell r="X3299">
            <v>0</v>
          </cell>
          <cell r="Y3299">
            <v>100</v>
          </cell>
          <cell r="Z3299">
            <v>0</v>
          </cell>
          <cell r="AA3299">
            <v>0</v>
          </cell>
          <cell r="AB3299">
            <v>180</v>
          </cell>
          <cell r="AC3299">
            <v>180</v>
          </cell>
          <cell r="AD3299" t="str">
            <v>教育訓練演習費</v>
          </cell>
          <cell r="AE3299" t="str">
            <v>訓演</v>
          </cell>
          <cell r="AF3299">
            <v>11</v>
          </cell>
          <cell r="AG3299" t="str">
            <v>基地等経費（部外委託教育（講習受講））</v>
          </cell>
          <cell r="AH3299" t="str">
            <v>雑役務費</v>
          </cell>
          <cell r="AI3299" t="str">
            <v>DM</v>
          </cell>
          <cell r="AJ3299" t="str">
            <v>施設隊</v>
          </cell>
          <cell r="AK3299" t="str">
            <v>令和8年6月30日</v>
          </cell>
        </row>
        <row r="3300">
          <cell r="A3300" t="str">
            <v>cd32</v>
          </cell>
          <cell r="B3300" t="str">
            <v>5000円券</v>
          </cell>
          <cell r="C3300">
            <v>312</v>
          </cell>
          <cell r="D3300">
            <v>1</v>
          </cell>
          <cell r="E3300" t="str">
            <v>B</v>
          </cell>
          <cell r="F3300" t="str">
            <v>c</v>
          </cell>
          <cell r="G3300" t="str">
            <v>cd</v>
          </cell>
          <cell r="H3300" t="str">
            <v>個</v>
          </cell>
          <cell r="I3300">
            <v>1</v>
          </cell>
          <cell r="J3300" t="str">
            <v>北海道収入証紙</v>
          </cell>
          <cell r="K3300">
            <v>1</v>
          </cell>
          <cell r="L3300">
            <v>1</v>
          </cell>
          <cell r="M3300" t="str">
            <v>5000円券</v>
          </cell>
          <cell r="P3300">
            <v>5000</v>
          </cell>
          <cell r="Q3300">
            <v>5000</v>
          </cell>
          <cell r="S3300">
            <v>100</v>
          </cell>
          <cell r="T3300">
            <v>0</v>
          </cell>
          <cell r="W3300">
            <v>0</v>
          </cell>
          <cell r="X3300">
            <v>0</v>
          </cell>
          <cell r="Y3300">
            <v>100</v>
          </cell>
          <cell r="Z3300">
            <v>0</v>
          </cell>
          <cell r="AA3300">
            <v>0</v>
          </cell>
          <cell r="AB3300">
            <v>5000</v>
          </cell>
          <cell r="AC3300">
            <v>5000</v>
          </cell>
          <cell r="AD3300" t="str">
            <v>教育訓練演習費</v>
          </cell>
          <cell r="AE3300" t="str">
            <v>訓演</v>
          </cell>
          <cell r="AF3300">
            <v>11</v>
          </cell>
          <cell r="AG3300" t="str">
            <v>基地等経費（部外委託教育（講習受講））</v>
          </cell>
          <cell r="AH3300" t="str">
            <v>雑役務費</v>
          </cell>
          <cell r="AI3300" t="str">
            <v>DP</v>
          </cell>
          <cell r="AJ3300" t="str">
            <v>管理隊</v>
          </cell>
          <cell r="AK3300" t="str">
            <v>令和8年6月30日</v>
          </cell>
        </row>
        <row r="3301">
          <cell r="A3301" t="str">
            <v>cd33</v>
          </cell>
          <cell r="B3301" t="str">
            <v>300円券</v>
          </cell>
          <cell r="C3301">
            <v>312</v>
          </cell>
          <cell r="D3301">
            <v>2</v>
          </cell>
          <cell r="E3301" t="str">
            <v>B</v>
          </cell>
          <cell r="F3301" t="str">
            <v>c</v>
          </cell>
          <cell r="G3301" t="str">
            <v>cd</v>
          </cell>
          <cell r="H3301" t="str">
            <v>個</v>
          </cell>
          <cell r="I3301">
            <v>1</v>
          </cell>
          <cell r="J3301" t="str">
            <v>北海道収入証紙</v>
          </cell>
          <cell r="K3301">
            <v>1</v>
          </cell>
          <cell r="L3301">
            <v>1</v>
          </cell>
          <cell r="M3301" t="str">
            <v>300円券</v>
          </cell>
          <cell r="P3301">
            <v>300</v>
          </cell>
          <cell r="Q3301">
            <v>300</v>
          </cell>
          <cell r="S3301">
            <v>100</v>
          </cell>
          <cell r="T3301">
            <v>0</v>
          </cell>
          <cell r="W3301">
            <v>0</v>
          </cell>
          <cell r="X3301">
            <v>0</v>
          </cell>
          <cell r="Y3301">
            <v>100</v>
          </cell>
          <cell r="Z3301">
            <v>0</v>
          </cell>
          <cell r="AA3301">
            <v>0</v>
          </cell>
          <cell r="AB3301">
            <v>300</v>
          </cell>
          <cell r="AC3301">
            <v>300</v>
          </cell>
          <cell r="AD3301" t="str">
            <v>教育訓練演習費</v>
          </cell>
          <cell r="AE3301" t="str">
            <v>訓演</v>
          </cell>
          <cell r="AF3301">
            <v>11</v>
          </cell>
          <cell r="AG3301" t="str">
            <v>基地等経費（部外委託教育（講習受講））</v>
          </cell>
          <cell r="AH3301" t="str">
            <v>雑役務費</v>
          </cell>
          <cell r="AI3301" t="str">
            <v>DP</v>
          </cell>
          <cell r="AJ3301" t="str">
            <v>管理隊</v>
          </cell>
          <cell r="AK3301" t="str">
            <v>令和8年6月30日</v>
          </cell>
        </row>
        <row r="3302">
          <cell r="A3302" t="str">
            <v>cd34</v>
          </cell>
          <cell r="B3302" t="str">
            <v>5000円券</v>
          </cell>
          <cell r="C3302">
            <v>313</v>
          </cell>
          <cell r="D3302">
            <v>1</v>
          </cell>
          <cell r="E3302" t="str">
            <v>P</v>
          </cell>
          <cell r="F3302" t="str">
            <v>c</v>
          </cell>
          <cell r="G3302" t="str">
            <v>cd</v>
          </cell>
          <cell r="H3302" t="str">
            <v>枚</v>
          </cell>
          <cell r="I3302">
            <v>1</v>
          </cell>
          <cell r="J3302" t="str">
            <v>北海道収入証紙</v>
          </cell>
          <cell r="K3302">
            <v>1</v>
          </cell>
          <cell r="L3302">
            <v>1</v>
          </cell>
          <cell r="M3302" t="str">
            <v>5000円券</v>
          </cell>
          <cell r="P3302">
            <v>5000</v>
          </cell>
          <cell r="Q3302">
            <v>5000</v>
          </cell>
          <cell r="S3302">
            <v>100</v>
          </cell>
          <cell r="T3302">
            <v>0</v>
          </cell>
          <cell r="W3302">
            <v>0</v>
          </cell>
          <cell r="X3302">
            <v>0</v>
          </cell>
          <cell r="Y3302">
            <v>100</v>
          </cell>
          <cell r="Z3302">
            <v>0</v>
          </cell>
          <cell r="AA3302">
            <v>0</v>
          </cell>
          <cell r="AB3302">
            <v>5000</v>
          </cell>
          <cell r="AC3302">
            <v>5000</v>
          </cell>
          <cell r="AD3302" t="str">
            <v>教育訓練演習費</v>
          </cell>
          <cell r="AE3302" t="str">
            <v>訓演</v>
          </cell>
          <cell r="AF3302">
            <v>11</v>
          </cell>
          <cell r="AG3302" t="str">
            <v>基地等経費（部外委託教育　危険物取扱者　講習受講費用）</v>
          </cell>
          <cell r="AH3302" t="str">
            <v>雑役務費</v>
          </cell>
          <cell r="AI3302" t="str">
            <v>DV</v>
          </cell>
          <cell r="AJ3302" t="str">
            <v>9高隊</v>
          </cell>
          <cell r="AK3302" t="str">
            <v>令和8年6月30日</v>
          </cell>
        </row>
        <row r="3303">
          <cell r="A3303" t="str">
            <v>cd35</v>
          </cell>
          <cell r="B3303" t="str">
            <v>300円券</v>
          </cell>
          <cell r="C3303">
            <v>313</v>
          </cell>
          <cell r="D3303">
            <v>2</v>
          </cell>
          <cell r="E3303" t="str">
            <v>P</v>
          </cell>
          <cell r="F3303" t="str">
            <v>c</v>
          </cell>
          <cell r="G3303" t="str">
            <v>cd</v>
          </cell>
          <cell r="H3303" t="str">
            <v>枚</v>
          </cell>
          <cell r="I3303">
            <v>1</v>
          </cell>
          <cell r="J3303" t="str">
            <v>北海道収入証紙</v>
          </cell>
          <cell r="K3303">
            <v>1</v>
          </cell>
          <cell r="L3303">
            <v>1</v>
          </cell>
          <cell r="M3303" t="str">
            <v>300円券</v>
          </cell>
          <cell r="P3303">
            <v>300</v>
          </cell>
          <cell r="Q3303">
            <v>300</v>
          </cell>
          <cell r="S3303">
            <v>100</v>
          </cell>
          <cell r="T3303">
            <v>0</v>
          </cell>
          <cell r="W3303">
            <v>0</v>
          </cell>
          <cell r="X3303">
            <v>0</v>
          </cell>
          <cell r="Y3303">
            <v>100</v>
          </cell>
          <cell r="Z3303">
            <v>0</v>
          </cell>
          <cell r="AA3303">
            <v>0</v>
          </cell>
          <cell r="AB3303">
            <v>300</v>
          </cell>
          <cell r="AC3303">
            <v>300</v>
          </cell>
          <cell r="AD3303" t="str">
            <v>教育訓練演習費</v>
          </cell>
          <cell r="AE3303" t="str">
            <v>訓演</v>
          </cell>
          <cell r="AF3303">
            <v>11</v>
          </cell>
          <cell r="AG3303" t="str">
            <v>基地等経費（部外委託教育　危険物取扱者　講習受講費用）</v>
          </cell>
          <cell r="AH3303" t="str">
            <v>雑役務費</v>
          </cell>
          <cell r="AI3303" t="str">
            <v>DV</v>
          </cell>
          <cell r="AJ3303" t="str">
            <v>9高隊</v>
          </cell>
          <cell r="AK3303" t="str">
            <v>令和8年6月30日</v>
          </cell>
        </row>
        <row r="3304">
          <cell r="A3304" t="str">
            <v>cd36</v>
          </cell>
          <cell r="B3304" t="str">
            <v>5000円券</v>
          </cell>
          <cell r="C3304">
            <v>314</v>
          </cell>
          <cell r="D3304">
            <v>1</v>
          </cell>
          <cell r="E3304" t="str">
            <v>B</v>
          </cell>
          <cell r="F3304" t="str">
            <v>c</v>
          </cell>
          <cell r="G3304" t="str">
            <v>cd</v>
          </cell>
          <cell r="H3304" t="str">
            <v>枚</v>
          </cell>
          <cell r="I3304">
            <v>1</v>
          </cell>
          <cell r="J3304" t="str">
            <v>北海道収入証紙</v>
          </cell>
          <cell r="K3304">
            <v>1</v>
          </cell>
          <cell r="L3304">
            <v>1</v>
          </cell>
          <cell r="M3304" t="str">
            <v>5000円券</v>
          </cell>
          <cell r="P3304">
            <v>5000</v>
          </cell>
          <cell r="Q3304">
            <v>5000</v>
          </cell>
          <cell r="S3304">
            <v>100</v>
          </cell>
          <cell r="T3304">
            <v>0</v>
          </cell>
          <cell r="W3304">
            <v>0</v>
          </cell>
          <cell r="X3304">
            <v>0</v>
          </cell>
          <cell r="Y3304">
            <v>100</v>
          </cell>
          <cell r="Z3304">
            <v>0</v>
          </cell>
          <cell r="AA3304">
            <v>0</v>
          </cell>
          <cell r="AB3304">
            <v>5000</v>
          </cell>
          <cell r="AC3304">
            <v>5000</v>
          </cell>
          <cell r="AD3304" t="str">
            <v>教育訓練演習費</v>
          </cell>
          <cell r="AE3304" t="str">
            <v>訓演</v>
          </cell>
          <cell r="AF3304">
            <v>11</v>
          </cell>
          <cell r="AG3304" t="str">
            <v>基地等経費（部外委託教育　危険物取扱者（講習受講及び新規取得））</v>
          </cell>
          <cell r="AH3304" t="str">
            <v>雑役務費</v>
          </cell>
          <cell r="AI3304" t="str">
            <v>DW</v>
          </cell>
          <cell r="AJ3304" t="str">
            <v>10高隊</v>
          </cell>
          <cell r="AK3304" t="str">
            <v>令和8年6月30日</v>
          </cell>
        </row>
        <row r="3305">
          <cell r="A3305" t="str">
            <v>cd37</v>
          </cell>
          <cell r="B3305" t="str">
            <v>300円券</v>
          </cell>
          <cell r="C3305">
            <v>314</v>
          </cell>
          <cell r="D3305">
            <v>2</v>
          </cell>
          <cell r="E3305" t="str">
            <v>B</v>
          </cell>
          <cell r="F3305" t="str">
            <v>c</v>
          </cell>
          <cell r="G3305" t="str">
            <v>cd</v>
          </cell>
          <cell r="H3305" t="str">
            <v>枚</v>
          </cell>
          <cell r="I3305">
            <v>1</v>
          </cell>
          <cell r="J3305" t="str">
            <v>北海道収入証紙</v>
          </cell>
          <cell r="K3305">
            <v>1</v>
          </cell>
          <cell r="L3305">
            <v>1</v>
          </cell>
          <cell r="M3305" t="str">
            <v>300円券</v>
          </cell>
          <cell r="P3305">
            <v>300</v>
          </cell>
          <cell r="Q3305">
            <v>300</v>
          </cell>
          <cell r="S3305">
            <v>100</v>
          </cell>
          <cell r="T3305">
            <v>0</v>
          </cell>
          <cell r="W3305">
            <v>0</v>
          </cell>
          <cell r="X3305">
            <v>0</v>
          </cell>
          <cell r="Y3305">
            <v>100</v>
          </cell>
          <cell r="Z3305">
            <v>0</v>
          </cell>
          <cell r="AA3305">
            <v>0</v>
          </cell>
          <cell r="AB3305">
            <v>300</v>
          </cell>
          <cell r="AC3305">
            <v>300</v>
          </cell>
          <cell r="AD3305" t="str">
            <v>教育訓練演習費</v>
          </cell>
          <cell r="AE3305" t="str">
            <v>訓演</v>
          </cell>
          <cell r="AF3305">
            <v>11</v>
          </cell>
          <cell r="AG3305" t="str">
            <v>基地等経費（部外委託教育　危険物取扱者（講習受講及び新規取得））</v>
          </cell>
          <cell r="AH3305" t="str">
            <v>雑役務費</v>
          </cell>
          <cell r="AI3305" t="str">
            <v>DW</v>
          </cell>
          <cell r="AJ3305" t="str">
            <v>10高隊</v>
          </cell>
          <cell r="AK3305" t="str">
            <v>令和8年6月30日</v>
          </cell>
        </row>
        <row r="3306">
          <cell r="A3306" t="str">
            <v>cd38</v>
          </cell>
          <cell r="B3306" t="str">
            <v>5000円券</v>
          </cell>
          <cell r="C3306">
            <v>315</v>
          </cell>
          <cell r="D3306">
            <v>1</v>
          </cell>
          <cell r="E3306" t="str">
            <v>B</v>
          </cell>
          <cell r="F3306" t="str">
            <v>c</v>
          </cell>
          <cell r="G3306" t="str">
            <v>cd</v>
          </cell>
          <cell r="H3306" t="str">
            <v>枚</v>
          </cell>
          <cell r="I3306">
            <v>3</v>
          </cell>
          <cell r="J3306" t="str">
            <v>北海道収入証紙</v>
          </cell>
          <cell r="K3306">
            <v>1</v>
          </cell>
          <cell r="L3306">
            <v>1</v>
          </cell>
          <cell r="M3306" t="str">
            <v>5000円券</v>
          </cell>
          <cell r="P3306">
            <v>5000</v>
          </cell>
          <cell r="Q3306">
            <v>15000</v>
          </cell>
          <cell r="S3306">
            <v>100</v>
          </cell>
          <cell r="T3306">
            <v>0</v>
          </cell>
          <cell r="W3306">
            <v>0</v>
          </cell>
          <cell r="X3306">
            <v>0</v>
          </cell>
          <cell r="Y3306">
            <v>100</v>
          </cell>
          <cell r="Z3306">
            <v>0</v>
          </cell>
          <cell r="AA3306">
            <v>0</v>
          </cell>
          <cell r="AB3306">
            <v>5000</v>
          </cell>
          <cell r="AC3306">
            <v>15000</v>
          </cell>
          <cell r="AD3306" t="str">
            <v>教育訓練演習費</v>
          </cell>
          <cell r="AE3306" t="str">
            <v>訓演</v>
          </cell>
          <cell r="AF3306">
            <v>11</v>
          </cell>
          <cell r="AG3306" t="str">
            <v>基地等経費（部外委託教育　危険物取扱者　講習受験費用）</v>
          </cell>
          <cell r="AH3306" t="str">
            <v>雑役務費</v>
          </cell>
          <cell r="AI3306" t="str">
            <v>QA</v>
          </cell>
          <cell r="AJ3306" t="str">
            <v>3移通隊</v>
          </cell>
          <cell r="AK3306" t="str">
            <v>令和8年9月30日</v>
          </cell>
        </row>
        <row r="3307">
          <cell r="A3307" t="str">
            <v>cd39</v>
          </cell>
          <cell r="B3307" t="str">
            <v>300円券</v>
          </cell>
          <cell r="C3307">
            <v>315</v>
          </cell>
          <cell r="D3307">
            <v>2</v>
          </cell>
          <cell r="E3307" t="str">
            <v>B</v>
          </cell>
          <cell r="F3307" t="str">
            <v>c</v>
          </cell>
          <cell r="G3307" t="str">
            <v>cd</v>
          </cell>
          <cell r="H3307" t="str">
            <v>枚</v>
          </cell>
          <cell r="I3307">
            <v>3</v>
          </cell>
          <cell r="J3307" t="str">
            <v>北海道収入証紙</v>
          </cell>
          <cell r="K3307">
            <v>1</v>
          </cell>
          <cell r="L3307">
            <v>1</v>
          </cell>
          <cell r="M3307" t="str">
            <v>300円券</v>
          </cell>
          <cell r="P3307">
            <v>300</v>
          </cell>
          <cell r="Q3307">
            <v>900</v>
          </cell>
          <cell r="S3307">
            <v>100</v>
          </cell>
          <cell r="T3307">
            <v>0</v>
          </cell>
          <cell r="W3307">
            <v>0</v>
          </cell>
          <cell r="X3307">
            <v>0</v>
          </cell>
          <cell r="Y3307">
            <v>100</v>
          </cell>
          <cell r="Z3307">
            <v>0</v>
          </cell>
          <cell r="AA3307">
            <v>0</v>
          </cell>
          <cell r="AB3307">
            <v>300</v>
          </cell>
          <cell r="AC3307">
            <v>900</v>
          </cell>
          <cell r="AD3307" t="str">
            <v>教育訓練演習費</v>
          </cell>
          <cell r="AE3307" t="str">
            <v>訓演</v>
          </cell>
          <cell r="AF3307">
            <v>11</v>
          </cell>
          <cell r="AG3307" t="str">
            <v>基地等経費（部外委託教育　危険物取扱者　講習受験費用）</v>
          </cell>
          <cell r="AH3307" t="str">
            <v>雑役務費</v>
          </cell>
          <cell r="AI3307" t="str">
            <v>QA</v>
          </cell>
          <cell r="AJ3307" t="str">
            <v>3移通隊</v>
          </cell>
          <cell r="AK3307" t="str">
            <v>令和8年9月30日</v>
          </cell>
        </row>
        <row r="3308">
          <cell r="A3308" t="str">
            <v>ff6</v>
          </cell>
          <cell r="B3308" t="str">
            <v>製品指定</v>
          </cell>
          <cell r="C3308">
            <v>316</v>
          </cell>
          <cell r="D3308">
            <v>1</v>
          </cell>
          <cell r="E3308" t="str">
            <v>B</v>
          </cell>
          <cell r="F3308" t="str">
            <v>f</v>
          </cell>
          <cell r="G3308" t="str">
            <v>ff</v>
          </cell>
          <cell r="H3308" t="str">
            <v>個</v>
          </cell>
          <cell r="I3308">
            <v>2</v>
          </cell>
          <cell r="J3308" t="str">
            <v>ｵｲﾙﾌｨﾙﾀｰ</v>
          </cell>
          <cell r="L3308">
            <v>1</v>
          </cell>
          <cell r="M3308" t="str">
            <v>ﾒﾙｾﾃﾞｽﾍﾞﾝﾂ A936 180 00 09</v>
          </cell>
          <cell r="O3308" t="str">
            <v>製品指定</v>
          </cell>
          <cell r="Q3308">
            <v>0</v>
          </cell>
          <cell r="S3308">
            <v>100</v>
          </cell>
          <cell r="T3308">
            <v>0</v>
          </cell>
          <cell r="W3308">
            <v>0</v>
          </cell>
          <cell r="X3308">
            <v>0</v>
          </cell>
          <cell r="Y3308">
            <v>100</v>
          </cell>
          <cell r="Z3308">
            <v>0</v>
          </cell>
          <cell r="AA3308">
            <v>0</v>
          </cell>
          <cell r="AB3308">
            <v>13200</v>
          </cell>
          <cell r="AC3308">
            <v>26400</v>
          </cell>
          <cell r="AD3308" t="str">
            <v>車両修理費</v>
          </cell>
          <cell r="AE3308" t="str">
            <v>車修</v>
          </cell>
          <cell r="AF3308">
            <v>20</v>
          </cell>
          <cell r="AG3308" t="str">
            <v>基地等経費（車両一般整備費）</v>
          </cell>
          <cell r="AH3308" t="str">
            <v>消耗品費</v>
          </cell>
          <cell r="AI3308" t="str">
            <v>DI</v>
          </cell>
          <cell r="AJ3308" t="str">
            <v>車器隊</v>
          </cell>
          <cell r="AK3308" t="str">
            <v>令和8年9月30日</v>
          </cell>
        </row>
        <row r="3309">
          <cell r="A3309" t="str">
            <v>cg457</v>
          </cell>
          <cell r="B3309" t="str">
            <v>製品指定</v>
          </cell>
          <cell r="C3309">
            <v>317</v>
          </cell>
          <cell r="D3309">
            <v>1</v>
          </cell>
          <cell r="E3309" t="str">
            <v>B</v>
          </cell>
          <cell r="F3309" t="str">
            <v>c</v>
          </cell>
          <cell r="G3309" t="str">
            <v>cg</v>
          </cell>
          <cell r="H3309" t="str">
            <v>台</v>
          </cell>
          <cell r="I3309">
            <v>1</v>
          </cell>
          <cell r="J3309" t="str">
            <v>集塵機</v>
          </cell>
          <cell r="L3309">
            <v>1</v>
          </cell>
          <cell r="M3309" t="str">
            <v>ｵﾚﾝｼﾞﾌﾞｯｸ.web 114-5447 CV-G3 日立製作所</v>
          </cell>
          <cell r="O3309" t="str">
            <v>製品指定</v>
          </cell>
          <cell r="Q3309">
            <v>0</v>
          </cell>
          <cell r="S3309">
            <v>100</v>
          </cell>
          <cell r="T3309">
            <v>0</v>
          </cell>
          <cell r="W3309">
            <v>0</v>
          </cell>
          <cell r="X3309">
            <v>0</v>
          </cell>
          <cell r="Y3309">
            <v>100</v>
          </cell>
          <cell r="Z3309">
            <v>0</v>
          </cell>
          <cell r="AA3309">
            <v>0</v>
          </cell>
          <cell r="AB3309">
            <v>51391</v>
          </cell>
          <cell r="AC3309">
            <v>51391</v>
          </cell>
          <cell r="AD3309" t="str">
            <v>雑備品費</v>
          </cell>
          <cell r="AE3309" t="str">
            <v>雑備</v>
          </cell>
          <cell r="AF3309">
            <v>16</v>
          </cell>
          <cell r="AG3309" t="str">
            <v>基地等経費（搭載弾薬用部隊整備費）</v>
          </cell>
          <cell r="AH3309" t="str">
            <v>備品費</v>
          </cell>
          <cell r="AI3309" t="str">
            <v>DG</v>
          </cell>
          <cell r="AJ3309" t="str">
            <v>装備隊</v>
          </cell>
          <cell r="AK3309" t="str">
            <v>令和8年9月30日</v>
          </cell>
        </row>
        <row r="3310">
          <cell r="A3310" t="str">
            <v>cg458</v>
          </cell>
          <cell r="B3310" t="str">
            <v>又は同等以上のもの（他社の製品を含む。）</v>
          </cell>
          <cell r="C3310">
            <v>317</v>
          </cell>
          <cell r="D3310">
            <v>2</v>
          </cell>
          <cell r="E3310" t="str">
            <v>B</v>
          </cell>
          <cell r="F3310" t="str">
            <v>c</v>
          </cell>
          <cell r="G3310" t="str">
            <v>cg</v>
          </cell>
          <cell r="H3310" t="str">
            <v>個</v>
          </cell>
          <cell r="I3310">
            <v>1</v>
          </cell>
          <cell r="J3310" t="str">
            <v>工具箱</v>
          </cell>
          <cell r="L3310">
            <v>1</v>
          </cell>
          <cell r="M3310" t="str">
            <v>ｵﾚﾝｼﾞﾌﾞｯｸ.web 383-7530 EKB-1 京都機械工具</v>
          </cell>
          <cell r="O3310" t="str">
            <v>又は同等以上のもの（他社の製品を含む。）</v>
          </cell>
          <cell r="Q3310">
            <v>0</v>
          </cell>
          <cell r="S3310">
            <v>100</v>
          </cell>
          <cell r="T3310">
            <v>0</v>
          </cell>
          <cell r="W3310">
            <v>0</v>
          </cell>
          <cell r="X3310">
            <v>0</v>
          </cell>
          <cell r="Y3310">
            <v>100</v>
          </cell>
          <cell r="Z3310">
            <v>0</v>
          </cell>
          <cell r="AA3310">
            <v>0</v>
          </cell>
          <cell r="AB3310">
            <v>3989</v>
          </cell>
          <cell r="AC3310">
            <v>3989</v>
          </cell>
          <cell r="AD3310" t="str">
            <v>雑備品費</v>
          </cell>
          <cell r="AE3310" t="str">
            <v>雑備</v>
          </cell>
          <cell r="AF3310">
            <v>16</v>
          </cell>
          <cell r="AG3310" t="str">
            <v>基地等経費（搭載弾薬用部隊整備費）</v>
          </cell>
          <cell r="AH3310" t="str">
            <v>備品費</v>
          </cell>
          <cell r="AI3310" t="str">
            <v>DG</v>
          </cell>
          <cell r="AJ3310" t="str">
            <v>装備隊</v>
          </cell>
          <cell r="AK3310" t="str">
            <v>令和8年9月30日</v>
          </cell>
        </row>
        <row r="3311">
          <cell r="A3311" t="str">
            <v>cg459</v>
          </cell>
          <cell r="B3311" t="str">
            <v>又は同等以上のもの（他社の製品を含む。）</v>
          </cell>
          <cell r="C3311">
            <v>317</v>
          </cell>
          <cell r="D3311">
            <v>3</v>
          </cell>
          <cell r="E3311" t="str">
            <v>B</v>
          </cell>
          <cell r="F3311" t="str">
            <v>c</v>
          </cell>
          <cell r="G3311" t="str">
            <v>cg</v>
          </cell>
          <cell r="H3311" t="str">
            <v>組</v>
          </cell>
          <cell r="I3311">
            <v>2</v>
          </cell>
          <cell r="J3311" t="str">
            <v>ﾎﾟﾝﾁｾｯﾄ</v>
          </cell>
          <cell r="L3311">
            <v>1</v>
          </cell>
          <cell r="M3311" t="str">
            <v>ｵﾚﾝｼﾞﾌﾞｯｸ.web 366-9076 TPP148 ﾄﾗｽｺ中山</v>
          </cell>
          <cell r="O3311" t="str">
            <v>又は同等以上のもの（他社の製品を含む。）</v>
          </cell>
          <cell r="Q3311">
            <v>0</v>
          </cell>
          <cell r="S3311">
            <v>100</v>
          </cell>
          <cell r="T3311">
            <v>0</v>
          </cell>
          <cell r="W3311">
            <v>0</v>
          </cell>
          <cell r="X3311">
            <v>0</v>
          </cell>
          <cell r="Y3311">
            <v>100</v>
          </cell>
          <cell r="Z3311">
            <v>0</v>
          </cell>
          <cell r="AA3311">
            <v>0</v>
          </cell>
          <cell r="AB3311">
            <v>4121</v>
          </cell>
          <cell r="AC3311">
            <v>8242</v>
          </cell>
          <cell r="AD3311" t="str">
            <v>雑備品費</v>
          </cell>
          <cell r="AE3311" t="str">
            <v>雑備</v>
          </cell>
          <cell r="AF3311">
            <v>16</v>
          </cell>
          <cell r="AG3311" t="str">
            <v>基地等経費（搭載弾薬用部隊整備費）</v>
          </cell>
          <cell r="AH3311" t="str">
            <v>備品費</v>
          </cell>
          <cell r="AI3311" t="str">
            <v>DG</v>
          </cell>
          <cell r="AJ3311" t="str">
            <v>装備隊</v>
          </cell>
          <cell r="AK3311" t="str">
            <v>令和8年9月30日</v>
          </cell>
        </row>
        <row r="3312">
          <cell r="A3312" t="str">
            <v>cg460</v>
          </cell>
          <cell r="B3312" t="str">
            <v>又は同等以上のもの（他社の製品を含む。）</v>
          </cell>
          <cell r="C3312">
            <v>317</v>
          </cell>
          <cell r="D3312">
            <v>4</v>
          </cell>
          <cell r="E3312" t="str">
            <v>B</v>
          </cell>
          <cell r="F3312" t="str">
            <v>c</v>
          </cell>
          <cell r="G3312" t="str">
            <v>cg</v>
          </cell>
          <cell r="H3312" t="str">
            <v>個</v>
          </cell>
          <cell r="I3312">
            <v>2</v>
          </cell>
          <cell r="J3312" t="str">
            <v>半田</v>
          </cell>
          <cell r="L3312">
            <v>1</v>
          </cell>
          <cell r="M3312" t="str">
            <v>ｵﾚﾝｼﾞﾌﾞｯｸ.web 351-4196 984-01 白光</v>
          </cell>
          <cell r="O3312" t="str">
            <v>又は同等以上のもの（他社の製品を含む。）</v>
          </cell>
          <cell r="Q3312">
            <v>0</v>
          </cell>
          <cell r="S3312">
            <v>100</v>
          </cell>
          <cell r="T3312">
            <v>0</v>
          </cell>
          <cell r="W3312">
            <v>0</v>
          </cell>
          <cell r="X3312">
            <v>0</v>
          </cell>
          <cell r="Y3312">
            <v>100</v>
          </cell>
          <cell r="Z3312">
            <v>0</v>
          </cell>
          <cell r="AA3312">
            <v>0</v>
          </cell>
          <cell r="AB3312">
            <v>4125</v>
          </cell>
          <cell r="AC3312">
            <v>8250</v>
          </cell>
          <cell r="AD3312" t="str">
            <v>雑備品費</v>
          </cell>
          <cell r="AE3312" t="str">
            <v>雑備</v>
          </cell>
          <cell r="AF3312">
            <v>16</v>
          </cell>
          <cell r="AG3312" t="str">
            <v>基地等経費（搭載弾薬用部隊整備費）</v>
          </cell>
          <cell r="AH3312" t="str">
            <v>備品費</v>
          </cell>
          <cell r="AI3312" t="str">
            <v>DG</v>
          </cell>
          <cell r="AJ3312" t="str">
            <v>装備隊</v>
          </cell>
          <cell r="AK3312" t="str">
            <v>令和8年9月30日</v>
          </cell>
        </row>
        <row r="3313">
          <cell r="A3313" t="str">
            <v>cg461</v>
          </cell>
          <cell r="B3313" t="str">
            <v>又は同等以上のもの（他社の製品を含む。）</v>
          </cell>
          <cell r="C3313">
            <v>317</v>
          </cell>
          <cell r="D3313">
            <v>5</v>
          </cell>
          <cell r="E3313" t="str">
            <v>P</v>
          </cell>
          <cell r="F3313" t="str">
            <v>c</v>
          </cell>
          <cell r="G3313" t="str">
            <v>cg</v>
          </cell>
          <cell r="H3313" t="str">
            <v>個</v>
          </cell>
          <cell r="I3313">
            <v>2</v>
          </cell>
          <cell r="J3313" t="str">
            <v>半田</v>
          </cell>
          <cell r="L3313">
            <v>1</v>
          </cell>
          <cell r="M3313" t="str">
            <v>ｵﾚﾝｼﾞﾌﾞｯｸ.web 351-4200 985-01 白光</v>
          </cell>
          <cell r="O3313" t="str">
            <v>又は同等以上のもの（他社の製品を含む。）</v>
          </cell>
          <cell r="Q3313">
            <v>0</v>
          </cell>
          <cell r="S3313">
            <v>100</v>
          </cell>
          <cell r="T3313">
            <v>0</v>
          </cell>
          <cell r="W3313">
            <v>0</v>
          </cell>
          <cell r="X3313">
            <v>0</v>
          </cell>
          <cell r="Y3313">
            <v>100</v>
          </cell>
          <cell r="Z3313">
            <v>0</v>
          </cell>
          <cell r="AA3313">
            <v>0</v>
          </cell>
          <cell r="AB3313">
            <v>4022</v>
          </cell>
          <cell r="AC3313">
            <v>8044</v>
          </cell>
          <cell r="AD3313" t="str">
            <v>雑備品費</v>
          </cell>
          <cell r="AE3313" t="str">
            <v>雑備</v>
          </cell>
          <cell r="AF3313">
            <v>16</v>
          </cell>
          <cell r="AG3313" t="str">
            <v>基地等経費（搭載弾薬用部隊整備費）</v>
          </cell>
          <cell r="AH3313" t="str">
            <v>備品費</v>
          </cell>
          <cell r="AI3313" t="str">
            <v>DG</v>
          </cell>
          <cell r="AJ3313" t="str">
            <v>装備隊</v>
          </cell>
          <cell r="AK3313" t="str">
            <v>令和8年9月30日</v>
          </cell>
        </row>
        <row r="3314">
          <cell r="A3314" t="str">
            <v>bd563</v>
          </cell>
          <cell r="B3314" t="str">
            <v>又は同等以上のもの（他社の製品を含む。）</v>
          </cell>
          <cell r="C3314">
            <v>318</v>
          </cell>
          <cell r="D3314">
            <v>1</v>
          </cell>
          <cell r="E3314" t="str">
            <v>B</v>
          </cell>
          <cell r="F3314" t="str">
            <v>b</v>
          </cell>
          <cell r="G3314" t="str">
            <v>bd</v>
          </cell>
          <cell r="H3314" t="str">
            <v>台</v>
          </cell>
          <cell r="I3314">
            <v>1</v>
          </cell>
          <cell r="J3314" t="str">
            <v>充電式ｲﾝﾊﾟｸﾄﾄﾞﾗｲﾊﾞｰ</v>
          </cell>
          <cell r="L3314">
            <v>1</v>
          </cell>
          <cell r="M3314" t="str">
            <v>ｴｽｺ P846 EA813PE-11B Panasonic</v>
          </cell>
          <cell r="O3314" t="str">
            <v>又は同等以上のもの（他社の製品を含む。）</v>
          </cell>
          <cell r="Q3314">
            <v>0</v>
          </cell>
          <cell r="S3314">
            <v>100</v>
          </cell>
          <cell r="T3314">
            <v>0</v>
          </cell>
          <cell r="W3314">
            <v>0</v>
          </cell>
          <cell r="X3314">
            <v>0</v>
          </cell>
          <cell r="Y3314">
            <v>100</v>
          </cell>
          <cell r="Z3314">
            <v>0</v>
          </cell>
          <cell r="AA3314">
            <v>0</v>
          </cell>
          <cell r="AB3314">
            <v>50050</v>
          </cell>
          <cell r="AC3314">
            <v>50050</v>
          </cell>
          <cell r="AD3314" t="str">
            <v>雑備品費</v>
          </cell>
          <cell r="AE3314" t="str">
            <v>雑備</v>
          </cell>
          <cell r="AF3314">
            <v>17</v>
          </cell>
          <cell r="AG3314" t="str">
            <v>基地等経費（部隊等用備品）</v>
          </cell>
          <cell r="AH3314" t="str">
            <v>その他</v>
          </cell>
          <cell r="AI3314" t="str">
            <v>DJ</v>
          </cell>
          <cell r="AJ3314" t="str">
            <v>補給隊</v>
          </cell>
          <cell r="AK3314" t="str">
            <v>令和8年9月30日</v>
          </cell>
        </row>
        <row r="3315">
          <cell r="A3315" t="str">
            <v>bc582</v>
          </cell>
          <cell r="B3315" t="str">
            <v>又は同等以上のもの（他社の製品を含む。）</v>
          </cell>
          <cell r="C3315">
            <v>319</v>
          </cell>
          <cell r="D3315">
            <v>1</v>
          </cell>
          <cell r="E3315" t="str">
            <v>B</v>
          </cell>
          <cell r="F3315" t="str">
            <v>b</v>
          </cell>
          <cell r="G3315" t="str">
            <v>bc</v>
          </cell>
          <cell r="H3315" t="str">
            <v>台</v>
          </cell>
          <cell r="I3315">
            <v>3</v>
          </cell>
          <cell r="J3315" t="str">
            <v>ﾀｲﾔｹﾞｰｼﾞ</v>
          </cell>
          <cell r="L3315">
            <v>1</v>
          </cell>
          <cell r="M3315" t="str">
            <v>ｵﾚﾝｼﾞﾌﾞｯｸ P5-632 352-3551 TP-400B ﾄﾗｽｺ中山</v>
          </cell>
          <cell r="O3315" t="str">
            <v>又は同等以上のもの（他社の製品を含む。）</v>
          </cell>
          <cell r="Q3315">
            <v>0</v>
          </cell>
          <cell r="S3315">
            <v>100</v>
          </cell>
          <cell r="T3315">
            <v>0</v>
          </cell>
          <cell r="W3315">
            <v>0</v>
          </cell>
          <cell r="X3315">
            <v>0</v>
          </cell>
          <cell r="Y3315">
            <v>100</v>
          </cell>
          <cell r="Z3315">
            <v>0</v>
          </cell>
          <cell r="AA3315">
            <v>0</v>
          </cell>
          <cell r="AB3315">
            <v>2442</v>
          </cell>
          <cell r="AC3315">
            <v>7326</v>
          </cell>
          <cell r="AD3315" t="str">
            <v>雑備品費</v>
          </cell>
          <cell r="AE3315" t="str">
            <v>雑備</v>
          </cell>
          <cell r="AF3315">
            <v>17</v>
          </cell>
          <cell r="AG3315" t="str">
            <v>基地等経費（部隊等用備品）</v>
          </cell>
          <cell r="AH3315" t="str">
            <v>その他</v>
          </cell>
          <cell r="AI3315" t="str">
            <v>DK</v>
          </cell>
          <cell r="AJ3315" t="str">
            <v>基群本部</v>
          </cell>
          <cell r="AK3315" t="str">
            <v>令和8年9月30日</v>
          </cell>
        </row>
        <row r="3316">
          <cell r="A3316" t="str">
            <v>bd564</v>
          </cell>
          <cell r="B3316" t="str">
            <v>又は同等以上のもの（他社の製品を含む。）</v>
          </cell>
          <cell r="C3316">
            <v>320</v>
          </cell>
          <cell r="D3316">
            <v>1</v>
          </cell>
          <cell r="E3316" t="str">
            <v>B</v>
          </cell>
          <cell r="F3316" t="str">
            <v>b</v>
          </cell>
          <cell r="G3316" t="str">
            <v>bd</v>
          </cell>
          <cell r="H3316" t="str">
            <v>個</v>
          </cell>
          <cell r="I3316">
            <v>2</v>
          </cell>
          <cell r="J3316" t="str">
            <v>ｽﾌﾟﾚｰｶﾞﾝ</v>
          </cell>
          <cell r="L3316">
            <v>1</v>
          </cell>
          <cell r="M3316" t="str">
            <v>ｴｽｺ P1004 EA121BA-7 KINKI</v>
          </cell>
          <cell r="O3316" t="str">
            <v>又は同等以上のもの（他社の製品を含む。）</v>
          </cell>
          <cell r="Q3316">
            <v>0</v>
          </cell>
          <cell r="S3316">
            <v>100</v>
          </cell>
          <cell r="T3316">
            <v>0</v>
          </cell>
          <cell r="W3316">
            <v>0</v>
          </cell>
          <cell r="X3316">
            <v>0</v>
          </cell>
          <cell r="Y3316">
            <v>100</v>
          </cell>
          <cell r="Z3316">
            <v>0</v>
          </cell>
          <cell r="AA3316">
            <v>0</v>
          </cell>
          <cell r="AB3316">
            <v>35640</v>
          </cell>
          <cell r="AC3316">
            <v>71280</v>
          </cell>
          <cell r="AD3316" t="str">
            <v>雑備品費</v>
          </cell>
          <cell r="AE3316" t="str">
            <v>雑備</v>
          </cell>
          <cell r="AF3316">
            <v>17</v>
          </cell>
          <cell r="AG3316" t="str">
            <v>基地等経費</v>
          </cell>
          <cell r="AH3316" t="str">
            <v>その他</v>
          </cell>
          <cell r="AI3316" t="str">
            <v>DU</v>
          </cell>
          <cell r="AJ3316" t="str">
            <v>1整隊</v>
          </cell>
          <cell r="AK3316" t="str">
            <v>令和8年9月30日</v>
          </cell>
        </row>
        <row r="3317">
          <cell r="A3317" t="str">
            <v>bd565</v>
          </cell>
          <cell r="B3317" t="str">
            <v>又は同等以上のもの（他社の製品を含む。）</v>
          </cell>
          <cell r="C3317">
            <v>320</v>
          </cell>
          <cell r="D3317">
            <v>2</v>
          </cell>
          <cell r="E3317" t="str">
            <v>B</v>
          </cell>
          <cell r="F3317" t="str">
            <v>b</v>
          </cell>
          <cell r="G3317" t="str">
            <v>bd</v>
          </cell>
          <cell r="H3317" t="str">
            <v>個</v>
          </cell>
          <cell r="I3317">
            <v>2</v>
          </cell>
          <cell r="J3317" t="str">
            <v>ｿｹｯﾄ</v>
          </cell>
          <cell r="L3317">
            <v>1</v>
          </cell>
          <cell r="M3317" t="str">
            <v>ｴｽｺ P439 EA618RK-10 KTC</v>
          </cell>
          <cell r="O3317" t="str">
            <v>又は同等以上のもの（他社の製品を含む。）</v>
          </cell>
          <cell r="Q3317">
            <v>0</v>
          </cell>
          <cell r="S3317">
            <v>100</v>
          </cell>
          <cell r="T3317">
            <v>0</v>
          </cell>
          <cell r="W3317">
            <v>0</v>
          </cell>
          <cell r="X3317">
            <v>0</v>
          </cell>
          <cell r="Y3317">
            <v>100</v>
          </cell>
          <cell r="Z3317">
            <v>0</v>
          </cell>
          <cell r="AA3317">
            <v>0</v>
          </cell>
          <cell r="AB3317">
            <v>979</v>
          </cell>
          <cell r="AC3317">
            <v>1958</v>
          </cell>
          <cell r="AD3317" t="str">
            <v>雑備品費</v>
          </cell>
          <cell r="AE3317" t="str">
            <v>雑備</v>
          </cell>
          <cell r="AF3317">
            <v>17</v>
          </cell>
          <cell r="AG3317" t="str">
            <v>基地等経費</v>
          </cell>
          <cell r="AH3317" t="str">
            <v>その他</v>
          </cell>
          <cell r="AI3317" t="str">
            <v>DU</v>
          </cell>
          <cell r="AJ3317" t="str">
            <v>1整隊</v>
          </cell>
          <cell r="AK3317" t="str">
            <v>令和8年9月30日</v>
          </cell>
        </row>
        <row r="3318">
          <cell r="A3318" t="str">
            <v>bd566</v>
          </cell>
          <cell r="B3318" t="str">
            <v>又は同等以上のもの（他社の製品を含む。）</v>
          </cell>
          <cell r="C3318">
            <v>320</v>
          </cell>
          <cell r="D3318">
            <v>3</v>
          </cell>
          <cell r="E3318" t="str">
            <v>B</v>
          </cell>
          <cell r="F3318" t="str">
            <v>b</v>
          </cell>
          <cell r="G3318" t="str">
            <v>bd</v>
          </cell>
          <cell r="H3318" t="str">
            <v>個</v>
          </cell>
          <cell r="I3318">
            <v>2</v>
          </cell>
          <cell r="J3318" t="str">
            <v>ｿｹｯﾄ</v>
          </cell>
          <cell r="L3318">
            <v>1</v>
          </cell>
          <cell r="M3318" t="str">
            <v>ｴｽｺ P439 EA618RK-12 KTC</v>
          </cell>
          <cell r="O3318" t="str">
            <v>又は同等以上のもの（他社の製品を含む。）</v>
          </cell>
          <cell r="Q3318">
            <v>0</v>
          </cell>
          <cell r="S3318">
            <v>100</v>
          </cell>
          <cell r="T3318">
            <v>0</v>
          </cell>
          <cell r="W3318">
            <v>0</v>
          </cell>
          <cell r="X3318">
            <v>0</v>
          </cell>
          <cell r="Y3318">
            <v>100</v>
          </cell>
          <cell r="Z3318">
            <v>0</v>
          </cell>
          <cell r="AA3318">
            <v>0</v>
          </cell>
          <cell r="AB3318">
            <v>979</v>
          </cell>
          <cell r="AC3318">
            <v>1958</v>
          </cell>
          <cell r="AD3318" t="str">
            <v>雑備品費</v>
          </cell>
          <cell r="AE3318" t="str">
            <v>雑備</v>
          </cell>
          <cell r="AF3318">
            <v>17</v>
          </cell>
          <cell r="AG3318" t="str">
            <v>基地等経費</v>
          </cell>
          <cell r="AH3318" t="str">
            <v>その他</v>
          </cell>
          <cell r="AI3318" t="str">
            <v>DU</v>
          </cell>
          <cell r="AJ3318" t="str">
            <v>1整隊</v>
          </cell>
          <cell r="AK3318" t="str">
            <v>令和8年9月30日</v>
          </cell>
        </row>
        <row r="3319">
          <cell r="A3319" t="str">
            <v>bd567</v>
          </cell>
          <cell r="B3319" t="str">
            <v>又は同等以上のもの（他社の製品を含む。）</v>
          </cell>
          <cell r="C3319">
            <v>320</v>
          </cell>
          <cell r="D3319">
            <v>4</v>
          </cell>
          <cell r="E3319" t="str">
            <v>B</v>
          </cell>
          <cell r="F3319" t="str">
            <v>b</v>
          </cell>
          <cell r="G3319" t="str">
            <v>bd</v>
          </cell>
          <cell r="H3319" t="str">
            <v>個</v>
          </cell>
          <cell r="I3319">
            <v>2</v>
          </cell>
          <cell r="J3319" t="str">
            <v>ｿｹｯﾄ</v>
          </cell>
          <cell r="L3319">
            <v>1</v>
          </cell>
          <cell r="M3319" t="str">
            <v>ｴｽｺ P439 EA618RK-13 KTC</v>
          </cell>
          <cell r="O3319" t="str">
            <v>又は同等以上のもの（他社の製品を含む。）</v>
          </cell>
          <cell r="Q3319">
            <v>0</v>
          </cell>
          <cell r="S3319">
            <v>100</v>
          </cell>
          <cell r="T3319">
            <v>0</v>
          </cell>
          <cell r="W3319">
            <v>0</v>
          </cell>
          <cell r="X3319">
            <v>0</v>
          </cell>
          <cell r="Y3319">
            <v>100</v>
          </cell>
          <cell r="Z3319">
            <v>0</v>
          </cell>
          <cell r="AA3319">
            <v>0</v>
          </cell>
          <cell r="AB3319">
            <v>979</v>
          </cell>
          <cell r="AC3319">
            <v>1958</v>
          </cell>
          <cell r="AD3319" t="str">
            <v>雑備品費</v>
          </cell>
          <cell r="AE3319" t="str">
            <v>雑備</v>
          </cell>
          <cell r="AF3319">
            <v>17</v>
          </cell>
          <cell r="AG3319" t="str">
            <v>基地等経費</v>
          </cell>
          <cell r="AH3319" t="str">
            <v>その他</v>
          </cell>
          <cell r="AI3319" t="str">
            <v>DU</v>
          </cell>
          <cell r="AJ3319" t="str">
            <v>1整隊</v>
          </cell>
          <cell r="AK3319" t="str">
            <v>令和8年9月30日</v>
          </cell>
        </row>
        <row r="3320">
          <cell r="A3320" t="str">
            <v>bd568</v>
          </cell>
          <cell r="B3320" t="str">
            <v>又は同等以上のもの（他社の製品を含む。）</v>
          </cell>
          <cell r="C3320">
            <v>320</v>
          </cell>
          <cell r="D3320">
            <v>5</v>
          </cell>
          <cell r="E3320" t="str">
            <v>B</v>
          </cell>
          <cell r="F3320" t="str">
            <v>b</v>
          </cell>
          <cell r="G3320" t="str">
            <v>bd</v>
          </cell>
          <cell r="H3320" t="str">
            <v>個</v>
          </cell>
          <cell r="I3320">
            <v>2</v>
          </cell>
          <cell r="J3320" t="str">
            <v>ｿｹｯﾄ</v>
          </cell>
          <cell r="L3320">
            <v>1</v>
          </cell>
          <cell r="M3320" t="str">
            <v>ｴｽｺ P439 EA618RK-17 KTC</v>
          </cell>
          <cell r="O3320" t="str">
            <v>又は同等以上のもの（他社の製品を含む。）</v>
          </cell>
          <cell r="Q3320">
            <v>0</v>
          </cell>
          <cell r="S3320">
            <v>100</v>
          </cell>
          <cell r="T3320">
            <v>0</v>
          </cell>
          <cell r="W3320">
            <v>0</v>
          </cell>
          <cell r="X3320">
            <v>0</v>
          </cell>
          <cell r="Y3320">
            <v>100</v>
          </cell>
          <cell r="Z3320">
            <v>0</v>
          </cell>
          <cell r="AA3320">
            <v>0</v>
          </cell>
          <cell r="AB3320">
            <v>1034</v>
          </cell>
          <cell r="AC3320">
            <v>2068</v>
          </cell>
          <cell r="AD3320" t="str">
            <v>雑備品費</v>
          </cell>
          <cell r="AE3320" t="str">
            <v>雑備</v>
          </cell>
          <cell r="AF3320">
            <v>17</v>
          </cell>
          <cell r="AG3320" t="str">
            <v>基地等経費</v>
          </cell>
          <cell r="AH3320" t="str">
            <v>その他</v>
          </cell>
          <cell r="AI3320" t="str">
            <v>DU</v>
          </cell>
          <cell r="AJ3320" t="str">
            <v>1整隊</v>
          </cell>
          <cell r="AK3320" t="str">
            <v>令和8年9月30日</v>
          </cell>
        </row>
        <row r="3321">
          <cell r="A3321" t="str">
            <v>bd569</v>
          </cell>
          <cell r="B3321" t="str">
            <v>又は同等以上のもの（他社の製品を含む。）</v>
          </cell>
          <cell r="C3321">
            <v>320</v>
          </cell>
          <cell r="D3321">
            <v>6</v>
          </cell>
          <cell r="E3321" t="str">
            <v>B</v>
          </cell>
          <cell r="F3321" t="str">
            <v>b</v>
          </cell>
          <cell r="G3321" t="str">
            <v>bd</v>
          </cell>
          <cell r="H3321" t="str">
            <v>個</v>
          </cell>
          <cell r="I3321">
            <v>2</v>
          </cell>
          <cell r="J3321" t="str">
            <v>ｿｹｯﾄ</v>
          </cell>
          <cell r="L3321">
            <v>1</v>
          </cell>
          <cell r="M3321" t="str">
            <v>ｴｽｺ P439 EA618RK-19 KTC</v>
          </cell>
          <cell r="O3321" t="str">
            <v>又は同等以上のもの（他社の製品を含む。）</v>
          </cell>
          <cell r="Q3321">
            <v>0</v>
          </cell>
          <cell r="S3321">
            <v>100</v>
          </cell>
          <cell r="T3321">
            <v>0</v>
          </cell>
          <cell r="W3321">
            <v>0</v>
          </cell>
          <cell r="X3321">
            <v>0</v>
          </cell>
          <cell r="Y3321">
            <v>100</v>
          </cell>
          <cell r="Z3321">
            <v>0</v>
          </cell>
          <cell r="AA3321">
            <v>0</v>
          </cell>
          <cell r="AB3321">
            <v>1034</v>
          </cell>
          <cell r="AC3321">
            <v>2068</v>
          </cell>
          <cell r="AD3321" t="str">
            <v>雑備品費</v>
          </cell>
          <cell r="AE3321" t="str">
            <v>雑備</v>
          </cell>
          <cell r="AF3321">
            <v>17</v>
          </cell>
          <cell r="AG3321" t="str">
            <v>基地等経費</v>
          </cell>
          <cell r="AH3321" t="str">
            <v>その他</v>
          </cell>
          <cell r="AI3321" t="str">
            <v>DU</v>
          </cell>
          <cell r="AJ3321" t="str">
            <v>1整隊</v>
          </cell>
          <cell r="AK3321" t="str">
            <v>令和8年9月30日</v>
          </cell>
        </row>
        <row r="3322">
          <cell r="A3322" t="str">
            <v>bd570</v>
          </cell>
          <cell r="B3322" t="str">
            <v>又は同等以上のもの（他社の製品を含む。）</v>
          </cell>
          <cell r="C3322">
            <v>320</v>
          </cell>
          <cell r="D3322">
            <v>7</v>
          </cell>
          <cell r="E3322" t="str">
            <v>B</v>
          </cell>
          <cell r="F3322" t="str">
            <v>b</v>
          </cell>
          <cell r="G3322" t="str">
            <v>bd</v>
          </cell>
          <cell r="H3322" t="str">
            <v>個</v>
          </cell>
          <cell r="I3322">
            <v>2</v>
          </cell>
          <cell r="J3322" t="str">
            <v>ｿｹｯﾄ</v>
          </cell>
          <cell r="L3322">
            <v>1</v>
          </cell>
          <cell r="M3322" t="str">
            <v>ｴｽｺ P439 EA618RK-21 KTC</v>
          </cell>
          <cell r="O3322" t="str">
            <v>又は同等以上のもの（他社の製品を含む。）</v>
          </cell>
          <cell r="Q3322">
            <v>0</v>
          </cell>
          <cell r="S3322">
            <v>100</v>
          </cell>
          <cell r="T3322">
            <v>0</v>
          </cell>
          <cell r="W3322">
            <v>0</v>
          </cell>
          <cell r="X3322">
            <v>0</v>
          </cell>
          <cell r="Y3322">
            <v>100</v>
          </cell>
          <cell r="Z3322">
            <v>0</v>
          </cell>
          <cell r="AA3322">
            <v>0</v>
          </cell>
          <cell r="AB3322">
            <v>1111</v>
          </cell>
          <cell r="AC3322">
            <v>2222</v>
          </cell>
          <cell r="AD3322" t="str">
            <v>雑備品費</v>
          </cell>
          <cell r="AE3322" t="str">
            <v>雑備</v>
          </cell>
          <cell r="AF3322">
            <v>17</v>
          </cell>
          <cell r="AG3322" t="str">
            <v>基地等経費</v>
          </cell>
          <cell r="AH3322" t="str">
            <v>その他</v>
          </cell>
          <cell r="AI3322" t="str">
            <v>DU</v>
          </cell>
          <cell r="AJ3322" t="str">
            <v>1整隊</v>
          </cell>
          <cell r="AK3322" t="str">
            <v>令和8年9月30日</v>
          </cell>
        </row>
        <row r="3323">
          <cell r="A3323" t="str">
            <v>bd571</v>
          </cell>
          <cell r="B3323" t="str">
            <v>又は同等以上のもの（他社の製品を含む。）</v>
          </cell>
          <cell r="C3323">
            <v>320</v>
          </cell>
          <cell r="D3323">
            <v>8</v>
          </cell>
          <cell r="E3323" t="str">
            <v>B</v>
          </cell>
          <cell r="F3323" t="str">
            <v>b</v>
          </cell>
          <cell r="G3323" t="str">
            <v>bd</v>
          </cell>
          <cell r="H3323" t="str">
            <v>個</v>
          </cell>
          <cell r="I3323">
            <v>2</v>
          </cell>
          <cell r="J3323" t="str">
            <v>ｿｹｯﾄ</v>
          </cell>
          <cell r="L3323">
            <v>1</v>
          </cell>
          <cell r="M3323" t="str">
            <v>ｴｽｺ P439 EA618RK-22 KTC</v>
          </cell>
          <cell r="O3323" t="str">
            <v>又は同等以上のもの（他社の製品を含む。）</v>
          </cell>
          <cell r="Q3323">
            <v>0</v>
          </cell>
          <cell r="S3323">
            <v>100</v>
          </cell>
          <cell r="T3323">
            <v>0</v>
          </cell>
          <cell r="W3323">
            <v>0</v>
          </cell>
          <cell r="X3323">
            <v>0</v>
          </cell>
          <cell r="Y3323">
            <v>100</v>
          </cell>
          <cell r="Z3323">
            <v>0</v>
          </cell>
          <cell r="AA3323">
            <v>0</v>
          </cell>
          <cell r="AB3323">
            <v>1133</v>
          </cell>
          <cell r="AC3323">
            <v>2266</v>
          </cell>
          <cell r="AD3323" t="str">
            <v>雑備品費</v>
          </cell>
          <cell r="AE3323" t="str">
            <v>雑備</v>
          </cell>
          <cell r="AF3323">
            <v>17</v>
          </cell>
          <cell r="AG3323" t="str">
            <v>基地等経費</v>
          </cell>
          <cell r="AH3323" t="str">
            <v>その他</v>
          </cell>
          <cell r="AI3323" t="str">
            <v>DU</v>
          </cell>
          <cell r="AJ3323" t="str">
            <v>1整隊</v>
          </cell>
          <cell r="AK3323" t="str">
            <v>令和8年9月30日</v>
          </cell>
        </row>
        <row r="3324">
          <cell r="A3324" t="str">
            <v>bd572</v>
          </cell>
          <cell r="B3324" t="str">
            <v>又は同等以上のもの（他社の製品を含む。）</v>
          </cell>
          <cell r="C3324">
            <v>320</v>
          </cell>
          <cell r="D3324">
            <v>9</v>
          </cell>
          <cell r="E3324" t="str">
            <v>B</v>
          </cell>
          <cell r="F3324" t="str">
            <v>b</v>
          </cell>
          <cell r="G3324" t="str">
            <v>bd</v>
          </cell>
          <cell r="H3324" t="str">
            <v>個</v>
          </cell>
          <cell r="I3324">
            <v>2</v>
          </cell>
          <cell r="J3324" t="str">
            <v>ｿｹｯﾄ</v>
          </cell>
          <cell r="L3324">
            <v>1</v>
          </cell>
          <cell r="M3324" t="str">
            <v>ｴｽｺ P439 EA618RK-24 KTC</v>
          </cell>
          <cell r="O3324" t="str">
            <v>又は同等以上のもの（他社の製品を含む。）</v>
          </cell>
          <cell r="Q3324">
            <v>0</v>
          </cell>
          <cell r="S3324">
            <v>100</v>
          </cell>
          <cell r="T3324">
            <v>0</v>
          </cell>
          <cell r="W3324">
            <v>0</v>
          </cell>
          <cell r="X3324">
            <v>0</v>
          </cell>
          <cell r="Y3324">
            <v>100</v>
          </cell>
          <cell r="Z3324">
            <v>0</v>
          </cell>
          <cell r="AA3324">
            <v>0</v>
          </cell>
          <cell r="AB3324">
            <v>1133</v>
          </cell>
          <cell r="AC3324">
            <v>2266</v>
          </cell>
          <cell r="AD3324" t="str">
            <v>雑備品費</v>
          </cell>
          <cell r="AE3324" t="str">
            <v>雑備</v>
          </cell>
          <cell r="AF3324">
            <v>17</v>
          </cell>
          <cell r="AG3324" t="str">
            <v>基地等経費</v>
          </cell>
          <cell r="AH3324" t="str">
            <v>その他</v>
          </cell>
          <cell r="AI3324" t="str">
            <v>DU</v>
          </cell>
          <cell r="AJ3324" t="str">
            <v>1整隊</v>
          </cell>
          <cell r="AK3324" t="str">
            <v>令和8年9月30日</v>
          </cell>
        </row>
        <row r="3325">
          <cell r="A3325" t="str">
            <v>bd573</v>
          </cell>
          <cell r="B3325" t="str">
            <v>又は同等以上のもの（他社の製品を含む。）</v>
          </cell>
          <cell r="C3325">
            <v>320</v>
          </cell>
          <cell r="D3325">
            <v>10</v>
          </cell>
          <cell r="E3325" t="str">
            <v>B</v>
          </cell>
          <cell r="F3325" t="str">
            <v>b</v>
          </cell>
          <cell r="G3325" t="str">
            <v>bd</v>
          </cell>
          <cell r="H3325" t="str">
            <v>個</v>
          </cell>
          <cell r="I3325">
            <v>2</v>
          </cell>
          <cell r="J3325" t="str">
            <v>ｿｹｯﾄ</v>
          </cell>
          <cell r="L3325">
            <v>1</v>
          </cell>
          <cell r="M3325" t="str">
            <v>ｴｽｺ P439 EA618RK-27 KTC</v>
          </cell>
          <cell r="O3325" t="str">
            <v>又は同等以上のもの（他社の製品を含む。）</v>
          </cell>
          <cell r="Q3325">
            <v>0</v>
          </cell>
          <cell r="S3325">
            <v>100</v>
          </cell>
          <cell r="T3325">
            <v>0</v>
          </cell>
          <cell r="W3325">
            <v>0</v>
          </cell>
          <cell r="X3325">
            <v>0</v>
          </cell>
          <cell r="Y3325">
            <v>100</v>
          </cell>
          <cell r="Z3325">
            <v>0</v>
          </cell>
          <cell r="AA3325">
            <v>0</v>
          </cell>
          <cell r="AB3325">
            <v>1397</v>
          </cell>
          <cell r="AC3325">
            <v>2794</v>
          </cell>
          <cell r="AD3325" t="str">
            <v>雑備品費</v>
          </cell>
          <cell r="AE3325" t="str">
            <v>雑備</v>
          </cell>
          <cell r="AF3325">
            <v>17</v>
          </cell>
          <cell r="AG3325" t="str">
            <v>基地等経費</v>
          </cell>
          <cell r="AH3325" t="str">
            <v>その他</v>
          </cell>
          <cell r="AI3325" t="str">
            <v>DU</v>
          </cell>
          <cell r="AJ3325" t="str">
            <v>1整隊</v>
          </cell>
          <cell r="AK3325" t="str">
            <v>令和8年9月30日</v>
          </cell>
        </row>
        <row r="3326">
          <cell r="A3326" t="str">
            <v>bd574</v>
          </cell>
          <cell r="B3326" t="str">
            <v>又は同等以上のもの（他社の製品を含む。）</v>
          </cell>
          <cell r="C3326">
            <v>320</v>
          </cell>
          <cell r="D3326">
            <v>11</v>
          </cell>
          <cell r="E3326" t="str">
            <v>B</v>
          </cell>
          <cell r="F3326" t="str">
            <v>b</v>
          </cell>
          <cell r="G3326" t="str">
            <v>bd</v>
          </cell>
          <cell r="H3326" t="str">
            <v>個</v>
          </cell>
          <cell r="I3326">
            <v>2</v>
          </cell>
          <cell r="J3326" t="str">
            <v>ｿｹｯﾄ</v>
          </cell>
          <cell r="L3326">
            <v>1</v>
          </cell>
          <cell r="M3326" t="str">
            <v>ｴｽｺ P439 EA618RK-30 KTC</v>
          </cell>
          <cell r="O3326" t="str">
            <v>又は同等以上のもの（他社の製品を含む。）</v>
          </cell>
          <cell r="Q3326">
            <v>0</v>
          </cell>
          <cell r="S3326">
            <v>100</v>
          </cell>
          <cell r="T3326">
            <v>0</v>
          </cell>
          <cell r="W3326">
            <v>0</v>
          </cell>
          <cell r="X3326">
            <v>0</v>
          </cell>
          <cell r="Y3326">
            <v>100</v>
          </cell>
          <cell r="Z3326">
            <v>0</v>
          </cell>
          <cell r="AA3326">
            <v>0</v>
          </cell>
          <cell r="AB3326">
            <v>1848</v>
          </cell>
          <cell r="AC3326">
            <v>3696</v>
          </cell>
          <cell r="AD3326" t="str">
            <v>雑備品費</v>
          </cell>
          <cell r="AE3326" t="str">
            <v>雑備</v>
          </cell>
          <cell r="AF3326">
            <v>17</v>
          </cell>
          <cell r="AG3326" t="str">
            <v>基地等経費</v>
          </cell>
          <cell r="AH3326" t="str">
            <v>その他</v>
          </cell>
          <cell r="AI3326" t="str">
            <v>DU</v>
          </cell>
          <cell r="AJ3326" t="str">
            <v>1整隊</v>
          </cell>
          <cell r="AK3326" t="str">
            <v>令和8年9月30日</v>
          </cell>
        </row>
        <row r="3327">
          <cell r="A3327" t="str">
            <v>bd575</v>
          </cell>
          <cell r="B3327" t="str">
            <v>又は同等以上のもの（他社の製品を含む。）</v>
          </cell>
          <cell r="C3327">
            <v>320</v>
          </cell>
          <cell r="D3327">
            <v>12</v>
          </cell>
          <cell r="E3327" t="str">
            <v>B</v>
          </cell>
          <cell r="F3327" t="str">
            <v>b</v>
          </cell>
          <cell r="G3327" t="str">
            <v>bd</v>
          </cell>
          <cell r="H3327" t="str">
            <v>個</v>
          </cell>
          <cell r="I3327">
            <v>2</v>
          </cell>
          <cell r="J3327" t="str">
            <v>ｿｹｯﾄ</v>
          </cell>
          <cell r="L3327">
            <v>1</v>
          </cell>
          <cell r="M3327" t="str">
            <v>ｴｽｺ P439 EA618RK-32 KTC</v>
          </cell>
          <cell r="O3327" t="str">
            <v>又は同等以上のもの（他社の製品を含む。）</v>
          </cell>
          <cell r="Q3327">
            <v>0</v>
          </cell>
          <cell r="S3327">
            <v>100</v>
          </cell>
          <cell r="T3327">
            <v>0</v>
          </cell>
          <cell r="W3327">
            <v>0</v>
          </cell>
          <cell r="X3327">
            <v>0</v>
          </cell>
          <cell r="Y3327">
            <v>100</v>
          </cell>
          <cell r="Z3327">
            <v>0</v>
          </cell>
          <cell r="AA3327">
            <v>0</v>
          </cell>
          <cell r="AB3327">
            <v>2167</v>
          </cell>
          <cell r="AC3327">
            <v>4334</v>
          </cell>
          <cell r="AD3327" t="str">
            <v>雑備品費</v>
          </cell>
          <cell r="AE3327" t="str">
            <v>雑備</v>
          </cell>
          <cell r="AF3327">
            <v>17</v>
          </cell>
          <cell r="AG3327" t="str">
            <v>基地等経費</v>
          </cell>
          <cell r="AH3327" t="str">
            <v>その他</v>
          </cell>
          <cell r="AI3327" t="str">
            <v>DU</v>
          </cell>
          <cell r="AJ3327" t="str">
            <v>1整隊</v>
          </cell>
          <cell r="AK3327" t="str">
            <v>令和8年9月30日</v>
          </cell>
        </row>
        <row r="3328">
          <cell r="A3328" t="str">
            <v>bd576</v>
          </cell>
          <cell r="B3328" t="str">
            <v>又は同等以上のもの（他社の製品を含む。）</v>
          </cell>
          <cell r="C3328">
            <v>320</v>
          </cell>
          <cell r="D3328">
            <v>13</v>
          </cell>
          <cell r="E3328" t="str">
            <v>B</v>
          </cell>
          <cell r="F3328" t="str">
            <v>b</v>
          </cell>
          <cell r="G3328" t="str">
            <v>bd</v>
          </cell>
          <cell r="H3328" t="str">
            <v>個</v>
          </cell>
          <cell r="I3328">
            <v>2</v>
          </cell>
          <cell r="J3328" t="str">
            <v>ｿｹｯﾄ</v>
          </cell>
          <cell r="L3328">
            <v>1</v>
          </cell>
          <cell r="M3328" t="str">
            <v>ｴｽｺ P435 EA618PK-10 KTC</v>
          </cell>
          <cell r="O3328" t="str">
            <v>又は同等以上のもの（他社の製品を含む。）</v>
          </cell>
          <cell r="Q3328">
            <v>0</v>
          </cell>
          <cell r="S3328">
            <v>100</v>
          </cell>
          <cell r="T3328">
            <v>0</v>
          </cell>
          <cell r="W3328">
            <v>0</v>
          </cell>
          <cell r="X3328">
            <v>0</v>
          </cell>
          <cell r="Y3328">
            <v>100</v>
          </cell>
          <cell r="Z3328">
            <v>0</v>
          </cell>
          <cell r="AA3328">
            <v>0</v>
          </cell>
          <cell r="AB3328">
            <v>831</v>
          </cell>
          <cell r="AC3328">
            <v>1662</v>
          </cell>
          <cell r="AD3328" t="str">
            <v>雑備品費</v>
          </cell>
          <cell r="AE3328" t="str">
            <v>雑備</v>
          </cell>
          <cell r="AF3328">
            <v>17</v>
          </cell>
          <cell r="AG3328" t="str">
            <v>基地等経費</v>
          </cell>
          <cell r="AH3328" t="str">
            <v>その他</v>
          </cell>
          <cell r="AI3328" t="str">
            <v>DU</v>
          </cell>
          <cell r="AJ3328" t="str">
            <v>1整隊</v>
          </cell>
          <cell r="AK3328" t="str">
            <v>令和8年9月30日</v>
          </cell>
        </row>
        <row r="3329">
          <cell r="A3329" t="str">
            <v>bd577</v>
          </cell>
          <cell r="B3329" t="str">
            <v>又は同等以上のもの（他社の製品を含む。）</v>
          </cell>
          <cell r="C3329">
            <v>320</v>
          </cell>
          <cell r="D3329">
            <v>14</v>
          </cell>
          <cell r="E3329" t="str">
            <v>B</v>
          </cell>
          <cell r="F3329" t="str">
            <v>b</v>
          </cell>
          <cell r="G3329" t="str">
            <v>bd</v>
          </cell>
          <cell r="H3329" t="str">
            <v>個</v>
          </cell>
          <cell r="I3329">
            <v>2</v>
          </cell>
          <cell r="J3329" t="str">
            <v>ｿｹｯﾄ</v>
          </cell>
          <cell r="L3329">
            <v>1</v>
          </cell>
          <cell r="M3329" t="str">
            <v>ｴｽｺ P435 EA618PK-12 KTC</v>
          </cell>
          <cell r="O3329" t="str">
            <v>又は同等以上のもの（他社の製品を含む。）</v>
          </cell>
          <cell r="Q3329">
            <v>0</v>
          </cell>
          <cell r="S3329">
            <v>100</v>
          </cell>
          <cell r="T3329">
            <v>0</v>
          </cell>
          <cell r="W3329">
            <v>0</v>
          </cell>
          <cell r="X3329">
            <v>0</v>
          </cell>
          <cell r="Y3329">
            <v>100</v>
          </cell>
          <cell r="Z3329">
            <v>0</v>
          </cell>
          <cell r="AA3329">
            <v>0</v>
          </cell>
          <cell r="AB3329">
            <v>831</v>
          </cell>
          <cell r="AC3329">
            <v>1662</v>
          </cell>
          <cell r="AD3329" t="str">
            <v>雑備品費</v>
          </cell>
          <cell r="AE3329" t="str">
            <v>雑備</v>
          </cell>
          <cell r="AF3329">
            <v>17</v>
          </cell>
          <cell r="AG3329" t="str">
            <v>基地等経費</v>
          </cell>
          <cell r="AH3329" t="str">
            <v>その他</v>
          </cell>
          <cell r="AI3329" t="str">
            <v>DU</v>
          </cell>
          <cell r="AJ3329" t="str">
            <v>1整隊</v>
          </cell>
          <cell r="AK3329" t="str">
            <v>令和8年9月30日</v>
          </cell>
        </row>
        <row r="3330">
          <cell r="A3330" t="str">
            <v>bd578</v>
          </cell>
          <cell r="B3330" t="str">
            <v>又は同等以上のもの（他社の製品を含む。）</v>
          </cell>
          <cell r="C3330">
            <v>320</v>
          </cell>
          <cell r="D3330">
            <v>15</v>
          </cell>
          <cell r="E3330" t="str">
            <v>B</v>
          </cell>
          <cell r="F3330" t="str">
            <v>b</v>
          </cell>
          <cell r="G3330" t="str">
            <v>bd</v>
          </cell>
          <cell r="H3330" t="str">
            <v>個</v>
          </cell>
          <cell r="I3330">
            <v>2</v>
          </cell>
          <cell r="J3330" t="str">
            <v>ｿｹｯﾄ</v>
          </cell>
          <cell r="L3330">
            <v>1</v>
          </cell>
          <cell r="M3330" t="str">
            <v>ｴｽｺ P435 EA618PK-14 KTC</v>
          </cell>
          <cell r="O3330" t="str">
            <v>又は同等以上のもの（他社の製品を含む。）</v>
          </cell>
          <cell r="Q3330">
            <v>0</v>
          </cell>
          <cell r="S3330">
            <v>100</v>
          </cell>
          <cell r="T3330">
            <v>0</v>
          </cell>
          <cell r="W3330">
            <v>0</v>
          </cell>
          <cell r="X3330">
            <v>0</v>
          </cell>
          <cell r="Y3330">
            <v>100</v>
          </cell>
          <cell r="Z3330">
            <v>0</v>
          </cell>
          <cell r="AA3330">
            <v>0</v>
          </cell>
          <cell r="AB3330">
            <v>831</v>
          </cell>
          <cell r="AC3330">
            <v>1662</v>
          </cell>
          <cell r="AD3330" t="str">
            <v>雑備品費</v>
          </cell>
          <cell r="AE3330" t="str">
            <v>雑備</v>
          </cell>
          <cell r="AF3330">
            <v>17</v>
          </cell>
          <cell r="AG3330" t="str">
            <v>基地等経費</v>
          </cell>
          <cell r="AH3330" t="str">
            <v>その他</v>
          </cell>
          <cell r="AI3330" t="str">
            <v>DU</v>
          </cell>
          <cell r="AJ3330" t="str">
            <v>1整隊</v>
          </cell>
          <cell r="AK3330" t="str">
            <v>令和8年9月30日</v>
          </cell>
        </row>
        <row r="3331">
          <cell r="A3331" t="str">
            <v>bd579</v>
          </cell>
          <cell r="B3331" t="str">
            <v>又は同等以上のもの（他社の製品を含む。）</v>
          </cell>
          <cell r="C3331">
            <v>320</v>
          </cell>
          <cell r="D3331">
            <v>16</v>
          </cell>
          <cell r="E3331" t="str">
            <v>B</v>
          </cell>
          <cell r="F3331" t="str">
            <v>b</v>
          </cell>
          <cell r="G3331" t="str">
            <v>bd</v>
          </cell>
          <cell r="H3331" t="str">
            <v>個</v>
          </cell>
          <cell r="I3331">
            <v>2</v>
          </cell>
          <cell r="J3331" t="str">
            <v>ｿｹｯﾄ</v>
          </cell>
          <cell r="L3331">
            <v>1</v>
          </cell>
          <cell r="M3331" t="str">
            <v>ｴｽｺ P435 EA618PK-17 KTC</v>
          </cell>
          <cell r="O3331" t="str">
            <v>又は同等以上のもの（他社の製品を含む。）</v>
          </cell>
          <cell r="Q3331">
            <v>0</v>
          </cell>
          <cell r="S3331">
            <v>100</v>
          </cell>
          <cell r="T3331">
            <v>0</v>
          </cell>
          <cell r="W3331">
            <v>0</v>
          </cell>
          <cell r="X3331">
            <v>0</v>
          </cell>
          <cell r="Y3331">
            <v>100</v>
          </cell>
          <cell r="Z3331">
            <v>0</v>
          </cell>
          <cell r="AA3331">
            <v>0</v>
          </cell>
          <cell r="AB3331">
            <v>858</v>
          </cell>
          <cell r="AC3331">
            <v>1716</v>
          </cell>
          <cell r="AD3331" t="str">
            <v>雑備品費</v>
          </cell>
          <cell r="AE3331" t="str">
            <v>雑備</v>
          </cell>
          <cell r="AF3331">
            <v>17</v>
          </cell>
          <cell r="AG3331" t="str">
            <v>基地等経費</v>
          </cell>
          <cell r="AH3331" t="str">
            <v>その他</v>
          </cell>
          <cell r="AI3331" t="str">
            <v>DU</v>
          </cell>
          <cell r="AJ3331" t="str">
            <v>1整隊</v>
          </cell>
          <cell r="AK3331" t="str">
            <v>令和8年9月30日</v>
          </cell>
        </row>
        <row r="3332">
          <cell r="A3332" t="str">
            <v>bd580</v>
          </cell>
          <cell r="B3332" t="str">
            <v>又は同等以上のもの（他社の製品を含む。）</v>
          </cell>
          <cell r="C3332">
            <v>320</v>
          </cell>
          <cell r="D3332">
            <v>17</v>
          </cell>
          <cell r="E3332" t="str">
            <v>B</v>
          </cell>
          <cell r="F3332" t="str">
            <v>b</v>
          </cell>
          <cell r="G3332" t="str">
            <v>bd</v>
          </cell>
          <cell r="H3332" t="str">
            <v>個</v>
          </cell>
          <cell r="I3332">
            <v>2</v>
          </cell>
          <cell r="J3332" t="str">
            <v>ﾗﾁｪｯﾄﾊﾝﾄﾞﾙ</v>
          </cell>
          <cell r="L3332">
            <v>1</v>
          </cell>
          <cell r="M3332" t="str">
            <v>ｴｽｺ P438 EA618RA-1 KTC</v>
          </cell>
          <cell r="O3332" t="str">
            <v>又は同等以上のもの（他社の製品を含む。）</v>
          </cell>
          <cell r="Q3332">
            <v>0</v>
          </cell>
          <cell r="S3332">
            <v>100</v>
          </cell>
          <cell r="T3332">
            <v>0</v>
          </cell>
          <cell r="W3332">
            <v>0</v>
          </cell>
          <cell r="X3332">
            <v>0</v>
          </cell>
          <cell r="Y3332">
            <v>100</v>
          </cell>
          <cell r="Z3332">
            <v>0</v>
          </cell>
          <cell r="AA3332">
            <v>0</v>
          </cell>
          <cell r="AB3332">
            <v>6490</v>
          </cell>
          <cell r="AC3332">
            <v>12980</v>
          </cell>
          <cell r="AD3332" t="str">
            <v>雑備品費</v>
          </cell>
          <cell r="AE3332" t="str">
            <v>雑備</v>
          </cell>
          <cell r="AF3332">
            <v>17</v>
          </cell>
          <cell r="AG3332" t="str">
            <v>基地等経費</v>
          </cell>
          <cell r="AH3332" t="str">
            <v>その他</v>
          </cell>
          <cell r="AI3332" t="str">
            <v>DU</v>
          </cell>
          <cell r="AJ3332" t="str">
            <v>1整隊</v>
          </cell>
          <cell r="AK3332" t="str">
            <v>令和8年9月30日</v>
          </cell>
        </row>
        <row r="3333">
          <cell r="A3333" t="str">
            <v>bd581</v>
          </cell>
          <cell r="B3333" t="str">
            <v>又は同等以上のもの（他社の製品を含む。）</v>
          </cell>
          <cell r="C3333">
            <v>320</v>
          </cell>
          <cell r="D3333">
            <v>18</v>
          </cell>
          <cell r="E3333" t="str">
            <v>B</v>
          </cell>
          <cell r="F3333" t="str">
            <v>b</v>
          </cell>
          <cell r="G3333" t="str">
            <v>bd</v>
          </cell>
          <cell r="H3333" t="str">
            <v>個</v>
          </cell>
          <cell r="I3333">
            <v>2</v>
          </cell>
          <cell r="J3333" t="str">
            <v>ﾒｶﾞﾈﾚﾝﾁ</v>
          </cell>
          <cell r="L3333">
            <v>1</v>
          </cell>
          <cell r="M3333" t="str">
            <v>ｴｽｺ P431 EA616DE-5 KTC</v>
          </cell>
          <cell r="O3333" t="str">
            <v>又は同等以上のもの（他社の製品を含む。）</v>
          </cell>
          <cell r="Q3333">
            <v>0</v>
          </cell>
          <cell r="S3333">
            <v>100</v>
          </cell>
          <cell r="T3333">
            <v>0</v>
          </cell>
          <cell r="W3333">
            <v>0</v>
          </cell>
          <cell r="X3333">
            <v>0</v>
          </cell>
          <cell r="Y3333">
            <v>100</v>
          </cell>
          <cell r="Z3333">
            <v>0</v>
          </cell>
          <cell r="AA3333">
            <v>0</v>
          </cell>
          <cell r="AB3333">
            <v>1848</v>
          </cell>
          <cell r="AC3333">
            <v>3696</v>
          </cell>
          <cell r="AD3333" t="str">
            <v>雑備品費</v>
          </cell>
          <cell r="AE3333" t="str">
            <v>雑備</v>
          </cell>
          <cell r="AF3333">
            <v>17</v>
          </cell>
          <cell r="AG3333" t="str">
            <v>基地等経費</v>
          </cell>
          <cell r="AH3333" t="str">
            <v>その他</v>
          </cell>
          <cell r="AI3333" t="str">
            <v>DU</v>
          </cell>
          <cell r="AJ3333" t="str">
            <v>1整隊</v>
          </cell>
          <cell r="AK3333" t="str">
            <v>令和8年9月30日</v>
          </cell>
        </row>
        <row r="3334">
          <cell r="A3334" t="str">
            <v>bd582</v>
          </cell>
          <cell r="B3334" t="str">
            <v>又は同等以上のもの（他社の製品を含む。）</v>
          </cell>
          <cell r="C3334">
            <v>320</v>
          </cell>
          <cell r="D3334">
            <v>19</v>
          </cell>
          <cell r="E3334" t="str">
            <v>B</v>
          </cell>
          <cell r="F3334" t="str">
            <v>b</v>
          </cell>
          <cell r="G3334" t="str">
            <v>bd</v>
          </cell>
          <cell r="H3334" t="str">
            <v>個</v>
          </cell>
          <cell r="I3334">
            <v>2</v>
          </cell>
          <cell r="J3334" t="str">
            <v>ﾒｶﾞﾈﾚﾝﾁ</v>
          </cell>
          <cell r="L3334">
            <v>1</v>
          </cell>
          <cell r="M3334" t="str">
            <v>ｴｽｺ P431 EA616DE-9 KTC</v>
          </cell>
          <cell r="O3334" t="str">
            <v>又は同等以上のもの（他社の製品を含む。）</v>
          </cell>
          <cell r="Q3334">
            <v>0</v>
          </cell>
          <cell r="S3334">
            <v>100</v>
          </cell>
          <cell r="T3334">
            <v>0</v>
          </cell>
          <cell r="W3334">
            <v>0</v>
          </cell>
          <cell r="X3334">
            <v>0</v>
          </cell>
          <cell r="Y3334">
            <v>100</v>
          </cell>
          <cell r="Z3334">
            <v>0</v>
          </cell>
          <cell r="AA3334">
            <v>0</v>
          </cell>
          <cell r="AB3334">
            <v>2200</v>
          </cell>
          <cell r="AC3334">
            <v>4400</v>
          </cell>
          <cell r="AD3334" t="str">
            <v>雑備品費</v>
          </cell>
          <cell r="AE3334" t="str">
            <v>雑備</v>
          </cell>
          <cell r="AF3334">
            <v>17</v>
          </cell>
          <cell r="AG3334" t="str">
            <v>基地等経費</v>
          </cell>
          <cell r="AH3334" t="str">
            <v>その他</v>
          </cell>
          <cell r="AI3334" t="str">
            <v>DU</v>
          </cell>
          <cell r="AJ3334" t="str">
            <v>1整隊</v>
          </cell>
          <cell r="AK3334" t="str">
            <v>令和8年9月30日</v>
          </cell>
        </row>
        <row r="3335">
          <cell r="A3335" t="str">
            <v>bd583</v>
          </cell>
          <cell r="B3335" t="str">
            <v>又は同等以上のもの（他社の製品を含む。）</v>
          </cell>
          <cell r="C3335">
            <v>320</v>
          </cell>
          <cell r="D3335">
            <v>20</v>
          </cell>
          <cell r="E3335" t="str">
            <v>B</v>
          </cell>
          <cell r="F3335" t="str">
            <v>b</v>
          </cell>
          <cell r="G3335" t="str">
            <v>bd</v>
          </cell>
          <cell r="H3335" t="str">
            <v>個</v>
          </cell>
          <cell r="I3335">
            <v>2</v>
          </cell>
          <cell r="J3335" t="str">
            <v>ﾒｶﾞﾈﾚﾝﾁ</v>
          </cell>
          <cell r="L3335">
            <v>1</v>
          </cell>
          <cell r="M3335" t="str">
            <v>ｴｽｺ P431 EA616DE-11 KTC</v>
          </cell>
          <cell r="O3335" t="str">
            <v>又は同等以上のもの（他社の製品を含む。）</v>
          </cell>
          <cell r="Q3335">
            <v>0</v>
          </cell>
          <cell r="S3335">
            <v>100</v>
          </cell>
          <cell r="T3335">
            <v>0</v>
          </cell>
          <cell r="W3335">
            <v>0</v>
          </cell>
          <cell r="X3335">
            <v>0</v>
          </cell>
          <cell r="Y3335">
            <v>100</v>
          </cell>
          <cell r="Z3335">
            <v>0</v>
          </cell>
          <cell r="AA3335">
            <v>0</v>
          </cell>
          <cell r="AB3335">
            <v>2574</v>
          </cell>
          <cell r="AC3335">
            <v>5148</v>
          </cell>
          <cell r="AD3335" t="str">
            <v>雑備品費</v>
          </cell>
          <cell r="AE3335" t="str">
            <v>雑備</v>
          </cell>
          <cell r="AF3335">
            <v>17</v>
          </cell>
          <cell r="AG3335" t="str">
            <v>基地等経費</v>
          </cell>
          <cell r="AH3335" t="str">
            <v>その他</v>
          </cell>
          <cell r="AI3335" t="str">
            <v>DU</v>
          </cell>
          <cell r="AJ3335" t="str">
            <v>1整隊</v>
          </cell>
          <cell r="AK3335" t="str">
            <v>令和8年9月30日</v>
          </cell>
        </row>
        <row r="3336">
          <cell r="A3336" t="str">
            <v>bd584</v>
          </cell>
          <cell r="B3336" t="str">
            <v>又は同等以上のもの（他社の製品を含む。）</v>
          </cell>
          <cell r="C3336">
            <v>320</v>
          </cell>
          <cell r="D3336">
            <v>21</v>
          </cell>
          <cell r="E3336" t="str">
            <v>B</v>
          </cell>
          <cell r="F3336" t="str">
            <v>b</v>
          </cell>
          <cell r="G3336" t="str">
            <v>bd</v>
          </cell>
          <cell r="H3336" t="str">
            <v>個</v>
          </cell>
          <cell r="I3336">
            <v>4</v>
          </cell>
          <cell r="J3336" t="str">
            <v>貫通ﾄﾞﾗｲﾊﾞｰ</v>
          </cell>
          <cell r="L3336">
            <v>1</v>
          </cell>
          <cell r="M3336" t="str">
            <v>ｴｽｺ P527 EA557BJ-150 KTC</v>
          </cell>
          <cell r="O3336" t="str">
            <v>又は同等以上のもの（他社の製品を含む。）</v>
          </cell>
          <cell r="Q3336">
            <v>0</v>
          </cell>
          <cell r="S3336">
            <v>100</v>
          </cell>
          <cell r="T3336">
            <v>0</v>
          </cell>
          <cell r="W3336">
            <v>0</v>
          </cell>
          <cell r="X3336">
            <v>0</v>
          </cell>
          <cell r="Y3336">
            <v>100</v>
          </cell>
          <cell r="Z3336">
            <v>0</v>
          </cell>
          <cell r="AA3336">
            <v>0</v>
          </cell>
          <cell r="AB3336">
            <v>4081</v>
          </cell>
          <cell r="AC3336">
            <v>16324</v>
          </cell>
          <cell r="AD3336" t="str">
            <v>雑備品費</v>
          </cell>
          <cell r="AE3336" t="str">
            <v>雑備</v>
          </cell>
          <cell r="AF3336">
            <v>17</v>
          </cell>
          <cell r="AG3336" t="str">
            <v>基地等経費</v>
          </cell>
          <cell r="AH3336" t="str">
            <v>その他</v>
          </cell>
          <cell r="AI3336" t="str">
            <v>DU</v>
          </cell>
          <cell r="AJ3336" t="str">
            <v>1整隊</v>
          </cell>
          <cell r="AK3336" t="str">
            <v>令和8年9月30日</v>
          </cell>
        </row>
        <row r="3337">
          <cell r="A3337" t="str">
            <v>bd585</v>
          </cell>
          <cell r="B3337" t="str">
            <v>又は同等以上のもの（他社の製品を含む。）</v>
          </cell>
          <cell r="C3337">
            <v>320</v>
          </cell>
          <cell r="D3337">
            <v>22</v>
          </cell>
          <cell r="E3337" t="str">
            <v>B</v>
          </cell>
          <cell r="F3337" t="str">
            <v>b</v>
          </cell>
          <cell r="G3337" t="str">
            <v>bd</v>
          </cell>
          <cell r="H3337" t="str">
            <v>個</v>
          </cell>
          <cell r="I3337">
            <v>1</v>
          </cell>
          <cell r="J3337" t="str">
            <v>ﾓｰﾙｶｯﾀｰ</v>
          </cell>
          <cell r="L3337">
            <v>1</v>
          </cell>
          <cell r="M3337" t="str">
            <v>ｴｽｺ P242 EA338DD MCC</v>
          </cell>
          <cell r="O3337" t="str">
            <v>又は同等以上のもの（他社の製品を含む。）</v>
          </cell>
          <cell r="Q3337">
            <v>0</v>
          </cell>
          <cell r="S3337">
            <v>100</v>
          </cell>
          <cell r="T3337">
            <v>0</v>
          </cell>
          <cell r="W3337">
            <v>0</v>
          </cell>
          <cell r="X3337">
            <v>0</v>
          </cell>
          <cell r="Y3337">
            <v>100</v>
          </cell>
          <cell r="Z3337">
            <v>0</v>
          </cell>
          <cell r="AA3337">
            <v>0</v>
          </cell>
          <cell r="AB3337">
            <v>19580</v>
          </cell>
          <cell r="AC3337">
            <v>19580</v>
          </cell>
          <cell r="AD3337" t="str">
            <v>雑備品費</v>
          </cell>
          <cell r="AE3337" t="str">
            <v>雑備</v>
          </cell>
          <cell r="AF3337">
            <v>17</v>
          </cell>
          <cell r="AG3337" t="str">
            <v>基地等経費</v>
          </cell>
          <cell r="AH3337" t="str">
            <v>その他</v>
          </cell>
          <cell r="AI3337" t="str">
            <v>DU</v>
          </cell>
          <cell r="AJ3337" t="str">
            <v>1整隊</v>
          </cell>
          <cell r="AK3337" t="str">
            <v>令和8年9月30日</v>
          </cell>
        </row>
        <row r="3338">
          <cell r="A3338" t="str">
            <v>bd586</v>
          </cell>
          <cell r="B3338" t="str">
            <v>又は同等以上のもの（他社の製品を含む。）</v>
          </cell>
          <cell r="C3338">
            <v>320</v>
          </cell>
          <cell r="D3338">
            <v>23</v>
          </cell>
          <cell r="E3338" t="str">
            <v>B</v>
          </cell>
          <cell r="F3338" t="str">
            <v>b</v>
          </cell>
          <cell r="G3338" t="str">
            <v>bd</v>
          </cell>
          <cell r="H3338" t="str">
            <v>個</v>
          </cell>
          <cell r="I3338">
            <v>3</v>
          </cell>
          <cell r="J3338" t="str">
            <v>ﾃｽﾄﾊﾝﾏｰ</v>
          </cell>
          <cell r="L3338">
            <v>1</v>
          </cell>
          <cell r="M3338" t="str">
            <v>ｴｽｺ P108 EA575WH-21 KTC</v>
          </cell>
          <cell r="O3338" t="str">
            <v>又は同等以上のもの（他社の製品を含む。）</v>
          </cell>
          <cell r="Q3338">
            <v>0</v>
          </cell>
          <cell r="S3338">
            <v>100</v>
          </cell>
          <cell r="T3338">
            <v>0</v>
          </cell>
          <cell r="W3338">
            <v>0</v>
          </cell>
          <cell r="X3338">
            <v>0</v>
          </cell>
          <cell r="Y3338">
            <v>100</v>
          </cell>
          <cell r="Z3338">
            <v>0</v>
          </cell>
          <cell r="AA3338">
            <v>0</v>
          </cell>
          <cell r="AB3338">
            <v>2112</v>
          </cell>
          <cell r="AC3338">
            <v>6336</v>
          </cell>
          <cell r="AD3338" t="str">
            <v>雑備品費</v>
          </cell>
          <cell r="AE3338" t="str">
            <v>雑備</v>
          </cell>
          <cell r="AF3338">
            <v>17</v>
          </cell>
          <cell r="AG3338" t="str">
            <v>基地等経費</v>
          </cell>
          <cell r="AH3338" t="str">
            <v>その他</v>
          </cell>
          <cell r="AI3338" t="str">
            <v>DU</v>
          </cell>
          <cell r="AJ3338" t="str">
            <v>1整隊</v>
          </cell>
          <cell r="AK3338" t="str">
            <v>令和8年9月30日</v>
          </cell>
        </row>
        <row r="3339">
          <cell r="A3339" t="str">
            <v>ec64</v>
          </cell>
          <cell r="B3339" t="str">
            <v>又は同等以上のもの（他社の製品を含む。）</v>
          </cell>
          <cell r="C3339">
            <v>321</v>
          </cell>
          <cell r="D3339">
            <v>1</v>
          </cell>
          <cell r="E3339" t="str">
            <v>B</v>
          </cell>
          <cell r="F3339" t="str">
            <v>e</v>
          </cell>
          <cell r="G3339" t="str">
            <v>ec</v>
          </cell>
          <cell r="H3339" t="str">
            <v>台</v>
          </cell>
          <cell r="I3339">
            <v>1</v>
          </cell>
          <cell r="J3339" t="str">
            <v>大型ﾓﾆﾀｰ</v>
          </cell>
          <cell r="L3339">
            <v>1</v>
          </cell>
          <cell r="M3339" t="str">
            <v>JAPANNEXT JN-IPS7500UHDR-U</v>
          </cell>
          <cell r="O3339" t="str">
            <v>又は同等以上のもの（他社の製品を含む。）</v>
          </cell>
          <cell r="Q3339">
            <v>0</v>
          </cell>
          <cell r="S3339">
            <v>100</v>
          </cell>
          <cell r="T3339">
            <v>0</v>
          </cell>
          <cell r="W3339">
            <v>0</v>
          </cell>
          <cell r="X3339">
            <v>0</v>
          </cell>
          <cell r="Y3339">
            <v>100</v>
          </cell>
          <cell r="Z3339">
            <v>0</v>
          </cell>
          <cell r="AA3339">
            <v>0</v>
          </cell>
          <cell r="AB3339">
            <v>253000</v>
          </cell>
          <cell r="AC3339">
            <v>253000</v>
          </cell>
          <cell r="AD3339" t="str">
            <v>雑備品費</v>
          </cell>
          <cell r="AE3339" t="str">
            <v>雑備</v>
          </cell>
          <cell r="AF3339">
            <v>17</v>
          </cell>
          <cell r="AG3339" t="str">
            <v>基地等経費（部隊等用備品）</v>
          </cell>
          <cell r="AH3339" t="str">
            <v>その他</v>
          </cell>
          <cell r="AI3339" t="str">
            <v>DY</v>
          </cell>
          <cell r="AJ3339" t="str">
            <v>2作隊</v>
          </cell>
          <cell r="AK3339" t="str">
            <v>令和8年9月30日</v>
          </cell>
        </row>
        <row r="3340">
          <cell r="A3340" t="str">
            <v>ch365</v>
          </cell>
          <cell r="B3340" t="str">
            <v>又は同等以上のもの（他社の製品を含む。）</v>
          </cell>
          <cell r="C3340">
            <v>322</v>
          </cell>
          <cell r="D3340">
            <v>1</v>
          </cell>
          <cell r="E3340" t="str">
            <v>P</v>
          </cell>
          <cell r="F3340" t="str">
            <v>c</v>
          </cell>
          <cell r="G3340" t="str">
            <v>ch</v>
          </cell>
          <cell r="H3340" t="str">
            <v>個</v>
          </cell>
          <cell r="I3340">
            <v>1</v>
          </cell>
          <cell r="J3340" t="str">
            <v>樹脂ﾊﾟﾚｯﾄ</v>
          </cell>
          <cell r="L3340">
            <v>1</v>
          </cell>
          <cell r="M3340" t="str">
            <v>ｵﾚﾝｼﾞﾌﾞｯｸ P10-929 795-8641 SK-D4-1012-13-BK ｻﾝｺｰ</v>
          </cell>
          <cell r="O3340" t="str">
            <v>又は同等以上のもの（他社の製品を含む。）</v>
          </cell>
          <cell r="Q3340">
            <v>0</v>
          </cell>
          <cell r="S3340">
            <v>100</v>
          </cell>
          <cell r="T3340">
            <v>0</v>
          </cell>
          <cell r="W3340">
            <v>0</v>
          </cell>
          <cell r="X3340">
            <v>0</v>
          </cell>
          <cell r="Y3340">
            <v>100</v>
          </cell>
          <cell r="Z3340">
            <v>0</v>
          </cell>
          <cell r="AA3340">
            <v>0</v>
          </cell>
          <cell r="AB3340">
            <v>8305</v>
          </cell>
          <cell r="AC3340">
            <v>8305</v>
          </cell>
          <cell r="AD3340" t="str">
            <v>雑備品費</v>
          </cell>
          <cell r="AE3340" t="str">
            <v>雑備</v>
          </cell>
          <cell r="AF3340">
            <v>17</v>
          </cell>
          <cell r="AG3340" t="str">
            <v>基地等経費（部隊等用備品）</v>
          </cell>
          <cell r="AH3340" t="str">
            <v>その他</v>
          </cell>
          <cell r="AI3340" t="str">
            <v>PB</v>
          </cell>
          <cell r="AJ3340" t="str">
            <v>気象隊</v>
          </cell>
          <cell r="AK3340" t="str">
            <v>令和8年9月30日</v>
          </cell>
        </row>
        <row r="3341">
          <cell r="A3341" t="str">
            <v>bd587</v>
          </cell>
          <cell r="B3341" t="str">
            <v>又は同等以上のもの（他社の製品を含む。）</v>
          </cell>
          <cell r="C3341">
            <v>323</v>
          </cell>
          <cell r="D3341">
            <v>1</v>
          </cell>
          <cell r="E3341" t="str">
            <v>P</v>
          </cell>
          <cell r="F3341" t="str">
            <v>b</v>
          </cell>
          <cell r="G3341" t="str">
            <v>bd</v>
          </cell>
          <cell r="H3341" t="str">
            <v>台</v>
          </cell>
          <cell r="I3341">
            <v>1</v>
          </cell>
          <cell r="J3341" t="str">
            <v>ｼﾞｬﾝﾌﾟｽﾀｰﾀｰ</v>
          </cell>
          <cell r="L3341">
            <v>1</v>
          </cell>
          <cell r="M3341" t="str">
            <v>ｴｽｺ P284 EA812HE-1A MP-2 大自工業(Meltec)</v>
          </cell>
          <cell r="O3341" t="str">
            <v>又は同等以上のもの（他社の製品を含む。）</v>
          </cell>
          <cell r="Q3341">
            <v>0</v>
          </cell>
          <cell r="S3341">
            <v>100</v>
          </cell>
          <cell r="T3341">
            <v>0</v>
          </cell>
          <cell r="W3341">
            <v>0</v>
          </cell>
          <cell r="X3341">
            <v>0</v>
          </cell>
          <cell r="Y3341">
            <v>100</v>
          </cell>
          <cell r="Z3341">
            <v>0</v>
          </cell>
          <cell r="AA3341">
            <v>0</v>
          </cell>
          <cell r="AB3341">
            <v>55880</v>
          </cell>
          <cell r="AC3341">
            <v>55880</v>
          </cell>
          <cell r="AD3341" t="str">
            <v>雑備品費</v>
          </cell>
          <cell r="AE3341" t="str">
            <v>雑備</v>
          </cell>
          <cell r="AF3341">
            <v>17</v>
          </cell>
          <cell r="AG3341" t="str">
            <v>基地等経費（部隊等用備品）</v>
          </cell>
          <cell r="AH3341" t="str">
            <v>その他</v>
          </cell>
          <cell r="AI3341" t="str">
            <v>PD</v>
          </cell>
          <cell r="AJ3341" t="str">
            <v>1移警隊</v>
          </cell>
          <cell r="AK3341" t="str">
            <v>令和8年9月30日</v>
          </cell>
        </row>
        <row r="3342">
          <cell r="A3342" t="str">
            <v>cg462</v>
          </cell>
          <cell r="B3342" t="str">
            <v>又は同等以上のもの（他社の製品を含む。）</v>
          </cell>
          <cell r="C3342">
            <v>323</v>
          </cell>
          <cell r="D3342">
            <v>2</v>
          </cell>
          <cell r="E3342" t="str">
            <v>P</v>
          </cell>
          <cell r="F3342" t="str">
            <v>c</v>
          </cell>
          <cell r="G3342" t="str">
            <v>cg</v>
          </cell>
          <cell r="H3342" t="str">
            <v>台</v>
          </cell>
          <cell r="I3342">
            <v>3</v>
          </cell>
          <cell r="J3342" t="str">
            <v>ｸﾞﾗｲﾝﾀﾞｰ</v>
          </cell>
          <cell r="L3342">
            <v>1</v>
          </cell>
          <cell r="M3342" t="str">
            <v>ｵﾚﾝｼﾞﾌﾞｯｸ.web P6-175 416ｰ8663 GA404DZNﾏｷﾀ</v>
          </cell>
          <cell r="O3342" t="str">
            <v>又は同等以上のもの（他社の製品を含む。）</v>
          </cell>
          <cell r="Q3342">
            <v>0</v>
          </cell>
          <cell r="S3342">
            <v>100</v>
          </cell>
          <cell r="T3342">
            <v>0</v>
          </cell>
          <cell r="W3342">
            <v>0</v>
          </cell>
          <cell r="X3342">
            <v>0</v>
          </cell>
          <cell r="Y3342">
            <v>100</v>
          </cell>
          <cell r="Z3342">
            <v>0</v>
          </cell>
          <cell r="AA3342">
            <v>0</v>
          </cell>
          <cell r="AB3342">
            <v>30140</v>
          </cell>
          <cell r="AC3342">
            <v>90420</v>
          </cell>
          <cell r="AD3342" t="str">
            <v>雑備品費</v>
          </cell>
          <cell r="AE3342" t="str">
            <v>雑備</v>
          </cell>
          <cell r="AF3342">
            <v>17</v>
          </cell>
          <cell r="AG3342" t="str">
            <v>基地等経費（部隊等用備品）</v>
          </cell>
          <cell r="AH3342" t="str">
            <v>その他</v>
          </cell>
          <cell r="AI3342" t="str">
            <v>PD</v>
          </cell>
          <cell r="AJ3342" t="str">
            <v>1移警隊</v>
          </cell>
          <cell r="AK3342" t="str">
            <v>令和8年9月30日</v>
          </cell>
        </row>
        <row r="3343">
          <cell r="A3343" t="str">
            <v>cg463</v>
          </cell>
          <cell r="B3343" t="str">
            <v>又は同等以上のもの（他社の製品を含む。）</v>
          </cell>
          <cell r="C3343">
            <v>323</v>
          </cell>
          <cell r="D3343">
            <v>3</v>
          </cell>
          <cell r="E3343" t="str">
            <v>P</v>
          </cell>
          <cell r="F3343" t="str">
            <v>c</v>
          </cell>
          <cell r="G3343" t="str">
            <v>cg</v>
          </cell>
          <cell r="H3343" t="str">
            <v>台</v>
          </cell>
          <cell r="I3343">
            <v>2</v>
          </cell>
          <cell r="J3343" t="str">
            <v>ｴｱﾘｰﾙ</v>
          </cell>
          <cell r="L3343">
            <v>1</v>
          </cell>
          <cell r="M3343" t="str">
            <v>ｵﾚﾝｼﾞﾌﾞｯｸ.web P3-948 206-5909 TAC10-65-3 ﾄﾗｽｺ中山</v>
          </cell>
          <cell r="O3343" t="str">
            <v>又は同等以上のもの（他社の製品を含む。）</v>
          </cell>
          <cell r="Q3343">
            <v>0</v>
          </cell>
          <cell r="S3343">
            <v>100</v>
          </cell>
          <cell r="T3343">
            <v>0</v>
          </cell>
          <cell r="W3343">
            <v>0</v>
          </cell>
          <cell r="X3343">
            <v>0</v>
          </cell>
          <cell r="Y3343">
            <v>100</v>
          </cell>
          <cell r="Z3343">
            <v>0</v>
          </cell>
          <cell r="AA3343">
            <v>0</v>
          </cell>
          <cell r="AB3343">
            <v>35270</v>
          </cell>
          <cell r="AC3343">
            <v>70540</v>
          </cell>
          <cell r="AD3343" t="str">
            <v>雑備品費</v>
          </cell>
          <cell r="AE3343" t="str">
            <v>雑備</v>
          </cell>
          <cell r="AF3343">
            <v>17</v>
          </cell>
          <cell r="AG3343" t="str">
            <v>基地等経費（部隊等用備品）</v>
          </cell>
          <cell r="AH3343" t="str">
            <v>その他</v>
          </cell>
          <cell r="AI3343" t="str">
            <v>PD</v>
          </cell>
          <cell r="AJ3343" t="str">
            <v>1移警隊</v>
          </cell>
          <cell r="AK3343" t="str">
            <v>令和8年9月30日</v>
          </cell>
        </row>
        <row r="3344">
          <cell r="A3344" t="str">
            <v>cg464</v>
          </cell>
          <cell r="B3344" t="str">
            <v>又は同等以上のもの（他社の製品を含む。）</v>
          </cell>
          <cell r="C3344">
            <v>323</v>
          </cell>
          <cell r="D3344">
            <v>4</v>
          </cell>
          <cell r="E3344" t="str">
            <v>B</v>
          </cell>
          <cell r="F3344" t="str">
            <v>c</v>
          </cell>
          <cell r="G3344" t="str">
            <v>cg</v>
          </cell>
          <cell r="H3344" t="str">
            <v>台</v>
          </cell>
          <cell r="I3344">
            <v>1</v>
          </cell>
          <cell r="J3344" t="str">
            <v>溶接機</v>
          </cell>
          <cell r="L3344">
            <v>1</v>
          </cell>
          <cell r="M3344" t="str">
            <v>ｵﾚﾝｼﾞﾌﾞｯｸ.web P9-632 818-5961 SAY-120ｽｽﾞｷｯﾄﾞ(旧ｽﾀｰ電気製造)</v>
          </cell>
          <cell r="O3344" t="str">
            <v>又は同等以上のもの（他社の製品を含む。）</v>
          </cell>
          <cell r="Q3344">
            <v>0</v>
          </cell>
          <cell r="S3344">
            <v>100</v>
          </cell>
          <cell r="T3344">
            <v>0</v>
          </cell>
          <cell r="W3344">
            <v>0</v>
          </cell>
          <cell r="X3344">
            <v>0</v>
          </cell>
          <cell r="Y3344">
            <v>100</v>
          </cell>
          <cell r="Z3344">
            <v>0</v>
          </cell>
          <cell r="AA3344">
            <v>0</v>
          </cell>
          <cell r="AB3344">
            <v>107787</v>
          </cell>
          <cell r="AC3344">
            <v>107787</v>
          </cell>
          <cell r="AD3344" t="str">
            <v>雑備品費</v>
          </cell>
          <cell r="AE3344" t="str">
            <v>雑備</v>
          </cell>
          <cell r="AF3344">
            <v>17</v>
          </cell>
          <cell r="AG3344" t="str">
            <v>基地等経費（部隊等用備品）</v>
          </cell>
          <cell r="AH3344" t="str">
            <v>その他</v>
          </cell>
          <cell r="AI3344" t="str">
            <v>PD</v>
          </cell>
          <cell r="AJ3344" t="str">
            <v>1移警隊</v>
          </cell>
          <cell r="AK3344" t="str">
            <v>令和8年9月30日</v>
          </cell>
        </row>
        <row r="3345">
          <cell r="A3345" t="str">
            <v>bc583</v>
          </cell>
          <cell r="B3345" t="str">
            <v>又は同等以上のもの（他社の製品を含む。）</v>
          </cell>
          <cell r="C3345">
            <v>323</v>
          </cell>
          <cell r="D3345">
            <v>5</v>
          </cell>
          <cell r="E3345" t="str">
            <v>B</v>
          </cell>
          <cell r="F3345" t="str">
            <v>b</v>
          </cell>
          <cell r="G3345" t="str">
            <v>bc</v>
          </cell>
          <cell r="H3345" t="str">
            <v>個</v>
          </cell>
          <cell r="I3345">
            <v>2</v>
          </cell>
          <cell r="J3345" t="str">
            <v>工具ｹｰｽ</v>
          </cell>
          <cell r="L3345">
            <v>1</v>
          </cell>
          <cell r="M3345" t="str">
            <v>ｵﾚﾝｼﾞﾌﾞｯｸ P5-154 420-5260 1120-000-110 PELICAN</v>
          </cell>
          <cell r="O3345" t="str">
            <v>又は同等以上のもの（他社の製品を含む。）</v>
          </cell>
          <cell r="Q3345">
            <v>0</v>
          </cell>
          <cell r="S3345">
            <v>100</v>
          </cell>
          <cell r="T3345">
            <v>0</v>
          </cell>
          <cell r="W3345">
            <v>0</v>
          </cell>
          <cell r="X3345">
            <v>0</v>
          </cell>
          <cell r="Y3345">
            <v>100</v>
          </cell>
          <cell r="Z3345">
            <v>0</v>
          </cell>
          <cell r="AA3345">
            <v>0</v>
          </cell>
          <cell r="AB3345">
            <v>11550</v>
          </cell>
          <cell r="AC3345">
            <v>23100</v>
          </cell>
          <cell r="AD3345" t="str">
            <v>雑備品費</v>
          </cell>
          <cell r="AE3345" t="str">
            <v>雑備</v>
          </cell>
          <cell r="AF3345">
            <v>17</v>
          </cell>
          <cell r="AG3345" t="str">
            <v>基地等経費（部隊等用備品）</v>
          </cell>
          <cell r="AH3345" t="str">
            <v>その他</v>
          </cell>
          <cell r="AI3345" t="str">
            <v>PD</v>
          </cell>
          <cell r="AJ3345" t="str">
            <v>1移警隊</v>
          </cell>
          <cell r="AK3345" t="str">
            <v>令和8年9月30日</v>
          </cell>
        </row>
        <row r="3346">
          <cell r="A3346" t="str">
            <v>bd588</v>
          </cell>
          <cell r="B3346" t="str">
            <v>又は同等以上のもの（他社の製品を含む。）</v>
          </cell>
          <cell r="C3346">
            <v>323</v>
          </cell>
          <cell r="D3346">
            <v>6</v>
          </cell>
          <cell r="E3346" t="str">
            <v>B</v>
          </cell>
          <cell r="F3346" t="str">
            <v>b</v>
          </cell>
          <cell r="G3346" t="str">
            <v>bd</v>
          </cell>
          <cell r="H3346" t="str">
            <v>個</v>
          </cell>
          <cell r="I3346">
            <v>3</v>
          </cell>
          <cell r="J3346" t="str">
            <v>墜落防止器具</v>
          </cell>
          <cell r="L3346">
            <v>1</v>
          </cell>
          <cell r="M3346" t="str">
            <v>ｴｽｺ P2235 EA998FF-56 藤井電工</v>
          </cell>
          <cell r="O3346" t="str">
            <v>又は同等以上のもの（他社の製品を含む。）</v>
          </cell>
          <cell r="Q3346">
            <v>0</v>
          </cell>
          <cell r="S3346">
            <v>100</v>
          </cell>
          <cell r="T3346">
            <v>0</v>
          </cell>
          <cell r="W3346">
            <v>0</v>
          </cell>
          <cell r="X3346">
            <v>0</v>
          </cell>
          <cell r="Y3346">
            <v>100</v>
          </cell>
          <cell r="Z3346">
            <v>0</v>
          </cell>
          <cell r="AA3346">
            <v>0</v>
          </cell>
          <cell r="AB3346">
            <v>53790</v>
          </cell>
          <cell r="AC3346">
            <v>161370</v>
          </cell>
          <cell r="AD3346" t="str">
            <v>雑備品費</v>
          </cell>
          <cell r="AE3346" t="str">
            <v>雑備</v>
          </cell>
          <cell r="AF3346">
            <v>17</v>
          </cell>
          <cell r="AG3346" t="str">
            <v>基地等経費（部隊等用備品）</v>
          </cell>
          <cell r="AH3346" t="str">
            <v>その他</v>
          </cell>
          <cell r="AI3346" t="str">
            <v>PD</v>
          </cell>
          <cell r="AJ3346" t="str">
            <v>1移警隊</v>
          </cell>
          <cell r="AK3346" t="str">
            <v>令和8年9月30日</v>
          </cell>
        </row>
        <row r="3347">
          <cell r="A3347" t="str">
            <v>bc584</v>
          </cell>
          <cell r="B3347" t="str">
            <v>又は同等以上のもの（他社の製品を含む。）</v>
          </cell>
          <cell r="C3347">
            <v>323</v>
          </cell>
          <cell r="D3347">
            <v>7</v>
          </cell>
          <cell r="E3347" t="str">
            <v>B</v>
          </cell>
          <cell r="F3347" t="str">
            <v>b</v>
          </cell>
          <cell r="G3347" t="str">
            <v>bc</v>
          </cell>
          <cell r="H3347" t="str">
            <v>個</v>
          </cell>
          <cell r="I3347">
            <v>1</v>
          </cell>
          <cell r="J3347" t="str">
            <v>ﾊﾄﾒﾊﾟﾝﾁ</v>
          </cell>
          <cell r="L3347">
            <v>1</v>
          </cell>
          <cell r="M3347" t="str">
            <v>ｵﾚﾝｼﾞﾌﾞｯｸ P2-398 808-1907 PU-101 ｵｰﾌﾟﾝ工業</v>
          </cell>
          <cell r="O3347" t="str">
            <v>又は同等以上のもの（他社の製品を含む。）</v>
          </cell>
          <cell r="Q3347">
            <v>0</v>
          </cell>
          <cell r="S3347">
            <v>100</v>
          </cell>
          <cell r="T3347">
            <v>0</v>
          </cell>
          <cell r="W3347">
            <v>0</v>
          </cell>
          <cell r="X3347">
            <v>0</v>
          </cell>
          <cell r="Y3347">
            <v>100</v>
          </cell>
          <cell r="Z3347">
            <v>0</v>
          </cell>
          <cell r="AA3347">
            <v>0</v>
          </cell>
          <cell r="AB3347">
            <v>4664</v>
          </cell>
          <cell r="AC3347">
            <v>4664</v>
          </cell>
          <cell r="AD3347" t="str">
            <v>雑備品費</v>
          </cell>
          <cell r="AE3347" t="str">
            <v>雑備</v>
          </cell>
          <cell r="AF3347">
            <v>17</v>
          </cell>
          <cell r="AG3347" t="str">
            <v>基地等経費（部隊等用備品）</v>
          </cell>
          <cell r="AH3347" t="str">
            <v>その他</v>
          </cell>
          <cell r="AI3347" t="str">
            <v>PD</v>
          </cell>
          <cell r="AJ3347" t="str">
            <v>1移警隊</v>
          </cell>
          <cell r="AK3347" t="str">
            <v>令和8年9月30日</v>
          </cell>
        </row>
        <row r="3348">
          <cell r="A3348" t="str">
            <v>cg465</v>
          </cell>
          <cell r="B3348" t="str">
            <v>又は同等以上のもの（他社の製品を含む。）</v>
          </cell>
          <cell r="C3348">
            <v>323</v>
          </cell>
          <cell r="D3348">
            <v>8</v>
          </cell>
          <cell r="E3348" t="str">
            <v>B</v>
          </cell>
          <cell r="F3348" t="str">
            <v>c</v>
          </cell>
          <cell r="G3348" t="str">
            <v>cg</v>
          </cell>
          <cell r="H3348" t="str">
            <v>台</v>
          </cell>
          <cell r="I3348">
            <v>3</v>
          </cell>
          <cell r="J3348" t="str">
            <v>脚立</v>
          </cell>
          <cell r="L3348">
            <v>1</v>
          </cell>
          <cell r="M3348" t="str">
            <v>ｵﾚﾝｼﾞﾌﾞｯｸ.web P1848 508-9379 IR130-14ﾅｶｵ</v>
          </cell>
          <cell r="O3348" t="str">
            <v>又は同等以上のもの（他社の製品を含む。）</v>
          </cell>
          <cell r="Q3348">
            <v>0</v>
          </cell>
          <cell r="S3348">
            <v>100</v>
          </cell>
          <cell r="T3348">
            <v>0</v>
          </cell>
          <cell r="W3348">
            <v>0</v>
          </cell>
          <cell r="X3348">
            <v>0</v>
          </cell>
          <cell r="Y3348">
            <v>100</v>
          </cell>
          <cell r="Z3348">
            <v>0</v>
          </cell>
          <cell r="AA3348">
            <v>0</v>
          </cell>
          <cell r="AB3348">
            <v>51299</v>
          </cell>
          <cell r="AC3348">
            <v>153897</v>
          </cell>
          <cell r="AD3348" t="str">
            <v>雑備品費</v>
          </cell>
          <cell r="AE3348" t="str">
            <v>雑備</v>
          </cell>
          <cell r="AF3348">
            <v>17</v>
          </cell>
          <cell r="AG3348" t="str">
            <v>基地等経費（部隊等用備品）</v>
          </cell>
          <cell r="AH3348" t="str">
            <v>その他</v>
          </cell>
          <cell r="AI3348" t="str">
            <v>PD</v>
          </cell>
          <cell r="AJ3348" t="str">
            <v>1移警隊</v>
          </cell>
          <cell r="AK3348" t="str">
            <v>令和8年9月30日</v>
          </cell>
        </row>
        <row r="3349">
          <cell r="A3349" t="str">
            <v>cg466</v>
          </cell>
          <cell r="B3349" t="str">
            <v>又は同等以上のもの（他社の製品を含む。）</v>
          </cell>
          <cell r="C3349">
            <v>323</v>
          </cell>
          <cell r="D3349">
            <v>9</v>
          </cell>
          <cell r="E3349" t="str">
            <v>B</v>
          </cell>
          <cell r="F3349" t="str">
            <v>c</v>
          </cell>
          <cell r="G3349" t="str">
            <v>cg</v>
          </cell>
          <cell r="H3349" t="str">
            <v>個</v>
          </cell>
          <cell r="I3349">
            <v>3</v>
          </cell>
          <cell r="J3349" t="str">
            <v>部品ｹｰｽ</v>
          </cell>
          <cell r="L3349">
            <v>1</v>
          </cell>
          <cell r="M3349" t="str">
            <v>ｵﾚﾝｼﾞﾌﾞｯｸ.web P1015 485-1064 YKHD-03S 京都機械工具</v>
          </cell>
          <cell r="O3349" t="str">
            <v>又は同等以上のもの（他社の製品を含む。）</v>
          </cell>
          <cell r="Q3349">
            <v>0</v>
          </cell>
          <cell r="S3349">
            <v>100</v>
          </cell>
          <cell r="T3349">
            <v>0</v>
          </cell>
          <cell r="W3349">
            <v>0</v>
          </cell>
          <cell r="X3349">
            <v>0</v>
          </cell>
          <cell r="Y3349">
            <v>100</v>
          </cell>
          <cell r="Z3349">
            <v>0</v>
          </cell>
          <cell r="AA3349">
            <v>0</v>
          </cell>
          <cell r="AB3349">
            <v>1792</v>
          </cell>
          <cell r="AC3349">
            <v>5376</v>
          </cell>
          <cell r="AD3349" t="str">
            <v>雑備品費</v>
          </cell>
          <cell r="AE3349" t="str">
            <v>雑備</v>
          </cell>
          <cell r="AF3349">
            <v>17</v>
          </cell>
          <cell r="AG3349" t="str">
            <v>基地等経費（部隊等用備品）</v>
          </cell>
          <cell r="AH3349" t="str">
            <v>その他</v>
          </cell>
          <cell r="AI3349" t="str">
            <v>PD</v>
          </cell>
          <cell r="AJ3349" t="str">
            <v>1移警隊</v>
          </cell>
          <cell r="AK3349" t="str">
            <v>令和8年9月30日</v>
          </cell>
        </row>
        <row r="3350">
          <cell r="A3350" t="str">
            <v>cg467</v>
          </cell>
          <cell r="B3350" t="str">
            <v>又は同等以上のもの（他社の製品を含む。）</v>
          </cell>
          <cell r="C3350">
            <v>323</v>
          </cell>
          <cell r="D3350">
            <v>10</v>
          </cell>
          <cell r="E3350" t="str">
            <v>B</v>
          </cell>
          <cell r="F3350" t="str">
            <v>c</v>
          </cell>
          <cell r="G3350" t="str">
            <v>cg</v>
          </cell>
          <cell r="H3350" t="str">
            <v>台</v>
          </cell>
          <cell r="I3350">
            <v>1</v>
          </cell>
          <cell r="J3350" t="str">
            <v>ﾎﾟｰﾀﾙﾌﾞﾙ電源</v>
          </cell>
          <cell r="L3350">
            <v>1</v>
          </cell>
          <cell r="M3350" t="str">
            <v>ｵﾚﾝｼﾞﾌﾞｯｸ.web P1409 537-4994 A1751512 ｱﾝｶｰ･ｼﾞｬﾊﾟﾝ</v>
          </cell>
          <cell r="O3350" t="str">
            <v>又は同等以上のもの（他社の製品を含む。）</v>
          </cell>
          <cell r="Q3350">
            <v>0</v>
          </cell>
          <cell r="S3350">
            <v>100</v>
          </cell>
          <cell r="T3350">
            <v>0</v>
          </cell>
          <cell r="W3350">
            <v>0</v>
          </cell>
          <cell r="X3350">
            <v>0</v>
          </cell>
          <cell r="Y3350">
            <v>100</v>
          </cell>
          <cell r="Z3350">
            <v>0</v>
          </cell>
          <cell r="AA3350">
            <v>0</v>
          </cell>
          <cell r="AB3350">
            <v>64900</v>
          </cell>
          <cell r="AC3350">
            <v>64900</v>
          </cell>
          <cell r="AD3350" t="str">
            <v>雑備品費</v>
          </cell>
          <cell r="AE3350" t="str">
            <v>雑備</v>
          </cell>
          <cell r="AF3350">
            <v>17</v>
          </cell>
          <cell r="AG3350" t="str">
            <v>基地等経費（部隊等用備品）</v>
          </cell>
          <cell r="AH3350" t="str">
            <v>その他</v>
          </cell>
          <cell r="AI3350" t="str">
            <v>PD</v>
          </cell>
          <cell r="AJ3350" t="str">
            <v>1移警隊</v>
          </cell>
          <cell r="AK3350" t="str">
            <v>令和8年9月30日</v>
          </cell>
        </row>
        <row r="3351">
          <cell r="A3351" t="str">
            <v>cg468</v>
          </cell>
          <cell r="B3351" t="str">
            <v>又は同等以上のもの（他社の製品を含む。）</v>
          </cell>
          <cell r="C3351">
            <v>323</v>
          </cell>
          <cell r="D3351">
            <v>11</v>
          </cell>
          <cell r="E3351" t="str">
            <v>B</v>
          </cell>
          <cell r="F3351" t="str">
            <v>c</v>
          </cell>
          <cell r="G3351" t="str">
            <v>cg</v>
          </cell>
          <cell r="H3351" t="str">
            <v>ｾｯﾄ</v>
          </cell>
          <cell r="I3351">
            <v>1</v>
          </cell>
          <cell r="J3351" t="str">
            <v>ﾚﾝﾁｾｯﾄ</v>
          </cell>
          <cell r="L3351">
            <v>1</v>
          </cell>
          <cell r="M3351" t="str">
            <v>ｵﾚﾝｼﾞﾌﾞｯｸ.web P565 307-6652 TMS210 京都機械工具</v>
          </cell>
          <cell r="O3351" t="str">
            <v>又は同等以上のもの（他社の製品を含む。）</v>
          </cell>
          <cell r="Q3351">
            <v>0</v>
          </cell>
          <cell r="S3351">
            <v>100</v>
          </cell>
          <cell r="T3351">
            <v>0</v>
          </cell>
          <cell r="W3351">
            <v>0</v>
          </cell>
          <cell r="X3351">
            <v>0</v>
          </cell>
          <cell r="Y3351">
            <v>100</v>
          </cell>
          <cell r="Z3351">
            <v>0</v>
          </cell>
          <cell r="AA3351">
            <v>0</v>
          </cell>
          <cell r="AB3351">
            <v>14520</v>
          </cell>
          <cell r="AC3351">
            <v>14520</v>
          </cell>
          <cell r="AD3351" t="str">
            <v>雑備品費</v>
          </cell>
          <cell r="AE3351" t="str">
            <v>雑備</v>
          </cell>
          <cell r="AF3351">
            <v>17</v>
          </cell>
          <cell r="AG3351" t="str">
            <v>基地等経費（部隊等用備品）</v>
          </cell>
          <cell r="AH3351" t="str">
            <v>その他</v>
          </cell>
          <cell r="AI3351" t="str">
            <v>PD</v>
          </cell>
          <cell r="AJ3351" t="str">
            <v>1移警隊</v>
          </cell>
          <cell r="AK3351" t="str">
            <v>令和8年9月30日</v>
          </cell>
        </row>
        <row r="3352">
          <cell r="A3352" t="str">
            <v>cg469</v>
          </cell>
          <cell r="B3352" t="str">
            <v>又は同等以上のもの（他社の製品を含む。）</v>
          </cell>
          <cell r="C3352">
            <v>323</v>
          </cell>
          <cell r="D3352">
            <v>12</v>
          </cell>
          <cell r="E3352" t="str">
            <v>B</v>
          </cell>
          <cell r="F3352" t="str">
            <v>c</v>
          </cell>
          <cell r="G3352" t="str">
            <v>cg</v>
          </cell>
          <cell r="H3352" t="str">
            <v>個</v>
          </cell>
          <cell r="I3352">
            <v>1</v>
          </cell>
          <cell r="J3352" t="str">
            <v>ﾌｨﾙﾀﾚﾝﾁ</v>
          </cell>
          <cell r="L3352">
            <v>1</v>
          </cell>
          <cell r="M3352" t="str">
            <v>ｵﾚﾝｼﾞﾌﾞｯｸ.web P555 807-1040 AVSA-6379 京都機械工具</v>
          </cell>
          <cell r="O3352" t="str">
            <v>又は同等以上のもの（他社の製品を含む。）</v>
          </cell>
          <cell r="Q3352">
            <v>0</v>
          </cell>
          <cell r="S3352">
            <v>100</v>
          </cell>
          <cell r="T3352">
            <v>0</v>
          </cell>
          <cell r="W3352">
            <v>0</v>
          </cell>
          <cell r="X3352">
            <v>0</v>
          </cell>
          <cell r="Y3352">
            <v>100</v>
          </cell>
          <cell r="Z3352">
            <v>0</v>
          </cell>
          <cell r="AA3352">
            <v>0</v>
          </cell>
          <cell r="AB3352">
            <v>9995</v>
          </cell>
          <cell r="AC3352">
            <v>9995</v>
          </cell>
          <cell r="AD3352" t="str">
            <v>雑備品費</v>
          </cell>
          <cell r="AE3352" t="str">
            <v>雑備</v>
          </cell>
          <cell r="AF3352">
            <v>17</v>
          </cell>
          <cell r="AG3352" t="str">
            <v>基地等経費（部隊等用備品）</v>
          </cell>
          <cell r="AH3352" t="str">
            <v>その他</v>
          </cell>
          <cell r="AI3352" t="str">
            <v>PD</v>
          </cell>
          <cell r="AJ3352" t="str">
            <v>1移警隊</v>
          </cell>
          <cell r="AK3352" t="str">
            <v>令和8年9月30日</v>
          </cell>
        </row>
        <row r="3353">
          <cell r="A3353" t="str">
            <v>cg470</v>
          </cell>
          <cell r="B3353" t="str">
            <v>又は同等以上のもの（他社の製品を含む。）</v>
          </cell>
          <cell r="C3353">
            <v>323</v>
          </cell>
          <cell r="D3353">
            <v>13</v>
          </cell>
          <cell r="E3353" t="str">
            <v>B</v>
          </cell>
          <cell r="F3353" t="str">
            <v>c</v>
          </cell>
          <cell r="G3353" t="str">
            <v>cg</v>
          </cell>
          <cell r="H3353" t="str">
            <v>台</v>
          </cell>
          <cell r="I3353">
            <v>2</v>
          </cell>
          <cell r="J3353" t="str">
            <v>ｺｰﾄﾞﾘｰﾙ</v>
          </cell>
          <cell r="L3353">
            <v>1</v>
          </cell>
          <cell r="M3353" t="str">
            <v>ｵﾚﾝｼﾞﾌﾞｯｸ.web 717-2884 SS20PLﾊﾀﾔﾘﾐﾃｯﾄﾞ</v>
          </cell>
          <cell r="O3353" t="str">
            <v>又は同等以上のもの（他社の製品を含む。）</v>
          </cell>
          <cell r="Q3353">
            <v>0</v>
          </cell>
          <cell r="S3353">
            <v>100</v>
          </cell>
          <cell r="T3353">
            <v>0</v>
          </cell>
          <cell r="W3353">
            <v>0</v>
          </cell>
          <cell r="X3353">
            <v>0</v>
          </cell>
          <cell r="Y3353">
            <v>100</v>
          </cell>
          <cell r="Z3353">
            <v>0</v>
          </cell>
          <cell r="AA3353">
            <v>0</v>
          </cell>
          <cell r="AB3353">
            <v>14190</v>
          </cell>
          <cell r="AC3353">
            <v>28380</v>
          </cell>
          <cell r="AD3353" t="str">
            <v>雑備品費</v>
          </cell>
          <cell r="AE3353" t="str">
            <v>雑備</v>
          </cell>
          <cell r="AF3353">
            <v>17</v>
          </cell>
          <cell r="AG3353" t="str">
            <v>基地等経費（部隊等用備品）</v>
          </cell>
          <cell r="AH3353" t="str">
            <v>その他</v>
          </cell>
          <cell r="AI3353" t="str">
            <v>PD</v>
          </cell>
          <cell r="AJ3353" t="str">
            <v>1移警隊</v>
          </cell>
          <cell r="AK3353" t="str">
            <v>令和8年9月30日</v>
          </cell>
        </row>
        <row r="3354">
          <cell r="A3354" t="str">
            <v>cg471</v>
          </cell>
          <cell r="B3354" t="str">
            <v>又は同等以上のもの（他社の製品を含む。）</v>
          </cell>
          <cell r="C3354">
            <v>323</v>
          </cell>
          <cell r="D3354">
            <v>14</v>
          </cell>
          <cell r="E3354" t="str">
            <v>B</v>
          </cell>
          <cell r="F3354" t="str">
            <v>c</v>
          </cell>
          <cell r="G3354" t="str">
            <v>cg</v>
          </cell>
          <cell r="H3354" t="str">
            <v>台</v>
          </cell>
          <cell r="I3354">
            <v>3</v>
          </cell>
          <cell r="J3354" t="str">
            <v>工具ｹｰｽ</v>
          </cell>
          <cell r="L3354">
            <v>1</v>
          </cell>
          <cell r="M3354" t="str">
            <v>ｵﾚﾝｼﾞﾌﾞｯｸ.web P988 330-8405 CK-85 ｱｲﾘｽｵｰﾔﾏ</v>
          </cell>
          <cell r="O3354" t="str">
            <v>又は同等以上のもの（他社の製品を含む。）</v>
          </cell>
          <cell r="Q3354">
            <v>0</v>
          </cell>
          <cell r="S3354">
            <v>100</v>
          </cell>
          <cell r="T3354">
            <v>0</v>
          </cell>
          <cell r="W3354">
            <v>0</v>
          </cell>
          <cell r="X3354">
            <v>0</v>
          </cell>
          <cell r="Y3354">
            <v>100</v>
          </cell>
          <cell r="Z3354">
            <v>0</v>
          </cell>
          <cell r="AA3354">
            <v>0</v>
          </cell>
          <cell r="AB3354">
            <v>10963</v>
          </cell>
          <cell r="AC3354">
            <v>32889</v>
          </cell>
          <cell r="AD3354" t="str">
            <v>雑備品費</v>
          </cell>
          <cell r="AE3354" t="str">
            <v>雑備</v>
          </cell>
          <cell r="AF3354">
            <v>17</v>
          </cell>
          <cell r="AG3354" t="str">
            <v>基地等経費（部隊等用備品）</v>
          </cell>
          <cell r="AH3354" t="str">
            <v>その他</v>
          </cell>
          <cell r="AI3354" t="str">
            <v>PD</v>
          </cell>
          <cell r="AJ3354" t="str">
            <v>1移警隊</v>
          </cell>
          <cell r="AK3354" t="str">
            <v>令和8年9月30日</v>
          </cell>
        </row>
        <row r="3355">
          <cell r="A3355" t="str">
            <v>cg472</v>
          </cell>
          <cell r="B3355" t="str">
            <v>又は同等以上のもの（他社の製品を含む。）</v>
          </cell>
          <cell r="C3355">
            <v>323</v>
          </cell>
          <cell r="D3355">
            <v>15</v>
          </cell>
          <cell r="E3355" t="str">
            <v>B</v>
          </cell>
          <cell r="F3355" t="str">
            <v>c</v>
          </cell>
          <cell r="G3355" t="str">
            <v>cg</v>
          </cell>
          <cell r="H3355" t="str">
            <v>台</v>
          </cell>
          <cell r="I3355">
            <v>1</v>
          </cell>
          <cell r="J3355" t="str">
            <v>工具ｹｰｽ</v>
          </cell>
          <cell r="L3355">
            <v>1</v>
          </cell>
          <cell r="M3355" t="str">
            <v>ｵﾚﾝｼﾞﾌﾞｯｸ.web P989 419-2389 WY-780D ｱｲﾘｽｵｰﾔﾏ</v>
          </cell>
          <cell r="O3355" t="str">
            <v>又は同等以上のもの（他社の製品を含む。）</v>
          </cell>
          <cell r="Q3355">
            <v>0</v>
          </cell>
          <cell r="S3355">
            <v>100</v>
          </cell>
          <cell r="T3355">
            <v>0</v>
          </cell>
          <cell r="W3355">
            <v>0</v>
          </cell>
          <cell r="X3355">
            <v>0</v>
          </cell>
          <cell r="Y3355">
            <v>100</v>
          </cell>
          <cell r="Z3355">
            <v>0</v>
          </cell>
          <cell r="AA3355">
            <v>0</v>
          </cell>
          <cell r="AB3355">
            <v>5588</v>
          </cell>
          <cell r="AC3355">
            <v>5588</v>
          </cell>
          <cell r="AD3355" t="str">
            <v>雑備品費</v>
          </cell>
          <cell r="AE3355" t="str">
            <v>雑備</v>
          </cell>
          <cell r="AF3355">
            <v>17</v>
          </cell>
          <cell r="AG3355" t="str">
            <v>基地等経費（部隊等用備品）</v>
          </cell>
          <cell r="AH3355" t="str">
            <v>その他</v>
          </cell>
          <cell r="AI3355" t="str">
            <v>PD</v>
          </cell>
          <cell r="AJ3355" t="str">
            <v>1移警隊</v>
          </cell>
          <cell r="AK3355" t="str">
            <v>令和8年9月30日</v>
          </cell>
        </row>
        <row r="3356">
          <cell r="A3356" t="str">
            <v>df184</v>
          </cell>
          <cell r="B3356" t="str">
            <v>又は同等以上のもの（他社の製品を含む。）</v>
          </cell>
          <cell r="C3356">
            <v>323</v>
          </cell>
          <cell r="D3356">
            <v>16</v>
          </cell>
          <cell r="E3356" t="str">
            <v>B</v>
          </cell>
          <cell r="F3356" t="str">
            <v>d</v>
          </cell>
          <cell r="G3356" t="str">
            <v>df</v>
          </cell>
          <cell r="H3356" t="str">
            <v>台</v>
          </cell>
          <cell r="I3356">
            <v>1</v>
          </cell>
          <cell r="J3356" t="str">
            <v>ｶｯﾃｨﾝｸﾞﾏｼﾝ</v>
          </cell>
          <cell r="L3356">
            <v>1</v>
          </cell>
          <cell r="M3356" t="str">
            <v>ﾛｰﾗﾝﾄﾞDG GS2-24</v>
          </cell>
          <cell r="O3356" t="str">
            <v>又は同等以上のもの（他社の製品を含む。）</v>
          </cell>
          <cell r="Q3356">
            <v>0</v>
          </cell>
          <cell r="S3356">
            <v>100</v>
          </cell>
          <cell r="T3356">
            <v>0</v>
          </cell>
          <cell r="W3356">
            <v>0</v>
          </cell>
          <cell r="X3356">
            <v>0</v>
          </cell>
          <cell r="Y3356">
            <v>100</v>
          </cell>
          <cell r="Z3356">
            <v>0</v>
          </cell>
          <cell r="AA3356">
            <v>0</v>
          </cell>
          <cell r="AB3356">
            <v>176000</v>
          </cell>
          <cell r="AC3356">
            <v>176000</v>
          </cell>
          <cell r="AD3356" t="str">
            <v>雑備品費</v>
          </cell>
          <cell r="AE3356" t="str">
            <v>雑備</v>
          </cell>
          <cell r="AF3356">
            <v>17</v>
          </cell>
          <cell r="AG3356" t="str">
            <v>基地等経費（部隊等用備品）</v>
          </cell>
          <cell r="AH3356" t="str">
            <v>その他</v>
          </cell>
          <cell r="AI3356" t="str">
            <v>PD</v>
          </cell>
          <cell r="AJ3356" t="str">
            <v>1移警隊</v>
          </cell>
          <cell r="AK3356" t="str">
            <v>令和8年9月30日</v>
          </cell>
        </row>
        <row r="3357">
          <cell r="A3357" t="str">
            <v>cg473</v>
          </cell>
          <cell r="B3357" t="str">
            <v>又は同等以上のもの（他社の製品を含む。）</v>
          </cell>
          <cell r="C3357">
            <v>324</v>
          </cell>
          <cell r="D3357">
            <v>1</v>
          </cell>
          <cell r="E3357" t="str">
            <v>B</v>
          </cell>
          <cell r="F3357" t="str">
            <v>c</v>
          </cell>
          <cell r="G3357" t="str">
            <v>cg</v>
          </cell>
          <cell r="H3357" t="str">
            <v>個</v>
          </cell>
          <cell r="I3357">
            <v>100</v>
          </cell>
          <cell r="J3357" t="str">
            <v>ﾌﾚｺﾝﾊﾞｯｸﾞ</v>
          </cell>
          <cell r="L3357">
            <v>1</v>
          </cell>
          <cell r="M3357" t="str">
            <v>ｵﾚﾝｼﾞﾌﾞｯｸ.web 397-7790 W-60 ﾕﾀｶﾒｲｸ</v>
          </cell>
          <cell r="O3357" t="str">
            <v>又は同等以上のもの（他社の製品を含む。）</v>
          </cell>
          <cell r="Q3357">
            <v>0</v>
          </cell>
          <cell r="S3357">
            <v>100</v>
          </cell>
          <cell r="T3357">
            <v>0</v>
          </cell>
          <cell r="W3357">
            <v>0</v>
          </cell>
          <cell r="X3357">
            <v>0</v>
          </cell>
          <cell r="Y3357">
            <v>100</v>
          </cell>
          <cell r="Z3357">
            <v>0</v>
          </cell>
          <cell r="AA3357">
            <v>0</v>
          </cell>
          <cell r="AB3357">
            <v>2562</v>
          </cell>
          <cell r="AC3357">
            <v>256200</v>
          </cell>
          <cell r="AD3357" t="str">
            <v>補給処運営費</v>
          </cell>
          <cell r="AE3357" t="str">
            <v>補給</v>
          </cell>
          <cell r="AF3357">
            <v>21</v>
          </cell>
          <cell r="AG3357" t="str">
            <v>基地等経費（補給処等関連経費　梱包材料費）</v>
          </cell>
          <cell r="AH3357" t="str">
            <v>消耗品費</v>
          </cell>
          <cell r="AI3357" t="str">
            <v>DJ</v>
          </cell>
          <cell r="AJ3357" t="str">
            <v>補給隊</v>
          </cell>
          <cell r="AK3357" t="str">
            <v>令和8年9月30日</v>
          </cell>
        </row>
        <row r="3358">
          <cell r="A3358" t="str">
            <v>bd589</v>
          </cell>
          <cell r="B3358" t="str">
            <v>又は同等以上のもの（他社の製品を含む。）</v>
          </cell>
          <cell r="C3358">
            <v>324</v>
          </cell>
          <cell r="D3358">
            <v>2</v>
          </cell>
          <cell r="E3358" t="str">
            <v>B</v>
          </cell>
          <cell r="F3358" t="str">
            <v>b</v>
          </cell>
          <cell r="G3358" t="str">
            <v>bd</v>
          </cell>
          <cell r="H3358" t="str">
            <v>個</v>
          </cell>
          <cell r="I3358">
            <v>2</v>
          </cell>
          <cell r="J3358" t="str">
            <v>ｸﾗﾌﾄ丸筒</v>
          </cell>
          <cell r="L3358">
            <v>1</v>
          </cell>
          <cell r="M3358" t="str">
            <v>ｴｽｺ P1646 EA927SF-32</v>
          </cell>
          <cell r="O3358" t="str">
            <v>又は同等以上のもの（他社の製品を含む。）</v>
          </cell>
          <cell r="Q3358">
            <v>0</v>
          </cell>
          <cell r="S3358">
            <v>100</v>
          </cell>
          <cell r="T3358">
            <v>0</v>
          </cell>
          <cell r="W3358">
            <v>0</v>
          </cell>
          <cell r="X3358">
            <v>0</v>
          </cell>
          <cell r="Y3358">
            <v>100</v>
          </cell>
          <cell r="Z3358">
            <v>0</v>
          </cell>
          <cell r="AA3358">
            <v>0</v>
          </cell>
          <cell r="AB3358">
            <v>3663</v>
          </cell>
          <cell r="AC3358">
            <v>7326</v>
          </cell>
          <cell r="AD3358" t="str">
            <v>補給処運営費</v>
          </cell>
          <cell r="AE3358" t="str">
            <v>補給</v>
          </cell>
          <cell r="AF3358">
            <v>21</v>
          </cell>
          <cell r="AG3358" t="str">
            <v>基地等経費（補給処等関連経費　梱包材料費）</v>
          </cell>
          <cell r="AH3358" t="str">
            <v>消耗品費</v>
          </cell>
          <cell r="AI3358" t="str">
            <v>DJ</v>
          </cell>
          <cell r="AJ3358" t="str">
            <v>補給隊</v>
          </cell>
          <cell r="AK3358" t="str">
            <v>令和8年9月30日</v>
          </cell>
        </row>
        <row r="3359">
          <cell r="A3359" t="str">
            <v>bd590</v>
          </cell>
          <cell r="B3359" t="str">
            <v>又は同等以上のもの（他社の製品を含む。）</v>
          </cell>
          <cell r="C3359">
            <v>324</v>
          </cell>
          <cell r="D3359">
            <v>3</v>
          </cell>
          <cell r="E3359" t="str">
            <v>B</v>
          </cell>
          <cell r="F3359" t="str">
            <v>b</v>
          </cell>
          <cell r="G3359" t="str">
            <v>bd</v>
          </cell>
          <cell r="H3359" t="str">
            <v>個</v>
          </cell>
          <cell r="I3359">
            <v>2</v>
          </cell>
          <cell r="J3359" t="str">
            <v>ｸﾗﾌﾄ丸筒</v>
          </cell>
          <cell r="L3359">
            <v>1</v>
          </cell>
          <cell r="M3359" t="str">
            <v>ｴｽｺ P1646 EA927SF-34</v>
          </cell>
          <cell r="O3359" t="str">
            <v>又は同等以上のもの（他社の製品を含む。）</v>
          </cell>
          <cell r="Q3359">
            <v>0</v>
          </cell>
          <cell r="S3359">
            <v>100</v>
          </cell>
          <cell r="T3359">
            <v>0</v>
          </cell>
          <cell r="W3359">
            <v>0</v>
          </cell>
          <cell r="X3359">
            <v>0</v>
          </cell>
          <cell r="Y3359">
            <v>100</v>
          </cell>
          <cell r="Z3359">
            <v>0</v>
          </cell>
          <cell r="AA3359">
            <v>0</v>
          </cell>
          <cell r="AB3359">
            <v>4697</v>
          </cell>
          <cell r="AC3359">
            <v>9394</v>
          </cell>
          <cell r="AD3359" t="str">
            <v>補給処運営費</v>
          </cell>
          <cell r="AE3359" t="str">
            <v>補給</v>
          </cell>
          <cell r="AF3359">
            <v>21</v>
          </cell>
          <cell r="AG3359" t="str">
            <v>基地等経費（補給処等関連経費　梱包材料費）</v>
          </cell>
          <cell r="AH3359" t="str">
            <v>消耗品費</v>
          </cell>
          <cell r="AI3359" t="str">
            <v>DJ</v>
          </cell>
          <cell r="AJ3359" t="str">
            <v>補給隊</v>
          </cell>
          <cell r="AK3359" t="str">
            <v>令和8年9月30日</v>
          </cell>
        </row>
        <row r="3360">
          <cell r="A3360" t="str">
            <v>bd591</v>
          </cell>
          <cell r="B3360" t="str">
            <v>又は同等以上のもの（他社の製品を含む。）</v>
          </cell>
          <cell r="C3360">
            <v>324</v>
          </cell>
          <cell r="D3360">
            <v>4</v>
          </cell>
          <cell r="E3360" t="str">
            <v>B</v>
          </cell>
          <cell r="F3360" t="str">
            <v>b</v>
          </cell>
          <cell r="G3360" t="str">
            <v>bd</v>
          </cell>
          <cell r="H3360" t="str">
            <v>袋</v>
          </cell>
          <cell r="I3360">
            <v>20</v>
          </cell>
          <cell r="J3360" t="str">
            <v>紙袋</v>
          </cell>
          <cell r="L3360">
            <v>1</v>
          </cell>
          <cell r="M3360" t="str">
            <v>ｴｽｺ P2128 EA927SA-44 HEIKO</v>
          </cell>
          <cell r="O3360" t="str">
            <v>又は同等以上のもの（他社の製品を含む。）</v>
          </cell>
          <cell r="Q3360">
            <v>0</v>
          </cell>
          <cell r="S3360">
            <v>100</v>
          </cell>
          <cell r="T3360">
            <v>0</v>
          </cell>
          <cell r="W3360">
            <v>0</v>
          </cell>
          <cell r="X3360">
            <v>0</v>
          </cell>
          <cell r="Y3360">
            <v>100</v>
          </cell>
          <cell r="Z3360">
            <v>0</v>
          </cell>
          <cell r="AA3360">
            <v>0</v>
          </cell>
          <cell r="AB3360">
            <v>1062</v>
          </cell>
          <cell r="AC3360">
            <v>21240</v>
          </cell>
          <cell r="AD3360" t="str">
            <v>補給処運営費</v>
          </cell>
          <cell r="AE3360" t="str">
            <v>補給</v>
          </cell>
          <cell r="AF3360">
            <v>21</v>
          </cell>
          <cell r="AG3360" t="str">
            <v>基地等経費（補給処等関連経費　梱包材料費）</v>
          </cell>
          <cell r="AH3360" t="str">
            <v>消耗品費</v>
          </cell>
          <cell r="AI3360" t="str">
            <v>DJ</v>
          </cell>
          <cell r="AJ3360" t="str">
            <v>補給隊</v>
          </cell>
          <cell r="AK3360" t="str">
            <v>令和8年9月30日</v>
          </cell>
        </row>
        <row r="3361">
          <cell r="A3361" t="str">
            <v>bd592</v>
          </cell>
          <cell r="B3361" t="str">
            <v>又は同等以上のもの（他社の製品を含む。）</v>
          </cell>
          <cell r="C3361">
            <v>324</v>
          </cell>
          <cell r="D3361">
            <v>5</v>
          </cell>
          <cell r="E3361" t="str">
            <v>B</v>
          </cell>
          <cell r="F3361" t="str">
            <v>b</v>
          </cell>
          <cell r="G3361" t="str">
            <v>bd</v>
          </cell>
          <cell r="H3361" t="str">
            <v>袋</v>
          </cell>
          <cell r="I3361">
            <v>20</v>
          </cell>
          <cell r="J3361" t="str">
            <v>ﾎﾟﾘ袋</v>
          </cell>
          <cell r="L3361">
            <v>1</v>
          </cell>
          <cell r="M3361" t="str">
            <v>ｴｽｺ P2126 EA995AF-17 SANIPAK</v>
          </cell>
          <cell r="O3361" t="str">
            <v>又は同等以上のもの（他社の製品を含む。）</v>
          </cell>
          <cell r="Q3361">
            <v>0</v>
          </cell>
          <cell r="S3361">
            <v>100</v>
          </cell>
          <cell r="T3361">
            <v>0</v>
          </cell>
          <cell r="W3361">
            <v>0</v>
          </cell>
          <cell r="X3361">
            <v>0</v>
          </cell>
          <cell r="Y3361">
            <v>100</v>
          </cell>
          <cell r="Z3361">
            <v>0</v>
          </cell>
          <cell r="AA3361">
            <v>0</v>
          </cell>
          <cell r="AB3361">
            <v>1397</v>
          </cell>
          <cell r="AC3361">
            <v>27940</v>
          </cell>
          <cell r="AD3361" t="str">
            <v>補給処運営費</v>
          </cell>
          <cell r="AE3361" t="str">
            <v>補給</v>
          </cell>
          <cell r="AF3361">
            <v>21</v>
          </cell>
          <cell r="AG3361" t="str">
            <v>基地等経費（補給処等関連経費　梱包材料費）</v>
          </cell>
          <cell r="AH3361" t="str">
            <v>消耗品費</v>
          </cell>
          <cell r="AI3361" t="str">
            <v>DJ</v>
          </cell>
          <cell r="AJ3361" t="str">
            <v>補給隊</v>
          </cell>
          <cell r="AK3361" t="str">
            <v>令和8年9月30日</v>
          </cell>
        </row>
        <row r="3362">
          <cell r="A3362" t="str">
            <v>bd593</v>
          </cell>
          <cell r="B3362" t="str">
            <v>又は同等以上のもの（他社の製品を含む。）</v>
          </cell>
          <cell r="C3362">
            <v>324</v>
          </cell>
          <cell r="D3362">
            <v>6</v>
          </cell>
          <cell r="E3362" t="str">
            <v>B</v>
          </cell>
          <cell r="F3362" t="str">
            <v>b</v>
          </cell>
          <cell r="G3362" t="str">
            <v>bd</v>
          </cell>
          <cell r="H3362" t="str">
            <v>袋</v>
          </cell>
          <cell r="I3362">
            <v>10</v>
          </cell>
          <cell r="J3362" t="str">
            <v>ﾎﾟﾘ袋</v>
          </cell>
          <cell r="L3362">
            <v>1</v>
          </cell>
          <cell r="M3362" t="str">
            <v>ｴｽｺ P1536 EA944C-170 ﾕﾆﾊﾟｯｯｸ</v>
          </cell>
          <cell r="O3362" t="str">
            <v>又は同等以上のもの（他社の製品を含む。）</v>
          </cell>
          <cell r="Q3362">
            <v>0</v>
          </cell>
          <cell r="S3362">
            <v>100</v>
          </cell>
          <cell r="T3362">
            <v>0</v>
          </cell>
          <cell r="W3362">
            <v>0</v>
          </cell>
          <cell r="X3362">
            <v>0</v>
          </cell>
          <cell r="Y3362">
            <v>100</v>
          </cell>
          <cell r="Z3362">
            <v>0</v>
          </cell>
          <cell r="AA3362">
            <v>0</v>
          </cell>
          <cell r="AB3362">
            <v>721</v>
          </cell>
          <cell r="AC3362">
            <v>7210</v>
          </cell>
          <cell r="AD3362" t="str">
            <v>補給処運営費</v>
          </cell>
          <cell r="AE3362" t="str">
            <v>補給</v>
          </cell>
          <cell r="AF3362">
            <v>21</v>
          </cell>
          <cell r="AG3362" t="str">
            <v>基地等経費（補給処等関連経費　梱包材料費）</v>
          </cell>
          <cell r="AH3362" t="str">
            <v>消耗品費</v>
          </cell>
          <cell r="AI3362" t="str">
            <v>DJ</v>
          </cell>
          <cell r="AJ3362" t="str">
            <v>補給隊</v>
          </cell>
          <cell r="AK3362" t="str">
            <v>令和8年9月30日</v>
          </cell>
        </row>
        <row r="3363">
          <cell r="A3363" t="str">
            <v>bd594</v>
          </cell>
          <cell r="B3363" t="str">
            <v>又は同等以上のもの（他社の製品を含む。）</v>
          </cell>
          <cell r="C3363">
            <v>324</v>
          </cell>
          <cell r="D3363">
            <v>7</v>
          </cell>
          <cell r="E3363" t="str">
            <v>B</v>
          </cell>
          <cell r="F3363" t="str">
            <v>b</v>
          </cell>
          <cell r="G3363" t="str">
            <v>bd</v>
          </cell>
          <cell r="H3363" t="str">
            <v>袋</v>
          </cell>
          <cell r="I3363">
            <v>15</v>
          </cell>
          <cell r="J3363" t="str">
            <v>ﾎﾟﾘ袋</v>
          </cell>
          <cell r="L3363">
            <v>1</v>
          </cell>
          <cell r="M3363" t="str">
            <v>ｴｽｺ P1536 EA944C-200 ﾕﾆﾊﾟｯｯｸ</v>
          </cell>
          <cell r="O3363" t="str">
            <v>又は同等以上のもの（他社の製品を含む。）</v>
          </cell>
          <cell r="Q3363">
            <v>0</v>
          </cell>
          <cell r="S3363">
            <v>100</v>
          </cell>
          <cell r="T3363">
            <v>0</v>
          </cell>
          <cell r="W3363">
            <v>0</v>
          </cell>
          <cell r="X3363">
            <v>0</v>
          </cell>
          <cell r="Y3363">
            <v>100</v>
          </cell>
          <cell r="Z3363">
            <v>0</v>
          </cell>
          <cell r="AA3363">
            <v>0</v>
          </cell>
          <cell r="AB3363">
            <v>869</v>
          </cell>
          <cell r="AC3363">
            <v>13035</v>
          </cell>
          <cell r="AD3363" t="str">
            <v>補給処運営費</v>
          </cell>
          <cell r="AE3363" t="str">
            <v>補給</v>
          </cell>
          <cell r="AF3363">
            <v>21</v>
          </cell>
          <cell r="AG3363" t="str">
            <v>基地等経費（補給処等関連経費　梱包材料費）</v>
          </cell>
          <cell r="AH3363" t="str">
            <v>消耗品費</v>
          </cell>
          <cell r="AI3363" t="str">
            <v>DJ</v>
          </cell>
          <cell r="AJ3363" t="str">
            <v>補給隊</v>
          </cell>
          <cell r="AK3363" t="str">
            <v>令和8年9月30日</v>
          </cell>
        </row>
        <row r="3364">
          <cell r="A3364" t="str">
            <v>bd595</v>
          </cell>
          <cell r="B3364" t="str">
            <v>又は同等以上のもの（他社の製品を含む。）</v>
          </cell>
          <cell r="C3364">
            <v>324</v>
          </cell>
          <cell r="D3364">
            <v>8</v>
          </cell>
          <cell r="E3364" t="str">
            <v>B</v>
          </cell>
          <cell r="F3364" t="str">
            <v>b</v>
          </cell>
          <cell r="G3364" t="str">
            <v>bd</v>
          </cell>
          <cell r="H3364" t="str">
            <v>袋</v>
          </cell>
          <cell r="I3364">
            <v>10</v>
          </cell>
          <cell r="J3364" t="str">
            <v>ﾎﾟﾘ袋</v>
          </cell>
          <cell r="L3364">
            <v>1</v>
          </cell>
          <cell r="M3364" t="str">
            <v>ｴｽｺ P1536 EA944C-340 ﾕﾆﾊﾟｯｯｸ</v>
          </cell>
          <cell r="O3364" t="str">
            <v>又は同等以上のもの（他社の製品を含む。）</v>
          </cell>
          <cell r="Q3364">
            <v>0</v>
          </cell>
          <cell r="S3364">
            <v>100</v>
          </cell>
          <cell r="T3364">
            <v>0</v>
          </cell>
          <cell r="W3364">
            <v>0</v>
          </cell>
          <cell r="X3364">
            <v>0</v>
          </cell>
          <cell r="Y3364">
            <v>100</v>
          </cell>
          <cell r="Z3364">
            <v>0</v>
          </cell>
          <cell r="AA3364">
            <v>0</v>
          </cell>
          <cell r="AB3364">
            <v>1760</v>
          </cell>
          <cell r="AC3364">
            <v>17600</v>
          </cell>
          <cell r="AD3364" t="str">
            <v>補給処運営費</v>
          </cell>
          <cell r="AE3364" t="str">
            <v>補給</v>
          </cell>
          <cell r="AF3364">
            <v>21</v>
          </cell>
          <cell r="AG3364" t="str">
            <v>基地等経費（補給処等関連経費　梱包材料費）</v>
          </cell>
          <cell r="AH3364" t="str">
            <v>消耗品費</v>
          </cell>
          <cell r="AI3364" t="str">
            <v>DJ</v>
          </cell>
          <cell r="AJ3364" t="str">
            <v>補給隊</v>
          </cell>
          <cell r="AK3364" t="str">
            <v>令和8年9月30日</v>
          </cell>
        </row>
        <row r="3365">
          <cell r="A3365" t="str">
            <v>bd596</v>
          </cell>
          <cell r="B3365" t="str">
            <v>又は同等以上のもの（他社の製品を含む。）</v>
          </cell>
          <cell r="C3365">
            <v>324</v>
          </cell>
          <cell r="D3365">
            <v>9</v>
          </cell>
          <cell r="E3365" t="str">
            <v>B</v>
          </cell>
          <cell r="F3365" t="str">
            <v>b</v>
          </cell>
          <cell r="G3365" t="str">
            <v>bd</v>
          </cell>
          <cell r="H3365" t="str">
            <v>個</v>
          </cell>
          <cell r="I3365">
            <v>2</v>
          </cell>
          <cell r="J3365" t="str">
            <v>ｺﾞﾑﾏｯﾄ</v>
          </cell>
          <cell r="L3365">
            <v>1</v>
          </cell>
          <cell r="M3365" t="str">
            <v>ｴｽｺ P1421 EA997RA-61 ｴｽｺ</v>
          </cell>
          <cell r="O3365" t="str">
            <v>又は同等以上のもの（他社の製品を含む。）</v>
          </cell>
          <cell r="Q3365">
            <v>0</v>
          </cell>
          <cell r="S3365">
            <v>100</v>
          </cell>
          <cell r="T3365">
            <v>0</v>
          </cell>
          <cell r="W3365">
            <v>0</v>
          </cell>
          <cell r="X3365">
            <v>0</v>
          </cell>
          <cell r="Y3365">
            <v>100</v>
          </cell>
          <cell r="Z3365">
            <v>0</v>
          </cell>
          <cell r="AA3365">
            <v>0</v>
          </cell>
          <cell r="AB3365">
            <v>11110</v>
          </cell>
          <cell r="AC3365">
            <v>22220</v>
          </cell>
          <cell r="AD3365" t="str">
            <v>補給処運営費</v>
          </cell>
          <cell r="AE3365" t="str">
            <v>補給</v>
          </cell>
          <cell r="AF3365">
            <v>21</v>
          </cell>
          <cell r="AG3365" t="str">
            <v>基地等経費（補給処等関連経費　梱包材料費）</v>
          </cell>
          <cell r="AH3365" t="str">
            <v>消耗品費</v>
          </cell>
          <cell r="AI3365" t="str">
            <v>DJ</v>
          </cell>
          <cell r="AJ3365" t="str">
            <v>補給隊</v>
          </cell>
          <cell r="AK3365" t="str">
            <v>令和8年9月30日</v>
          </cell>
        </row>
        <row r="3366">
          <cell r="A3366" t="str">
            <v>eh268</v>
          </cell>
          <cell r="B3366" t="str">
            <v>又は同等以上のもの（他社の製品を含む。）</v>
          </cell>
          <cell r="C3366">
            <v>324</v>
          </cell>
          <cell r="D3366">
            <v>10</v>
          </cell>
          <cell r="E3366" t="str">
            <v>B</v>
          </cell>
          <cell r="F3366" t="str">
            <v>e</v>
          </cell>
          <cell r="G3366" t="str">
            <v>eh</v>
          </cell>
          <cell r="H3366" t="str">
            <v>個</v>
          </cell>
          <cell r="I3366">
            <v>1</v>
          </cell>
          <cell r="J3366" t="str">
            <v>保管容器</v>
          </cell>
          <cell r="L3366">
            <v>1</v>
          </cell>
          <cell r="M3366" t="str">
            <v>ｽｲｺｰ M-100 25A drain</v>
          </cell>
          <cell r="O3366" t="str">
            <v>又は同等以上のもの（他社の製品を含む。）</v>
          </cell>
          <cell r="Q3366">
            <v>0</v>
          </cell>
          <cell r="S3366">
            <v>100</v>
          </cell>
          <cell r="T3366">
            <v>0</v>
          </cell>
          <cell r="W3366">
            <v>0</v>
          </cell>
          <cell r="X3366">
            <v>0</v>
          </cell>
          <cell r="Y3366">
            <v>100</v>
          </cell>
          <cell r="Z3366">
            <v>0</v>
          </cell>
          <cell r="AA3366">
            <v>0</v>
          </cell>
          <cell r="AB3366">
            <v>22000</v>
          </cell>
          <cell r="AC3366">
            <v>22000</v>
          </cell>
          <cell r="AD3366" t="str">
            <v>補給処運営費</v>
          </cell>
          <cell r="AE3366" t="str">
            <v>補給</v>
          </cell>
          <cell r="AF3366">
            <v>21</v>
          </cell>
          <cell r="AG3366" t="str">
            <v>基地等経費（補給処等関連経費　梱包材料費）</v>
          </cell>
          <cell r="AH3366" t="str">
            <v>消耗品費</v>
          </cell>
          <cell r="AI3366" t="str">
            <v>DJ</v>
          </cell>
          <cell r="AJ3366" t="str">
            <v>補給隊</v>
          </cell>
          <cell r="AK3366" t="str">
            <v>令和8年9月30日</v>
          </cell>
        </row>
        <row r="3367">
          <cell r="A3367" t="str">
            <v>bd597</v>
          </cell>
          <cell r="B3367" t="str">
            <v>又は同等以上のもの（他社の製品を含む。）</v>
          </cell>
          <cell r="C3367">
            <v>324</v>
          </cell>
          <cell r="D3367">
            <v>11</v>
          </cell>
          <cell r="E3367" t="str">
            <v>P</v>
          </cell>
          <cell r="F3367" t="str">
            <v>b</v>
          </cell>
          <cell r="G3367" t="str">
            <v>bd</v>
          </cell>
          <cell r="H3367" t="str">
            <v>箱</v>
          </cell>
          <cell r="I3367">
            <v>7</v>
          </cell>
          <cell r="J3367" t="str">
            <v>折りたたみｺﾝﾃﾅ</v>
          </cell>
          <cell r="L3367">
            <v>1</v>
          </cell>
          <cell r="M3367" t="str">
            <v>ｴｽｺ P1576 EA506AA-15A ｻﾝｺｰ</v>
          </cell>
          <cell r="O3367" t="str">
            <v>又は同等以上のもの（他社の製品を含む。）</v>
          </cell>
          <cell r="Q3367">
            <v>0</v>
          </cell>
          <cell r="S3367">
            <v>100</v>
          </cell>
          <cell r="T3367">
            <v>0</v>
          </cell>
          <cell r="W3367">
            <v>0</v>
          </cell>
          <cell r="X3367">
            <v>0</v>
          </cell>
          <cell r="Y3367">
            <v>100</v>
          </cell>
          <cell r="Z3367">
            <v>0</v>
          </cell>
          <cell r="AA3367">
            <v>0</v>
          </cell>
          <cell r="AB3367">
            <v>21670</v>
          </cell>
          <cell r="AC3367">
            <v>151690</v>
          </cell>
          <cell r="AD3367" t="str">
            <v>補給処運営費</v>
          </cell>
          <cell r="AE3367" t="str">
            <v>補給</v>
          </cell>
          <cell r="AF3367">
            <v>21</v>
          </cell>
          <cell r="AG3367" t="str">
            <v>基地等経費（補給処等関連経費　梱包材料費）</v>
          </cell>
          <cell r="AH3367" t="str">
            <v>消耗品費</v>
          </cell>
          <cell r="AI3367" t="str">
            <v>DJ</v>
          </cell>
          <cell r="AJ3367" t="str">
            <v>補給隊</v>
          </cell>
          <cell r="AK3367" t="str">
            <v>令和8年9月30日</v>
          </cell>
        </row>
        <row r="3368">
          <cell r="A3368" t="str">
            <v>bc585</v>
          </cell>
          <cell r="B3368" t="str">
            <v>又は同等以上のもの（他社の製品を含む。）</v>
          </cell>
          <cell r="C3368">
            <v>325</v>
          </cell>
          <cell r="D3368">
            <v>1</v>
          </cell>
          <cell r="E3368" t="str">
            <v>P</v>
          </cell>
          <cell r="F3368" t="str">
            <v>b</v>
          </cell>
          <cell r="G3368" t="str">
            <v>bc</v>
          </cell>
          <cell r="H3368" t="str">
            <v>個</v>
          </cell>
          <cell r="I3368">
            <v>10</v>
          </cell>
          <cell r="J3368" t="str">
            <v>ｱﾄﾞﾌﾞﾙｰ</v>
          </cell>
          <cell r="L3368">
            <v>1</v>
          </cell>
          <cell r="M3368" t="str">
            <v>ｵﾚﾝｼﾞﾌﾞｯｸ P5-634 257-1824 257-1824 ﾄﾗｽｺ</v>
          </cell>
          <cell r="O3368" t="str">
            <v>又は同等以上のもの（他社の製品を含む。）</v>
          </cell>
          <cell r="Q3368">
            <v>0</v>
          </cell>
          <cell r="S3368">
            <v>100</v>
          </cell>
          <cell r="T3368">
            <v>0</v>
          </cell>
          <cell r="W3368">
            <v>0</v>
          </cell>
          <cell r="X3368">
            <v>0</v>
          </cell>
          <cell r="Y3368">
            <v>100</v>
          </cell>
          <cell r="Z3368">
            <v>0</v>
          </cell>
          <cell r="AA3368">
            <v>0</v>
          </cell>
          <cell r="AB3368">
            <v>5846</v>
          </cell>
          <cell r="AC3368">
            <v>58460</v>
          </cell>
          <cell r="AD3368" t="str">
            <v>施設機械維持費</v>
          </cell>
          <cell r="AE3368" t="str">
            <v>施設</v>
          </cell>
          <cell r="AF3368">
            <v>22</v>
          </cell>
          <cell r="AG3368" t="str">
            <v>基地等経費（施設車両等整備費）</v>
          </cell>
          <cell r="AH3368" t="str">
            <v>消耗品費</v>
          </cell>
          <cell r="AI3368" t="str">
            <v>DM</v>
          </cell>
          <cell r="AJ3368" t="str">
            <v>施設隊</v>
          </cell>
          <cell r="AK3368" t="str">
            <v>令和8年9月30日</v>
          </cell>
        </row>
        <row r="3369">
          <cell r="A3369" t="str">
            <v>cg474</v>
          </cell>
          <cell r="B3369" t="str">
            <v>又は同等以上のもの（他社の製品を含む。）</v>
          </cell>
          <cell r="C3369">
            <v>326</v>
          </cell>
          <cell r="D3369">
            <v>1</v>
          </cell>
          <cell r="E3369" t="str">
            <v>P</v>
          </cell>
          <cell r="F3369" t="str">
            <v>c</v>
          </cell>
          <cell r="G3369" t="str">
            <v>cg</v>
          </cell>
          <cell r="H3369" t="str">
            <v>ﾊﾟｯｸ</v>
          </cell>
          <cell r="I3369">
            <v>2</v>
          </cell>
          <cell r="J3369" t="str">
            <v>ﾅｯﾄ</v>
          </cell>
          <cell r="L3369">
            <v>1</v>
          </cell>
          <cell r="M3369" t="str">
            <v>ｵﾚﾝｼﾞﾌﾞｯｸ.web P2-66 160-6905 B24-0010 ﾄﾗｽｺ中山</v>
          </cell>
          <cell r="O3369" t="str">
            <v>又は同等以上のもの（他社の製品を含む。）</v>
          </cell>
          <cell r="Q3369">
            <v>0</v>
          </cell>
          <cell r="S3369">
            <v>100</v>
          </cell>
          <cell r="T3369">
            <v>0</v>
          </cell>
          <cell r="W3369">
            <v>0</v>
          </cell>
          <cell r="X3369">
            <v>0</v>
          </cell>
          <cell r="Y3369">
            <v>100</v>
          </cell>
          <cell r="Z3369">
            <v>0</v>
          </cell>
          <cell r="AA3369">
            <v>0</v>
          </cell>
          <cell r="AB3369">
            <v>660</v>
          </cell>
          <cell r="AC3369">
            <v>1320</v>
          </cell>
          <cell r="AD3369" t="str">
            <v>施設機械維持費</v>
          </cell>
          <cell r="AE3369" t="str">
            <v>施設</v>
          </cell>
          <cell r="AF3369">
            <v>22</v>
          </cell>
          <cell r="AG3369" t="str">
            <v>基地等経費（施設車両等整備費）</v>
          </cell>
          <cell r="AH3369" t="str">
            <v>消耗品費</v>
          </cell>
          <cell r="AI3369" t="str">
            <v>DY</v>
          </cell>
          <cell r="AJ3369" t="str">
            <v>2作隊</v>
          </cell>
          <cell r="AK3369" t="str">
            <v>令和8年9月30日</v>
          </cell>
        </row>
        <row r="3370">
          <cell r="A3370" t="str">
            <v>cg475</v>
          </cell>
          <cell r="B3370" t="str">
            <v>又は同等以上のもの（他社の製品を含む。）</v>
          </cell>
          <cell r="C3370">
            <v>326</v>
          </cell>
          <cell r="D3370">
            <v>2</v>
          </cell>
          <cell r="E3370" t="str">
            <v>P</v>
          </cell>
          <cell r="F3370" t="str">
            <v>c</v>
          </cell>
          <cell r="G3370" t="str">
            <v>cg</v>
          </cell>
          <cell r="H3370" t="str">
            <v>ﾊﾟｯｸ</v>
          </cell>
          <cell r="I3370">
            <v>2</v>
          </cell>
          <cell r="J3370" t="str">
            <v>ﾅｯﾄ</v>
          </cell>
          <cell r="L3370">
            <v>1</v>
          </cell>
          <cell r="M3370" t="str">
            <v>ｵﾚﾝｼﾞﾌﾞｯｸ.web P2-68 257-5423 B151-0010P1.25 ﾄﾗｽｺ中山</v>
          </cell>
          <cell r="O3370" t="str">
            <v>又は同等以上のもの（他社の製品を含む。）</v>
          </cell>
          <cell r="Q3370">
            <v>0</v>
          </cell>
          <cell r="S3370">
            <v>100</v>
          </cell>
          <cell r="T3370">
            <v>0</v>
          </cell>
          <cell r="W3370">
            <v>0</v>
          </cell>
          <cell r="X3370">
            <v>0</v>
          </cell>
          <cell r="Y3370">
            <v>100</v>
          </cell>
          <cell r="Z3370">
            <v>0</v>
          </cell>
          <cell r="AA3370">
            <v>0</v>
          </cell>
          <cell r="AB3370">
            <v>603</v>
          </cell>
          <cell r="AC3370">
            <v>1206</v>
          </cell>
          <cell r="AD3370" t="str">
            <v>施設機械維持費</v>
          </cell>
          <cell r="AE3370" t="str">
            <v>施設</v>
          </cell>
          <cell r="AF3370">
            <v>22</v>
          </cell>
          <cell r="AG3370" t="str">
            <v>基地等経費（施設車両等整備費）</v>
          </cell>
          <cell r="AH3370" t="str">
            <v>消耗品費</v>
          </cell>
          <cell r="AI3370" t="str">
            <v>DY</v>
          </cell>
          <cell r="AJ3370" t="str">
            <v>2作隊</v>
          </cell>
          <cell r="AK3370" t="str">
            <v>令和8年9月30日</v>
          </cell>
        </row>
        <row r="3371">
          <cell r="A3371" t="str">
            <v>cg476</v>
          </cell>
          <cell r="B3371" t="str">
            <v>又は同等以上のもの（他社の製品を含む。）</v>
          </cell>
          <cell r="C3371">
            <v>326</v>
          </cell>
          <cell r="D3371">
            <v>3</v>
          </cell>
          <cell r="E3371" t="str">
            <v>P</v>
          </cell>
          <cell r="F3371" t="str">
            <v>c</v>
          </cell>
          <cell r="G3371" t="str">
            <v>cg</v>
          </cell>
          <cell r="H3371" t="str">
            <v>ﾊﾟｯｸ</v>
          </cell>
          <cell r="I3371">
            <v>5</v>
          </cell>
          <cell r="J3371" t="str">
            <v>ﾜｯｼｬｰ</v>
          </cell>
          <cell r="L3371">
            <v>1</v>
          </cell>
          <cell r="M3371" t="str">
            <v>ｵﾚﾝｼﾞﾌﾞｯｸ.web P2-92 285-8169 B726-0010 ﾄﾗｽｺ中山</v>
          </cell>
          <cell r="O3371" t="str">
            <v>又は同等以上のもの（他社の製品を含む。）</v>
          </cell>
          <cell r="Q3371">
            <v>0</v>
          </cell>
          <cell r="S3371">
            <v>100</v>
          </cell>
          <cell r="T3371">
            <v>0</v>
          </cell>
          <cell r="W3371">
            <v>0</v>
          </cell>
          <cell r="X3371">
            <v>0</v>
          </cell>
          <cell r="Y3371">
            <v>100</v>
          </cell>
          <cell r="Z3371">
            <v>0</v>
          </cell>
          <cell r="AA3371">
            <v>0</v>
          </cell>
          <cell r="AB3371">
            <v>708</v>
          </cell>
          <cell r="AC3371">
            <v>3540</v>
          </cell>
          <cell r="AD3371" t="str">
            <v>施設機械維持費</v>
          </cell>
          <cell r="AE3371" t="str">
            <v>施設</v>
          </cell>
          <cell r="AF3371">
            <v>22</v>
          </cell>
          <cell r="AG3371" t="str">
            <v>基地等経費（施設車両等整備費）</v>
          </cell>
          <cell r="AH3371" t="str">
            <v>消耗品費</v>
          </cell>
          <cell r="AI3371" t="str">
            <v>DY</v>
          </cell>
          <cell r="AJ3371" t="str">
            <v>2作隊</v>
          </cell>
          <cell r="AK3371" t="str">
            <v>令和8年9月30日</v>
          </cell>
        </row>
        <row r="3372">
          <cell r="A3372" t="str">
            <v>cg477</v>
          </cell>
          <cell r="B3372" t="str">
            <v>又は同等以上のもの（他社の製品を含む。）</v>
          </cell>
          <cell r="C3372">
            <v>326</v>
          </cell>
          <cell r="D3372">
            <v>4</v>
          </cell>
          <cell r="E3372" t="str">
            <v>P</v>
          </cell>
          <cell r="F3372" t="str">
            <v>c</v>
          </cell>
          <cell r="G3372" t="str">
            <v>cg</v>
          </cell>
          <cell r="H3372" t="str">
            <v>袋</v>
          </cell>
          <cell r="I3372">
            <v>5</v>
          </cell>
          <cell r="J3372" t="str">
            <v>ﾜｯｼｬｰ</v>
          </cell>
          <cell r="L3372">
            <v>1</v>
          </cell>
          <cell r="M3372" t="str">
            <v>ｵﾚﾝｼﾞﾌﾞｯｸ.web P2-92 285-8151 B726-0008 ﾄﾗｽｺ中山</v>
          </cell>
          <cell r="O3372" t="str">
            <v>又は同等以上のもの（他社の製品を含む。）</v>
          </cell>
          <cell r="Q3372">
            <v>0</v>
          </cell>
          <cell r="S3372">
            <v>100</v>
          </cell>
          <cell r="T3372">
            <v>0</v>
          </cell>
          <cell r="W3372">
            <v>0</v>
          </cell>
          <cell r="X3372">
            <v>0</v>
          </cell>
          <cell r="Y3372">
            <v>100</v>
          </cell>
          <cell r="Z3372">
            <v>0</v>
          </cell>
          <cell r="AA3372">
            <v>0</v>
          </cell>
          <cell r="AB3372">
            <v>708</v>
          </cell>
          <cell r="AC3372">
            <v>3540</v>
          </cell>
          <cell r="AD3372" t="str">
            <v>施設機械維持費</v>
          </cell>
          <cell r="AE3372" t="str">
            <v>施設</v>
          </cell>
          <cell r="AF3372">
            <v>22</v>
          </cell>
          <cell r="AG3372" t="str">
            <v>基地等経費（施設車両等整備費）</v>
          </cell>
          <cell r="AH3372" t="str">
            <v>消耗品費</v>
          </cell>
          <cell r="AI3372" t="str">
            <v>DY</v>
          </cell>
          <cell r="AJ3372" t="str">
            <v>2作隊</v>
          </cell>
          <cell r="AK3372" t="str">
            <v>令和8年9月30日</v>
          </cell>
        </row>
        <row r="3373">
          <cell r="A3373" t="str">
            <v>cg478</v>
          </cell>
          <cell r="B3373" t="str">
            <v>又は同等以上のもの（他社の製品を含む。）</v>
          </cell>
          <cell r="C3373">
            <v>326</v>
          </cell>
          <cell r="D3373">
            <v>5</v>
          </cell>
          <cell r="E3373" t="str">
            <v>P</v>
          </cell>
          <cell r="F3373" t="str">
            <v>c</v>
          </cell>
          <cell r="G3373" t="str">
            <v>cg</v>
          </cell>
          <cell r="H3373" t="str">
            <v>袋</v>
          </cell>
          <cell r="I3373">
            <v>5</v>
          </cell>
          <cell r="J3373" t="str">
            <v>ﾅｯﾄ</v>
          </cell>
          <cell r="L3373">
            <v>1</v>
          </cell>
          <cell r="M3373" t="str">
            <v>ｵﾚﾝｼﾞﾌﾞｯｸ.web P2-68 257-5427 B151-0014P1.5 ﾄﾗｽｺ中山</v>
          </cell>
          <cell r="O3373" t="str">
            <v>又は同等以上のもの（他社の製品を含む。）</v>
          </cell>
          <cell r="Q3373">
            <v>0</v>
          </cell>
          <cell r="S3373">
            <v>100</v>
          </cell>
          <cell r="T3373">
            <v>0</v>
          </cell>
          <cell r="W3373">
            <v>0</v>
          </cell>
          <cell r="X3373">
            <v>0</v>
          </cell>
          <cell r="Y3373">
            <v>100</v>
          </cell>
          <cell r="Z3373">
            <v>0</v>
          </cell>
          <cell r="AA3373">
            <v>0</v>
          </cell>
          <cell r="AB3373">
            <v>603</v>
          </cell>
          <cell r="AC3373">
            <v>3015</v>
          </cell>
          <cell r="AD3373" t="str">
            <v>施設機械維持費</v>
          </cell>
          <cell r="AE3373" t="str">
            <v>施設</v>
          </cell>
          <cell r="AF3373">
            <v>22</v>
          </cell>
          <cell r="AG3373" t="str">
            <v>基地等経費（施設車両等整備費）</v>
          </cell>
          <cell r="AH3373" t="str">
            <v>消耗品費</v>
          </cell>
          <cell r="AI3373" t="str">
            <v>DY</v>
          </cell>
          <cell r="AJ3373" t="str">
            <v>2作隊</v>
          </cell>
          <cell r="AK3373" t="str">
            <v>令和8年9月30日</v>
          </cell>
        </row>
        <row r="3374">
          <cell r="A3374" t="str">
            <v>cg479</v>
          </cell>
          <cell r="B3374" t="str">
            <v>又は同等以上のもの（他社の製品を含む。）</v>
          </cell>
          <cell r="C3374">
            <v>326</v>
          </cell>
          <cell r="D3374">
            <v>6</v>
          </cell>
          <cell r="E3374" t="str">
            <v>B</v>
          </cell>
          <cell r="F3374" t="str">
            <v>c</v>
          </cell>
          <cell r="G3374" t="str">
            <v>cg</v>
          </cell>
          <cell r="H3374" t="str">
            <v>袋</v>
          </cell>
          <cell r="I3374">
            <v>10</v>
          </cell>
          <cell r="J3374" t="str">
            <v>ﾜｯｼｬｰ</v>
          </cell>
          <cell r="L3374">
            <v>1</v>
          </cell>
          <cell r="M3374" t="str">
            <v>ｵﾚﾝｼﾞﾌﾞｯｸ.web P2-90 256-2425 B125-00220 ﾄﾗｽｺ中山</v>
          </cell>
          <cell r="O3374" t="str">
            <v>又は同等以上のもの（他社の製品を含む。）</v>
          </cell>
          <cell r="Q3374">
            <v>0</v>
          </cell>
          <cell r="S3374">
            <v>100</v>
          </cell>
          <cell r="T3374">
            <v>0</v>
          </cell>
          <cell r="W3374">
            <v>0</v>
          </cell>
          <cell r="X3374">
            <v>0</v>
          </cell>
          <cell r="Y3374">
            <v>100</v>
          </cell>
          <cell r="Z3374">
            <v>0</v>
          </cell>
          <cell r="AA3374">
            <v>0</v>
          </cell>
          <cell r="AB3374">
            <v>785</v>
          </cell>
          <cell r="AC3374">
            <v>7850</v>
          </cell>
          <cell r="AD3374" t="str">
            <v>施設機械維持費</v>
          </cell>
          <cell r="AE3374" t="str">
            <v>施設</v>
          </cell>
          <cell r="AF3374">
            <v>22</v>
          </cell>
          <cell r="AG3374" t="str">
            <v>基地等経費（施設車両等整備費）</v>
          </cell>
          <cell r="AH3374" t="str">
            <v>消耗品費</v>
          </cell>
          <cell r="AI3374" t="str">
            <v>DY</v>
          </cell>
          <cell r="AJ3374" t="str">
            <v>2作隊</v>
          </cell>
          <cell r="AK3374" t="str">
            <v>令和8年9月30日</v>
          </cell>
        </row>
        <row r="3375">
          <cell r="A3375" t="str">
            <v>cg480</v>
          </cell>
          <cell r="B3375" t="str">
            <v>又は同等以上のもの（他社の製品を含む。）</v>
          </cell>
          <cell r="C3375">
            <v>326</v>
          </cell>
          <cell r="D3375">
            <v>7</v>
          </cell>
          <cell r="E3375" t="str">
            <v>B</v>
          </cell>
          <cell r="F3375" t="str">
            <v>c</v>
          </cell>
          <cell r="G3375" t="str">
            <v>cg</v>
          </cell>
          <cell r="H3375" t="str">
            <v>袋</v>
          </cell>
          <cell r="I3375">
            <v>3</v>
          </cell>
          <cell r="J3375" t="str">
            <v>ﾅｯﾄ</v>
          </cell>
          <cell r="L3375">
            <v>1</v>
          </cell>
          <cell r="M3375" t="str">
            <v>ｵﾚﾝｼﾞﾌﾞｯｸ.web P2-66 160-6891 B24-0008 ﾄﾗｽｺ中山</v>
          </cell>
          <cell r="O3375" t="str">
            <v>又は同等以上のもの（他社の製品を含む。）</v>
          </cell>
          <cell r="Q3375">
            <v>0</v>
          </cell>
          <cell r="S3375">
            <v>100</v>
          </cell>
          <cell r="T3375">
            <v>0</v>
          </cell>
          <cell r="W3375">
            <v>0</v>
          </cell>
          <cell r="X3375">
            <v>0</v>
          </cell>
          <cell r="Y3375">
            <v>100</v>
          </cell>
          <cell r="Z3375">
            <v>0</v>
          </cell>
          <cell r="AA3375">
            <v>0</v>
          </cell>
          <cell r="AB3375">
            <v>660</v>
          </cell>
          <cell r="AC3375">
            <v>1980</v>
          </cell>
          <cell r="AD3375" t="str">
            <v>施設機械維持費</v>
          </cell>
          <cell r="AE3375" t="str">
            <v>施設</v>
          </cell>
          <cell r="AF3375">
            <v>22</v>
          </cell>
          <cell r="AG3375" t="str">
            <v>基地等経費（施設車両等整備費）</v>
          </cell>
          <cell r="AH3375" t="str">
            <v>消耗品費</v>
          </cell>
          <cell r="AI3375" t="str">
            <v>DY</v>
          </cell>
          <cell r="AJ3375" t="str">
            <v>2作隊</v>
          </cell>
          <cell r="AK3375" t="str">
            <v>令和8年9月30日</v>
          </cell>
        </row>
        <row r="3376">
          <cell r="A3376" t="str">
            <v>cg481</v>
          </cell>
          <cell r="B3376" t="str">
            <v>又は同等以上のもの（他社の製品を含む。）</v>
          </cell>
          <cell r="C3376">
            <v>326</v>
          </cell>
          <cell r="D3376">
            <v>8</v>
          </cell>
          <cell r="E3376" t="str">
            <v>B</v>
          </cell>
          <cell r="F3376" t="str">
            <v>c</v>
          </cell>
          <cell r="G3376" t="str">
            <v>cg</v>
          </cell>
          <cell r="H3376" t="str">
            <v>個</v>
          </cell>
          <cell r="I3376">
            <v>1</v>
          </cell>
          <cell r="J3376" t="str">
            <v>ﾅｯﾄ</v>
          </cell>
          <cell r="L3376">
            <v>1</v>
          </cell>
          <cell r="M3376" t="str">
            <v>ｵﾚﾝｼﾞﾌﾞｯｸ.web 491-3253 M0-020-004-0080-0000-01-80P</v>
          </cell>
          <cell r="O3376" t="str">
            <v>又は同等以上のもの（他社の製品を含む。）</v>
          </cell>
          <cell r="Q3376">
            <v>0</v>
          </cell>
          <cell r="S3376">
            <v>100</v>
          </cell>
          <cell r="T3376">
            <v>0</v>
          </cell>
          <cell r="W3376">
            <v>0</v>
          </cell>
          <cell r="X3376">
            <v>0</v>
          </cell>
          <cell r="Y3376">
            <v>100</v>
          </cell>
          <cell r="Z3376">
            <v>0</v>
          </cell>
          <cell r="AA3376">
            <v>0</v>
          </cell>
          <cell r="AB3376">
            <v>1181</v>
          </cell>
          <cell r="AC3376">
            <v>1181</v>
          </cell>
          <cell r="AD3376" t="str">
            <v>施設機械維持費</v>
          </cell>
          <cell r="AE3376" t="str">
            <v>施設</v>
          </cell>
          <cell r="AF3376">
            <v>22</v>
          </cell>
          <cell r="AG3376" t="str">
            <v>基地等経費（施設車両等整備費）</v>
          </cell>
          <cell r="AH3376" t="str">
            <v>消耗品費</v>
          </cell>
          <cell r="AI3376" t="str">
            <v>DY</v>
          </cell>
          <cell r="AJ3376" t="str">
            <v>2作隊</v>
          </cell>
          <cell r="AK3376" t="str">
            <v>令和8年9月30日</v>
          </cell>
        </row>
        <row r="3377">
          <cell r="A3377" t="str">
            <v>cg482</v>
          </cell>
          <cell r="B3377" t="str">
            <v>又は同等以上のもの（他社の製品を含む。）</v>
          </cell>
          <cell r="C3377">
            <v>326</v>
          </cell>
          <cell r="D3377">
            <v>9</v>
          </cell>
          <cell r="E3377" t="str">
            <v>B</v>
          </cell>
          <cell r="F3377" t="str">
            <v>c</v>
          </cell>
          <cell r="G3377" t="str">
            <v>cg</v>
          </cell>
          <cell r="H3377" t="str">
            <v>個</v>
          </cell>
          <cell r="I3377">
            <v>40</v>
          </cell>
          <cell r="J3377" t="str">
            <v>ﾎﾞﾙﾄ</v>
          </cell>
          <cell r="L3377">
            <v>1</v>
          </cell>
          <cell r="M3377" t="str">
            <v>ｵﾚﾝｼﾞﾌﾞｯｸ.web 513-0562 366-112 大里</v>
          </cell>
          <cell r="O3377" t="str">
            <v>又は同等以上のもの（他社の製品を含む。）</v>
          </cell>
          <cell r="Q3377">
            <v>0</v>
          </cell>
          <cell r="S3377">
            <v>100</v>
          </cell>
          <cell r="T3377">
            <v>0</v>
          </cell>
          <cell r="W3377">
            <v>0</v>
          </cell>
          <cell r="X3377">
            <v>0</v>
          </cell>
          <cell r="Y3377">
            <v>100</v>
          </cell>
          <cell r="Z3377">
            <v>0</v>
          </cell>
          <cell r="AA3377">
            <v>0</v>
          </cell>
          <cell r="AB3377">
            <v>1237</v>
          </cell>
          <cell r="AC3377">
            <v>49480</v>
          </cell>
          <cell r="AD3377" t="str">
            <v>施設機械維持費</v>
          </cell>
          <cell r="AE3377" t="str">
            <v>施設</v>
          </cell>
          <cell r="AF3377">
            <v>22</v>
          </cell>
          <cell r="AG3377" t="str">
            <v>基地等経費（施設車両等整備費）</v>
          </cell>
          <cell r="AH3377" t="str">
            <v>消耗品費</v>
          </cell>
          <cell r="AI3377" t="str">
            <v>DY</v>
          </cell>
          <cell r="AJ3377" t="str">
            <v>2作隊</v>
          </cell>
          <cell r="AK3377" t="str">
            <v>令和8年9月30日</v>
          </cell>
        </row>
        <row r="3378">
          <cell r="A3378" t="str">
            <v>cg483</v>
          </cell>
          <cell r="B3378" t="str">
            <v>又は同等以上のもの（他社の製品を含む。）</v>
          </cell>
          <cell r="C3378">
            <v>326</v>
          </cell>
          <cell r="D3378">
            <v>10</v>
          </cell>
          <cell r="E3378" t="str">
            <v>P</v>
          </cell>
          <cell r="F3378" t="str">
            <v>c</v>
          </cell>
          <cell r="G3378" t="str">
            <v>cg</v>
          </cell>
          <cell r="H3378" t="str">
            <v>個</v>
          </cell>
          <cell r="I3378">
            <v>20</v>
          </cell>
          <cell r="J3378" t="str">
            <v>ﾋｭｰｽﾞ</v>
          </cell>
          <cell r="L3378">
            <v>1</v>
          </cell>
          <cell r="M3378" t="str">
            <v>ｵﾚﾝｼﾞﾌﾞｯｸ.web P3-1240 470-1810 FPFGBO250V10A-2P-PBF</v>
          </cell>
          <cell r="O3378" t="str">
            <v>又は同等以上のもの（他社の製品を含む。）</v>
          </cell>
          <cell r="Q3378">
            <v>0</v>
          </cell>
          <cell r="S3378">
            <v>100</v>
          </cell>
          <cell r="T3378">
            <v>0</v>
          </cell>
          <cell r="W3378">
            <v>0</v>
          </cell>
          <cell r="X3378">
            <v>0</v>
          </cell>
          <cell r="Y3378">
            <v>100</v>
          </cell>
          <cell r="Z3378">
            <v>0</v>
          </cell>
          <cell r="AA3378">
            <v>0</v>
          </cell>
          <cell r="AB3378">
            <v>246</v>
          </cell>
          <cell r="AC3378">
            <v>4920</v>
          </cell>
          <cell r="AD3378" t="str">
            <v>施設機械維持費</v>
          </cell>
          <cell r="AE3378" t="str">
            <v>施設</v>
          </cell>
          <cell r="AF3378">
            <v>22</v>
          </cell>
          <cell r="AG3378" t="str">
            <v>基地等経費（施設車両等整備費）</v>
          </cell>
          <cell r="AH3378" t="str">
            <v>消耗品費</v>
          </cell>
          <cell r="AI3378" t="str">
            <v>DY</v>
          </cell>
          <cell r="AJ3378" t="str">
            <v>2作隊</v>
          </cell>
          <cell r="AK3378" t="str">
            <v>令和8年9月30日</v>
          </cell>
        </row>
        <row r="3379">
          <cell r="A3379" t="str">
            <v>cg484</v>
          </cell>
          <cell r="B3379" t="str">
            <v>又は同等以上のもの（他社の製品を含む。）</v>
          </cell>
          <cell r="C3379">
            <v>326</v>
          </cell>
          <cell r="D3379">
            <v>11</v>
          </cell>
          <cell r="E3379" t="str">
            <v>B</v>
          </cell>
          <cell r="F3379" t="str">
            <v>c</v>
          </cell>
          <cell r="G3379" t="str">
            <v>cg</v>
          </cell>
          <cell r="H3379" t="str">
            <v>個</v>
          </cell>
          <cell r="I3379">
            <v>5</v>
          </cell>
          <cell r="J3379" t="str">
            <v>ﾋｭｰｽﾞ</v>
          </cell>
          <cell r="L3379">
            <v>1</v>
          </cell>
          <cell r="M3379" t="str">
            <v>ｵﾚﾝｼﾞﾌﾞｯｸ.web P3-1240 470-1836 FPFGBO250V-1A-2P-PBF</v>
          </cell>
          <cell r="O3379" t="str">
            <v>又は同等以上のもの（他社の製品を含む。）</v>
          </cell>
          <cell r="Q3379">
            <v>0</v>
          </cell>
          <cell r="S3379">
            <v>100</v>
          </cell>
          <cell r="T3379">
            <v>0</v>
          </cell>
          <cell r="W3379">
            <v>0</v>
          </cell>
          <cell r="X3379">
            <v>0</v>
          </cell>
          <cell r="Y3379">
            <v>100</v>
          </cell>
          <cell r="Z3379">
            <v>0</v>
          </cell>
          <cell r="AA3379">
            <v>0</v>
          </cell>
          <cell r="AB3379">
            <v>214</v>
          </cell>
          <cell r="AC3379">
            <v>1070</v>
          </cell>
          <cell r="AD3379" t="str">
            <v>施設機械維持費</v>
          </cell>
          <cell r="AE3379" t="str">
            <v>施設</v>
          </cell>
          <cell r="AF3379">
            <v>22</v>
          </cell>
          <cell r="AG3379" t="str">
            <v>基地等経費（施設車両等整備費）</v>
          </cell>
          <cell r="AH3379" t="str">
            <v>消耗品費</v>
          </cell>
          <cell r="AI3379" t="str">
            <v>DY</v>
          </cell>
          <cell r="AJ3379" t="str">
            <v>2作隊</v>
          </cell>
          <cell r="AK3379" t="str">
            <v>令和8年9月30日</v>
          </cell>
        </row>
        <row r="3380">
          <cell r="A3380" t="str">
            <v>cg485</v>
          </cell>
          <cell r="B3380" t="str">
            <v>又は同等以上のもの（他社の製品を含む。）</v>
          </cell>
          <cell r="C3380">
            <v>326</v>
          </cell>
          <cell r="D3380">
            <v>12</v>
          </cell>
          <cell r="E3380" t="str">
            <v>B</v>
          </cell>
          <cell r="F3380" t="str">
            <v>c</v>
          </cell>
          <cell r="G3380" t="str">
            <v>cg</v>
          </cell>
          <cell r="H3380" t="str">
            <v>箱</v>
          </cell>
          <cell r="I3380">
            <v>5</v>
          </cell>
          <cell r="J3380" t="str">
            <v>ﾋｭｰｽﾞ</v>
          </cell>
          <cell r="L3380">
            <v>1</v>
          </cell>
          <cell r="M3380" t="str">
            <v>ｵﾚﾝｼﾞﾌﾞｯｸ.web P3-1240 470-1828 FPFGBO250V15A-2P-PBF</v>
          </cell>
          <cell r="O3380" t="str">
            <v>又は同等以上のもの（他社の製品を含む。）</v>
          </cell>
          <cell r="Q3380">
            <v>0</v>
          </cell>
          <cell r="S3380">
            <v>100</v>
          </cell>
          <cell r="T3380">
            <v>0</v>
          </cell>
          <cell r="W3380">
            <v>0</v>
          </cell>
          <cell r="X3380">
            <v>0</v>
          </cell>
          <cell r="Y3380">
            <v>100</v>
          </cell>
          <cell r="Z3380">
            <v>0</v>
          </cell>
          <cell r="AA3380">
            <v>0</v>
          </cell>
          <cell r="AB3380">
            <v>258</v>
          </cell>
          <cell r="AC3380">
            <v>1290</v>
          </cell>
          <cell r="AD3380" t="str">
            <v>施設機械維持費</v>
          </cell>
          <cell r="AE3380" t="str">
            <v>施設</v>
          </cell>
          <cell r="AF3380">
            <v>22</v>
          </cell>
          <cell r="AG3380" t="str">
            <v>基地等経費（施設車両等整備費）</v>
          </cell>
          <cell r="AH3380" t="str">
            <v>消耗品費</v>
          </cell>
          <cell r="AI3380" t="str">
            <v>DY</v>
          </cell>
          <cell r="AJ3380" t="str">
            <v>2作隊</v>
          </cell>
          <cell r="AK3380" t="str">
            <v>令和8年9月30日</v>
          </cell>
        </row>
        <row r="3381">
          <cell r="A3381" t="str">
            <v>bd598</v>
          </cell>
          <cell r="B3381" t="str">
            <v>又は同等以上のもの（他社の製品を含む。）</v>
          </cell>
          <cell r="C3381">
            <v>326</v>
          </cell>
          <cell r="D3381">
            <v>13</v>
          </cell>
          <cell r="E3381" t="str">
            <v>B</v>
          </cell>
          <cell r="F3381" t="str">
            <v>b</v>
          </cell>
          <cell r="G3381" t="str">
            <v>bd</v>
          </cell>
          <cell r="H3381" t="str">
            <v>個</v>
          </cell>
          <cell r="I3381">
            <v>20</v>
          </cell>
          <cell r="J3381" t="str">
            <v>ﾎﾙﾀﾞｰ</v>
          </cell>
          <cell r="L3381">
            <v>1</v>
          </cell>
          <cell r="M3381" t="str">
            <v>ｴｽｺ.web EA758ZS-220A</v>
          </cell>
          <cell r="O3381" t="str">
            <v>又は同等以上のもの（他社の製品を含む。）</v>
          </cell>
          <cell r="Q3381">
            <v>0</v>
          </cell>
          <cell r="S3381">
            <v>100</v>
          </cell>
          <cell r="T3381">
            <v>0</v>
          </cell>
          <cell r="W3381">
            <v>0</v>
          </cell>
          <cell r="X3381">
            <v>0</v>
          </cell>
          <cell r="Y3381">
            <v>100</v>
          </cell>
          <cell r="Z3381">
            <v>0</v>
          </cell>
          <cell r="AA3381">
            <v>0</v>
          </cell>
          <cell r="AB3381">
            <v>1265</v>
          </cell>
          <cell r="AC3381">
            <v>25300</v>
          </cell>
          <cell r="AD3381" t="str">
            <v>施設機械維持費</v>
          </cell>
          <cell r="AE3381" t="str">
            <v>施設</v>
          </cell>
          <cell r="AF3381">
            <v>22</v>
          </cell>
          <cell r="AG3381" t="str">
            <v>基地等経費（施設車両等整備費）</v>
          </cell>
          <cell r="AH3381" t="str">
            <v>消耗品費</v>
          </cell>
          <cell r="AI3381" t="str">
            <v>DY</v>
          </cell>
          <cell r="AJ3381" t="str">
            <v>2作隊</v>
          </cell>
          <cell r="AK3381" t="str">
            <v>令和8年9月30日</v>
          </cell>
        </row>
        <row r="3382">
          <cell r="A3382" t="str">
            <v>bd599</v>
          </cell>
          <cell r="B3382" t="str">
            <v>又は同等以上のもの（他社の製品を含む。）</v>
          </cell>
          <cell r="C3382">
            <v>326</v>
          </cell>
          <cell r="D3382">
            <v>14</v>
          </cell>
          <cell r="E3382" t="str">
            <v>B</v>
          </cell>
          <cell r="F3382" t="str">
            <v>b</v>
          </cell>
          <cell r="G3382" t="str">
            <v>bd</v>
          </cell>
          <cell r="H3382" t="str">
            <v>個</v>
          </cell>
          <cell r="I3382">
            <v>20</v>
          </cell>
          <cell r="J3382" t="str">
            <v>ﾎﾙﾀﾞｰ</v>
          </cell>
          <cell r="L3382">
            <v>1</v>
          </cell>
          <cell r="M3382" t="str">
            <v>ｴｽｺ.web EA758ZS-200</v>
          </cell>
          <cell r="O3382" t="str">
            <v>又は同等以上のもの（他社の製品を含む。）</v>
          </cell>
          <cell r="Q3382">
            <v>0</v>
          </cell>
          <cell r="S3382">
            <v>100</v>
          </cell>
          <cell r="T3382">
            <v>0</v>
          </cell>
          <cell r="W3382">
            <v>0</v>
          </cell>
          <cell r="X3382">
            <v>0</v>
          </cell>
          <cell r="Y3382">
            <v>100</v>
          </cell>
          <cell r="Z3382">
            <v>0</v>
          </cell>
          <cell r="AA3382">
            <v>0</v>
          </cell>
          <cell r="AB3382">
            <v>1045</v>
          </cell>
          <cell r="AC3382">
            <v>20900</v>
          </cell>
          <cell r="AD3382" t="str">
            <v>施設機械維持費</v>
          </cell>
          <cell r="AE3382" t="str">
            <v>施設</v>
          </cell>
          <cell r="AF3382">
            <v>22</v>
          </cell>
          <cell r="AG3382" t="str">
            <v>基地等経費（施設車両等整備費）</v>
          </cell>
          <cell r="AH3382" t="str">
            <v>消耗品費</v>
          </cell>
          <cell r="AI3382" t="str">
            <v>DY</v>
          </cell>
          <cell r="AJ3382" t="str">
            <v>2作隊</v>
          </cell>
          <cell r="AK3382" t="str">
            <v>令和8年9月30日</v>
          </cell>
        </row>
        <row r="3383">
          <cell r="A3383" t="str">
            <v>bd600</v>
          </cell>
          <cell r="B3383" t="str">
            <v>又は同等以上のもの（他社の製品を含む。）</v>
          </cell>
          <cell r="C3383">
            <v>326</v>
          </cell>
          <cell r="D3383">
            <v>15</v>
          </cell>
          <cell r="E3383" t="str">
            <v>B</v>
          </cell>
          <cell r="F3383" t="str">
            <v>b</v>
          </cell>
          <cell r="G3383" t="str">
            <v>bd</v>
          </cell>
          <cell r="H3383" t="str">
            <v>箱</v>
          </cell>
          <cell r="I3383">
            <v>1</v>
          </cell>
          <cell r="J3383" t="str">
            <v>絶縁ﾃｰﾌﾟ</v>
          </cell>
          <cell r="L3383">
            <v>1</v>
          </cell>
          <cell r="M3383" t="str">
            <v>ｴｽｺ.web EA944NX-9</v>
          </cell>
          <cell r="O3383" t="str">
            <v>又は同等以上のもの（他社の製品を含む。）</v>
          </cell>
          <cell r="Q3383">
            <v>0</v>
          </cell>
          <cell r="S3383">
            <v>100</v>
          </cell>
          <cell r="T3383">
            <v>0</v>
          </cell>
          <cell r="W3383">
            <v>0</v>
          </cell>
          <cell r="X3383">
            <v>0</v>
          </cell>
          <cell r="Y3383">
            <v>100</v>
          </cell>
          <cell r="Z3383">
            <v>0</v>
          </cell>
          <cell r="AA3383">
            <v>0</v>
          </cell>
          <cell r="AB3383">
            <v>2552</v>
          </cell>
          <cell r="AC3383">
            <v>2552</v>
          </cell>
          <cell r="AD3383" t="str">
            <v>施設機械維持費</v>
          </cell>
          <cell r="AE3383" t="str">
            <v>施設</v>
          </cell>
          <cell r="AF3383">
            <v>22</v>
          </cell>
          <cell r="AG3383" t="str">
            <v>基地等経費（施設車両等整備費）</v>
          </cell>
          <cell r="AH3383" t="str">
            <v>消耗品費</v>
          </cell>
          <cell r="AI3383" t="str">
            <v>DY</v>
          </cell>
          <cell r="AJ3383" t="str">
            <v>2作隊</v>
          </cell>
          <cell r="AK3383" t="str">
            <v>令和8年9月30日</v>
          </cell>
        </row>
        <row r="3384">
          <cell r="A3384" t="str">
            <v>bd601</v>
          </cell>
          <cell r="B3384" t="str">
            <v>又は同等以上のもの（他社の製品を含む。）</v>
          </cell>
          <cell r="C3384">
            <v>326</v>
          </cell>
          <cell r="D3384">
            <v>16</v>
          </cell>
          <cell r="E3384" t="str">
            <v>B</v>
          </cell>
          <cell r="F3384" t="str">
            <v>b</v>
          </cell>
          <cell r="G3384" t="str">
            <v>bd</v>
          </cell>
          <cell r="H3384" t="str">
            <v>箱</v>
          </cell>
          <cell r="I3384">
            <v>1</v>
          </cell>
          <cell r="J3384" t="str">
            <v>絶縁ﾃｰﾌﾟ</v>
          </cell>
          <cell r="L3384">
            <v>1</v>
          </cell>
          <cell r="M3384" t="str">
            <v>ｴｽｺ.web EA944NX-12</v>
          </cell>
          <cell r="O3384" t="str">
            <v>又は同等以上のもの（他社の製品を含む。）</v>
          </cell>
          <cell r="Q3384">
            <v>0</v>
          </cell>
          <cell r="S3384">
            <v>100</v>
          </cell>
          <cell r="T3384">
            <v>0</v>
          </cell>
          <cell r="W3384">
            <v>0</v>
          </cell>
          <cell r="X3384">
            <v>0</v>
          </cell>
          <cell r="Y3384">
            <v>100</v>
          </cell>
          <cell r="Z3384">
            <v>0</v>
          </cell>
          <cell r="AA3384">
            <v>0</v>
          </cell>
          <cell r="AB3384">
            <v>2552</v>
          </cell>
          <cell r="AC3384">
            <v>2552</v>
          </cell>
          <cell r="AD3384" t="str">
            <v>施設機械維持費</v>
          </cell>
          <cell r="AE3384" t="str">
            <v>施設</v>
          </cell>
          <cell r="AF3384">
            <v>22</v>
          </cell>
          <cell r="AG3384" t="str">
            <v>基地等経費（施設車両等整備費）</v>
          </cell>
          <cell r="AH3384" t="str">
            <v>消耗品費</v>
          </cell>
          <cell r="AI3384" t="str">
            <v>DY</v>
          </cell>
          <cell r="AJ3384" t="str">
            <v>2作隊</v>
          </cell>
          <cell r="AK3384" t="str">
            <v>令和8年9月30日</v>
          </cell>
        </row>
        <row r="3385">
          <cell r="A3385" t="str">
            <v>bd602</v>
          </cell>
          <cell r="B3385" t="str">
            <v>又は同等以上のもの（他社の製品を含む。）</v>
          </cell>
          <cell r="C3385">
            <v>326</v>
          </cell>
          <cell r="D3385">
            <v>17</v>
          </cell>
          <cell r="E3385" t="str">
            <v>B</v>
          </cell>
          <cell r="F3385" t="str">
            <v>b</v>
          </cell>
          <cell r="G3385" t="str">
            <v>bd</v>
          </cell>
          <cell r="H3385" t="str">
            <v>箱</v>
          </cell>
          <cell r="I3385">
            <v>1</v>
          </cell>
          <cell r="J3385" t="str">
            <v>絶縁ﾃｰﾌﾟ</v>
          </cell>
          <cell r="L3385">
            <v>1</v>
          </cell>
          <cell r="M3385" t="str">
            <v>ｴｽｺ.web EA944NX-10</v>
          </cell>
          <cell r="O3385" t="str">
            <v>又は同等以上のもの（他社の製品を含む。）</v>
          </cell>
          <cell r="Q3385">
            <v>0</v>
          </cell>
          <cell r="S3385">
            <v>100</v>
          </cell>
          <cell r="T3385">
            <v>0</v>
          </cell>
          <cell r="W3385">
            <v>0</v>
          </cell>
          <cell r="X3385">
            <v>0</v>
          </cell>
          <cell r="Y3385">
            <v>100</v>
          </cell>
          <cell r="Z3385">
            <v>0</v>
          </cell>
          <cell r="AA3385">
            <v>0</v>
          </cell>
          <cell r="AB3385">
            <v>2552</v>
          </cell>
          <cell r="AC3385">
            <v>2552</v>
          </cell>
          <cell r="AD3385" t="str">
            <v>施設機械維持費</v>
          </cell>
          <cell r="AE3385" t="str">
            <v>施設</v>
          </cell>
          <cell r="AF3385">
            <v>22</v>
          </cell>
          <cell r="AG3385" t="str">
            <v>基地等経費（施設車両等整備費）</v>
          </cell>
          <cell r="AH3385" t="str">
            <v>消耗品費</v>
          </cell>
          <cell r="AI3385" t="str">
            <v>DY</v>
          </cell>
          <cell r="AJ3385" t="str">
            <v>2作隊</v>
          </cell>
          <cell r="AK3385" t="str">
            <v>令和8年9月30日</v>
          </cell>
        </row>
        <row r="3386">
          <cell r="A3386" t="str">
            <v>cg486</v>
          </cell>
          <cell r="B3386" t="str">
            <v>又は同等以上のもの（他社の製品を含む。）</v>
          </cell>
          <cell r="C3386">
            <v>326</v>
          </cell>
          <cell r="D3386">
            <v>18</v>
          </cell>
          <cell r="E3386" t="str">
            <v>B</v>
          </cell>
          <cell r="F3386" t="str">
            <v>c</v>
          </cell>
          <cell r="G3386" t="str">
            <v>cg</v>
          </cell>
          <cell r="H3386" t="str">
            <v>箱</v>
          </cell>
          <cell r="I3386">
            <v>8</v>
          </cell>
          <cell r="J3386" t="str">
            <v>結束ﾊﾞﾝﾄﾞ</v>
          </cell>
          <cell r="L3386">
            <v>1</v>
          </cell>
          <cell r="M3386" t="str">
            <v>ｵﾚﾝｼﾞﾌﾞｯｸ.web P3-1687 215-4153 TRCV-300SW ﾄﾗｽｺ中山</v>
          </cell>
          <cell r="O3386" t="str">
            <v>又は同等以上のもの（他社の製品を含む。）</v>
          </cell>
          <cell r="Q3386">
            <v>0</v>
          </cell>
          <cell r="S3386">
            <v>100</v>
          </cell>
          <cell r="T3386">
            <v>0</v>
          </cell>
          <cell r="W3386">
            <v>0</v>
          </cell>
          <cell r="X3386">
            <v>0</v>
          </cell>
          <cell r="Y3386">
            <v>100</v>
          </cell>
          <cell r="Z3386">
            <v>0</v>
          </cell>
          <cell r="AA3386">
            <v>0</v>
          </cell>
          <cell r="AB3386">
            <v>1377</v>
          </cell>
          <cell r="AC3386">
            <v>11016</v>
          </cell>
          <cell r="AD3386" t="str">
            <v>施設機械維持費</v>
          </cell>
          <cell r="AE3386" t="str">
            <v>施設</v>
          </cell>
          <cell r="AF3386">
            <v>22</v>
          </cell>
          <cell r="AG3386" t="str">
            <v>基地等経費（施設車両等整備費）</v>
          </cell>
          <cell r="AH3386" t="str">
            <v>消耗品費</v>
          </cell>
          <cell r="AI3386" t="str">
            <v>DY</v>
          </cell>
          <cell r="AJ3386" t="str">
            <v>2作隊</v>
          </cell>
          <cell r="AK3386" t="str">
            <v>令和8年9月30日</v>
          </cell>
        </row>
        <row r="3387">
          <cell r="A3387" t="str">
            <v>cg487</v>
          </cell>
          <cell r="B3387" t="str">
            <v>又は同等以上のもの（他社の製品を含む。）</v>
          </cell>
          <cell r="C3387">
            <v>326</v>
          </cell>
          <cell r="D3387">
            <v>19</v>
          </cell>
          <cell r="E3387" t="str">
            <v>B</v>
          </cell>
          <cell r="F3387" t="str">
            <v>c</v>
          </cell>
          <cell r="G3387" t="str">
            <v>cg</v>
          </cell>
          <cell r="H3387" t="str">
            <v>箱</v>
          </cell>
          <cell r="I3387">
            <v>2</v>
          </cell>
          <cell r="J3387" t="str">
            <v>結束ﾊﾞﾝﾄﾞ</v>
          </cell>
          <cell r="L3387">
            <v>1</v>
          </cell>
          <cell r="M3387" t="str">
            <v>ｵﾚﾝｼﾞﾌﾞｯｸ.web P3-1687 450-6367 TRCV-240LW ﾄﾗｽｺ中山</v>
          </cell>
          <cell r="O3387" t="str">
            <v>又は同等以上のもの（他社の製品を含む。）</v>
          </cell>
          <cell r="Q3387">
            <v>0</v>
          </cell>
          <cell r="S3387">
            <v>100</v>
          </cell>
          <cell r="T3387">
            <v>0</v>
          </cell>
          <cell r="W3387">
            <v>0</v>
          </cell>
          <cell r="X3387">
            <v>0</v>
          </cell>
          <cell r="Y3387">
            <v>100</v>
          </cell>
          <cell r="Z3387">
            <v>0</v>
          </cell>
          <cell r="AA3387">
            <v>0</v>
          </cell>
          <cell r="AB3387">
            <v>2282</v>
          </cell>
          <cell r="AC3387">
            <v>4564</v>
          </cell>
          <cell r="AD3387" t="str">
            <v>施設機械維持費</v>
          </cell>
          <cell r="AE3387" t="str">
            <v>施設</v>
          </cell>
          <cell r="AF3387">
            <v>22</v>
          </cell>
          <cell r="AG3387" t="str">
            <v>基地等経費（施設車両等整備費）</v>
          </cell>
          <cell r="AH3387" t="str">
            <v>消耗品費</v>
          </cell>
          <cell r="AI3387" t="str">
            <v>DY</v>
          </cell>
          <cell r="AJ3387" t="str">
            <v>2作隊</v>
          </cell>
          <cell r="AK3387" t="str">
            <v>令和8年9月30日</v>
          </cell>
        </row>
        <row r="3388">
          <cell r="A3388" t="str">
            <v>cg488</v>
          </cell>
          <cell r="B3388" t="str">
            <v>又は同等以上のもの（他社の製品を含む。）</v>
          </cell>
          <cell r="C3388">
            <v>326</v>
          </cell>
          <cell r="D3388">
            <v>20</v>
          </cell>
          <cell r="E3388" t="str">
            <v>B</v>
          </cell>
          <cell r="F3388" t="str">
            <v>c</v>
          </cell>
          <cell r="G3388" t="str">
            <v>cg</v>
          </cell>
          <cell r="H3388" t="str">
            <v>個</v>
          </cell>
          <cell r="I3388">
            <v>1</v>
          </cell>
          <cell r="J3388" t="str">
            <v>結束ﾊﾞﾝﾄﾞ</v>
          </cell>
          <cell r="L3388">
            <v>1</v>
          </cell>
          <cell r="M3388" t="str">
            <v>ｵﾚﾝｼﾞﾌﾞｯｸ.web P3-1687 227-6691 TRCV-450LW ﾄﾗｽｺ中山</v>
          </cell>
          <cell r="O3388" t="str">
            <v>又は同等以上のもの（他社の製品を含む。）</v>
          </cell>
          <cell r="Q3388">
            <v>0</v>
          </cell>
          <cell r="S3388">
            <v>100</v>
          </cell>
          <cell r="T3388">
            <v>0</v>
          </cell>
          <cell r="W3388">
            <v>0</v>
          </cell>
          <cell r="X3388">
            <v>0</v>
          </cell>
          <cell r="Y3388">
            <v>100</v>
          </cell>
          <cell r="Z3388">
            <v>0</v>
          </cell>
          <cell r="AA3388">
            <v>0</v>
          </cell>
          <cell r="AB3388">
            <v>5620</v>
          </cell>
          <cell r="AC3388">
            <v>5620</v>
          </cell>
          <cell r="AD3388" t="str">
            <v>施設機械維持費</v>
          </cell>
          <cell r="AE3388" t="str">
            <v>施設</v>
          </cell>
          <cell r="AF3388">
            <v>22</v>
          </cell>
          <cell r="AG3388" t="str">
            <v>基地等経費（施設車両等整備費）</v>
          </cell>
          <cell r="AH3388" t="str">
            <v>消耗品費</v>
          </cell>
          <cell r="AI3388" t="str">
            <v>DY</v>
          </cell>
          <cell r="AJ3388" t="str">
            <v>2作隊</v>
          </cell>
          <cell r="AK3388" t="str">
            <v>令和8年9月30日</v>
          </cell>
        </row>
        <row r="3389">
          <cell r="A3389" t="str">
            <v>cg489</v>
          </cell>
          <cell r="B3389" t="str">
            <v>又は同等以上のもの（他社の製品を含む。）</v>
          </cell>
          <cell r="C3389">
            <v>326</v>
          </cell>
          <cell r="D3389">
            <v>21</v>
          </cell>
          <cell r="E3389" t="str">
            <v>B</v>
          </cell>
          <cell r="F3389" t="str">
            <v>c</v>
          </cell>
          <cell r="G3389" t="str">
            <v>cg</v>
          </cell>
          <cell r="H3389" t="str">
            <v>袋</v>
          </cell>
          <cell r="I3389">
            <v>10</v>
          </cell>
          <cell r="J3389" t="str">
            <v>絶縁ｷｬｯﾌﾟ</v>
          </cell>
          <cell r="L3389">
            <v>1</v>
          </cell>
          <cell r="M3389" t="str">
            <v>ｵﾚﾝｼﾞﾌﾞｯｸ.web P3-1438 115-6993 GBCBM1-3.2-50 ﾄﾗｽｺ中山</v>
          </cell>
          <cell r="O3389" t="str">
            <v>又は同等以上のもの（他社の製品を含む。）</v>
          </cell>
          <cell r="Q3389">
            <v>0</v>
          </cell>
          <cell r="S3389">
            <v>100</v>
          </cell>
          <cell r="T3389">
            <v>0</v>
          </cell>
          <cell r="W3389">
            <v>0</v>
          </cell>
          <cell r="X3389">
            <v>0</v>
          </cell>
          <cell r="Y3389">
            <v>100</v>
          </cell>
          <cell r="Z3389">
            <v>0</v>
          </cell>
          <cell r="AA3389">
            <v>0</v>
          </cell>
          <cell r="AB3389">
            <v>283</v>
          </cell>
          <cell r="AC3389">
            <v>2830</v>
          </cell>
          <cell r="AD3389" t="str">
            <v>施設機械維持費</v>
          </cell>
          <cell r="AE3389" t="str">
            <v>施設</v>
          </cell>
          <cell r="AF3389">
            <v>22</v>
          </cell>
          <cell r="AG3389" t="str">
            <v>基地等経費（施設車両等整備費）</v>
          </cell>
          <cell r="AH3389" t="str">
            <v>消耗品費</v>
          </cell>
          <cell r="AI3389" t="str">
            <v>DY</v>
          </cell>
          <cell r="AJ3389" t="str">
            <v>2作隊</v>
          </cell>
          <cell r="AK3389" t="str">
            <v>令和8年9月30日</v>
          </cell>
        </row>
        <row r="3390">
          <cell r="A3390" t="str">
            <v>cg490</v>
          </cell>
          <cell r="B3390" t="str">
            <v>又は同等以上のもの（他社の製品を含む。）</v>
          </cell>
          <cell r="C3390">
            <v>326</v>
          </cell>
          <cell r="D3390">
            <v>22</v>
          </cell>
          <cell r="E3390" t="str">
            <v>B</v>
          </cell>
          <cell r="F3390" t="str">
            <v>c</v>
          </cell>
          <cell r="G3390" t="str">
            <v>cg</v>
          </cell>
          <cell r="H3390" t="str">
            <v>袋</v>
          </cell>
          <cell r="I3390">
            <v>10</v>
          </cell>
          <cell r="J3390" t="str">
            <v>絶縁ｷｬｯﾌﾟ</v>
          </cell>
          <cell r="L3390">
            <v>1</v>
          </cell>
          <cell r="M3390" t="str">
            <v>ｵﾚﾝｼﾞﾌﾞｯｸ.web P3-1438 115-6996 GBCBW1-3.2-50 ﾄﾗｽｺ中山</v>
          </cell>
          <cell r="O3390" t="str">
            <v>又は同等以上のもの（他社の製品を含む。）</v>
          </cell>
          <cell r="Q3390">
            <v>0</v>
          </cell>
          <cell r="S3390">
            <v>100</v>
          </cell>
          <cell r="T3390">
            <v>0</v>
          </cell>
          <cell r="W3390">
            <v>0</v>
          </cell>
          <cell r="X3390">
            <v>0</v>
          </cell>
          <cell r="Y3390">
            <v>100</v>
          </cell>
          <cell r="Z3390">
            <v>0</v>
          </cell>
          <cell r="AA3390">
            <v>0</v>
          </cell>
          <cell r="AB3390">
            <v>283</v>
          </cell>
          <cell r="AC3390">
            <v>2830</v>
          </cell>
          <cell r="AD3390" t="str">
            <v>施設機械維持費</v>
          </cell>
          <cell r="AE3390" t="str">
            <v>施設</v>
          </cell>
          <cell r="AF3390">
            <v>22</v>
          </cell>
          <cell r="AG3390" t="str">
            <v>基地等経費（施設車両等整備費）</v>
          </cell>
          <cell r="AH3390" t="str">
            <v>消耗品費</v>
          </cell>
          <cell r="AI3390" t="str">
            <v>DY</v>
          </cell>
          <cell r="AJ3390" t="str">
            <v>2作隊</v>
          </cell>
          <cell r="AK3390" t="str">
            <v>令和8年9月30日</v>
          </cell>
        </row>
        <row r="3391">
          <cell r="A3391" t="str">
            <v>db2</v>
          </cell>
          <cell r="B3391" t="str">
            <v>製品指定</v>
          </cell>
          <cell r="C3391">
            <v>326</v>
          </cell>
          <cell r="D3391">
            <v>23</v>
          </cell>
          <cell r="E3391" t="str">
            <v>B</v>
          </cell>
          <cell r="F3391" t="str">
            <v>d</v>
          </cell>
          <cell r="G3391" t="str">
            <v>db</v>
          </cell>
          <cell r="H3391" t="str">
            <v>個</v>
          </cell>
          <cell r="I3391">
            <v>2</v>
          </cell>
          <cell r="J3391" t="str">
            <v>ﾀｲﾔ</v>
          </cell>
          <cell r="L3391">
            <v>1</v>
          </cell>
          <cell r="M3391" t="str">
            <v>加藤製作所 936-87625000</v>
          </cell>
          <cell r="O3391" t="str">
            <v>製品指定</v>
          </cell>
          <cell r="Q3391">
            <v>0</v>
          </cell>
          <cell r="S3391">
            <v>100</v>
          </cell>
          <cell r="T3391">
            <v>0</v>
          </cell>
          <cell r="W3391">
            <v>0</v>
          </cell>
          <cell r="X3391">
            <v>0</v>
          </cell>
          <cell r="Y3391">
            <v>100</v>
          </cell>
          <cell r="Z3391">
            <v>0</v>
          </cell>
          <cell r="AA3391">
            <v>0</v>
          </cell>
          <cell r="AB3391">
            <v>58630</v>
          </cell>
          <cell r="AC3391">
            <v>117260</v>
          </cell>
          <cell r="AD3391" t="str">
            <v>施設機械維持費</v>
          </cell>
          <cell r="AE3391" t="str">
            <v>施設</v>
          </cell>
          <cell r="AF3391">
            <v>22</v>
          </cell>
          <cell r="AG3391" t="str">
            <v>基地等経費（施設車両等整備費）</v>
          </cell>
          <cell r="AH3391" t="str">
            <v>消耗品費</v>
          </cell>
          <cell r="AI3391" t="str">
            <v>DY</v>
          </cell>
          <cell r="AJ3391" t="str">
            <v>2作隊</v>
          </cell>
          <cell r="AK3391" t="str">
            <v>令和8年9月30日</v>
          </cell>
        </row>
        <row r="3392">
          <cell r="A3392" t="str">
            <v>db3</v>
          </cell>
          <cell r="B3392" t="str">
            <v>製品指定</v>
          </cell>
          <cell r="C3392">
            <v>326</v>
          </cell>
          <cell r="D3392">
            <v>24</v>
          </cell>
          <cell r="E3392" t="str">
            <v>B</v>
          </cell>
          <cell r="F3392" t="str">
            <v>d</v>
          </cell>
          <cell r="G3392" t="str">
            <v>db</v>
          </cell>
          <cell r="H3392" t="str">
            <v>個</v>
          </cell>
          <cell r="I3392">
            <v>4</v>
          </cell>
          <cell r="J3392" t="str">
            <v>ｵｲﾙｼｰﾙ</v>
          </cell>
          <cell r="L3392">
            <v>1</v>
          </cell>
          <cell r="M3392" t="str">
            <v>加藤製作所 936-87620000</v>
          </cell>
          <cell r="O3392" t="str">
            <v>製品指定</v>
          </cell>
          <cell r="Q3392">
            <v>0</v>
          </cell>
          <cell r="S3392">
            <v>100</v>
          </cell>
          <cell r="T3392">
            <v>0</v>
          </cell>
          <cell r="W3392">
            <v>0</v>
          </cell>
          <cell r="X3392">
            <v>0</v>
          </cell>
          <cell r="Y3392">
            <v>100</v>
          </cell>
          <cell r="Z3392">
            <v>0</v>
          </cell>
          <cell r="AA3392">
            <v>0</v>
          </cell>
          <cell r="AB3392">
            <v>1529</v>
          </cell>
          <cell r="AC3392">
            <v>6116</v>
          </cell>
          <cell r="AD3392" t="str">
            <v>施設機械維持費</v>
          </cell>
          <cell r="AE3392" t="str">
            <v>施設</v>
          </cell>
          <cell r="AF3392">
            <v>22</v>
          </cell>
          <cell r="AG3392" t="str">
            <v>基地等経費（施設車両等整備費）</v>
          </cell>
          <cell r="AH3392" t="str">
            <v>消耗品費</v>
          </cell>
          <cell r="AI3392" t="str">
            <v>DY</v>
          </cell>
          <cell r="AJ3392" t="str">
            <v>2作隊</v>
          </cell>
          <cell r="AK3392" t="str">
            <v>令和8年9月30日</v>
          </cell>
        </row>
        <row r="3393">
          <cell r="A3393" t="str">
            <v>db4</v>
          </cell>
          <cell r="B3393" t="str">
            <v>製品指定</v>
          </cell>
          <cell r="C3393">
            <v>326</v>
          </cell>
          <cell r="D3393">
            <v>25</v>
          </cell>
          <cell r="E3393" t="str">
            <v>B</v>
          </cell>
          <cell r="F3393" t="str">
            <v>d</v>
          </cell>
          <cell r="G3393" t="str">
            <v>db</v>
          </cell>
          <cell r="H3393" t="str">
            <v>個</v>
          </cell>
          <cell r="I3393">
            <v>4</v>
          </cell>
          <cell r="J3393" t="str">
            <v>球軸受</v>
          </cell>
          <cell r="L3393">
            <v>1</v>
          </cell>
          <cell r="M3393" t="str">
            <v>加藤製作所 009-35006307</v>
          </cell>
          <cell r="O3393" t="str">
            <v>製品指定</v>
          </cell>
          <cell r="Q3393">
            <v>0</v>
          </cell>
          <cell r="S3393">
            <v>100</v>
          </cell>
          <cell r="T3393">
            <v>0</v>
          </cell>
          <cell r="W3393">
            <v>0</v>
          </cell>
          <cell r="X3393">
            <v>0</v>
          </cell>
          <cell r="Y3393">
            <v>100</v>
          </cell>
          <cell r="Z3393">
            <v>0</v>
          </cell>
          <cell r="AA3393">
            <v>0</v>
          </cell>
          <cell r="AB3393">
            <v>2035</v>
          </cell>
          <cell r="AC3393">
            <v>8140</v>
          </cell>
          <cell r="AD3393" t="str">
            <v>施設機械維持費</v>
          </cell>
          <cell r="AE3393" t="str">
            <v>施設</v>
          </cell>
          <cell r="AF3393">
            <v>22</v>
          </cell>
          <cell r="AG3393" t="str">
            <v>基地等経費（施設車両等整備費）</v>
          </cell>
          <cell r="AH3393" t="str">
            <v>消耗品費</v>
          </cell>
          <cell r="AI3393" t="str">
            <v>DY</v>
          </cell>
          <cell r="AJ3393" t="str">
            <v>2作隊</v>
          </cell>
          <cell r="AK3393" t="str">
            <v>令和8年9月30日</v>
          </cell>
        </row>
        <row r="3394">
          <cell r="A3394" t="str">
            <v>db5</v>
          </cell>
          <cell r="B3394" t="str">
            <v>製品指定</v>
          </cell>
          <cell r="C3394">
            <v>326</v>
          </cell>
          <cell r="D3394">
            <v>26</v>
          </cell>
          <cell r="E3394" t="str">
            <v>B</v>
          </cell>
          <cell r="F3394" t="str">
            <v>d</v>
          </cell>
          <cell r="G3394" t="str">
            <v>db</v>
          </cell>
          <cell r="H3394" t="str">
            <v>個</v>
          </cell>
          <cell r="I3394">
            <v>1</v>
          </cell>
          <cell r="J3394" t="str">
            <v>ﾋﾟﾝ</v>
          </cell>
          <cell r="L3394">
            <v>1</v>
          </cell>
          <cell r="M3394" t="str">
            <v>加藤製作所 036-87604000</v>
          </cell>
          <cell r="O3394" t="str">
            <v>製品指定</v>
          </cell>
          <cell r="Q3394">
            <v>0</v>
          </cell>
          <cell r="S3394">
            <v>100</v>
          </cell>
          <cell r="T3394">
            <v>0</v>
          </cell>
          <cell r="W3394">
            <v>0</v>
          </cell>
          <cell r="X3394">
            <v>0</v>
          </cell>
          <cell r="Y3394">
            <v>100</v>
          </cell>
          <cell r="Z3394">
            <v>0</v>
          </cell>
          <cell r="AA3394">
            <v>0</v>
          </cell>
          <cell r="AB3394">
            <v>50160</v>
          </cell>
          <cell r="AC3394">
            <v>50160</v>
          </cell>
          <cell r="AD3394" t="str">
            <v>施設機械維持費</v>
          </cell>
          <cell r="AE3394" t="str">
            <v>施設</v>
          </cell>
          <cell r="AF3394">
            <v>22</v>
          </cell>
          <cell r="AG3394" t="str">
            <v>基地等経費（施設車両等整備費）</v>
          </cell>
          <cell r="AH3394" t="str">
            <v>消耗品費</v>
          </cell>
          <cell r="AI3394" t="str">
            <v>DY</v>
          </cell>
          <cell r="AJ3394" t="str">
            <v>2作隊</v>
          </cell>
          <cell r="AK3394" t="str">
            <v>令和8年9月30日</v>
          </cell>
        </row>
        <row r="3395">
          <cell r="A3395" t="str">
            <v>db6</v>
          </cell>
          <cell r="B3395" t="str">
            <v>製品指定</v>
          </cell>
          <cell r="C3395">
            <v>326</v>
          </cell>
          <cell r="D3395">
            <v>27</v>
          </cell>
          <cell r="E3395" t="str">
            <v>P</v>
          </cell>
          <cell r="F3395" t="str">
            <v>d</v>
          </cell>
          <cell r="G3395" t="str">
            <v>db</v>
          </cell>
          <cell r="H3395" t="str">
            <v>個</v>
          </cell>
          <cell r="I3395">
            <v>2</v>
          </cell>
          <cell r="J3395" t="str">
            <v>ｽﾘｰﾌﾞ</v>
          </cell>
          <cell r="L3395">
            <v>1</v>
          </cell>
          <cell r="M3395" t="str">
            <v>加藤製作所 936-87616010</v>
          </cell>
          <cell r="O3395" t="str">
            <v>製品指定</v>
          </cell>
          <cell r="Q3395">
            <v>0</v>
          </cell>
          <cell r="S3395">
            <v>100</v>
          </cell>
          <cell r="T3395">
            <v>0</v>
          </cell>
          <cell r="W3395">
            <v>0</v>
          </cell>
          <cell r="X3395">
            <v>0</v>
          </cell>
          <cell r="Y3395">
            <v>100</v>
          </cell>
          <cell r="Z3395">
            <v>0</v>
          </cell>
          <cell r="AA3395">
            <v>0</v>
          </cell>
          <cell r="AB3395">
            <v>38060</v>
          </cell>
          <cell r="AC3395">
            <v>76120</v>
          </cell>
          <cell r="AD3395" t="str">
            <v>施設機械維持費</v>
          </cell>
          <cell r="AE3395" t="str">
            <v>施設</v>
          </cell>
          <cell r="AF3395">
            <v>22</v>
          </cell>
          <cell r="AG3395" t="str">
            <v>基地等経費（施設車両等整備費）</v>
          </cell>
          <cell r="AH3395" t="str">
            <v>消耗品費</v>
          </cell>
          <cell r="AI3395" t="str">
            <v>DY</v>
          </cell>
          <cell r="AJ3395" t="str">
            <v>2作隊</v>
          </cell>
          <cell r="AK3395" t="str">
            <v>令和8年9月30日</v>
          </cell>
        </row>
        <row r="3396">
          <cell r="A3396" t="str">
            <v>db7</v>
          </cell>
          <cell r="B3396" t="str">
            <v>製品指定</v>
          </cell>
          <cell r="C3396">
            <v>326</v>
          </cell>
          <cell r="D3396">
            <v>28</v>
          </cell>
          <cell r="E3396" t="str">
            <v>B</v>
          </cell>
          <cell r="F3396" t="str">
            <v>d</v>
          </cell>
          <cell r="G3396" t="str">
            <v>db</v>
          </cell>
          <cell r="H3396" t="str">
            <v>個</v>
          </cell>
          <cell r="I3396">
            <v>1</v>
          </cell>
          <cell r="J3396" t="str">
            <v>ｽﾄﾚｰﾅｰ</v>
          </cell>
          <cell r="L3396">
            <v>1</v>
          </cell>
          <cell r="M3396" t="str">
            <v>加藤製作所 689-13700101</v>
          </cell>
          <cell r="O3396" t="str">
            <v>製品指定</v>
          </cell>
          <cell r="Q3396">
            <v>0</v>
          </cell>
          <cell r="S3396">
            <v>100</v>
          </cell>
          <cell r="T3396">
            <v>0</v>
          </cell>
          <cell r="W3396">
            <v>0</v>
          </cell>
          <cell r="X3396">
            <v>0</v>
          </cell>
          <cell r="Y3396">
            <v>100</v>
          </cell>
          <cell r="Z3396">
            <v>0</v>
          </cell>
          <cell r="AA3396">
            <v>0</v>
          </cell>
          <cell r="AB3396">
            <v>23870</v>
          </cell>
          <cell r="AC3396">
            <v>23870</v>
          </cell>
          <cell r="AD3396" t="str">
            <v>施設機械維持費</v>
          </cell>
          <cell r="AE3396" t="str">
            <v>施設</v>
          </cell>
          <cell r="AF3396">
            <v>22</v>
          </cell>
          <cell r="AG3396" t="str">
            <v>基地等経費（施設車両等整備費）</v>
          </cell>
          <cell r="AH3396" t="str">
            <v>消耗品費</v>
          </cell>
          <cell r="AI3396" t="str">
            <v>DY</v>
          </cell>
          <cell r="AJ3396" t="str">
            <v>2作隊</v>
          </cell>
          <cell r="AK3396" t="str">
            <v>令和8年9月30日</v>
          </cell>
        </row>
        <row r="3397">
          <cell r="A3397" t="str">
            <v>db8</v>
          </cell>
          <cell r="B3397" t="str">
            <v>製品指定</v>
          </cell>
          <cell r="C3397">
            <v>326</v>
          </cell>
          <cell r="D3397">
            <v>29</v>
          </cell>
          <cell r="E3397" t="str">
            <v>B</v>
          </cell>
          <cell r="F3397" t="str">
            <v>d</v>
          </cell>
          <cell r="G3397" t="str">
            <v>db</v>
          </cell>
          <cell r="H3397" t="str">
            <v>個</v>
          </cell>
          <cell r="I3397">
            <v>1</v>
          </cell>
          <cell r="J3397" t="str">
            <v>Oﾘﾝｸﾞ</v>
          </cell>
          <cell r="L3397">
            <v>1</v>
          </cell>
          <cell r="M3397" t="str">
            <v>加藤製作所 009-46002220</v>
          </cell>
          <cell r="O3397" t="str">
            <v>製品指定</v>
          </cell>
          <cell r="Q3397">
            <v>0</v>
          </cell>
          <cell r="S3397">
            <v>100</v>
          </cell>
          <cell r="T3397">
            <v>0</v>
          </cell>
          <cell r="W3397">
            <v>0</v>
          </cell>
          <cell r="X3397">
            <v>0</v>
          </cell>
          <cell r="Y3397">
            <v>100</v>
          </cell>
          <cell r="Z3397">
            <v>0</v>
          </cell>
          <cell r="AA3397">
            <v>0</v>
          </cell>
          <cell r="AB3397">
            <v>1386</v>
          </cell>
          <cell r="AC3397">
            <v>1386</v>
          </cell>
          <cell r="AD3397" t="str">
            <v>施設機械維持費</v>
          </cell>
          <cell r="AE3397" t="str">
            <v>施設</v>
          </cell>
          <cell r="AF3397">
            <v>22</v>
          </cell>
          <cell r="AG3397" t="str">
            <v>基地等経費（施設車両等整備費）</v>
          </cell>
          <cell r="AH3397" t="str">
            <v>消耗品費</v>
          </cell>
          <cell r="AI3397" t="str">
            <v>DY</v>
          </cell>
          <cell r="AJ3397" t="str">
            <v>2作隊</v>
          </cell>
          <cell r="AK3397" t="str">
            <v>令和8年9月30日</v>
          </cell>
        </row>
        <row r="3398">
          <cell r="A3398" t="str">
            <v>db9</v>
          </cell>
          <cell r="B3398" t="str">
            <v>製品指定</v>
          </cell>
          <cell r="C3398">
            <v>326</v>
          </cell>
          <cell r="D3398">
            <v>30</v>
          </cell>
          <cell r="E3398" t="str">
            <v>B</v>
          </cell>
          <cell r="F3398" t="str">
            <v>d</v>
          </cell>
          <cell r="G3398" t="str">
            <v>db</v>
          </cell>
          <cell r="H3398" t="str">
            <v>個</v>
          </cell>
          <cell r="I3398">
            <v>1</v>
          </cell>
          <cell r="J3398" t="str">
            <v>ｵｲﾙﾌｨﾙﾀｰ</v>
          </cell>
          <cell r="L3398">
            <v>1</v>
          </cell>
          <cell r="M3398" t="str">
            <v>加藤製作所 689-17602012</v>
          </cell>
          <cell r="O3398" t="str">
            <v>製品指定</v>
          </cell>
          <cell r="Q3398">
            <v>0</v>
          </cell>
          <cell r="S3398">
            <v>100</v>
          </cell>
          <cell r="T3398">
            <v>0</v>
          </cell>
          <cell r="W3398">
            <v>0</v>
          </cell>
          <cell r="X3398">
            <v>0</v>
          </cell>
          <cell r="Y3398">
            <v>100</v>
          </cell>
          <cell r="Z3398">
            <v>0</v>
          </cell>
          <cell r="AA3398">
            <v>0</v>
          </cell>
          <cell r="AB3398">
            <v>2156</v>
          </cell>
          <cell r="AC3398">
            <v>2156</v>
          </cell>
          <cell r="AD3398" t="str">
            <v>施設機械維持費</v>
          </cell>
          <cell r="AE3398" t="str">
            <v>施設</v>
          </cell>
          <cell r="AF3398">
            <v>22</v>
          </cell>
          <cell r="AG3398" t="str">
            <v>基地等経費（施設車両等整備費）</v>
          </cell>
          <cell r="AH3398" t="str">
            <v>消耗品費</v>
          </cell>
          <cell r="AI3398" t="str">
            <v>DY</v>
          </cell>
          <cell r="AJ3398" t="str">
            <v>2作隊</v>
          </cell>
          <cell r="AK3398" t="str">
            <v>令和8年9月30日</v>
          </cell>
        </row>
        <row r="3399">
          <cell r="A3399" t="str">
            <v>db10</v>
          </cell>
          <cell r="B3399" t="str">
            <v>製品指定</v>
          </cell>
          <cell r="C3399">
            <v>326</v>
          </cell>
          <cell r="D3399">
            <v>31</v>
          </cell>
          <cell r="E3399" t="str">
            <v>B</v>
          </cell>
          <cell r="F3399" t="str">
            <v>d</v>
          </cell>
          <cell r="G3399" t="str">
            <v>db</v>
          </cell>
          <cell r="H3399" t="str">
            <v>個</v>
          </cell>
          <cell r="I3399">
            <v>1</v>
          </cell>
          <cell r="J3399" t="str">
            <v>ｵｲﾙﾌｨﾙﾀｰ</v>
          </cell>
          <cell r="L3399">
            <v>1</v>
          </cell>
          <cell r="M3399" t="str">
            <v>加藤製作所 689-34401001</v>
          </cell>
          <cell r="O3399" t="str">
            <v>製品指定</v>
          </cell>
          <cell r="Q3399">
            <v>0</v>
          </cell>
          <cell r="S3399">
            <v>100</v>
          </cell>
          <cell r="T3399">
            <v>0</v>
          </cell>
          <cell r="W3399">
            <v>0</v>
          </cell>
          <cell r="X3399">
            <v>0</v>
          </cell>
          <cell r="Y3399">
            <v>100</v>
          </cell>
          <cell r="Z3399">
            <v>0</v>
          </cell>
          <cell r="AA3399">
            <v>0</v>
          </cell>
          <cell r="AB3399">
            <v>2695</v>
          </cell>
          <cell r="AC3399">
            <v>2695</v>
          </cell>
          <cell r="AD3399" t="str">
            <v>施設機械維持費</v>
          </cell>
          <cell r="AE3399" t="str">
            <v>施設</v>
          </cell>
          <cell r="AF3399">
            <v>22</v>
          </cell>
          <cell r="AG3399" t="str">
            <v>基地等経費（施設車両等整備費）</v>
          </cell>
          <cell r="AH3399" t="str">
            <v>消耗品費</v>
          </cell>
          <cell r="AI3399" t="str">
            <v>DY</v>
          </cell>
          <cell r="AJ3399" t="str">
            <v>2作隊</v>
          </cell>
          <cell r="AK3399" t="str">
            <v>令和8年9月30日</v>
          </cell>
        </row>
        <row r="3400">
          <cell r="A3400" t="str">
            <v>db11</v>
          </cell>
          <cell r="B3400" t="str">
            <v>製品指定</v>
          </cell>
          <cell r="C3400">
            <v>326</v>
          </cell>
          <cell r="D3400">
            <v>32</v>
          </cell>
          <cell r="E3400" t="str">
            <v>B</v>
          </cell>
          <cell r="F3400" t="str">
            <v>d</v>
          </cell>
          <cell r="G3400" t="str">
            <v>db</v>
          </cell>
          <cell r="H3400" t="str">
            <v>個</v>
          </cell>
          <cell r="I3400">
            <v>1</v>
          </cell>
          <cell r="J3400" t="str">
            <v>ｵｲﾙﾌｨﾙﾀｰ</v>
          </cell>
          <cell r="L3400">
            <v>1</v>
          </cell>
          <cell r="M3400" t="str">
            <v>加藤製作所 689-37310024</v>
          </cell>
          <cell r="O3400" t="str">
            <v>製品指定</v>
          </cell>
          <cell r="Q3400">
            <v>0</v>
          </cell>
          <cell r="S3400">
            <v>100</v>
          </cell>
          <cell r="T3400">
            <v>0</v>
          </cell>
          <cell r="W3400">
            <v>0</v>
          </cell>
          <cell r="X3400">
            <v>0</v>
          </cell>
          <cell r="Y3400">
            <v>100</v>
          </cell>
          <cell r="Z3400">
            <v>0</v>
          </cell>
          <cell r="AA3400">
            <v>0</v>
          </cell>
          <cell r="AB3400">
            <v>4598</v>
          </cell>
          <cell r="AC3400">
            <v>4598</v>
          </cell>
          <cell r="AD3400" t="str">
            <v>施設機械維持費</v>
          </cell>
          <cell r="AE3400" t="str">
            <v>施設</v>
          </cell>
          <cell r="AF3400">
            <v>22</v>
          </cell>
          <cell r="AG3400" t="str">
            <v>基地等経費（施設車両等整備費）</v>
          </cell>
          <cell r="AH3400" t="str">
            <v>消耗品費</v>
          </cell>
          <cell r="AI3400" t="str">
            <v>DY</v>
          </cell>
          <cell r="AJ3400" t="str">
            <v>2作隊</v>
          </cell>
          <cell r="AK3400" t="str">
            <v>令和8年9月30日</v>
          </cell>
        </row>
        <row r="3401">
          <cell r="A3401" t="str">
            <v>db12</v>
          </cell>
          <cell r="B3401" t="str">
            <v>製品指定</v>
          </cell>
          <cell r="C3401">
            <v>326</v>
          </cell>
          <cell r="D3401">
            <v>33</v>
          </cell>
          <cell r="E3401" t="str">
            <v>B</v>
          </cell>
          <cell r="F3401" t="str">
            <v>d</v>
          </cell>
          <cell r="G3401" t="str">
            <v>db</v>
          </cell>
          <cell r="H3401" t="str">
            <v>個</v>
          </cell>
          <cell r="I3401">
            <v>1</v>
          </cell>
          <cell r="J3401" t="str">
            <v>Oﾘﾝｸﾞ</v>
          </cell>
          <cell r="L3401">
            <v>1</v>
          </cell>
          <cell r="M3401" t="str">
            <v>加藤製作所 009-46001140</v>
          </cell>
          <cell r="O3401" t="str">
            <v>製品指定</v>
          </cell>
          <cell r="Q3401">
            <v>0</v>
          </cell>
          <cell r="S3401">
            <v>100</v>
          </cell>
          <cell r="T3401">
            <v>0</v>
          </cell>
          <cell r="W3401">
            <v>0</v>
          </cell>
          <cell r="X3401">
            <v>0</v>
          </cell>
          <cell r="Y3401">
            <v>100</v>
          </cell>
          <cell r="Z3401">
            <v>0</v>
          </cell>
          <cell r="AA3401">
            <v>0</v>
          </cell>
          <cell r="AB3401">
            <v>693</v>
          </cell>
          <cell r="AC3401">
            <v>693</v>
          </cell>
          <cell r="AD3401" t="str">
            <v>施設機械維持費</v>
          </cell>
          <cell r="AE3401" t="str">
            <v>施設</v>
          </cell>
          <cell r="AF3401">
            <v>22</v>
          </cell>
          <cell r="AG3401" t="str">
            <v>基地等経費（施設車両等整備費）</v>
          </cell>
          <cell r="AH3401" t="str">
            <v>消耗品費</v>
          </cell>
          <cell r="AI3401" t="str">
            <v>DY</v>
          </cell>
          <cell r="AJ3401" t="str">
            <v>2作隊</v>
          </cell>
          <cell r="AK3401" t="str">
            <v>令和8年9月30日</v>
          </cell>
        </row>
        <row r="3402">
          <cell r="A3402" t="str">
            <v>db13</v>
          </cell>
          <cell r="B3402" t="str">
            <v>製品指定</v>
          </cell>
          <cell r="C3402">
            <v>326</v>
          </cell>
          <cell r="D3402">
            <v>34</v>
          </cell>
          <cell r="E3402" t="str">
            <v>B</v>
          </cell>
          <cell r="F3402" t="str">
            <v>d</v>
          </cell>
          <cell r="G3402" t="str">
            <v>db</v>
          </cell>
          <cell r="H3402" t="str">
            <v>個</v>
          </cell>
          <cell r="I3402">
            <v>1</v>
          </cell>
          <cell r="J3402" t="str">
            <v>ｴｱｴﾚﾒﾝﾄ</v>
          </cell>
          <cell r="L3402">
            <v>1</v>
          </cell>
          <cell r="M3402" t="str">
            <v>加藤製作所 119-72801000</v>
          </cell>
          <cell r="O3402" t="str">
            <v>製品指定</v>
          </cell>
          <cell r="Q3402">
            <v>0</v>
          </cell>
          <cell r="S3402">
            <v>100</v>
          </cell>
          <cell r="T3402">
            <v>0</v>
          </cell>
          <cell r="W3402">
            <v>0</v>
          </cell>
          <cell r="X3402">
            <v>0</v>
          </cell>
          <cell r="Y3402">
            <v>100</v>
          </cell>
          <cell r="Z3402">
            <v>0</v>
          </cell>
          <cell r="AA3402">
            <v>0</v>
          </cell>
          <cell r="AB3402">
            <v>41800</v>
          </cell>
          <cell r="AC3402">
            <v>41800</v>
          </cell>
          <cell r="AD3402" t="str">
            <v>施設機械維持費</v>
          </cell>
          <cell r="AE3402" t="str">
            <v>施設</v>
          </cell>
          <cell r="AF3402">
            <v>22</v>
          </cell>
          <cell r="AG3402" t="str">
            <v>基地等経費（施設車両等整備費）</v>
          </cell>
          <cell r="AH3402" t="str">
            <v>消耗品費</v>
          </cell>
          <cell r="AI3402" t="str">
            <v>DY</v>
          </cell>
          <cell r="AJ3402" t="str">
            <v>2作隊</v>
          </cell>
          <cell r="AK3402" t="str">
            <v>令和8年9月30日</v>
          </cell>
        </row>
        <row r="3403">
          <cell r="A3403" t="str">
            <v>db14</v>
          </cell>
          <cell r="B3403" t="str">
            <v>製品指定</v>
          </cell>
          <cell r="C3403">
            <v>326</v>
          </cell>
          <cell r="D3403">
            <v>35</v>
          </cell>
          <cell r="E3403" t="str">
            <v>B</v>
          </cell>
          <cell r="F3403" t="str">
            <v>d</v>
          </cell>
          <cell r="G3403" t="str">
            <v>db</v>
          </cell>
          <cell r="H3403" t="str">
            <v>個</v>
          </cell>
          <cell r="I3403">
            <v>1</v>
          </cell>
          <cell r="J3403" t="str">
            <v>ｴｱｴﾚﾒﾝﾄ</v>
          </cell>
          <cell r="L3403">
            <v>1</v>
          </cell>
          <cell r="M3403" t="str">
            <v>加藤製作所 119-72802000</v>
          </cell>
          <cell r="O3403" t="str">
            <v>製品指定</v>
          </cell>
          <cell r="Q3403">
            <v>0</v>
          </cell>
          <cell r="S3403">
            <v>100</v>
          </cell>
          <cell r="T3403">
            <v>0</v>
          </cell>
          <cell r="W3403">
            <v>0</v>
          </cell>
          <cell r="X3403">
            <v>0</v>
          </cell>
          <cell r="Y3403">
            <v>100</v>
          </cell>
          <cell r="Z3403">
            <v>0</v>
          </cell>
          <cell r="AA3403">
            <v>0</v>
          </cell>
          <cell r="AB3403">
            <v>20900</v>
          </cell>
          <cell r="AC3403">
            <v>20900</v>
          </cell>
          <cell r="AD3403" t="str">
            <v>施設機械維持費</v>
          </cell>
          <cell r="AE3403" t="str">
            <v>施設</v>
          </cell>
          <cell r="AF3403">
            <v>22</v>
          </cell>
          <cell r="AG3403" t="str">
            <v>基地等経費（施設車両等整備費）</v>
          </cell>
          <cell r="AH3403" t="str">
            <v>消耗品費</v>
          </cell>
          <cell r="AI3403" t="str">
            <v>DY</v>
          </cell>
          <cell r="AJ3403" t="str">
            <v>2作隊</v>
          </cell>
          <cell r="AK3403" t="str">
            <v>令和8年9月30日</v>
          </cell>
        </row>
        <row r="3404">
          <cell r="A3404" t="str">
            <v>bd603</v>
          </cell>
          <cell r="B3404" t="str">
            <v>又は同等以上のもの（他社の製品を含む。）</v>
          </cell>
          <cell r="C3404">
            <v>326</v>
          </cell>
          <cell r="D3404">
            <v>36</v>
          </cell>
          <cell r="E3404" t="str">
            <v>B</v>
          </cell>
          <cell r="F3404" t="str">
            <v>b</v>
          </cell>
          <cell r="G3404" t="str">
            <v>bd</v>
          </cell>
          <cell r="H3404" t="str">
            <v>個</v>
          </cell>
          <cell r="I3404">
            <v>1</v>
          </cell>
          <cell r="J3404" t="str">
            <v>耐油燃料ﾁｭｰﾌﾞ</v>
          </cell>
          <cell r="L3404">
            <v>1</v>
          </cell>
          <cell r="M3404" t="str">
            <v>ｴｽｺ P1401 EA125JA-9 三洋化成</v>
          </cell>
          <cell r="O3404" t="str">
            <v>又は同等以上のもの（他社の製品を含む。）</v>
          </cell>
          <cell r="Q3404">
            <v>0</v>
          </cell>
          <cell r="S3404">
            <v>100</v>
          </cell>
          <cell r="T3404">
            <v>0</v>
          </cell>
          <cell r="W3404">
            <v>0</v>
          </cell>
          <cell r="X3404">
            <v>0</v>
          </cell>
          <cell r="Y3404">
            <v>100</v>
          </cell>
          <cell r="Z3404">
            <v>0</v>
          </cell>
          <cell r="AA3404">
            <v>0</v>
          </cell>
          <cell r="AB3404">
            <v>6083</v>
          </cell>
          <cell r="AC3404">
            <v>6083</v>
          </cell>
          <cell r="AD3404" t="str">
            <v>施設機械維持費</v>
          </cell>
          <cell r="AE3404" t="str">
            <v>施設</v>
          </cell>
          <cell r="AF3404">
            <v>22</v>
          </cell>
          <cell r="AG3404" t="str">
            <v>基地等経費（施設車両等整備費）</v>
          </cell>
          <cell r="AH3404" t="str">
            <v>消耗品費</v>
          </cell>
          <cell r="AI3404" t="str">
            <v>DY</v>
          </cell>
          <cell r="AJ3404" t="str">
            <v>2作隊</v>
          </cell>
          <cell r="AK3404" t="str">
            <v>令和8年9月30日</v>
          </cell>
        </row>
        <row r="3405">
          <cell r="A3405" t="str">
            <v>bd604</v>
          </cell>
          <cell r="B3405" t="str">
            <v>又は同等以上のもの（他社の製品を含む。）</v>
          </cell>
          <cell r="C3405">
            <v>326</v>
          </cell>
          <cell r="D3405">
            <v>37</v>
          </cell>
          <cell r="E3405" t="str">
            <v>B</v>
          </cell>
          <cell r="F3405" t="str">
            <v>b</v>
          </cell>
          <cell r="G3405" t="str">
            <v>bd</v>
          </cell>
          <cell r="H3405" t="str">
            <v>個</v>
          </cell>
          <cell r="I3405">
            <v>1</v>
          </cell>
          <cell r="J3405" t="str">
            <v>耐油燃料ﾁｭｰﾌﾞ</v>
          </cell>
          <cell r="L3405">
            <v>1</v>
          </cell>
          <cell r="M3405" t="str">
            <v>ｴｽｺ P1401 EA125JA-12 三洋化成</v>
          </cell>
          <cell r="O3405" t="str">
            <v>又は同等以上のもの（他社の製品を含む。）</v>
          </cell>
          <cell r="Q3405">
            <v>0</v>
          </cell>
          <cell r="S3405">
            <v>100</v>
          </cell>
          <cell r="T3405">
            <v>0</v>
          </cell>
          <cell r="W3405">
            <v>0</v>
          </cell>
          <cell r="X3405">
            <v>0</v>
          </cell>
          <cell r="Y3405">
            <v>100</v>
          </cell>
          <cell r="Z3405">
            <v>0</v>
          </cell>
          <cell r="AA3405">
            <v>0</v>
          </cell>
          <cell r="AB3405">
            <v>5005</v>
          </cell>
          <cell r="AC3405">
            <v>5005</v>
          </cell>
          <cell r="AD3405" t="str">
            <v>施設機械維持費</v>
          </cell>
          <cell r="AE3405" t="str">
            <v>施設</v>
          </cell>
          <cell r="AF3405">
            <v>22</v>
          </cell>
          <cell r="AG3405" t="str">
            <v>基地等経費（施設車両等整備費）</v>
          </cell>
          <cell r="AH3405" t="str">
            <v>消耗品費</v>
          </cell>
          <cell r="AI3405" t="str">
            <v>DY</v>
          </cell>
          <cell r="AJ3405" t="str">
            <v>2作隊</v>
          </cell>
          <cell r="AK3405" t="str">
            <v>令和8年9月30日</v>
          </cell>
        </row>
        <row r="3406">
          <cell r="A3406" t="str">
            <v>cg491</v>
          </cell>
          <cell r="B3406" t="str">
            <v>又は同等以上のもの（他社の製品を含む。）</v>
          </cell>
          <cell r="C3406">
            <v>327</v>
          </cell>
          <cell r="D3406">
            <v>1</v>
          </cell>
          <cell r="E3406" t="str">
            <v>B</v>
          </cell>
          <cell r="F3406" t="str">
            <v>c</v>
          </cell>
          <cell r="G3406" t="str">
            <v>cg</v>
          </cell>
          <cell r="H3406" t="str">
            <v>個</v>
          </cell>
          <cell r="I3406">
            <v>40</v>
          </cell>
          <cell r="J3406" t="str">
            <v>尿素水</v>
          </cell>
          <cell r="L3406">
            <v>1</v>
          </cell>
          <cell r="M3406" t="str">
            <v>ｵﾚﾝｼﾞﾌﾞｯｸ.web P5-634 257-1824 ADBLUE20L-DIESEL ﾄﾗｽｺ</v>
          </cell>
          <cell r="O3406" t="str">
            <v>又は同等以上のもの（他社の製品を含む。）</v>
          </cell>
          <cell r="Q3406">
            <v>0</v>
          </cell>
          <cell r="S3406">
            <v>100</v>
          </cell>
          <cell r="T3406">
            <v>0</v>
          </cell>
          <cell r="W3406">
            <v>0</v>
          </cell>
          <cell r="X3406">
            <v>0</v>
          </cell>
          <cell r="Y3406">
            <v>100</v>
          </cell>
          <cell r="Z3406">
            <v>0</v>
          </cell>
          <cell r="AA3406">
            <v>0</v>
          </cell>
          <cell r="AB3406">
            <v>5846</v>
          </cell>
          <cell r="AC3406">
            <v>233840</v>
          </cell>
          <cell r="AD3406" t="str">
            <v>施設機械維持費</v>
          </cell>
          <cell r="AE3406" t="str">
            <v>施設</v>
          </cell>
          <cell r="AF3406">
            <v>2</v>
          </cell>
          <cell r="AG3406" t="str">
            <v>基地等経費（施設車両等整備費）</v>
          </cell>
          <cell r="AH3406" t="str">
            <v>消耗品費</v>
          </cell>
          <cell r="AI3406" t="str">
            <v>DY</v>
          </cell>
          <cell r="AJ3406" t="str">
            <v>2作隊</v>
          </cell>
          <cell r="AK3406" t="str">
            <v>令和8年9月30日</v>
          </cell>
        </row>
        <row r="3407">
          <cell r="A3407" t="str">
            <v>ah20</v>
          </cell>
          <cell r="B3407" t="str">
            <v>又は同等以上のもの（他社の製品を含む。）</v>
          </cell>
          <cell r="C3407">
            <v>328</v>
          </cell>
          <cell r="D3407">
            <v>1</v>
          </cell>
          <cell r="E3407" t="str">
            <v>B</v>
          </cell>
          <cell r="F3407" t="str">
            <v>a</v>
          </cell>
          <cell r="G3407" t="str">
            <v>ah</v>
          </cell>
          <cell r="H3407" t="str">
            <v>缶</v>
          </cell>
          <cell r="I3407">
            <v>7</v>
          </cell>
          <cell r="J3407" t="str">
            <v>ｱｽﾌｧﾙﾄ乳剤</v>
          </cell>
          <cell r="L3407">
            <v>1</v>
          </cell>
          <cell r="M3407" t="str">
            <v>一斗缶:18L/缶</v>
          </cell>
          <cell r="O3407" t="str">
            <v>又は同等以上のもの（他社の製品を含む。）</v>
          </cell>
          <cell r="Q3407">
            <v>0</v>
          </cell>
          <cell r="S3407">
            <v>100</v>
          </cell>
          <cell r="T3407">
            <v>0</v>
          </cell>
          <cell r="W3407">
            <v>0</v>
          </cell>
          <cell r="X3407">
            <v>0</v>
          </cell>
          <cell r="Y3407">
            <v>100</v>
          </cell>
          <cell r="Z3407">
            <v>0</v>
          </cell>
          <cell r="AA3407">
            <v>0</v>
          </cell>
          <cell r="AB3407">
            <v>7700</v>
          </cell>
          <cell r="AC3407">
            <v>53900</v>
          </cell>
          <cell r="AD3407" t="str">
            <v>各所修繕</v>
          </cell>
          <cell r="AE3407" t="str">
            <v>各修</v>
          </cell>
          <cell r="AF3407">
            <v>5</v>
          </cell>
          <cell r="AG3407" t="str">
            <v>基地等経費（建物等維持経費）</v>
          </cell>
          <cell r="AH3407" t="str">
            <v>一般修繕費その他</v>
          </cell>
          <cell r="AI3407" t="str">
            <v>DM</v>
          </cell>
          <cell r="AJ3407" t="str">
            <v>施設隊</v>
          </cell>
          <cell r="AK3407" t="str">
            <v>令和8年9月30日</v>
          </cell>
        </row>
        <row r="3408">
          <cell r="A3408" t="str">
            <v>ah21</v>
          </cell>
          <cell r="B3408" t="str">
            <v>又は同等以上のもの（他社の製品を含む。）</v>
          </cell>
          <cell r="C3408">
            <v>328</v>
          </cell>
          <cell r="D3408">
            <v>2</v>
          </cell>
          <cell r="E3408" t="str">
            <v>B</v>
          </cell>
          <cell r="F3408" t="str">
            <v>a</v>
          </cell>
          <cell r="G3408" t="str">
            <v>ah</v>
          </cell>
          <cell r="H3408" t="str">
            <v>缶</v>
          </cell>
          <cell r="I3408">
            <v>7</v>
          </cell>
          <cell r="J3408" t="str">
            <v>ｱｽﾌｧﾙﾄ乳剤</v>
          </cell>
          <cell r="L3408">
            <v>1</v>
          </cell>
          <cell r="M3408" t="str">
            <v>一斗缶:18L/缶</v>
          </cell>
          <cell r="O3408" t="str">
            <v>又は同等以上のもの（他社の製品を含む。）</v>
          </cell>
          <cell r="Q3408">
            <v>0</v>
          </cell>
          <cell r="S3408">
            <v>100</v>
          </cell>
          <cell r="T3408">
            <v>0</v>
          </cell>
          <cell r="W3408">
            <v>0</v>
          </cell>
          <cell r="X3408">
            <v>0</v>
          </cell>
          <cell r="Y3408">
            <v>100</v>
          </cell>
          <cell r="Z3408">
            <v>0</v>
          </cell>
          <cell r="AA3408">
            <v>0</v>
          </cell>
          <cell r="AB3408">
            <v>7700</v>
          </cell>
          <cell r="AC3408">
            <v>53900</v>
          </cell>
          <cell r="AD3408" t="str">
            <v>各所修繕</v>
          </cell>
          <cell r="AE3408" t="str">
            <v>各修</v>
          </cell>
          <cell r="AF3408">
            <v>5</v>
          </cell>
          <cell r="AG3408" t="str">
            <v>基地等経費（建物等維持経費）</v>
          </cell>
          <cell r="AH3408" t="str">
            <v>一般修繕費その他</v>
          </cell>
          <cell r="AI3408" t="str">
            <v>DM</v>
          </cell>
          <cell r="AJ3408" t="str">
            <v>施設隊</v>
          </cell>
          <cell r="AK3408" t="str">
            <v>令和8年9月30日</v>
          </cell>
        </row>
        <row r="3409">
          <cell r="A3409" t="str">
            <v>ah22</v>
          </cell>
          <cell r="B3409" t="str">
            <v>又は同等以上のもの（他社の製品を含む。）</v>
          </cell>
          <cell r="C3409">
            <v>328</v>
          </cell>
          <cell r="D3409">
            <v>3</v>
          </cell>
          <cell r="E3409" t="str">
            <v>B</v>
          </cell>
          <cell r="F3409" t="str">
            <v>a</v>
          </cell>
          <cell r="G3409" t="str">
            <v>ah</v>
          </cell>
          <cell r="H3409" t="str">
            <v>個</v>
          </cell>
          <cell r="I3409">
            <v>30</v>
          </cell>
          <cell r="J3409" t="str">
            <v>松製材</v>
          </cell>
          <cell r="L3409">
            <v>1</v>
          </cell>
          <cell r="M3409" t="str">
            <v>3,650×45×45(mm) 4面ﾌﾟﾚｰﾅｰ</v>
          </cell>
          <cell r="O3409" t="str">
            <v>又は同等以上のもの（他社の製品を含む。）</v>
          </cell>
          <cell r="Q3409">
            <v>0</v>
          </cell>
          <cell r="S3409">
            <v>100</v>
          </cell>
          <cell r="T3409">
            <v>0</v>
          </cell>
          <cell r="W3409">
            <v>0</v>
          </cell>
          <cell r="X3409">
            <v>0</v>
          </cell>
          <cell r="Y3409">
            <v>100</v>
          </cell>
          <cell r="Z3409">
            <v>0</v>
          </cell>
          <cell r="AA3409">
            <v>0</v>
          </cell>
          <cell r="AB3409">
            <v>1210</v>
          </cell>
          <cell r="AC3409">
            <v>36300</v>
          </cell>
          <cell r="AD3409" t="str">
            <v>各所修繕</v>
          </cell>
          <cell r="AE3409" t="str">
            <v>各修</v>
          </cell>
          <cell r="AF3409">
            <v>5</v>
          </cell>
          <cell r="AG3409" t="str">
            <v>基地等経費（建物等維持経費）</v>
          </cell>
          <cell r="AH3409" t="str">
            <v>一般修繕費その他</v>
          </cell>
          <cell r="AI3409" t="str">
            <v>DM</v>
          </cell>
          <cell r="AJ3409" t="str">
            <v>施設隊</v>
          </cell>
          <cell r="AK3409" t="str">
            <v>令和8年9月30日</v>
          </cell>
        </row>
        <row r="3410">
          <cell r="A3410" t="str">
            <v>ah23</v>
          </cell>
          <cell r="B3410" t="str">
            <v>又は同等以上のもの（他社の製品を含む。）</v>
          </cell>
          <cell r="C3410">
            <v>328</v>
          </cell>
          <cell r="D3410">
            <v>4</v>
          </cell>
          <cell r="E3410" t="str">
            <v>B</v>
          </cell>
          <cell r="F3410" t="str">
            <v>a</v>
          </cell>
          <cell r="G3410" t="str">
            <v>ah</v>
          </cell>
          <cell r="H3410" t="str">
            <v>個</v>
          </cell>
          <cell r="I3410">
            <v>20</v>
          </cell>
          <cell r="J3410" t="str">
            <v>松製材</v>
          </cell>
          <cell r="L3410">
            <v>1</v>
          </cell>
          <cell r="M3410" t="str">
            <v>3,650×12×45(mm) 4面ﾌﾟﾚｰﾅｰ</v>
          </cell>
          <cell r="O3410" t="str">
            <v>又は同等以上のもの（他社の製品を含む。）</v>
          </cell>
          <cell r="Q3410">
            <v>0</v>
          </cell>
          <cell r="S3410">
            <v>100</v>
          </cell>
          <cell r="T3410">
            <v>0</v>
          </cell>
          <cell r="W3410">
            <v>0</v>
          </cell>
          <cell r="X3410">
            <v>0</v>
          </cell>
          <cell r="Y3410">
            <v>100</v>
          </cell>
          <cell r="Z3410">
            <v>0</v>
          </cell>
          <cell r="AA3410">
            <v>0</v>
          </cell>
          <cell r="AB3410">
            <v>528</v>
          </cell>
          <cell r="AC3410">
            <v>10560</v>
          </cell>
          <cell r="AD3410" t="str">
            <v>各所修繕</v>
          </cell>
          <cell r="AE3410" t="str">
            <v>各修</v>
          </cell>
          <cell r="AF3410">
            <v>5</v>
          </cell>
          <cell r="AG3410" t="str">
            <v>基地等経費（建物等維持経費）</v>
          </cell>
          <cell r="AH3410" t="str">
            <v>一般修繕費その他</v>
          </cell>
          <cell r="AI3410" t="str">
            <v>DM</v>
          </cell>
          <cell r="AJ3410" t="str">
            <v>施設隊</v>
          </cell>
          <cell r="AK3410" t="str">
            <v>令和8年9月30日</v>
          </cell>
        </row>
        <row r="3411">
          <cell r="A3411" t="str">
            <v>ah24</v>
          </cell>
          <cell r="B3411" t="str">
            <v>又は同等以上のもの（他社の製品を含む。）</v>
          </cell>
          <cell r="C3411">
            <v>328</v>
          </cell>
          <cell r="D3411">
            <v>5</v>
          </cell>
          <cell r="E3411" t="str">
            <v>B</v>
          </cell>
          <cell r="F3411" t="str">
            <v>a</v>
          </cell>
          <cell r="G3411" t="str">
            <v>ah</v>
          </cell>
          <cell r="H3411" t="str">
            <v>個</v>
          </cell>
          <cell r="I3411">
            <v>20</v>
          </cell>
          <cell r="J3411" t="str">
            <v>松製材</v>
          </cell>
          <cell r="L3411">
            <v>1</v>
          </cell>
          <cell r="M3411" t="str">
            <v>3,650×24×45(mm) 4面ﾌﾟﾚｰﾅｰ</v>
          </cell>
          <cell r="O3411" t="str">
            <v>又は同等以上のもの（他社の製品を含む。）</v>
          </cell>
          <cell r="Q3411">
            <v>0</v>
          </cell>
          <cell r="S3411">
            <v>100</v>
          </cell>
          <cell r="T3411">
            <v>0</v>
          </cell>
          <cell r="W3411">
            <v>0</v>
          </cell>
          <cell r="X3411">
            <v>0</v>
          </cell>
          <cell r="Y3411">
            <v>100</v>
          </cell>
          <cell r="Z3411">
            <v>0</v>
          </cell>
          <cell r="AA3411">
            <v>0</v>
          </cell>
          <cell r="AB3411">
            <v>638</v>
          </cell>
          <cell r="AC3411">
            <v>12760</v>
          </cell>
          <cell r="AD3411" t="str">
            <v>各所修繕</v>
          </cell>
          <cell r="AE3411" t="str">
            <v>各修</v>
          </cell>
          <cell r="AF3411">
            <v>5</v>
          </cell>
          <cell r="AG3411" t="str">
            <v>基地等経費（建物等維持経費）</v>
          </cell>
          <cell r="AH3411" t="str">
            <v>一般修繕費その他</v>
          </cell>
          <cell r="AI3411" t="str">
            <v>DM</v>
          </cell>
          <cell r="AJ3411" t="str">
            <v>施設隊</v>
          </cell>
          <cell r="AK3411" t="str">
            <v>令和8年9月30日</v>
          </cell>
        </row>
        <row r="3412">
          <cell r="A3412" t="str">
            <v>ah25</v>
          </cell>
          <cell r="B3412" t="str">
            <v>又は同等以上のもの（他社の製品を含む。）</v>
          </cell>
          <cell r="C3412">
            <v>328</v>
          </cell>
          <cell r="D3412">
            <v>6</v>
          </cell>
          <cell r="E3412" t="str">
            <v>B</v>
          </cell>
          <cell r="F3412" t="str">
            <v>a</v>
          </cell>
          <cell r="G3412" t="str">
            <v>ah</v>
          </cell>
          <cell r="H3412" t="str">
            <v>個</v>
          </cell>
          <cell r="I3412">
            <v>20</v>
          </cell>
          <cell r="J3412" t="str">
            <v>板材</v>
          </cell>
          <cell r="L3412">
            <v>1</v>
          </cell>
          <cell r="M3412" t="str">
            <v>3,650×25×210(mm) 4面ﾌﾟﾚｰﾅｰ</v>
          </cell>
          <cell r="O3412" t="str">
            <v>又は同等以上のもの（他社の製品を含む。）</v>
          </cell>
          <cell r="Q3412">
            <v>0</v>
          </cell>
          <cell r="S3412">
            <v>100</v>
          </cell>
          <cell r="T3412">
            <v>0</v>
          </cell>
          <cell r="W3412">
            <v>0</v>
          </cell>
          <cell r="X3412">
            <v>0</v>
          </cell>
          <cell r="Y3412">
            <v>100</v>
          </cell>
          <cell r="Z3412">
            <v>0</v>
          </cell>
          <cell r="AA3412">
            <v>0</v>
          </cell>
          <cell r="AB3412">
            <v>3575</v>
          </cell>
          <cell r="AC3412">
            <v>71500</v>
          </cell>
          <cell r="AD3412" t="str">
            <v>各所修繕</v>
          </cell>
          <cell r="AE3412" t="str">
            <v>各修</v>
          </cell>
          <cell r="AF3412">
            <v>5</v>
          </cell>
          <cell r="AG3412" t="str">
            <v>基地等経費（建物等維持経費）</v>
          </cell>
          <cell r="AH3412" t="str">
            <v>一般修繕費その他</v>
          </cell>
          <cell r="AI3412" t="str">
            <v>DM</v>
          </cell>
          <cell r="AJ3412" t="str">
            <v>施設隊</v>
          </cell>
          <cell r="AK3412" t="str">
            <v>令和8年9月30日</v>
          </cell>
        </row>
        <row r="3413">
          <cell r="A3413" t="str">
            <v>ah26</v>
          </cell>
          <cell r="B3413" t="str">
            <v>又は同等以上のもの（他社の製品を含む。）</v>
          </cell>
          <cell r="C3413">
            <v>328</v>
          </cell>
          <cell r="D3413">
            <v>7</v>
          </cell>
          <cell r="E3413" t="str">
            <v>B</v>
          </cell>
          <cell r="F3413" t="str">
            <v>a</v>
          </cell>
          <cell r="G3413" t="str">
            <v>ah</v>
          </cell>
          <cell r="H3413" t="str">
            <v>個</v>
          </cell>
          <cell r="I3413">
            <v>10</v>
          </cell>
          <cell r="J3413" t="str">
            <v>板材</v>
          </cell>
          <cell r="L3413">
            <v>1</v>
          </cell>
          <cell r="M3413" t="str">
            <v>長さ×厚さ×幅1,800×12×900(mm)</v>
          </cell>
          <cell r="O3413" t="str">
            <v>又は同等以上のもの（他社の製品を含む。）</v>
          </cell>
          <cell r="Q3413">
            <v>0</v>
          </cell>
          <cell r="S3413">
            <v>100</v>
          </cell>
          <cell r="T3413">
            <v>0</v>
          </cell>
          <cell r="W3413">
            <v>0</v>
          </cell>
          <cell r="X3413">
            <v>0</v>
          </cell>
          <cell r="Y3413">
            <v>100</v>
          </cell>
          <cell r="Z3413">
            <v>0</v>
          </cell>
          <cell r="AA3413">
            <v>0</v>
          </cell>
          <cell r="AB3413">
            <v>2750</v>
          </cell>
          <cell r="AC3413">
            <v>27500</v>
          </cell>
          <cell r="AD3413" t="str">
            <v>各所修繕</v>
          </cell>
          <cell r="AE3413" t="str">
            <v>各修</v>
          </cell>
          <cell r="AF3413">
            <v>5</v>
          </cell>
          <cell r="AG3413" t="str">
            <v>基地等経費（建物等維持経費）</v>
          </cell>
          <cell r="AH3413" t="str">
            <v>一般修繕費その他</v>
          </cell>
          <cell r="AI3413" t="str">
            <v>DM</v>
          </cell>
          <cell r="AJ3413" t="str">
            <v>施設隊</v>
          </cell>
          <cell r="AK3413" t="str">
            <v>令和8年9月30日</v>
          </cell>
        </row>
        <row r="3414">
          <cell r="A3414" t="str">
            <v>ah27</v>
          </cell>
          <cell r="B3414" t="str">
            <v>又は同等以上のもの（他社の製品を含む。）</v>
          </cell>
          <cell r="C3414">
            <v>328</v>
          </cell>
          <cell r="D3414">
            <v>8</v>
          </cell>
          <cell r="E3414" t="str">
            <v>B</v>
          </cell>
          <cell r="F3414" t="str">
            <v>a</v>
          </cell>
          <cell r="G3414" t="str">
            <v>ah</v>
          </cell>
          <cell r="H3414" t="str">
            <v>個</v>
          </cell>
          <cell r="I3414">
            <v>10</v>
          </cell>
          <cell r="J3414" t="str">
            <v>ﾄﾞｱﾉﾌﾞ</v>
          </cell>
          <cell r="L3414">
            <v>1</v>
          </cell>
          <cell r="M3414" t="str">
            <v>美和 HMD-0 BS:100㎜ 扉厚:33~42㎜</v>
          </cell>
          <cell r="O3414" t="str">
            <v>又は同等以上のもの（他社の製品を含む。）</v>
          </cell>
          <cell r="Q3414">
            <v>0</v>
          </cell>
          <cell r="S3414">
            <v>100</v>
          </cell>
          <cell r="T3414">
            <v>0</v>
          </cell>
          <cell r="W3414">
            <v>0</v>
          </cell>
          <cell r="X3414">
            <v>0</v>
          </cell>
          <cell r="Y3414">
            <v>100</v>
          </cell>
          <cell r="Z3414">
            <v>0</v>
          </cell>
          <cell r="AA3414">
            <v>0</v>
          </cell>
          <cell r="AB3414">
            <v>4400</v>
          </cell>
          <cell r="AC3414">
            <v>44000</v>
          </cell>
          <cell r="AD3414" t="str">
            <v>各所修繕</v>
          </cell>
          <cell r="AE3414" t="str">
            <v>各修</v>
          </cell>
          <cell r="AF3414">
            <v>5</v>
          </cell>
          <cell r="AG3414" t="str">
            <v>基地等経費（建物等維持経費）</v>
          </cell>
          <cell r="AH3414" t="str">
            <v>一般修繕費その他</v>
          </cell>
          <cell r="AI3414" t="str">
            <v>DM</v>
          </cell>
          <cell r="AJ3414" t="str">
            <v>施設隊</v>
          </cell>
          <cell r="AK3414" t="str">
            <v>令和8年9月30日</v>
          </cell>
        </row>
        <row r="3415">
          <cell r="A3415" t="str">
            <v>dd43</v>
          </cell>
          <cell r="B3415" t="str">
            <v>製品指定</v>
          </cell>
          <cell r="C3415">
            <v>328</v>
          </cell>
          <cell r="D3415">
            <v>9</v>
          </cell>
          <cell r="E3415" t="str">
            <v>B</v>
          </cell>
          <cell r="F3415" t="str">
            <v>d</v>
          </cell>
          <cell r="G3415" t="str">
            <v>dd</v>
          </cell>
          <cell r="H3415" t="str">
            <v>個</v>
          </cell>
          <cell r="I3415">
            <v>10</v>
          </cell>
          <cell r="J3415" t="str">
            <v>調光器</v>
          </cell>
          <cell r="L3415">
            <v>1</v>
          </cell>
          <cell r="M3415" t="str">
            <v>ﾊﾟﾅｿﾆｯｸ電設資材総合ｶﾀﾛｸﾞ P401 NQ21506 ﾊﾟﾅｿﾆｯｸ</v>
          </cell>
          <cell r="O3415" t="str">
            <v>製品指定</v>
          </cell>
          <cell r="Q3415">
            <v>0</v>
          </cell>
          <cell r="S3415">
            <v>100</v>
          </cell>
          <cell r="T3415">
            <v>0</v>
          </cell>
          <cell r="W3415">
            <v>0</v>
          </cell>
          <cell r="X3415">
            <v>0</v>
          </cell>
          <cell r="Y3415">
            <v>100</v>
          </cell>
          <cell r="Z3415">
            <v>0</v>
          </cell>
          <cell r="AA3415">
            <v>0</v>
          </cell>
          <cell r="AB3415">
            <v>41250</v>
          </cell>
          <cell r="AC3415">
            <v>412500</v>
          </cell>
          <cell r="AD3415" t="str">
            <v>各所修繕</v>
          </cell>
          <cell r="AE3415" t="str">
            <v>各修</v>
          </cell>
          <cell r="AF3415">
            <v>5</v>
          </cell>
          <cell r="AG3415" t="str">
            <v>基地等経費（建物等維持経費）</v>
          </cell>
          <cell r="AH3415" t="str">
            <v>一般修繕費その他</v>
          </cell>
          <cell r="AI3415" t="str">
            <v>DM</v>
          </cell>
          <cell r="AJ3415" t="str">
            <v>施設隊</v>
          </cell>
          <cell r="AK3415" t="str">
            <v>令和8年9月30日</v>
          </cell>
        </row>
        <row r="3416">
          <cell r="A3416" t="str">
            <v>dd44</v>
          </cell>
          <cell r="B3416" t="str">
            <v>製品指定</v>
          </cell>
          <cell r="C3416">
            <v>328</v>
          </cell>
          <cell r="D3416">
            <v>10</v>
          </cell>
          <cell r="E3416" t="str">
            <v>B</v>
          </cell>
          <cell r="F3416" t="str">
            <v>d</v>
          </cell>
          <cell r="G3416" t="str">
            <v>dd</v>
          </cell>
          <cell r="H3416" t="str">
            <v>個</v>
          </cell>
          <cell r="I3416">
            <v>30</v>
          </cell>
          <cell r="J3416" t="str">
            <v>ﾌﾟﾗﾝｸｶﾊﾞｰ</v>
          </cell>
          <cell r="L3416">
            <v>1</v>
          </cell>
          <cell r="M3416" t="str">
            <v>ﾊﾟﾅｿﾆｯｸ電設資材総合ｶﾀﾛｸﾞ P296 WT6191W ﾊﾟﾅｿﾆｯｸ</v>
          </cell>
          <cell r="O3416" t="str">
            <v>製品指定</v>
          </cell>
          <cell r="Q3416">
            <v>0</v>
          </cell>
          <cell r="S3416">
            <v>100</v>
          </cell>
          <cell r="T3416">
            <v>0</v>
          </cell>
          <cell r="W3416">
            <v>0</v>
          </cell>
          <cell r="X3416">
            <v>0</v>
          </cell>
          <cell r="Y3416">
            <v>100</v>
          </cell>
          <cell r="Z3416">
            <v>0</v>
          </cell>
          <cell r="AA3416">
            <v>0</v>
          </cell>
          <cell r="AB3416">
            <v>396</v>
          </cell>
          <cell r="AC3416">
            <v>11880</v>
          </cell>
          <cell r="AD3416" t="str">
            <v>各所修繕</v>
          </cell>
          <cell r="AE3416" t="str">
            <v>各修</v>
          </cell>
          <cell r="AF3416">
            <v>5</v>
          </cell>
          <cell r="AG3416" t="str">
            <v>基地等経費（建物等維持経費）</v>
          </cell>
          <cell r="AH3416" t="str">
            <v>一般修繕費その他</v>
          </cell>
          <cell r="AI3416" t="str">
            <v>DM</v>
          </cell>
          <cell r="AJ3416" t="str">
            <v>施設隊</v>
          </cell>
          <cell r="AK3416" t="str">
            <v>令和8年9月30日</v>
          </cell>
        </row>
        <row r="3417">
          <cell r="A3417" t="str">
            <v>dd45</v>
          </cell>
          <cell r="B3417" t="str">
            <v>製品指定</v>
          </cell>
          <cell r="C3417">
            <v>328</v>
          </cell>
          <cell r="D3417">
            <v>11</v>
          </cell>
          <cell r="E3417" t="str">
            <v>B</v>
          </cell>
          <cell r="F3417" t="str">
            <v>d</v>
          </cell>
          <cell r="G3417" t="str">
            <v>dd</v>
          </cell>
          <cell r="H3417" t="str">
            <v>個</v>
          </cell>
          <cell r="I3417">
            <v>30</v>
          </cell>
          <cell r="J3417" t="str">
            <v>ｽｲｯﾁﾌﾟﾚｰﾄ</v>
          </cell>
          <cell r="L3417">
            <v>1</v>
          </cell>
          <cell r="M3417" t="str">
            <v>ﾊﾟﾅｿﾆｯｸ電設資材総合ｶﾀﾛｸﾞ P291 WTC7102W ﾊﾟﾅｿﾆｯｸ</v>
          </cell>
          <cell r="O3417" t="str">
            <v>製品指定</v>
          </cell>
          <cell r="Q3417">
            <v>0</v>
          </cell>
          <cell r="S3417">
            <v>100</v>
          </cell>
          <cell r="T3417">
            <v>0</v>
          </cell>
          <cell r="W3417">
            <v>0</v>
          </cell>
          <cell r="X3417">
            <v>0</v>
          </cell>
          <cell r="Y3417">
            <v>100</v>
          </cell>
          <cell r="Z3417">
            <v>0</v>
          </cell>
          <cell r="AA3417">
            <v>0</v>
          </cell>
          <cell r="AB3417">
            <v>374</v>
          </cell>
          <cell r="AC3417">
            <v>11220</v>
          </cell>
          <cell r="AD3417" t="str">
            <v>各所修繕</v>
          </cell>
          <cell r="AE3417" t="str">
            <v>各修</v>
          </cell>
          <cell r="AF3417">
            <v>5</v>
          </cell>
          <cell r="AG3417" t="str">
            <v>基地等経費（建物等維持経費）</v>
          </cell>
          <cell r="AH3417" t="str">
            <v>一般修繕費その他</v>
          </cell>
          <cell r="AI3417" t="str">
            <v>DM</v>
          </cell>
          <cell r="AJ3417" t="str">
            <v>施設隊</v>
          </cell>
          <cell r="AK3417" t="str">
            <v>令和8年9月30日</v>
          </cell>
        </row>
        <row r="3418">
          <cell r="A3418" t="str">
            <v>dd46</v>
          </cell>
          <cell r="B3418" t="str">
            <v>製品指定</v>
          </cell>
          <cell r="C3418">
            <v>328</v>
          </cell>
          <cell r="D3418">
            <v>12</v>
          </cell>
          <cell r="E3418" t="str">
            <v>B</v>
          </cell>
          <cell r="F3418" t="str">
            <v>d</v>
          </cell>
          <cell r="G3418" t="str">
            <v>dd</v>
          </cell>
          <cell r="H3418" t="str">
            <v>個</v>
          </cell>
          <cell r="I3418">
            <v>10</v>
          </cell>
          <cell r="J3418" t="str">
            <v>露出取付ｶﾊﾞｰ</v>
          </cell>
          <cell r="L3418">
            <v>1</v>
          </cell>
          <cell r="M3418" t="str">
            <v>ﾊﾟﾅｿﾆｯｸ電設資材総合ｶﾀﾛｸﾞ P343 WTK2091 ﾊﾟﾅｿﾆｯｸ</v>
          </cell>
          <cell r="O3418" t="str">
            <v>製品指定</v>
          </cell>
          <cell r="Q3418">
            <v>0</v>
          </cell>
          <cell r="S3418">
            <v>100</v>
          </cell>
          <cell r="T3418">
            <v>0</v>
          </cell>
          <cell r="W3418">
            <v>0</v>
          </cell>
          <cell r="X3418">
            <v>0</v>
          </cell>
          <cell r="Y3418">
            <v>100</v>
          </cell>
          <cell r="Z3418">
            <v>0</v>
          </cell>
          <cell r="AA3418">
            <v>0</v>
          </cell>
          <cell r="AB3418">
            <v>913</v>
          </cell>
          <cell r="AC3418">
            <v>9130</v>
          </cell>
          <cell r="AD3418" t="str">
            <v>各所修繕</v>
          </cell>
          <cell r="AE3418" t="str">
            <v>各修</v>
          </cell>
          <cell r="AF3418">
            <v>5</v>
          </cell>
          <cell r="AG3418" t="str">
            <v>基地等経費（建物等維持経費）</v>
          </cell>
          <cell r="AH3418" t="str">
            <v>一般修繕費その他</v>
          </cell>
          <cell r="AI3418" t="str">
            <v>DM</v>
          </cell>
          <cell r="AJ3418" t="str">
            <v>施設隊</v>
          </cell>
          <cell r="AK3418" t="str">
            <v>令和8年9月30日</v>
          </cell>
        </row>
        <row r="3419">
          <cell r="A3419" t="str">
            <v>bi5</v>
          </cell>
          <cell r="B3419" t="str">
            <v>又は同等以上のもの（他社の製品を含む。）</v>
          </cell>
          <cell r="C3419">
            <v>328</v>
          </cell>
          <cell r="D3419">
            <v>13</v>
          </cell>
          <cell r="E3419" t="str">
            <v>P</v>
          </cell>
          <cell r="F3419" t="str">
            <v>b</v>
          </cell>
          <cell r="G3419" t="str">
            <v>bi</v>
          </cell>
          <cell r="H3419" t="str">
            <v>個</v>
          </cell>
          <cell r="I3419">
            <v>5</v>
          </cell>
          <cell r="J3419" t="str">
            <v>屋内用負荷開閉器</v>
          </cell>
          <cell r="L3419">
            <v>1</v>
          </cell>
          <cell r="M3419" t="str">
            <v>三菱電機 SCL-GHN3R-NNN</v>
          </cell>
          <cell r="O3419" t="str">
            <v>又は同等以上のもの（他社の製品を含む。）</v>
          </cell>
          <cell r="Q3419">
            <v>0</v>
          </cell>
          <cell r="S3419">
            <v>100</v>
          </cell>
          <cell r="T3419">
            <v>0</v>
          </cell>
          <cell r="W3419">
            <v>0</v>
          </cell>
          <cell r="X3419">
            <v>0</v>
          </cell>
          <cell r="Y3419">
            <v>100</v>
          </cell>
          <cell r="Z3419">
            <v>0</v>
          </cell>
          <cell r="AA3419">
            <v>0</v>
          </cell>
          <cell r="AB3419">
            <v>178200</v>
          </cell>
          <cell r="AC3419">
            <v>891000</v>
          </cell>
          <cell r="AD3419" t="str">
            <v>各所修繕</v>
          </cell>
          <cell r="AE3419" t="str">
            <v>各修</v>
          </cell>
          <cell r="AF3419">
            <v>5</v>
          </cell>
          <cell r="AG3419" t="str">
            <v>基地等経費（建物等維持経費）</v>
          </cell>
          <cell r="AH3419" t="str">
            <v>一般修繕費その他</v>
          </cell>
          <cell r="AI3419" t="str">
            <v>DM</v>
          </cell>
          <cell r="AJ3419" t="str">
            <v>施設隊</v>
          </cell>
          <cell r="AK3419" t="str">
            <v>令和8年9月30日</v>
          </cell>
        </row>
        <row r="3420">
          <cell r="A3420" t="str">
            <v>bi6</v>
          </cell>
          <cell r="B3420" t="str">
            <v>又は同等以上のもの（他社の製品を含む。）</v>
          </cell>
          <cell r="C3420">
            <v>328</v>
          </cell>
          <cell r="D3420">
            <v>14</v>
          </cell>
          <cell r="E3420" t="str">
            <v>B</v>
          </cell>
          <cell r="F3420" t="str">
            <v>b</v>
          </cell>
          <cell r="G3420" t="str">
            <v>bi</v>
          </cell>
          <cell r="H3420" t="str">
            <v>個</v>
          </cell>
          <cell r="I3420">
            <v>10</v>
          </cell>
          <cell r="J3420" t="str">
            <v>ｽﾄﾚｽｺｰﾝ</v>
          </cell>
          <cell r="L3420">
            <v>1</v>
          </cell>
          <cell r="M3420" t="str">
            <v>3M 92-E-71J-EM</v>
          </cell>
          <cell r="O3420" t="str">
            <v>又は同等以上のもの（他社の製品を含む。）</v>
          </cell>
          <cell r="Q3420">
            <v>0</v>
          </cell>
          <cell r="S3420">
            <v>100</v>
          </cell>
          <cell r="T3420">
            <v>0</v>
          </cell>
          <cell r="W3420">
            <v>0</v>
          </cell>
          <cell r="X3420">
            <v>0</v>
          </cell>
          <cell r="Y3420">
            <v>100</v>
          </cell>
          <cell r="Z3420">
            <v>0</v>
          </cell>
          <cell r="AA3420">
            <v>0</v>
          </cell>
          <cell r="AB3420">
            <v>14091</v>
          </cell>
          <cell r="AC3420">
            <v>140910</v>
          </cell>
          <cell r="AD3420" t="str">
            <v>各所修繕</v>
          </cell>
          <cell r="AE3420" t="str">
            <v>各修</v>
          </cell>
          <cell r="AF3420">
            <v>5</v>
          </cell>
          <cell r="AG3420" t="str">
            <v>基地等経費（建物等維持経費）</v>
          </cell>
          <cell r="AH3420" t="str">
            <v>一般修繕費その他</v>
          </cell>
          <cell r="AI3420" t="str">
            <v>DM</v>
          </cell>
          <cell r="AJ3420" t="str">
            <v>施設隊</v>
          </cell>
          <cell r="AK3420" t="str">
            <v>令和8年9月30日</v>
          </cell>
        </row>
        <row r="3421">
          <cell r="A3421" t="str">
            <v>bi7</v>
          </cell>
          <cell r="B3421" t="str">
            <v>又は同等以上のもの（他社の製品を含む。）</v>
          </cell>
          <cell r="C3421">
            <v>328</v>
          </cell>
          <cell r="D3421">
            <v>15</v>
          </cell>
          <cell r="E3421" t="str">
            <v>B</v>
          </cell>
          <cell r="F3421" t="str">
            <v>b</v>
          </cell>
          <cell r="G3421" t="str">
            <v>bi</v>
          </cell>
          <cell r="H3421" t="str">
            <v>個</v>
          </cell>
          <cell r="I3421">
            <v>10</v>
          </cell>
          <cell r="J3421" t="str">
            <v>ｽﾄﾚｽｺｰﾝ</v>
          </cell>
          <cell r="L3421">
            <v>1</v>
          </cell>
          <cell r="M3421" t="str">
            <v>3M 92-E-72J-EM</v>
          </cell>
          <cell r="O3421" t="str">
            <v>又は同等以上のもの（他社の製品を含む。）</v>
          </cell>
          <cell r="Q3421">
            <v>0</v>
          </cell>
          <cell r="S3421">
            <v>100</v>
          </cell>
          <cell r="T3421">
            <v>0</v>
          </cell>
          <cell r="W3421">
            <v>0</v>
          </cell>
          <cell r="X3421">
            <v>0</v>
          </cell>
          <cell r="Y3421">
            <v>100</v>
          </cell>
          <cell r="Z3421">
            <v>0</v>
          </cell>
          <cell r="AA3421">
            <v>0</v>
          </cell>
          <cell r="AB3421">
            <v>16203</v>
          </cell>
          <cell r="AC3421">
            <v>162030</v>
          </cell>
          <cell r="AD3421" t="str">
            <v>各所修繕</v>
          </cell>
          <cell r="AE3421" t="str">
            <v>各修</v>
          </cell>
          <cell r="AF3421">
            <v>5</v>
          </cell>
          <cell r="AG3421" t="str">
            <v>基地等経費（建物等維持経費）</v>
          </cell>
          <cell r="AH3421" t="str">
            <v>一般修繕費その他</v>
          </cell>
          <cell r="AI3421" t="str">
            <v>DM</v>
          </cell>
          <cell r="AJ3421" t="str">
            <v>施設隊</v>
          </cell>
          <cell r="AK3421" t="str">
            <v>令和8年9月30日</v>
          </cell>
        </row>
        <row r="3422">
          <cell r="A3422" t="str">
            <v>bi8</v>
          </cell>
          <cell r="B3422" t="str">
            <v>又は同等以上のもの（他社の製品を含む。）</v>
          </cell>
          <cell r="C3422">
            <v>328</v>
          </cell>
          <cell r="D3422">
            <v>16</v>
          </cell>
          <cell r="E3422" t="str">
            <v>B</v>
          </cell>
          <cell r="F3422" t="str">
            <v>b</v>
          </cell>
          <cell r="G3422" t="str">
            <v>bi</v>
          </cell>
          <cell r="H3422" t="str">
            <v>個</v>
          </cell>
          <cell r="I3422">
            <v>10</v>
          </cell>
          <cell r="J3422" t="str">
            <v>ｽﾄﾚｽｺｰﾝ</v>
          </cell>
          <cell r="L3422">
            <v>1</v>
          </cell>
          <cell r="M3422" t="str">
            <v>3M 92-E731J-EM</v>
          </cell>
          <cell r="O3422" t="str">
            <v>又は同等以上のもの（他社の製品を含む。）</v>
          </cell>
          <cell r="Q3422">
            <v>0</v>
          </cell>
          <cell r="S3422">
            <v>100</v>
          </cell>
          <cell r="T3422">
            <v>0</v>
          </cell>
          <cell r="W3422">
            <v>0</v>
          </cell>
          <cell r="X3422">
            <v>0</v>
          </cell>
          <cell r="Y3422">
            <v>100</v>
          </cell>
          <cell r="Z3422">
            <v>0</v>
          </cell>
          <cell r="AA3422">
            <v>0</v>
          </cell>
          <cell r="AB3422">
            <v>15367</v>
          </cell>
          <cell r="AC3422">
            <v>153670</v>
          </cell>
          <cell r="AD3422" t="str">
            <v>各所修繕</v>
          </cell>
          <cell r="AE3422" t="str">
            <v>各修</v>
          </cell>
          <cell r="AF3422">
            <v>5</v>
          </cell>
          <cell r="AG3422" t="str">
            <v>基地等経費（建物等維持経費）</v>
          </cell>
          <cell r="AH3422" t="str">
            <v>一般修繕費その他</v>
          </cell>
          <cell r="AI3422" t="str">
            <v>DM</v>
          </cell>
          <cell r="AJ3422" t="str">
            <v>施設隊</v>
          </cell>
          <cell r="AK3422" t="str">
            <v>令和8年9月30日</v>
          </cell>
        </row>
        <row r="3423">
          <cell r="A3423" t="str">
            <v>bc586</v>
          </cell>
          <cell r="B3423" t="str">
            <v>又は同等以上のもの（他社の製品を含む。）</v>
          </cell>
          <cell r="C3423">
            <v>328</v>
          </cell>
          <cell r="D3423">
            <v>17</v>
          </cell>
          <cell r="E3423" t="str">
            <v>B</v>
          </cell>
          <cell r="F3423" t="str">
            <v>b</v>
          </cell>
          <cell r="G3423" t="str">
            <v>bc</v>
          </cell>
          <cell r="H3423" t="str">
            <v>袋</v>
          </cell>
          <cell r="I3423">
            <v>2</v>
          </cell>
          <cell r="J3423" t="str">
            <v>ﾋﾞｽ</v>
          </cell>
          <cell r="L3423">
            <v>1</v>
          </cell>
          <cell r="M3423" t="str">
            <v>ｵﾚﾝｼﾞﾌﾞｯｸ P2-280 379-4652 FS-425DN ﾕﾆｶ</v>
          </cell>
          <cell r="O3423" t="str">
            <v>又は同等以上のもの（他社の製品を含む。）</v>
          </cell>
          <cell r="Q3423">
            <v>0</v>
          </cell>
          <cell r="S3423">
            <v>100</v>
          </cell>
          <cell r="T3423">
            <v>0</v>
          </cell>
          <cell r="W3423">
            <v>0</v>
          </cell>
          <cell r="X3423">
            <v>0</v>
          </cell>
          <cell r="Y3423">
            <v>100</v>
          </cell>
          <cell r="Z3423">
            <v>0</v>
          </cell>
          <cell r="AA3423">
            <v>0</v>
          </cell>
          <cell r="AB3423">
            <v>1370</v>
          </cell>
          <cell r="AC3423">
            <v>2740</v>
          </cell>
          <cell r="AD3423" t="str">
            <v>各所修繕</v>
          </cell>
          <cell r="AE3423" t="str">
            <v>各修</v>
          </cell>
          <cell r="AF3423">
            <v>5</v>
          </cell>
          <cell r="AG3423" t="str">
            <v>基地等経費（建物等維持経費）</v>
          </cell>
          <cell r="AH3423" t="str">
            <v>一般修繕費その他</v>
          </cell>
          <cell r="AI3423" t="str">
            <v>DM</v>
          </cell>
          <cell r="AJ3423" t="str">
            <v>施設隊</v>
          </cell>
          <cell r="AK3423" t="str">
            <v>令和8年9月30日</v>
          </cell>
        </row>
        <row r="3424">
          <cell r="A3424" t="str">
            <v>bc587</v>
          </cell>
          <cell r="B3424" t="str">
            <v>又は同等以上のもの（他社の製品を含む。）</v>
          </cell>
          <cell r="C3424">
            <v>328</v>
          </cell>
          <cell r="D3424">
            <v>18</v>
          </cell>
          <cell r="E3424" t="str">
            <v>B</v>
          </cell>
          <cell r="F3424" t="str">
            <v>b</v>
          </cell>
          <cell r="G3424" t="str">
            <v>bc</v>
          </cell>
          <cell r="H3424" t="str">
            <v>袋</v>
          </cell>
          <cell r="I3424">
            <v>2</v>
          </cell>
          <cell r="J3424" t="str">
            <v>ﾋﾞｽ</v>
          </cell>
          <cell r="L3424">
            <v>1</v>
          </cell>
          <cell r="M3424" t="str">
            <v>ｵﾚﾝｼﾞﾌﾞｯｸ P2-280 831-4526 FS-432DN ﾕﾆｶ</v>
          </cell>
          <cell r="O3424" t="str">
            <v>又は同等以上のもの（他社の製品を含む。）</v>
          </cell>
          <cell r="Q3424">
            <v>0</v>
          </cell>
          <cell r="S3424">
            <v>100</v>
          </cell>
          <cell r="T3424">
            <v>0</v>
          </cell>
          <cell r="W3424">
            <v>0</v>
          </cell>
          <cell r="X3424">
            <v>0</v>
          </cell>
          <cell r="Y3424">
            <v>100</v>
          </cell>
          <cell r="Z3424">
            <v>0</v>
          </cell>
          <cell r="AA3424">
            <v>0</v>
          </cell>
          <cell r="AB3424">
            <v>1370</v>
          </cell>
          <cell r="AC3424">
            <v>2740</v>
          </cell>
          <cell r="AD3424" t="str">
            <v>各所修繕</v>
          </cell>
          <cell r="AE3424" t="str">
            <v>各修</v>
          </cell>
          <cell r="AF3424">
            <v>5</v>
          </cell>
          <cell r="AG3424" t="str">
            <v>基地等経費（建物等維持経費）</v>
          </cell>
          <cell r="AH3424" t="str">
            <v>一般修繕費その他</v>
          </cell>
          <cell r="AI3424" t="str">
            <v>DM</v>
          </cell>
          <cell r="AJ3424" t="str">
            <v>施設隊</v>
          </cell>
          <cell r="AK3424" t="str">
            <v>令和8年9月30日</v>
          </cell>
        </row>
        <row r="3425">
          <cell r="A3425" t="str">
            <v>bc588</v>
          </cell>
          <cell r="B3425" t="str">
            <v>又は同等以上のもの（他社の製品を含む。）</v>
          </cell>
          <cell r="C3425">
            <v>328</v>
          </cell>
          <cell r="D3425">
            <v>19</v>
          </cell>
          <cell r="E3425" t="str">
            <v>B</v>
          </cell>
          <cell r="F3425" t="str">
            <v>b</v>
          </cell>
          <cell r="G3425" t="str">
            <v>bc</v>
          </cell>
          <cell r="H3425" t="str">
            <v>袋</v>
          </cell>
          <cell r="I3425">
            <v>3</v>
          </cell>
          <cell r="J3425" t="str">
            <v>ﾋﾞｽ</v>
          </cell>
          <cell r="L3425">
            <v>1</v>
          </cell>
          <cell r="M3425" t="str">
            <v>ｵﾚﾝｼﾞﾌﾞｯｸ P2-280 831-4528 FS-545DN ﾕﾆｶ</v>
          </cell>
          <cell r="O3425" t="str">
            <v>又は同等以上のもの（他社の製品を含む。）</v>
          </cell>
          <cell r="Q3425">
            <v>0</v>
          </cell>
          <cell r="S3425">
            <v>100</v>
          </cell>
          <cell r="T3425">
            <v>0</v>
          </cell>
          <cell r="W3425">
            <v>0</v>
          </cell>
          <cell r="X3425">
            <v>0</v>
          </cell>
          <cell r="Y3425">
            <v>100</v>
          </cell>
          <cell r="Z3425">
            <v>0</v>
          </cell>
          <cell r="AA3425">
            <v>0</v>
          </cell>
          <cell r="AB3425">
            <v>1370</v>
          </cell>
          <cell r="AC3425">
            <v>4110</v>
          </cell>
          <cell r="AD3425" t="str">
            <v>各所修繕</v>
          </cell>
          <cell r="AE3425" t="str">
            <v>各修</v>
          </cell>
          <cell r="AF3425">
            <v>5</v>
          </cell>
          <cell r="AG3425" t="str">
            <v>基地等経費（建物等維持経費）</v>
          </cell>
          <cell r="AH3425" t="str">
            <v>一般修繕費その他</v>
          </cell>
          <cell r="AI3425" t="str">
            <v>DM</v>
          </cell>
          <cell r="AJ3425" t="str">
            <v>施設隊</v>
          </cell>
          <cell r="AK3425" t="str">
            <v>令和8年9月30日</v>
          </cell>
        </row>
        <row r="3426">
          <cell r="A3426" t="str">
            <v>bc589</v>
          </cell>
          <cell r="B3426" t="str">
            <v>又は同等以上のもの（他社の製品を含む。）</v>
          </cell>
          <cell r="C3426">
            <v>328</v>
          </cell>
          <cell r="D3426">
            <v>20</v>
          </cell>
          <cell r="E3426" t="str">
            <v>B</v>
          </cell>
          <cell r="F3426" t="str">
            <v>b</v>
          </cell>
          <cell r="G3426" t="str">
            <v>bc</v>
          </cell>
          <cell r="H3426" t="str">
            <v>個</v>
          </cell>
          <cell r="I3426">
            <v>150</v>
          </cell>
          <cell r="J3426" t="str">
            <v>ｱﾝｶｰ</v>
          </cell>
          <cell r="L3426">
            <v>1</v>
          </cell>
          <cell r="M3426" t="str">
            <v>ｵﾚﾝｼﾞﾌﾞｯｸ P2-224 132-9162 SC-1050 ｻﾝｺｰﾃｸﾉ</v>
          </cell>
          <cell r="O3426" t="str">
            <v>又は同等以上のもの（他社の製品を含む。）</v>
          </cell>
          <cell r="Q3426">
            <v>0</v>
          </cell>
          <cell r="S3426">
            <v>100</v>
          </cell>
          <cell r="T3426">
            <v>0</v>
          </cell>
          <cell r="W3426">
            <v>0</v>
          </cell>
          <cell r="X3426">
            <v>0</v>
          </cell>
          <cell r="Y3426">
            <v>100</v>
          </cell>
          <cell r="Z3426">
            <v>0</v>
          </cell>
          <cell r="AA3426">
            <v>0</v>
          </cell>
          <cell r="AB3426">
            <v>324</v>
          </cell>
          <cell r="AC3426">
            <v>48600</v>
          </cell>
          <cell r="AD3426" t="str">
            <v>各所修繕</v>
          </cell>
          <cell r="AE3426" t="str">
            <v>各修</v>
          </cell>
          <cell r="AF3426">
            <v>5</v>
          </cell>
          <cell r="AG3426" t="str">
            <v>基地等経費（建物等維持経費）</v>
          </cell>
          <cell r="AH3426" t="str">
            <v>一般修繕費その他</v>
          </cell>
          <cell r="AI3426" t="str">
            <v>DM</v>
          </cell>
          <cell r="AJ3426" t="str">
            <v>施設隊</v>
          </cell>
          <cell r="AK3426" t="str">
            <v>令和8年9月30日</v>
          </cell>
        </row>
        <row r="3427">
          <cell r="A3427" t="str">
            <v>bc590</v>
          </cell>
          <cell r="B3427" t="str">
            <v>又は同等以上のもの（他社の製品を含む。）</v>
          </cell>
          <cell r="C3427">
            <v>328</v>
          </cell>
          <cell r="D3427">
            <v>21</v>
          </cell>
          <cell r="E3427" t="str">
            <v>B</v>
          </cell>
          <cell r="F3427" t="str">
            <v>b</v>
          </cell>
          <cell r="G3427" t="str">
            <v>bc</v>
          </cell>
          <cell r="H3427" t="str">
            <v>個</v>
          </cell>
          <cell r="I3427">
            <v>50</v>
          </cell>
          <cell r="J3427" t="str">
            <v>ｱﾝｶｰ</v>
          </cell>
          <cell r="L3427">
            <v>1</v>
          </cell>
          <cell r="M3427" t="str">
            <v>ｵﾚﾝｼﾞﾌﾞｯｸ P2-224 132-9189 SC-1080 ｻﾝｺｰﾃｸﾉ</v>
          </cell>
          <cell r="O3427" t="str">
            <v>又は同等以上のもの（他社の製品を含む。）</v>
          </cell>
          <cell r="Q3427">
            <v>0</v>
          </cell>
          <cell r="S3427">
            <v>100</v>
          </cell>
          <cell r="T3427">
            <v>0</v>
          </cell>
          <cell r="W3427">
            <v>0</v>
          </cell>
          <cell r="X3427">
            <v>0</v>
          </cell>
          <cell r="Y3427">
            <v>100</v>
          </cell>
          <cell r="Z3427">
            <v>0</v>
          </cell>
          <cell r="AA3427">
            <v>0</v>
          </cell>
          <cell r="AB3427">
            <v>456</v>
          </cell>
          <cell r="AC3427">
            <v>22800</v>
          </cell>
          <cell r="AD3427" t="str">
            <v>各所修繕</v>
          </cell>
          <cell r="AE3427" t="str">
            <v>各修</v>
          </cell>
          <cell r="AF3427">
            <v>5</v>
          </cell>
          <cell r="AG3427" t="str">
            <v>基地等経費（建物等維持経費）</v>
          </cell>
          <cell r="AH3427" t="str">
            <v>一般修繕費その他</v>
          </cell>
          <cell r="AI3427" t="str">
            <v>DM</v>
          </cell>
          <cell r="AJ3427" t="str">
            <v>施設隊</v>
          </cell>
          <cell r="AK3427" t="str">
            <v>令和8年9月30日</v>
          </cell>
        </row>
        <row r="3428">
          <cell r="A3428" t="str">
            <v>bd605</v>
          </cell>
          <cell r="B3428" t="str">
            <v>又は同等以上のもの（他社の製品を含む。）</v>
          </cell>
          <cell r="C3428">
            <v>328</v>
          </cell>
          <cell r="D3428">
            <v>22</v>
          </cell>
          <cell r="E3428" t="str">
            <v>B</v>
          </cell>
          <cell r="F3428" t="str">
            <v>b</v>
          </cell>
          <cell r="G3428" t="str">
            <v>bd</v>
          </cell>
          <cell r="H3428" t="str">
            <v>箱</v>
          </cell>
          <cell r="I3428">
            <v>1</v>
          </cell>
          <cell r="J3428" t="str">
            <v>ﾋﾟｱｽﾋﾞｽ</v>
          </cell>
          <cell r="L3428">
            <v>1</v>
          </cell>
          <cell r="M3428" t="str">
            <v>ｴｽｺ P1281 EA949EG-441</v>
          </cell>
          <cell r="O3428" t="str">
            <v>又は同等以上のもの（他社の製品を含む。）</v>
          </cell>
          <cell r="Q3428">
            <v>0</v>
          </cell>
          <cell r="S3428">
            <v>100</v>
          </cell>
          <cell r="T3428">
            <v>0</v>
          </cell>
          <cell r="W3428">
            <v>0</v>
          </cell>
          <cell r="X3428">
            <v>0</v>
          </cell>
          <cell r="Y3428">
            <v>100</v>
          </cell>
          <cell r="Z3428">
            <v>0</v>
          </cell>
          <cell r="AA3428">
            <v>0</v>
          </cell>
          <cell r="AB3428">
            <v>4081</v>
          </cell>
          <cell r="AC3428">
            <v>4081</v>
          </cell>
          <cell r="AD3428" t="str">
            <v>各所修繕</v>
          </cell>
          <cell r="AE3428" t="str">
            <v>各修</v>
          </cell>
          <cell r="AF3428">
            <v>5</v>
          </cell>
          <cell r="AG3428" t="str">
            <v>基地等経費（建物等維持経費）</v>
          </cell>
          <cell r="AH3428" t="str">
            <v>一般修繕費その他</v>
          </cell>
          <cell r="AI3428" t="str">
            <v>DM</v>
          </cell>
          <cell r="AJ3428" t="str">
            <v>施設隊</v>
          </cell>
          <cell r="AK3428" t="str">
            <v>令和8年9月30日</v>
          </cell>
        </row>
        <row r="3429">
          <cell r="A3429" t="str">
            <v>bd606</v>
          </cell>
          <cell r="B3429" t="str">
            <v>又は同等以上のもの（他社の製品を含む。）</v>
          </cell>
          <cell r="C3429">
            <v>328</v>
          </cell>
          <cell r="D3429">
            <v>23</v>
          </cell>
          <cell r="E3429" t="str">
            <v>B</v>
          </cell>
          <cell r="F3429" t="str">
            <v>b</v>
          </cell>
          <cell r="G3429" t="str">
            <v>bd</v>
          </cell>
          <cell r="H3429" t="str">
            <v>箱</v>
          </cell>
          <cell r="I3429">
            <v>1</v>
          </cell>
          <cell r="J3429" t="str">
            <v>ﾋﾟｱｽﾋﾞｽ</v>
          </cell>
          <cell r="L3429">
            <v>1</v>
          </cell>
          <cell r="M3429" t="str">
            <v>ｴｽｺ P1281 EA949EG-443</v>
          </cell>
          <cell r="O3429" t="str">
            <v>又は同等以上のもの（他社の製品を含む。）</v>
          </cell>
          <cell r="Q3429">
            <v>0</v>
          </cell>
          <cell r="S3429">
            <v>100</v>
          </cell>
          <cell r="T3429">
            <v>0</v>
          </cell>
          <cell r="W3429">
            <v>0</v>
          </cell>
          <cell r="X3429">
            <v>0</v>
          </cell>
          <cell r="Y3429">
            <v>100</v>
          </cell>
          <cell r="Z3429">
            <v>0</v>
          </cell>
          <cell r="AA3429">
            <v>0</v>
          </cell>
          <cell r="AB3429">
            <v>5841</v>
          </cell>
          <cell r="AC3429">
            <v>5841</v>
          </cell>
          <cell r="AD3429" t="str">
            <v>各所修繕</v>
          </cell>
          <cell r="AE3429" t="str">
            <v>各修</v>
          </cell>
          <cell r="AF3429">
            <v>5</v>
          </cell>
          <cell r="AG3429" t="str">
            <v>基地等経費（建物等維持経費）</v>
          </cell>
          <cell r="AH3429" t="str">
            <v>一般修繕費その他</v>
          </cell>
          <cell r="AI3429" t="str">
            <v>DM</v>
          </cell>
          <cell r="AJ3429" t="str">
            <v>施設隊</v>
          </cell>
          <cell r="AK3429" t="str">
            <v>令和8年9月30日</v>
          </cell>
        </row>
        <row r="3430">
          <cell r="A3430" t="str">
            <v>bd607</v>
          </cell>
          <cell r="B3430" t="str">
            <v>又は同等以上のもの（他社の製品を含む。）</v>
          </cell>
          <cell r="C3430">
            <v>328</v>
          </cell>
          <cell r="D3430">
            <v>24</v>
          </cell>
          <cell r="E3430" t="str">
            <v>B</v>
          </cell>
          <cell r="F3430" t="str">
            <v>b</v>
          </cell>
          <cell r="G3430" t="str">
            <v>bd</v>
          </cell>
          <cell r="H3430" t="str">
            <v>箱</v>
          </cell>
          <cell r="I3430">
            <v>1</v>
          </cell>
          <cell r="J3430" t="str">
            <v>ﾋﾟｱｽﾋﾞｽ</v>
          </cell>
          <cell r="L3430">
            <v>1</v>
          </cell>
          <cell r="M3430" t="str">
            <v>ｴｽｺ P1281 EA949EG-452</v>
          </cell>
          <cell r="O3430" t="str">
            <v>又は同等以上のもの（他社の製品を含む。）</v>
          </cell>
          <cell r="Q3430">
            <v>0</v>
          </cell>
          <cell r="S3430">
            <v>100</v>
          </cell>
          <cell r="T3430">
            <v>0</v>
          </cell>
          <cell r="W3430">
            <v>0</v>
          </cell>
          <cell r="X3430">
            <v>0</v>
          </cell>
          <cell r="Y3430">
            <v>100</v>
          </cell>
          <cell r="Z3430">
            <v>0</v>
          </cell>
          <cell r="AA3430">
            <v>0</v>
          </cell>
          <cell r="AB3430">
            <v>6281</v>
          </cell>
          <cell r="AC3430">
            <v>6281</v>
          </cell>
          <cell r="AD3430" t="str">
            <v>各所修繕</v>
          </cell>
          <cell r="AE3430" t="str">
            <v>各修</v>
          </cell>
          <cell r="AF3430">
            <v>5</v>
          </cell>
          <cell r="AG3430" t="str">
            <v>基地等経費（建物等維持経費）</v>
          </cell>
          <cell r="AH3430" t="str">
            <v>一般修繕費その他</v>
          </cell>
          <cell r="AI3430" t="str">
            <v>DM</v>
          </cell>
          <cell r="AJ3430" t="str">
            <v>施設隊</v>
          </cell>
          <cell r="AK3430" t="str">
            <v>令和8年9月30日</v>
          </cell>
        </row>
        <row r="3431">
          <cell r="A3431" t="str">
            <v>bd608</v>
          </cell>
          <cell r="B3431" t="str">
            <v>又は同等以上のもの（他社の製品を含む。）</v>
          </cell>
          <cell r="C3431">
            <v>328</v>
          </cell>
          <cell r="D3431">
            <v>25</v>
          </cell>
          <cell r="E3431" t="str">
            <v>B</v>
          </cell>
          <cell r="F3431" t="str">
            <v>b</v>
          </cell>
          <cell r="G3431" t="str">
            <v>bd</v>
          </cell>
          <cell r="H3431" t="str">
            <v>箱</v>
          </cell>
          <cell r="I3431">
            <v>1</v>
          </cell>
          <cell r="J3431" t="str">
            <v>ﾋﾟｱｽﾋﾞｽ</v>
          </cell>
          <cell r="L3431">
            <v>1</v>
          </cell>
          <cell r="M3431" t="str">
            <v>ｴｽｺ P1281 EA949EG-453</v>
          </cell>
          <cell r="O3431" t="str">
            <v>又は同等以上のもの（他社の製品を含む。）</v>
          </cell>
          <cell r="Q3431">
            <v>0</v>
          </cell>
          <cell r="S3431">
            <v>100</v>
          </cell>
          <cell r="T3431">
            <v>0</v>
          </cell>
          <cell r="W3431">
            <v>0</v>
          </cell>
          <cell r="X3431">
            <v>0</v>
          </cell>
          <cell r="Y3431">
            <v>100</v>
          </cell>
          <cell r="Z3431">
            <v>0</v>
          </cell>
          <cell r="AA3431">
            <v>0</v>
          </cell>
          <cell r="AB3431">
            <v>13640</v>
          </cell>
          <cell r="AC3431">
            <v>13640</v>
          </cell>
          <cell r="AD3431" t="str">
            <v>各所修繕</v>
          </cell>
          <cell r="AE3431" t="str">
            <v>各修</v>
          </cell>
          <cell r="AF3431">
            <v>5</v>
          </cell>
          <cell r="AG3431" t="str">
            <v>基地等経費（建物等維持経費）</v>
          </cell>
          <cell r="AH3431" t="str">
            <v>一般修繕費その他</v>
          </cell>
          <cell r="AI3431" t="str">
            <v>DM</v>
          </cell>
          <cell r="AJ3431" t="str">
            <v>施設隊</v>
          </cell>
          <cell r="AK3431" t="str">
            <v>令和8年9月30日</v>
          </cell>
        </row>
        <row r="3432">
          <cell r="A3432" t="str">
            <v>bi9</v>
          </cell>
          <cell r="B3432" t="str">
            <v>又は同等以上のもの（他社の製品を含む。）</v>
          </cell>
          <cell r="C3432">
            <v>328</v>
          </cell>
          <cell r="D3432">
            <v>26</v>
          </cell>
          <cell r="E3432" t="str">
            <v>B</v>
          </cell>
          <cell r="F3432" t="str">
            <v>b</v>
          </cell>
          <cell r="G3432" t="str">
            <v>bi</v>
          </cell>
          <cell r="H3432" t="str">
            <v>個</v>
          </cell>
          <cell r="I3432">
            <v>2</v>
          </cell>
          <cell r="J3432" t="str">
            <v>制御装置</v>
          </cell>
          <cell r="L3432">
            <v>1</v>
          </cell>
          <cell r="M3432" t="str">
            <v>戸上電機 LTR-R2-DF 屋内埋込形/切欠寸法L形</v>
          </cell>
          <cell r="O3432" t="str">
            <v>又は同等以上のもの（他社の製品を含む。）</v>
          </cell>
          <cell r="Q3432">
            <v>0</v>
          </cell>
          <cell r="S3432">
            <v>100</v>
          </cell>
          <cell r="T3432">
            <v>0</v>
          </cell>
          <cell r="W3432">
            <v>0</v>
          </cell>
          <cell r="X3432">
            <v>0</v>
          </cell>
          <cell r="Y3432">
            <v>100</v>
          </cell>
          <cell r="Z3432">
            <v>0</v>
          </cell>
          <cell r="AA3432">
            <v>0</v>
          </cell>
          <cell r="AB3432">
            <v>132000</v>
          </cell>
          <cell r="AC3432">
            <v>264000</v>
          </cell>
          <cell r="AD3432" t="str">
            <v>各所修繕</v>
          </cell>
          <cell r="AE3432" t="str">
            <v>各修</v>
          </cell>
          <cell r="AF3432">
            <v>5</v>
          </cell>
          <cell r="AG3432" t="str">
            <v>基地等経費（建物等維持経費）</v>
          </cell>
          <cell r="AH3432" t="str">
            <v>一般修繕費その他</v>
          </cell>
          <cell r="AI3432" t="str">
            <v>DM</v>
          </cell>
          <cell r="AJ3432" t="str">
            <v>施設隊</v>
          </cell>
          <cell r="AK3432" t="str">
            <v>令和8年9月30日</v>
          </cell>
        </row>
        <row r="3433">
          <cell r="A3433" t="str">
            <v>bi10</v>
          </cell>
          <cell r="B3433" t="str">
            <v>又は同等以上のもの（他社の製品を含む。）</v>
          </cell>
          <cell r="C3433">
            <v>328</v>
          </cell>
          <cell r="D3433">
            <v>27</v>
          </cell>
          <cell r="E3433" t="str">
            <v>B</v>
          </cell>
          <cell r="F3433" t="str">
            <v>b</v>
          </cell>
          <cell r="G3433" t="str">
            <v>bi</v>
          </cell>
          <cell r="H3433" t="str">
            <v>個</v>
          </cell>
          <cell r="I3433">
            <v>5</v>
          </cell>
          <cell r="J3433" t="str">
            <v>L型ﾊﾝﾄﾞﾙ</v>
          </cell>
          <cell r="L3433">
            <v>1</v>
          </cell>
          <cell r="M3433" t="str">
            <v>ﾀｷｹﾞﾝ A-140-2-1</v>
          </cell>
          <cell r="O3433" t="str">
            <v>又は同等以上のもの（他社の製品を含む。）</v>
          </cell>
          <cell r="Q3433">
            <v>0</v>
          </cell>
          <cell r="S3433">
            <v>100</v>
          </cell>
          <cell r="T3433">
            <v>0</v>
          </cell>
          <cell r="W3433">
            <v>0</v>
          </cell>
          <cell r="X3433">
            <v>0</v>
          </cell>
          <cell r="Y3433">
            <v>100</v>
          </cell>
          <cell r="Z3433">
            <v>0</v>
          </cell>
          <cell r="AA3433">
            <v>0</v>
          </cell>
          <cell r="AB3433">
            <v>3146</v>
          </cell>
          <cell r="AC3433">
            <v>15730</v>
          </cell>
          <cell r="AD3433" t="str">
            <v>各所修繕</v>
          </cell>
          <cell r="AE3433" t="str">
            <v>各修</v>
          </cell>
          <cell r="AF3433">
            <v>5</v>
          </cell>
          <cell r="AG3433" t="str">
            <v>基地等経費（建物等維持経費）</v>
          </cell>
          <cell r="AH3433" t="str">
            <v>一般修繕費その他</v>
          </cell>
          <cell r="AI3433" t="str">
            <v>DM</v>
          </cell>
          <cell r="AJ3433" t="str">
            <v>施設隊</v>
          </cell>
          <cell r="AK3433" t="str">
            <v>令和8年9月30日</v>
          </cell>
        </row>
        <row r="3434">
          <cell r="A3434" t="str">
            <v>bi11</v>
          </cell>
          <cell r="B3434" t="str">
            <v>又は同等以上のもの（他社の製品を含む。）</v>
          </cell>
          <cell r="C3434">
            <v>328</v>
          </cell>
          <cell r="D3434">
            <v>28</v>
          </cell>
          <cell r="E3434" t="str">
            <v>B</v>
          </cell>
          <cell r="F3434" t="str">
            <v>b</v>
          </cell>
          <cell r="G3434" t="str">
            <v>bi</v>
          </cell>
          <cell r="H3434" t="str">
            <v>個</v>
          </cell>
          <cell r="I3434">
            <v>10</v>
          </cell>
          <cell r="J3434" t="str">
            <v>限流ﾋｭｰｽﾞ</v>
          </cell>
          <cell r="L3434">
            <v>1</v>
          </cell>
          <cell r="M3434" t="str">
            <v>三菱電機 CL-LB 7.2kV G20A LINK</v>
          </cell>
          <cell r="O3434" t="str">
            <v>又は同等以上のもの（他社の製品を含む。）</v>
          </cell>
          <cell r="Q3434">
            <v>0</v>
          </cell>
          <cell r="S3434">
            <v>100</v>
          </cell>
          <cell r="T3434">
            <v>0</v>
          </cell>
          <cell r="W3434">
            <v>0</v>
          </cell>
          <cell r="X3434">
            <v>0</v>
          </cell>
          <cell r="Y3434">
            <v>100</v>
          </cell>
          <cell r="Z3434">
            <v>0</v>
          </cell>
          <cell r="AA3434">
            <v>0</v>
          </cell>
          <cell r="AB3434">
            <v>7458</v>
          </cell>
          <cell r="AC3434">
            <v>74580</v>
          </cell>
          <cell r="AD3434" t="str">
            <v>各所修繕</v>
          </cell>
          <cell r="AE3434" t="str">
            <v>各修</v>
          </cell>
          <cell r="AF3434">
            <v>5</v>
          </cell>
          <cell r="AG3434" t="str">
            <v>基地等経費（建物等維持経費）</v>
          </cell>
          <cell r="AH3434" t="str">
            <v>一般修繕費その他</v>
          </cell>
          <cell r="AI3434" t="str">
            <v>DM</v>
          </cell>
          <cell r="AJ3434" t="str">
            <v>施設隊</v>
          </cell>
          <cell r="AK3434" t="str">
            <v>令和8年9月30日</v>
          </cell>
        </row>
        <row r="3435">
          <cell r="A3435" t="str">
            <v>bi12</v>
          </cell>
          <cell r="B3435" t="str">
            <v>又は同等以上のもの（他社の製品を含む。）</v>
          </cell>
          <cell r="C3435">
            <v>328</v>
          </cell>
          <cell r="D3435">
            <v>29</v>
          </cell>
          <cell r="E3435" t="str">
            <v>B</v>
          </cell>
          <cell r="F3435" t="str">
            <v>b</v>
          </cell>
          <cell r="G3435" t="str">
            <v>bi</v>
          </cell>
          <cell r="H3435" t="str">
            <v>袋</v>
          </cell>
          <cell r="I3435">
            <v>5</v>
          </cell>
          <cell r="J3435" t="str">
            <v>接地抵抗低減材</v>
          </cell>
          <cell r="L3435">
            <v>1</v>
          </cell>
          <cell r="M3435" t="str">
            <v>ｻﾝｺｰｼｬ ﾊﾞｲｵｻﾝｱｰｽBC1</v>
          </cell>
          <cell r="O3435" t="str">
            <v>又は同等以上のもの（他社の製品を含む。）</v>
          </cell>
          <cell r="Q3435">
            <v>0</v>
          </cell>
          <cell r="S3435">
            <v>100</v>
          </cell>
          <cell r="T3435">
            <v>0</v>
          </cell>
          <cell r="W3435">
            <v>0</v>
          </cell>
          <cell r="X3435">
            <v>0</v>
          </cell>
          <cell r="Y3435">
            <v>100</v>
          </cell>
          <cell r="Z3435">
            <v>0</v>
          </cell>
          <cell r="AA3435">
            <v>0</v>
          </cell>
          <cell r="AB3435">
            <v>17050</v>
          </cell>
          <cell r="AC3435">
            <v>85250</v>
          </cell>
          <cell r="AD3435" t="str">
            <v>各所修繕</v>
          </cell>
          <cell r="AE3435" t="str">
            <v>各修</v>
          </cell>
          <cell r="AF3435">
            <v>5</v>
          </cell>
          <cell r="AG3435" t="str">
            <v>基地等経費（建物等維持経費）</v>
          </cell>
          <cell r="AH3435" t="str">
            <v>一般修繕費その他</v>
          </cell>
          <cell r="AI3435" t="str">
            <v>DM</v>
          </cell>
          <cell r="AJ3435" t="str">
            <v>施設隊</v>
          </cell>
          <cell r="AK3435" t="str">
            <v>令和8年9月30日</v>
          </cell>
        </row>
        <row r="3436">
          <cell r="A3436" t="str">
            <v>dd47</v>
          </cell>
          <cell r="B3436" t="str">
            <v>又は同等以上のもの（他社の製品を含む。）</v>
          </cell>
          <cell r="C3436">
            <v>328</v>
          </cell>
          <cell r="D3436">
            <v>30</v>
          </cell>
          <cell r="E3436" t="str">
            <v>B</v>
          </cell>
          <cell r="F3436" t="str">
            <v>d</v>
          </cell>
          <cell r="G3436" t="str">
            <v>dd</v>
          </cell>
          <cell r="H3436" t="str">
            <v>個</v>
          </cell>
          <cell r="I3436">
            <v>10</v>
          </cell>
          <cell r="J3436" t="str">
            <v>ﾗﾝﾌﾟﾎﾙﾀﾞ</v>
          </cell>
          <cell r="L3436">
            <v>1</v>
          </cell>
          <cell r="M3436" t="str">
            <v>岩崎電気 施設･屋外照明総合ｶﾀﾛｸﾞ P340 K0-L14 岩崎電気</v>
          </cell>
          <cell r="O3436" t="str">
            <v>又は同等以上のもの（他社の製品を含む。）</v>
          </cell>
          <cell r="Q3436">
            <v>0</v>
          </cell>
          <cell r="S3436">
            <v>100</v>
          </cell>
          <cell r="T3436">
            <v>0</v>
          </cell>
          <cell r="W3436">
            <v>0</v>
          </cell>
          <cell r="X3436">
            <v>0</v>
          </cell>
          <cell r="Y3436">
            <v>100</v>
          </cell>
          <cell r="Z3436">
            <v>0</v>
          </cell>
          <cell r="AA3436">
            <v>0</v>
          </cell>
          <cell r="AB3436">
            <v>6985</v>
          </cell>
          <cell r="AC3436">
            <v>69850</v>
          </cell>
          <cell r="AD3436" t="str">
            <v>各所修繕</v>
          </cell>
          <cell r="AE3436" t="str">
            <v>各修</v>
          </cell>
          <cell r="AF3436">
            <v>5</v>
          </cell>
          <cell r="AG3436" t="str">
            <v>基地等経費（建物等維持経費）</v>
          </cell>
          <cell r="AH3436" t="str">
            <v>一般修繕費その他</v>
          </cell>
          <cell r="AI3436" t="str">
            <v>DM</v>
          </cell>
          <cell r="AJ3436" t="str">
            <v>施設隊</v>
          </cell>
          <cell r="AK3436" t="str">
            <v>令和8年9月30日</v>
          </cell>
        </row>
        <row r="3437">
          <cell r="A3437" t="str">
            <v>dd48</v>
          </cell>
          <cell r="B3437" t="str">
            <v>又は同等以上のもの（他社の製品を含む。）</v>
          </cell>
          <cell r="C3437">
            <v>328</v>
          </cell>
          <cell r="D3437">
            <v>31</v>
          </cell>
          <cell r="E3437" t="str">
            <v>B</v>
          </cell>
          <cell r="F3437" t="str">
            <v>d</v>
          </cell>
          <cell r="G3437" t="str">
            <v>dd</v>
          </cell>
          <cell r="H3437" t="str">
            <v>個</v>
          </cell>
          <cell r="I3437">
            <v>10</v>
          </cell>
          <cell r="J3437" t="str">
            <v>接続具</v>
          </cell>
          <cell r="L3437">
            <v>1</v>
          </cell>
          <cell r="M3437" t="str">
            <v>岩崎電気 施設･屋外照明総合ｶﾀﾛｸﾞ P340 F2 岩崎電気</v>
          </cell>
          <cell r="O3437" t="str">
            <v>又は同等以上のもの（他社の製品を含む。）</v>
          </cell>
          <cell r="Q3437">
            <v>0</v>
          </cell>
          <cell r="S3437">
            <v>100</v>
          </cell>
          <cell r="T3437">
            <v>0</v>
          </cell>
          <cell r="W3437">
            <v>0</v>
          </cell>
          <cell r="X3437">
            <v>0</v>
          </cell>
          <cell r="Y3437">
            <v>100</v>
          </cell>
          <cell r="Z3437">
            <v>0</v>
          </cell>
          <cell r="AA3437">
            <v>0</v>
          </cell>
          <cell r="AB3437">
            <v>1925</v>
          </cell>
          <cell r="AC3437">
            <v>19250</v>
          </cell>
          <cell r="AD3437" t="str">
            <v>各所修繕</v>
          </cell>
          <cell r="AE3437" t="str">
            <v>各修</v>
          </cell>
          <cell r="AF3437">
            <v>5</v>
          </cell>
          <cell r="AG3437" t="str">
            <v>基地等経費（建物等維持経費）</v>
          </cell>
          <cell r="AH3437" t="str">
            <v>一般修繕費その他</v>
          </cell>
          <cell r="AI3437" t="str">
            <v>DM</v>
          </cell>
          <cell r="AJ3437" t="str">
            <v>施設隊</v>
          </cell>
          <cell r="AK3437" t="str">
            <v>令和8年9月30日</v>
          </cell>
        </row>
        <row r="3438">
          <cell r="A3438" t="str">
            <v>dd49</v>
          </cell>
          <cell r="B3438" t="str">
            <v>又は同等以上のもの（他社の製品を含む。）</v>
          </cell>
          <cell r="C3438">
            <v>328</v>
          </cell>
          <cell r="D3438">
            <v>32</v>
          </cell>
          <cell r="E3438" t="str">
            <v>B</v>
          </cell>
          <cell r="F3438" t="str">
            <v>d</v>
          </cell>
          <cell r="G3438" t="str">
            <v>dd</v>
          </cell>
          <cell r="H3438" t="str">
            <v>個</v>
          </cell>
          <cell r="I3438">
            <v>10</v>
          </cell>
          <cell r="J3438" t="str">
            <v>ｶﾞｰﾄﾞ</v>
          </cell>
          <cell r="L3438">
            <v>1</v>
          </cell>
          <cell r="M3438" t="str">
            <v>岩崎電気 施設･屋外照明総合ｶﾀﾛｸﾞ P340 GK5 岩崎電気</v>
          </cell>
          <cell r="O3438" t="str">
            <v>又は同等以上のもの（他社の製品を含む。）</v>
          </cell>
          <cell r="Q3438">
            <v>0</v>
          </cell>
          <cell r="S3438">
            <v>100</v>
          </cell>
          <cell r="T3438">
            <v>0</v>
          </cell>
          <cell r="W3438">
            <v>0</v>
          </cell>
          <cell r="X3438">
            <v>0</v>
          </cell>
          <cell r="Y3438">
            <v>100</v>
          </cell>
          <cell r="Z3438">
            <v>0</v>
          </cell>
          <cell r="AA3438">
            <v>0</v>
          </cell>
          <cell r="AB3438">
            <v>10450</v>
          </cell>
          <cell r="AC3438">
            <v>104500</v>
          </cell>
          <cell r="AD3438" t="str">
            <v>各所修繕</v>
          </cell>
          <cell r="AE3438" t="str">
            <v>各修</v>
          </cell>
          <cell r="AF3438">
            <v>5</v>
          </cell>
          <cell r="AG3438" t="str">
            <v>基地等経費（建物等維持経費）</v>
          </cell>
          <cell r="AH3438" t="str">
            <v>一般修繕費その他</v>
          </cell>
          <cell r="AI3438" t="str">
            <v>DM</v>
          </cell>
          <cell r="AJ3438" t="str">
            <v>施設隊</v>
          </cell>
          <cell r="AK3438" t="str">
            <v>令和8年9月30日</v>
          </cell>
        </row>
        <row r="3439">
          <cell r="A3439" t="str">
            <v>dd50</v>
          </cell>
          <cell r="B3439" t="str">
            <v>又は同等以上のもの（他社の製品を含む。）</v>
          </cell>
          <cell r="C3439">
            <v>328</v>
          </cell>
          <cell r="D3439">
            <v>33</v>
          </cell>
          <cell r="E3439" t="str">
            <v>B</v>
          </cell>
          <cell r="F3439" t="str">
            <v>d</v>
          </cell>
          <cell r="G3439" t="str">
            <v>dd</v>
          </cell>
          <cell r="H3439" t="str">
            <v>個</v>
          </cell>
          <cell r="I3439">
            <v>10</v>
          </cell>
          <cell r="J3439" t="str">
            <v>接続具</v>
          </cell>
          <cell r="L3439">
            <v>1</v>
          </cell>
          <cell r="M3439" t="str">
            <v>岩崎電気 施設･屋外照明総合ｶﾀﾛｸﾞ P340 F5 岩崎電気</v>
          </cell>
          <cell r="O3439" t="str">
            <v>又は同等以上のもの（他社の製品を含む。）</v>
          </cell>
          <cell r="Q3439">
            <v>0</v>
          </cell>
          <cell r="S3439">
            <v>100</v>
          </cell>
          <cell r="T3439">
            <v>0</v>
          </cell>
          <cell r="W3439">
            <v>0</v>
          </cell>
          <cell r="X3439">
            <v>0</v>
          </cell>
          <cell r="Y3439">
            <v>100</v>
          </cell>
          <cell r="Z3439">
            <v>0</v>
          </cell>
          <cell r="AA3439">
            <v>0</v>
          </cell>
          <cell r="AB3439">
            <v>1705</v>
          </cell>
          <cell r="AC3439">
            <v>17050</v>
          </cell>
          <cell r="AD3439" t="str">
            <v>各所修繕</v>
          </cell>
          <cell r="AE3439" t="str">
            <v>各修</v>
          </cell>
          <cell r="AF3439">
            <v>5</v>
          </cell>
          <cell r="AG3439" t="str">
            <v>基地等経費（建物等維持経費）</v>
          </cell>
          <cell r="AH3439" t="str">
            <v>一般修繕費その他</v>
          </cell>
          <cell r="AI3439" t="str">
            <v>DM</v>
          </cell>
          <cell r="AJ3439" t="str">
            <v>施設隊</v>
          </cell>
          <cell r="AK3439" t="str">
            <v>令和8年9月30日</v>
          </cell>
        </row>
        <row r="3440">
          <cell r="A3440" t="str">
            <v>dd51</v>
          </cell>
          <cell r="B3440" t="str">
            <v>又は同等以上のもの（他社の製品を含む。）</v>
          </cell>
          <cell r="C3440">
            <v>328</v>
          </cell>
          <cell r="D3440">
            <v>34</v>
          </cell>
          <cell r="E3440" t="str">
            <v>B</v>
          </cell>
          <cell r="F3440" t="str">
            <v>d</v>
          </cell>
          <cell r="G3440" t="str">
            <v>dd</v>
          </cell>
          <cell r="H3440" t="str">
            <v>個</v>
          </cell>
          <cell r="I3440">
            <v>10</v>
          </cell>
          <cell r="J3440" t="str">
            <v>接続具</v>
          </cell>
          <cell r="L3440">
            <v>1</v>
          </cell>
          <cell r="M3440" t="str">
            <v>岩崎電気 施設･屋外照明総合ｶﾀﾛｸﾞ P340 F5A 岩崎電気</v>
          </cell>
          <cell r="O3440" t="str">
            <v>又は同等以上のもの（他社の製品を含む。）</v>
          </cell>
          <cell r="Q3440">
            <v>0</v>
          </cell>
          <cell r="S3440">
            <v>100</v>
          </cell>
          <cell r="T3440">
            <v>0</v>
          </cell>
          <cell r="W3440">
            <v>0</v>
          </cell>
          <cell r="X3440">
            <v>0</v>
          </cell>
          <cell r="Y3440">
            <v>100</v>
          </cell>
          <cell r="Z3440">
            <v>0</v>
          </cell>
          <cell r="AA3440">
            <v>0</v>
          </cell>
          <cell r="AB3440">
            <v>1705</v>
          </cell>
          <cell r="AC3440">
            <v>17050</v>
          </cell>
          <cell r="AD3440" t="str">
            <v>各所修繕</v>
          </cell>
          <cell r="AE3440" t="str">
            <v>各修</v>
          </cell>
          <cell r="AF3440">
            <v>5</v>
          </cell>
          <cell r="AG3440" t="str">
            <v>基地等経費（建物等維持経費）</v>
          </cell>
          <cell r="AH3440" t="str">
            <v>一般修繕費その他</v>
          </cell>
          <cell r="AI3440" t="str">
            <v>DM</v>
          </cell>
          <cell r="AJ3440" t="str">
            <v>施設隊</v>
          </cell>
          <cell r="AK3440" t="str">
            <v>令和8年9月30日</v>
          </cell>
        </row>
        <row r="3441">
          <cell r="A3441" t="str">
            <v>bi13</v>
          </cell>
          <cell r="B3441" t="str">
            <v>又は同等以上のもの（他社の製品を含む。）</v>
          </cell>
          <cell r="C3441">
            <v>328</v>
          </cell>
          <cell r="D3441">
            <v>35</v>
          </cell>
          <cell r="E3441" t="str">
            <v>B</v>
          </cell>
          <cell r="F3441" t="str">
            <v>b</v>
          </cell>
          <cell r="G3441" t="str">
            <v>bi</v>
          </cell>
          <cell r="H3441" t="str">
            <v>個</v>
          </cell>
          <cell r="I3441">
            <v>2</v>
          </cell>
          <cell r="J3441" t="str">
            <v>容量流量計</v>
          </cell>
          <cell r="L3441">
            <v>1</v>
          </cell>
          <cell r="M3441" t="str">
            <v>OVAL LS4976-500A</v>
          </cell>
          <cell r="O3441" t="str">
            <v>又は同等以上のもの（他社の製品を含む。）</v>
          </cell>
          <cell r="Q3441">
            <v>0</v>
          </cell>
          <cell r="S3441">
            <v>100</v>
          </cell>
          <cell r="T3441">
            <v>0</v>
          </cell>
          <cell r="W3441">
            <v>0</v>
          </cell>
          <cell r="X3441">
            <v>0</v>
          </cell>
          <cell r="Y3441">
            <v>100</v>
          </cell>
          <cell r="Z3441">
            <v>0</v>
          </cell>
          <cell r="AA3441">
            <v>0</v>
          </cell>
          <cell r="AB3441">
            <v>140800</v>
          </cell>
          <cell r="AC3441">
            <v>281600</v>
          </cell>
          <cell r="AD3441" t="str">
            <v>各所修繕</v>
          </cell>
          <cell r="AE3441" t="str">
            <v>各修</v>
          </cell>
          <cell r="AF3441">
            <v>5</v>
          </cell>
          <cell r="AG3441" t="str">
            <v>基地等経費（建物等維持経費）</v>
          </cell>
          <cell r="AH3441" t="str">
            <v>一般修繕費その他</v>
          </cell>
          <cell r="AI3441" t="str">
            <v>DM</v>
          </cell>
          <cell r="AJ3441" t="str">
            <v>施設隊</v>
          </cell>
          <cell r="AK3441" t="str">
            <v>令和8年9月30日</v>
          </cell>
        </row>
        <row r="3442">
          <cell r="A3442" t="str">
            <v>bi14</v>
          </cell>
          <cell r="B3442" t="str">
            <v>又は同等以上のもの（他社の製品を含む。）</v>
          </cell>
          <cell r="C3442">
            <v>328</v>
          </cell>
          <cell r="D3442">
            <v>36</v>
          </cell>
          <cell r="E3442" t="str">
            <v>B</v>
          </cell>
          <cell r="F3442" t="str">
            <v>b</v>
          </cell>
          <cell r="G3442" t="str">
            <v>bi</v>
          </cell>
          <cell r="H3442" t="str">
            <v>個</v>
          </cell>
          <cell r="I3442">
            <v>2</v>
          </cell>
          <cell r="J3442" t="str">
            <v>ｽﾄﾚｰﾅｰ</v>
          </cell>
          <cell r="L3442">
            <v>1</v>
          </cell>
          <cell r="M3442" t="str">
            <v>OVAL SS5278A</v>
          </cell>
          <cell r="O3442" t="str">
            <v>又は同等以上のもの（他社の製品を含む。）</v>
          </cell>
          <cell r="Q3442">
            <v>0</v>
          </cell>
          <cell r="S3442">
            <v>100</v>
          </cell>
          <cell r="T3442">
            <v>0</v>
          </cell>
          <cell r="W3442">
            <v>0</v>
          </cell>
          <cell r="X3442">
            <v>0</v>
          </cell>
          <cell r="Y3442">
            <v>100</v>
          </cell>
          <cell r="Z3442">
            <v>0</v>
          </cell>
          <cell r="AA3442">
            <v>0</v>
          </cell>
          <cell r="AB3442">
            <v>40700</v>
          </cell>
          <cell r="AC3442">
            <v>81400</v>
          </cell>
          <cell r="AD3442" t="str">
            <v>各所修繕</v>
          </cell>
          <cell r="AE3442" t="str">
            <v>各修</v>
          </cell>
          <cell r="AF3442">
            <v>5</v>
          </cell>
          <cell r="AG3442" t="str">
            <v>基地等経費（建物等維持経費）</v>
          </cell>
          <cell r="AH3442" t="str">
            <v>一般修繕費その他</v>
          </cell>
          <cell r="AI3442" t="str">
            <v>DM</v>
          </cell>
          <cell r="AJ3442" t="str">
            <v>施設隊</v>
          </cell>
          <cell r="AK3442" t="str">
            <v>令和8年9月30日</v>
          </cell>
        </row>
        <row r="3443">
          <cell r="A3443" t="str">
            <v>ch366</v>
          </cell>
          <cell r="B3443" t="str">
            <v>又は同等以上のもの（他社の製品を含む。）</v>
          </cell>
          <cell r="C3443">
            <v>328</v>
          </cell>
          <cell r="D3443">
            <v>37</v>
          </cell>
          <cell r="E3443" t="str">
            <v>B</v>
          </cell>
          <cell r="F3443" t="str">
            <v>c</v>
          </cell>
          <cell r="G3443" t="str">
            <v>ch</v>
          </cell>
          <cell r="H3443" t="str">
            <v>個</v>
          </cell>
          <cell r="I3443">
            <v>1</v>
          </cell>
          <cell r="J3443" t="str">
            <v>ﾊﾝﾄﾞﾄﾞﾗｲﾔｰ</v>
          </cell>
          <cell r="L3443">
            <v>1</v>
          </cell>
          <cell r="M3443" t="str">
            <v>ｵﾚﾝｼﾞﾌﾞｯｸ P11-838 828-5004 FJ-T09F3-W ﾊﾟﾅｿﾆｯｸ</v>
          </cell>
          <cell r="O3443" t="str">
            <v>又は同等以上のもの（他社の製品を含む。）</v>
          </cell>
          <cell r="Q3443">
            <v>0</v>
          </cell>
          <cell r="S3443">
            <v>100</v>
          </cell>
          <cell r="T3443">
            <v>0</v>
          </cell>
          <cell r="W3443">
            <v>0</v>
          </cell>
          <cell r="X3443">
            <v>0</v>
          </cell>
          <cell r="Y3443">
            <v>100</v>
          </cell>
          <cell r="Z3443">
            <v>0</v>
          </cell>
          <cell r="AA3443">
            <v>0</v>
          </cell>
          <cell r="AB3443">
            <v>67742</v>
          </cell>
          <cell r="AC3443">
            <v>67742</v>
          </cell>
          <cell r="AD3443" t="str">
            <v>各所修繕</v>
          </cell>
          <cell r="AE3443" t="str">
            <v>各修</v>
          </cell>
          <cell r="AF3443">
            <v>5</v>
          </cell>
          <cell r="AG3443" t="str">
            <v>基地等経費（建物等維持経費）</v>
          </cell>
          <cell r="AH3443" t="str">
            <v>一般修繕費その他</v>
          </cell>
          <cell r="AI3443" t="str">
            <v>DM</v>
          </cell>
          <cell r="AJ3443" t="str">
            <v>施設隊</v>
          </cell>
          <cell r="AK3443" t="str">
            <v>令和8年9月30日</v>
          </cell>
        </row>
        <row r="3444">
          <cell r="A3444" t="str">
            <v>ee31</v>
          </cell>
          <cell r="B3444" t="str">
            <v>製品指定</v>
          </cell>
          <cell r="C3444">
            <v>328</v>
          </cell>
          <cell r="D3444">
            <v>38</v>
          </cell>
          <cell r="E3444" t="str">
            <v>B</v>
          </cell>
          <cell r="F3444" t="str">
            <v>e</v>
          </cell>
          <cell r="G3444" t="str">
            <v>ee</v>
          </cell>
          <cell r="H3444" t="str">
            <v>個</v>
          </cell>
          <cell r="I3444">
            <v>20</v>
          </cell>
          <cell r="J3444" t="str">
            <v>水栓金具</v>
          </cell>
          <cell r="L3444">
            <v>1</v>
          </cell>
          <cell r="M3444" t="str">
            <v>TOTO P617 TH343R TOTO</v>
          </cell>
          <cell r="O3444" t="str">
            <v>製品指定</v>
          </cell>
          <cell r="Q3444">
            <v>0</v>
          </cell>
          <cell r="S3444">
            <v>100</v>
          </cell>
          <cell r="T3444">
            <v>0</v>
          </cell>
          <cell r="W3444">
            <v>0</v>
          </cell>
          <cell r="X3444">
            <v>0</v>
          </cell>
          <cell r="Y3444">
            <v>100</v>
          </cell>
          <cell r="Z3444">
            <v>0</v>
          </cell>
          <cell r="AA3444">
            <v>0</v>
          </cell>
          <cell r="AB3444">
            <v>2310</v>
          </cell>
          <cell r="AC3444">
            <v>46200</v>
          </cell>
          <cell r="AD3444" t="str">
            <v>各所修繕</v>
          </cell>
          <cell r="AE3444" t="str">
            <v>各修</v>
          </cell>
          <cell r="AF3444">
            <v>5</v>
          </cell>
          <cell r="AG3444" t="str">
            <v>基地等経費（建物等維持経費）</v>
          </cell>
          <cell r="AH3444" t="str">
            <v>一般修繕費その他</v>
          </cell>
          <cell r="AI3444" t="str">
            <v>DM</v>
          </cell>
          <cell r="AJ3444" t="str">
            <v>施設隊</v>
          </cell>
          <cell r="AK3444" t="str">
            <v>令和8年9月30日</v>
          </cell>
        </row>
        <row r="3445">
          <cell r="A3445" t="str">
            <v>ee32</v>
          </cell>
          <cell r="B3445" t="str">
            <v>製品指定</v>
          </cell>
          <cell r="C3445">
            <v>328</v>
          </cell>
          <cell r="D3445">
            <v>39</v>
          </cell>
          <cell r="E3445" t="str">
            <v>B</v>
          </cell>
          <cell r="F3445" t="str">
            <v>e</v>
          </cell>
          <cell r="G3445" t="str">
            <v>ee</v>
          </cell>
          <cell r="H3445" t="str">
            <v>個</v>
          </cell>
          <cell r="I3445">
            <v>12</v>
          </cell>
          <cell r="J3445" t="str">
            <v>水栓金具</v>
          </cell>
          <cell r="L3445">
            <v>1</v>
          </cell>
          <cell r="M3445" t="str">
            <v>TOTO P975 THY582N TOTO</v>
          </cell>
          <cell r="O3445" t="str">
            <v>製品指定</v>
          </cell>
          <cell r="Q3445">
            <v>0</v>
          </cell>
          <cell r="S3445">
            <v>100</v>
          </cell>
          <cell r="T3445">
            <v>0</v>
          </cell>
          <cell r="W3445">
            <v>0</v>
          </cell>
          <cell r="X3445">
            <v>0</v>
          </cell>
          <cell r="Y3445">
            <v>100</v>
          </cell>
          <cell r="Z3445">
            <v>0</v>
          </cell>
          <cell r="AA3445">
            <v>0</v>
          </cell>
          <cell r="AB3445">
            <v>12320</v>
          </cell>
          <cell r="AC3445">
            <v>147840</v>
          </cell>
          <cell r="AD3445" t="str">
            <v>各所修繕</v>
          </cell>
          <cell r="AE3445" t="str">
            <v>各修</v>
          </cell>
          <cell r="AF3445">
            <v>5</v>
          </cell>
          <cell r="AG3445" t="str">
            <v>基地等経費（建物等維持経費）</v>
          </cell>
          <cell r="AH3445" t="str">
            <v>一般修繕費その他</v>
          </cell>
          <cell r="AI3445" t="str">
            <v>DM</v>
          </cell>
          <cell r="AJ3445" t="str">
            <v>施設隊</v>
          </cell>
          <cell r="AK3445" t="str">
            <v>令和8年9月30日</v>
          </cell>
        </row>
        <row r="3446">
          <cell r="A3446" t="str">
            <v>bc591</v>
          </cell>
          <cell r="B3446" t="str">
            <v>又は同等以上のもの（他社の製品を含む。）</v>
          </cell>
          <cell r="C3446">
            <v>328</v>
          </cell>
          <cell r="D3446">
            <v>40</v>
          </cell>
          <cell r="E3446" t="str">
            <v>B</v>
          </cell>
          <cell r="F3446" t="str">
            <v>b</v>
          </cell>
          <cell r="G3446" t="str">
            <v>bc</v>
          </cell>
          <cell r="H3446" t="str">
            <v>個</v>
          </cell>
          <cell r="I3446">
            <v>4</v>
          </cell>
          <cell r="J3446" t="str">
            <v>ﾌﾚｷｼﾌﾞﾙﾊﾟｲﾌﾟ</v>
          </cell>
          <cell r="L3446">
            <v>1</v>
          </cell>
          <cell r="M3446" t="str">
            <v>ｵﾚﾝｼﾞﾌﾞｯｸ P9-1140 276-0762 TFP-1310M-304 ﾄﾗｽｺ</v>
          </cell>
          <cell r="O3446" t="str">
            <v>又は同等以上のもの（他社の製品を含む。）</v>
          </cell>
          <cell r="Q3446">
            <v>0</v>
          </cell>
          <cell r="S3446">
            <v>100</v>
          </cell>
          <cell r="T3446">
            <v>0</v>
          </cell>
          <cell r="W3446">
            <v>0</v>
          </cell>
          <cell r="X3446">
            <v>0</v>
          </cell>
          <cell r="Y3446">
            <v>100</v>
          </cell>
          <cell r="Z3446">
            <v>0</v>
          </cell>
          <cell r="AA3446">
            <v>0</v>
          </cell>
          <cell r="AB3446">
            <v>13662</v>
          </cell>
          <cell r="AC3446">
            <v>54648</v>
          </cell>
          <cell r="AD3446" t="str">
            <v>各所修繕</v>
          </cell>
          <cell r="AE3446" t="str">
            <v>各修</v>
          </cell>
          <cell r="AF3446">
            <v>5</v>
          </cell>
          <cell r="AG3446" t="str">
            <v>基地等経費（建物等維持経費）</v>
          </cell>
          <cell r="AH3446" t="str">
            <v>一般修繕費その他</v>
          </cell>
          <cell r="AI3446" t="str">
            <v>DM</v>
          </cell>
          <cell r="AJ3446" t="str">
            <v>施設隊</v>
          </cell>
          <cell r="AK3446" t="str">
            <v>令和8年9月30日</v>
          </cell>
        </row>
        <row r="3447">
          <cell r="A3447" t="str">
            <v>bc592</v>
          </cell>
          <cell r="B3447" t="str">
            <v>又は同等以上のもの（他社の製品を含む。）</v>
          </cell>
          <cell r="C3447">
            <v>328</v>
          </cell>
          <cell r="D3447">
            <v>41</v>
          </cell>
          <cell r="E3447" t="str">
            <v>B</v>
          </cell>
          <cell r="F3447" t="str">
            <v>b</v>
          </cell>
          <cell r="G3447" t="str">
            <v>bc</v>
          </cell>
          <cell r="H3447" t="str">
            <v>個</v>
          </cell>
          <cell r="I3447">
            <v>40</v>
          </cell>
          <cell r="J3447" t="str">
            <v>ﾌﾚｷｼﾌﾞﾙﾊﾟｲﾌﾟ</v>
          </cell>
          <cell r="L3447">
            <v>1</v>
          </cell>
          <cell r="M3447" t="str">
            <v>ｵﾚﾝｼﾞﾌﾞｯｸ P9-1142 276-0801 TFC-13-304 ﾄﾗｽｺ</v>
          </cell>
          <cell r="O3447" t="str">
            <v>又は同等以上のもの（他社の製品を含む。）</v>
          </cell>
          <cell r="Q3447">
            <v>0</v>
          </cell>
          <cell r="S3447">
            <v>100</v>
          </cell>
          <cell r="T3447">
            <v>0</v>
          </cell>
          <cell r="W3447">
            <v>0</v>
          </cell>
          <cell r="X3447">
            <v>0</v>
          </cell>
          <cell r="Y3447">
            <v>100</v>
          </cell>
          <cell r="Z3447">
            <v>0</v>
          </cell>
          <cell r="AA3447">
            <v>0</v>
          </cell>
          <cell r="AB3447">
            <v>576</v>
          </cell>
          <cell r="AC3447">
            <v>23040</v>
          </cell>
          <cell r="AD3447" t="str">
            <v>各所修繕</v>
          </cell>
          <cell r="AE3447" t="str">
            <v>各修</v>
          </cell>
          <cell r="AF3447">
            <v>5</v>
          </cell>
          <cell r="AG3447" t="str">
            <v>基地等経費（建物等維持経費）</v>
          </cell>
          <cell r="AH3447" t="str">
            <v>一般修繕費その他</v>
          </cell>
          <cell r="AI3447" t="str">
            <v>DM</v>
          </cell>
          <cell r="AJ3447" t="str">
            <v>施設隊</v>
          </cell>
          <cell r="AK3447" t="str">
            <v>令和8年9月30日</v>
          </cell>
        </row>
        <row r="3448">
          <cell r="A3448" t="str">
            <v>ee33</v>
          </cell>
          <cell r="B3448" t="str">
            <v>又は同等以上のもの（他社の製品を含む。）</v>
          </cell>
          <cell r="C3448">
            <v>328</v>
          </cell>
          <cell r="D3448">
            <v>42</v>
          </cell>
          <cell r="E3448" t="str">
            <v>B</v>
          </cell>
          <cell r="F3448" t="str">
            <v>e</v>
          </cell>
          <cell r="G3448" t="str">
            <v>ee</v>
          </cell>
          <cell r="H3448" t="str">
            <v>個</v>
          </cell>
          <cell r="I3448">
            <v>5</v>
          </cell>
          <cell r="J3448" t="str">
            <v>水栓金具</v>
          </cell>
          <cell r="L3448">
            <v>1</v>
          </cell>
          <cell r="M3448" t="str">
            <v>TOTO P969 THY200AL TOTO</v>
          </cell>
          <cell r="O3448" t="str">
            <v>又は同等以上のもの（他社の製品を含む。）</v>
          </cell>
          <cell r="Q3448">
            <v>0</v>
          </cell>
          <cell r="S3448">
            <v>100</v>
          </cell>
          <cell r="T3448">
            <v>0</v>
          </cell>
          <cell r="W3448">
            <v>0</v>
          </cell>
          <cell r="X3448">
            <v>0</v>
          </cell>
          <cell r="Y3448">
            <v>100</v>
          </cell>
          <cell r="Z3448">
            <v>0</v>
          </cell>
          <cell r="AA3448">
            <v>0</v>
          </cell>
          <cell r="AB3448">
            <v>4015</v>
          </cell>
          <cell r="AC3448">
            <v>20075</v>
          </cell>
          <cell r="AD3448" t="str">
            <v>各所修繕</v>
          </cell>
          <cell r="AE3448" t="str">
            <v>各修</v>
          </cell>
          <cell r="AF3448">
            <v>5</v>
          </cell>
          <cell r="AG3448" t="str">
            <v>基地等経費（建物等維持経費）</v>
          </cell>
          <cell r="AH3448" t="str">
            <v>一般修繕費その他</v>
          </cell>
          <cell r="AI3448" t="str">
            <v>DM</v>
          </cell>
          <cell r="AJ3448" t="str">
            <v>施設隊</v>
          </cell>
          <cell r="AK3448" t="str">
            <v>令和8年9月30日</v>
          </cell>
        </row>
        <row r="3449">
          <cell r="A3449" t="str">
            <v>ee34</v>
          </cell>
          <cell r="B3449" t="str">
            <v>又は同等以上のもの（他社の製品を含む。）</v>
          </cell>
          <cell r="C3449">
            <v>328</v>
          </cell>
          <cell r="D3449">
            <v>43</v>
          </cell>
          <cell r="E3449" t="str">
            <v>B</v>
          </cell>
          <cell r="F3449" t="str">
            <v>e</v>
          </cell>
          <cell r="G3449" t="str">
            <v>ee</v>
          </cell>
          <cell r="H3449" t="str">
            <v>個</v>
          </cell>
          <cell r="I3449">
            <v>5</v>
          </cell>
          <cell r="J3449" t="str">
            <v>水栓金具</v>
          </cell>
          <cell r="L3449">
            <v>1</v>
          </cell>
          <cell r="M3449" t="str">
            <v>TOTO P969 THY200ALL TOTO</v>
          </cell>
          <cell r="O3449" t="str">
            <v>又は同等以上のもの（他社の製品を含む。）</v>
          </cell>
          <cell r="Q3449">
            <v>0</v>
          </cell>
          <cell r="S3449">
            <v>100</v>
          </cell>
          <cell r="T3449">
            <v>0</v>
          </cell>
          <cell r="W3449">
            <v>0</v>
          </cell>
          <cell r="X3449">
            <v>0</v>
          </cell>
          <cell r="Y3449">
            <v>100</v>
          </cell>
          <cell r="Z3449">
            <v>0</v>
          </cell>
          <cell r="AA3449">
            <v>0</v>
          </cell>
          <cell r="AB3449">
            <v>5445</v>
          </cell>
          <cell r="AC3449">
            <v>27225</v>
          </cell>
          <cell r="AD3449" t="str">
            <v>各所修繕</v>
          </cell>
          <cell r="AE3449" t="str">
            <v>各修</v>
          </cell>
          <cell r="AF3449">
            <v>5</v>
          </cell>
          <cell r="AG3449" t="str">
            <v>基地等経費（建物等維持経費）</v>
          </cell>
          <cell r="AH3449" t="str">
            <v>一般修繕費その他</v>
          </cell>
          <cell r="AI3449" t="str">
            <v>DM</v>
          </cell>
          <cell r="AJ3449" t="str">
            <v>施設隊</v>
          </cell>
          <cell r="AK3449" t="str">
            <v>令和8年9月30日</v>
          </cell>
        </row>
        <row r="3450">
          <cell r="A3450" t="str">
            <v>ee35</v>
          </cell>
          <cell r="B3450" t="str">
            <v>又は同等以上のもの（他社の製品を含む。）</v>
          </cell>
          <cell r="C3450">
            <v>328</v>
          </cell>
          <cell r="D3450">
            <v>44</v>
          </cell>
          <cell r="E3450" t="str">
            <v>B</v>
          </cell>
          <cell r="F3450" t="str">
            <v>e</v>
          </cell>
          <cell r="G3450" t="str">
            <v>ee</v>
          </cell>
          <cell r="H3450" t="str">
            <v>個</v>
          </cell>
          <cell r="I3450">
            <v>10</v>
          </cell>
          <cell r="J3450" t="str">
            <v>配管継手</v>
          </cell>
          <cell r="L3450">
            <v>1</v>
          </cell>
          <cell r="M3450" t="str">
            <v>ｶｸﾀﾞｲ P554 619-30-1315 ｶｸﾀﾞｲ</v>
          </cell>
          <cell r="O3450" t="str">
            <v>又は同等以上のもの（他社の製品を含む。）</v>
          </cell>
          <cell r="Q3450">
            <v>0</v>
          </cell>
          <cell r="S3450">
            <v>100</v>
          </cell>
          <cell r="T3450">
            <v>0</v>
          </cell>
          <cell r="W3450">
            <v>0</v>
          </cell>
          <cell r="X3450">
            <v>0</v>
          </cell>
          <cell r="Y3450">
            <v>100</v>
          </cell>
          <cell r="Z3450">
            <v>0</v>
          </cell>
          <cell r="AA3450">
            <v>0</v>
          </cell>
          <cell r="AB3450">
            <v>1056</v>
          </cell>
          <cell r="AC3450">
            <v>10560</v>
          </cell>
          <cell r="AD3450" t="str">
            <v>各所修繕</v>
          </cell>
          <cell r="AE3450" t="str">
            <v>各修</v>
          </cell>
          <cell r="AF3450">
            <v>5</v>
          </cell>
          <cell r="AG3450" t="str">
            <v>基地等経費（建物等維持経費）</v>
          </cell>
          <cell r="AH3450" t="str">
            <v>一般修繕費その他</v>
          </cell>
          <cell r="AI3450" t="str">
            <v>DM</v>
          </cell>
          <cell r="AJ3450" t="str">
            <v>施設隊</v>
          </cell>
          <cell r="AK3450" t="str">
            <v>令和8年9月30日</v>
          </cell>
        </row>
        <row r="3451">
          <cell r="A3451" t="str">
            <v>ee36</v>
          </cell>
          <cell r="B3451" t="str">
            <v>又は同等以上のもの（他社の製品を含む。）</v>
          </cell>
          <cell r="C3451">
            <v>328</v>
          </cell>
          <cell r="D3451">
            <v>45</v>
          </cell>
          <cell r="E3451" t="str">
            <v>B</v>
          </cell>
          <cell r="F3451" t="str">
            <v>e</v>
          </cell>
          <cell r="G3451" t="str">
            <v>ee</v>
          </cell>
          <cell r="H3451" t="str">
            <v>個</v>
          </cell>
          <cell r="I3451">
            <v>10</v>
          </cell>
          <cell r="J3451" t="str">
            <v>配管継手</v>
          </cell>
          <cell r="L3451">
            <v>1</v>
          </cell>
          <cell r="M3451" t="str">
            <v>ｶｸﾀﾞｲ P554 619-30-1322 ｶｸﾀﾞｲ</v>
          </cell>
          <cell r="O3451" t="str">
            <v>又は同等以上のもの（他社の製品を含む。）</v>
          </cell>
          <cell r="Q3451">
            <v>0</v>
          </cell>
          <cell r="S3451">
            <v>100</v>
          </cell>
          <cell r="T3451">
            <v>0</v>
          </cell>
          <cell r="W3451">
            <v>0</v>
          </cell>
          <cell r="X3451">
            <v>0</v>
          </cell>
          <cell r="Y3451">
            <v>100</v>
          </cell>
          <cell r="Z3451">
            <v>0</v>
          </cell>
          <cell r="AA3451">
            <v>0</v>
          </cell>
          <cell r="AB3451">
            <v>1320</v>
          </cell>
          <cell r="AC3451">
            <v>13200</v>
          </cell>
          <cell r="AD3451" t="str">
            <v>各所修繕</v>
          </cell>
          <cell r="AE3451" t="str">
            <v>各修</v>
          </cell>
          <cell r="AF3451">
            <v>5</v>
          </cell>
          <cell r="AG3451" t="str">
            <v>基地等経費（建物等維持経費）</v>
          </cell>
          <cell r="AH3451" t="str">
            <v>一般修繕費その他</v>
          </cell>
          <cell r="AI3451" t="str">
            <v>DM</v>
          </cell>
          <cell r="AJ3451" t="str">
            <v>施設隊</v>
          </cell>
          <cell r="AK3451" t="str">
            <v>令和8年9月30日</v>
          </cell>
        </row>
        <row r="3452">
          <cell r="A3452" t="str">
            <v>bi15</v>
          </cell>
          <cell r="B3452" t="str">
            <v>又は同等以上のもの（他社の製品を含む。）</v>
          </cell>
          <cell r="C3452">
            <v>328</v>
          </cell>
          <cell r="D3452">
            <v>46</v>
          </cell>
          <cell r="E3452" t="str">
            <v>B</v>
          </cell>
          <cell r="F3452" t="str">
            <v>b</v>
          </cell>
          <cell r="G3452" t="str">
            <v>bi</v>
          </cell>
          <cell r="H3452" t="str">
            <v>個</v>
          </cell>
          <cell r="I3452">
            <v>5</v>
          </cell>
          <cell r="J3452" t="str">
            <v>鋼材</v>
          </cell>
          <cell r="L3452">
            <v>1</v>
          </cell>
          <cell r="M3452" t="str">
            <v>等辺山形鋼3mm×20mm×20mm 5.5m</v>
          </cell>
          <cell r="O3452" t="str">
            <v>又は同等以上のもの（他社の製品を含む。）</v>
          </cell>
          <cell r="Q3452">
            <v>0</v>
          </cell>
          <cell r="S3452">
            <v>100</v>
          </cell>
          <cell r="T3452">
            <v>0</v>
          </cell>
          <cell r="W3452">
            <v>0</v>
          </cell>
          <cell r="X3452">
            <v>0</v>
          </cell>
          <cell r="Y3452">
            <v>100</v>
          </cell>
          <cell r="Z3452">
            <v>0</v>
          </cell>
          <cell r="AA3452">
            <v>0</v>
          </cell>
          <cell r="AB3452">
            <v>2222</v>
          </cell>
          <cell r="AC3452">
            <v>11110</v>
          </cell>
          <cell r="AD3452" t="str">
            <v>各所修繕</v>
          </cell>
          <cell r="AE3452" t="str">
            <v>各修</v>
          </cell>
          <cell r="AF3452">
            <v>5</v>
          </cell>
          <cell r="AG3452" t="str">
            <v>基地等経費（建物等維持経費）</v>
          </cell>
          <cell r="AH3452" t="str">
            <v>一般修繕費その他</v>
          </cell>
          <cell r="AI3452" t="str">
            <v>DM</v>
          </cell>
          <cell r="AJ3452" t="str">
            <v>施設隊</v>
          </cell>
          <cell r="AK3452" t="str">
            <v>令和8年9月30日</v>
          </cell>
        </row>
        <row r="3453">
          <cell r="A3453" t="str">
            <v>bi16</v>
          </cell>
          <cell r="B3453" t="str">
            <v>又は同等以上のもの（他社の製品を含む。）</v>
          </cell>
          <cell r="C3453">
            <v>328</v>
          </cell>
          <cell r="D3453">
            <v>47</v>
          </cell>
          <cell r="E3453" t="str">
            <v>B</v>
          </cell>
          <cell r="F3453" t="str">
            <v>b</v>
          </cell>
          <cell r="G3453" t="str">
            <v>bi</v>
          </cell>
          <cell r="H3453" t="str">
            <v>個</v>
          </cell>
          <cell r="I3453">
            <v>5</v>
          </cell>
          <cell r="J3453" t="str">
            <v>鋼材</v>
          </cell>
          <cell r="L3453">
            <v>1</v>
          </cell>
          <cell r="M3453" t="str">
            <v>等辺山形鋼3mm×30mm×30mm 5.5m</v>
          </cell>
          <cell r="O3453" t="str">
            <v>又は同等以上のもの（他社の製品を含む。）</v>
          </cell>
          <cell r="Q3453">
            <v>0</v>
          </cell>
          <cell r="S3453">
            <v>100</v>
          </cell>
          <cell r="T3453">
            <v>0</v>
          </cell>
          <cell r="W3453">
            <v>0</v>
          </cell>
          <cell r="X3453">
            <v>0</v>
          </cell>
          <cell r="Y3453">
            <v>100</v>
          </cell>
          <cell r="Z3453">
            <v>0</v>
          </cell>
          <cell r="AA3453">
            <v>0</v>
          </cell>
          <cell r="AB3453">
            <v>2585</v>
          </cell>
          <cell r="AC3453">
            <v>12925</v>
          </cell>
          <cell r="AD3453" t="str">
            <v>各所修繕</v>
          </cell>
          <cell r="AE3453" t="str">
            <v>各修</v>
          </cell>
          <cell r="AF3453">
            <v>5</v>
          </cell>
          <cell r="AG3453" t="str">
            <v>基地等経費（建物等維持経費）</v>
          </cell>
          <cell r="AH3453" t="str">
            <v>一般修繕費その他</v>
          </cell>
          <cell r="AI3453" t="str">
            <v>DM</v>
          </cell>
          <cell r="AJ3453" t="str">
            <v>施設隊</v>
          </cell>
          <cell r="AK3453" t="str">
            <v>令和8年9月30日</v>
          </cell>
        </row>
        <row r="3454">
          <cell r="A3454" t="str">
            <v>bi17</v>
          </cell>
          <cell r="B3454" t="str">
            <v>又は同等以上のもの（他社の製品を含む。）</v>
          </cell>
          <cell r="C3454">
            <v>328</v>
          </cell>
          <cell r="D3454">
            <v>48</v>
          </cell>
          <cell r="E3454" t="str">
            <v>B</v>
          </cell>
          <cell r="F3454" t="str">
            <v>b</v>
          </cell>
          <cell r="G3454" t="str">
            <v>bi</v>
          </cell>
          <cell r="H3454" t="str">
            <v>個</v>
          </cell>
          <cell r="I3454">
            <v>5</v>
          </cell>
          <cell r="J3454" t="str">
            <v>鋼材</v>
          </cell>
          <cell r="L3454">
            <v>1</v>
          </cell>
          <cell r="M3454" t="str">
            <v>等辺山形鋼3mm×40mm×40mm 5.5m</v>
          </cell>
          <cell r="O3454" t="str">
            <v>又は同等以上のもの（他社の製品を含む。）</v>
          </cell>
          <cell r="Q3454">
            <v>0</v>
          </cell>
          <cell r="S3454">
            <v>100</v>
          </cell>
          <cell r="T3454">
            <v>0</v>
          </cell>
          <cell r="W3454">
            <v>0</v>
          </cell>
          <cell r="X3454">
            <v>0</v>
          </cell>
          <cell r="Y3454">
            <v>100</v>
          </cell>
          <cell r="Z3454">
            <v>0</v>
          </cell>
          <cell r="AA3454">
            <v>0</v>
          </cell>
          <cell r="AB3454">
            <v>3575</v>
          </cell>
          <cell r="AC3454">
            <v>17875</v>
          </cell>
          <cell r="AD3454" t="str">
            <v>各所修繕</v>
          </cell>
          <cell r="AE3454" t="str">
            <v>各修</v>
          </cell>
          <cell r="AF3454">
            <v>5</v>
          </cell>
          <cell r="AG3454" t="str">
            <v>基地等経費（建物等維持経費）</v>
          </cell>
          <cell r="AH3454" t="str">
            <v>一般修繕費その他</v>
          </cell>
          <cell r="AI3454" t="str">
            <v>DM</v>
          </cell>
          <cell r="AJ3454" t="str">
            <v>施設隊</v>
          </cell>
          <cell r="AK3454" t="str">
            <v>令和8年9月30日</v>
          </cell>
        </row>
        <row r="3455">
          <cell r="A3455" t="str">
            <v>bi18</v>
          </cell>
          <cell r="B3455" t="str">
            <v>又は同等以上のもの（他社の製品を含む。）</v>
          </cell>
          <cell r="C3455">
            <v>328</v>
          </cell>
          <cell r="D3455">
            <v>49</v>
          </cell>
          <cell r="E3455" t="str">
            <v>B</v>
          </cell>
          <cell r="F3455" t="str">
            <v>b</v>
          </cell>
          <cell r="G3455" t="str">
            <v>bi</v>
          </cell>
          <cell r="H3455" t="str">
            <v>個</v>
          </cell>
          <cell r="I3455">
            <v>5</v>
          </cell>
          <cell r="J3455" t="str">
            <v>鋼材</v>
          </cell>
          <cell r="L3455">
            <v>1</v>
          </cell>
          <cell r="M3455" t="str">
            <v>一般構造用丸鋼13mm 5.5m</v>
          </cell>
          <cell r="O3455" t="str">
            <v>又は同等以上のもの（他社の製品を含む。）</v>
          </cell>
          <cell r="Q3455">
            <v>0</v>
          </cell>
          <cell r="S3455">
            <v>100</v>
          </cell>
          <cell r="T3455">
            <v>0</v>
          </cell>
          <cell r="W3455">
            <v>0</v>
          </cell>
          <cell r="X3455">
            <v>0</v>
          </cell>
          <cell r="Y3455">
            <v>100</v>
          </cell>
          <cell r="Z3455">
            <v>0</v>
          </cell>
          <cell r="AA3455">
            <v>0</v>
          </cell>
          <cell r="AB3455">
            <v>2354</v>
          </cell>
          <cell r="AC3455">
            <v>11770</v>
          </cell>
          <cell r="AD3455" t="str">
            <v>各所修繕</v>
          </cell>
          <cell r="AE3455" t="str">
            <v>各修</v>
          </cell>
          <cell r="AF3455">
            <v>5</v>
          </cell>
          <cell r="AG3455" t="str">
            <v>基地等経費（建物等維持経費）</v>
          </cell>
          <cell r="AH3455" t="str">
            <v>一般修繕費その他</v>
          </cell>
          <cell r="AI3455" t="str">
            <v>DM</v>
          </cell>
          <cell r="AJ3455" t="str">
            <v>施設隊</v>
          </cell>
          <cell r="AK3455" t="str">
            <v>令和8年9月30日</v>
          </cell>
        </row>
        <row r="3456">
          <cell r="A3456" t="str">
            <v>bi19</v>
          </cell>
          <cell r="B3456" t="str">
            <v>又は同等以上のもの（他社の製品を含む。）</v>
          </cell>
          <cell r="C3456">
            <v>328</v>
          </cell>
          <cell r="D3456">
            <v>50</v>
          </cell>
          <cell r="E3456" t="str">
            <v>B</v>
          </cell>
          <cell r="F3456" t="str">
            <v>b</v>
          </cell>
          <cell r="G3456" t="str">
            <v>bi</v>
          </cell>
          <cell r="H3456" t="str">
            <v>個</v>
          </cell>
          <cell r="I3456">
            <v>5</v>
          </cell>
          <cell r="J3456" t="str">
            <v>鋼材</v>
          </cell>
          <cell r="L3456">
            <v>1</v>
          </cell>
          <cell r="M3456" t="str">
            <v>一般構造用丸鋼16mm 5.5m</v>
          </cell>
          <cell r="O3456" t="str">
            <v>又は同等以上のもの（他社の製品を含む。）</v>
          </cell>
          <cell r="Q3456">
            <v>0</v>
          </cell>
          <cell r="S3456">
            <v>100</v>
          </cell>
          <cell r="T3456">
            <v>0</v>
          </cell>
          <cell r="W3456">
            <v>0</v>
          </cell>
          <cell r="X3456">
            <v>0</v>
          </cell>
          <cell r="Y3456">
            <v>100</v>
          </cell>
          <cell r="Z3456">
            <v>0</v>
          </cell>
          <cell r="AA3456">
            <v>0</v>
          </cell>
          <cell r="AB3456">
            <v>3443</v>
          </cell>
          <cell r="AC3456">
            <v>17215</v>
          </cell>
          <cell r="AD3456" t="str">
            <v>各所修繕</v>
          </cell>
          <cell r="AE3456" t="str">
            <v>各修</v>
          </cell>
          <cell r="AF3456">
            <v>5</v>
          </cell>
          <cell r="AG3456" t="str">
            <v>基地等経費（建物等維持経費）</v>
          </cell>
          <cell r="AH3456" t="str">
            <v>一般修繕費その他</v>
          </cell>
          <cell r="AI3456" t="str">
            <v>DM</v>
          </cell>
          <cell r="AJ3456" t="str">
            <v>施設隊</v>
          </cell>
          <cell r="AK3456" t="str">
            <v>令和8年9月30日</v>
          </cell>
        </row>
        <row r="3457">
          <cell r="A3457" t="str">
            <v>bi20</v>
          </cell>
          <cell r="B3457" t="str">
            <v>又は同等以上のもの（他社の製品を含む。）</v>
          </cell>
          <cell r="C3457">
            <v>328</v>
          </cell>
          <cell r="D3457">
            <v>51</v>
          </cell>
          <cell r="E3457" t="str">
            <v>B</v>
          </cell>
          <cell r="F3457" t="str">
            <v>b</v>
          </cell>
          <cell r="G3457" t="str">
            <v>bi</v>
          </cell>
          <cell r="H3457" t="str">
            <v>個</v>
          </cell>
          <cell r="I3457">
            <v>5</v>
          </cell>
          <cell r="J3457" t="str">
            <v>鋼材</v>
          </cell>
          <cell r="L3457">
            <v>1</v>
          </cell>
          <cell r="M3457" t="str">
            <v>一般構造用丸鋼19mm 5.5m</v>
          </cell>
          <cell r="O3457" t="str">
            <v>又は同等以上のもの（他社の製品を含む。）</v>
          </cell>
          <cell r="Q3457">
            <v>0</v>
          </cell>
          <cell r="S3457">
            <v>100</v>
          </cell>
          <cell r="T3457">
            <v>0</v>
          </cell>
          <cell r="W3457">
            <v>0</v>
          </cell>
          <cell r="X3457">
            <v>0</v>
          </cell>
          <cell r="Y3457">
            <v>100</v>
          </cell>
          <cell r="Z3457">
            <v>0</v>
          </cell>
          <cell r="AA3457">
            <v>0</v>
          </cell>
          <cell r="AB3457">
            <v>4543</v>
          </cell>
          <cell r="AC3457">
            <v>22715</v>
          </cell>
          <cell r="AD3457" t="str">
            <v>各所修繕</v>
          </cell>
          <cell r="AE3457" t="str">
            <v>各修</v>
          </cell>
          <cell r="AF3457">
            <v>5</v>
          </cell>
          <cell r="AG3457" t="str">
            <v>基地等経費（建物等維持経費）</v>
          </cell>
          <cell r="AH3457" t="str">
            <v>一般修繕費その他</v>
          </cell>
          <cell r="AI3457" t="str">
            <v>DM</v>
          </cell>
          <cell r="AJ3457" t="str">
            <v>施設隊</v>
          </cell>
          <cell r="AK3457" t="str">
            <v>令和8年9月30日</v>
          </cell>
        </row>
        <row r="3458">
          <cell r="A3458" t="str">
            <v>bi21</v>
          </cell>
          <cell r="B3458" t="str">
            <v>又は同等以上のもの（他社の製品を含む。）</v>
          </cell>
          <cell r="C3458">
            <v>328</v>
          </cell>
          <cell r="D3458">
            <v>52</v>
          </cell>
          <cell r="E3458" t="str">
            <v>B</v>
          </cell>
          <cell r="F3458" t="str">
            <v>b</v>
          </cell>
          <cell r="G3458" t="str">
            <v>bi</v>
          </cell>
          <cell r="H3458" t="str">
            <v>個</v>
          </cell>
          <cell r="I3458">
            <v>5</v>
          </cell>
          <cell r="J3458" t="str">
            <v>鋼材</v>
          </cell>
          <cell r="L3458">
            <v>1</v>
          </cell>
          <cell r="M3458" t="str">
            <v>小径角形鋼管1.6mm×16mm×16mm 5.5m</v>
          </cell>
          <cell r="O3458" t="str">
            <v>又は同等以上のもの（他社の製品を含む。）</v>
          </cell>
          <cell r="Q3458">
            <v>0</v>
          </cell>
          <cell r="S3458">
            <v>100</v>
          </cell>
          <cell r="T3458">
            <v>0</v>
          </cell>
          <cell r="W3458">
            <v>0</v>
          </cell>
          <cell r="X3458">
            <v>0</v>
          </cell>
          <cell r="Y3458">
            <v>100</v>
          </cell>
          <cell r="Z3458">
            <v>0</v>
          </cell>
          <cell r="AA3458">
            <v>0</v>
          </cell>
          <cell r="AB3458">
            <v>2376</v>
          </cell>
          <cell r="AC3458">
            <v>11880</v>
          </cell>
          <cell r="AD3458" t="str">
            <v>各所修繕</v>
          </cell>
          <cell r="AE3458" t="str">
            <v>各修</v>
          </cell>
          <cell r="AF3458">
            <v>5</v>
          </cell>
          <cell r="AG3458" t="str">
            <v>基地等経費（建物等維持経費）</v>
          </cell>
          <cell r="AH3458" t="str">
            <v>一般修繕費その他</v>
          </cell>
          <cell r="AI3458" t="str">
            <v>DM</v>
          </cell>
          <cell r="AJ3458" t="str">
            <v>施設隊</v>
          </cell>
          <cell r="AK3458" t="str">
            <v>令和8年9月30日</v>
          </cell>
        </row>
        <row r="3459">
          <cell r="A3459" t="str">
            <v>bi22</v>
          </cell>
          <cell r="B3459" t="str">
            <v>又は同等以上のもの（他社の製品を含む。）</v>
          </cell>
          <cell r="C3459">
            <v>328</v>
          </cell>
          <cell r="D3459">
            <v>53</v>
          </cell>
          <cell r="E3459" t="str">
            <v>B</v>
          </cell>
          <cell r="F3459" t="str">
            <v>b</v>
          </cell>
          <cell r="G3459" t="str">
            <v>bi</v>
          </cell>
          <cell r="H3459" t="str">
            <v>個</v>
          </cell>
          <cell r="I3459">
            <v>5</v>
          </cell>
          <cell r="J3459" t="str">
            <v>鋼材</v>
          </cell>
          <cell r="L3459">
            <v>1</v>
          </cell>
          <cell r="M3459" t="str">
            <v>小径角形鋼管1.6mm×25mm×25mm 5.5m</v>
          </cell>
          <cell r="O3459" t="str">
            <v>又は同等以上のもの（他社の製品を含む。）</v>
          </cell>
          <cell r="Q3459">
            <v>0</v>
          </cell>
          <cell r="S3459">
            <v>100</v>
          </cell>
          <cell r="T3459">
            <v>0</v>
          </cell>
          <cell r="W3459">
            <v>0</v>
          </cell>
          <cell r="X3459">
            <v>0</v>
          </cell>
          <cell r="Y3459">
            <v>100</v>
          </cell>
          <cell r="Z3459">
            <v>0</v>
          </cell>
          <cell r="AA3459">
            <v>0</v>
          </cell>
          <cell r="AB3459">
            <v>3894</v>
          </cell>
          <cell r="AC3459">
            <v>19470</v>
          </cell>
          <cell r="AD3459" t="str">
            <v>各所修繕</v>
          </cell>
          <cell r="AE3459" t="str">
            <v>各修</v>
          </cell>
          <cell r="AF3459">
            <v>5</v>
          </cell>
          <cell r="AG3459" t="str">
            <v>基地等経費（建物等維持経費）</v>
          </cell>
          <cell r="AH3459" t="str">
            <v>一般修繕費その他</v>
          </cell>
          <cell r="AI3459" t="str">
            <v>DM</v>
          </cell>
          <cell r="AJ3459" t="str">
            <v>施設隊</v>
          </cell>
          <cell r="AK3459" t="str">
            <v>令和8年9月30日</v>
          </cell>
        </row>
        <row r="3460">
          <cell r="A3460" t="str">
            <v>bi23</v>
          </cell>
          <cell r="B3460" t="str">
            <v>又は同等以上のもの（他社の製品を含む。）</v>
          </cell>
          <cell r="C3460">
            <v>328</v>
          </cell>
          <cell r="D3460">
            <v>54</v>
          </cell>
          <cell r="E3460" t="str">
            <v>B</v>
          </cell>
          <cell r="F3460" t="str">
            <v>b</v>
          </cell>
          <cell r="G3460" t="str">
            <v>bi</v>
          </cell>
          <cell r="H3460" t="str">
            <v>個</v>
          </cell>
          <cell r="I3460">
            <v>5</v>
          </cell>
          <cell r="J3460" t="str">
            <v>鋼材</v>
          </cell>
          <cell r="L3460">
            <v>1</v>
          </cell>
          <cell r="M3460" t="str">
            <v>小径角形鋼管1.6mm×38mm×38mm 5.5m</v>
          </cell>
          <cell r="O3460" t="str">
            <v>又は同等以上のもの（他社の製品を含む。）</v>
          </cell>
          <cell r="Q3460">
            <v>0</v>
          </cell>
          <cell r="S3460">
            <v>100</v>
          </cell>
          <cell r="T3460">
            <v>0</v>
          </cell>
          <cell r="W3460">
            <v>0</v>
          </cell>
          <cell r="X3460">
            <v>0</v>
          </cell>
          <cell r="Y3460">
            <v>100</v>
          </cell>
          <cell r="Z3460">
            <v>0</v>
          </cell>
          <cell r="AA3460">
            <v>0</v>
          </cell>
          <cell r="AB3460">
            <v>5951</v>
          </cell>
          <cell r="AC3460">
            <v>29755</v>
          </cell>
          <cell r="AD3460" t="str">
            <v>各所修繕</v>
          </cell>
          <cell r="AE3460" t="str">
            <v>各修</v>
          </cell>
          <cell r="AF3460">
            <v>5</v>
          </cell>
          <cell r="AG3460" t="str">
            <v>基地等経費（建物等維持経費）</v>
          </cell>
          <cell r="AH3460" t="str">
            <v>一般修繕費その他</v>
          </cell>
          <cell r="AI3460" t="str">
            <v>DM</v>
          </cell>
          <cell r="AJ3460" t="str">
            <v>施設隊</v>
          </cell>
          <cell r="AK3460" t="str">
            <v>令和8年9月30日</v>
          </cell>
        </row>
        <row r="3461">
          <cell r="A3461" t="str">
            <v>ee37</v>
          </cell>
          <cell r="B3461" t="str">
            <v>又は同等以上のもの（他社の製品を含む。）</v>
          </cell>
          <cell r="C3461">
            <v>328</v>
          </cell>
          <cell r="D3461">
            <v>55</v>
          </cell>
          <cell r="E3461" t="str">
            <v>B</v>
          </cell>
          <cell r="F3461" t="str">
            <v>e</v>
          </cell>
          <cell r="G3461" t="str">
            <v>ee</v>
          </cell>
          <cell r="H3461" t="str">
            <v>個</v>
          </cell>
          <cell r="I3461">
            <v>5</v>
          </cell>
          <cell r="J3461" t="str">
            <v>配管継手</v>
          </cell>
          <cell r="L3461">
            <v>1</v>
          </cell>
          <cell r="M3461" t="str">
            <v>ｱｷﾚｽｼﾞｮｲﾝﾄ総合ｶﾀﾛｸﾞ P15 AU-5023C ｱｷﾚｽ</v>
          </cell>
          <cell r="O3461" t="str">
            <v>又は同等以上のもの（他社の製品を含む。）</v>
          </cell>
          <cell r="Q3461">
            <v>0</v>
          </cell>
          <cell r="S3461">
            <v>100</v>
          </cell>
          <cell r="T3461">
            <v>0</v>
          </cell>
          <cell r="W3461">
            <v>0</v>
          </cell>
          <cell r="X3461">
            <v>0</v>
          </cell>
          <cell r="Y3461">
            <v>100</v>
          </cell>
          <cell r="Z3461">
            <v>0</v>
          </cell>
          <cell r="AA3461">
            <v>0</v>
          </cell>
          <cell r="AB3461">
            <v>4620</v>
          </cell>
          <cell r="AC3461">
            <v>23100</v>
          </cell>
          <cell r="AD3461" t="str">
            <v>各所修繕</v>
          </cell>
          <cell r="AE3461" t="str">
            <v>各修</v>
          </cell>
          <cell r="AF3461">
            <v>5</v>
          </cell>
          <cell r="AG3461" t="str">
            <v>基地等経費（建物等維持経費）</v>
          </cell>
          <cell r="AH3461" t="str">
            <v>一般修繕費その他</v>
          </cell>
          <cell r="AI3461" t="str">
            <v>DM</v>
          </cell>
          <cell r="AJ3461" t="str">
            <v>施設隊</v>
          </cell>
          <cell r="AK3461" t="str">
            <v>令和8年9月30日</v>
          </cell>
        </row>
        <row r="3462">
          <cell r="A3462" t="str">
            <v>ee38</v>
          </cell>
          <cell r="B3462" t="str">
            <v>又は同等以上のもの（他社の製品を含む。）</v>
          </cell>
          <cell r="C3462">
            <v>328</v>
          </cell>
          <cell r="D3462">
            <v>56</v>
          </cell>
          <cell r="E3462" t="str">
            <v>B</v>
          </cell>
          <cell r="F3462" t="str">
            <v>e</v>
          </cell>
          <cell r="G3462" t="str">
            <v>ee</v>
          </cell>
          <cell r="H3462" t="str">
            <v>個</v>
          </cell>
          <cell r="I3462">
            <v>5</v>
          </cell>
          <cell r="J3462" t="str">
            <v>配管継手</v>
          </cell>
          <cell r="L3462">
            <v>1</v>
          </cell>
          <cell r="M3462" t="str">
            <v>ｱｷﾚｽｼﾞｮｲﾝﾄ総合ｶﾀﾛｸﾞ P17 AP-5025S ｱｷﾚｽ</v>
          </cell>
          <cell r="O3462" t="str">
            <v>又は同等以上のもの（他社の製品を含む。）</v>
          </cell>
          <cell r="Q3462">
            <v>0</v>
          </cell>
          <cell r="S3462">
            <v>100</v>
          </cell>
          <cell r="T3462">
            <v>0</v>
          </cell>
          <cell r="W3462">
            <v>0</v>
          </cell>
          <cell r="X3462">
            <v>0</v>
          </cell>
          <cell r="Y3462">
            <v>100</v>
          </cell>
          <cell r="Z3462">
            <v>0</v>
          </cell>
          <cell r="AA3462">
            <v>0</v>
          </cell>
          <cell r="AB3462">
            <v>4400</v>
          </cell>
          <cell r="AC3462">
            <v>22000</v>
          </cell>
          <cell r="AD3462" t="str">
            <v>各所修繕</v>
          </cell>
          <cell r="AE3462" t="str">
            <v>各修</v>
          </cell>
          <cell r="AF3462">
            <v>5</v>
          </cell>
          <cell r="AG3462" t="str">
            <v>基地等経費（建物等維持経費）</v>
          </cell>
          <cell r="AH3462" t="str">
            <v>一般修繕費その他</v>
          </cell>
          <cell r="AI3462" t="str">
            <v>DM</v>
          </cell>
          <cell r="AJ3462" t="str">
            <v>施設隊</v>
          </cell>
          <cell r="AK3462" t="str">
            <v>令和8年9月30日</v>
          </cell>
        </row>
        <row r="3463">
          <cell r="A3463" t="str">
            <v>bc593</v>
          </cell>
          <cell r="B3463" t="str">
            <v>又は同等以上のもの（他社の製品を含む。）</v>
          </cell>
          <cell r="C3463">
            <v>328</v>
          </cell>
          <cell r="D3463">
            <v>57</v>
          </cell>
          <cell r="E3463" t="str">
            <v>B</v>
          </cell>
          <cell r="F3463" t="str">
            <v>b</v>
          </cell>
          <cell r="G3463" t="str">
            <v>bc</v>
          </cell>
          <cell r="H3463" t="str">
            <v>個</v>
          </cell>
          <cell r="I3463">
            <v>10</v>
          </cell>
          <cell r="J3463" t="str">
            <v>配管継手</v>
          </cell>
          <cell r="L3463">
            <v>1</v>
          </cell>
          <cell r="M3463" t="str">
            <v>ｵﾚﾝｼﾞﾌﾞｯｸ P9-1012 783-4241 DVDL50 ｸﾎﾞﾀｹﾐｯｸｽ</v>
          </cell>
          <cell r="O3463" t="str">
            <v>又は同等以上のもの（他社の製品を含む。）</v>
          </cell>
          <cell r="Q3463">
            <v>0</v>
          </cell>
          <cell r="S3463">
            <v>100</v>
          </cell>
          <cell r="T3463">
            <v>0</v>
          </cell>
          <cell r="W3463">
            <v>0</v>
          </cell>
          <cell r="X3463">
            <v>0</v>
          </cell>
          <cell r="Y3463">
            <v>100</v>
          </cell>
          <cell r="Z3463">
            <v>0</v>
          </cell>
          <cell r="AA3463">
            <v>0</v>
          </cell>
          <cell r="AB3463">
            <v>233</v>
          </cell>
          <cell r="AC3463">
            <v>2330</v>
          </cell>
          <cell r="AD3463" t="str">
            <v>各所修繕</v>
          </cell>
          <cell r="AE3463" t="str">
            <v>各修</v>
          </cell>
          <cell r="AF3463">
            <v>5</v>
          </cell>
          <cell r="AG3463" t="str">
            <v>基地等経費（建物等維持経費）</v>
          </cell>
          <cell r="AH3463" t="str">
            <v>一般修繕費その他</v>
          </cell>
          <cell r="AI3463" t="str">
            <v>DM</v>
          </cell>
          <cell r="AJ3463" t="str">
            <v>施設隊</v>
          </cell>
          <cell r="AK3463" t="str">
            <v>令和8年9月30日</v>
          </cell>
        </row>
        <row r="3464">
          <cell r="A3464" t="str">
            <v>bc594</v>
          </cell>
          <cell r="B3464" t="str">
            <v>又は同等以上のもの（他社の製品を含む。）</v>
          </cell>
          <cell r="C3464">
            <v>328</v>
          </cell>
          <cell r="D3464">
            <v>58</v>
          </cell>
          <cell r="E3464" t="str">
            <v>B</v>
          </cell>
          <cell r="F3464" t="str">
            <v>b</v>
          </cell>
          <cell r="G3464" t="str">
            <v>bc</v>
          </cell>
          <cell r="H3464" t="str">
            <v>個</v>
          </cell>
          <cell r="I3464">
            <v>10</v>
          </cell>
          <cell r="J3464" t="str">
            <v>配管継手</v>
          </cell>
          <cell r="L3464">
            <v>1</v>
          </cell>
          <cell r="M3464" t="str">
            <v>ｵﾚﾝｼﾞﾌﾞｯｸ P9-1014 446-6110 VUDL50 ｸﾎﾞﾀｹﾐｯｸｽ</v>
          </cell>
          <cell r="O3464" t="str">
            <v>又は同等以上のもの（他社の製品を含む。）</v>
          </cell>
          <cell r="Q3464">
            <v>0</v>
          </cell>
          <cell r="S3464">
            <v>100</v>
          </cell>
          <cell r="T3464">
            <v>0</v>
          </cell>
          <cell r="W3464">
            <v>0</v>
          </cell>
          <cell r="X3464">
            <v>0</v>
          </cell>
          <cell r="Y3464">
            <v>100</v>
          </cell>
          <cell r="Z3464">
            <v>0</v>
          </cell>
          <cell r="AA3464">
            <v>0</v>
          </cell>
          <cell r="AB3464">
            <v>235</v>
          </cell>
          <cell r="AC3464">
            <v>2350</v>
          </cell>
          <cell r="AD3464" t="str">
            <v>各所修繕</v>
          </cell>
          <cell r="AE3464" t="str">
            <v>各修</v>
          </cell>
          <cell r="AF3464">
            <v>5</v>
          </cell>
          <cell r="AG3464" t="str">
            <v>基地等経費（建物等維持経費）</v>
          </cell>
          <cell r="AH3464" t="str">
            <v>一般修繕費その他</v>
          </cell>
          <cell r="AI3464" t="str">
            <v>DM</v>
          </cell>
          <cell r="AJ3464" t="str">
            <v>施設隊</v>
          </cell>
          <cell r="AK3464" t="str">
            <v>令和8年9月30日</v>
          </cell>
        </row>
        <row r="3465">
          <cell r="A3465" t="str">
            <v>ee39</v>
          </cell>
          <cell r="B3465" t="str">
            <v>製品指定</v>
          </cell>
          <cell r="C3465">
            <v>328</v>
          </cell>
          <cell r="D3465">
            <v>59</v>
          </cell>
          <cell r="E3465" t="str">
            <v>B</v>
          </cell>
          <cell r="F3465" t="str">
            <v>e</v>
          </cell>
          <cell r="G3465" t="str">
            <v>ee</v>
          </cell>
          <cell r="H3465" t="str">
            <v>個</v>
          </cell>
          <cell r="I3465">
            <v>5</v>
          </cell>
          <cell r="J3465" t="str">
            <v>水栓金具</v>
          </cell>
          <cell r="L3465">
            <v>1</v>
          </cell>
          <cell r="M3465" t="str">
            <v>TOTO P985 TH675 TOTO</v>
          </cell>
          <cell r="O3465" t="str">
            <v>製品指定</v>
          </cell>
          <cell r="Q3465">
            <v>0</v>
          </cell>
          <cell r="S3465">
            <v>100</v>
          </cell>
          <cell r="T3465">
            <v>0</v>
          </cell>
          <cell r="W3465">
            <v>0</v>
          </cell>
          <cell r="X3465">
            <v>0</v>
          </cell>
          <cell r="Y3465">
            <v>100</v>
          </cell>
          <cell r="Z3465">
            <v>0</v>
          </cell>
          <cell r="AA3465">
            <v>0</v>
          </cell>
          <cell r="AB3465">
            <v>3410</v>
          </cell>
          <cell r="AC3465">
            <v>17050</v>
          </cell>
          <cell r="AD3465" t="str">
            <v>各所修繕</v>
          </cell>
          <cell r="AE3465" t="str">
            <v>各修</v>
          </cell>
          <cell r="AF3465">
            <v>5</v>
          </cell>
          <cell r="AG3465" t="str">
            <v>基地等経費（建物等維持経費）</v>
          </cell>
          <cell r="AH3465" t="str">
            <v>一般修繕費その他</v>
          </cell>
          <cell r="AI3465" t="str">
            <v>DM</v>
          </cell>
          <cell r="AJ3465" t="str">
            <v>施設隊</v>
          </cell>
          <cell r="AK3465" t="str">
            <v>令和8年9月30日</v>
          </cell>
        </row>
        <row r="3466">
          <cell r="A3466" t="str">
            <v>bc595</v>
          </cell>
          <cell r="B3466" t="str">
            <v>又は同等以上のもの（他社の製品を含む。）</v>
          </cell>
          <cell r="C3466">
            <v>329</v>
          </cell>
          <cell r="D3466">
            <v>1</v>
          </cell>
          <cell r="E3466" t="str">
            <v>B</v>
          </cell>
          <cell r="F3466" t="str">
            <v>b</v>
          </cell>
          <cell r="G3466" t="str">
            <v>bc</v>
          </cell>
          <cell r="H3466" t="str">
            <v>箱</v>
          </cell>
          <cell r="I3466">
            <v>1</v>
          </cell>
          <cell r="J3466" t="str">
            <v>粉体試薬</v>
          </cell>
          <cell r="L3466">
            <v>1</v>
          </cell>
          <cell r="M3466" t="str">
            <v>ｵﾚﾝｼﾞﾌﾞｯｸ P1-1841 418-2634 080540-503 SIBATA</v>
          </cell>
          <cell r="O3466" t="str">
            <v>又は同等以上のもの（他社の製品を含む。）</v>
          </cell>
          <cell r="Q3466">
            <v>0</v>
          </cell>
          <cell r="S3466">
            <v>100</v>
          </cell>
          <cell r="T3466">
            <v>0</v>
          </cell>
          <cell r="W3466">
            <v>0</v>
          </cell>
          <cell r="X3466">
            <v>0</v>
          </cell>
          <cell r="Y3466">
            <v>100</v>
          </cell>
          <cell r="Z3466">
            <v>0</v>
          </cell>
          <cell r="AA3466">
            <v>0</v>
          </cell>
          <cell r="AB3466">
            <v>7040</v>
          </cell>
          <cell r="AC3466">
            <v>7040</v>
          </cell>
          <cell r="AD3466" t="str">
            <v>各所修繕</v>
          </cell>
          <cell r="AE3466" t="str">
            <v>各修</v>
          </cell>
          <cell r="AF3466">
            <v>5</v>
          </cell>
          <cell r="AG3466" t="str">
            <v>基地等経費（建物等維持経費）</v>
          </cell>
          <cell r="AH3466" t="str">
            <v>一般修繕費その他</v>
          </cell>
          <cell r="AI3466" t="str">
            <v>DM</v>
          </cell>
          <cell r="AJ3466" t="str">
            <v>施設隊</v>
          </cell>
          <cell r="AK3466" t="str">
            <v>令和8年9月30日</v>
          </cell>
        </row>
        <row r="3467">
          <cell r="A3467" t="str">
            <v>ch367</v>
          </cell>
          <cell r="B3467" t="str">
            <v>又は同等以上のもの（他社の製品を含む。）</v>
          </cell>
          <cell r="C3467">
            <v>330</v>
          </cell>
          <cell r="D3467">
            <v>1</v>
          </cell>
          <cell r="E3467" t="str">
            <v>B</v>
          </cell>
          <cell r="F3467" t="str">
            <v>c</v>
          </cell>
          <cell r="G3467" t="str">
            <v>ch</v>
          </cell>
          <cell r="H3467" t="str">
            <v>個</v>
          </cell>
          <cell r="I3467">
            <v>3</v>
          </cell>
          <cell r="J3467" t="str">
            <v>ﾗﾐﾈｰﾀｰ</v>
          </cell>
          <cell r="L3467">
            <v>1</v>
          </cell>
          <cell r="M3467" t="str">
            <v>ｵﾚﾝｼﾞﾌﾞｯｸ P12-1216 368-6271 L620A3 ｱｽｶ</v>
          </cell>
          <cell r="O3467" t="str">
            <v>又は同等以上のもの（他社の製品を含む。）</v>
          </cell>
          <cell r="Q3467">
            <v>0</v>
          </cell>
          <cell r="S3467">
            <v>100</v>
          </cell>
          <cell r="T3467">
            <v>0</v>
          </cell>
          <cell r="W3467">
            <v>0</v>
          </cell>
          <cell r="X3467">
            <v>0</v>
          </cell>
          <cell r="Y3467">
            <v>100</v>
          </cell>
          <cell r="Z3467">
            <v>0</v>
          </cell>
          <cell r="AA3467">
            <v>0</v>
          </cell>
          <cell r="AB3467">
            <v>53625</v>
          </cell>
          <cell r="AC3467">
            <v>160875</v>
          </cell>
          <cell r="AD3467" t="str">
            <v>施設施工庁費</v>
          </cell>
          <cell r="AE3467" t="str">
            <v>施庁</v>
          </cell>
          <cell r="AF3467">
            <v>14</v>
          </cell>
          <cell r="AG3467" t="str">
            <v>基地等経費</v>
          </cell>
          <cell r="AH3467" t="str">
            <v>工事事務費　備品費</v>
          </cell>
          <cell r="AI3467" t="str">
            <v>DM</v>
          </cell>
          <cell r="AJ3467" t="str">
            <v>施設隊</v>
          </cell>
          <cell r="AK3467" t="str">
            <v>令和8年9月30日</v>
          </cell>
        </row>
        <row r="3468">
          <cell r="A3468" t="str">
            <v>ch368</v>
          </cell>
          <cell r="B3468" t="str">
            <v>又は同等以上のもの（他社の製品を含む。）</v>
          </cell>
          <cell r="C3468">
            <v>330</v>
          </cell>
          <cell r="D3468">
            <v>2</v>
          </cell>
          <cell r="E3468" t="str">
            <v>B</v>
          </cell>
          <cell r="F3468" t="str">
            <v>c</v>
          </cell>
          <cell r="G3468" t="str">
            <v>ch</v>
          </cell>
          <cell r="H3468" t="str">
            <v>個</v>
          </cell>
          <cell r="I3468">
            <v>3</v>
          </cell>
          <cell r="J3468" t="str">
            <v>ﾗﾍﾞﾙ印刷機</v>
          </cell>
          <cell r="L3468">
            <v>1</v>
          </cell>
          <cell r="M3468" t="str">
            <v>ｵﾚﾝｼﾞﾌﾞｯｸ P12-1168 324-3172 SR-R980 ｷﾝｸﾞｼﾞﾑ</v>
          </cell>
          <cell r="O3468" t="str">
            <v>又は同等以上のもの（他社の製品を含む。）</v>
          </cell>
          <cell r="Q3468">
            <v>0</v>
          </cell>
          <cell r="S3468">
            <v>100</v>
          </cell>
          <cell r="T3468">
            <v>0</v>
          </cell>
          <cell r="W3468">
            <v>0</v>
          </cell>
          <cell r="X3468">
            <v>0</v>
          </cell>
          <cell r="Y3468">
            <v>100</v>
          </cell>
          <cell r="Z3468">
            <v>0</v>
          </cell>
          <cell r="AA3468">
            <v>0</v>
          </cell>
          <cell r="AB3468">
            <v>49500</v>
          </cell>
          <cell r="AC3468">
            <v>148500</v>
          </cell>
          <cell r="AD3468" t="str">
            <v>施設施工庁費</v>
          </cell>
          <cell r="AE3468" t="str">
            <v>施庁</v>
          </cell>
          <cell r="AF3468">
            <v>14</v>
          </cell>
          <cell r="AG3468" t="str">
            <v>基地等経費</v>
          </cell>
          <cell r="AH3468" t="str">
            <v>工事事務費　備品費</v>
          </cell>
          <cell r="AI3468" t="str">
            <v>DM</v>
          </cell>
          <cell r="AJ3468" t="str">
            <v>施設隊</v>
          </cell>
          <cell r="AK3468" t="str">
            <v>令和8年9月30日</v>
          </cell>
        </row>
        <row r="3469">
          <cell r="A3469" t="str">
            <v>ec65</v>
          </cell>
          <cell r="B3469" t="str">
            <v>又は同等以上のもの（他社の製品を含む。）</v>
          </cell>
          <cell r="C3469">
            <v>330</v>
          </cell>
          <cell r="D3469">
            <v>3</v>
          </cell>
          <cell r="E3469" t="str">
            <v>B</v>
          </cell>
          <cell r="F3469" t="str">
            <v>e</v>
          </cell>
          <cell r="G3469" t="str">
            <v>ec</v>
          </cell>
          <cell r="H3469" t="str">
            <v>個</v>
          </cell>
          <cell r="I3469">
            <v>10</v>
          </cell>
          <cell r="J3469" t="str">
            <v>ﾍｯﾄﾞｾｯﾄ</v>
          </cell>
          <cell r="L3469">
            <v>1</v>
          </cell>
          <cell r="M3469" t="str">
            <v>ｻﾝﾜｻﾌﾟﾗｲ.web P451 MM-HSU10GMN SANWA SUPPLY</v>
          </cell>
          <cell r="O3469" t="str">
            <v>又は同等以上のもの（他社の製品を含む。）</v>
          </cell>
          <cell r="Q3469">
            <v>0</v>
          </cell>
          <cell r="S3469">
            <v>100</v>
          </cell>
          <cell r="T3469">
            <v>0</v>
          </cell>
          <cell r="W3469">
            <v>0</v>
          </cell>
          <cell r="X3469">
            <v>0</v>
          </cell>
          <cell r="Y3469">
            <v>100</v>
          </cell>
          <cell r="Z3469">
            <v>0</v>
          </cell>
          <cell r="AA3469">
            <v>0</v>
          </cell>
          <cell r="AB3469">
            <v>6280</v>
          </cell>
          <cell r="AC3469">
            <v>62800</v>
          </cell>
          <cell r="AD3469" t="str">
            <v>施設施工庁費</v>
          </cell>
          <cell r="AE3469" t="str">
            <v>施庁</v>
          </cell>
          <cell r="AF3469">
            <v>14</v>
          </cell>
          <cell r="AG3469" t="str">
            <v>基地等経費</v>
          </cell>
          <cell r="AH3469" t="str">
            <v>工事事務費　備品費</v>
          </cell>
          <cell r="AI3469" t="str">
            <v>DM</v>
          </cell>
          <cell r="AJ3469" t="str">
            <v>施設隊</v>
          </cell>
          <cell r="AK3469" t="str">
            <v>令和8年9月30日</v>
          </cell>
        </row>
        <row r="3470">
          <cell r="A3470" t="str">
            <v>ec66</v>
          </cell>
          <cell r="B3470" t="str">
            <v>又は同等以上のもの（他社の製品を含む。）</v>
          </cell>
          <cell r="C3470">
            <v>330</v>
          </cell>
          <cell r="D3470">
            <v>4</v>
          </cell>
          <cell r="E3470" t="str">
            <v>B</v>
          </cell>
          <cell r="F3470" t="str">
            <v>e</v>
          </cell>
          <cell r="G3470" t="str">
            <v>ec</v>
          </cell>
          <cell r="H3470" t="str">
            <v>個</v>
          </cell>
          <cell r="I3470">
            <v>25</v>
          </cell>
          <cell r="J3470" t="str">
            <v>ﾀﾌﾞﾚｯﾄｽﾀﾝﾄﾞ</v>
          </cell>
          <cell r="L3470">
            <v>1</v>
          </cell>
          <cell r="M3470" t="str">
            <v>ｻﾝﾜｻﾌﾟﾗｲ.web P441 TK-CLN30U SANWA SUPPLY</v>
          </cell>
          <cell r="O3470" t="str">
            <v>又は同等以上のもの（他社の製品を含む。）</v>
          </cell>
          <cell r="Q3470">
            <v>0</v>
          </cell>
          <cell r="S3470">
            <v>100</v>
          </cell>
          <cell r="T3470">
            <v>0</v>
          </cell>
          <cell r="W3470">
            <v>0</v>
          </cell>
          <cell r="X3470">
            <v>0</v>
          </cell>
          <cell r="Y3470">
            <v>100</v>
          </cell>
          <cell r="Z3470">
            <v>0</v>
          </cell>
          <cell r="AA3470">
            <v>0</v>
          </cell>
          <cell r="AB3470">
            <v>8580</v>
          </cell>
          <cell r="AC3470">
            <v>214500</v>
          </cell>
          <cell r="AD3470" t="str">
            <v>施設施工庁費</v>
          </cell>
          <cell r="AE3470" t="str">
            <v>施庁</v>
          </cell>
          <cell r="AF3470">
            <v>14</v>
          </cell>
          <cell r="AG3470" t="str">
            <v>基地等経費</v>
          </cell>
          <cell r="AH3470" t="str">
            <v>工事事務費　備品費</v>
          </cell>
          <cell r="AI3470" t="str">
            <v>DM</v>
          </cell>
          <cell r="AJ3470" t="str">
            <v>施設隊</v>
          </cell>
          <cell r="AK3470" t="str">
            <v>令和8年9月30日</v>
          </cell>
        </row>
        <row r="3471">
          <cell r="A3471" t="str">
            <v>ec67</v>
          </cell>
          <cell r="B3471" t="str">
            <v>又は同等以上のもの（他社の製品を含む。）</v>
          </cell>
          <cell r="C3471">
            <v>330</v>
          </cell>
          <cell r="D3471">
            <v>5</v>
          </cell>
          <cell r="E3471" t="str">
            <v>B</v>
          </cell>
          <cell r="F3471" t="str">
            <v>e</v>
          </cell>
          <cell r="G3471" t="str">
            <v>ec</v>
          </cell>
          <cell r="H3471" t="str">
            <v>個</v>
          </cell>
          <cell r="I3471">
            <v>3</v>
          </cell>
          <cell r="J3471" t="str">
            <v>ﾋﾞｼﾞﾈｽﾊﾞｯｸﾞ</v>
          </cell>
          <cell r="L3471">
            <v>1</v>
          </cell>
          <cell r="M3471" t="str">
            <v>ｻﾝﾜｻﾌﾟﾗｲ.web P299 BAG-3WAY22BK SANWA SUPPLY</v>
          </cell>
          <cell r="O3471" t="str">
            <v>又は同等以上のもの（他社の製品を含む。）</v>
          </cell>
          <cell r="Q3471">
            <v>0</v>
          </cell>
          <cell r="S3471">
            <v>100</v>
          </cell>
          <cell r="T3471">
            <v>0</v>
          </cell>
          <cell r="W3471">
            <v>0</v>
          </cell>
          <cell r="X3471">
            <v>0</v>
          </cell>
          <cell r="Y3471">
            <v>100</v>
          </cell>
          <cell r="Z3471">
            <v>0</v>
          </cell>
          <cell r="AA3471">
            <v>0</v>
          </cell>
          <cell r="AB3471">
            <v>14380</v>
          </cell>
          <cell r="AC3471">
            <v>43140</v>
          </cell>
          <cell r="AD3471" t="str">
            <v>施設施工庁費</v>
          </cell>
          <cell r="AE3471" t="str">
            <v>施庁</v>
          </cell>
          <cell r="AF3471">
            <v>14</v>
          </cell>
          <cell r="AG3471" t="str">
            <v>基地等経費</v>
          </cell>
          <cell r="AH3471" t="str">
            <v>工事事務費　備品費</v>
          </cell>
          <cell r="AI3471" t="str">
            <v>DM</v>
          </cell>
          <cell r="AJ3471" t="str">
            <v>施設隊</v>
          </cell>
          <cell r="AK3471" t="str">
            <v>令和8年9月30日</v>
          </cell>
        </row>
        <row r="3472">
          <cell r="A3472" t="str">
            <v>ec68</v>
          </cell>
          <cell r="B3472" t="str">
            <v>又は同等以上のもの（他社の製品を含む。）</v>
          </cell>
          <cell r="C3472">
            <v>330</v>
          </cell>
          <cell r="D3472">
            <v>6</v>
          </cell>
          <cell r="E3472" t="str">
            <v>B</v>
          </cell>
          <cell r="F3472" t="str">
            <v>e</v>
          </cell>
          <cell r="G3472" t="str">
            <v>ec</v>
          </cell>
          <cell r="H3472" t="str">
            <v>個</v>
          </cell>
          <cell r="I3472">
            <v>5</v>
          </cell>
          <cell r="J3472" t="str">
            <v>ｽﾋﾟｰｶｰﾌｫﾝ</v>
          </cell>
          <cell r="L3472">
            <v>1</v>
          </cell>
          <cell r="M3472" t="str">
            <v>ｻﾝﾜｻﾌﾟﾗｲ.web P444 MM-MC35N SANWA SUPPLY</v>
          </cell>
          <cell r="O3472" t="str">
            <v>又は同等以上のもの（他社の製品を含む。）</v>
          </cell>
          <cell r="Q3472">
            <v>0</v>
          </cell>
          <cell r="S3472">
            <v>100</v>
          </cell>
          <cell r="T3472">
            <v>0</v>
          </cell>
          <cell r="W3472">
            <v>0</v>
          </cell>
          <cell r="X3472">
            <v>0</v>
          </cell>
          <cell r="Y3472">
            <v>100</v>
          </cell>
          <cell r="Z3472">
            <v>0</v>
          </cell>
          <cell r="AA3472">
            <v>0</v>
          </cell>
          <cell r="AB3472">
            <v>36080</v>
          </cell>
          <cell r="AC3472">
            <v>180400</v>
          </cell>
          <cell r="AD3472" t="str">
            <v>施設施工庁費</v>
          </cell>
          <cell r="AE3472" t="str">
            <v>施庁</v>
          </cell>
          <cell r="AF3472">
            <v>14</v>
          </cell>
          <cell r="AG3472" t="str">
            <v>基地等経費</v>
          </cell>
          <cell r="AH3472" t="str">
            <v>工事事務費　備品費</v>
          </cell>
          <cell r="AI3472" t="str">
            <v>DM</v>
          </cell>
          <cell r="AJ3472" t="str">
            <v>施設隊</v>
          </cell>
          <cell r="AK3472" t="str">
            <v>令和8年9月30日</v>
          </cell>
        </row>
        <row r="3473">
          <cell r="A3473" t="str">
            <v>ch369</v>
          </cell>
          <cell r="B3473" t="str">
            <v>又は同等以上のもの（他社の製品を含む。）</v>
          </cell>
          <cell r="C3473">
            <v>330</v>
          </cell>
          <cell r="D3473">
            <v>7</v>
          </cell>
          <cell r="E3473" t="str">
            <v>B</v>
          </cell>
          <cell r="F3473" t="str">
            <v>c</v>
          </cell>
          <cell r="G3473" t="str">
            <v>ch</v>
          </cell>
          <cell r="H3473" t="str">
            <v>個</v>
          </cell>
          <cell r="I3473">
            <v>60</v>
          </cell>
          <cell r="J3473" t="str">
            <v>WEBｶﾒﾗ</v>
          </cell>
          <cell r="L3473">
            <v>1</v>
          </cell>
          <cell r="M3473" t="str">
            <v>ｵﾚﾝｼﾞﾌﾞｯｸ P12-843 467-1897 BSW500MBK ﾊﾞｯﾌｧﾛｰ</v>
          </cell>
          <cell r="O3473" t="str">
            <v>又は同等以上のもの（他社の製品を含む。）</v>
          </cell>
          <cell r="Q3473">
            <v>0</v>
          </cell>
          <cell r="S3473">
            <v>100</v>
          </cell>
          <cell r="T3473">
            <v>0</v>
          </cell>
          <cell r="W3473">
            <v>0</v>
          </cell>
          <cell r="X3473">
            <v>0</v>
          </cell>
          <cell r="Y3473">
            <v>100</v>
          </cell>
          <cell r="Z3473">
            <v>0</v>
          </cell>
          <cell r="AA3473">
            <v>0</v>
          </cell>
          <cell r="AB3473">
            <v>6417</v>
          </cell>
          <cell r="AC3473">
            <v>385020</v>
          </cell>
          <cell r="AD3473" t="str">
            <v>施設施工庁費</v>
          </cell>
          <cell r="AE3473" t="str">
            <v>施庁</v>
          </cell>
          <cell r="AF3473">
            <v>14</v>
          </cell>
          <cell r="AG3473" t="str">
            <v>基地等経費</v>
          </cell>
          <cell r="AH3473" t="str">
            <v>工事事務費　備品費</v>
          </cell>
          <cell r="AI3473" t="str">
            <v>DM</v>
          </cell>
          <cell r="AJ3473" t="str">
            <v>施設隊</v>
          </cell>
          <cell r="AK3473" t="str">
            <v>令和8年9月30日</v>
          </cell>
        </row>
        <row r="3474">
          <cell r="A3474" t="str">
            <v>cg492</v>
          </cell>
          <cell r="B3474" t="str">
            <v>又は同等以上のもの（他社の製品を含む。）</v>
          </cell>
          <cell r="C3474">
            <v>330</v>
          </cell>
          <cell r="D3474">
            <v>8</v>
          </cell>
          <cell r="E3474" t="str">
            <v>B</v>
          </cell>
          <cell r="F3474" t="str">
            <v>c</v>
          </cell>
          <cell r="G3474" t="str">
            <v>cg</v>
          </cell>
          <cell r="H3474" t="str">
            <v>台</v>
          </cell>
          <cell r="I3474">
            <v>1</v>
          </cell>
          <cell r="J3474" t="str">
            <v>ﾃﾞｨｽﾌﾟﾚｲ</v>
          </cell>
          <cell r="L3474">
            <v>1</v>
          </cell>
          <cell r="M3474" t="str">
            <v>ｵﾚﾝｼﾞﾌﾞｯｸ.web 638-4492 JN-V6500UHDR-N JAPANNEXT</v>
          </cell>
          <cell r="O3474" t="str">
            <v>又は同等以上のもの（他社の製品を含む。）</v>
          </cell>
          <cell r="Q3474">
            <v>0</v>
          </cell>
          <cell r="S3474">
            <v>100</v>
          </cell>
          <cell r="T3474">
            <v>0</v>
          </cell>
          <cell r="W3474">
            <v>0</v>
          </cell>
          <cell r="X3474">
            <v>0</v>
          </cell>
          <cell r="Y3474">
            <v>100</v>
          </cell>
          <cell r="Z3474">
            <v>0</v>
          </cell>
          <cell r="AA3474">
            <v>0</v>
          </cell>
          <cell r="AB3474">
            <v>154000</v>
          </cell>
          <cell r="AC3474">
            <v>154000</v>
          </cell>
          <cell r="AD3474" t="str">
            <v>施設施工庁費</v>
          </cell>
          <cell r="AE3474" t="str">
            <v>施庁</v>
          </cell>
          <cell r="AF3474">
            <v>14</v>
          </cell>
          <cell r="AG3474" t="str">
            <v>基地等経費</v>
          </cell>
          <cell r="AH3474" t="str">
            <v>工事事務費　備品費</v>
          </cell>
          <cell r="AI3474" t="str">
            <v>DM</v>
          </cell>
          <cell r="AJ3474" t="str">
            <v>施設隊</v>
          </cell>
          <cell r="AK3474" t="str">
            <v>令和8年9月30日</v>
          </cell>
        </row>
        <row r="3475">
          <cell r="A3475" t="str">
            <v>cg493</v>
          </cell>
          <cell r="B3475" t="str">
            <v>又は同等以上のもの（他社の製品を含む。）</v>
          </cell>
          <cell r="C3475">
            <v>330</v>
          </cell>
          <cell r="D3475">
            <v>9</v>
          </cell>
          <cell r="E3475" t="str">
            <v>B</v>
          </cell>
          <cell r="F3475" t="str">
            <v>c</v>
          </cell>
          <cell r="G3475" t="str">
            <v>cg</v>
          </cell>
          <cell r="H3475" t="str">
            <v>個</v>
          </cell>
          <cell r="I3475">
            <v>1</v>
          </cell>
          <cell r="J3475" t="str">
            <v>ﾓﾆﾀｰｱｰﾑ</v>
          </cell>
          <cell r="L3475">
            <v>1</v>
          </cell>
          <cell r="M3475" t="str">
            <v>ｵﾚﾝｼﾞﾌﾞｯｸ.web 708-0404 TV-WALL-MOUNT-65FS STARTECH</v>
          </cell>
          <cell r="O3475" t="str">
            <v>又は同等以上のもの（他社の製品を含む。）</v>
          </cell>
          <cell r="Q3475">
            <v>0</v>
          </cell>
          <cell r="S3475">
            <v>100</v>
          </cell>
          <cell r="T3475">
            <v>0</v>
          </cell>
          <cell r="W3475">
            <v>0</v>
          </cell>
          <cell r="X3475">
            <v>0</v>
          </cell>
          <cell r="Y3475">
            <v>100</v>
          </cell>
          <cell r="Z3475">
            <v>0</v>
          </cell>
          <cell r="AA3475">
            <v>0</v>
          </cell>
          <cell r="AB3475">
            <v>87595</v>
          </cell>
          <cell r="AC3475">
            <v>87595</v>
          </cell>
          <cell r="AD3475" t="str">
            <v>施設施工庁費</v>
          </cell>
          <cell r="AE3475" t="str">
            <v>施庁</v>
          </cell>
          <cell r="AF3475">
            <v>14</v>
          </cell>
          <cell r="AG3475" t="str">
            <v>基地等経費</v>
          </cell>
          <cell r="AH3475" t="str">
            <v>工事事務費　備品費</v>
          </cell>
          <cell r="AI3475" t="str">
            <v>DM</v>
          </cell>
          <cell r="AJ3475" t="str">
            <v>施設隊</v>
          </cell>
          <cell r="AK3475" t="str">
            <v>令和8年9月30日</v>
          </cell>
        </row>
        <row r="3476">
          <cell r="A3476" t="str">
            <v>cg494</v>
          </cell>
          <cell r="B3476" t="str">
            <v>又は同等以上のもの（他社の製品を含む。）</v>
          </cell>
          <cell r="C3476">
            <v>330</v>
          </cell>
          <cell r="D3476">
            <v>10</v>
          </cell>
          <cell r="E3476" t="str">
            <v>B</v>
          </cell>
          <cell r="F3476" t="str">
            <v>c</v>
          </cell>
          <cell r="G3476" t="str">
            <v>cg</v>
          </cell>
          <cell r="H3476" t="str">
            <v>台</v>
          </cell>
          <cell r="I3476">
            <v>6</v>
          </cell>
          <cell r="J3476" t="str">
            <v>ﾃﾞｨｽﾌﾟﾚｲ</v>
          </cell>
          <cell r="L3476">
            <v>1</v>
          </cell>
          <cell r="M3476" t="str">
            <v>ｵﾚﾝｼﾞﾌﾞｯｸ.web 706-2886 JN-I27U JAPANNEXT</v>
          </cell>
          <cell r="O3476" t="str">
            <v>又は同等以上のもの（他社の製品を含む。）</v>
          </cell>
          <cell r="Q3476">
            <v>0</v>
          </cell>
          <cell r="S3476">
            <v>100</v>
          </cell>
          <cell r="T3476">
            <v>0</v>
          </cell>
          <cell r="W3476">
            <v>0</v>
          </cell>
          <cell r="X3476">
            <v>0</v>
          </cell>
          <cell r="Y3476">
            <v>100</v>
          </cell>
          <cell r="Z3476">
            <v>0</v>
          </cell>
          <cell r="AA3476">
            <v>0</v>
          </cell>
          <cell r="AB3476">
            <v>42512</v>
          </cell>
          <cell r="AC3476">
            <v>255072</v>
          </cell>
          <cell r="AD3476" t="str">
            <v>施設施工庁費</v>
          </cell>
          <cell r="AE3476" t="str">
            <v>施庁</v>
          </cell>
          <cell r="AF3476">
            <v>14</v>
          </cell>
          <cell r="AG3476" t="str">
            <v>基地等経費</v>
          </cell>
          <cell r="AH3476" t="str">
            <v>工事事務費　備品費</v>
          </cell>
          <cell r="AI3476" t="str">
            <v>DM</v>
          </cell>
          <cell r="AJ3476" t="str">
            <v>施設隊</v>
          </cell>
          <cell r="AK3476" t="str">
            <v>令和8年9月30日</v>
          </cell>
        </row>
        <row r="3477">
          <cell r="A3477" t="str">
            <v>ch370</v>
          </cell>
          <cell r="B3477" t="str">
            <v>又は同等以上のもの（他社の製品を含む。）</v>
          </cell>
          <cell r="C3477">
            <v>331</v>
          </cell>
          <cell r="D3477">
            <v>1</v>
          </cell>
          <cell r="E3477" t="str">
            <v>B</v>
          </cell>
          <cell r="F3477" t="str">
            <v>c</v>
          </cell>
          <cell r="G3477" t="str">
            <v>ch</v>
          </cell>
          <cell r="H3477" t="str">
            <v>個</v>
          </cell>
          <cell r="I3477">
            <v>40</v>
          </cell>
          <cell r="J3477" t="str">
            <v>輪木</v>
          </cell>
          <cell r="L3477">
            <v>1</v>
          </cell>
          <cell r="M3477" t="str">
            <v>ｵﾚﾝｼﾞﾌﾞｯｸ P10-942 207-3010 ACEM-Y ﾄﾗｽｺ</v>
          </cell>
          <cell r="O3477" t="str">
            <v>又は同等以上のもの（他社の製品を含む。）</v>
          </cell>
          <cell r="Q3477">
            <v>0</v>
          </cell>
          <cell r="S3477">
            <v>100</v>
          </cell>
          <cell r="T3477">
            <v>0</v>
          </cell>
          <cell r="W3477">
            <v>0</v>
          </cell>
          <cell r="X3477">
            <v>0</v>
          </cell>
          <cell r="Y3477">
            <v>100</v>
          </cell>
          <cell r="Z3477">
            <v>0</v>
          </cell>
          <cell r="AA3477">
            <v>0</v>
          </cell>
          <cell r="AB3477">
            <v>2499</v>
          </cell>
          <cell r="AC3477">
            <v>99960</v>
          </cell>
          <cell r="AD3477" t="str">
            <v>物資輸送費</v>
          </cell>
          <cell r="AE3477" t="str">
            <v>物資</v>
          </cell>
          <cell r="AF3477">
            <v>13</v>
          </cell>
          <cell r="AG3477" t="str">
            <v>基地等経費（積付材料費）</v>
          </cell>
          <cell r="AH3477" t="str">
            <v>通信運搬費</v>
          </cell>
          <cell r="AI3477" t="str">
            <v>DP</v>
          </cell>
          <cell r="AJ3477" t="str">
            <v>管理隊</v>
          </cell>
          <cell r="AK3477" t="str">
            <v>令和8年9月30日</v>
          </cell>
        </row>
        <row r="3478">
          <cell r="A3478" t="str">
            <v>cf227</v>
          </cell>
          <cell r="B3478" t="str">
            <v>又は同等以上のもの（他社の製品を含む。）</v>
          </cell>
          <cell r="C3478">
            <v>331</v>
          </cell>
          <cell r="D3478">
            <v>2</v>
          </cell>
          <cell r="E3478" t="str">
            <v>B</v>
          </cell>
          <cell r="F3478" t="str">
            <v>c</v>
          </cell>
          <cell r="G3478" t="str">
            <v>cf</v>
          </cell>
          <cell r="H3478" t="str">
            <v>双</v>
          </cell>
          <cell r="I3478">
            <v>20</v>
          </cell>
          <cell r="J3478" t="str">
            <v>手袋</v>
          </cell>
          <cell r="L3478">
            <v>1</v>
          </cell>
          <cell r="M3478" t="str">
            <v>ｵﾚﾝｼﾞﾌﾞｯｸ P7-362 194-7894 FFTAB-55-009 ﾒｶﾆｸｽｳｪｱ</v>
          </cell>
          <cell r="O3478" t="str">
            <v>又は同等以上のもの（他社の製品を含む。）</v>
          </cell>
          <cell r="Q3478">
            <v>0</v>
          </cell>
          <cell r="S3478">
            <v>100</v>
          </cell>
          <cell r="T3478">
            <v>0</v>
          </cell>
          <cell r="W3478">
            <v>0</v>
          </cell>
          <cell r="X3478">
            <v>0</v>
          </cell>
          <cell r="Y3478">
            <v>100</v>
          </cell>
          <cell r="Z3478">
            <v>0</v>
          </cell>
          <cell r="AA3478">
            <v>0</v>
          </cell>
          <cell r="AB3478">
            <v>2860</v>
          </cell>
          <cell r="AC3478">
            <v>57200</v>
          </cell>
          <cell r="AD3478" t="str">
            <v>物資輸送費</v>
          </cell>
          <cell r="AE3478" t="str">
            <v>物資</v>
          </cell>
          <cell r="AF3478">
            <v>13</v>
          </cell>
          <cell r="AG3478" t="str">
            <v>基地等経費（積付材料費）</v>
          </cell>
          <cell r="AH3478" t="str">
            <v>通信運搬費</v>
          </cell>
          <cell r="AI3478" t="str">
            <v>DP</v>
          </cell>
          <cell r="AJ3478" t="str">
            <v>管理隊</v>
          </cell>
          <cell r="AK3478" t="str">
            <v>令和8年9月30日</v>
          </cell>
        </row>
        <row r="3479">
          <cell r="A3479" t="str">
            <v>cf228</v>
          </cell>
          <cell r="B3479" t="str">
            <v>又は同等以上のもの（他社の製品を含む。）</v>
          </cell>
          <cell r="C3479">
            <v>331</v>
          </cell>
          <cell r="D3479">
            <v>3</v>
          </cell>
          <cell r="E3479" t="str">
            <v>B</v>
          </cell>
          <cell r="F3479" t="str">
            <v>c</v>
          </cell>
          <cell r="G3479" t="str">
            <v>cf</v>
          </cell>
          <cell r="H3479" t="str">
            <v>双</v>
          </cell>
          <cell r="I3479">
            <v>20</v>
          </cell>
          <cell r="J3479" t="str">
            <v>手袋</v>
          </cell>
          <cell r="L3479">
            <v>1</v>
          </cell>
          <cell r="M3479" t="str">
            <v>ｵﾚﾝｼﾞﾌﾞｯｸ P7-362 194-7895 FFTAB-55-010 ﾒｶﾆｸｽｳｪｱ</v>
          </cell>
          <cell r="O3479" t="str">
            <v>又は同等以上のもの（他社の製品を含む。）</v>
          </cell>
          <cell r="Q3479">
            <v>0</v>
          </cell>
          <cell r="S3479">
            <v>100</v>
          </cell>
          <cell r="T3479">
            <v>0</v>
          </cell>
          <cell r="W3479">
            <v>0</v>
          </cell>
          <cell r="X3479">
            <v>0</v>
          </cell>
          <cell r="Y3479">
            <v>100</v>
          </cell>
          <cell r="Z3479">
            <v>0</v>
          </cell>
          <cell r="AA3479">
            <v>0</v>
          </cell>
          <cell r="AB3479">
            <v>2860</v>
          </cell>
          <cell r="AC3479">
            <v>57200</v>
          </cell>
          <cell r="AD3479" t="str">
            <v>物資輸送費</v>
          </cell>
          <cell r="AE3479" t="str">
            <v>物資</v>
          </cell>
          <cell r="AF3479">
            <v>13</v>
          </cell>
          <cell r="AG3479" t="str">
            <v>基地等経費（積付材料費）</v>
          </cell>
          <cell r="AH3479" t="str">
            <v>通信運搬費</v>
          </cell>
          <cell r="AI3479" t="str">
            <v>DP</v>
          </cell>
          <cell r="AJ3479" t="str">
            <v>管理隊</v>
          </cell>
          <cell r="AK3479" t="str">
            <v>令和8年9月30日</v>
          </cell>
        </row>
        <row r="3480">
          <cell r="A3480" t="str">
            <v>cf229</v>
          </cell>
          <cell r="B3480" t="str">
            <v>又は同等以上のもの（他社の製品を含む。）</v>
          </cell>
          <cell r="C3480">
            <v>331</v>
          </cell>
          <cell r="D3480">
            <v>4</v>
          </cell>
          <cell r="E3480" t="str">
            <v>B</v>
          </cell>
          <cell r="F3480" t="str">
            <v>c</v>
          </cell>
          <cell r="G3480" t="str">
            <v>cf</v>
          </cell>
          <cell r="H3480" t="str">
            <v>双</v>
          </cell>
          <cell r="I3480">
            <v>15</v>
          </cell>
          <cell r="J3480" t="str">
            <v>手袋</v>
          </cell>
          <cell r="L3480">
            <v>1</v>
          </cell>
          <cell r="M3480" t="str">
            <v>ｵﾚﾝｼﾞﾌﾞｯｸ P7-349 378-7524 7706 富士ｸﾞﾛｰﾌﾞ</v>
          </cell>
          <cell r="O3480" t="str">
            <v>又は同等以上のもの（他社の製品を含む。）</v>
          </cell>
          <cell r="Q3480">
            <v>0</v>
          </cell>
          <cell r="S3480">
            <v>100</v>
          </cell>
          <cell r="T3480">
            <v>0</v>
          </cell>
          <cell r="W3480">
            <v>0</v>
          </cell>
          <cell r="X3480">
            <v>0</v>
          </cell>
          <cell r="Y3480">
            <v>100</v>
          </cell>
          <cell r="Z3480">
            <v>0</v>
          </cell>
          <cell r="AA3480">
            <v>0</v>
          </cell>
          <cell r="AB3480">
            <v>1199</v>
          </cell>
          <cell r="AC3480">
            <v>17985</v>
          </cell>
          <cell r="AD3480" t="str">
            <v>物資輸送費</v>
          </cell>
          <cell r="AE3480" t="str">
            <v>物資</v>
          </cell>
          <cell r="AF3480">
            <v>13</v>
          </cell>
          <cell r="AG3480" t="str">
            <v>基地等経費（積付材料費）</v>
          </cell>
          <cell r="AH3480" t="str">
            <v>通信運搬費</v>
          </cell>
          <cell r="AI3480" t="str">
            <v>DP</v>
          </cell>
          <cell r="AJ3480" t="str">
            <v>管理隊</v>
          </cell>
          <cell r="AK3480" t="str">
            <v>令和8年9月30日</v>
          </cell>
        </row>
        <row r="3481">
          <cell r="A3481" t="str">
            <v>cf230</v>
          </cell>
          <cell r="B3481" t="str">
            <v>又は同等以上のもの（他社の製品を含む。）</v>
          </cell>
          <cell r="C3481">
            <v>331</v>
          </cell>
          <cell r="D3481">
            <v>5</v>
          </cell>
          <cell r="E3481" t="str">
            <v>B</v>
          </cell>
          <cell r="F3481" t="str">
            <v>c</v>
          </cell>
          <cell r="G3481" t="str">
            <v>cf</v>
          </cell>
          <cell r="H3481" t="str">
            <v>双</v>
          </cell>
          <cell r="I3481">
            <v>15</v>
          </cell>
          <cell r="J3481" t="str">
            <v>手袋</v>
          </cell>
          <cell r="L3481">
            <v>1</v>
          </cell>
          <cell r="M3481" t="str">
            <v>ｵﾚﾝｼﾞﾌﾞｯｸ P7-349 378-7532 7707 富士ｸﾞﾛｰﾌﾞ</v>
          </cell>
          <cell r="O3481" t="str">
            <v>又は同等以上のもの（他社の製品を含む。）</v>
          </cell>
          <cell r="Q3481">
            <v>0</v>
          </cell>
          <cell r="S3481">
            <v>100</v>
          </cell>
          <cell r="T3481">
            <v>0</v>
          </cell>
          <cell r="W3481">
            <v>0</v>
          </cell>
          <cell r="X3481">
            <v>0</v>
          </cell>
          <cell r="Y3481">
            <v>100</v>
          </cell>
          <cell r="Z3481">
            <v>0</v>
          </cell>
          <cell r="AA3481">
            <v>0</v>
          </cell>
          <cell r="AB3481">
            <v>1199</v>
          </cell>
          <cell r="AC3481">
            <v>17985</v>
          </cell>
          <cell r="AD3481" t="str">
            <v>物資輸送費</v>
          </cell>
          <cell r="AE3481" t="str">
            <v>物資</v>
          </cell>
          <cell r="AF3481">
            <v>13</v>
          </cell>
          <cell r="AG3481" t="str">
            <v>基地等経費（積付材料費）</v>
          </cell>
          <cell r="AH3481" t="str">
            <v>通信運搬費</v>
          </cell>
          <cell r="AI3481" t="str">
            <v>DP</v>
          </cell>
          <cell r="AJ3481" t="str">
            <v>管理隊</v>
          </cell>
          <cell r="AK3481" t="str">
            <v>令和8年9月30日</v>
          </cell>
        </row>
        <row r="3482">
          <cell r="A3482" t="str">
            <v>cf231</v>
          </cell>
          <cell r="B3482" t="str">
            <v>又は同等以上のもの（他社の製品を含む。）</v>
          </cell>
          <cell r="C3482">
            <v>331</v>
          </cell>
          <cell r="D3482">
            <v>6</v>
          </cell>
          <cell r="E3482" t="str">
            <v>B</v>
          </cell>
          <cell r="F3482" t="str">
            <v>c</v>
          </cell>
          <cell r="G3482" t="str">
            <v>cf</v>
          </cell>
          <cell r="H3482" t="str">
            <v>双</v>
          </cell>
          <cell r="I3482">
            <v>20</v>
          </cell>
          <cell r="J3482" t="str">
            <v>手袋</v>
          </cell>
          <cell r="L3482">
            <v>1</v>
          </cell>
          <cell r="M3482" t="str">
            <v>ｵﾚﾝｼﾞﾌﾞｯｸ P7-472 337-4827 NO282-MOG ｼｮｰﾜｸﾞﾛｰﾌﾞ</v>
          </cell>
          <cell r="O3482" t="str">
            <v>又は同等以上のもの（他社の製品を含む。）</v>
          </cell>
          <cell r="Q3482">
            <v>0</v>
          </cell>
          <cell r="S3482">
            <v>100</v>
          </cell>
          <cell r="T3482">
            <v>0</v>
          </cell>
          <cell r="W3482">
            <v>0</v>
          </cell>
          <cell r="X3482">
            <v>0</v>
          </cell>
          <cell r="Y3482">
            <v>100</v>
          </cell>
          <cell r="Z3482">
            <v>0</v>
          </cell>
          <cell r="AA3482">
            <v>0</v>
          </cell>
          <cell r="AB3482">
            <v>2326</v>
          </cell>
          <cell r="AC3482">
            <v>46520</v>
          </cell>
          <cell r="AD3482" t="str">
            <v>物資輸送費</v>
          </cell>
          <cell r="AE3482" t="str">
            <v>物資</v>
          </cell>
          <cell r="AF3482">
            <v>13</v>
          </cell>
          <cell r="AG3482" t="str">
            <v>基地等経費（積付材料費）</v>
          </cell>
          <cell r="AH3482" t="str">
            <v>通信運搬費</v>
          </cell>
          <cell r="AI3482" t="str">
            <v>DP</v>
          </cell>
          <cell r="AJ3482" t="str">
            <v>管理隊</v>
          </cell>
          <cell r="AK3482" t="str">
            <v>令和8年9月30日</v>
          </cell>
        </row>
        <row r="3483">
          <cell r="A3483" t="str">
            <v>cf232</v>
          </cell>
          <cell r="B3483" t="str">
            <v>又は同等以上のもの（他社の製品を含む。）</v>
          </cell>
          <cell r="C3483">
            <v>331</v>
          </cell>
          <cell r="D3483">
            <v>7</v>
          </cell>
          <cell r="E3483" t="str">
            <v>B</v>
          </cell>
          <cell r="F3483" t="str">
            <v>c</v>
          </cell>
          <cell r="G3483" t="str">
            <v>cf</v>
          </cell>
          <cell r="H3483" t="str">
            <v>双</v>
          </cell>
          <cell r="I3483">
            <v>20</v>
          </cell>
          <cell r="J3483" t="str">
            <v>手袋</v>
          </cell>
          <cell r="L3483">
            <v>1</v>
          </cell>
          <cell r="M3483" t="str">
            <v>ｵﾚﾝｼﾞﾌﾞｯｸ P7-472 337-4831 NO282-LOG ｼｮｰﾜｸﾞﾛｰﾌﾞ</v>
          </cell>
          <cell r="O3483" t="str">
            <v>又は同等以上のもの（他社の製品を含む。）</v>
          </cell>
          <cell r="Q3483">
            <v>0</v>
          </cell>
          <cell r="S3483">
            <v>100</v>
          </cell>
          <cell r="T3483">
            <v>0</v>
          </cell>
          <cell r="W3483">
            <v>0</v>
          </cell>
          <cell r="X3483">
            <v>0</v>
          </cell>
          <cell r="Y3483">
            <v>100</v>
          </cell>
          <cell r="Z3483">
            <v>0</v>
          </cell>
          <cell r="AA3483">
            <v>0</v>
          </cell>
          <cell r="AB3483">
            <v>2436</v>
          </cell>
          <cell r="AC3483">
            <v>48720</v>
          </cell>
          <cell r="AD3483" t="str">
            <v>物資輸送費</v>
          </cell>
          <cell r="AE3483" t="str">
            <v>物資</v>
          </cell>
          <cell r="AF3483">
            <v>13</v>
          </cell>
          <cell r="AG3483" t="str">
            <v>基地等経費（積付材料費）</v>
          </cell>
          <cell r="AH3483" t="str">
            <v>通信運搬費</v>
          </cell>
          <cell r="AI3483" t="str">
            <v>DP</v>
          </cell>
          <cell r="AJ3483" t="str">
            <v>管理隊</v>
          </cell>
          <cell r="AK3483" t="str">
            <v>令和8年9月30日</v>
          </cell>
        </row>
        <row r="3484">
          <cell r="A3484" t="str">
            <v>cf233</v>
          </cell>
          <cell r="B3484" t="str">
            <v>又は同等以上のもの（他社の製品を含む。）</v>
          </cell>
          <cell r="C3484">
            <v>331</v>
          </cell>
          <cell r="D3484">
            <v>8</v>
          </cell>
          <cell r="E3484" t="str">
            <v>B</v>
          </cell>
          <cell r="F3484" t="str">
            <v>c</v>
          </cell>
          <cell r="G3484" t="str">
            <v>cf</v>
          </cell>
          <cell r="H3484" t="str">
            <v>双</v>
          </cell>
          <cell r="I3484">
            <v>10</v>
          </cell>
          <cell r="J3484" t="str">
            <v>手袋</v>
          </cell>
          <cell r="L3484">
            <v>1</v>
          </cell>
          <cell r="M3484" t="str">
            <v>ｵﾚﾝｼﾞﾌﾞｯｸ P7-472 337-4826 NO282-LLOG ｼｮｰﾜｸﾞﾛｰﾌﾞ</v>
          </cell>
          <cell r="O3484" t="str">
            <v>又は同等以上のもの（他社の製品を含む。）</v>
          </cell>
          <cell r="Q3484">
            <v>0</v>
          </cell>
          <cell r="S3484">
            <v>100</v>
          </cell>
          <cell r="T3484">
            <v>0</v>
          </cell>
          <cell r="W3484">
            <v>0</v>
          </cell>
          <cell r="X3484">
            <v>0</v>
          </cell>
          <cell r="Y3484">
            <v>100</v>
          </cell>
          <cell r="Z3484">
            <v>0</v>
          </cell>
          <cell r="AA3484">
            <v>0</v>
          </cell>
          <cell r="AB3484">
            <v>2436</v>
          </cell>
          <cell r="AC3484">
            <v>24360</v>
          </cell>
          <cell r="AD3484" t="str">
            <v>物資輸送費</v>
          </cell>
          <cell r="AE3484" t="str">
            <v>物資</v>
          </cell>
          <cell r="AF3484">
            <v>13</v>
          </cell>
          <cell r="AG3484" t="str">
            <v>基地等経費（積付材料費）</v>
          </cell>
          <cell r="AH3484" t="str">
            <v>通信運搬費</v>
          </cell>
          <cell r="AI3484" t="str">
            <v>DP</v>
          </cell>
          <cell r="AJ3484" t="str">
            <v>管理隊</v>
          </cell>
          <cell r="AK3484" t="str">
            <v>令和8年9月30日</v>
          </cell>
        </row>
        <row r="3485">
          <cell r="A3485" t="str">
            <v>cf234</v>
          </cell>
          <cell r="B3485" t="str">
            <v>又は同等以上のもの（他社の製品を含む。）</v>
          </cell>
          <cell r="C3485">
            <v>331</v>
          </cell>
          <cell r="D3485">
            <v>9</v>
          </cell>
          <cell r="E3485" t="str">
            <v>B</v>
          </cell>
          <cell r="F3485" t="str">
            <v>c</v>
          </cell>
          <cell r="G3485" t="str">
            <v>cf</v>
          </cell>
          <cell r="H3485" t="str">
            <v>双</v>
          </cell>
          <cell r="I3485">
            <v>15</v>
          </cell>
          <cell r="J3485" t="str">
            <v>手袋</v>
          </cell>
          <cell r="L3485">
            <v>1</v>
          </cell>
          <cell r="M3485" t="str">
            <v>ｵﾚﾝｼﾞﾌﾞｯｸ P7-472 149-2205 W-7 M ﾍﾟﾝｷﾞﾝｴｰｽ</v>
          </cell>
          <cell r="O3485" t="str">
            <v>又は同等以上のもの（他社の製品を含む。）</v>
          </cell>
          <cell r="Q3485">
            <v>0</v>
          </cell>
          <cell r="S3485">
            <v>100</v>
          </cell>
          <cell r="T3485">
            <v>0</v>
          </cell>
          <cell r="W3485">
            <v>0</v>
          </cell>
          <cell r="X3485">
            <v>0</v>
          </cell>
          <cell r="Y3485">
            <v>100</v>
          </cell>
          <cell r="Z3485">
            <v>0</v>
          </cell>
          <cell r="AA3485">
            <v>0</v>
          </cell>
          <cell r="AB3485">
            <v>3981</v>
          </cell>
          <cell r="AC3485">
            <v>59715</v>
          </cell>
          <cell r="AD3485" t="str">
            <v>物資輸送費</v>
          </cell>
          <cell r="AE3485" t="str">
            <v>物資</v>
          </cell>
          <cell r="AF3485">
            <v>13</v>
          </cell>
          <cell r="AG3485" t="str">
            <v>基地等経費（積付材料費）</v>
          </cell>
          <cell r="AH3485" t="str">
            <v>通信運搬費</v>
          </cell>
          <cell r="AI3485" t="str">
            <v>DP</v>
          </cell>
          <cell r="AJ3485" t="str">
            <v>管理隊</v>
          </cell>
          <cell r="AK3485" t="str">
            <v>令和8年9月30日</v>
          </cell>
        </row>
        <row r="3486">
          <cell r="A3486" t="str">
            <v>cf235</v>
          </cell>
          <cell r="B3486" t="str">
            <v>又は同等以上のもの（他社の製品を含む。）</v>
          </cell>
          <cell r="C3486">
            <v>331</v>
          </cell>
          <cell r="D3486">
            <v>10</v>
          </cell>
          <cell r="E3486" t="str">
            <v>B</v>
          </cell>
          <cell r="F3486" t="str">
            <v>c</v>
          </cell>
          <cell r="G3486" t="str">
            <v>cf</v>
          </cell>
          <cell r="H3486" t="str">
            <v>双</v>
          </cell>
          <cell r="I3486">
            <v>20</v>
          </cell>
          <cell r="J3486" t="str">
            <v>手袋</v>
          </cell>
          <cell r="L3486">
            <v>1</v>
          </cell>
          <cell r="M3486" t="str">
            <v>ｵﾚﾝｼﾞﾌﾞｯｸ P7-472 149-2203 W-7 L ﾍﾟﾝｷﾞﾝｴｰｽ</v>
          </cell>
          <cell r="O3486" t="str">
            <v>又は同等以上のもの（他社の製品を含む。）</v>
          </cell>
          <cell r="Q3486">
            <v>0</v>
          </cell>
          <cell r="S3486">
            <v>100</v>
          </cell>
          <cell r="T3486">
            <v>0</v>
          </cell>
          <cell r="W3486">
            <v>0</v>
          </cell>
          <cell r="X3486">
            <v>0</v>
          </cell>
          <cell r="Y3486">
            <v>100</v>
          </cell>
          <cell r="Z3486">
            <v>0</v>
          </cell>
          <cell r="AA3486">
            <v>0</v>
          </cell>
          <cell r="AB3486">
            <v>3981</v>
          </cell>
          <cell r="AC3486">
            <v>79620</v>
          </cell>
          <cell r="AD3486" t="str">
            <v>物資輸送費</v>
          </cell>
          <cell r="AE3486" t="str">
            <v>物資</v>
          </cell>
          <cell r="AF3486">
            <v>13</v>
          </cell>
          <cell r="AG3486" t="str">
            <v>基地等経費（積付材料費）</v>
          </cell>
          <cell r="AH3486" t="str">
            <v>通信運搬費</v>
          </cell>
          <cell r="AI3486" t="str">
            <v>DP</v>
          </cell>
          <cell r="AJ3486" t="str">
            <v>管理隊</v>
          </cell>
          <cell r="AK3486" t="str">
            <v>令和8年9月30日</v>
          </cell>
        </row>
        <row r="3487">
          <cell r="A3487" t="str">
            <v>cf236</v>
          </cell>
          <cell r="B3487" t="str">
            <v>又は同等以上のもの（他社の製品を含む。）</v>
          </cell>
          <cell r="C3487">
            <v>331</v>
          </cell>
          <cell r="D3487">
            <v>11</v>
          </cell>
          <cell r="E3487" t="str">
            <v>B</v>
          </cell>
          <cell r="F3487" t="str">
            <v>c</v>
          </cell>
          <cell r="G3487" t="str">
            <v>cf</v>
          </cell>
          <cell r="H3487" t="str">
            <v>双</v>
          </cell>
          <cell r="I3487">
            <v>15</v>
          </cell>
          <cell r="J3487" t="str">
            <v>手袋</v>
          </cell>
          <cell r="L3487">
            <v>1</v>
          </cell>
          <cell r="M3487" t="str">
            <v>ｵﾚﾝｼﾞﾌﾞｯｸ P7-472 149-2204 W-7 LL ﾍﾟﾝｷﾞﾝｴｰｽ</v>
          </cell>
          <cell r="O3487" t="str">
            <v>又は同等以上のもの（他社の製品を含む。）</v>
          </cell>
          <cell r="Q3487">
            <v>0</v>
          </cell>
          <cell r="S3487">
            <v>100</v>
          </cell>
          <cell r="T3487">
            <v>0</v>
          </cell>
          <cell r="W3487">
            <v>0</v>
          </cell>
          <cell r="X3487">
            <v>0</v>
          </cell>
          <cell r="Y3487">
            <v>100</v>
          </cell>
          <cell r="Z3487">
            <v>0</v>
          </cell>
          <cell r="AA3487">
            <v>0</v>
          </cell>
          <cell r="AB3487">
            <v>3981</v>
          </cell>
          <cell r="AC3487">
            <v>59715</v>
          </cell>
          <cell r="AD3487" t="str">
            <v>物資輸送費</v>
          </cell>
          <cell r="AE3487" t="str">
            <v>物資</v>
          </cell>
          <cell r="AF3487">
            <v>13</v>
          </cell>
          <cell r="AG3487" t="str">
            <v>基地等経費（積付材料費）</v>
          </cell>
          <cell r="AH3487" t="str">
            <v>通信運搬費</v>
          </cell>
          <cell r="AI3487" t="str">
            <v>DP</v>
          </cell>
          <cell r="AJ3487" t="str">
            <v>管理隊</v>
          </cell>
          <cell r="AK3487" t="str">
            <v>令和8年9月30日</v>
          </cell>
        </row>
        <row r="3488">
          <cell r="A3488" t="str">
            <v>bc596</v>
          </cell>
          <cell r="B3488" t="str">
            <v>又は同等以上のもの（他社の製品を含む。）</v>
          </cell>
          <cell r="C3488">
            <v>331</v>
          </cell>
          <cell r="D3488">
            <v>12</v>
          </cell>
          <cell r="E3488" t="str">
            <v>B</v>
          </cell>
          <cell r="F3488" t="str">
            <v>b</v>
          </cell>
          <cell r="G3488" t="str">
            <v>bc</v>
          </cell>
          <cell r="H3488" t="str">
            <v>個</v>
          </cell>
          <cell r="I3488">
            <v>15</v>
          </cell>
          <cell r="J3488" t="str">
            <v>使い捨て手袋</v>
          </cell>
          <cell r="L3488">
            <v>1</v>
          </cell>
          <cell r="M3488" t="str">
            <v>ｵﾚﾝｼﾞﾌﾞｯｸ P7-235 195-0944 2065BL-M 川西工業</v>
          </cell>
          <cell r="O3488" t="str">
            <v>又は同等以上のもの（他社の製品を含む。）</v>
          </cell>
          <cell r="Q3488">
            <v>0</v>
          </cell>
          <cell r="S3488">
            <v>100</v>
          </cell>
          <cell r="T3488">
            <v>0</v>
          </cell>
          <cell r="W3488">
            <v>0</v>
          </cell>
          <cell r="X3488">
            <v>0</v>
          </cell>
          <cell r="Y3488">
            <v>100</v>
          </cell>
          <cell r="Z3488">
            <v>0</v>
          </cell>
          <cell r="AA3488">
            <v>0</v>
          </cell>
          <cell r="AB3488">
            <v>3267</v>
          </cell>
          <cell r="AC3488">
            <v>49005</v>
          </cell>
          <cell r="AD3488" t="str">
            <v>物資輸送費</v>
          </cell>
          <cell r="AE3488" t="str">
            <v>物資</v>
          </cell>
          <cell r="AF3488">
            <v>13</v>
          </cell>
          <cell r="AG3488" t="str">
            <v>基地等経費（積付材料費）</v>
          </cell>
          <cell r="AH3488" t="str">
            <v>通信運搬費</v>
          </cell>
          <cell r="AI3488" t="str">
            <v>DP</v>
          </cell>
          <cell r="AJ3488" t="str">
            <v>管理隊</v>
          </cell>
          <cell r="AK3488" t="str">
            <v>令和8年9月30日</v>
          </cell>
        </row>
        <row r="3489">
          <cell r="A3489" t="str">
            <v>bc597</v>
          </cell>
          <cell r="B3489" t="str">
            <v>又は同等以上のもの（他社の製品を含む。）</v>
          </cell>
          <cell r="C3489">
            <v>331</v>
          </cell>
          <cell r="D3489">
            <v>13</v>
          </cell>
          <cell r="E3489" t="str">
            <v>B</v>
          </cell>
          <cell r="F3489" t="str">
            <v>b</v>
          </cell>
          <cell r="G3489" t="str">
            <v>bc</v>
          </cell>
          <cell r="H3489" t="str">
            <v>個</v>
          </cell>
          <cell r="I3489">
            <v>15</v>
          </cell>
          <cell r="J3489" t="str">
            <v>使い捨て手袋</v>
          </cell>
          <cell r="L3489">
            <v>1</v>
          </cell>
          <cell r="M3489" t="str">
            <v>ｵﾚﾝｼﾞﾌﾞｯｸ P7-235 195-0943 2065BL-L 川西工業</v>
          </cell>
          <cell r="O3489" t="str">
            <v>又は同等以上のもの（他社の製品を含む。）</v>
          </cell>
          <cell r="Q3489">
            <v>0</v>
          </cell>
          <cell r="S3489">
            <v>100</v>
          </cell>
          <cell r="T3489">
            <v>0</v>
          </cell>
          <cell r="W3489">
            <v>0</v>
          </cell>
          <cell r="X3489">
            <v>0</v>
          </cell>
          <cell r="Y3489">
            <v>100</v>
          </cell>
          <cell r="Z3489">
            <v>0</v>
          </cell>
          <cell r="AA3489">
            <v>0</v>
          </cell>
          <cell r="AB3489">
            <v>3267</v>
          </cell>
          <cell r="AC3489">
            <v>49005</v>
          </cell>
          <cell r="AD3489" t="str">
            <v>物資輸送費</v>
          </cell>
          <cell r="AE3489" t="str">
            <v>物資</v>
          </cell>
          <cell r="AF3489">
            <v>13</v>
          </cell>
          <cell r="AG3489" t="str">
            <v>基地等経費（積付材料費）</v>
          </cell>
          <cell r="AH3489" t="str">
            <v>通信運搬費</v>
          </cell>
          <cell r="AI3489" t="str">
            <v>DP</v>
          </cell>
          <cell r="AJ3489" t="str">
            <v>管理隊</v>
          </cell>
          <cell r="AK3489" t="str">
            <v>令和8年9月30日</v>
          </cell>
        </row>
        <row r="3490">
          <cell r="A3490" t="str">
            <v>ch371</v>
          </cell>
          <cell r="B3490" t="str">
            <v>又は同等以上のもの（他社の製品を含む。）</v>
          </cell>
          <cell r="C3490">
            <v>331</v>
          </cell>
          <cell r="D3490">
            <v>14</v>
          </cell>
          <cell r="E3490" t="str">
            <v>B</v>
          </cell>
          <cell r="F3490" t="str">
            <v>c</v>
          </cell>
          <cell r="G3490" t="str">
            <v>ch</v>
          </cell>
          <cell r="H3490" t="str">
            <v>個</v>
          </cell>
          <cell r="I3490">
            <v>20</v>
          </cell>
          <cell r="J3490" t="str">
            <v>安全表示板</v>
          </cell>
          <cell r="L3490">
            <v>1</v>
          </cell>
          <cell r="M3490" t="str">
            <v>ｵﾚﾝｼﾞﾌﾞｯｸ P8-94 208-3966 RR-1900 TS ｷｬｯﾄｱｲ</v>
          </cell>
          <cell r="O3490" t="str">
            <v>又は同等以上のもの（他社の製品を含む。）</v>
          </cell>
          <cell r="Q3490">
            <v>0</v>
          </cell>
          <cell r="S3490">
            <v>100</v>
          </cell>
          <cell r="T3490">
            <v>0</v>
          </cell>
          <cell r="W3490">
            <v>0</v>
          </cell>
          <cell r="X3490">
            <v>0</v>
          </cell>
          <cell r="Y3490">
            <v>100</v>
          </cell>
          <cell r="Z3490">
            <v>0</v>
          </cell>
          <cell r="AA3490">
            <v>0</v>
          </cell>
          <cell r="AB3490">
            <v>2241</v>
          </cell>
          <cell r="AC3490">
            <v>44820</v>
          </cell>
          <cell r="AD3490" t="str">
            <v>物資輸送費</v>
          </cell>
          <cell r="AE3490" t="str">
            <v>物資</v>
          </cell>
          <cell r="AF3490">
            <v>13</v>
          </cell>
          <cell r="AG3490" t="str">
            <v>基地等経費（積付材料費）</v>
          </cell>
          <cell r="AH3490" t="str">
            <v>通信運搬費</v>
          </cell>
          <cell r="AI3490" t="str">
            <v>DP</v>
          </cell>
          <cell r="AJ3490" t="str">
            <v>管理隊</v>
          </cell>
          <cell r="AK3490" t="str">
            <v>令和8年9月30日</v>
          </cell>
        </row>
        <row r="3491">
          <cell r="A3491" t="str">
            <v>ch372</v>
          </cell>
          <cell r="B3491" t="str">
            <v>又は同等以上のもの（他社の製品を含む。）</v>
          </cell>
          <cell r="C3491">
            <v>331</v>
          </cell>
          <cell r="D3491">
            <v>15</v>
          </cell>
          <cell r="E3491" t="str">
            <v>B</v>
          </cell>
          <cell r="F3491" t="str">
            <v>c</v>
          </cell>
          <cell r="G3491" t="str">
            <v>ch</v>
          </cell>
          <cell r="H3491" t="str">
            <v>個</v>
          </cell>
          <cell r="I3491">
            <v>15</v>
          </cell>
          <cell r="J3491" t="str">
            <v>ｺﾝﾃﾅ</v>
          </cell>
          <cell r="L3491">
            <v>1</v>
          </cell>
          <cell r="M3491" t="str">
            <v>ｵﾚﾝｼﾞﾌﾞｯｸ P10-813 692-7287 HOF50-LG ﾄﾗｽｺ</v>
          </cell>
          <cell r="O3491" t="str">
            <v>又は同等以上のもの（他社の製品を含む。）</v>
          </cell>
          <cell r="Q3491">
            <v>0</v>
          </cell>
          <cell r="S3491">
            <v>100</v>
          </cell>
          <cell r="T3491">
            <v>0</v>
          </cell>
          <cell r="W3491">
            <v>0</v>
          </cell>
          <cell r="X3491">
            <v>0</v>
          </cell>
          <cell r="Y3491">
            <v>100</v>
          </cell>
          <cell r="Z3491">
            <v>0</v>
          </cell>
          <cell r="AA3491">
            <v>0</v>
          </cell>
          <cell r="AB3491">
            <v>4243</v>
          </cell>
          <cell r="AC3491">
            <v>63645</v>
          </cell>
          <cell r="AD3491" t="str">
            <v>物資輸送費</v>
          </cell>
          <cell r="AE3491" t="str">
            <v>物資</v>
          </cell>
          <cell r="AF3491">
            <v>13</v>
          </cell>
          <cell r="AG3491" t="str">
            <v>基地等経費（積付材料費）</v>
          </cell>
          <cell r="AH3491" t="str">
            <v>通信運搬費</v>
          </cell>
          <cell r="AI3491" t="str">
            <v>DP</v>
          </cell>
          <cell r="AJ3491" t="str">
            <v>管理隊</v>
          </cell>
          <cell r="AK3491" t="str">
            <v>令和8年9月30日</v>
          </cell>
        </row>
        <row r="3492">
          <cell r="A3492" t="str">
            <v>ch373</v>
          </cell>
          <cell r="B3492" t="str">
            <v>又は同等以上のもの（他社の製品を含む。）</v>
          </cell>
          <cell r="C3492">
            <v>331</v>
          </cell>
          <cell r="D3492">
            <v>16</v>
          </cell>
          <cell r="E3492" t="str">
            <v>B</v>
          </cell>
          <cell r="F3492" t="str">
            <v>c</v>
          </cell>
          <cell r="G3492" t="str">
            <v>ch</v>
          </cell>
          <cell r="H3492" t="str">
            <v>個</v>
          </cell>
          <cell r="I3492">
            <v>100</v>
          </cell>
          <cell r="J3492" t="str">
            <v>ﾃｰﾌﾟ</v>
          </cell>
          <cell r="L3492">
            <v>1</v>
          </cell>
          <cell r="M3492" t="str">
            <v>ｵﾚﾝｼﾞﾌﾞｯｸ P8-714 135-9592 J5430 ﾆﾄﾑｽﾞ</v>
          </cell>
          <cell r="O3492" t="str">
            <v>又は同等以上のもの（他社の製品を含む。）</v>
          </cell>
          <cell r="Q3492">
            <v>0</v>
          </cell>
          <cell r="S3492">
            <v>100</v>
          </cell>
          <cell r="T3492">
            <v>0</v>
          </cell>
          <cell r="W3492">
            <v>0</v>
          </cell>
          <cell r="X3492">
            <v>0</v>
          </cell>
          <cell r="Y3492">
            <v>100</v>
          </cell>
          <cell r="Z3492">
            <v>0</v>
          </cell>
          <cell r="AA3492">
            <v>0</v>
          </cell>
          <cell r="AB3492">
            <v>737</v>
          </cell>
          <cell r="AC3492">
            <v>73700</v>
          </cell>
          <cell r="AD3492" t="str">
            <v>物資輸送費</v>
          </cell>
          <cell r="AE3492" t="str">
            <v>物資</v>
          </cell>
          <cell r="AF3492">
            <v>13</v>
          </cell>
          <cell r="AG3492" t="str">
            <v>基地等経費（積付材料費）</v>
          </cell>
          <cell r="AH3492" t="str">
            <v>通信運搬費</v>
          </cell>
          <cell r="AI3492" t="str">
            <v>DP</v>
          </cell>
          <cell r="AJ3492" t="str">
            <v>管理隊</v>
          </cell>
          <cell r="AK3492" t="str">
            <v>令和8年9月30日</v>
          </cell>
        </row>
        <row r="3493">
          <cell r="A3493" t="str">
            <v>cf237</v>
          </cell>
          <cell r="B3493" t="str">
            <v>又は同等以上のもの（他社の製品を含む。）</v>
          </cell>
          <cell r="C3493">
            <v>331</v>
          </cell>
          <cell r="D3493">
            <v>17</v>
          </cell>
          <cell r="E3493" t="str">
            <v>B</v>
          </cell>
          <cell r="F3493" t="str">
            <v>c</v>
          </cell>
          <cell r="G3493" t="str">
            <v>cf</v>
          </cell>
          <cell r="H3493" t="str">
            <v>個</v>
          </cell>
          <cell r="I3493">
            <v>3</v>
          </cell>
          <cell r="J3493" t="str">
            <v>防寒長靴</v>
          </cell>
          <cell r="L3493">
            <v>1</v>
          </cell>
          <cell r="M3493" t="str">
            <v>ｵﾚﾝｼﾞﾌﾞｯｸ P7-664 836-6101 8571-90-M ｼｰﾍﾞｯｸ</v>
          </cell>
          <cell r="O3493" t="str">
            <v>又は同等以上のもの（他社の製品を含む。）</v>
          </cell>
          <cell r="Q3493">
            <v>0</v>
          </cell>
          <cell r="S3493">
            <v>100</v>
          </cell>
          <cell r="T3493">
            <v>0</v>
          </cell>
          <cell r="W3493">
            <v>0</v>
          </cell>
          <cell r="X3493">
            <v>0</v>
          </cell>
          <cell r="Y3493">
            <v>100</v>
          </cell>
          <cell r="Z3493">
            <v>0</v>
          </cell>
          <cell r="AA3493">
            <v>0</v>
          </cell>
          <cell r="AB3493">
            <v>7301</v>
          </cell>
          <cell r="AC3493">
            <v>21903</v>
          </cell>
          <cell r="AD3493" t="str">
            <v>物資輸送費</v>
          </cell>
          <cell r="AE3493" t="str">
            <v>物資</v>
          </cell>
          <cell r="AF3493">
            <v>13</v>
          </cell>
          <cell r="AG3493" t="str">
            <v>基地等経費（積付材料費）</v>
          </cell>
          <cell r="AH3493" t="str">
            <v>通信運搬費</v>
          </cell>
          <cell r="AI3493" t="str">
            <v>DP</v>
          </cell>
          <cell r="AJ3493" t="str">
            <v>管理隊</v>
          </cell>
          <cell r="AK3493" t="str">
            <v>令和8年9月30日</v>
          </cell>
        </row>
        <row r="3494">
          <cell r="A3494" t="str">
            <v>cf238</v>
          </cell>
          <cell r="B3494" t="str">
            <v>又は同等以上のもの（他社の製品を含む。）</v>
          </cell>
          <cell r="C3494">
            <v>331</v>
          </cell>
          <cell r="D3494">
            <v>18</v>
          </cell>
          <cell r="E3494" t="str">
            <v>B</v>
          </cell>
          <cell r="F3494" t="str">
            <v>c</v>
          </cell>
          <cell r="G3494" t="str">
            <v>cf</v>
          </cell>
          <cell r="H3494" t="str">
            <v>足</v>
          </cell>
          <cell r="I3494">
            <v>8</v>
          </cell>
          <cell r="J3494" t="str">
            <v>防寒長靴</v>
          </cell>
          <cell r="L3494">
            <v>1</v>
          </cell>
          <cell r="M3494" t="str">
            <v>ｵﾚﾝｼﾞﾌﾞｯｸ P7-664 836-6102 8571-90-L ｼｰﾍﾞｯｸ</v>
          </cell>
          <cell r="O3494" t="str">
            <v>又は同等以上のもの（他社の製品を含む。）</v>
          </cell>
          <cell r="Q3494">
            <v>0</v>
          </cell>
          <cell r="S3494">
            <v>100</v>
          </cell>
          <cell r="T3494">
            <v>0</v>
          </cell>
          <cell r="W3494">
            <v>0</v>
          </cell>
          <cell r="X3494">
            <v>0</v>
          </cell>
          <cell r="Y3494">
            <v>100</v>
          </cell>
          <cell r="Z3494">
            <v>0</v>
          </cell>
          <cell r="AA3494">
            <v>0</v>
          </cell>
          <cell r="AB3494">
            <v>7301</v>
          </cell>
          <cell r="AC3494">
            <v>58408</v>
          </cell>
          <cell r="AD3494" t="str">
            <v>物資輸送費</v>
          </cell>
          <cell r="AE3494" t="str">
            <v>物資</v>
          </cell>
          <cell r="AF3494">
            <v>13</v>
          </cell>
          <cell r="AG3494" t="str">
            <v>基地等経費（積付材料費）</v>
          </cell>
          <cell r="AH3494" t="str">
            <v>通信運搬費</v>
          </cell>
          <cell r="AI3494" t="str">
            <v>DP</v>
          </cell>
          <cell r="AJ3494" t="str">
            <v>管理隊</v>
          </cell>
          <cell r="AK3494" t="str">
            <v>令和8年9月30日</v>
          </cell>
        </row>
        <row r="3495">
          <cell r="A3495" t="str">
            <v>cf239</v>
          </cell>
          <cell r="B3495" t="str">
            <v>又は同等以上のもの（他社の製品を含む。）</v>
          </cell>
          <cell r="C3495">
            <v>331</v>
          </cell>
          <cell r="D3495">
            <v>19</v>
          </cell>
          <cell r="E3495" t="str">
            <v>B</v>
          </cell>
          <cell r="F3495" t="str">
            <v>c</v>
          </cell>
          <cell r="G3495" t="str">
            <v>cf</v>
          </cell>
          <cell r="H3495" t="str">
            <v>足</v>
          </cell>
          <cell r="I3495">
            <v>8</v>
          </cell>
          <cell r="J3495" t="str">
            <v>防寒長靴</v>
          </cell>
          <cell r="L3495">
            <v>1</v>
          </cell>
          <cell r="M3495" t="str">
            <v>ｵﾚﾝｼﾞﾌﾞｯｸ P7-664 836-6103 8571-90-LL ｼｰﾍﾞｯｸ</v>
          </cell>
          <cell r="O3495" t="str">
            <v>又は同等以上のもの（他社の製品を含む。）</v>
          </cell>
          <cell r="Q3495">
            <v>0</v>
          </cell>
          <cell r="S3495">
            <v>100</v>
          </cell>
          <cell r="T3495">
            <v>0</v>
          </cell>
          <cell r="W3495">
            <v>0</v>
          </cell>
          <cell r="X3495">
            <v>0</v>
          </cell>
          <cell r="Y3495">
            <v>100</v>
          </cell>
          <cell r="Z3495">
            <v>0</v>
          </cell>
          <cell r="AA3495">
            <v>0</v>
          </cell>
          <cell r="AB3495">
            <v>7301</v>
          </cell>
          <cell r="AC3495">
            <v>58408</v>
          </cell>
          <cell r="AD3495" t="str">
            <v>物資輸送費</v>
          </cell>
          <cell r="AE3495" t="str">
            <v>物資</v>
          </cell>
          <cell r="AF3495">
            <v>13</v>
          </cell>
          <cell r="AG3495" t="str">
            <v>基地等経費（積付材料費）</v>
          </cell>
          <cell r="AH3495" t="str">
            <v>通信運搬費</v>
          </cell>
          <cell r="AI3495" t="str">
            <v>DP</v>
          </cell>
          <cell r="AJ3495" t="str">
            <v>管理隊</v>
          </cell>
          <cell r="AK3495" t="str">
            <v>令和8年9月30日</v>
          </cell>
        </row>
        <row r="3496">
          <cell r="A3496" t="str">
            <v>cf240</v>
          </cell>
          <cell r="B3496" t="str">
            <v>又は同等以上のもの（他社の製品を含む。）</v>
          </cell>
          <cell r="C3496">
            <v>331</v>
          </cell>
          <cell r="D3496">
            <v>20</v>
          </cell>
          <cell r="E3496" t="str">
            <v>B</v>
          </cell>
          <cell r="F3496" t="str">
            <v>c</v>
          </cell>
          <cell r="G3496" t="str">
            <v>cf</v>
          </cell>
          <cell r="H3496" t="str">
            <v>足</v>
          </cell>
          <cell r="I3496">
            <v>3</v>
          </cell>
          <cell r="J3496" t="str">
            <v>防寒長靴</v>
          </cell>
          <cell r="L3496">
            <v>1</v>
          </cell>
          <cell r="M3496" t="str">
            <v>ｵﾚﾝｼﾞﾌﾞｯｸ P7-664 836-6104 8571-90-3L ｼｰﾍﾞｯｸ</v>
          </cell>
          <cell r="O3496" t="str">
            <v>又は同等以上のもの（他社の製品を含む。）</v>
          </cell>
          <cell r="Q3496">
            <v>0</v>
          </cell>
          <cell r="S3496">
            <v>100</v>
          </cell>
          <cell r="T3496">
            <v>0</v>
          </cell>
          <cell r="W3496">
            <v>0</v>
          </cell>
          <cell r="X3496">
            <v>0</v>
          </cell>
          <cell r="Y3496">
            <v>100</v>
          </cell>
          <cell r="Z3496">
            <v>0</v>
          </cell>
          <cell r="AA3496">
            <v>0</v>
          </cell>
          <cell r="AB3496">
            <v>7301</v>
          </cell>
          <cell r="AC3496">
            <v>21903</v>
          </cell>
          <cell r="AD3496" t="str">
            <v>物資輸送費</v>
          </cell>
          <cell r="AE3496" t="str">
            <v>物資</v>
          </cell>
          <cell r="AF3496">
            <v>13</v>
          </cell>
          <cell r="AG3496" t="str">
            <v>基地等経費（積付材料費）</v>
          </cell>
          <cell r="AH3496" t="str">
            <v>通信運搬費</v>
          </cell>
          <cell r="AI3496" t="str">
            <v>DP</v>
          </cell>
          <cell r="AJ3496" t="str">
            <v>管理隊</v>
          </cell>
          <cell r="AK3496" t="str">
            <v>令和8年9月30日</v>
          </cell>
        </row>
        <row r="3497">
          <cell r="A3497" t="str">
            <v>cf241</v>
          </cell>
          <cell r="B3497" t="str">
            <v>又は同等以上のもの（他社の製品を含む。）</v>
          </cell>
          <cell r="C3497">
            <v>331</v>
          </cell>
          <cell r="D3497">
            <v>21</v>
          </cell>
          <cell r="E3497" t="str">
            <v>B</v>
          </cell>
          <cell r="F3497" t="str">
            <v>c</v>
          </cell>
          <cell r="G3497" t="str">
            <v>cf</v>
          </cell>
          <cell r="H3497" t="str">
            <v>足</v>
          </cell>
          <cell r="I3497">
            <v>2</v>
          </cell>
          <cell r="J3497" t="str">
            <v>安全靴</v>
          </cell>
          <cell r="L3497">
            <v>1</v>
          </cell>
          <cell r="M3497" t="str">
            <v>ｵﾚﾝｼﾞﾌﾞｯｸ P7-525 835-4455 FCP201.9090-24.0 ｱｼｯｸｽ</v>
          </cell>
          <cell r="O3497" t="str">
            <v>又は同等以上のもの（他社の製品を含む。）</v>
          </cell>
          <cell r="Q3497">
            <v>0</v>
          </cell>
          <cell r="S3497">
            <v>100</v>
          </cell>
          <cell r="T3497">
            <v>0</v>
          </cell>
          <cell r="W3497">
            <v>0</v>
          </cell>
          <cell r="X3497">
            <v>0</v>
          </cell>
          <cell r="Y3497">
            <v>100</v>
          </cell>
          <cell r="Z3497">
            <v>0</v>
          </cell>
          <cell r="AA3497">
            <v>0</v>
          </cell>
          <cell r="AB3497">
            <v>11000</v>
          </cell>
          <cell r="AC3497">
            <v>22000</v>
          </cell>
          <cell r="AD3497" t="str">
            <v>物資輸送費</v>
          </cell>
          <cell r="AE3497" t="str">
            <v>物資</v>
          </cell>
          <cell r="AF3497">
            <v>13</v>
          </cell>
          <cell r="AG3497" t="str">
            <v>基地等経費（積付材料費）</v>
          </cell>
          <cell r="AH3497" t="str">
            <v>通信運搬費</v>
          </cell>
          <cell r="AI3497" t="str">
            <v>DP</v>
          </cell>
          <cell r="AJ3497" t="str">
            <v>管理隊</v>
          </cell>
          <cell r="AK3497" t="str">
            <v>令和8年9月30日</v>
          </cell>
        </row>
        <row r="3498">
          <cell r="A3498" t="str">
            <v>cf242</v>
          </cell>
          <cell r="B3498" t="str">
            <v>又は同等以上のもの（他社の製品を含む。）</v>
          </cell>
          <cell r="C3498">
            <v>331</v>
          </cell>
          <cell r="D3498">
            <v>22</v>
          </cell>
          <cell r="E3498" t="str">
            <v>B</v>
          </cell>
          <cell r="F3498" t="str">
            <v>c</v>
          </cell>
          <cell r="G3498" t="str">
            <v>cf</v>
          </cell>
          <cell r="H3498" t="str">
            <v>足</v>
          </cell>
          <cell r="I3498">
            <v>3</v>
          </cell>
          <cell r="J3498" t="str">
            <v>安全靴</v>
          </cell>
          <cell r="L3498">
            <v>1</v>
          </cell>
          <cell r="M3498" t="str">
            <v>ｵﾚﾝｼﾞﾌﾞｯｸ P7-525 835-4457 FCP201.9090-25.0 ｱｼｯｸｽ</v>
          </cell>
          <cell r="O3498" t="str">
            <v>又は同等以上のもの（他社の製品を含む。）</v>
          </cell>
          <cell r="Q3498">
            <v>0</v>
          </cell>
          <cell r="S3498">
            <v>100</v>
          </cell>
          <cell r="T3498">
            <v>0</v>
          </cell>
          <cell r="W3498">
            <v>0</v>
          </cell>
          <cell r="X3498">
            <v>0</v>
          </cell>
          <cell r="Y3498">
            <v>100</v>
          </cell>
          <cell r="Z3498">
            <v>0</v>
          </cell>
          <cell r="AA3498">
            <v>0</v>
          </cell>
          <cell r="AB3498">
            <v>11000</v>
          </cell>
          <cell r="AC3498">
            <v>33000</v>
          </cell>
          <cell r="AD3498" t="str">
            <v>物資輸送費</v>
          </cell>
          <cell r="AE3498" t="str">
            <v>物資</v>
          </cell>
          <cell r="AF3498">
            <v>13</v>
          </cell>
          <cell r="AG3498" t="str">
            <v>基地等経費（積付材料費）</v>
          </cell>
          <cell r="AH3498" t="str">
            <v>通信運搬費</v>
          </cell>
          <cell r="AI3498" t="str">
            <v>DP</v>
          </cell>
          <cell r="AJ3498" t="str">
            <v>管理隊</v>
          </cell>
          <cell r="AK3498" t="str">
            <v>令和8年9月30日</v>
          </cell>
        </row>
        <row r="3499">
          <cell r="A3499" t="str">
            <v>cf243</v>
          </cell>
          <cell r="B3499" t="str">
            <v>又は同等以上のもの（他社の製品を含む。）</v>
          </cell>
          <cell r="C3499">
            <v>331</v>
          </cell>
          <cell r="D3499">
            <v>23</v>
          </cell>
          <cell r="E3499" t="str">
            <v>B</v>
          </cell>
          <cell r="F3499" t="str">
            <v>c</v>
          </cell>
          <cell r="G3499" t="str">
            <v>cf</v>
          </cell>
          <cell r="H3499" t="str">
            <v>足</v>
          </cell>
          <cell r="I3499">
            <v>4</v>
          </cell>
          <cell r="J3499" t="str">
            <v>安全靴</v>
          </cell>
          <cell r="L3499">
            <v>1</v>
          </cell>
          <cell r="M3499" t="str">
            <v>ｵﾚﾝｼﾞﾌﾞｯｸ P7-525 835-4459 FCP201.9090-26.0 ｱｼｯｸｽ</v>
          </cell>
          <cell r="O3499" t="str">
            <v>又は同等以上のもの（他社の製品を含む。）</v>
          </cell>
          <cell r="Q3499">
            <v>0</v>
          </cell>
          <cell r="S3499">
            <v>100</v>
          </cell>
          <cell r="T3499">
            <v>0</v>
          </cell>
          <cell r="W3499">
            <v>0</v>
          </cell>
          <cell r="X3499">
            <v>0</v>
          </cell>
          <cell r="Y3499">
            <v>100</v>
          </cell>
          <cell r="Z3499">
            <v>0</v>
          </cell>
          <cell r="AA3499">
            <v>0</v>
          </cell>
          <cell r="AB3499">
            <v>11000</v>
          </cell>
          <cell r="AC3499">
            <v>44000</v>
          </cell>
          <cell r="AD3499" t="str">
            <v>物資輸送費</v>
          </cell>
          <cell r="AE3499" t="str">
            <v>物資</v>
          </cell>
          <cell r="AF3499">
            <v>13</v>
          </cell>
          <cell r="AG3499" t="str">
            <v>基地等経費（積付材料費）</v>
          </cell>
          <cell r="AH3499" t="str">
            <v>通信運搬費</v>
          </cell>
          <cell r="AI3499" t="str">
            <v>DP</v>
          </cell>
          <cell r="AJ3499" t="str">
            <v>管理隊</v>
          </cell>
          <cell r="AK3499" t="str">
            <v>令和8年9月30日</v>
          </cell>
        </row>
        <row r="3500">
          <cell r="A3500" t="str">
            <v>cf244</v>
          </cell>
          <cell r="B3500" t="str">
            <v>又は同等以上のもの（他社の製品を含む。）</v>
          </cell>
          <cell r="C3500">
            <v>331</v>
          </cell>
          <cell r="D3500">
            <v>24</v>
          </cell>
          <cell r="E3500" t="str">
            <v>B</v>
          </cell>
          <cell r="F3500" t="str">
            <v>c</v>
          </cell>
          <cell r="G3500" t="str">
            <v>cf</v>
          </cell>
          <cell r="H3500" t="str">
            <v>足</v>
          </cell>
          <cell r="I3500">
            <v>5</v>
          </cell>
          <cell r="J3500" t="str">
            <v>安全靴</v>
          </cell>
          <cell r="L3500">
            <v>1</v>
          </cell>
          <cell r="M3500" t="str">
            <v>ｵﾚﾝｼﾞﾌﾞｯｸ P7-525 835-4461 FCP201.9090-27.0 ｱｼｯｸｽ</v>
          </cell>
          <cell r="O3500" t="str">
            <v>又は同等以上のもの（他社の製品を含む。）</v>
          </cell>
          <cell r="Q3500">
            <v>0</v>
          </cell>
          <cell r="S3500">
            <v>100</v>
          </cell>
          <cell r="T3500">
            <v>0</v>
          </cell>
          <cell r="W3500">
            <v>0</v>
          </cell>
          <cell r="X3500">
            <v>0</v>
          </cell>
          <cell r="Y3500">
            <v>100</v>
          </cell>
          <cell r="Z3500">
            <v>0</v>
          </cell>
          <cell r="AA3500">
            <v>0</v>
          </cell>
          <cell r="AB3500">
            <v>11000</v>
          </cell>
          <cell r="AC3500">
            <v>55000</v>
          </cell>
          <cell r="AD3500" t="str">
            <v>物資輸送費</v>
          </cell>
          <cell r="AE3500" t="str">
            <v>物資</v>
          </cell>
          <cell r="AF3500">
            <v>13</v>
          </cell>
          <cell r="AG3500" t="str">
            <v>基地等経費（積付材料費）</v>
          </cell>
          <cell r="AH3500" t="str">
            <v>通信運搬費</v>
          </cell>
          <cell r="AI3500" t="str">
            <v>DP</v>
          </cell>
          <cell r="AJ3500" t="str">
            <v>管理隊</v>
          </cell>
          <cell r="AK3500" t="str">
            <v>令和8年9月30日</v>
          </cell>
        </row>
        <row r="3501">
          <cell r="A3501" t="str">
            <v>cf245</v>
          </cell>
          <cell r="B3501" t="str">
            <v>又は同等以上のもの（他社の製品を含む。）</v>
          </cell>
          <cell r="C3501">
            <v>331</v>
          </cell>
          <cell r="D3501">
            <v>25</v>
          </cell>
          <cell r="E3501" t="str">
            <v>B</v>
          </cell>
          <cell r="F3501" t="str">
            <v>c</v>
          </cell>
          <cell r="G3501" t="str">
            <v>cf</v>
          </cell>
          <cell r="H3501" t="str">
            <v>足</v>
          </cell>
          <cell r="I3501">
            <v>6</v>
          </cell>
          <cell r="J3501" t="str">
            <v>安全靴</v>
          </cell>
          <cell r="L3501">
            <v>1</v>
          </cell>
          <cell r="M3501" t="str">
            <v>ｵﾚﾝｼﾞﾌﾞｯｸ P7-525 835-4462 FCP201.9090-27.5 ｱｼｯｸｽ</v>
          </cell>
          <cell r="O3501" t="str">
            <v>又は同等以上のもの（他社の製品を含む。）</v>
          </cell>
          <cell r="Q3501">
            <v>0</v>
          </cell>
          <cell r="S3501">
            <v>100</v>
          </cell>
          <cell r="T3501">
            <v>0</v>
          </cell>
          <cell r="W3501">
            <v>0</v>
          </cell>
          <cell r="X3501">
            <v>0</v>
          </cell>
          <cell r="Y3501">
            <v>100</v>
          </cell>
          <cell r="Z3501">
            <v>0</v>
          </cell>
          <cell r="AA3501">
            <v>0</v>
          </cell>
          <cell r="AB3501">
            <v>11000</v>
          </cell>
          <cell r="AC3501">
            <v>66000</v>
          </cell>
          <cell r="AD3501" t="str">
            <v>物資輸送費</v>
          </cell>
          <cell r="AE3501" t="str">
            <v>物資</v>
          </cell>
          <cell r="AF3501">
            <v>13</v>
          </cell>
          <cell r="AG3501" t="str">
            <v>基地等経費（積付材料費）</v>
          </cell>
          <cell r="AH3501" t="str">
            <v>通信運搬費</v>
          </cell>
          <cell r="AI3501" t="str">
            <v>DP</v>
          </cell>
          <cell r="AJ3501" t="str">
            <v>管理隊</v>
          </cell>
          <cell r="AK3501" t="str">
            <v>令和8年9月30日</v>
          </cell>
        </row>
        <row r="3502">
          <cell r="A3502" t="str">
            <v>cf246</v>
          </cell>
          <cell r="B3502" t="str">
            <v>又は同等以上のもの（他社の製品を含む。）</v>
          </cell>
          <cell r="C3502">
            <v>331</v>
          </cell>
          <cell r="D3502">
            <v>26</v>
          </cell>
          <cell r="E3502" t="str">
            <v>B</v>
          </cell>
          <cell r="F3502" t="str">
            <v>c</v>
          </cell>
          <cell r="G3502" t="str">
            <v>cf</v>
          </cell>
          <cell r="H3502" t="str">
            <v>足</v>
          </cell>
          <cell r="I3502">
            <v>3</v>
          </cell>
          <cell r="J3502" t="str">
            <v>安全靴</v>
          </cell>
          <cell r="L3502">
            <v>1</v>
          </cell>
          <cell r="M3502" t="str">
            <v>ｵﾚﾝｼﾞﾌﾞｯｸ P7-525 835-4463 FCP201.9090-28.0 ｱｼｯｸｽ</v>
          </cell>
          <cell r="O3502" t="str">
            <v>又は同等以上のもの（他社の製品を含む。）</v>
          </cell>
          <cell r="Q3502">
            <v>0</v>
          </cell>
          <cell r="S3502">
            <v>100</v>
          </cell>
          <cell r="T3502">
            <v>0</v>
          </cell>
          <cell r="W3502">
            <v>0</v>
          </cell>
          <cell r="X3502">
            <v>0</v>
          </cell>
          <cell r="Y3502">
            <v>100</v>
          </cell>
          <cell r="Z3502">
            <v>0</v>
          </cell>
          <cell r="AA3502">
            <v>0</v>
          </cell>
          <cell r="AB3502">
            <v>11000</v>
          </cell>
          <cell r="AC3502">
            <v>33000</v>
          </cell>
          <cell r="AD3502" t="str">
            <v>物資輸送費</v>
          </cell>
          <cell r="AE3502" t="str">
            <v>物資</v>
          </cell>
          <cell r="AF3502">
            <v>13</v>
          </cell>
          <cell r="AG3502" t="str">
            <v>基地等経費（積付材料費）</v>
          </cell>
          <cell r="AH3502" t="str">
            <v>通信運搬費</v>
          </cell>
          <cell r="AI3502" t="str">
            <v>DP</v>
          </cell>
          <cell r="AJ3502" t="str">
            <v>管理隊</v>
          </cell>
          <cell r="AK3502" t="str">
            <v>令和8年9月30日</v>
          </cell>
        </row>
        <row r="3503">
          <cell r="A3503" t="str">
            <v>cf247</v>
          </cell>
          <cell r="B3503" t="str">
            <v>又は同等以上のもの（他社の製品を含む。）</v>
          </cell>
          <cell r="C3503">
            <v>331</v>
          </cell>
          <cell r="D3503">
            <v>27</v>
          </cell>
          <cell r="E3503" t="str">
            <v>B</v>
          </cell>
          <cell r="F3503" t="str">
            <v>c</v>
          </cell>
          <cell r="G3503" t="str">
            <v>cf</v>
          </cell>
          <cell r="H3503" t="str">
            <v>個</v>
          </cell>
          <cell r="I3503">
            <v>5</v>
          </cell>
          <cell r="J3503" t="str">
            <v>保護ﾒｶﾞﾈ</v>
          </cell>
          <cell r="L3503">
            <v>1</v>
          </cell>
          <cell r="M3503" t="str">
            <v>ｵﾚﾝｼﾞﾌﾞｯｸ P7-1111 818-5741 DITPPGY228K ｽﾐｽｵﾌﾟﾃｨｸｽｴﾘｰﾄ</v>
          </cell>
          <cell r="O3503" t="str">
            <v>又は同等以上のもの（他社の製品を含む。）</v>
          </cell>
          <cell r="Q3503">
            <v>0</v>
          </cell>
          <cell r="S3503">
            <v>100</v>
          </cell>
          <cell r="T3503">
            <v>0</v>
          </cell>
          <cell r="W3503">
            <v>0</v>
          </cell>
          <cell r="X3503">
            <v>0</v>
          </cell>
          <cell r="Y3503">
            <v>100</v>
          </cell>
          <cell r="Z3503">
            <v>0</v>
          </cell>
          <cell r="AA3503">
            <v>0</v>
          </cell>
          <cell r="AB3503">
            <v>8750</v>
          </cell>
          <cell r="AC3503">
            <v>43750</v>
          </cell>
          <cell r="AD3503" t="str">
            <v>物資輸送費</v>
          </cell>
          <cell r="AE3503" t="str">
            <v>物資</v>
          </cell>
          <cell r="AF3503">
            <v>13</v>
          </cell>
          <cell r="AG3503" t="str">
            <v>基地等経費（積付材料費）</v>
          </cell>
          <cell r="AH3503" t="str">
            <v>通信運搬費</v>
          </cell>
          <cell r="AI3503" t="str">
            <v>DP</v>
          </cell>
          <cell r="AJ3503" t="str">
            <v>管理隊</v>
          </cell>
          <cell r="AK3503" t="str">
            <v>令和8年9月30日</v>
          </cell>
        </row>
        <row r="3504">
          <cell r="A3504" t="str">
            <v>cf248</v>
          </cell>
          <cell r="B3504" t="str">
            <v>又は同等以上のもの（他社の製品を含む。）</v>
          </cell>
          <cell r="C3504">
            <v>331</v>
          </cell>
          <cell r="D3504">
            <v>28</v>
          </cell>
          <cell r="E3504" t="str">
            <v>B</v>
          </cell>
          <cell r="F3504" t="str">
            <v>c</v>
          </cell>
          <cell r="G3504" t="str">
            <v>cf</v>
          </cell>
          <cell r="H3504" t="str">
            <v>個</v>
          </cell>
          <cell r="I3504">
            <v>5</v>
          </cell>
          <cell r="J3504" t="str">
            <v>保護ﾒｶﾞﾈ</v>
          </cell>
          <cell r="L3504">
            <v>1</v>
          </cell>
          <cell r="M3504" t="str">
            <v>ｵﾚﾝｼﾞﾌﾞｯｸ P7-1107 147-6499 SG-605PCS-MRS ｱｯｸｽ</v>
          </cell>
          <cell r="O3504" t="str">
            <v>又は同等以上のもの（他社の製品を含む。）</v>
          </cell>
          <cell r="Q3504">
            <v>0</v>
          </cell>
          <cell r="S3504">
            <v>100</v>
          </cell>
          <cell r="T3504">
            <v>0</v>
          </cell>
          <cell r="W3504">
            <v>0</v>
          </cell>
          <cell r="X3504">
            <v>0</v>
          </cell>
          <cell r="Y3504">
            <v>100</v>
          </cell>
          <cell r="Z3504">
            <v>0</v>
          </cell>
          <cell r="AA3504">
            <v>0</v>
          </cell>
          <cell r="AB3504">
            <v>12100</v>
          </cell>
          <cell r="AC3504">
            <v>60500</v>
          </cell>
          <cell r="AD3504" t="str">
            <v>物資輸送費</v>
          </cell>
          <cell r="AE3504" t="str">
            <v>物資</v>
          </cell>
          <cell r="AF3504">
            <v>13</v>
          </cell>
          <cell r="AG3504" t="str">
            <v>基地等経費（積付材料費）</v>
          </cell>
          <cell r="AH3504" t="str">
            <v>通信運搬費</v>
          </cell>
          <cell r="AI3504" t="str">
            <v>DP</v>
          </cell>
          <cell r="AJ3504" t="str">
            <v>管理隊</v>
          </cell>
          <cell r="AK3504" t="str">
            <v>令和8年9月30日</v>
          </cell>
        </row>
        <row r="3505">
          <cell r="A3505" t="str">
            <v>bc598</v>
          </cell>
          <cell r="B3505" t="str">
            <v>又は同等以上のもの（他社の製品を含む。）</v>
          </cell>
          <cell r="C3505">
            <v>331</v>
          </cell>
          <cell r="D3505">
            <v>29</v>
          </cell>
          <cell r="E3505" t="str">
            <v>B</v>
          </cell>
          <cell r="F3505" t="str">
            <v>b</v>
          </cell>
          <cell r="G3505" t="str">
            <v>bc</v>
          </cell>
          <cell r="H3505" t="str">
            <v>個</v>
          </cell>
          <cell r="I3505">
            <v>10</v>
          </cell>
          <cell r="J3505" t="str">
            <v>ｲﾔｰﾏﾌ</v>
          </cell>
          <cell r="L3505">
            <v>1</v>
          </cell>
          <cell r="M3505" t="str">
            <v>ｵﾚﾝｼﾞﾌﾞｯｸ P7-1281 855-2751 260044 ｳﾍﾞｯｸｽ</v>
          </cell>
          <cell r="O3505" t="str">
            <v>又は同等以上のもの（他社の製品を含む。）</v>
          </cell>
          <cell r="Q3505">
            <v>0</v>
          </cell>
          <cell r="S3505">
            <v>100</v>
          </cell>
          <cell r="T3505">
            <v>0</v>
          </cell>
          <cell r="W3505">
            <v>0</v>
          </cell>
          <cell r="X3505">
            <v>0</v>
          </cell>
          <cell r="Y3505">
            <v>100</v>
          </cell>
          <cell r="Z3505">
            <v>0</v>
          </cell>
          <cell r="AA3505">
            <v>0</v>
          </cell>
          <cell r="AB3505">
            <v>6362</v>
          </cell>
          <cell r="AC3505">
            <v>63620</v>
          </cell>
          <cell r="AD3505" t="str">
            <v>物資輸送費</v>
          </cell>
          <cell r="AE3505" t="str">
            <v>物資</v>
          </cell>
          <cell r="AF3505">
            <v>13</v>
          </cell>
          <cell r="AG3505" t="str">
            <v>基地等経費（積付材料費）</v>
          </cell>
          <cell r="AH3505" t="str">
            <v>通信運搬費</v>
          </cell>
          <cell r="AI3505" t="str">
            <v>DP</v>
          </cell>
          <cell r="AJ3505" t="str">
            <v>管理隊</v>
          </cell>
          <cell r="AK3505" t="str">
            <v>令和8年9月30日</v>
          </cell>
        </row>
        <row r="3506">
          <cell r="A3506" t="str">
            <v>cf249</v>
          </cell>
          <cell r="B3506" t="str">
            <v>又は同等以上のもの（他社の製品を含む。）</v>
          </cell>
          <cell r="C3506">
            <v>331</v>
          </cell>
          <cell r="D3506">
            <v>30</v>
          </cell>
          <cell r="E3506" t="str">
            <v>P</v>
          </cell>
          <cell r="F3506" t="str">
            <v>c</v>
          </cell>
          <cell r="G3506" t="str">
            <v>cf</v>
          </cell>
          <cell r="H3506" t="str">
            <v>足</v>
          </cell>
          <cell r="I3506">
            <v>3</v>
          </cell>
          <cell r="J3506" t="str">
            <v>安全靴</v>
          </cell>
          <cell r="L3506">
            <v>1</v>
          </cell>
          <cell r="M3506" t="str">
            <v>ｵﾚﾝｼﾞﾌﾞｯｸ P7-500 400-7280 SL11BL-24.0 ｼﾓﾝ</v>
          </cell>
          <cell r="O3506" t="str">
            <v>又は同等以上のもの（他社の製品を含む。）</v>
          </cell>
          <cell r="Q3506">
            <v>0</v>
          </cell>
          <cell r="S3506">
            <v>100</v>
          </cell>
          <cell r="T3506">
            <v>0</v>
          </cell>
          <cell r="W3506">
            <v>0</v>
          </cell>
          <cell r="X3506">
            <v>0</v>
          </cell>
          <cell r="Y3506">
            <v>100</v>
          </cell>
          <cell r="Z3506">
            <v>0</v>
          </cell>
          <cell r="AA3506">
            <v>0</v>
          </cell>
          <cell r="AB3506">
            <v>23760</v>
          </cell>
          <cell r="AC3506">
            <v>71280</v>
          </cell>
          <cell r="AD3506" t="str">
            <v>物資輸送費</v>
          </cell>
          <cell r="AE3506" t="str">
            <v>物資</v>
          </cell>
          <cell r="AF3506">
            <v>13</v>
          </cell>
          <cell r="AG3506" t="str">
            <v>基地等経費（積付材料費）</v>
          </cell>
          <cell r="AH3506" t="str">
            <v>通信運搬費</v>
          </cell>
          <cell r="AI3506" t="str">
            <v>DP</v>
          </cell>
          <cell r="AJ3506" t="str">
            <v>管理隊</v>
          </cell>
          <cell r="AK3506" t="str">
            <v>令和8年9月30日</v>
          </cell>
        </row>
        <row r="3507">
          <cell r="A3507" t="str">
            <v>cf250</v>
          </cell>
          <cell r="B3507" t="str">
            <v>又は同等以上のもの（他社の製品を含む。）</v>
          </cell>
          <cell r="C3507">
            <v>331</v>
          </cell>
          <cell r="D3507">
            <v>31</v>
          </cell>
          <cell r="E3507" t="str">
            <v>B</v>
          </cell>
          <cell r="F3507" t="str">
            <v>c</v>
          </cell>
          <cell r="G3507" t="str">
            <v>cf</v>
          </cell>
          <cell r="H3507" t="str">
            <v>足</v>
          </cell>
          <cell r="I3507">
            <v>3</v>
          </cell>
          <cell r="J3507" t="str">
            <v>安全靴</v>
          </cell>
          <cell r="L3507">
            <v>1</v>
          </cell>
          <cell r="M3507" t="str">
            <v>ｵﾚﾝｼﾞﾌﾞｯｸ P7-500 400-7301 SL11BL-25.0 ｼﾓﾝ</v>
          </cell>
          <cell r="O3507" t="str">
            <v>又は同等以上のもの（他社の製品を含む。）</v>
          </cell>
          <cell r="Q3507">
            <v>0</v>
          </cell>
          <cell r="S3507">
            <v>100</v>
          </cell>
          <cell r="T3507">
            <v>0</v>
          </cell>
          <cell r="W3507">
            <v>0</v>
          </cell>
          <cell r="X3507">
            <v>0</v>
          </cell>
          <cell r="Y3507">
            <v>100</v>
          </cell>
          <cell r="Z3507">
            <v>0</v>
          </cell>
          <cell r="AA3507">
            <v>0</v>
          </cell>
          <cell r="AB3507">
            <v>23760</v>
          </cell>
          <cell r="AC3507">
            <v>71280</v>
          </cell>
          <cell r="AD3507" t="str">
            <v>物資輸送費</v>
          </cell>
          <cell r="AE3507" t="str">
            <v>物資</v>
          </cell>
          <cell r="AF3507">
            <v>13</v>
          </cell>
          <cell r="AG3507" t="str">
            <v>基地等経費（積付材料費）</v>
          </cell>
          <cell r="AH3507" t="str">
            <v>通信運搬費</v>
          </cell>
          <cell r="AI3507" t="str">
            <v>DP</v>
          </cell>
          <cell r="AJ3507" t="str">
            <v>管理隊</v>
          </cell>
          <cell r="AK3507" t="str">
            <v>令和8年9月30日</v>
          </cell>
        </row>
        <row r="3508">
          <cell r="A3508" t="str">
            <v>cf251</v>
          </cell>
          <cell r="B3508" t="str">
            <v>又は同等以上のもの（他社の製品を含む。）</v>
          </cell>
          <cell r="C3508">
            <v>331</v>
          </cell>
          <cell r="D3508">
            <v>32</v>
          </cell>
          <cell r="E3508" t="str">
            <v>B</v>
          </cell>
          <cell r="F3508" t="str">
            <v>c</v>
          </cell>
          <cell r="G3508" t="str">
            <v>cf</v>
          </cell>
          <cell r="H3508" t="str">
            <v>足</v>
          </cell>
          <cell r="I3508">
            <v>3</v>
          </cell>
          <cell r="J3508" t="str">
            <v>安全靴</v>
          </cell>
          <cell r="L3508">
            <v>1</v>
          </cell>
          <cell r="M3508" t="str">
            <v>ｵﾚﾝｼﾞﾌﾞｯｸ P7-500 400-7328 SL11BL-26.0 ｼﾓﾝ</v>
          </cell>
          <cell r="O3508" t="str">
            <v>又は同等以上のもの（他社の製品を含む。）</v>
          </cell>
          <cell r="Q3508">
            <v>0</v>
          </cell>
          <cell r="S3508">
            <v>100</v>
          </cell>
          <cell r="T3508">
            <v>0</v>
          </cell>
          <cell r="W3508">
            <v>0</v>
          </cell>
          <cell r="X3508">
            <v>0</v>
          </cell>
          <cell r="Y3508">
            <v>100</v>
          </cell>
          <cell r="Z3508">
            <v>0</v>
          </cell>
          <cell r="AA3508">
            <v>0</v>
          </cell>
          <cell r="AB3508">
            <v>23760</v>
          </cell>
          <cell r="AC3508">
            <v>71280</v>
          </cell>
          <cell r="AD3508" t="str">
            <v>物資輸送費</v>
          </cell>
          <cell r="AE3508" t="str">
            <v>物資</v>
          </cell>
          <cell r="AF3508">
            <v>13</v>
          </cell>
          <cell r="AG3508" t="str">
            <v>基地等経費（積付材料費）</v>
          </cell>
          <cell r="AH3508" t="str">
            <v>通信運搬費</v>
          </cell>
          <cell r="AI3508" t="str">
            <v>DP</v>
          </cell>
          <cell r="AJ3508" t="str">
            <v>管理隊</v>
          </cell>
          <cell r="AK3508" t="str">
            <v>令和8年9月30日</v>
          </cell>
        </row>
        <row r="3509">
          <cell r="A3509" t="str">
            <v>cf252</v>
          </cell>
          <cell r="B3509" t="str">
            <v>又は同等以上のもの（他社の製品を含む。）</v>
          </cell>
          <cell r="C3509">
            <v>331</v>
          </cell>
          <cell r="D3509">
            <v>33</v>
          </cell>
          <cell r="E3509" t="str">
            <v>B</v>
          </cell>
          <cell r="F3509" t="str">
            <v>c</v>
          </cell>
          <cell r="G3509" t="str">
            <v>cf</v>
          </cell>
          <cell r="H3509" t="str">
            <v>足</v>
          </cell>
          <cell r="I3509">
            <v>3</v>
          </cell>
          <cell r="J3509" t="str">
            <v>安全靴</v>
          </cell>
          <cell r="L3509">
            <v>1</v>
          </cell>
          <cell r="M3509" t="str">
            <v>ｵﾚﾝｼﾞﾌﾞｯｸ P7-500 400-7344 SL11BL-27.0 ｼﾓﾝ</v>
          </cell>
          <cell r="O3509" t="str">
            <v>又は同等以上のもの（他社の製品を含む。）</v>
          </cell>
          <cell r="Q3509">
            <v>0</v>
          </cell>
          <cell r="S3509">
            <v>100</v>
          </cell>
          <cell r="T3509">
            <v>0</v>
          </cell>
          <cell r="W3509">
            <v>0</v>
          </cell>
          <cell r="X3509">
            <v>0</v>
          </cell>
          <cell r="Y3509">
            <v>100</v>
          </cell>
          <cell r="Z3509">
            <v>0</v>
          </cell>
          <cell r="AA3509">
            <v>0</v>
          </cell>
          <cell r="AB3509">
            <v>23760</v>
          </cell>
          <cell r="AC3509">
            <v>71280</v>
          </cell>
          <cell r="AD3509" t="str">
            <v>物資輸送費</v>
          </cell>
          <cell r="AE3509" t="str">
            <v>物資</v>
          </cell>
          <cell r="AF3509">
            <v>13</v>
          </cell>
          <cell r="AG3509" t="str">
            <v>基地等経費（積付材料費）</v>
          </cell>
          <cell r="AH3509" t="str">
            <v>通信運搬費</v>
          </cell>
          <cell r="AI3509" t="str">
            <v>DP</v>
          </cell>
          <cell r="AJ3509" t="str">
            <v>管理隊</v>
          </cell>
          <cell r="AK3509" t="str">
            <v>令和8年9月30日</v>
          </cell>
        </row>
        <row r="3510">
          <cell r="A3510" t="str">
            <v>cf253</v>
          </cell>
          <cell r="B3510" t="str">
            <v>又は同等以上のもの（他社の製品を含む。）</v>
          </cell>
          <cell r="C3510">
            <v>331</v>
          </cell>
          <cell r="D3510">
            <v>34</v>
          </cell>
          <cell r="E3510" t="str">
            <v>B</v>
          </cell>
          <cell r="F3510" t="str">
            <v>c</v>
          </cell>
          <cell r="G3510" t="str">
            <v>cf</v>
          </cell>
          <cell r="H3510" t="str">
            <v>足</v>
          </cell>
          <cell r="I3510">
            <v>3</v>
          </cell>
          <cell r="J3510" t="str">
            <v>安全靴</v>
          </cell>
          <cell r="L3510">
            <v>1</v>
          </cell>
          <cell r="M3510" t="str">
            <v>ｵﾚﾝｼﾞﾌﾞｯｸ P7-500 400-7352 SL11BL-27.5 ｼﾓﾝ</v>
          </cell>
          <cell r="O3510" t="str">
            <v>又は同等以上のもの（他社の製品を含む。）</v>
          </cell>
          <cell r="Q3510">
            <v>0</v>
          </cell>
          <cell r="S3510">
            <v>100</v>
          </cell>
          <cell r="T3510">
            <v>0</v>
          </cell>
          <cell r="W3510">
            <v>0</v>
          </cell>
          <cell r="X3510">
            <v>0</v>
          </cell>
          <cell r="Y3510">
            <v>100</v>
          </cell>
          <cell r="Z3510">
            <v>0</v>
          </cell>
          <cell r="AA3510">
            <v>0</v>
          </cell>
          <cell r="AB3510">
            <v>23760</v>
          </cell>
          <cell r="AC3510">
            <v>71280</v>
          </cell>
          <cell r="AD3510" t="str">
            <v>物資輸送費</v>
          </cell>
          <cell r="AE3510" t="str">
            <v>物資</v>
          </cell>
          <cell r="AF3510">
            <v>13</v>
          </cell>
          <cell r="AG3510" t="str">
            <v>基地等経費（積付材料費）</v>
          </cell>
          <cell r="AH3510" t="str">
            <v>通信運搬費</v>
          </cell>
          <cell r="AI3510" t="str">
            <v>DP</v>
          </cell>
          <cell r="AJ3510" t="str">
            <v>管理隊</v>
          </cell>
          <cell r="AK3510" t="str">
            <v>令和8年9月30日</v>
          </cell>
        </row>
        <row r="3511">
          <cell r="A3511" t="str">
            <v>cf254</v>
          </cell>
          <cell r="B3511" t="str">
            <v>又は同等以上のもの（他社の製品を含む。）</v>
          </cell>
          <cell r="C3511">
            <v>331</v>
          </cell>
          <cell r="D3511">
            <v>35</v>
          </cell>
          <cell r="E3511" t="str">
            <v>B</v>
          </cell>
          <cell r="F3511" t="str">
            <v>c</v>
          </cell>
          <cell r="G3511" t="str">
            <v>cf</v>
          </cell>
          <cell r="H3511" t="str">
            <v>足</v>
          </cell>
          <cell r="I3511">
            <v>3</v>
          </cell>
          <cell r="J3511" t="str">
            <v>安全靴</v>
          </cell>
          <cell r="L3511">
            <v>1</v>
          </cell>
          <cell r="M3511" t="str">
            <v>ｵﾚﾝｼﾞﾌﾞｯｸ P7-500 400-7361 SL11BL-28.0 ｼﾓﾝ</v>
          </cell>
          <cell r="O3511" t="str">
            <v>又は同等以上のもの（他社の製品を含む。）</v>
          </cell>
          <cell r="Q3511">
            <v>0</v>
          </cell>
          <cell r="S3511">
            <v>100</v>
          </cell>
          <cell r="T3511">
            <v>0</v>
          </cell>
          <cell r="W3511">
            <v>0</v>
          </cell>
          <cell r="X3511">
            <v>0</v>
          </cell>
          <cell r="Y3511">
            <v>100</v>
          </cell>
          <cell r="Z3511">
            <v>0</v>
          </cell>
          <cell r="AA3511">
            <v>0</v>
          </cell>
          <cell r="AB3511">
            <v>23760</v>
          </cell>
          <cell r="AC3511">
            <v>71280</v>
          </cell>
          <cell r="AD3511" t="str">
            <v>物資輸送費</v>
          </cell>
          <cell r="AE3511" t="str">
            <v>物資</v>
          </cell>
          <cell r="AF3511">
            <v>13</v>
          </cell>
          <cell r="AG3511" t="str">
            <v>基地等経費（積付材料費）</v>
          </cell>
          <cell r="AH3511" t="str">
            <v>通信運搬費</v>
          </cell>
          <cell r="AI3511" t="str">
            <v>DP</v>
          </cell>
          <cell r="AJ3511" t="str">
            <v>管理隊</v>
          </cell>
          <cell r="AK3511" t="str">
            <v>令和8年9月30日</v>
          </cell>
        </row>
        <row r="3512">
          <cell r="A3512" t="str">
            <v>cf255</v>
          </cell>
          <cell r="B3512" t="str">
            <v>又は同等以上のもの（他社の製品を含む。）</v>
          </cell>
          <cell r="C3512">
            <v>331</v>
          </cell>
          <cell r="D3512">
            <v>36</v>
          </cell>
          <cell r="E3512" t="str">
            <v>B</v>
          </cell>
          <cell r="F3512" t="str">
            <v>c</v>
          </cell>
          <cell r="G3512" t="str">
            <v>cf</v>
          </cell>
          <cell r="H3512" t="str">
            <v>足</v>
          </cell>
          <cell r="I3512">
            <v>3</v>
          </cell>
          <cell r="J3512" t="str">
            <v>安全靴</v>
          </cell>
          <cell r="L3512">
            <v>1</v>
          </cell>
          <cell r="M3512" t="str">
            <v>ｵﾚﾝｼﾞﾌﾞｯｸ P7-546 148-8720 85143-90-240 ｼｰﾍﾞｯｸ</v>
          </cell>
          <cell r="O3512" t="str">
            <v>又は同等以上のもの（他社の製品を含む。）</v>
          </cell>
          <cell r="Q3512">
            <v>0</v>
          </cell>
          <cell r="S3512">
            <v>100</v>
          </cell>
          <cell r="T3512">
            <v>0</v>
          </cell>
          <cell r="W3512">
            <v>0</v>
          </cell>
          <cell r="X3512">
            <v>0</v>
          </cell>
          <cell r="Y3512">
            <v>100</v>
          </cell>
          <cell r="Z3512">
            <v>0</v>
          </cell>
          <cell r="AA3512">
            <v>0</v>
          </cell>
          <cell r="AB3512">
            <v>9299</v>
          </cell>
          <cell r="AC3512">
            <v>27897</v>
          </cell>
          <cell r="AD3512" t="str">
            <v>物資輸送費</v>
          </cell>
          <cell r="AE3512" t="str">
            <v>物資</v>
          </cell>
          <cell r="AF3512">
            <v>13</v>
          </cell>
          <cell r="AG3512" t="str">
            <v>基地等経費（積付材料費）</v>
          </cell>
          <cell r="AH3512" t="str">
            <v>通信運搬費</v>
          </cell>
          <cell r="AI3512" t="str">
            <v>DP</v>
          </cell>
          <cell r="AJ3512" t="str">
            <v>管理隊</v>
          </cell>
          <cell r="AK3512" t="str">
            <v>令和8年9月30日</v>
          </cell>
        </row>
        <row r="3513">
          <cell r="A3513" t="str">
            <v>cf256</v>
          </cell>
          <cell r="B3513" t="str">
            <v>又は同等以上のもの（他社の製品を含む。）</v>
          </cell>
          <cell r="C3513">
            <v>331</v>
          </cell>
          <cell r="D3513">
            <v>37</v>
          </cell>
          <cell r="E3513" t="str">
            <v>B</v>
          </cell>
          <cell r="F3513" t="str">
            <v>c</v>
          </cell>
          <cell r="G3513" t="str">
            <v>cf</v>
          </cell>
          <cell r="H3513" t="str">
            <v>足</v>
          </cell>
          <cell r="I3513">
            <v>3</v>
          </cell>
          <cell r="J3513" t="str">
            <v>安全靴</v>
          </cell>
          <cell r="L3513">
            <v>1</v>
          </cell>
          <cell r="M3513" t="str">
            <v>ｵﾚﾝｼﾞﾌﾞｯｸ P7-546 148-8683 85143-90-250 ｼｰﾍﾞｯｸ</v>
          </cell>
          <cell r="O3513" t="str">
            <v>又は同等以上のもの（他社の製品を含む。）</v>
          </cell>
          <cell r="Q3513">
            <v>0</v>
          </cell>
          <cell r="S3513">
            <v>100</v>
          </cell>
          <cell r="T3513">
            <v>0</v>
          </cell>
          <cell r="W3513">
            <v>0</v>
          </cell>
          <cell r="X3513">
            <v>0</v>
          </cell>
          <cell r="Y3513">
            <v>100</v>
          </cell>
          <cell r="Z3513">
            <v>0</v>
          </cell>
          <cell r="AA3513">
            <v>0</v>
          </cell>
          <cell r="AB3513">
            <v>9299</v>
          </cell>
          <cell r="AC3513">
            <v>27897</v>
          </cell>
          <cell r="AD3513" t="str">
            <v>物資輸送費</v>
          </cell>
          <cell r="AE3513" t="str">
            <v>物資</v>
          </cell>
          <cell r="AF3513">
            <v>13</v>
          </cell>
          <cell r="AG3513" t="str">
            <v>基地等経費（積付材料費）</v>
          </cell>
          <cell r="AH3513" t="str">
            <v>通信運搬費</v>
          </cell>
          <cell r="AI3513" t="str">
            <v>DP</v>
          </cell>
          <cell r="AJ3513" t="str">
            <v>管理隊</v>
          </cell>
          <cell r="AK3513" t="str">
            <v>令和8年9月30日</v>
          </cell>
        </row>
        <row r="3514">
          <cell r="A3514" t="str">
            <v>cf257</v>
          </cell>
          <cell r="B3514" t="str">
            <v>又は同等以上のもの（他社の製品を含む。）</v>
          </cell>
          <cell r="C3514">
            <v>331</v>
          </cell>
          <cell r="D3514">
            <v>38</v>
          </cell>
          <cell r="E3514" t="str">
            <v>B</v>
          </cell>
          <cell r="F3514" t="str">
            <v>c</v>
          </cell>
          <cell r="G3514" t="str">
            <v>cf</v>
          </cell>
          <cell r="H3514" t="str">
            <v>足</v>
          </cell>
          <cell r="I3514">
            <v>3</v>
          </cell>
          <cell r="J3514" t="str">
            <v>安全靴</v>
          </cell>
          <cell r="L3514">
            <v>1</v>
          </cell>
          <cell r="M3514" t="str">
            <v>ｵﾚﾝｼﾞﾌﾞｯｸ P7-546 148-8685 85143-90-260 ｼｰﾍﾞｯｸ</v>
          </cell>
          <cell r="O3514" t="str">
            <v>又は同等以上のもの（他社の製品を含む。）</v>
          </cell>
          <cell r="Q3514">
            <v>0</v>
          </cell>
          <cell r="S3514">
            <v>100</v>
          </cell>
          <cell r="T3514">
            <v>0</v>
          </cell>
          <cell r="W3514">
            <v>0</v>
          </cell>
          <cell r="X3514">
            <v>0</v>
          </cell>
          <cell r="Y3514">
            <v>100</v>
          </cell>
          <cell r="Z3514">
            <v>0</v>
          </cell>
          <cell r="AA3514">
            <v>0</v>
          </cell>
          <cell r="AB3514">
            <v>9299</v>
          </cell>
          <cell r="AC3514">
            <v>27897</v>
          </cell>
          <cell r="AD3514" t="str">
            <v>物資輸送費</v>
          </cell>
          <cell r="AE3514" t="str">
            <v>物資</v>
          </cell>
          <cell r="AF3514">
            <v>13</v>
          </cell>
          <cell r="AG3514" t="str">
            <v>基地等経費（積付材料費）</v>
          </cell>
          <cell r="AH3514" t="str">
            <v>通信運搬費</v>
          </cell>
          <cell r="AI3514" t="str">
            <v>DP</v>
          </cell>
          <cell r="AJ3514" t="str">
            <v>管理隊</v>
          </cell>
          <cell r="AK3514" t="str">
            <v>令和8年9月30日</v>
          </cell>
        </row>
        <row r="3515">
          <cell r="A3515" t="str">
            <v>cf258</v>
          </cell>
          <cell r="B3515" t="str">
            <v>又は同等以上のもの（他社の製品を含む。）</v>
          </cell>
          <cell r="C3515">
            <v>331</v>
          </cell>
          <cell r="D3515">
            <v>39</v>
          </cell>
          <cell r="E3515" t="str">
            <v>B</v>
          </cell>
          <cell r="F3515" t="str">
            <v>c</v>
          </cell>
          <cell r="G3515" t="str">
            <v>cf</v>
          </cell>
          <cell r="H3515" t="str">
            <v>足</v>
          </cell>
          <cell r="I3515">
            <v>3</v>
          </cell>
          <cell r="J3515" t="str">
            <v>安全靴</v>
          </cell>
          <cell r="L3515">
            <v>1</v>
          </cell>
          <cell r="M3515" t="str">
            <v>ｵﾚﾝｼﾞﾌﾞｯｸ P7-546 148-8688 85143-90-270 ｼｰﾍﾞｯｸ</v>
          </cell>
          <cell r="O3515" t="str">
            <v>又は同等以上のもの（他社の製品を含む。）</v>
          </cell>
          <cell r="Q3515">
            <v>0</v>
          </cell>
          <cell r="S3515">
            <v>100</v>
          </cell>
          <cell r="T3515">
            <v>0</v>
          </cell>
          <cell r="W3515">
            <v>0</v>
          </cell>
          <cell r="X3515">
            <v>0</v>
          </cell>
          <cell r="Y3515">
            <v>100</v>
          </cell>
          <cell r="Z3515">
            <v>0</v>
          </cell>
          <cell r="AA3515">
            <v>0</v>
          </cell>
          <cell r="AB3515">
            <v>9299</v>
          </cell>
          <cell r="AC3515">
            <v>27897</v>
          </cell>
          <cell r="AD3515" t="str">
            <v>物資輸送費</v>
          </cell>
          <cell r="AE3515" t="str">
            <v>物資</v>
          </cell>
          <cell r="AF3515">
            <v>13</v>
          </cell>
          <cell r="AG3515" t="str">
            <v>基地等経費（積付材料費）</v>
          </cell>
          <cell r="AH3515" t="str">
            <v>通信運搬費</v>
          </cell>
          <cell r="AI3515" t="str">
            <v>DP</v>
          </cell>
          <cell r="AJ3515" t="str">
            <v>管理隊</v>
          </cell>
          <cell r="AK3515" t="str">
            <v>令和8年9月30日</v>
          </cell>
        </row>
        <row r="3516">
          <cell r="A3516" t="str">
            <v>cf259</v>
          </cell>
          <cell r="B3516" t="str">
            <v>又は同等以上のもの（他社の製品を含む。）</v>
          </cell>
          <cell r="C3516">
            <v>331</v>
          </cell>
          <cell r="D3516">
            <v>40</v>
          </cell>
          <cell r="E3516" t="str">
            <v>B</v>
          </cell>
          <cell r="F3516" t="str">
            <v>c</v>
          </cell>
          <cell r="G3516" t="str">
            <v>cf</v>
          </cell>
          <cell r="H3516" t="str">
            <v>足</v>
          </cell>
          <cell r="I3516">
            <v>3</v>
          </cell>
          <cell r="J3516" t="str">
            <v>安全靴</v>
          </cell>
          <cell r="L3516">
            <v>1</v>
          </cell>
          <cell r="M3516" t="str">
            <v>ｵﾚﾝｼﾞﾌﾞｯｸ P7-546 148-8689 85143-90-280 ｼｰﾍﾞｯｸ</v>
          </cell>
          <cell r="O3516" t="str">
            <v>又は同等以上のもの（他社の製品を含む。）</v>
          </cell>
          <cell r="Q3516">
            <v>0</v>
          </cell>
          <cell r="S3516">
            <v>100</v>
          </cell>
          <cell r="T3516">
            <v>0</v>
          </cell>
          <cell r="W3516">
            <v>0</v>
          </cell>
          <cell r="X3516">
            <v>0</v>
          </cell>
          <cell r="Y3516">
            <v>100</v>
          </cell>
          <cell r="Z3516">
            <v>0</v>
          </cell>
          <cell r="AA3516">
            <v>0</v>
          </cell>
          <cell r="AB3516">
            <v>9299</v>
          </cell>
          <cell r="AC3516">
            <v>27897</v>
          </cell>
          <cell r="AD3516" t="str">
            <v>物資輸送費</v>
          </cell>
          <cell r="AE3516" t="str">
            <v>物資</v>
          </cell>
          <cell r="AF3516">
            <v>13</v>
          </cell>
          <cell r="AG3516" t="str">
            <v>基地等経費（積付材料費）</v>
          </cell>
          <cell r="AH3516" t="str">
            <v>通信運搬費</v>
          </cell>
          <cell r="AI3516" t="str">
            <v>DP</v>
          </cell>
          <cell r="AJ3516" t="str">
            <v>管理隊</v>
          </cell>
          <cell r="AK3516" t="str">
            <v>令和8年9月30日</v>
          </cell>
        </row>
        <row r="3517">
          <cell r="A3517" t="str">
            <v>cf260</v>
          </cell>
          <cell r="B3517" t="str">
            <v>又は同等以上のもの（他社の製品を含む。）</v>
          </cell>
          <cell r="C3517">
            <v>331</v>
          </cell>
          <cell r="D3517">
            <v>41</v>
          </cell>
          <cell r="E3517" t="str">
            <v>B</v>
          </cell>
          <cell r="F3517" t="str">
            <v>c</v>
          </cell>
          <cell r="G3517" t="str">
            <v>cf</v>
          </cell>
          <cell r="H3517" t="str">
            <v>個</v>
          </cell>
          <cell r="I3517">
            <v>3</v>
          </cell>
          <cell r="J3517" t="str">
            <v>安全作業服</v>
          </cell>
          <cell r="L3517">
            <v>1</v>
          </cell>
          <cell r="M3517" t="str">
            <v>ｵﾚﾝｼﾞﾌﾞｯｸ P7-846 195-5884 81002-001-M EDWIN</v>
          </cell>
          <cell r="O3517" t="str">
            <v>又は同等以上のもの（他社の製品を含む。）</v>
          </cell>
          <cell r="Q3517">
            <v>0</v>
          </cell>
          <cell r="S3517">
            <v>100</v>
          </cell>
          <cell r="T3517">
            <v>0</v>
          </cell>
          <cell r="W3517">
            <v>0</v>
          </cell>
          <cell r="X3517">
            <v>0</v>
          </cell>
          <cell r="Y3517">
            <v>100</v>
          </cell>
          <cell r="Z3517">
            <v>0</v>
          </cell>
          <cell r="AA3517">
            <v>0</v>
          </cell>
          <cell r="AB3517">
            <v>10709</v>
          </cell>
          <cell r="AC3517">
            <v>32127</v>
          </cell>
          <cell r="AD3517" t="str">
            <v>物資輸送費</v>
          </cell>
          <cell r="AE3517" t="str">
            <v>物資</v>
          </cell>
          <cell r="AF3517">
            <v>13</v>
          </cell>
          <cell r="AG3517" t="str">
            <v>基地等経費（積付材料費）</v>
          </cell>
          <cell r="AH3517" t="str">
            <v>通信運搬費</v>
          </cell>
          <cell r="AI3517" t="str">
            <v>DP</v>
          </cell>
          <cell r="AJ3517" t="str">
            <v>管理隊</v>
          </cell>
          <cell r="AK3517" t="str">
            <v>令和8年9月30日</v>
          </cell>
        </row>
        <row r="3518">
          <cell r="A3518" t="str">
            <v>cf261</v>
          </cell>
          <cell r="B3518" t="str">
            <v>又は同等以上のもの（他社の製品を含む。）</v>
          </cell>
          <cell r="C3518">
            <v>331</v>
          </cell>
          <cell r="D3518">
            <v>42</v>
          </cell>
          <cell r="E3518" t="str">
            <v>B</v>
          </cell>
          <cell r="F3518" t="str">
            <v>c</v>
          </cell>
          <cell r="G3518" t="str">
            <v>cf</v>
          </cell>
          <cell r="H3518" t="str">
            <v>個</v>
          </cell>
          <cell r="I3518">
            <v>5</v>
          </cell>
          <cell r="J3518" t="str">
            <v>安全作業服</v>
          </cell>
          <cell r="L3518">
            <v>1</v>
          </cell>
          <cell r="M3518" t="str">
            <v>ｵﾚﾝｼﾞﾌﾞｯｸ P7-846 195-5885 81002-001-L EDWIN</v>
          </cell>
          <cell r="O3518" t="str">
            <v>又は同等以上のもの（他社の製品を含む。）</v>
          </cell>
          <cell r="Q3518">
            <v>0</v>
          </cell>
          <cell r="S3518">
            <v>100</v>
          </cell>
          <cell r="T3518">
            <v>0</v>
          </cell>
          <cell r="W3518">
            <v>0</v>
          </cell>
          <cell r="X3518">
            <v>0</v>
          </cell>
          <cell r="Y3518">
            <v>100</v>
          </cell>
          <cell r="Z3518">
            <v>0</v>
          </cell>
          <cell r="AA3518">
            <v>0</v>
          </cell>
          <cell r="AB3518">
            <v>10709</v>
          </cell>
          <cell r="AC3518">
            <v>53545</v>
          </cell>
          <cell r="AD3518" t="str">
            <v>物資輸送費</v>
          </cell>
          <cell r="AE3518" t="str">
            <v>物資</v>
          </cell>
          <cell r="AF3518">
            <v>13</v>
          </cell>
          <cell r="AG3518" t="str">
            <v>基地等経費（積付材料費）</v>
          </cell>
          <cell r="AH3518" t="str">
            <v>通信運搬費</v>
          </cell>
          <cell r="AI3518" t="str">
            <v>DP</v>
          </cell>
          <cell r="AJ3518" t="str">
            <v>管理隊</v>
          </cell>
          <cell r="AK3518" t="str">
            <v>令和8年9月30日</v>
          </cell>
        </row>
        <row r="3519">
          <cell r="A3519" t="str">
            <v>cf262</v>
          </cell>
          <cell r="B3519" t="str">
            <v>又は同等以上のもの（他社の製品を含む。）</v>
          </cell>
          <cell r="C3519">
            <v>331</v>
          </cell>
          <cell r="D3519">
            <v>43</v>
          </cell>
          <cell r="E3519" t="str">
            <v>B</v>
          </cell>
          <cell r="F3519" t="str">
            <v>c</v>
          </cell>
          <cell r="G3519" t="str">
            <v>cf</v>
          </cell>
          <cell r="H3519" t="str">
            <v>個</v>
          </cell>
          <cell r="I3519">
            <v>3</v>
          </cell>
          <cell r="J3519" t="str">
            <v>安全作業服</v>
          </cell>
          <cell r="L3519">
            <v>1</v>
          </cell>
          <cell r="M3519" t="str">
            <v>ｵﾚﾝｼﾞﾌﾞｯｸ P7-846 195-5886 81002-001-LL EDWIN</v>
          </cell>
          <cell r="O3519" t="str">
            <v>又は同等以上のもの（他社の製品を含む。）</v>
          </cell>
          <cell r="Q3519">
            <v>0</v>
          </cell>
          <cell r="S3519">
            <v>100</v>
          </cell>
          <cell r="T3519">
            <v>0</v>
          </cell>
          <cell r="W3519">
            <v>0</v>
          </cell>
          <cell r="X3519">
            <v>0</v>
          </cell>
          <cell r="Y3519">
            <v>100</v>
          </cell>
          <cell r="Z3519">
            <v>0</v>
          </cell>
          <cell r="AA3519">
            <v>0</v>
          </cell>
          <cell r="AB3519">
            <v>10709</v>
          </cell>
          <cell r="AC3519">
            <v>32127</v>
          </cell>
          <cell r="AD3519" t="str">
            <v>物資輸送費</v>
          </cell>
          <cell r="AE3519" t="str">
            <v>物資</v>
          </cell>
          <cell r="AF3519">
            <v>13</v>
          </cell>
          <cell r="AG3519" t="str">
            <v>基地等経費（積付材料費）</v>
          </cell>
          <cell r="AH3519" t="str">
            <v>通信運搬費</v>
          </cell>
          <cell r="AI3519" t="str">
            <v>DP</v>
          </cell>
          <cell r="AJ3519" t="str">
            <v>管理隊</v>
          </cell>
          <cell r="AK3519" t="str">
            <v>令和8年9月30日</v>
          </cell>
        </row>
        <row r="3520">
          <cell r="A3520" t="str">
            <v>ch374</v>
          </cell>
          <cell r="B3520" t="str">
            <v>又は同等以上のもの（他社の製品を含む。）</v>
          </cell>
          <cell r="C3520">
            <v>331</v>
          </cell>
          <cell r="D3520">
            <v>44</v>
          </cell>
          <cell r="E3520" t="str">
            <v>B</v>
          </cell>
          <cell r="F3520" t="str">
            <v>c</v>
          </cell>
          <cell r="G3520" t="str">
            <v>ch</v>
          </cell>
          <cell r="H3520" t="str">
            <v>個</v>
          </cell>
          <cell r="I3520">
            <v>8</v>
          </cell>
          <cell r="J3520" t="str">
            <v>ｺﾝﾃﾅ</v>
          </cell>
          <cell r="L3520">
            <v>1</v>
          </cell>
          <cell r="M3520" t="str">
            <v>ｵﾚﾝｼﾞﾌﾞｯｸ P10-984 115-0393 BLKC-30 ﾄﾗｽｺ</v>
          </cell>
          <cell r="O3520" t="str">
            <v>又は同等以上のもの（他社の製品を含む。）</v>
          </cell>
          <cell r="Q3520">
            <v>0</v>
          </cell>
          <cell r="S3520">
            <v>100</v>
          </cell>
          <cell r="T3520">
            <v>0</v>
          </cell>
          <cell r="W3520">
            <v>0</v>
          </cell>
          <cell r="X3520">
            <v>0</v>
          </cell>
          <cell r="Y3520">
            <v>100</v>
          </cell>
          <cell r="Z3520">
            <v>0</v>
          </cell>
          <cell r="AA3520">
            <v>0</v>
          </cell>
          <cell r="AB3520">
            <v>3244</v>
          </cell>
          <cell r="AC3520">
            <v>25952</v>
          </cell>
          <cell r="AD3520" t="str">
            <v>物資輸送費</v>
          </cell>
          <cell r="AE3520" t="str">
            <v>物資</v>
          </cell>
          <cell r="AF3520">
            <v>13</v>
          </cell>
          <cell r="AG3520" t="str">
            <v>基地等経費（積付材料費）</v>
          </cell>
          <cell r="AH3520" t="str">
            <v>通信運搬費</v>
          </cell>
          <cell r="AI3520" t="str">
            <v>DP</v>
          </cell>
          <cell r="AJ3520" t="str">
            <v>管理隊</v>
          </cell>
          <cell r="AK3520" t="str">
            <v>令和8年9月30日</v>
          </cell>
        </row>
        <row r="3521">
          <cell r="A3521" t="str">
            <v>ch375</v>
          </cell>
          <cell r="B3521" t="str">
            <v>又は同等以上のもの（他社の製品を含む。）</v>
          </cell>
          <cell r="C3521">
            <v>331</v>
          </cell>
          <cell r="D3521">
            <v>45</v>
          </cell>
          <cell r="E3521" t="str">
            <v>B</v>
          </cell>
          <cell r="F3521" t="str">
            <v>c</v>
          </cell>
          <cell r="G3521" t="str">
            <v>ch</v>
          </cell>
          <cell r="H3521" t="str">
            <v>個</v>
          </cell>
          <cell r="I3521">
            <v>8</v>
          </cell>
          <cell r="J3521" t="str">
            <v>ｺﾝﾃﾅ</v>
          </cell>
          <cell r="L3521">
            <v>1</v>
          </cell>
          <cell r="M3521" t="str">
            <v>ｵﾚﾝｼﾞﾌﾞｯｸ P10-984 115-0394 BLKC-50 ﾄﾗｽｺ</v>
          </cell>
          <cell r="O3521" t="str">
            <v>又は同等以上のもの（他社の製品を含む。）</v>
          </cell>
          <cell r="Q3521">
            <v>0</v>
          </cell>
          <cell r="S3521">
            <v>100</v>
          </cell>
          <cell r="T3521">
            <v>0</v>
          </cell>
          <cell r="W3521">
            <v>0</v>
          </cell>
          <cell r="X3521">
            <v>0</v>
          </cell>
          <cell r="Y3521">
            <v>100</v>
          </cell>
          <cell r="Z3521">
            <v>0</v>
          </cell>
          <cell r="AA3521">
            <v>0</v>
          </cell>
          <cell r="AB3521">
            <v>4800</v>
          </cell>
          <cell r="AC3521">
            <v>38400</v>
          </cell>
          <cell r="AD3521" t="str">
            <v>物資輸送費</v>
          </cell>
          <cell r="AE3521" t="str">
            <v>物資</v>
          </cell>
          <cell r="AF3521">
            <v>13</v>
          </cell>
          <cell r="AG3521" t="str">
            <v>基地等経費（積付材料費）</v>
          </cell>
          <cell r="AH3521" t="str">
            <v>通信運搬費</v>
          </cell>
          <cell r="AI3521" t="str">
            <v>DP</v>
          </cell>
          <cell r="AJ3521" t="str">
            <v>管理隊</v>
          </cell>
          <cell r="AK3521" t="str">
            <v>令和8年9月30日</v>
          </cell>
        </row>
        <row r="3522">
          <cell r="A3522" t="str">
            <v>ch376</v>
          </cell>
          <cell r="B3522" t="str">
            <v>又は同等以上のもの（他社の製品を含む。）</v>
          </cell>
          <cell r="C3522">
            <v>331</v>
          </cell>
          <cell r="D3522">
            <v>46</v>
          </cell>
          <cell r="E3522" t="str">
            <v>B</v>
          </cell>
          <cell r="F3522" t="str">
            <v>c</v>
          </cell>
          <cell r="G3522" t="str">
            <v>ch</v>
          </cell>
          <cell r="H3522" t="str">
            <v>個</v>
          </cell>
          <cell r="I3522">
            <v>6</v>
          </cell>
          <cell r="J3522" t="str">
            <v>ｺﾝﾃﾅ</v>
          </cell>
          <cell r="L3522">
            <v>1</v>
          </cell>
          <cell r="M3522" t="str">
            <v>ｵﾚﾝｼﾞﾌﾞｯｸ P10-984 115-0395 BLKC-70 ﾄﾗｽｺ</v>
          </cell>
          <cell r="O3522" t="str">
            <v>又は同等以上のもの（他社の製品を含む。）</v>
          </cell>
          <cell r="Q3522">
            <v>0</v>
          </cell>
          <cell r="S3522">
            <v>100</v>
          </cell>
          <cell r="T3522">
            <v>0</v>
          </cell>
          <cell r="W3522">
            <v>0</v>
          </cell>
          <cell r="X3522">
            <v>0</v>
          </cell>
          <cell r="Y3522">
            <v>100</v>
          </cell>
          <cell r="Z3522">
            <v>0</v>
          </cell>
          <cell r="AA3522">
            <v>0</v>
          </cell>
          <cell r="AB3522">
            <v>7091</v>
          </cell>
          <cell r="AC3522">
            <v>42546</v>
          </cell>
          <cell r="AD3522" t="str">
            <v>物資輸送費</v>
          </cell>
          <cell r="AE3522" t="str">
            <v>物資</v>
          </cell>
          <cell r="AF3522">
            <v>13</v>
          </cell>
          <cell r="AG3522" t="str">
            <v>基地等経費（積付材料費）</v>
          </cell>
          <cell r="AH3522" t="str">
            <v>通信運搬費</v>
          </cell>
          <cell r="AI3522" t="str">
            <v>DP</v>
          </cell>
          <cell r="AJ3522" t="str">
            <v>管理隊</v>
          </cell>
          <cell r="AK3522" t="str">
            <v>令和8年9月30日</v>
          </cell>
        </row>
        <row r="3523">
          <cell r="A3523" t="str">
            <v>cg495</v>
          </cell>
          <cell r="B3523" t="str">
            <v>又は同等以上のもの（他社の製品を含む。）</v>
          </cell>
          <cell r="C3523">
            <v>331</v>
          </cell>
          <cell r="D3523">
            <v>47</v>
          </cell>
          <cell r="E3523" t="str">
            <v>B</v>
          </cell>
          <cell r="F3523" t="str">
            <v>c</v>
          </cell>
          <cell r="G3523" t="str">
            <v>cg</v>
          </cell>
          <cell r="H3523" t="str">
            <v>個</v>
          </cell>
          <cell r="I3523">
            <v>3</v>
          </cell>
          <cell r="J3523" t="str">
            <v>体重計</v>
          </cell>
          <cell r="L3523">
            <v>1</v>
          </cell>
          <cell r="M3523" t="str">
            <v>ｵﾚﾝｼﾞﾌﾞｯｸ.web 700-6978 BS-185BKﾄﾞﾘﾃｯｸ</v>
          </cell>
          <cell r="O3523" t="str">
            <v>又は同等以上のもの（他社の製品を含む。）</v>
          </cell>
          <cell r="Q3523">
            <v>0</v>
          </cell>
          <cell r="S3523">
            <v>100</v>
          </cell>
          <cell r="T3523">
            <v>0</v>
          </cell>
          <cell r="W3523">
            <v>0</v>
          </cell>
          <cell r="X3523">
            <v>0</v>
          </cell>
          <cell r="Y3523">
            <v>100</v>
          </cell>
          <cell r="Z3523">
            <v>0</v>
          </cell>
          <cell r="AA3523">
            <v>0</v>
          </cell>
          <cell r="AB3523">
            <v>2178</v>
          </cell>
          <cell r="AC3523">
            <v>6534</v>
          </cell>
          <cell r="AD3523" t="str">
            <v>物資輸送費</v>
          </cell>
          <cell r="AE3523" t="str">
            <v>物資</v>
          </cell>
          <cell r="AF3523">
            <v>13</v>
          </cell>
          <cell r="AG3523" t="str">
            <v>基地等経費（積付材料費）</v>
          </cell>
          <cell r="AH3523" t="str">
            <v>通信運搬費</v>
          </cell>
          <cell r="AI3523" t="str">
            <v>DP</v>
          </cell>
          <cell r="AJ3523" t="str">
            <v>管理隊</v>
          </cell>
          <cell r="AK3523" t="str">
            <v>令和8年9月30日</v>
          </cell>
        </row>
        <row r="3524">
          <cell r="A3524" t="str">
            <v>cg496</v>
          </cell>
          <cell r="B3524" t="str">
            <v>又は同等以上のもの（他社の製品を含む。）</v>
          </cell>
          <cell r="C3524">
            <v>331</v>
          </cell>
          <cell r="D3524">
            <v>48</v>
          </cell>
          <cell r="E3524" t="str">
            <v>B</v>
          </cell>
          <cell r="F3524" t="str">
            <v>c</v>
          </cell>
          <cell r="G3524" t="str">
            <v>cg</v>
          </cell>
          <cell r="H3524" t="str">
            <v>個</v>
          </cell>
          <cell r="I3524">
            <v>2</v>
          </cell>
          <cell r="J3524" t="str">
            <v>ｺﾞﾑﾏｯﾄ</v>
          </cell>
          <cell r="L3524">
            <v>1</v>
          </cell>
          <cell r="M3524" t="str">
            <v>ｵﾚﾝｼﾞﾌﾞｯｸ.web 562-5486 6300042514ｸﾞﾘｰﾝｸﾛｽ</v>
          </cell>
          <cell r="O3524" t="str">
            <v>又は同等以上のもの（他社の製品を含む。）</v>
          </cell>
          <cell r="Q3524">
            <v>0</v>
          </cell>
          <cell r="S3524">
            <v>100</v>
          </cell>
          <cell r="T3524">
            <v>0</v>
          </cell>
          <cell r="W3524">
            <v>0</v>
          </cell>
          <cell r="X3524">
            <v>0</v>
          </cell>
          <cell r="Y3524">
            <v>100</v>
          </cell>
          <cell r="Z3524">
            <v>0</v>
          </cell>
          <cell r="AA3524">
            <v>0</v>
          </cell>
          <cell r="AB3524">
            <v>9665</v>
          </cell>
          <cell r="AC3524">
            <v>19330</v>
          </cell>
          <cell r="AD3524" t="str">
            <v>物資輸送費</v>
          </cell>
          <cell r="AE3524" t="str">
            <v>物資</v>
          </cell>
          <cell r="AF3524">
            <v>13</v>
          </cell>
          <cell r="AG3524" t="str">
            <v>基地等経費（積付材料費）</v>
          </cell>
          <cell r="AH3524" t="str">
            <v>通信運搬費</v>
          </cell>
          <cell r="AI3524" t="str">
            <v>DP</v>
          </cell>
          <cell r="AJ3524" t="str">
            <v>管理隊</v>
          </cell>
          <cell r="AK3524" t="str">
            <v>令和8年9月30日</v>
          </cell>
        </row>
        <row r="3525">
          <cell r="A3525" t="str">
            <v>ah28</v>
          </cell>
          <cell r="B3525">
            <v>0</v>
          </cell>
          <cell r="C3525">
            <v>331</v>
          </cell>
          <cell r="D3525">
            <v>49</v>
          </cell>
          <cell r="E3525" t="str">
            <v>B</v>
          </cell>
          <cell r="F3525" t="str">
            <v>a</v>
          </cell>
          <cell r="G3525" t="str">
            <v>ah</v>
          </cell>
          <cell r="H3525" t="str">
            <v>個</v>
          </cell>
          <cell r="I3525">
            <v>35</v>
          </cell>
          <cell r="J3525" t="str">
            <v>木材</v>
          </cell>
          <cell r="L3525">
            <v>1</v>
          </cell>
          <cell r="M3525" t="str">
            <v>ﾗﾜﾝﾍﾞﾆｱ T2/G2 9mm×910mm×1820mm</v>
          </cell>
          <cell r="Q3525">
            <v>0</v>
          </cell>
          <cell r="S3525">
            <v>100</v>
          </cell>
          <cell r="T3525">
            <v>0</v>
          </cell>
          <cell r="W3525">
            <v>0</v>
          </cell>
          <cell r="X3525">
            <v>0</v>
          </cell>
          <cell r="Y3525">
            <v>100</v>
          </cell>
          <cell r="Z3525">
            <v>0</v>
          </cell>
          <cell r="AA3525">
            <v>0</v>
          </cell>
          <cell r="AB3525">
            <v>2255</v>
          </cell>
          <cell r="AC3525">
            <v>78925</v>
          </cell>
          <cell r="AD3525" t="str">
            <v>物資輸送費</v>
          </cell>
          <cell r="AE3525" t="str">
            <v>物資</v>
          </cell>
          <cell r="AF3525">
            <v>13</v>
          </cell>
          <cell r="AG3525" t="str">
            <v>基地等経費（積付材料費）</v>
          </cell>
          <cell r="AH3525" t="str">
            <v>通信運搬費</v>
          </cell>
          <cell r="AI3525" t="str">
            <v>DP</v>
          </cell>
          <cell r="AJ3525" t="str">
            <v>管理隊</v>
          </cell>
          <cell r="AK3525" t="str">
            <v>令和8年9月30日</v>
          </cell>
        </row>
        <row r="3526">
          <cell r="A3526" t="str">
            <v>fd1</v>
          </cell>
          <cell r="B3526">
            <v>0</v>
          </cell>
          <cell r="C3526">
            <v>331</v>
          </cell>
          <cell r="D3526">
            <v>50</v>
          </cell>
          <cell r="E3526" t="str">
            <v>B</v>
          </cell>
          <cell r="F3526" t="str">
            <v>f</v>
          </cell>
          <cell r="G3526" t="str">
            <v>fd</v>
          </cell>
          <cell r="H3526" t="str">
            <v>個</v>
          </cell>
          <cell r="I3526">
            <v>1</v>
          </cell>
          <cell r="J3526" t="str">
            <v>緩衝材</v>
          </cell>
          <cell r="L3526">
            <v>1</v>
          </cell>
          <cell r="M3526" t="str">
            <v>ﾊﾆｶﾑﾎﾞｰﾄﾞ 900×1800×20t</v>
          </cell>
          <cell r="Q3526">
            <v>0</v>
          </cell>
          <cell r="S3526">
            <v>100</v>
          </cell>
          <cell r="T3526">
            <v>0</v>
          </cell>
          <cell r="W3526">
            <v>0</v>
          </cell>
          <cell r="X3526">
            <v>0</v>
          </cell>
          <cell r="Y3526">
            <v>100</v>
          </cell>
          <cell r="Z3526">
            <v>0</v>
          </cell>
          <cell r="AA3526">
            <v>0</v>
          </cell>
          <cell r="AB3526">
            <v>193842</v>
          </cell>
          <cell r="AC3526">
            <v>193842</v>
          </cell>
          <cell r="AD3526" t="str">
            <v>物資輸送費</v>
          </cell>
          <cell r="AE3526" t="str">
            <v>物資</v>
          </cell>
          <cell r="AF3526">
            <v>13</v>
          </cell>
          <cell r="AG3526" t="str">
            <v>基地等経費（積付材料費）</v>
          </cell>
          <cell r="AH3526" t="str">
            <v>通信運搬費</v>
          </cell>
          <cell r="AI3526" t="str">
            <v>DP</v>
          </cell>
          <cell r="AJ3526" t="str">
            <v>管理隊</v>
          </cell>
          <cell r="AK3526" t="str">
            <v>令和8年9月30日</v>
          </cell>
        </row>
        <row r="3527">
          <cell r="A3527" t="str">
            <v>fd2</v>
          </cell>
          <cell r="B3527">
            <v>0</v>
          </cell>
          <cell r="C3527">
            <v>331</v>
          </cell>
          <cell r="D3527">
            <v>51</v>
          </cell>
          <cell r="E3527" t="str">
            <v>B</v>
          </cell>
          <cell r="F3527" t="str">
            <v>f</v>
          </cell>
          <cell r="G3527" t="str">
            <v>fd</v>
          </cell>
          <cell r="H3527" t="str">
            <v>個</v>
          </cell>
          <cell r="I3527">
            <v>2</v>
          </cell>
          <cell r="J3527" t="str">
            <v>緩衝材</v>
          </cell>
          <cell r="L3527">
            <v>1</v>
          </cell>
          <cell r="M3527" t="str">
            <v>ﾊﾆｶﾑﾎﾞｰﾄﾞ 900×1800×50t</v>
          </cell>
          <cell r="Q3527">
            <v>0</v>
          </cell>
          <cell r="S3527">
            <v>100</v>
          </cell>
          <cell r="T3527">
            <v>0</v>
          </cell>
          <cell r="W3527">
            <v>0</v>
          </cell>
          <cell r="X3527">
            <v>0</v>
          </cell>
          <cell r="Y3527">
            <v>100</v>
          </cell>
          <cell r="Z3527">
            <v>0</v>
          </cell>
          <cell r="AA3527">
            <v>0</v>
          </cell>
          <cell r="AB3527">
            <v>283745</v>
          </cell>
          <cell r="AC3527">
            <v>567490</v>
          </cell>
          <cell r="AD3527" t="str">
            <v>物資輸送費</v>
          </cell>
          <cell r="AE3527" t="str">
            <v>物資</v>
          </cell>
          <cell r="AF3527">
            <v>13</v>
          </cell>
          <cell r="AG3527" t="str">
            <v>基地等経費（積付材料費）</v>
          </cell>
          <cell r="AH3527" t="str">
            <v>通信運搬費</v>
          </cell>
          <cell r="AI3527" t="str">
            <v>DP</v>
          </cell>
          <cell r="AJ3527" t="str">
            <v>管理隊</v>
          </cell>
          <cell r="AK3527" t="str">
            <v>令和8年9月30日</v>
          </cell>
        </row>
        <row r="3528">
          <cell r="A3528" t="str">
            <v>cf263</v>
          </cell>
          <cell r="B3528" t="str">
            <v>又は同等以上のもの（他社の製品を含む。）</v>
          </cell>
          <cell r="C3528">
            <v>331</v>
          </cell>
          <cell r="D3528">
            <v>52</v>
          </cell>
          <cell r="E3528" t="str">
            <v>B</v>
          </cell>
          <cell r="F3528" t="str">
            <v>c</v>
          </cell>
          <cell r="G3528" t="str">
            <v>cf</v>
          </cell>
          <cell r="H3528" t="str">
            <v>足</v>
          </cell>
          <cell r="I3528">
            <v>14</v>
          </cell>
          <cell r="J3528" t="str">
            <v>防寒長靴</v>
          </cell>
          <cell r="L3528">
            <v>1</v>
          </cell>
          <cell r="M3528" t="str">
            <v>ｴｽｺ P2211 EA910ME-25.5 Daido</v>
          </cell>
          <cell r="O3528" t="str">
            <v>又は同等以上のもの（他社の製品を含む。）</v>
          </cell>
          <cell r="Q3528">
            <v>0</v>
          </cell>
          <cell r="S3528">
            <v>100</v>
          </cell>
          <cell r="T3528">
            <v>0</v>
          </cell>
          <cell r="W3528">
            <v>0</v>
          </cell>
          <cell r="X3528">
            <v>0</v>
          </cell>
          <cell r="Y3528">
            <v>100</v>
          </cell>
          <cell r="Z3528">
            <v>0</v>
          </cell>
          <cell r="AA3528">
            <v>0</v>
          </cell>
          <cell r="AB3528">
            <v>21780</v>
          </cell>
          <cell r="AC3528">
            <v>304920</v>
          </cell>
          <cell r="AD3528" t="str">
            <v>物資輸送費</v>
          </cell>
          <cell r="AE3528" t="str">
            <v>物資</v>
          </cell>
          <cell r="AF3528">
            <v>13</v>
          </cell>
          <cell r="AG3528" t="str">
            <v>基地等経費（積付材料費）</v>
          </cell>
          <cell r="AH3528" t="str">
            <v>通信運搬費</v>
          </cell>
          <cell r="AI3528" t="str">
            <v>DP</v>
          </cell>
          <cell r="AJ3528" t="str">
            <v>管理隊</v>
          </cell>
          <cell r="AK3528" t="str">
            <v>令和8年9月30日</v>
          </cell>
        </row>
        <row r="3529">
          <cell r="A3529" t="str">
            <v>cf264</v>
          </cell>
          <cell r="B3529" t="str">
            <v>又は同等以上のもの（他社の製品を含む。）</v>
          </cell>
          <cell r="C3529">
            <v>331</v>
          </cell>
          <cell r="D3529">
            <v>53</v>
          </cell>
          <cell r="E3529" t="str">
            <v>B</v>
          </cell>
          <cell r="F3529" t="str">
            <v>c</v>
          </cell>
          <cell r="G3529" t="str">
            <v>cf</v>
          </cell>
          <cell r="H3529" t="str">
            <v>足</v>
          </cell>
          <cell r="I3529">
            <v>14</v>
          </cell>
          <cell r="J3529" t="str">
            <v>防寒長靴</v>
          </cell>
          <cell r="L3529">
            <v>1</v>
          </cell>
          <cell r="M3529" t="str">
            <v>ｴｽｺ P2211 EA910ME-28 Daido</v>
          </cell>
          <cell r="O3529" t="str">
            <v>又は同等以上のもの（他社の製品を含む。）</v>
          </cell>
          <cell r="Q3529">
            <v>0</v>
          </cell>
          <cell r="S3529">
            <v>100</v>
          </cell>
          <cell r="T3529">
            <v>0</v>
          </cell>
          <cell r="W3529">
            <v>0</v>
          </cell>
          <cell r="X3529">
            <v>0</v>
          </cell>
          <cell r="Y3529">
            <v>100</v>
          </cell>
          <cell r="Z3529">
            <v>0</v>
          </cell>
          <cell r="AA3529">
            <v>0</v>
          </cell>
          <cell r="AB3529">
            <v>21780</v>
          </cell>
          <cell r="AC3529">
            <v>304920</v>
          </cell>
          <cell r="AD3529" t="str">
            <v>物資輸送費</v>
          </cell>
          <cell r="AE3529" t="str">
            <v>物資</v>
          </cell>
          <cell r="AF3529">
            <v>13</v>
          </cell>
          <cell r="AG3529" t="str">
            <v>基地等経費（積付材料費）</v>
          </cell>
          <cell r="AH3529" t="str">
            <v>通信運搬費</v>
          </cell>
          <cell r="AI3529" t="str">
            <v>DP</v>
          </cell>
          <cell r="AJ3529" t="str">
            <v>管理隊</v>
          </cell>
          <cell r="AK3529" t="str">
            <v>令和8年9月30日</v>
          </cell>
        </row>
        <row r="3530">
          <cell r="A3530" t="str">
            <v>ah29</v>
          </cell>
          <cell r="B3530">
            <v>0</v>
          </cell>
          <cell r="C3530">
            <v>331</v>
          </cell>
          <cell r="D3530">
            <v>54</v>
          </cell>
          <cell r="E3530" t="str">
            <v>B</v>
          </cell>
          <cell r="F3530" t="str">
            <v>a</v>
          </cell>
          <cell r="G3530" t="str">
            <v>ah</v>
          </cell>
          <cell r="H3530" t="str">
            <v>個</v>
          </cell>
          <cell r="I3530">
            <v>10</v>
          </cell>
          <cell r="J3530" t="str">
            <v>木材</v>
          </cell>
          <cell r="L3530">
            <v>1</v>
          </cell>
          <cell r="M3530" t="str">
            <v>ﾗﾜﾝﾍﾞﾆｱ T1/G1 30mm×910mm×1820mm</v>
          </cell>
          <cell r="Q3530">
            <v>0</v>
          </cell>
          <cell r="S3530">
            <v>100</v>
          </cell>
          <cell r="T3530">
            <v>0</v>
          </cell>
          <cell r="W3530">
            <v>0</v>
          </cell>
          <cell r="X3530">
            <v>0</v>
          </cell>
          <cell r="Y3530">
            <v>100</v>
          </cell>
          <cell r="Z3530">
            <v>0</v>
          </cell>
          <cell r="AA3530">
            <v>0</v>
          </cell>
          <cell r="AB3530">
            <v>15950</v>
          </cell>
          <cell r="AC3530">
            <v>159500</v>
          </cell>
          <cell r="AD3530" t="str">
            <v>物資輸送費</v>
          </cell>
          <cell r="AE3530" t="str">
            <v>物資</v>
          </cell>
          <cell r="AF3530">
            <v>13</v>
          </cell>
          <cell r="AG3530" t="str">
            <v>基地等経費（積付材料費）</v>
          </cell>
          <cell r="AH3530" t="str">
            <v>通信運搬費</v>
          </cell>
          <cell r="AI3530" t="str">
            <v>DP</v>
          </cell>
          <cell r="AJ3530" t="str">
            <v>管理隊</v>
          </cell>
          <cell r="AK3530" t="str">
            <v>令和8年9月30日</v>
          </cell>
        </row>
        <row r="3531">
          <cell r="A3531" t="str">
            <v>ah30</v>
          </cell>
          <cell r="B3531">
            <v>0</v>
          </cell>
          <cell r="C3531">
            <v>331</v>
          </cell>
          <cell r="D3531">
            <v>55</v>
          </cell>
          <cell r="E3531" t="str">
            <v>B</v>
          </cell>
          <cell r="F3531" t="str">
            <v>a</v>
          </cell>
          <cell r="G3531" t="str">
            <v>ah</v>
          </cell>
          <cell r="H3531" t="str">
            <v>個</v>
          </cell>
          <cell r="I3531">
            <v>20</v>
          </cell>
          <cell r="J3531" t="str">
            <v>木材</v>
          </cell>
          <cell r="L3531">
            <v>1</v>
          </cell>
          <cell r="M3531" t="str">
            <v>針葉樹構造用合板 特類2級C-D 9mm×910㎜×1820㎜</v>
          </cell>
          <cell r="Q3531">
            <v>0</v>
          </cell>
          <cell r="S3531">
            <v>100</v>
          </cell>
          <cell r="T3531">
            <v>0</v>
          </cell>
          <cell r="W3531">
            <v>0</v>
          </cell>
          <cell r="X3531">
            <v>0</v>
          </cell>
          <cell r="Y3531">
            <v>100</v>
          </cell>
          <cell r="Z3531">
            <v>0</v>
          </cell>
          <cell r="AA3531">
            <v>0</v>
          </cell>
          <cell r="AB3531">
            <v>1980</v>
          </cell>
          <cell r="AC3531">
            <v>39600</v>
          </cell>
          <cell r="AD3531" t="str">
            <v>物資輸送費</v>
          </cell>
          <cell r="AE3531" t="str">
            <v>物資</v>
          </cell>
          <cell r="AF3531">
            <v>13</v>
          </cell>
          <cell r="AG3531" t="str">
            <v>基地等経費（積付材料費）</v>
          </cell>
          <cell r="AH3531" t="str">
            <v>通信運搬費</v>
          </cell>
          <cell r="AI3531" t="str">
            <v>DP</v>
          </cell>
          <cell r="AJ3531" t="str">
            <v>管理隊</v>
          </cell>
          <cell r="AK3531" t="str">
            <v>令和8年9月30日</v>
          </cell>
        </row>
        <row r="3532">
          <cell r="A3532" t="str">
            <v>ah31</v>
          </cell>
          <cell r="B3532">
            <v>0</v>
          </cell>
          <cell r="C3532">
            <v>331</v>
          </cell>
          <cell r="D3532">
            <v>56</v>
          </cell>
          <cell r="E3532" t="str">
            <v>B</v>
          </cell>
          <cell r="F3532" t="str">
            <v>a</v>
          </cell>
          <cell r="G3532" t="str">
            <v>ah</v>
          </cell>
          <cell r="H3532" t="str">
            <v>個</v>
          </cell>
          <cell r="I3532">
            <v>20</v>
          </cell>
          <cell r="J3532" t="str">
            <v>木材</v>
          </cell>
          <cell r="L3532">
            <v>1</v>
          </cell>
          <cell r="M3532" t="str">
            <v>針葉樹構造用合板 特類2級C-D 30mm×910㎜×1820㎜</v>
          </cell>
          <cell r="Q3532">
            <v>0</v>
          </cell>
          <cell r="S3532">
            <v>100</v>
          </cell>
          <cell r="T3532">
            <v>0</v>
          </cell>
          <cell r="W3532">
            <v>0</v>
          </cell>
          <cell r="X3532">
            <v>0</v>
          </cell>
          <cell r="Y3532">
            <v>100</v>
          </cell>
          <cell r="Z3532">
            <v>0</v>
          </cell>
          <cell r="AA3532">
            <v>0</v>
          </cell>
          <cell r="AB3532">
            <v>7810</v>
          </cell>
          <cell r="AC3532">
            <v>156200</v>
          </cell>
          <cell r="AD3532" t="str">
            <v>物資輸送費</v>
          </cell>
          <cell r="AE3532" t="str">
            <v>物資</v>
          </cell>
          <cell r="AF3532">
            <v>13</v>
          </cell>
          <cell r="AG3532" t="str">
            <v>基地等経費（積付材料費）</v>
          </cell>
          <cell r="AH3532" t="str">
            <v>通信運搬費</v>
          </cell>
          <cell r="AI3532" t="str">
            <v>DP</v>
          </cell>
          <cell r="AJ3532" t="str">
            <v>管理隊</v>
          </cell>
          <cell r="AK3532" t="str">
            <v>令和8年9月30日</v>
          </cell>
        </row>
        <row r="3533">
          <cell r="A3533" t="str">
            <v>ah32</v>
          </cell>
          <cell r="B3533">
            <v>0</v>
          </cell>
          <cell r="C3533">
            <v>331</v>
          </cell>
          <cell r="D3533">
            <v>57</v>
          </cell>
          <cell r="E3533" t="str">
            <v>B</v>
          </cell>
          <cell r="F3533" t="str">
            <v>a</v>
          </cell>
          <cell r="G3533" t="str">
            <v>ah</v>
          </cell>
          <cell r="H3533" t="str">
            <v>個</v>
          </cell>
          <cell r="I3533">
            <v>20</v>
          </cell>
          <cell r="J3533" t="str">
            <v>木材</v>
          </cell>
          <cell r="L3533">
            <v>1</v>
          </cell>
          <cell r="M3533" t="str">
            <v>ﾄﾄﾞﾏﾂ 1×4 12F 19mm×89mm×3660mm</v>
          </cell>
          <cell r="Q3533">
            <v>0</v>
          </cell>
          <cell r="S3533">
            <v>100</v>
          </cell>
          <cell r="T3533">
            <v>0</v>
          </cell>
          <cell r="W3533">
            <v>0</v>
          </cell>
          <cell r="X3533">
            <v>0</v>
          </cell>
          <cell r="Y3533">
            <v>100</v>
          </cell>
          <cell r="Z3533">
            <v>0</v>
          </cell>
          <cell r="AA3533">
            <v>0</v>
          </cell>
          <cell r="AB3533">
            <v>935</v>
          </cell>
          <cell r="AC3533">
            <v>18700</v>
          </cell>
          <cell r="AD3533" t="str">
            <v>物資輸送費</v>
          </cell>
          <cell r="AE3533" t="str">
            <v>物資</v>
          </cell>
          <cell r="AF3533">
            <v>13</v>
          </cell>
          <cell r="AG3533" t="str">
            <v>基地等経費（積付材料費）</v>
          </cell>
          <cell r="AH3533" t="str">
            <v>通信運搬費</v>
          </cell>
          <cell r="AI3533" t="str">
            <v>DP</v>
          </cell>
          <cell r="AJ3533" t="str">
            <v>管理隊</v>
          </cell>
          <cell r="AK3533" t="str">
            <v>令和8年9月30日</v>
          </cell>
        </row>
        <row r="3534">
          <cell r="A3534" t="str">
            <v>ah33</v>
          </cell>
          <cell r="B3534">
            <v>0</v>
          </cell>
          <cell r="C3534">
            <v>331</v>
          </cell>
          <cell r="D3534">
            <v>58</v>
          </cell>
          <cell r="E3534" t="str">
            <v>B</v>
          </cell>
          <cell r="F3534" t="str">
            <v>a</v>
          </cell>
          <cell r="G3534" t="str">
            <v>ah</v>
          </cell>
          <cell r="H3534" t="str">
            <v>個</v>
          </cell>
          <cell r="I3534">
            <v>20</v>
          </cell>
          <cell r="J3534" t="str">
            <v>木材</v>
          </cell>
          <cell r="L3534">
            <v>1</v>
          </cell>
          <cell r="M3534" t="str">
            <v>ﾄﾄﾞﾏﾂ 1×6 12F 19mm×140mm×3660mm</v>
          </cell>
          <cell r="Q3534">
            <v>0</v>
          </cell>
          <cell r="S3534">
            <v>100</v>
          </cell>
          <cell r="T3534">
            <v>0</v>
          </cell>
          <cell r="W3534">
            <v>0</v>
          </cell>
          <cell r="X3534">
            <v>0</v>
          </cell>
          <cell r="Y3534">
            <v>100</v>
          </cell>
          <cell r="Z3534">
            <v>0</v>
          </cell>
          <cell r="AA3534">
            <v>0</v>
          </cell>
          <cell r="AB3534">
            <v>1430</v>
          </cell>
          <cell r="AC3534">
            <v>28600</v>
          </cell>
          <cell r="AD3534" t="str">
            <v>物資輸送費</v>
          </cell>
          <cell r="AE3534" t="str">
            <v>物資</v>
          </cell>
          <cell r="AF3534">
            <v>13</v>
          </cell>
          <cell r="AG3534" t="str">
            <v>基地等経費（積付材料費）</v>
          </cell>
          <cell r="AH3534" t="str">
            <v>通信運搬費</v>
          </cell>
          <cell r="AI3534" t="str">
            <v>DP</v>
          </cell>
          <cell r="AJ3534" t="str">
            <v>管理隊</v>
          </cell>
          <cell r="AK3534" t="str">
            <v>令和8年9月30日</v>
          </cell>
        </row>
        <row r="3535">
          <cell r="A3535" t="str">
            <v>ah34</v>
          </cell>
          <cell r="B3535">
            <v>0</v>
          </cell>
          <cell r="C3535">
            <v>331</v>
          </cell>
          <cell r="D3535">
            <v>59</v>
          </cell>
          <cell r="E3535" t="str">
            <v>B</v>
          </cell>
          <cell r="F3535" t="str">
            <v>a</v>
          </cell>
          <cell r="G3535" t="str">
            <v>ah</v>
          </cell>
          <cell r="H3535" t="str">
            <v>個</v>
          </cell>
          <cell r="I3535">
            <v>20</v>
          </cell>
          <cell r="J3535" t="str">
            <v>木材</v>
          </cell>
          <cell r="L3535">
            <v>1</v>
          </cell>
          <cell r="M3535" t="str">
            <v>SPF材 2×4 12F 38mm×89㎜×3660㎜</v>
          </cell>
          <cell r="Q3535">
            <v>0</v>
          </cell>
          <cell r="S3535">
            <v>100</v>
          </cell>
          <cell r="T3535">
            <v>0</v>
          </cell>
          <cell r="W3535">
            <v>0</v>
          </cell>
          <cell r="X3535">
            <v>0</v>
          </cell>
          <cell r="Y3535">
            <v>100</v>
          </cell>
          <cell r="Z3535">
            <v>0</v>
          </cell>
          <cell r="AA3535">
            <v>0</v>
          </cell>
          <cell r="AB3535">
            <v>1870</v>
          </cell>
          <cell r="AC3535">
            <v>37400</v>
          </cell>
          <cell r="AD3535" t="str">
            <v>物資輸送費</v>
          </cell>
          <cell r="AE3535" t="str">
            <v>物資</v>
          </cell>
          <cell r="AF3535">
            <v>13</v>
          </cell>
          <cell r="AG3535" t="str">
            <v>基地等経費（積付材料費）</v>
          </cell>
          <cell r="AH3535" t="str">
            <v>通信運搬費</v>
          </cell>
          <cell r="AI3535" t="str">
            <v>DP</v>
          </cell>
          <cell r="AJ3535" t="str">
            <v>管理隊</v>
          </cell>
          <cell r="AK3535" t="str">
            <v>令和8年9月30日</v>
          </cell>
        </row>
        <row r="3536">
          <cell r="A3536" t="str">
            <v>ah35</v>
          </cell>
          <cell r="B3536">
            <v>0</v>
          </cell>
          <cell r="C3536">
            <v>331</v>
          </cell>
          <cell r="D3536">
            <v>60</v>
          </cell>
          <cell r="E3536" t="str">
            <v>B</v>
          </cell>
          <cell r="F3536" t="str">
            <v>a</v>
          </cell>
          <cell r="G3536" t="str">
            <v>ah</v>
          </cell>
          <cell r="H3536" t="str">
            <v>個</v>
          </cell>
          <cell r="I3536">
            <v>20</v>
          </cell>
          <cell r="J3536" t="str">
            <v>木材</v>
          </cell>
          <cell r="L3536">
            <v>1</v>
          </cell>
          <cell r="M3536" t="str">
            <v>SPF材 2×6 12F 38mm×140㎜×3660㎜</v>
          </cell>
          <cell r="Q3536">
            <v>0</v>
          </cell>
          <cell r="S3536">
            <v>100</v>
          </cell>
          <cell r="T3536">
            <v>0</v>
          </cell>
          <cell r="W3536">
            <v>0</v>
          </cell>
          <cell r="X3536">
            <v>0</v>
          </cell>
          <cell r="Y3536">
            <v>100</v>
          </cell>
          <cell r="Z3536">
            <v>0</v>
          </cell>
          <cell r="AA3536">
            <v>0</v>
          </cell>
          <cell r="AB3536">
            <v>2970</v>
          </cell>
          <cell r="AC3536">
            <v>59400</v>
          </cell>
          <cell r="AD3536" t="str">
            <v>物資輸送費</v>
          </cell>
          <cell r="AE3536" t="str">
            <v>物資</v>
          </cell>
          <cell r="AF3536">
            <v>13</v>
          </cell>
          <cell r="AG3536" t="str">
            <v>基地等経費（積付材料費）</v>
          </cell>
          <cell r="AH3536" t="str">
            <v>通信運搬費</v>
          </cell>
          <cell r="AI3536" t="str">
            <v>DP</v>
          </cell>
          <cell r="AJ3536" t="str">
            <v>管理隊</v>
          </cell>
          <cell r="AK3536" t="str">
            <v>令和8年9月30日</v>
          </cell>
        </row>
        <row r="3537">
          <cell r="A3537" t="str">
            <v>ah36</v>
          </cell>
          <cell r="B3537">
            <v>0</v>
          </cell>
          <cell r="C3537">
            <v>331</v>
          </cell>
          <cell r="D3537">
            <v>61</v>
          </cell>
          <cell r="E3537" t="str">
            <v>B</v>
          </cell>
          <cell r="F3537" t="str">
            <v>a</v>
          </cell>
          <cell r="G3537" t="str">
            <v>ah</v>
          </cell>
          <cell r="H3537" t="str">
            <v>個</v>
          </cell>
          <cell r="I3537">
            <v>20</v>
          </cell>
          <cell r="J3537" t="str">
            <v>木材</v>
          </cell>
          <cell r="L3537">
            <v>1</v>
          </cell>
          <cell r="M3537" t="str">
            <v>SPF材 2×4 6F 38mm×89㎜×1830㎜</v>
          </cell>
          <cell r="Q3537">
            <v>0</v>
          </cell>
          <cell r="S3537">
            <v>100</v>
          </cell>
          <cell r="T3537">
            <v>0</v>
          </cell>
          <cell r="W3537">
            <v>0</v>
          </cell>
          <cell r="X3537">
            <v>0</v>
          </cell>
          <cell r="Y3537">
            <v>100</v>
          </cell>
          <cell r="Z3537">
            <v>0</v>
          </cell>
          <cell r="AA3537">
            <v>0</v>
          </cell>
          <cell r="AB3537">
            <v>935</v>
          </cell>
          <cell r="AC3537">
            <v>18700</v>
          </cell>
          <cell r="AD3537" t="str">
            <v>物資輸送費</v>
          </cell>
          <cell r="AE3537" t="str">
            <v>物資</v>
          </cell>
          <cell r="AF3537">
            <v>13</v>
          </cell>
          <cell r="AG3537" t="str">
            <v>基地等経費（積付材料費）</v>
          </cell>
          <cell r="AH3537" t="str">
            <v>通信運搬費</v>
          </cell>
          <cell r="AI3537" t="str">
            <v>DP</v>
          </cell>
          <cell r="AJ3537" t="str">
            <v>管理隊</v>
          </cell>
          <cell r="AK3537" t="str">
            <v>令和8年9月30日</v>
          </cell>
        </row>
        <row r="3538">
          <cell r="A3538" t="str">
            <v>ah37</v>
          </cell>
          <cell r="B3538">
            <v>0</v>
          </cell>
          <cell r="C3538">
            <v>331</v>
          </cell>
          <cell r="D3538">
            <v>62</v>
          </cell>
          <cell r="E3538" t="str">
            <v>B</v>
          </cell>
          <cell r="F3538" t="str">
            <v>a</v>
          </cell>
          <cell r="G3538" t="str">
            <v>ah</v>
          </cell>
          <cell r="H3538" t="str">
            <v>個</v>
          </cell>
          <cell r="I3538">
            <v>20</v>
          </cell>
          <cell r="J3538" t="str">
            <v>木材</v>
          </cell>
          <cell r="L3538">
            <v>1</v>
          </cell>
          <cell r="M3538" t="str">
            <v>SPF材 2×4 8F 38mm×140㎜×2440㎜</v>
          </cell>
          <cell r="Q3538">
            <v>0</v>
          </cell>
          <cell r="S3538">
            <v>100</v>
          </cell>
          <cell r="T3538">
            <v>0</v>
          </cell>
          <cell r="W3538">
            <v>0</v>
          </cell>
          <cell r="X3538">
            <v>0</v>
          </cell>
          <cell r="Y3538">
            <v>100</v>
          </cell>
          <cell r="Z3538">
            <v>0</v>
          </cell>
          <cell r="AA3538">
            <v>0</v>
          </cell>
          <cell r="AB3538">
            <v>1980</v>
          </cell>
          <cell r="AC3538">
            <v>39600</v>
          </cell>
          <cell r="AD3538" t="str">
            <v>物資輸送費</v>
          </cell>
          <cell r="AE3538" t="str">
            <v>物資</v>
          </cell>
          <cell r="AF3538">
            <v>13</v>
          </cell>
          <cell r="AG3538" t="str">
            <v>基地等経費（積付材料費）</v>
          </cell>
          <cell r="AH3538" t="str">
            <v>通信運搬費</v>
          </cell>
          <cell r="AI3538" t="str">
            <v>DP</v>
          </cell>
          <cell r="AJ3538" t="str">
            <v>管理隊</v>
          </cell>
          <cell r="AK3538" t="str">
            <v>令和8年9月30日</v>
          </cell>
        </row>
        <row r="3539">
          <cell r="A3539" t="str">
            <v>ah38</v>
          </cell>
          <cell r="B3539">
            <v>0</v>
          </cell>
          <cell r="C3539">
            <v>331</v>
          </cell>
          <cell r="D3539">
            <v>63</v>
          </cell>
          <cell r="E3539" t="str">
            <v>B</v>
          </cell>
          <cell r="F3539" t="str">
            <v>a</v>
          </cell>
          <cell r="G3539" t="str">
            <v>ah</v>
          </cell>
          <cell r="H3539" t="str">
            <v>個</v>
          </cell>
          <cell r="I3539">
            <v>6</v>
          </cell>
          <cell r="J3539" t="str">
            <v>木材</v>
          </cell>
          <cell r="L3539">
            <v>1</v>
          </cell>
          <cell r="M3539" t="str">
            <v>ｶﾗ松角材 150mm×200㎜×3650㎜</v>
          </cell>
          <cell r="Q3539">
            <v>0</v>
          </cell>
          <cell r="S3539">
            <v>100</v>
          </cell>
          <cell r="T3539">
            <v>0</v>
          </cell>
          <cell r="W3539">
            <v>0</v>
          </cell>
          <cell r="X3539">
            <v>0</v>
          </cell>
          <cell r="Y3539">
            <v>100</v>
          </cell>
          <cell r="Z3539">
            <v>0</v>
          </cell>
          <cell r="AA3539">
            <v>0</v>
          </cell>
          <cell r="AB3539">
            <v>30250</v>
          </cell>
          <cell r="AC3539">
            <v>181500</v>
          </cell>
          <cell r="AD3539" t="str">
            <v>物資輸送費</v>
          </cell>
          <cell r="AE3539" t="str">
            <v>物資</v>
          </cell>
          <cell r="AF3539">
            <v>13</v>
          </cell>
          <cell r="AG3539" t="str">
            <v>基地等経費（積付材料費）</v>
          </cell>
          <cell r="AH3539" t="str">
            <v>通信運搬費</v>
          </cell>
          <cell r="AI3539" t="str">
            <v>DP</v>
          </cell>
          <cell r="AJ3539" t="str">
            <v>管理隊</v>
          </cell>
          <cell r="AK3539" t="str">
            <v>令和8年9月30日</v>
          </cell>
        </row>
        <row r="3540">
          <cell r="A3540" t="str">
            <v>cf265</v>
          </cell>
          <cell r="B3540" t="str">
            <v>又は同等以上のもの（他社の製品を含む。）</v>
          </cell>
          <cell r="C3540">
            <v>332</v>
          </cell>
          <cell r="D3540">
            <v>1</v>
          </cell>
          <cell r="E3540" t="str">
            <v>B</v>
          </cell>
          <cell r="F3540" t="str">
            <v>c</v>
          </cell>
          <cell r="G3540" t="str">
            <v>cf</v>
          </cell>
          <cell r="H3540" t="str">
            <v>組</v>
          </cell>
          <cell r="I3540">
            <v>4</v>
          </cell>
          <cell r="J3540" t="str">
            <v>軍手</v>
          </cell>
          <cell r="L3540">
            <v>1</v>
          </cell>
          <cell r="M3540" t="str">
            <v>ｵﾚﾝｼﾞﾌﾞｯｸ P7-12 335-1581 124 丸和ｹﾐｶﾙ</v>
          </cell>
          <cell r="O3540" t="str">
            <v>又は同等以上のもの（他社の製品を含む。）</v>
          </cell>
          <cell r="Q3540">
            <v>0</v>
          </cell>
          <cell r="S3540">
            <v>100</v>
          </cell>
          <cell r="T3540">
            <v>0</v>
          </cell>
          <cell r="W3540">
            <v>0</v>
          </cell>
          <cell r="X3540">
            <v>0</v>
          </cell>
          <cell r="Y3540">
            <v>100</v>
          </cell>
          <cell r="Z3540">
            <v>0</v>
          </cell>
          <cell r="AA3540">
            <v>0</v>
          </cell>
          <cell r="AB3540">
            <v>668</v>
          </cell>
          <cell r="AC3540">
            <v>2672</v>
          </cell>
          <cell r="AD3540" t="str">
            <v>物資輸送費</v>
          </cell>
          <cell r="AE3540" t="str">
            <v>物資</v>
          </cell>
          <cell r="AF3540">
            <v>13</v>
          </cell>
          <cell r="AG3540" t="str">
            <v>基地等経費（積付材料費）</v>
          </cell>
          <cell r="AH3540" t="str">
            <v>通信運搬費</v>
          </cell>
          <cell r="AI3540" t="str">
            <v>DU</v>
          </cell>
          <cell r="AJ3540" t="str">
            <v>1整隊</v>
          </cell>
          <cell r="AK3540" t="str">
            <v>令和8年9月30日</v>
          </cell>
        </row>
        <row r="3541">
          <cell r="A3541" t="str">
            <v>bc599</v>
          </cell>
          <cell r="B3541" t="str">
            <v>又は同等以上のもの（他社の製品を含む。）</v>
          </cell>
          <cell r="C3541">
            <v>332</v>
          </cell>
          <cell r="D3541">
            <v>2</v>
          </cell>
          <cell r="E3541" t="str">
            <v>B</v>
          </cell>
          <cell r="F3541" t="str">
            <v>b</v>
          </cell>
          <cell r="G3541" t="str">
            <v>bc</v>
          </cell>
          <cell r="H3541" t="str">
            <v>箱</v>
          </cell>
          <cell r="I3541">
            <v>2</v>
          </cell>
          <cell r="J3541" t="str">
            <v>使い捨てｺﾞﾑ手袋</v>
          </cell>
          <cell r="L3541">
            <v>1</v>
          </cell>
          <cell r="M3541" t="str">
            <v>ｵﾚﾝｼﾞﾌﾞｯｸ P7-237 835-4643 TGNN08BM ﾄﾗｽｺ</v>
          </cell>
          <cell r="O3541" t="str">
            <v>又は同等以上のもの（他社の製品を含む。）</v>
          </cell>
          <cell r="Q3541">
            <v>0</v>
          </cell>
          <cell r="S3541">
            <v>100</v>
          </cell>
          <cell r="T3541">
            <v>0</v>
          </cell>
          <cell r="W3541">
            <v>0</v>
          </cell>
          <cell r="X3541">
            <v>0</v>
          </cell>
          <cell r="Y3541">
            <v>100</v>
          </cell>
          <cell r="Z3541">
            <v>0</v>
          </cell>
          <cell r="AA3541">
            <v>0</v>
          </cell>
          <cell r="AB3541">
            <v>1603</v>
          </cell>
          <cell r="AC3541">
            <v>3206</v>
          </cell>
          <cell r="AD3541" t="str">
            <v>物資輸送費</v>
          </cell>
          <cell r="AE3541" t="str">
            <v>物資</v>
          </cell>
          <cell r="AF3541">
            <v>13</v>
          </cell>
          <cell r="AG3541" t="str">
            <v>基地等経費（積付材料費）</v>
          </cell>
          <cell r="AH3541" t="str">
            <v>通信運搬費</v>
          </cell>
          <cell r="AI3541" t="str">
            <v>DU</v>
          </cell>
          <cell r="AJ3541" t="str">
            <v>1整隊</v>
          </cell>
          <cell r="AK3541" t="str">
            <v>令和8年9月30日</v>
          </cell>
        </row>
        <row r="3542">
          <cell r="A3542" t="str">
            <v>bc600</v>
          </cell>
          <cell r="B3542" t="str">
            <v>又は同等以上のもの（他社の製品を含む。）</v>
          </cell>
          <cell r="C3542">
            <v>332</v>
          </cell>
          <cell r="D3542">
            <v>3</v>
          </cell>
          <cell r="E3542" t="str">
            <v>B</v>
          </cell>
          <cell r="F3542" t="str">
            <v>b</v>
          </cell>
          <cell r="G3542" t="str">
            <v>bc</v>
          </cell>
          <cell r="H3542" t="str">
            <v>箱</v>
          </cell>
          <cell r="I3542">
            <v>2</v>
          </cell>
          <cell r="J3542" t="str">
            <v>使い捨てｺﾞﾑ手袋</v>
          </cell>
          <cell r="L3542">
            <v>1</v>
          </cell>
          <cell r="M3542" t="str">
            <v>ｵﾚﾝｼﾞﾌﾞｯｸ P7-237 835-4644 TGNN08BL ﾄﾗｽｺ</v>
          </cell>
          <cell r="O3542" t="str">
            <v>又は同等以上のもの（他社の製品を含む。）</v>
          </cell>
          <cell r="Q3542">
            <v>0</v>
          </cell>
          <cell r="S3542">
            <v>100</v>
          </cell>
          <cell r="T3542">
            <v>0</v>
          </cell>
          <cell r="W3542">
            <v>0</v>
          </cell>
          <cell r="X3542">
            <v>0</v>
          </cell>
          <cell r="Y3542">
            <v>100</v>
          </cell>
          <cell r="Z3542">
            <v>0</v>
          </cell>
          <cell r="AA3542">
            <v>0</v>
          </cell>
          <cell r="AB3542">
            <v>1603</v>
          </cell>
          <cell r="AC3542">
            <v>3206</v>
          </cell>
          <cell r="AD3542" t="str">
            <v>物資輸送費</v>
          </cell>
          <cell r="AE3542" t="str">
            <v>物資</v>
          </cell>
          <cell r="AF3542">
            <v>13</v>
          </cell>
          <cell r="AG3542" t="str">
            <v>基地等経費（積付材料費）</v>
          </cell>
          <cell r="AH3542" t="str">
            <v>通信運搬費</v>
          </cell>
          <cell r="AI3542" t="str">
            <v>DU</v>
          </cell>
          <cell r="AJ3542" t="str">
            <v>1整隊</v>
          </cell>
          <cell r="AK3542" t="str">
            <v>令和8年9月30日</v>
          </cell>
        </row>
        <row r="3543">
          <cell r="A3543" t="str">
            <v>cf266</v>
          </cell>
          <cell r="B3543" t="str">
            <v>又は同等以上のもの（他社の製品を含む。）</v>
          </cell>
          <cell r="C3543">
            <v>332</v>
          </cell>
          <cell r="D3543">
            <v>4</v>
          </cell>
          <cell r="E3543" t="str">
            <v>B</v>
          </cell>
          <cell r="F3543" t="str">
            <v>c</v>
          </cell>
          <cell r="G3543" t="str">
            <v>cf</v>
          </cell>
          <cell r="H3543" t="str">
            <v>双</v>
          </cell>
          <cell r="I3543">
            <v>20</v>
          </cell>
          <cell r="J3543" t="str">
            <v>防寒手袋</v>
          </cell>
          <cell r="L3543">
            <v>1</v>
          </cell>
          <cell r="M3543" t="str">
            <v>ｵﾚﾝｼﾞﾌﾞｯｸ P7-480 351-3483 2975-M 川西工業</v>
          </cell>
          <cell r="O3543" t="str">
            <v>又は同等以上のもの（他社の製品を含む。）</v>
          </cell>
          <cell r="Q3543">
            <v>0</v>
          </cell>
          <cell r="S3543">
            <v>100</v>
          </cell>
          <cell r="T3543">
            <v>0</v>
          </cell>
          <cell r="W3543">
            <v>0</v>
          </cell>
          <cell r="X3543">
            <v>0</v>
          </cell>
          <cell r="Y3543">
            <v>100</v>
          </cell>
          <cell r="Z3543">
            <v>0</v>
          </cell>
          <cell r="AA3543">
            <v>0</v>
          </cell>
          <cell r="AB3543">
            <v>1407</v>
          </cell>
          <cell r="AC3543">
            <v>28140</v>
          </cell>
          <cell r="AD3543" t="str">
            <v>物資輸送費</v>
          </cell>
          <cell r="AE3543" t="str">
            <v>物資</v>
          </cell>
          <cell r="AF3543">
            <v>13</v>
          </cell>
          <cell r="AG3543" t="str">
            <v>基地等経費（積付材料費）</v>
          </cell>
          <cell r="AH3543" t="str">
            <v>通信運搬費</v>
          </cell>
          <cell r="AI3543" t="str">
            <v>DU</v>
          </cell>
          <cell r="AJ3543" t="str">
            <v>1整隊</v>
          </cell>
          <cell r="AK3543" t="str">
            <v>令和8年9月30日</v>
          </cell>
        </row>
        <row r="3544">
          <cell r="A3544" t="str">
            <v>cf267</v>
          </cell>
          <cell r="B3544" t="str">
            <v>又は同等以上のもの（他社の製品を含む。）</v>
          </cell>
          <cell r="C3544">
            <v>332</v>
          </cell>
          <cell r="D3544">
            <v>5</v>
          </cell>
          <cell r="E3544" t="str">
            <v>B</v>
          </cell>
          <cell r="F3544" t="str">
            <v>c</v>
          </cell>
          <cell r="G3544" t="str">
            <v>cf</v>
          </cell>
          <cell r="H3544" t="str">
            <v>双</v>
          </cell>
          <cell r="I3544">
            <v>20</v>
          </cell>
          <cell r="J3544" t="str">
            <v>防寒手袋</v>
          </cell>
          <cell r="L3544">
            <v>1</v>
          </cell>
          <cell r="M3544" t="str">
            <v>ｵﾚﾝｼﾞﾌﾞｯｸ P7-480 351-3475 2975-L 川西工業</v>
          </cell>
          <cell r="O3544" t="str">
            <v>又は同等以上のもの（他社の製品を含む。）</v>
          </cell>
          <cell r="Q3544">
            <v>0</v>
          </cell>
          <cell r="S3544">
            <v>100</v>
          </cell>
          <cell r="T3544">
            <v>0</v>
          </cell>
          <cell r="W3544">
            <v>0</v>
          </cell>
          <cell r="X3544">
            <v>0</v>
          </cell>
          <cell r="Y3544">
            <v>100</v>
          </cell>
          <cell r="Z3544">
            <v>0</v>
          </cell>
          <cell r="AA3544">
            <v>0</v>
          </cell>
          <cell r="AB3544">
            <v>1407</v>
          </cell>
          <cell r="AC3544">
            <v>28140</v>
          </cell>
          <cell r="AD3544" t="str">
            <v>物資輸送費</v>
          </cell>
          <cell r="AE3544" t="str">
            <v>物資</v>
          </cell>
          <cell r="AF3544">
            <v>13</v>
          </cell>
          <cell r="AG3544" t="str">
            <v>基地等経費（積付材料費）</v>
          </cell>
          <cell r="AH3544" t="str">
            <v>通信運搬費</v>
          </cell>
          <cell r="AI3544" t="str">
            <v>DU</v>
          </cell>
          <cell r="AJ3544" t="str">
            <v>1整隊</v>
          </cell>
          <cell r="AK3544" t="str">
            <v>令和8年9月30日</v>
          </cell>
        </row>
        <row r="3545">
          <cell r="A3545" t="str">
            <v>cf268</v>
          </cell>
          <cell r="B3545" t="str">
            <v>又は同等以上のもの（他社の製品を含む。）</v>
          </cell>
          <cell r="C3545">
            <v>332</v>
          </cell>
          <cell r="D3545">
            <v>6</v>
          </cell>
          <cell r="E3545" t="str">
            <v>B</v>
          </cell>
          <cell r="F3545" t="str">
            <v>c</v>
          </cell>
          <cell r="G3545" t="str">
            <v>cf</v>
          </cell>
          <cell r="H3545" t="str">
            <v>双</v>
          </cell>
          <cell r="I3545">
            <v>10</v>
          </cell>
          <cell r="J3545" t="str">
            <v>防寒手袋</v>
          </cell>
          <cell r="L3545">
            <v>1</v>
          </cell>
          <cell r="M3545" t="str">
            <v>ｵﾚﾝｼﾞﾌﾞｯｸ P7-480 754-6254 2975-LL 川西工業</v>
          </cell>
          <cell r="O3545" t="str">
            <v>又は同等以上のもの（他社の製品を含む。）</v>
          </cell>
          <cell r="Q3545">
            <v>0</v>
          </cell>
          <cell r="S3545">
            <v>100</v>
          </cell>
          <cell r="T3545">
            <v>0</v>
          </cell>
          <cell r="W3545">
            <v>0</v>
          </cell>
          <cell r="X3545">
            <v>0</v>
          </cell>
          <cell r="Y3545">
            <v>100</v>
          </cell>
          <cell r="Z3545">
            <v>0</v>
          </cell>
          <cell r="AA3545">
            <v>0</v>
          </cell>
          <cell r="AB3545">
            <v>1407</v>
          </cell>
          <cell r="AC3545">
            <v>14070</v>
          </cell>
          <cell r="AD3545" t="str">
            <v>物資輸送費</v>
          </cell>
          <cell r="AE3545" t="str">
            <v>物資</v>
          </cell>
          <cell r="AF3545">
            <v>13</v>
          </cell>
          <cell r="AG3545" t="str">
            <v>基地等経費（積付材料費）</v>
          </cell>
          <cell r="AH3545" t="str">
            <v>通信運搬費</v>
          </cell>
          <cell r="AI3545" t="str">
            <v>DU</v>
          </cell>
          <cell r="AJ3545" t="str">
            <v>1整隊</v>
          </cell>
          <cell r="AK3545" t="str">
            <v>令和8年9月30日</v>
          </cell>
        </row>
        <row r="3546">
          <cell r="A3546" t="str">
            <v>ch377</v>
          </cell>
          <cell r="B3546" t="str">
            <v>又は同等以上のもの（他社の製品を含む。）</v>
          </cell>
          <cell r="C3546">
            <v>332</v>
          </cell>
          <cell r="D3546">
            <v>7</v>
          </cell>
          <cell r="E3546" t="str">
            <v>B</v>
          </cell>
          <cell r="F3546" t="str">
            <v>c</v>
          </cell>
          <cell r="G3546" t="str">
            <v>ch</v>
          </cell>
          <cell r="H3546" t="str">
            <v>個</v>
          </cell>
          <cell r="I3546">
            <v>3</v>
          </cell>
          <cell r="J3546" t="str">
            <v>緩衝材</v>
          </cell>
          <cell r="L3546">
            <v>1</v>
          </cell>
          <cell r="M3546" t="str">
            <v>ｵﾚﾝｼﾞﾌﾞｯｸ P8-679 115-6207 SK-E1210T40-GL ｻﾝｺｰ</v>
          </cell>
          <cell r="O3546" t="str">
            <v>又は同等以上のもの（他社の製品を含む。）</v>
          </cell>
          <cell r="Q3546">
            <v>0</v>
          </cell>
          <cell r="S3546">
            <v>100</v>
          </cell>
          <cell r="T3546">
            <v>0</v>
          </cell>
          <cell r="W3546">
            <v>0</v>
          </cell>
          <cell r="X3546">
            <v>0</v>
          </cell>
          <cell r="Y3546">
            <v>100</v>
          </cell>
          <cell r="Z3546">
            <v>0</v>
          </cell>
          <cell r="AA3546">
            <v>0</v>
          </cell>
          <cell r="AB3546">
            <v>7412</v>
          </cell>
          <cell r="AC3546">
            <v>22236</v>
          </cell>
          <cell r="AD3546" t="str">
            <v>物資輸送費</v>
          </cell>
          <cell r="AE3546" t="str">
            <v>物資</v>
          </cell>
          <cell r="AF3546">
            <v>13</v>
          </cell>
          <cell r="AG3546" t="str">
            <v>基地等経費（積付材料費）</v>
          </cell>
          <cell r="AH3546" t="str">
            <v>通信運搬費</v>
          </cell>
          <cell r="AI3546" t="str">
            <v>DU</v>
          </cell>
          <cell r="AJ3546" t="str">
            <v>1整隊</v>
          </cell>
          <cell r="AK3546" t="str">
            <v>令和8年9月30日</v>
          </cell>
        </row>
        <row r="3547">
          <cell r="A3547" t="str">
            <v>ch378</v>
          </cell>
          <cell r="B3547" t="str">
            <v>又は同等以上のもの（他社の製品を含む。）</v>
          </cell>
          <cell r="C3547">
            <v>332</v>
          </cell>
          <cell r="D3547">
            <v>8</v>
          </cell>
          <cell r="E3547" t="str">
            <v>B</v>
          </cell>
          <cell r="F3547" t="str">
            <v>c</v>
          </cell>
          <cell r="G3547" t="str">
            <v>ch</v>
          </cell>
          <cell r="H3547" t="str">
            <v>個</v>
          </cell>
          <cell r="I3547">
            <v>6</v>
          </cell>
          <cell r="J3547" t="str">
            <v>両面ﾃｰﾌﾟ</v>
          </cell>
          <cell r="L3547">
            <v>1</v>
          </cell>
          <cell r="M3547" t="str">
            <v>ｵﾚﾝｼﾞﾌﾞｯｸ P8-793 198-8255 NO1780 呉工業</v>
          </cell>
          <cell r="O3547" t="str">
            <v>又は同等以上のもの（他社の製品を含む。）</v>
          </cell>
          <cell r="Q3547">
            <v>0</v>
          </cell>
          <cell r="S3547">
            <v>100</v>
          </cell>
          <cell r="T3547">
            <v>0</v>
          </cell>
          <cell r="W3547">
            <v>0</v>
          </cell>
          <cell r="X3547">
            <v>0</v>
          </cell>
          <cell r="Y3547">
            <v>100</v>
          </cell>
          <cell r="Z3547">
            <v>0</v>
          </cell>
          <cell r="AA3547">
            <v>0</v>
          </cell>
          <cell r="AB3547">
            <v>1793</v>
          </cell>
          <cell r="AC3547">
            <v>10758</v>
          </cell>
          <cell r="AD3547" t="str">
            <v>物資輸送費</v>
          </cell>
          <cell r="AE3547" t="str">
            <v>物資</v>
          </cell>
          <cell r="AF3547">
            <v>13</v>
          </cell>
          <cell r="AG3547" t="str">
            <v>基地等経費（積付材料費）</v>
          </cell>
          <cell r="AH3547" t="str">
            <v>通信運搬費</v>
          </cell>
          <cell r="AI3547" t="str">
            <v>DU</v>
          </cell>
          <cell r="AJ3547" t="str">
            <v>1整隊</v>
          </cell>
          <cell r="AK3547" t="str">
            <v>令和8年9月30日</v>
          </cell>
        </row>
        <row r="3548">
          <cell r="A3548" t="str">
            <v>ch379</v>
          </cell>
          <cell r="B3548" t="str">
            <v>又は同等以上のもの（他社の製品を含む。）</v>
          </cell>
          <cell r="C3548">
            <v>332</v>
          </cell>
          <cell r="D3548">
            <v>9</v>
          </cell>
          <cell r="E3548" t="str">
            <v>B</v>
          </cell>
          <cell r="F3548" t="str">
            <v>c</v>
          </cell>
          <cell r="G3548" t="str">
            <v>ch</v>
          </cell>
          <cell r="H3548" t="str">
            <v>個</v>
          </cell>
          <cell r="I3548">
            <v>6</v>
          </cell>
          <cell r="J3548" t="str">
            <v>両面ﾃｰﾌﾟ</v>
          </cell>
          <cell r="L3548">
            <v>1</v>
          </cell>
          <cell r="M3548" t="str">
            <v>ｵﾚﾝｼﾞﾌﾞｯｸ P8-793 198-8252 NO1779 呉工業</v>
          </cell>
          <cell r="O3548" t="str">
            <v>又は同等以上のもの（他社の製品を含む。）</v>
          </cell>
          <cell r="Q3548">
            <v>0</v>
          </cell>
          <cell r="S3548">
            <v>100</v>
          </cell>
          <cell r="T3548">
            <v>0</v>
          </cell>
          <cell r="W3548">
            <v>0</v>
          </cell>
          <cell r="X3548">
            <v>0</v>
          </cell>
          <cell r="Y3548">
            <v>100</v>
          </cell>
          <cell r="Z3548">
            <v>0</v>
          </cell>
          <cell r="AA3548">
            <v>0</v>
          </cell>
          <cell r="AB3548">
            <v>1903</v>
          </cell>
          <cell r="AC3548">
            <v>11418</v>
          </cell>
          <cell r="AD3548" t="str">
            <v>物資輸送費</v>
          </cell>
          <cell r="AE3548" t="str">
            <v>物資</v>
          </cell>
          <cell r="AF3548">
            <v>13</v>
          </cell>
          <cell r="AG3548" t="str">
            <v>基地等経費（積付材料費）</v>
          </cell>
          <cell r="AH3548" t="str">
            <v>通信運搬費</v>
          </cell>
          <cell r="AI3548" t="str">
            <v>DU</v>
          </cell>
          <cell r="AJ3548" t="str">
            <v>1整隊</v>
          </cell>
          <cell r="AK3548" t="str">
            <v>令和8年9月30日</v>
          </cell>
        </row>
        <row r="3549">
          <cell r="A3549" t="str">
            <v>ch380</v>
          </cell>
          <cell r="B3549" t="str">
            <v>又は同等以上のもの（他社の製品を含む。）</v>
          </cell>
          <cell r="C3549">
            <v>332</v>
          </cell>
          <cell r="D3549">
            <v>10</v>
          </cell>
          <cell r="E3549" t="str">
            <v>B</v>
          </cell>
          <cell r="F3549" t="str">
            <v>c</v>
          </cell>
          <cell r="G3549" t="str">
            <v>ch</v>
          </cell>
          <cell r="H3549" t="str">
            <v>個</v>
          </cell>
          <cell r="I3549">
            <v>10</v>
          </cell>
          <cell r="J3549" t="str">
            <v>緩衝材</v>
          </cell>
          <cell r="L3549">
            <v>1</v>
          </cell>
          <cell r="M3549" t="str">
            <v>ｵﾚﾝｼﾞﾌﾞｯｸ P8-665 352-9550 10243 川上産業</v>
          </cell>
          <cell r="O3549" t="str">
            <v>又は同等以上のもの（他社の製品を含む。）</v>
          </cell>
          <cell r="Q3549">
            <v>0</v>
          </cell>
          <cell r="S3549">
            <v>100</v>
          </cell>
          <cell r="T3549">
            <v>0</v>
          </cell>
          <cell r="W3549">
            <v>0</v>
          </cell>
          <cell r="X3549">
            <v>0</v>
          </cell>
          <cell r="Y3549">
            <v>100</v>
          </cell>
          <cell r="Z3549">
            <v>0</v>
          </cell>
          <cell r="AA3549">
            <v>0</v>
          </cell>
          <cell r="AB3549">
            <v>7700</v>
          </cell>
          <cell r="AC3549">
            <v>77000</v>
          </cell>
          <cell r="AD3549" t="str">
            <v>物資輸送費</v>
          </cell>
          <cell r="AE3549" t="str">
            <v>物資</v>
          </cell>
          <cell r="AF3549">
            <v>13</v>
          </cell>
          <cell r="AG3549" t="str">
            <v>基地等経費（積付材料費）</v>
          </cell>
          <cell r="AH3549" t="str">
            <v>通信運搬費</v>
          </cell>
          <cell r="AI3549" t="str">
            <v>DU</v>
          </cell>
          <cell r="AJ3549" t="str">
            <v>1整隊</v>
          </cell>
          <cell r="AK3549" t="str">
            <v>令和8年9月30日</v>
          </cell>
        </row>
        <row r="3550">
          <cell r="A3550" t="str">
            <v>ch381</v>
          </cell>
          <cell r="B3550" t="str">
            <v>又は同等以上のもの（他社の製品を含む。）</v>
          </cell>
          <cell r="C3550">
            <v>332</v>
          </cell>
          <cell r="D3550">
            <v>11</v>
          </cell>
          <cell r="E3550" t="str">
            <v>B</v>
          </cell>
          <cell r="F3550" t="str">
            <v>c</v>
          </cell>
          <cell r="G3550" t="str">
            <v>ch</v>
          </cell>
          <cell r="H3550" t="str">
            <v>個</v>
          </cell>
          <cell r="I3550">
            <v>60</v>
          </cell>
          <cell r="J3550" t="str">
            <v>養生ﾃｰﾌﾟ</v>
          </cell>
          <cell r="L3550">
            <v>1</v>
          </cell>
          <cell r="M3550" t="str">
            <v>ｵﾚﾝｼﾞﾌﾞｯｸ P8-755 708-4598 YP4725-W ﾄﾗｽｺ</v>
          </cell>
          <cell r="O3550" t="str">
            <v>又は同等以上のもの（他社の製品を含む。）</v>
          </cell>
          <cell r="Q3550">
            <v>0</v>
          </cell>
          <cell r="S3550">
            <v>100</v>
          </cell>
          <cell r="T3550">
            <v>0</v>
          </cell>
          <cell r="W3550">
            <v>0</v>
          </cell>
          <cell r="X3550">
            <v>0</v>
          </cell>
          <cell r="Y3550">
            <v>100</v>
          </cell>
          <cell r="Z3550">
            <v>0</v>
          </cell>
          <cell r="AA3550">
            <v>0</v>
          </cell>
          <cell r="AB3550">
            <v>297</v>
          </cell>
          <cell r="AC3550">
            <v>17820</v>
          </cell>
          <cell r="AD3550" t="str">
            <v>物資輸送費</v>
          </cell>
          <cell r="AE3550" t="str">
            <v>物資</v>
          </cell>
          <cell r="AF3550">
            <v>13</v>
          </cell>
          <cell r="AG3550" t="str">
            <v>基地等経費（積付材料費）</v>
          </cell>
          <cell r="AH3550" t="str">
            <v>通信運搬費</v>
          </cell>
          <cell r="AI3550" t="str">
            <v>DU</v>
          </cell>
          <cell r="AJ3550" t="str">
            <v>1整隊</v>
          </cell>
          <cell r="AK3550" t="str">
            <v>令和8年9月30日</v>
          </cell>
        </row>
        <row r="3551">
          <cell r="A3551" t="str">
            <v>aj1</v>
          </cell>
          <cell r="B3551" t="str">
            <v>又は同等以上のもの（他社の製品を含む。）</v>
          </cell>
          <cell r="C3551">
            <v>333</v>
          </cell>
          <cell r="D3551">
            <v>1</v>
          </cell>
          <cell r="E3551" t="str">
            <v>B</v>
          </cell>
          <cell r="F3551" t="str">
            <v>a</v>
          </cell>
          <cell r="G3551" t="str">
            <v>aj</v>
          </cell>
          <cell r="H3551" t="str">
            <v>個</v>
          </cell>
          <cell r="I3551">
            <v>10</v>
          </cell>
          <cell r="J3551" t="str">
            <v>犬用ｼｬﾝﾌﾟｰ</v>
          </cell>
          <cell r="L3551">
            <v>1</v>
          </cell>
          <cell r="M3551" t="str">
            <v>昭和化学 ﾄﾞｯｸﾞﾗｯｸﾌﾟﾛｼｬﾝﾌﾟｰ4L 201010</v>
          </cell>
          <cell r="O3551" t="str">
            <v>又は同等以上のもの（他社の製品を含む。）</v>
          </cell>
          <cell r="Q3551">
            <v>0</v>
          </cell>
          <cell r="S3551">
            <v>100</v>
          </cell>
          <cell r="T3551">
            <v>0</v>
          </cell>
          <cell r="W3551">
            <v>0</v>
          </cell>
          <cell r="X3551">
            <v>0</v>
          </cell>
          <cell r="Y3551">
            <v>100</v>
          </cell>
          <cell r="Z3551">
            <v>0</v>
          </cell>
          <cell r="AA3551">
            <v>0</v>
          </cell>
          <cell r="AB3551">
            <v>4125</v>
          </cell>
          <cell r="AC3551">
            <v>41250</v>
          </cell>
          <cell r="AD3551" t="str">
            <v>雑修理費</v>
          </cell>
          <cell r="AE3551" t="str">
            <v>雑修</v>
          </cell>
          <cell r="AF3551">
            <v>24</v>
          </cell>
          <cell r="AG3551" t="str">
            <v>基地等経費（警備犬の維持）</v>
          </cell>
          <cell r="AH3551" t="str">
            <v>その他</v>
          </cell>
          <cell r="AI3551" t="str">
            <v>DP</v>
          </cell>
          <cell r="AJ3551" t="str">
            <v>管理隊</v>
          </cell>
          <cell r="AK3551" t="str">
            <v>令和8年9月30日</v>
          </cell>
        </row>
        <row r="3552">
          <cell r="A3552" t="str">
            <v>aj2</v>
          </cell>
          <cell r="B3552" t="str">
            <v>又は同等以上のもの（他社の製品を含む。）</v>
          </cell>
          <cell r="C3552">
            <v>333</v>
          </cell>
          <cell r="D3552">
            <v>2</v>
          </cell>
          <cell r="E3552" t="str">
            <v>B</v>
          </cell>
          <cell r="F3552" t="str">
            <v>a</v>
          </cell>
          <cell r="G3552" t="str">
            <v>aj</v>
          </cell>
          <cell r="H3552" t="str">
            <v>個</v>
          </cell>
          <cell r="I3552">
            <v>10</v>
          </cell>
          <cell r="J3552" t="str">
            <v>犬用ﾘﾝｽ</v>
          </cell>
          <cell r="L3552">
            <v>1</v>
          </cell>
          <cell r="M3552" t="str">
            <v>昭和化学 ﾄﾞｯｸﾞﾗｯｸﾌﾟﾛﾘﾝｽ4L 201058</v>
          </cell>
          <cell r="O3552" t="str">
            <v>又は同等以上のもの（他社の製品を含む。）</v>
          </cell>
          <cell r="Q3552">
            <v>0</v>
          </cell>
          <cell r="S3552">
            <v>100</v>
          </cell>
          <cell r="T3552">
            <v>0</v>
          </cell>
          <cell r="W3552">
            <v>0</v>
          </cell>
          <cell r="X3552">
            <v>0</v>
          </cell>
          <cell r="Y3552">
            <v>100</v>
          </cell>
          <cell r="Z3552">
            <v>0</v>
          </cell>
          <cell r="AA3552">
            <v>0</v>
          </cell>
          <cell r="AB3552">
            <v>4125</v>
          </cell>
          <cell r="AC3552">
            <v>41250</v>
          </cell>
          <cell r="AD3552" t="str">
            <v>雑修理費</v>
          </cell>
          <cell r="AE3552" t="str">
            <v>雑修</v>
          </cell>
          <cell r="AF3552">
            <v>24</v>
          </cell>
          <cell r="AG3552" t="str">
            <v>基地等経費（警備犬の維持）</v>
          </cell>
          <cell r="AH3552" t="str">
            <v>その他</v>
          </cell>
          <cell r="AI3552" t="str">
            <v>DP</v>
          </cell>
          <cell r="AJ3552" t="str">
            <v>管理隊</v>
          </cell>
          <cell r="AK3552" t="str">
            <v>令和8年9月30日</v>
          </cell>
        </row>
        <row r="3553">
          <cell r="A3553" t="str">
            <v>aj3</v>
          </cell>
          <cell r="B3553" t="str">
            <v>又は同等以上のもの（他社の製品を含む。）</v>
          </cell>
          <cell r="C3553">
            <v>333</v>
          </cell>
          <cell r="D3553">
            <v>3</v>
          </cell>
          <cell r="E3553" t="str">
            <v>B</v>
          </cell>
          <cell r="F3553" t="str">
            <v>a</v>
          </cell>
          <cell r="G3553" t="str">
            <v>aj</v>
          </cell>
          <cell r="H3553" t="str">
            <v>個</v>
          </cell>
          <cell r="I3553">
            <v>3</v>
          </cell>
          <cell r="J3553" t="str">
            <v>犬用ｸﾚｰﾄ</v>
          </cell>
          <cell r="L3553">
            <v>1</v>
          </cell>
          <cell r="M3553" t="str">
            <v>ECO VIAGGIO ﾍﾟｯﾄｷｬﾘｰ 10403499</v>
          </cell>
          <cell r="O3553" t="str">
            <v>又は同等以上のもの（他社の製品を含む。）</v>
          </cell>
          <cell r="Q3553">
            <v>0</v>
          </cell>
          <cell r="S3553">
            <v>100</v>
          </cell>
          <cell r="T3553">
            <v>0</v>
          </cell>
          <cell r="W3553">
            <v>0</v>
          </cell>
          <cell r="X3553">
            <v>0</v>
          </cell>
          <cell r="Y3553">
            <v>100</v>
          </cell>
          <cell r="Z3553">
            <v>0</v>
          </cell>
          <cell r="AA3553">
            <v>0</v>
          </cell>
          <cell r="AB3553">
            <v>28930</v>
          </cell>
          <cell r="AC3553">
            <v>86790</v>
          </cell>
          <cell r="AD3553" t="str">
            <v>雑修理費</v>
          </cell>
          <cell r="AE3553" t="str">
            <v>雑修</v>
          </cell>
          <cell r="AF3553">
            <v>24</v>
          </cell>
          <cell r="AG3553" t="str">
            <v>基地等経費（警備犬の維持）</v>
          </cell>
          <cell r="AH3553" t="str">
            <v>その他</v>
          </cell>
          <cell r="AI3553" t="str">
            <v>DP</v>
          </cell>
          <cell r="AJ3553" t="str">
            <v>管理隊</v>
          </cell>
          <cell r="AK3553" t="str">
            <v>令和8年9月30日</v>
          </cell>
        </row>
        <row r="3554">
          <cell r="A3554" t="str">
            <v>eh269</v>
          </cell>
          <cell r="B3554" t="str">
            <v>製品指定</v>
          </cell>
          <cell r="C3554">
            <v>334</v>
          </cell>
          <cell r="D3554">
            <v>1</v>
          </cell>
          <cell r="E3554" t="str">
            <v>B</v>
          </cell>
          <cell r="F3554" t="str">
            <v>e</v>
          </cell>
          <cell r="G3554" t="str">
            <v>eh</v>
          </cell>
          <cell r="H3554" t="str">
            <v>個</v>
          </cell>
          <cell r="I3554">
            <v>3</v>
          </cell>
          <cell r="J3554" t="str">
            <v>ｶｯﾃｨﾝｸﾞｼｰﾄ</v>
          </cell>
          <cell r="L3554">
            <v>1</v>
          </cell>
          <cell r="M3554" t="str">
            <v>ﾏｯｸｽ SL-G302NL ｼﾛ IL92384</v>
          </cell>
          <cell r="O3554" t="str">
            <v>製品指定</v>
          </cell>
          <cell r="Q3554">
            <v>0</v>
          </cell>
          <cell r="S3554">
            <v>100</v>
          </cell>
          <cell r="T3554">
            <v>0</v>
          </cell>
          <cell r="W3554">
            <v>0</v>
          </cell>
          <cell r="X3554">
            <v>0</v>
          </cell>
          <cell r="Y3554">
            <v>100</v>
          </cell>
          <cell r="Z3554">
            <v>0</v>
          </cell>
          <cell r="AA3554">
            <v>0</v>
          </cell>
          <cell r="AB3554">
            <v>28050</v>
          </cell>
          <cell r="AC3554">
            <v>84150</v>
          </cell>
          <cell r="AD3554" t="str">
            <v>雑運営費</v>
          </cell>
          <cell r="AE3554" t="str">
            <v>雑運</v>
          </cell>
          <cell r="AF3554">
            <v>27</v>
          </cell>
          <cell r="AG3554" t="str">
            <v>基地等経費（需品燃料器材等　車両整備用部隊整備費）</v>
          </cell>
          <cell r="AH3554" t="str">
            <v>その他</v>
          </cell>
          <cell r="AI3554" t="str">
            <v>DW</v>
          </cell>
          <cell r="AJ3554" t="str">
            <v>10高隊</v>
          </cell>
          <cell r="AK3554" t="str">
            <v>令和8年9月30日</v>
          </cell>
        </row>
        <row r="3555">
          <cell r="A3555" t="str">
            <v>bd609</v>
          </cell>
          <cell r="B3555" t="str">
            <v>又は同等以上のもの（他社の製品を含む。）</v>
          </cell>
          <cell r="C3555">
            <v>334</v>
          </cell>
          <cell r="D3555">
            <v>2</v>
          </cell>
          <cell r="E3555" t="str">
            <v>B</v>
          </cell>
          <cell r="F3555" t="str">
            <v>b</v>
          </cell>
          <cell r="G3555" t="str">
            <v>bd</v>
          </cell>
          <cell r="H3555" t="str">
            <v>個</v>
          </cell>
          <cell r="I3555">
            <v>20</v>
          </cell>
          <cell r="J3555" t="str">
            <v>ﾊﾞｯﾃﾘｰﾀｰﾐﾅﾙ</v>
          </cell>
          <cell r="L3555">
            <v>1</v>
          </cell>
          <cell r="M3555" t="str">
            <v>ｴｽｺ P278 EA812JZ-12 日立</v>
          </cell>
          <cell r="O3555" t="str">
            <v>又は同等以上のもの（他社の製品を含む。）</v>
          </cell>
          <cell r="Q3555">
            <v>0</v>
          </cell>
          <cell r="S3555">
            <v>100</v>
          </cell>
          <cell r="T3555">
            <v>0</v>
          </cell>
          <cell r="W3555">
            <v>0</v>
          </cell>
          <cell r="X3555">
            <v>0</v>
          </cell>
          <cell r="Y3555">
            <v>100</v>
          </cell>
          <cell r="Z3555">
            <v>0</v>
          </cell>
          <cell r="AA3555">
            <v>0</v>
          </cell>
          <cell r="AB3555">
            <v>1309</v>
          </cell>
          <cell r="AC3555">
            <v>26180</v>
          </cell>
          <cell r="AD3555" t="str">
            <v>雑運営費</v>
          </cell>
          <cell r="AE3555" t="str">
            <v>雑運</v>
          </cell>
          <cell r="AF3555">
            <v>27</v>
          </cell>
          <cell r="AG3555" t="str">
            <v>基地等経費（需品燃料器材等　車両整備用部隊整備費）</v>
          </cell>
          <cell r="AH3555" t="str">
            <v>その他</v>
          </cell>
          <cell r="AI3555" t="str">
            <v>DW</v>
          </cell>
          <cell r="AJ3555" t="str">
            <v>10高隊</v>
          </cell>
          <cell r="AK3555" t="str">
            <v>令和8年9月30日</v>
          </cell>
        </row>
        <row r="3556">
          <cell r="A3556" t="str">
            <v>ch382</v>
          </cell>
          <cell r="B3556" t="str">
            <v>又は同等以上のもの（他社の製品を含む。）</v>
          </cell>
          <cell r="C3556">
            <v>334</v>
          </cell>
          <cell r="D3556">
            <v>3</v>
          </cell>
          <cell r="E3556" t="str">
            <v>B</v>
          </cell>
          <cell r="F3556" t="str">
            <v>c</v>
          </cell>
          <cell r="G3556" t="str">
            <v>ch</v>
          </cell>
          <cell r="H3556" t="str">
            <v>個</v>
          </cell>
          <cell r="I3556">
            <v>10</v>
          </cell>
          <cell r="J3556" t="str">
            <v>非常信号灯</v>
          </cell>
          <cell r="L3556">
            <v>1</v>
          </cell>
          <cell r="M3556" t="str">
            <v>ｵﾚﾝｼﾞﾌﾞｯｸ P8-93 114-5735 KS-100L3 小林総研</v>
          </cell>
          <cell r="O3556" t="str">
            <v>又は同等以上のもの（他社の製品を含む。）</v>
          </cell>
          <cell r="Q3556">
            <v>0</v>
          </cell>
          <cell r="S3556">
            <v>100</v>
          </cell>
          <cell r="T3556">
            <v>0</v>
          </cell>
          <cell r="W3556">
            <v>0</v>
          </cell>
          <cell r="X3556">
            <v>0</v>
          </cell>
          <cell r="Y3556">
            <v>100</v>
          </cell>
          <cell r="Z3556">
            <v>0</v>
          </cell>
          <cell r="AA3556">
            <v>0</v>
          </cell>
          <cell r="AB3556">
            <v>2277</v>
          </cell>
          <cell r="AC3556">
            <v>22770</v>
          </cell>
          <cell r="AD3556" t="str">
            <v>雑運営費</v>
          </cell>
          <cell r="AE3556" t="str">
            <v>雑運</v>
          </cell>
          <cell r="AF3556">
            <v>27</v>
          </cell>
          <cell r="AG3556" t="str">
            <v>基地等経費（需品燃料器材等　車両整備用部隊整備費）</v>
          </cell>
          <cell r="AH3556" t="str">
            <v>その他</v>
          </cell>
          <cell r="AI3556" t="str">
            <v>DW</v>
          </cell>
          <cell r="AJ3556" t="str">
            <v>10高隊</v>
          </cell>
          <cell r="AK3556" t="str">
            <v>令和8年9月30日</v>
          </cell>
        </row>
        <row r="3557">
          <cell r="A3557" t="str">
            <v>bc601</v>
          </cell>
          <cell r="B3557" t="str">
            <v>又は同等以上のもの（他社の製品を含む。）</v>
          </cell>
          <cell r="C3557">
            <v>334</v>
          </cell>
          <cell r="D3557">
            <v>4</v>
          </cell>
          <cell r="E3557" t="str">
            <v>B</v>
          </cell>
          <cell r="F3557" t="str">
            <v>b</v>
          </cell>
          <cell r="G3557" t="str">
            <v>bc</v>
          </cell>
          <cell r="H3557" t="str">
            <v>組</v>
          </cell>
          <cell r="I3557">
            <v>2</v>
          </cell>
          <cell r="J3557" t="str">
            <v>ﾌﾞｰｽﾀｰｹｰﾌﾞﾙ</v>
          </cell>
          <cell r="L3557">
            <v>1</v>
          </cell>
          <cell r="M3557" t="str">
            <v>ｵﾚﾝｼﾞﾌﾞｯｸ P5-613 452-5542 1684 大橋産業</v>
          </cell>
          <cell r="O3557" t="str">
            <v>又は同等以上のもの（他社の製品を含む。）</v>
          </cell>
          <cell r="Q3557">
            <v>0</v>
          </cell>
          <cell r="S3557">
            <v>100</v>
          </cell>
          <cell r="T3557">
            <v>0</v>
          </cell>
          <cell r="W3557">
            <v>0</v>
          </cell>
          <cell r="X3557">
            <v>0</v>
          </cell>
          <cell r="Y3557">
            <v>100</v>
          </cell>
          <cell r="Z3557">
            <v>0</v>
          </cell>
          <cell r="AA3557">
            <v>0</v>
          </cell>
          <cell r="AB3557">
            <v>4603</v>
          </cell>
          <cell r="AC3557">
            <v>9206</v>
          </cell>
          <cell r="AD3557" t="str">
            <v>雑運営費</v>
          </cell>
          <cell r="AE3557" t="str">
            <v>雑運</v>
          </cell>
          <cell r="AF3557">
            <v>27</v>
          </cell>
          <cell r="AG3557" t="str">
            <v>基地等経費（需品燃料器材等　車両整備用部隊整備費）</v>
          </cell>
          <cell r="AH3557" t="str">
            <v>その他</v>
          </cell>
          <cell r="AI3557" t="str">
            <v>DW</v>
          </cell>
          <cell r="AJ3557" t="str">
            <v>10高隊</v>
          </cell>
          <cell r="AK3557" t="str">
            <v>令和8年9月30日</v>
          </cell>
        </row>
        <row r="3558">
          <cell r="A3558" t="str">
            <v>eh270</v>
          </cell>
          <cell r="B3558" t="str">
            <v>又は同等以上のもの（他社の製品を含む。）</v>
          </cell>
          <cell r="C3558">
            <v>335</v>
          </cell>
          <cell r="D3558">
            <v>1</v>
          </cell>
          <cell r="E3558" t="str">
            <v>B</v>
          </cell>
          <cell r="F3558" t="str">
            <v>e</v>
          </cell>
          <cell r="G3558" t="str">
            <v>eh</v>
          </cell>
          <cell r="H3558" t="str">
            <v>ｾｯﾄ</v>
          </cell>
          <cell r="I3558">
            <v>10</v>
          </cell>
          <cell r="J3558" t="str">
            <v>保存食</v>
          </cell>
          <cell r="L3558">
            <v>1</v>
          </cell>
          <cell r="M3558" t="str">
            <v xml:space="preserve">ｻｸﾗ保育用品総合ｶﾀﾛｸﾞ2026 PP555 281-100280 </v>
          </cell>
          <cell r="O3558" t="str">
            <v>又は同等以上のもの（他社の製品を含む。）</v>
          </cell>
          <cell r="Q3558">
            <v>0</v>
          </cell>
          <cell r="S3558">
            <v>100</v>
          </cell>
          <cell r="T3558">
            <v>0</v>
          </cell>
          <cell r="W3558">
            <v>0</v>
          </cell>
          <cell r="X3558">
            <v>0</v>
          </cell>
          <cell r="Y3558">
            <v>100</v>
          </cell>
          <cell r="Z3558">
            <v>0</v>
          </cell>
          <cell r="AA3558">
            <v>0</v>
          </cell>
          <cell r="AB3558">
            <v>9900</v>
          </cell>
          <cell r="AC3558">
            <v>99000</v>
          </cell>
          <cell r="AD3558" t="str">
            <v>人的基盤強化推進庁費</v>
          </cell>
          <cell r="AE3558" t="str">
            <v>人的</v>
          </cell>
          <cell r="AF3558">
            <v>6</v>
          </cell>
          <cell r="AG3558" t="str">
            <v>基地等経費（緊急登庁支援用非常用備品）</v>
          </cell>
          <cell r="AH3558" t="str">
            <v>消耗品費</v>
          </cell>
          <cell r="AI3558" t="str">
            <v>DQ</v>
          </cell>
          <cell r="AJ3558" t="str">
            <v>業務隊</v>
          </cell>
          <cell r="AK3558" t="str">
            <v>令和8年9月30日</v>
          </cell>
        </row>
        <row r="3913">
          <cell r="J3913" t="str">
            <v/>
          </cell>
          <cell r="M3913" t="str">
            <v/>
          </cell>
          <cell r="AI3913" t="str">
            <v/>
          </cell>
        </row>
        <row r="3914">
          <cell r="J3914" t="str">
            <v/>
          </cell>
          <cell r="M3914" t="str">
            <v/>
          </cell>
          <cell r="AI3914" t="str">
            <v/>
          </cell>
        </row>
        <row r="3915">
          <cell r="J3915" t="str">
            <v/>
          </cell>
          <cell r="M3915" t="str">
            <v/>
          </cell>
          <cell r="AI3915" t="str">
            <v/>
          </cell>
        </row>
        <row r="3916">
          <cell r="J3916" t="str">
            <v/>
          </cell>
          <cell r="M3916" t="str">
            <v/>
          </cell>
          <cell r="AI3916" t="str">
            <v/>
          </cell>
        </row>
        <row r="3917">
          <cell r="J3917" t="str">
            <v/>
          </cell>
          <cell r="M3917" t="str">
            <v/>
          </cell>
          <cell r="AI3917" t="str">
            <v/>
          </cell>
        </row>
        <row r="3918">
          <cell r="J3918" t="str">
            <v/>
          </cell>
          <cell r="M3918" t="str">
            <v/>
          </cell>
          <cell r="AI3918" t="str">
            <v/>
          </cell>
        </row>
        <row r="3919">
          <cell r="J3919" t="str">
            <v/>
          </cell>
          <cell r="M3919" t="str">
            <v/>
          </cell>
          <cell r="AI3919" t="str">
            <v/>
          </cell>
        </row>
        <row r="3920">
          <cell r="J3920" t="str">
            <v/>
          </cell>
          <cell r="M3920" t="str">
            <v/>
          </cell>
          <cell r="AI3920" t="str">
            <v/>
          </cell>
        </row>
        <row r="3921">
          <cell r="J3921" t="str">
            <v/>
          </cell>
          <cell r="M3921" t="str">
            <v/>
          </cell>
          <cell r="AI3921" t="str">
            <v/>
          </cell>
        </row>
        <row r="3922">
          <cell r="J3922" t="str">
            <v/>
          </cell>
          <cell r="M3922" t="str">
            <v/>
          </cell>
          <cell r="AI3922" t="str">
            <v/>
          </cell>
        </row>
        <row r="3923">
          <cell r="J3923" t="str">
            <v/>
          </cell>
          <cell r="M3923" t="str">
            <v/>
          </cell>
          <cell r="AI3923" t="str">
            <v/>
          </cell>
        </row>
        <row r="3924">
          <cell r="J3924" t="str">
            <v/>
          </cell>
          <cell r="M3924" t="str">
            <v/>
          </cell>
          <cell r="AI3924" t="str">
            <v/>
          </cell>
        </row>
        <row r="3925">
          <cell r="J3925" t="str">
            <v/>
          </cell>
          <cell r="M3925" t="str">
            <v/>
          </cell>
          <cell r="AI3925" t="str">
            <v/>
          </cell>
        </row>
        <row r="3926">
          <cell r="J3926" t="str">
            <v/>
          </cell>
          <cell r="M3926" t="str">
            <v/>
          </cell>
          <cell r="AI3926" t="str">
            <v/>
          </cell>
        </row>
        <row r="3927">
          <cell r="J3927" t="str">
            <v/>
          </cell>
          <cell r="M3927" t="str">
            <v/>
          </cell>
          <cell r="AI3927" t="str">
            <v/>
          </cell>
        </row>
        <row r="3928">
          <cell r="J3928" t="str">
            <v/>
          </cell>
          <cell r="M3928" t="str">
            <v/>
          </cell>
          <cell r="AI3928" t="str">
            <v/>
          </cell>
        </row>
        <row r="3929">
          <cell r="J3929" t="str">
            <v/>
          </cell>
          <cell r="M3929" t="str">
            <v/>
          </cell>
          <cell r="AI3929" t="str">
            <v/>
          </cell>
        </row>
        <row r="3930">
          <cell r="J3930" t="str">
            <v/>
          </cell>
          <cell r="M3930" t="str">
            <v/>
          </cell>
          <cell r="AI3930" t="str">
            <v/>
          </cell>
        </row>
        <row r="3931">
          <cell r="J3931" t="str">
            <v/>
          </cell>
          <cell r="M3931" t="str">
            <v/>
          </cell>
          <cell r="AI3931" t="str">
            <v/>
          </cell>
        </row>
        <row r="3932">
          <cell r="J3932" t="str">
            <v/>
          </cell>
          <cell r="M3932" t="str">
            <v/>
          </cell>
          <cell r="AI3932" t="str">
            <v/>
          </cell>
        </row>
        <row r="3933">
          <cell r="J3933" t="str">
            <v/>
          </cell>
          <cell r="M3933" t="str">
            <v/>
          </cell>
          <cell r="AI3933" t="str">
            <v/>
          </cell>
        </row>
        <row r="3934">
          <cell r="J3934" t="str">
            <v/>
          </cell>
          <cell r="M3934" t="str">
            <v/>
          </cell>
          <cell r="AI3934" t="str">
            <v/>
          </cell>
        </row>
        <row r="3935">
          <cell r="J3935" t="str">
            <v/>
          </cell>
          <cell r="M3935" t="str">
            <v/>
          </cell>
          <cell r="AI3935" t="str">
            <v/>
          </cell>
        </row>
        <row r="3936">
          <cell r="J3936" t="str">
            <v/>
          </cell>
          <cell r="M3936" t="str">
            <v/>
          </cell>
          <cell r="AI3936" t="str">
            <v/>
          </cell>
        </row>
        <row r="3937">
          <cell r="J3937" t="str">
            <v/>
          </cell>
          <cell r="M3937" t="str">
            <v/>
          </cell>
          <cell r="AI3937" t="str">
            <v/>
          </cell>
        </row>
        <row r="3938">
          <cell r="J3938" t="str">
            <v/>
          </cell>
          <cell r="M3938" t="str">
            <v/>
          </cell>
          <cell r="AI3938" t="str">
            <v/>
          </cell>
        </row>
        <row r="3939">
          <cell r="J3939" t="str">
            <v/>
          </cell>
          <cell r="M3939" t="str">
            <v/>
          </cell>
          <cell r="AI3939" t="str">
            <v/>
          </cell>
        </row>
        <row r="3940">
          <cell r="J3940" t="str">
            <v/>
          </cell>
          <cell r="M3940" t="str">
            <v/>
          </cell>
          <cell r="AI3940" t="str">
            <v/>
          </cell>
        </row>
        <row r="3941">
          <cell r="J3941" t="str">
            <v/>
          </cell>
          <cell r="M3941" t="str">
            <v/>
          </cell>
          <cell r="AI3941" t="str">
            <v/>
          </cell>
        </row>
        <row r="3942">
          <cell r="J3942" t="str">
            <v/>
          </cell>
          <cell r="M3942" t="str">
            <v/>
          </cell>
          <cell r="AI3942" t="str">
            <v/>
          </cell>
        </row>
        <row r="3943">
          <cell r="J3943" t="str">
            <v/>
          </cell>
          <cell r="M3943" t="str">
            <v/>
          </cell>
          <cell r="AI3943" t="str">
            <v/>
          </cell>
        </row>
        <row r="3944">
          <cell r="J3944" t="str">
            <v/>
          </cell>
          <cell r="M3944" t="str">
            <v/>
          </cell>
          <cell r="AI3944" t="str">
            <v/>
          </cell>
        </row>
        <row r="3945">
          <cell r="J3945" t="str">
            <v/>
          </cell>
          <cell r="M3945" t="str">
            <v/>
          </cell>
          <cell r="AI3945" t="str">
            <v/>
          </cell>
        </row>
        <row r="3946">
          <cell r="J3946" t="str">
            <v/>
          </cell>
          <cell r="M3946" t="str">
            <v/>
          </cell>
          <cell r="AI3946" t="str">
            <v/>
          </cell>
        </row>
        <row r="3947">
          <cell r="J3947" t="str">
            <v/>
          </cell>
          <cell r="M3947" t="str">
            <v/>
          </cell>
          <cell r="AI3947" t="str">
            <v/>
          </cell>
        </row>
        <row r="3948">
          <cell r="J3948" t="str">
            <v/>
          </cell>
          <cell r="M3948" t="str">
            <v/>
          </cell>
          <cell r="AI3948" t="str">
            <v/>
          </cell>
        </row>
        <row r="3949">
          <cell r="J3949" t="str">
            <v/>
          </cell>
          <cell r="M3949" t="str">
            <v/>
          </cell>
          <cell r="AI3949" t="str">
            <v/>
          </cell>
        </row>
        <row r="3950">
          <cell r="J3950" t="str">
            <v/>
          </cell>
          <cell r="M3950" t="str">
            <v/>
          </cell>
          <cell r="AI3950" t="str">
            <v/>
          </cell>
        </row>
        <row r="3951">
          <cell r="J3951" t="str">
            <v/>
          </cell>
          <cell r="M3951" t="str">
            <v/>
          </cell>
          <cell r="AI3951" t="str">
            <v/>
          </cell>
        </row>
        <row r="3952">
          <cell r="J3952" t="str">
            <v/>
          </cell>
          <cell r="M3952" t="str">
            <v/>
          </cell>
          <cell r="AI3952" t="str">
            <v/>
          </cell>
        </row>
        <row r="3953">
          <cell r="J3953" t="str">
            <v/>
          </cell>
          <cell r="M3953" t="str">
            <v/>
          </cell>
          <cell r="AI3953" t="str">
            <v/>
          </cell>
        </row>
        <row r="3954">
          <cell r="J3954" t="str">
            <v/>
          </cell>
          <cell r="M3954" t="str">
            <v/>
          </cell>
          <cell r="AI3954" t="str">
            <v/>
          </cell>
        </row>
        <row r="3955">
          <cell r="J3955" t="str">
            <v/>
          </cell>
          <cell r="M3955" t="str">
            <v/>
          </cell>
          <cell r="AI3955" t="str">
            <v/>
          </cell>
        </row>
        <row r="3956">
          <cell r="J3956" t="str">
            <v/>
          </cell>
          <cell r="M3956" t="str">
            <v/>
          </cell>
          <cell r="AI3956" t="str">
            <v/>
          </cell>
        </row>
        <row r="3957">
          <cell r="J3957" t="str">
            <v/>
          </cell>
          <cell r="M3957" t="str">
            <v/>
          </cell>
          <cell r="AI3957" t="str">
            <v/>
          </cell>
        </row>
        <row r="3958">
          <cell r="J3958" t="str">
            <v/>
          </cell>
          <cell r="M3958" t="str">
            <v/>
          </cell>
          <cell r="AI3958" t="str">
            <v/>
          </cell>
        </row>
        <row r="3959">
          <cell r="J3959" t="str">
            <v/>
          </cell>
          <cell r="M3959" t="str">
            <v/>
          </cell>
          <cell r="AI3959" t="str">
            <v/>
          </cell>
        </row>
        <row r="3960">
          <cell r="J3960" t="str">
            <v/>
          </cell>
          <cell r="M3960" t="str">
            <v/>
          </cell>
          <cell r="AI3960" t="str">
            <v/>
          </cell>
        </row>
        <row r="3961">
          <cell r="J3961" t="str">
            <v/>
          </cell>
          <cell r="M3961" t="str">
            <v/>
          </cell>
          <cell r="AI3961" t="str">
            <v/>
          </cell>
        </row>
        <row r="3962">
          <cell r="J3962" t="str">
            <v/>
          </cell>
          <cell r="M3962" t="str">
            <v/>
          </cell>
          <cell r="AI3962" t="str">
            <v/>
          </cell>
        </row>
        <row r="3963">
          <cell r="J3963" t="str">
            <v/>
          </cell>
          <cell r="M3963" t="str">
            <v/>
          </cell>
          <cell r="AI3963" t="str">
            <v/>
          </cell>
        </row>
        <row r="3964">
          <cell r="J3964" t="str">
            <v/>
          </cell>
          <cell r="M3964" t="str">
            <v/>
          </cell>
          <cell r="AI3964" t="str">
            <v/>
          </cell>
        </row>
        <row r="3965">
          <cell r="J3965" t="str">
            <v/>
          </cell>
          <cell r="M3965" t="str">
            <v/>
          </cell>
          <cell r="AI3965" t="str">
            <v/>
          </cell>
        </row>
        <row r="3966">
          <cell r="J3966" t="str">
            <v/>
          </cell>
          <cell r="M3966" t="str">
            <v/>
          </cell>
          <cell r="AI3966" t="str">
            <v/>
          </cell>
        </row>
        <row r="3967">
          <cell r="J3967" t="str">
            <v/>
          </cell>
          <cell r="M3967" t="str">
            <v/>
          </cell>
          <cell r="AI3967" t="str">
            <v/>
          </cell>
        </row>
        <row r="3968">
          <cell r="J3968" t="str">
            <v/>
          </cell>
          <cell r="M3968" t="str">
            <v/>
          </cell>
          <cell r="AI3968" t="str">
            <v/>
          </cell>
        </row>
        <row r="3969">
          <cell r="J3969" t="str">
            <v/>
          </cell>
          <cell r="M3969" t="str">
            <v/>
          </cell>
          <cell r="AI3969" t="str">
            <v/>
          </cell>
        </row>
        <row r="3970">
          <cell r="J3970" t="str">
            <v/>
          </cell>
          <cell r="M3970" t="str">
            <v/>
          </cell>
          <cell r="AI3970" t="str">
            <v/>
          </cell>
        </row>
        <row r="3971">
          <cell r="J3971" t="str">
            <v/>
          </cell>
          <cell r="M3971" t="str">
            <v/>
          </cell>
          <cell r="AI3971" t="str">
            <v/>
          </cell>
        </row>
        <row r="3972">
          <cell r="J3972" t="str">
            <v/>
          </cell>
          <cell r="M3972" t="str">
            <v/>
          </cell>
          <cell r="AI3972" t="str">
            <v/>
          </cell>
        </row>
        <row r="3973">
          <cell r="J3973" t="str">
            <v/>
          </cell>
          <cell r="M3973" t="str">
            <v/>
          </cell>
          <cell r="AI3973" t="str">
            <v/>
          </cell>
        </row>
        <row r="3974">
          <cell r="J3974" t="str">
            <v/>
          </cell>
          <cell r="M3974" t="str">
            <v/>
          </cell>
          <cell r="AI3974" t="str">
            <v/>
          </cell>
        </row>
        <row r="3975">
          <cell r="J3975" t="str">
            <v/>
          </cell>
          <cell r="M3975" t="str">
            <v/>
          </cell>
          <cell r="AI3975" t="str">
            <v/>
          </cell>
        </row>
        <row r="3976">
          <cell r="J3976" t="str">
            <v/>
          </cell>
          <cell r="M3976" t="str">
            <v/>
          </cell>
          <cell r="AI3976" t="str">
            <v/>
          </cell>
        </row>
        <row r="3977">
          <cell r="J3977" t="str">
            <v/>
          </cell>
          <cell r="M3977" t="str">
            <v/>
          </cell>
          <cell r="AI3977" t="str">
            <v/>
          </cell>
        </row>
        <row r="3978">
          <cell r="J3978" t="str">
            <v/>
          </cell>
          <cell r="M3978" t="str">
            <v/>
          </cell>
          <cell r="AI3978" t="str">
            <v/>
          </cell>
        </row>
        <row r="3979">
          <cell r="J3979" t="str">
            <v/>
          </cell>
          <cell r="M3979" t="str">
            <v/>
          </cell>
          <cell r="AI3979" t="str">
            <v/>
          </cell>
        </row>
        <row r="3980">
          <cell r="J3980" t="str">
            <v/>
          </cell>
          <cell r="M3980" t="str">
            <v/>
          </cell>
          <cell r="AI3980" t="str">
            <v/>
          </cell>
        </row>
        <row r="3981">
          <cell r="J3981" t="str">
            <v/>
          </cell>
          <cell r="M3981" t="str">
            <v/>
          </cell>
          <cell r="AI3981" t="str">
            <v/>
          </cell>
        </row>
        <row r="3982">
          <cell r="J3982" t="str">
            <v/>
          </cell>
          <cell r="M3982" t="str">
            <v/>
          </cell>
          <cell r="AI3982" t="str">
            <v/>
          </cell>
        </row>
        <row r="3983">
          <cell r="J3983" t="str">
            <v/>
          </cell>
          <cell r="M3983" t="str">
            <v/>
          </cell>
          <cell r="AI3983" t="str">
            <v/>
          </cell>
        </row>
        <row r="3984">
          <cell r="J3984" t="str">
            <v/>
          </cell>
          <cell r="M3984" t="str">
            <v/>
          </cell>
          <cell r="AI3984" t="str">
            <v/>
          </cell>
        </row>
        <row r="3985">
          <cell r="J3985" t="str">
            <v/>
          </cell>
          <cell r="M3985" t="str">
            <v/>
          </cell>
          <cell r="AI3985" t="str">
            <v/>
          </cell>
        </row>
        <row r="3986">
          <cell r="J3986" t="str">
            <v/>
          </cell>
          <cell r="M3986" t="str">
            <v/>
          </cell>
          <cell r="AI3986" t="str">
            <v/>
          </cell>
        </row>
        <row r="3987">
          <cell r="J3987" t="str">
            <v/>
          </cell>
          <cell r="M3987" t="str">
            <v/>
          </cell>
          <cell r="AI3987" t="str">
            <v/>
          </cell>
        </row>
        <row r="3988">
          <cell r="J3988" t="str">
            <v/>
          </cell>
          <cell r="M3988" t="str">
            <v/>
          </cell>
          <cell r="AI3988" t="str">
            <v/>
          </cell>
        </row>
        <row r="3989">
          <cell r="J3989" t="str">
            <v/>
          </cell>
          <cell r="M3989" t="str">
            <v/>
          </cell>
          <cell r="AI3989" t="str">
            <v/>
          </cell>
        </row>
        <row r="3990">
          <cell r="J3990" t="str">
            <v/>
          </cell>
          <cell r="M3990" t="str">
            <v/>
          </cell>
          <cell r="AI3990" t="str">
            <v/>
          </cell>
        </row>
        <row r="3991">
          <cell r="J3991" t="str">
            <v/>
          </cell>
          <cell r="M3991" t="str">
            <v/>
          </cell>
          <cell r="AI3991" t="str">
            <v/>
          </cell>
        </row>
        <row r="3992">
          <cell r="J3992" t="str">
            <v/>
          </cell>
          <cell r="M3992" t="str">
            <v/>
          </cell>
          <cell r="AI3992" t="str">
            <v/>
          </cell>
        </row>
        <row r="3993">
          <cell r="J3993" t="str">
            <v/>
          </cell>
          <cell r="M3993" t="str">
            <v/>
          </cell>
          <cell r="AI3993" t="str">
            <v/>
          </cell>
        </row>
        <row r="3994">
          <cell r="J3994" t="str">
            <v/>
          </cell>
          <cell r="M3994" t="str">
            <v/>
          </cell>
          <cell r="AI3994" t="str">
            <v/>
          </cell>
        </row>
        <row r="3995">
          <cell r="J3995" t="str">
            <v/>
          </cell>
          <cell r="M3995" t="str">
            <v/>
          </cell>
          <cell r="AI3995" t="str">
            <v/>
          </cell>
        </row>
        <row r="3996">
          <cell r="J3996" t="str">
            <v/>
          </cell>
          <cell r="M3996" t="str">
            <v/>
          </cell>
          <cell r="AI3996" t="str">
            <v/>
          </cell>
        </row>
        <row r="3997">
          <cell r="J3997" t="str">
            <v/>
          </cell>
          <cell r="M3997" t="str">
            <v/>
          </cell>
          <cell r="AI3997" t="str">
            <v/>
          </cell>
        </row>
        <row r="3998">
          <cell r="J3998" t="str">
            <v/>
          </cell>
          <cell r="M3998" t="str">
            <v/>
          </cell>
          <cell r="AI3998" t="str">
            <v/>
          </cell>
        </row>
        <row r="3999">
          <cell r="J3999" t="str">
            <v/>
          </cell>
          <cell r="M3999" t="str">
            <v/>
          </cell>
          <cell r="AI3999" t="str">
            <v/>
          </cell>
        </row>
        <row r="4000">
          <cell r="J4000" t="str">
            <v/>
          </cell>
          <cell r="M4000" t="str">
            <v/>
          </cell>
          <cell r="AI4000" t="str">
            <v/>
          </cell>
        </row>
        <row r="4001">
          <cell r="J4001" t="str">
            <v/>
          </cell>
          <cell r="M4001" t="str">
            <v/>
          </cell>
          <cell r="AI4001" t="str">
            <v/>
          </cell>
        </row>
        <row r="4002">
          <cell r="J4002" t="str">
            <v/>
          </cell>
          <cell r="M4002" t="str">
            <v/>
          </cell>
          <cell r="AI4002" t="str">
            <v/>
          </cell>
        </row>
        <row r="4003">
          <cell r="J4003" t="str">
            <v/>
          </cell>
          <cell r="M4003" t="str">
            <v/>
          </cell>
          <cell r="AI4003" t="str">
            <v/>
          </cell>
        </row>
        <row r="4004">
          <cell r="J4004" t="str">
            <v/>
          </cell>
          <cell r="M4004" t="str">
            <v/>
          </cell>
          <cell r="AI4004" t="str">
            <v/>
          </cell>
        </row>
        <row r="4005">
          <cell r="J4005" t="str">
            <v/>
          </cell>
          <cell r="M4005" t="str">
            <v/>
          </cell>
          <cell r="AI4005" t="str">
            <v/>
          </cell>
        </row>
        <row r="4006">
          <cell r="J4006" t="str">
            <v/>
          </cell>
          <cell r="M4006" t="str">
            <v/>
          </cell>
          <cell r="AI4006" t="str">
            <v/>
          </cell>
        </row>
        <row r="4007">
          <cell r="J4007" t="str">
            <v/>
          </cell>
          <cell r="M4007" t="str">
            <v/>
          </cell>
          <cell r="AI4007" t="str">
            <v/>
          </cell>
        </row>
        <row r="4008">
          <cell r="J4008" t="str">
            <v/>
          </cell>
          <cell r="M4008" t="str">
            <v/>
          </cell>
          <cell r="AI4008" t="str">
            <v/>
          </cell>
        </row>
        <row r="4009">
          <cell r="J4009" t="str">
            <v/>
          </cell>
          <cell r="M4009" t="str">
            <v/>
          </cell>
          <cell r="AI4009" t="str">
            <v/>
          </cell>
        </row>
        <row r="4010">
          <cell r="J4010" t="str">
            <v/>
          </cell>
          <cell r="M4010" t="str">
            <v/>
          </cell>
          <cell r="AI4010" t="str">
            <v/>
          </cell>
        </row>
        <row r="4011">
          <cell r="J4011" t="str">
            <v/>
          </cell>
          <cell r="M4011" t="str">
            <v/>
          </cell>
          <cell r="AI4011" t="str">
            <v/>
          </cell>
        </row>
        <row r="4012">
          <cell r="J4012" t="str">
            <v/>
          </cell>
          <cell r="M4012" t="str">
            <v/>
          </cell>
          <cell r="AI4012" t="str">
            <v/>
          </cell>
        </row>
        <row r="4013">
          <cell r="J4013" t="str">
            <v/>
          </cell>
          <cell r="M4013" t="str">
            <v/>
          </cell>
          <cell r="AI4013" t="str">
            <v/>
          </cell>
        </row>
        <row r="4014">
          <cell r="J4014" t="str">
            <v/>
          </cell>
          <cell r="M4014" t="str">
            <v/>
          </cell>
          <cell r="AI4014" t="str">
            <v/>
          </cell>
        </row>
        <row r="4015">
          <cell r="J4015" t="str">
            <v/>
          </cell>
          <cell r="M4015" t="str">
            <v/>
          </cell>
          <cell r="AI4015" t="str">
            <v/>
          </cell>
        </row>
        <row r="4016">
          <cell r="J4016" t="str">
            <v/>
          </cell>
          <cell r="M4016" t="str">
            <v/>
          </cell>
          <cell r="AI4016" t="str">
            <v/>
          </cell>
        </row>
        <row r="4017">
          <cell r="J4017" t="str">
            <v/>
          </cell>
          <cell r="M4017" t="str">
            <v/>
          </cell>
          <cell r="AI4017" t="str">
            <v/>
          </cell>
        </row>
        <row r="4018">
          <cell r="J4018" t="str">
            <v/>
          </cell>
          <cell r="M4018" t="str">
            <v/>
          </cell>
          <cell r="AI4018" t="str">
            <v/>
          </cell>
        </row>
        <row r="4019">
          <cell r="J4019" t="str">
            <v/>
          </cell>
          <cell r="M4019" t="str">
            <v/>
          </cell>
          <cell r="AI4019" t="str">
            <v/>
          </cell>
        </row>
        <row r="4020">
          <cell r="J4020" t="str">
            <v/>
          </cell>
          <cell r="M4020" t="str">
            <v/>
          </cell>
          <cell r="AI4020" t="str">
            <v/>
          </cell>
        </row>
        <row r="4021">
          <cell r="J4021" t="str">
            <v/>
          </cell>
          <cell r="M4021" t="str">
            <v/>
          </cell>
          <cell r="AI4021" t="str">
            <v/>
          </cell>
        </row>
        <row r="4022">
          <cell r="J4022" t="str">
            <v/>
          </cell>
          <cell r="M4022" t="str">
            <v/>
          </cell>
          <cell r="AI4022" t="str">
            <v/>
          </cell>
        </row>
        <row r="4023">
          <cell r="J4023" t="str">
            <v/>
          </cell>
          <cell r="M4023" t="str">
            <v/>
          </cell>
          <cell r="AI4023" t="str">
            <v/>
          </cell>
        </row>
        <row r="4024">
          <cell r="J4024" t="str">
            <v/>
          </cell>
          <cell r="M4024" t="str">
            <v/>
          </cell>
          <cell r="AI4024" t="str">
            <v/>
          </cell>
        </row>
        <row r="4025">
          <cell r="J4025" t="str">
            <v/>
          </cell>
          <cell r="M4025" t="str">
            <v/>
          </cell>
          <cell r="AI4025" t="str">
            <v/>
          </cell>
        </row>
        <row r="4026">
          <cell r="J4026" t="str">
            <v/>
          </cell>
          <cell r="M4026" t="str">
            <v/>
          </cell>
          <cell r="AI4026" t="str">
            <v/>
          </cell>
        </row>
        <row r="4027">
          <cell r="J4027" t="str">
            <v/>
          </cell>
          <cell r="M4027" t="str">
            <v/>
          </cell>
          <cell r="AI4027" t="str">
            <v/>
          </cell>
        </row>
        <row r="4028">
          <cell r="J4028" t="str">
            <v/>
          </cell>
          <cell r="M4028" t="str">
            <v/>
          </cell>
          <cell r="AI4028" t="str">
            <v/>
          </cell>
        </row>
        <row r="4029">
          <cell r="J4029" t="str">
            <v/>
          </cell>
          <cell r="M4029" t="str">
            <v/>
          </cell>
          <cell r="AI4029" t="str">
            <v/>
          </cell>
        </row>
        <row r="4030">
          <cell r="J4030" t="str">
            <v/>
          </cell>
          <cell r="M4030" t="str">
            <v/>
          </cell>
          <cell r="AI4030" t="str">
            <v/>
          </cell>
        </row>
        <row r="4031">
          <cell r="J4031" t="str">
            <v/>
          </cell>
          <cell r="M4031" t="str">
            <v/>
          </cell>
          <cell r="AI4031" t="str">
            <v/>
          </cell>
        </row>
        <row r="4032">
          <cell r="J4032" t="str">
            <v/>
          </cell>
          <cell r="M4032" t="str">
            <v/>
          </cell>
          <cell r="AI4032" t="str">
            <v/>
          </cell>
        </row>
        <row r="4033">
          <cell r="J4033" t="str">
            <v/>
          </cell>
          <cell r="M4033" t="str">
            <v/>
          </cell>
          <cell r="AI4033" t="str">
            <v/>
          </cell>
        </row>
        <row r="4034">
          <cell r="J4034" t="str">
            <v/>
          </cell>
          <cell r="M4034" t="str">
            <v/>
          </cell>
          <cell r="AI4034" t="str">
            <v/>
          </cell>
        </row>
        <row r="4035">
          <cell r="J4035" t="str">
            <v/>
          </cell>
          <cell r="M4035" t="str">
            <v/>
          </cell>
          <cell r="AI4035" t="str">
            <v/>
          </cell>
        </row>
        <row r="4036">
          <cell r="J4036" t="str">
            <v/>
          </cell>
          <cell r="M4036" t="str">
            <v/>
          </cell>
          <cell r="AI4036" t="str">
            <v/>
          </cell>
        </row>
        <row r="4037">
          <cell r="J4037" t="str">
            <v/>
          </cell>
          <cell r="M4037" t="str">
            <v/>
          </cell>
          <cell r="AI4037" t="str">
            <v/>
          </cell>
        </row>
        <row r="4038">
          <cell r="J4038" t="str">
            <v/>
          </cell>
          <cell r="M4038" t="str">
            <v/>
          </cell>
          <cell r="AI4038" t="str">
            <v/>
          </cell>
        </row>
        <row r="4039">
          <cell r="J4039" t="str">
            <v/>
          </cell>
          <cell r="M4039" t="str">
            <v/>
          </cell>
          <cell r="AI4039" t="str">
            <v/>
          </cell>
        </row>
        <row r="4040">
          <cell r="J4040" t="str">
            <v/>
          </cell>
          <cell r="M4040" t="str">
            <v/>
          </cell>
          <cell r="AI4040" t="str">
            <v/>
          </cell>
        </row>
        <row r="4041">
          <cell r="J4041" t="str">
            <v/>
          </cell>
          <cell r="M4041" t="str">
            <v/>
          </cell>
          <cell r="AI4041" t="str">
            <v/>
          </cell>
        </row>
        <row r="4042">
          <cell r="J4042" t="str">
            <v/>
          </cell>
          <cell r="M4042" t="str">
            <v/>
          </cell>
          <cell r="AI4042" t="str">
            <v/>
          </cell>
        </row>
        <row r="4043">
          <cell r="J4043" t="str">
            <v/>
          </cell>
          <cell r="M4043" t="str">
            <v/>
          </cell>
          <cell r="AI4043" t="str">
            <v/>
          </cell>
        </row>
        <row r="4044">
          <cell r="J4044" t="str">
            <v/>
          </cell>
          <cell r="M4044" t="str">
            <v/>
          </cell>
          <cell r="AI4044" t="str">
            <v/>
          </cell>
        </row>
        <row r="4045">
          <cell r="J4045" t="str">
            <v/>
          </cell>
          <cell r="M4045" t="str">
            <v/>
          </cell>
          <cell r="AI4045" t="str">
            <v/>
          </cell>
        </row>
        <row r="4046">
          <cell r="J4046" t="str">
            <v/>
          </cell>
          <cell r="M4046" t="str">
            <v/>
          </cell>
          <cell r="AI4046" t="str">
            <v/>
          </cell>
        </row>
        <row r="4047">
          <cell r="J4047" t="str">
            <v/>
          </cell>
          <cell r="M4047" t="str">
            <v/>
          </cell>
          <cell r="AI4047" t="str">
            <v/>
          </cell>
        </row>
        <row r="4048">
          <cell r="J4048" t="str">
            <v/>
          </cell>
          <cell r="M4048" t="str">
            <v/>
          </cell>
          <cell r="AI4048" t="str">
            <v/>
          </cell>
        </row>
        <row r="4049">
          <cell r="J4049" t="str">
            <v/>
          </cell>
          <cell r="M4049" t="str">
            <v/>
          </cell>
          <cell r="AI4049" t="str">
            <v/>
          </cell>
        </row>
        <row r="4050">
          <cell r="J4050" t="str">
            <v/>
          </cell>
          <cell r="M4050" t="str">
            <v/>
          </cell>
          <cell r="AI4050" t="str">
            <v/>
          </cell>
        </row>
        <row r="4051">
          <cell r="J4051" t="str">
            <v/>
          </cell>
          <cell r="M4051" t="str">
            <v/>
          </cell>
          <cell r="AI4051" t="str">
            <v/>
          </cell>
        </row>
        <row r="4052">
          <cell r="J4052" t="str">
            <v/>
          </cell>
          <cell r="M4052" t="str">
            <v/>
          </cell>
          <cell r="AI4052" t="str">
            <v/>
          </cell>
        </row>
        <row r="4053">
          <cell r="J4053" t="str">
            <v/>
          </cell>
          <cell r="M4053" t="str">
            <v/>
          </cell>
          <cell r="AI4053" t="str">
            <v/>
          </cell>
        </row>
        <row r="4054">
          <cell r="J4054" t="str">
            <v/>
          </cell>
          <cell r="M4054" t="str">
            <v/>
          </cell>
          <cell r="AI4054" t="str">
            <v/>
          </cell>
        </row>
        <row r="4055">
          <cell r="J4055" t="str">
            <v/>
          </cell>
          <cell r="M4055" t="str">
            <v/>
          </cell>
          <cell r="AI4055" t="str">
            <v/>
          </cell>
        </row>
        <row r="4056">
          <cell r="J4056" t="str">
            <v/>
          </cell>
          <cell r="M4056" t="str">
            <v/>
          </cell>
          <cell r="AI4056" t="str">
            <v/>
          </cell>
        </row>
        <row r="4057">
          <cell r="J4057" t="str">
            <v/>
          </cell>
          <cell r="M4057" t="str">
            <v/>
          </cell>
          <cell r="AI4057" t="str">
            <v/>
          </cell>
        </row>
        <row r="4058">
          <cell r="J4058" t="str">
            <v/>
          </cell>
          <cell r="M4058" t="str">
            <v/>
          </cell>
          <cell r="AI4058" t="str">
            <v/>
          </cell>
        </row>
        <row r="4059">
          <cell r="J4059" t="str">
            <v/>
          </cell>
          <cell r="M4059" t="str">
            <v/>
          </cell>
          <cell r="AI4059" t="str">
            <v/>
          </cell>
        </row>
        <row r="4060">
          <cell r="J4060" t="str">
            <v/>
          </cell>
          <cell r="M4060" t="str">
            <v/>
          </cell>
          <cell r="AI4060" t="str">
            <v/>
          </cell>
        </row>
        <row r="4061">
          <cell r="J4061" t="str">
            <v/>
          </cell>
          <cell r="M4061" t="str">
            <v/>
          </cell>
          <cell r="AI4061" t="str">
            <v/>
          </cell>
        </row>
        <row r="4062">
          <cell r="J4062" t="str">
            <v/>
          </cell>
          <cell r="M4062" t="str">
            <v/>
          </cell>
          <cell r="AI4062" t="str">
            <v/>
          </cell>
        </row>
        <row r="4063">
          <cell r="J4063" t="str">
            <v/>
          </cell>
          <cell r="M4063" t="str">
            <v/>
          </cell>
          <cell r="AI4063" t="str">
            <v/>
          </cell>
        </row>
        <row r="4064">
          <cell r="J4064" t="str">
            <v/>
          </cell>
          <cell r="M4064" t="str">
            <v/>
          </cell>
          <cell r="AI4064" t="str">
            <v/>
          </cell>
        </row>
        <row r="4065">
          <cell r="J4065" t="str">
            <v/>
          </cell>
          <cell r="M4065" t="str">
            <v/>
          </cell>
          <cell r="AI4065" t="str">
            <v/>
          </cell>
        </row>
        <row r="4066">
          <cell r="J4066" t="str">
            <v/>
          </cell>
          <cell r="M4066" t="str">
            <v/>
          </cell>
          <cell r="AI4066" t="str">
            <v/>
          </cell>
        </row>
        <row r="4067">
          <cell r="J4067" t="str">
            <v/>
          </cell>
          <cell r="M4067" t="str">
            <v/>
          </cell>
          <cell r="AI4067" t="str">
            <v/>
          </cell>
        </row>
        <row r="4068">
          <cell r="J4068" t="str">
            <v/>
          </cell>
          <cell r="M4068" t="str">
            <v/>
          </cell>
          <cell r="AI4068" t="str">
            <v/>
          </cell>
        </row>
        <row r="4069">
          <cell r="J4069" t="str">
            <v/>
          </cell>
          <cell r="M4069" t="str">
            <v/>
          </cell>
          <cell r="AI4069" t="str">
            <v/>
          </cell>
        </row>
        <row r="4070">
          <cell r="J4070" t="str">
            <v/>
          </cell>
          <cell r="M4070" t="str">
            <v/>
          </cell>
          <cell r="AI4070" t="str">
            <v/>
          </cell>
        </row>
        <row r="4071">
          <cell r="J4071" t="str">
            <v/>
          </cell>
          <cell r="M4071" t="str">
            <v/>
          </cell>
          <cell r="AI4071" t="str">
            <v/>
          </cell>
        </row>
        <row r="4072">
          <cell r="J4072" t="str">
            <v/>
          </cell>
          <cell r="M4072" t="str">
            <v/>
          </cell>
          <cell r="AI4072" t="str">
            <v/>
          </cell>
        </row>
        <row r="4073">
          <cell r="J4073" t="str">
            <v/>
          </cell>
          <cell r="M4073" t="str">
            <v/>
          </cell>
          <cell r="AI4073" t="str">
            <v/>
          </cell>
        </row>
        <row r="4074">
          <cell r="J4074" t="str">
            <v/>
          </cell>
          <cell r="M4074" t="str">
            <v/>
          </cell>
          <cell r="AI4074" t="str">
            <v/>
          </cell>
        </row>
        <row r="4075">
          <cell r="J4075" t="str">
            <v/>
          </cell>
          <cell r="M4075" t="str">
            <v/>
          </cell>
          <cell r="AI4075" t="str">
            <v/>
          </cell>
        </row>
        <row r="4076">
          <cell r="J4076" t="str">
            <v/>
          </cell>
          <cell r="M4076" t="str">
            <v/>
          </cell>
          <cell r="AI4076" t="str">
            <v/>
          </cell>
        </row>
        <row r="4077">
          <cell r="J4077" t="str">
            <v/>
          </cell>
          <cell r="M4077" t="str">
            <v/>
          </cell>
          <cell r="AI4077" t="str">
            <v/>
          </cell>
        </row>
        <row r="4078">
          <cell r="J4078" t="str">
            <v/>
          </cell>
          <cell r="M4078" t="str">
            <v/>
          </cell>
          <cell r="AI4078" t="str">
            <v/>
          </cell>
        </row>
        <row r="4079">
          <cell r="J4079" t="str">
            <v/>
          </cell>
          <cell r="M4079" t="str">
            <v/>
          </cell>
          <cell r="AI4079" t="str">
            <v/>
          </cell>
        </row>
        <row r="4080">
          <cell r="J4080" t="str">
            <v/>
          </cell>
          <cell r="M4080" t="str">
            <v/>
          </cell>
          <cell r="AI4080" t="str">
            <v/>
          </cell>
        </row>
        <row r="4081">
          <cell r="J4081" t="str">
            <v/>
          </cell>
          <cell r="M4081" t="str">
            <v/>
          </cell>
          <cell r="AI4081" t="str">
            <v/>
          </cell>
        </row>
        <row r="4082">
          <cell r="J4082" t="str">
            <v/>
          </cell>
          <cell r="M4082" t="str">
            <v/>
          </cell>
          <cell r="AI4082" t="str">
            <v/>
          </cell>
        </row>
        <row r="4083">
          <cell r="J4083" t="str">
            <v/>
          </cell>
          <cell r="M4083" t="str">
            <v/>
          </cell>
          <cell r="AI4083" t="str">
            <v/>
          </cell>
        </row>
        <row r="4084">
          <cell r="J4084" t="str">
            <v/>
          </cell>
          <cell r="M4084" t="str">
            <v/>
          </cell>
          <cell r="AI4084" t="str">
            <v/>
          </cell>
        </row>
        <row r="4085">
          <cell r="J4085" t="str">
            <v/>
          </cell>
          <cell r="M4085" t="str">
            <v/>
          </cell>
          <cell r="AI4085" t="str">
            <v/>
          </cell>
        </row>
        <row r="4086">
          <cell r="J4086" t="str">
            <v/>
          </cell>
          <cell r="M4086" t="str">
            <v/>
          </cell>
          <cell r="AI4086" t="str">
            <v/>
          </cell>
        </row>
        <row r="4087">
          <cell r="J4087" t="str">
            <v/>
          </cell>
          <cell r="M4087" t="str">
            <v/>
          </cell>
          <cell r="AI4087" t="str">
            <v/>
          </cell>
        </row>
        <row r="4088">
          <cell r="J4088" t="str">
            <v/>
          </cell>
          <cell r="M4088" t="str">
            <v/>
          </cell>
          <cell r="AI4088" t="str">
            <v/>
          </cell>
        </row>
        <row r="4089">
          <cell r="J4089" t="str">
            <v/>
          </cell>
          <cell r="M4089" t="str">
            <v/>
          </cell>
          <cell r="AI4089" t="str">
            <v/>
          </cell>
        </row>
        <row r="4090">
          <cell r="J4090" t="str">
            <v/>
          </cell>
          <cell r="M4090" t="str">
            <v/>
          </cell>
          <cell r="AI4090" t="str">
            <v/>
          </cell>
        </row>
        <row r="4091">
          <cell r="J4091" t="str">
            <v/>
          </cell>
          <cell r="M4091" t="str">
            <v/>
          </cell>
          <cell r="AI4091" t="str">
            <v/>
          </cell>
        </row>
        <row r="4092">
          <cell r="J4092" t="str">
            <v/>
          </cell>
          <cell r="M4092" t="str">
            <v/>
          </cell>
          <cell r="AI4092" t="str">
            <v/>
          </cell>
        </row>
        <row r="4093">
          <cell r="J4093" t="str">
            <v/>
          </cell>
          <cell r="M4093" t="str">
            <v/>
          </cell>
          <cell r="AI4093" t="str">
            <v/>
          </cell>
        </row>
        <row r="4094">
          <cell r="J4094" t="str">
            <v/>
          </cell>
          <cell r="M4094" t="str">
            <v/>
          </cell>
          <cell r="AI4094" t="str">
            <v/>
          </cell>
        </row>
        <row r="4095">
          <cell r="J4095" t="str">
            <v/>
          </cell>
          <cell r="M4095" t="str">
            <v/>
          </cell>
          <cell r="AI4095" t="str">
            <v/>
          </cell>
        </row>
        <row r="4096">
          <cell r="J4096" t="str">
            <v/>
          </cell>
          <cell r="M4096" t="str">
            <v/>
          </cell>
          <cell r="AI4096" t="str">
            <v/>
          </cell>
        </row>
        <row r="4097">
          <cell r="J4097" t="str">
            <v/>
          </cell>
          <cell r="M4097" t="str">
            <v/>
          </cell>
          <cell r="AI4097" t="str">
            <v/>
          </cell>
        </row>
        <row r="4098">
          <cell r="J4098" t="str">
            <v/>
          </cell>
          <cell r="M4098" t="str">
            <v/>
          </cell>
          <cell r="AI4098" t="str">
            <v/>
          </cell>
        </row>
        <row r="4099">
          <cell r="J4099" t="str">
            <v/>
          </cell>
          <cell r="M4099" t="str">
            <v/>
          </cell>
          <cell r="AI4099" t="str">
            <v/>
          </cell>
        </row>
        <row r="4100">
          <cell r="J4100" t="str">
            <v/>
          </cell>
          <cell r="M4100" t="str">
            <v/>
          </cell>
          <cell r="AI4100" t="str">
            <v/>
          </cell>
        </row>
        <row r="4101">
          <cell r="J4101" t="str">
            <v/>
          </cell>
          <cell r="M4101" t="str">
            <v/>
          </cell>
          <cell r="AI4101" t="str">
            <v/>
          </cell>
        </row>
        <row r="4102">
          <cell r="J4102" t="str">
            <v/>
          </cell>
          <cell r="M4102" t="str">
            <v/>
          </cell>
          <cell r="AI4102" t="str">
            <v/>
          </cell>
        </row>
        <row r="4103">
          <cell r="J4103" t="str">
            <v/>
          </cell>
          <cell r="M4103" t="str">
            <v/>
          </cell>
          <cell r="AI4103" t="str">
            <v/>
          </cell>
        </row>
        <row r="4104">
          <cell r="J4104" t="str">
            <v/>
          </cell>
          <cell r="M4104" t="str">
            <v/>
          </cell>
          <cell r="AI4104" t="str">
            <v/>
          </cell>
        </row>
        <row r="4105">
          <cell r="J4105" t="str">
            <v/>
          </cell>
          <cell r="M4105" t="str">
            <v/>
          </cell>
          <cell r="AI4105" t="str">
            <v/>
          </cell>
        </row>
        <row r="4106">
          <cell r="J4106" t="str">
            <v/>
          </cell>
          <cell r="M4106" t="str">
            <v/>
          </cell>
          <cell r="AI4106" t="str">
            <v/>
          </cell>
        </row>
        <row r="4107">
          <cell r="J4107" t="str">
            <v/>
          </cell>
          <cell r="M4107" t="str">
            <v/>
          </cell>
          <cell r="AI4107" t="str">
            <v/>
          </cell>
        </row>
        <row r="4108">
          <cell r="J4108" t="str">
            <v/>
          </cell>
          <cell r="M4108" t="str">
            <v/>
          </cell>
          <cell r="AI4108" t="str">
            <v/>
          </cell>
        </row>
        <row r="4109">
          <cell r="J4109" t="str">
            <v/>
          </cell>
          <cell r="M4109" t="str">
            <v/>
          </cell>
          <cell r="AI4109" t="str">
            <v/>
          </cell>
        </row>
        <row r="4110">
          <cell r="J4110" t="str">
            <v/>
          </cell>
          <cell r="M4110" t="str">
            <v/>
          </cell>
          <cell r="AI4110" t="str">
            <v/>
          </cell>
        </row>
        <row r="4111">
          <cell r="J4111" t="str">
            <v/>
          </cell>
          <cell r="M4111" t="str">
            <v/>
          </cell>
          <cell r="AI4111" t="str">
            <v/>
          </cell>
        </row>
        <row r="4112">
          <cell r="J4112" t="str">
            <v/>
          </cell>
          <cell r="M4112" t="str">
            <v/>
          </cell>
          <cell r="AI4112" t="str">
            <v/>
          </cell>
        </row>
        <row r="4113">
          <cell r="J4113" t="str">
            <v/>
          </cell>
          <cell r="M4113" t="str">
            <v/>
          </cell>
          <cell r="AI4113" t="str">
            <v/>
          </cell>
        </row>
        <row r="4114">
          <cell r="J4114" t="str">
            <v/>
          </cell>
          <cell r="M4114" t="str">
            <v/>
          </cell>
          <cell r="AI4114" t="str">
            <v/>
          </cell>
        </row>
        <row r="4115">
          <cell r="J4115" t="str">
            <v/>
          </cell>
          <cell r="M4115" t="str">
            <v/>
          </cell>
          <cell r="AI4115" t="str">
            <v/>
          </cell>
        </row>
        <row r="4116">
          <cell r="J4116" t="str">
            <v/>
          </cell>
          <cell r="M4116" t="str">
            <v/>
          </cell>
          <cell r="AI4116" t="str">
            <v/>
          </cell>
        </row>
        <row r="4117">
          <cell r="J4117" t="str">
            <v/>
          </cell>
          <cell r="M4117" t="str">
            <v/>
          </cell>
          <cell r="AI4117" t="str">
            <v/>
          </cell>
        </row>
        <row r="4118">
          <cell r="J4118" t="str">
            <v/>
          </cell>
          <cell r="M4118" t="str">
            <v/>
          </cell>
          <cell r="AI4118" t="str">
            <v/>
          </cell>
        </row>
        <row r="4119">
          <cell r="J4119" t="str">
            <v/>
          </cell>
          <cell r="M4119" t="str">
            <v/>
          </cell>
          <cell r="AI4119" t="str">
            <v/>
          </cell>
        </row>
        <row r="4120">
          <cell r="J4120" t="str">
            <v/>
          </cell>
          <cell r="M4120" t="str">
            <v/>
          </cell>
          <cell r="AI4120" t="str">
            <v/>
          </cell>
        </row>
        <row r="4121">
          <cell r="J4121" t="str">
            <v/>
          </cell>
          <cell r="M4121" t="str">
            <v/>
          </cell>
          <cell r="AI4121" t="str">
            <v/>
          </cell>
        </row>
        <row r="4122">
          <cell r="J4122" t="str">
            <v/>
          </cell>
          <cell r="M4122" t="str">
            <v/>
          </cell>
          <cell r="AI4122" t="str">
            <v/>
          </cell>
        </row>
        <row r="4123">
          <cell r="J4123" t="str">
            <v/>
          </cell>
          <cell r="M4123" t="str">
            <v/>
          </cell>
          <cell r="AI4123" t="str">
            <v/>
          </cell>
        </row>
        <row r="4124">
          <cell r="J4124" t="str">
            <v/>
          </cell>
          <cell r="M4124" t="str">
            <v/>
          </cell>
          <cell r="AI4124" t="str">
            <v/>
          </cell>
        </row>
        <row r="4125">
          <cell r="J4125" t="str">
            <v/>
          </cell>
          <cell r="M4125" t="str">
            <v/>
          </cell>
          <cell r="AI4125" t="str">
            <v/>
          </cell>
        </row>
        <row r="4126">
          <cell r="J4126" t="str">
            <v/>
          </cell>
          <cell r="M4126" t="str">
            <v/>
          </cell>
          <cell r="AI4126" t="str">
            <v/>
          </cell>
        </row>
        <row r="4127">
          <cell r="J4127" t="str">
            <v/>
          </cell>
          <cell r="M4127" t="str">
            <v/>
          </cell>
          <cell r="AI4127" t="str">
            <v/>
          </cell>
        </row>
        <row r="4128">
          <cell r="J4128" t="str">
            <v/>
          </cell>
          <cell r="M4128" t="str">
            <v/>
          </cell>
          <cell r="AI4128" t="str">
            <v/>
          </cell>
        </row>
        <row r="4129">
          <cell r="J4129" t="str">
            <v/>
          </cell>
          <cell r="M4129" t="str">
            <v/>
          </cell>
          <cell r="AI4129" t="str">
            <v/>
          </cell>
        </row>
        <row r="4130">
          <cell r="J4130" t="str">
            <v/>
          </cell>
          <cell r="M4130" t="str">
            <v/>
          </cell>
          <cell r="AI4130" t="str">
            <v/>
          </cell>
        </row>
        <row r="4131">
          <cell r="J4131" t="str">
            <v/>
          </cell>
          <cell r="M4131" t="str">
            <v/>
          </cell>
          <cell r="AI4131" t="str">
            <v/>
          </cell>
        </row>
        <row r="4132">
          <cell r="J4132" t="str">
            <v/>
          </cell>
          <cell r="M4132" t="str">
            <v/>
          </cell>
          <cell r="AI4132" t="str">
            <v/>
          </cell>
        </row>
        <row r="4133">
          <cell r="J4133" t="str">
            <v/>
          </cell>
          <cell r="M4133" t="str">
            <v/>
          </cell>
          <cell r="AI4133" t="str">
            <v/>
          </cell>
        </row>
        <row r="4134">
          <cell r="J4134" t="str">
            <v/>
          </cell>
          <cell r="M4134" t="str">
            <v/>
          </cell>
          <cell r="AI4134" t="str">
            <v/>
          </cell>
        </row>
        <row r="4135">
          <cell r="J4135" t="str">
            <v/>
          </cell>
          <cell r="M4135" t="str">
            <v/>
          </cell>
          <cell r="AI4135" t="str">
            <v/>
          </cell>
        </row>
        <row r="4136">
          <cell r="J4136" t="str">
            <v/>
          </cell>
          <cell r="M4136" t="str">
            <v/>
          </cell>
          <cell r="AI4136" t="str">
            <v/>
          </cell>
        </row>
        <row r="4137">
          <cell r="J4137" t="str">
            <v/>
          </cell>
          <cell r="M4137" t="str">
            <v/>
          </cell>
          <cell r="AI4137" t="str">
            <v/>
          </cell>
        </row>
        <row r="4138">
          <cell r="J4138" t="str">
            <v/>
          </cell>
          <cell r="M4138" t="str">
            <v/>
          </cell>
          <cell r="AI4138" t="str">
            <v/>
          </cell>
        </row>
        <row r="4139">
          <cell r="J4139" t="str">
            <v/>
          </cell>
          <cell r="M4139" t="str">
            <v/>
          </cell>
          <cell r="AI4139" t="str">
            <v/>
          </cell>
        </row>
        <row r="4140">
          <cell r="J4140" t="str">
            <v/>
          </cell>
          <cell r="M4140" t="str">
            <v/>
          </cell>
          <cell r="AI4140" t="str">
            <v/>
          </cell>
        </row>
        <row r="4141">
          <cell r="J4141" t="str">
            <v/>
          </cell>
          <cell r="M4141" t="str">
            <v/>
          </cell>
          <cell r="AI4141" t="str">
            <v/>
          </cell>
        </row>
        <row r="4142">
          <cell r="J4142" t="str">
            <v/>
          </cell>
          <cell r="M4142" t="str">
            <v/>
          </cell>
          <cell r="AI4142" t="str">
            <v/>
          </cell>
        </row>
        <row r="4143">
          <cell r="J4143" t="str">
            <v/>
          </cell>
          <cell r="M4143" t="str">
            <v/>
          </cell>
          <cell r="AI4143" t="str">
            <v/>
          </cell>
        </row>
        <row r="4144">
          <cell r="J4144" t="str">
            <v/>
          </cell>
          <cell r="M4144" t="str">
            <v/>
          </cell>
          <cell r="AI4144" t="str">
            <v/>
          </cell>
        </row>
        <row r="4145">
          <cell r="J4145" t="str">
            <v/>
          </cell>
          <cell r="M4145" t="str">
            <v/>
          </cell>
          <cell r="AI4145" t="str">
            <v/>
          </cell>
        </row>
        <row r="4146">
          <cell r="J4146" t="str">
            <v/>
          </cell>
          <cell r="M4146" t="str">
            <v/>
          </cell>
          <cell r="AI4146" t="str">
            <v/>
          </cell>
        </row>
        <row r="4147">
          <cell r="J4147" t="str">
            <v/>
          </cell>
          <cell r="M4147" t="str">
            <v/>
          </cell>
          <cell r="AI4147" t="str">
            <v/>
          </cell>
        </row>
        <row r="4148">
          <cell r="J4148" t="str">
            <v/>
          </cell>
          <cell r="M4148" t="str">
            <v/>
          </cell>
          <cell r="AI4148" t="str">
            <v/>
          </cell>
        </row>
        <row r="4149">
          <cell r="J4149" t="str">
            <v/>
          </cell>
          <cell r="M4149" t="str">
            <v/>
          </cell>
          <cell r="AI4149" t="str">
            <v/>
          </cell>
        </row>
        <row r="4150">
          <cell r="J4150" t="str">
            <v/>
          </cell>
          <cell r="M4150" t="str">
            <v/>
          </cell>
          <cell r="AI4150" t="str">
            <v/>
          </cell>
        </row>
        <row r="4151">
          <cell r="J4151" t="str">
            <v/>
          </cell>
          <cell r="M4151" t="str">
            <v/>
          </cell>
          <cell r="AI4151" t="str">
            <v/>
          </cell>
        </row>
        <row r="4152">
          <cell r="J4152" t="str">
            <v/>
          </cell>
          <cell r="M4152" t="str">
            <v/>
          </cell>
          <cell r="AI4152" t="str">
            <v/>
          </cell>
        </row>
        <row r="4153">
          <cell r="J4153" t="str">
            <v/>
          </cell>
          <cell r="M4153" t="str">
            <v/>
          </cell>
          <cell r="AI4153" t="str">
            <v/>
          </cell>
        </row>
        <row r="4154">
          <cell r="J4154" t="str">
            <v/>
          </cell>
          <cell r="M4154" t="str">
            <v/>
          </cell>
          <cell r="AI4154" t="str">
            <v/>
          </cell>
        </row>
        <row r="4155">
          <cell r="J4155" t="str">
            <v/>
          </cell>
          <cell r="M4155" t="str">
            <v/>
          </cell>
          <cell r="AI4155" t="str">
            <v/>
          </cell>
        </row>
        <row r="4156">
          <cell r="J4156" t="str">
            <v/>
          </cell>
          <cell r="M4156" t="str">
            <v/>
          </cell>
          <cell r="AI4156" t="str">
            <v/>
          </cell>
        </row>
        <row r="4157">
          <cell r="J4157" t="str">
            <v/>
          </cell>
          <cell r="M4157" t="str">
            <v/>
          </cell>
          <cell r="AI4157" t="str">
            <v/>
          </cell>
        </row>
        <row r="4158">
          <cell r="J4158" t="str">
            <v/>
          </cell>
          <cell r="M4158" t="str">
            <v/>
          </cell>
          <cell r="AI4158" t="str">
            <v/>
          </cell>
        </row>
        <row r="4159">
          <cell r="J4159" t="str">
            <v/>
          </cell>
          <cell r="M4159" t="str">
            <v/>
          </cell>
          <cell r="AI4159" t="str">
            <v/>
          </cell>
        </row>
        <row r="4160">
          <cell r="J4160" t="str">
            <v/>
          </cell>
          <cell r="M4160" t="str">
            <v/>
          </cell>
          <cell r="AI4160" t="str">
            <v/>
          </cell>
        </row>
        <row r="4161">
          <cell r="J4161" t="str">
            <v/>
          </cell>
          <cell r="M4161" t="str">
            <v/>
          </cell>
          <cell r="AI4161" t="str">
            <v/>
          </cell>
        </row>
        <row r="4162">
          <cell r="J4162" t="str">
            <v/>
          </cell>
          <cell r="M4162" t="str">
            <v/>
          </cell>
          <cell r="AI4162" t="str">
            <v/>
          </cell>
        </row>
        <row r="4163">
          <cell r="J4163" t="str">
            <v/>
          </cell>
          <cell r="M4163" t="str">
            <v/>
          </cell>
          <cell r="AI4163" t="str">
            <v/>
          </cell>
        </row>
        <row r="4164">
          <cell r="J4164" t="str">
            <v/>
          </cell>
          <cell r="M4164" t="str">
            <v/>
          </cell>
          <cell r="AI4164" t="str">
            <v/>
          </cell>
        </row>
        <row r="4165">
          <cell r="J4165" t="str">
            <v/>
          </cell>
          <cell r="M4165" t="str">
            <v/>
          </cell>
          <cell r="AI4165" t="str">
            <v/>
          </cell>
        </row>
        <row r="4166">
          <cell r="J4166" t="str">
            <v/>
          </cell>
          <cell r="M4166" t="str">
            <v/>
          </cell>
          <cell r="AI4166" t="str">
            <v/>
          </cell>
        </row>
        <row r="4167">
          <cell r="J4167" t="str">
            <v/>
          </cell>
          <cell r="M4167" t="str">
            <v/>
          </cell>
          <cell r="AI4167" t="str">
            <v/>
          </cell>
        </row>
        <row r="4168">
          <cell r="J4168" t="str">
            <v/>
          </cell>
          <cell r="M4168" t="str">
            <v/>
          </cell>
          <cell r="AI4168" t="str">
            <v/>
          </cell>
        </row>
        <row r="4169">
          <cell r="J4169" t="str">
            <v/>
          </cell>
          <cell r="M4169" t="str">
            <v/>
          </cell>
          <cell r="AI4169" t="str">
            <v/>
          </cell>
        </row>
        <row r="4170">
          <cell r="J4170" t="str">
            <v/>
          </cell>
          <cell r="M4170" t="str">
            <v/>
          </cell>
          <cell r="AI4170" t="str">
            <v/>
          </cell>
        </row>
        <row r="4171">
          <cell r="J4171" t="str">
            <v/>
          </cell>
          <cell r="M4171" t="str">
            <v/>
          </cell>
          <cell r="AI4171" t="str">
            <v/>
          </cell>
        </row>
        <row r="4172">
          <cell r="J4172" t="str">
            <v/>
          </cell>
          <cell r="M4172" t="str">
            <v/>
          </cell>
          <cell r="AI4172" t="str">
            <v/>
          </cell>
        </row>
        <row r="4173">
          <cell r="J4173" t="str">
            <v/>
          </cell>
          <cell r="M4173" t="str">
            <v/>
          </cell>
          <cell r="AI4173" t="str">
            <v/>
          </cell>
        </row>
        <row r="4174">
          <cell r="J4174" t="str">
            <v/>
          </cell>
          <cell r="M4174" t="str">
            <v/>
          </cell>
          <cell r="AI4174" t="str">
            <v/>
          </cell>
        </row>
        <row r="4175">
          <cell r="J4175" t="str">
            <v/>
          </cell>
          <cell r="M4175" t="str">
            <v/>
          </cell>
          <cell r="AI4175" t="str">
            <v/>
          </cell>
        </row>
        <row r="4176">
          <cell r="J4176" t="str">
            <v/>
          </cell>
          <cell r="M4176" t="str">
            <v/>
          </cell>
          <cell r="AI4176" t="str">
            <v/>
          </cell>
        </row>
        <row r="4177">
          <cell r="J4177" t="str">
            <v/>
          </cell>
          <cell r="M4177" t="str">
            <v/>
          </cell>
          <cell r="AI4177" t="str">
            <v/>
          </cell>
        </row>
        <row r="4178">
          <cell r="J4178" t="str">
            <v/>
          </cell>
          <cell r="M4178" t="str">
            <v/>
          </cell>
          <cell r="AI4178" t="str">
            <v/>
          </cell>
        </row>
        <row r="4179">
          <cell r="J4179" t="str">
            <v/>
          </cell>
          <cell r="M4179" t="str">
            <v/>
          </cell>
          <cell r="AI4179" t="str">
            <v/>
          </cell>
        </row>
        <row r="4180">
          <cell r="J4180" t="str">
            <v/>
          </cell>
          <cell r="M4180" t="str">
            <v/>
          </cell>
          <cell r="AI4180" t="str">
            <v/>
          </cell>
        </row>
        <row r="4181">
          <cell r="J4181" t="str">
            <v/>
          </cell>
          <cell r="M4181" t="str">
            <v/>
          </cell>
          <cell r="AI4181" t="str">
            <v/>
          </cell>
        </row>
        <row r="4182">
          <cell r="J4182" t="str">
            <v/>
          </cell>
          <cell r="M4182" t="str">
            <v/>
          </cell>
          <cell r="AI4182" t="str">
            <v/>
          </cell>
        </row>
        <row r="4183">
          <cell r="J4183" t="str">
            <v/>
          </cell>
          <cell r="M4183" t="str">
            <v/>
          </cell>
          <cell r="AI4183" t="str">
            <v/>
          </cell>
        </row>
        <row r="4184">
          <cell r="J4184" t="str">
            <v/>
          </cell>
          <cell r="M4184" t="str">
            <v/>
          </cell>
          <cell r="AI4184" t="str">
            <v/>
          </cell>
        </row>
        <row r="4185">
          <cell r="J4185" t="str">
            <v/>
          </cell>
          <cell r="M4185" t="str">
            <v/>
          </cell>
          <cell r="AI4185" t="str">
            <v/>
          </cell>
        </row>
        <row r="4186">
          <cell r="J4186" t="str">
            <v/>
          </cell>
          <cell r="M4186" t="str">
            <v/>
          </cell>
          <cell r="AI4186" t="str">
            <v/>
          </cell>
        </row>
        <row r="4187">
          <cell r="J4187" t="str">
            <v/>
          </cell>
          <cell r="M4187" t="str">
            <v/>
          </cell>
          <cell r="AI4187" t="str">
            <v/>
          </cell>
        </row>
        <row r="4188">
          <cell r="J4188" t="str">
            <v/>
          </cell>
          <cell r="M4188" t="str">
            <v/>
          </cell>
          <cell r="AI4188" t="str">
            <v/>
          </cell>
        </row>
        <row r="4189">
          <cell r="J4189" t="str">
            <v/>
          </cell>
          <cell r="M4189" t="str">
            <v/>
          </cell>
          <cell r="AI4189" t="str">
            <v/>
          </cell>
        </row>
        <row r="4190">
          <cell r="J4190" t="str">
            <v/>
          </cell>
          <cell r="M4190" t="str">
            <v/>
          </cell>
          <cell r="AI4190" t="str">
            <v/>
          </cell>
        </row>
        <row r="4191">
          <cell r="J4191" t="str">
            <v/>
          </cell>
          <cell r="M4191" t="str">
            <v/>
          </cell>
          <cell r="AI4191" t="str">
            <v/>
          </cell>
        </row>
        <row r="4192">
          <cell r="J4192" t="str">
            <v/>
          </cell>
          <cell r="M4192" t="str">
            <v/>
          </cell>
          <cell r="AI4192" t="str">
            <v/>
          </cell>
        </row>
        <row r="4193">
          <cell r="J4193" t="str">
            <v/>
          </cell>
          <cell r="M4193" t="str">
            <v/>
          </cell>
          <cell r="AI4193" t="str">
            <v/>
          </cell>
        </row>
        <row r="4194">
          <cell r="J4194" t="str">
            <v/>
          </cell>
          <cell r="M4194" t="str">
            <v/>
          </cell>
          <cell r="AI4194" t="str">
            <v/>
          </cell>
        </row>
        <row r="4195">
          <cell r="J4195" t="str">
            <v/>
          </cell>
          <cell r="M4195" t="str">
            <v/>
          </cell>
          <cell r="AI4195" t="str">
            <v/>
          </cell>
        </row>
        <row r="4196">
          <cell r="J4196" t="str">
            <v/>
          </cell>
          <cell r="M4196" t="str">
            <v/>
          </cell>
          <cell r="AI4196" t="str">
            <v/>
          </cell>
        </row>
        <row r="4197">
          <cell r="J4197" t="str">
            <v/>
          </cell>
          <cell r="M4197" t="str">
            <v/>
          </cell>
          <cell r="AI4197" t="str">
            <v/>
          </cell>
        </row>
        <row r="4198">
          <cell r="J4198" t="str">
            <v/>
          </cell>
          <cell r="M4198" t="str">
            <v/>
          </cell>
          <cell r="AI4198" t="str">
            <v/>
          </cell>
        </row>
        <row r="4199">
          <cell r="J4199" t="str">
            <v/>
          </cell>
          <cell r="M4199" t="str">
            <v/>
          </cell>
          <cell r="AI4199" t="str">
            <v/>
          </cell>
        </row>
        <row r="4200">
          <cell r="J4200" t="str">
            <v/>
          </cell>
          <cell r="M4200" t="str">
            <v/>
          </cell>
          <cell r="AI4200" t="str">
            <v/>
          </cell>
        </row>
        <row r="4201">
          <cell r="J4201" t="str">
            <v/>
          </cell>
          <cell r="M4201" t="str">
            <v/>
          </cell>
          <cell r="AI4201" t="str">
            <v/>
          </cell>
        </row>
        <row r="4202">
          <cell r="J4202" t="str">
            <v/>
          </cell>
          <cell r="M4202" t="str">
            <v/>
          </cell>
          <cell r="AI4202" t="str">
            <v/>
          </cell>
        </row>
        <row r="4203">
          <cell r="J4203" t="str">
            <v/>
          </cell>
          <cell r="M4203" t="str">
            <v/>
          </cell>
          <cell r="AI4203" t="str">
            <v/>
          </cell>
        </row>
        <row r="4204">
          <cell r="J4204" t="str">
            <v/>
          </cell>
          <cell r="M4204" t="str">
            <v/>
          </cell>
          <cell r="AI4204" t="str">
            <v/>
          </cell>
        </row>
        <row r="4205">
          <cell r="J4205" t="str">
            <v/>
          </cell>
          <cell r="M4205" t="str">
            <v/>
          </cell>
          <cell r="AI4205" t="str">
            <v/>
          </cell>
        </row>
        <row r="4206">
          <cell r="J4206" t="str">
            <v/>
          </cell>
          <cell r="M4206" t="str">
            <v/>
          </cell>
          <cell r="AI4206" t="str">
            <v/>
          </cell>
        </row>
        <row r="4207">
          <cell r="J4207" t="str">
            <v/>
          </cell>
          <cell r="M4207" t="str">
            <v/>
          </cell>
          <cell r="AI4207" t="str">
            <v/>
          </cell>
        </row>
        <row r="4208">
          <cell r="J4208" t="str">
            <v/>
          </cell>
          <cell r="M4208" t="str">
            <v/>
          </cell>
          <cell r="AI4208" t="str">
            <v/>
          </cell>
        </row>
        <row r="4209">
          <cell r="J4209" t="str">
            <v/>
          </cell>
          <cell r="M4209" t="str">
            <v/>
          </cell>
          <cell r="AI4209" t="str">
            <v/>
          </cell>
        </row>
        <row r="4210">
          <cell r="J4210" t="str">
            <v/>
          </cell>
          <cell r="M4210" t="str">
            <v/>
          </cell>
          <cell r="AI4210" t="str">
            <v/>
          </cell>
        </row>
        <row r="4211">
          <cell r="J4211" t="str">
            <v/>
          </cell>
          <cell r="M4211" t="str">
            <v/>
          </cell>
          <cell r="AI4211" t="str">
            <v/>
          </cell>
        </row>
        <row r="4212">
          <cell r="J4212" t="str">
            <v/>
          </cell>
          <cell r="M4212" t="str">
            <v/>
          </cell>
          <cell r="AI4212" t="str">
            <v/>
          </cell>
        </row>
        <row r="4213">
          <cell r="J4213" t="str">
            <v/>
          </cell>
          <cell r="M4213" t="str">
            <v/>
          </cell>
          <cell r="AI4213" t="str">
            <v/>
          </cell>
        </row>
        <row r="4214">
          <cell r="J4214" t="str">
            <v/>
          </cell>
          <cell r="M4214" t="str">
            <v/>
          </cell>
          <cell r="AI4214" t="str">
            <v/>
          </cell>
        </row>
        <row r="4215">
          <cell r="J4215" t="str">
            <v/>
          </cell>
          <cell r="M4215" t="str">
            <v/>
          </cell>
          <cell r="AI4215" t="str">
            <v/>
          </cell>
        </row>
        <row r="4216">
          <cell r="J4216" t="str">
            <v/>
          </cell>
          <cell r="M4216" t="str">
            <v/>
          </cell>
          <cell r="AI4216" t="str">
            <v/>
          </cell>
        </row>
        <row r="4217">
          <cell r="J4217" t="str">
            <v/>
          </cell>
          <cell r="M4217" t="str">
            <v/>
          </cell>
          <cell r="AI4217" t="str">
            <v/>
          </cell>
        </row>
        <row r="4218">
          <cell r="J4218" t="str">
            <v/>
          </cell>
          <cell r="M4218" t="str">
            <v/>
          </cell>
          <cell r="AI4218" t="str">
            <v/>
          </cell>
        </row>
        <row r="4219">
          <cell r="J4219" t="str">
            <v/>
          </cell>
          <cell r="M4219" t="str">
            <v/>
          </cell>
          <cell r="AI4219" t="str">
            <v/>
          </cell>
        </row>
        <row r="4220">
          <cell r="J4220" t="str">
            <v/>
          </cell>
          <cell r="M4220" t="str">
            <v/>
          </cell>
          <cell r="AI4220" t="str">
            <v/>
          </cell>
        </row>
        <row r="4221">
          <cell r="J4221" t="str">
            <v/>
          </cell>
          <cell r="M4221" t="str">
            <v/>
          </cell>
          <cell r="AI4221" t="str">
            <v/>
          </cell>
        </row>
        <row r="4222">
          <cell r="J4222" t="str">
            <v/>
          </cell>
          <cell r="M4222" t="str">
            <v/>
          </cell>
          <cell r="AI4222" t="str">
            <v/>
          </cell>
        </row>
        <row r="4223">
          <cell r="J4223" t="str">
            <v/>
          </cell>
          <cell r="M4223" t="str">
            <v/>
          </cell>
          <cell r="AI4223" t="str">
            <v/>
          </cell>
        </row>
        <row r="4224">
          <cell r="J4224" t="str">
            <v/>
          </cell>
          <cell r="M4224" t="str">
            <v/>
          </cell>
          <cell r="AI4224" t="str">
            <v/>
          </cell>
        </row>
        <row r="4225">
          <cell r="J4225" t="str">
            <v/>
          </cell>
          <cell r="M4225" t="str">
            <v/>
          </cell>
          <cell r="AI4225" t="str">
            <v/>
          </cell>
        </row>
        <row r="4226">
          <cell r="J4226" t="str">
            <v/>
          </cell>
          <cell r="M4226" t="str">
            <v/>
          </cell>
          <cell r="AI4226" t="str">
            <v/>
          </cell>
        </row>
        <row r="4227">
          <cell r="J4227" t="str">
            <v/>
          </cell>
          <cell r="M4227" t="str">
            <v/>
          </cell>
          <cell r="AI4227" t="str">
            <v/>
          </cell>
        </row>
        <row r="4228">
          <cell r="J4228" t="str">
            <v/>
          </cell>
          <cell r="M4228" t="str">
            <v/>
          </cell>
          <cell r="AI4228" t="str">
            <v/>
          </cell>
        </row>
        <row r="4229">
          <cell r="J4229" t="str">
            <v/>
          </cell>
          <cell r="M4229" t="str">
            <v/>
          </cell>
          <cell r="AI4229" t="str">
            <v/>
          </cell>
        </row>
        <row r="4230">
          <cell r="J4230" t="str">
            <v/>
          </cell>
          <cell r="M4230" t="str">
            <v/>
          </cell>
          <cell r="AI4230" t="str">
            <v/>
          </cell>
        </row>
        <row r="4231">
          <cell r="J4231" t="str">
            <v/>
          </cell>
          <cell r="M4231" t="str">
            <v/>
          </cell>
          <cell r="AI4231" t="str">
            <v/>
          </cell>
        </row>
        <row r="4232">
          <cell r="J4232" t="str">
            <v/>
          </cell>
          <cell r="M4232" t="str">
            <v/>
          </cell>
          <cell r="AI4232" t="str">
            <v/>
          </cell>
        </row>
        <row r="4233">
          <cell r="J4233" t="str">
            <v/>
          </cell>
          <cell r="M4233" t="str">
            <v/>
          </cell>
          <cell r="AI4233" t="str">
            <v/>
          </cell>
        </row>
        <row r="4234">
          <cell r="J4234" t="str">
            <v/>
          </cell>
          <cell r="M4234" t="str">
            <v/>
          </cell>
          <cell r="AI4234" t="str">
            <v/>
          </cell>
        </row>
        <row r="4235">
          <cell r="J4235" t="str">
            <v/>
          </cell>
          <cell r="M4235" t="str">
            <v/>
          </cell>
          <cell r="AI4235" t="str">
            <v/>
          </cell>
        </row>
        <row r="4236">
          <cell r="J4236" t="str">
            <v/>
          </cell>
          <cell r="M4236" t="str">
            <v/>
          </cell>
          <cell r="AI4236" t="str">
            <v/>
          </cell>
        </row>
        <row r="4237">
          <cell r="J4237" t="str">
            <v/>
          </cell>
          <cell r="M4237" t="str">
            <v/>
          </cell>
          <cell r="AI4237" t="str">
            <v/>
          </cell>
        </row>
        <row r="4238">
          <cell r="J4238" t="str">
            <v/>
          </cell>
          <cell r="M4238" t="str">
            <v/>
          </cell>
          <cell r="AI4238" t="str">
            <v/>
          </cell>
        </row>
        <row r="4239">
          <cell r="J4239" t="str">
            <v/>
          </cell>
          <cell r="M4239" t="str">
            <v/>
          </cell>
          <cell r="AI4239" t="str">
            <v/>
          </cell>
        </row>
        <row r="4240">
          <cell r="J4240" t="str">
            <v/>
          </cell>
          <cell r="M4240" t="str">
            <v/>
          </cell>
          <cell r="AI4240" t="str">
            <v/>
          </cell>
        </row>
        <row r="4241">
          <cell r="J4241" t="str">
            <v/>
          </cell>
          <cell r="M4241" t="str">
            <v/>
          </cell>
          <cell r="AI4241" t="str">
            <v/>
          </cell>
        </row>
        <row r="4242">
          <cell r="J4242" t="str">
            <v/>
          </cell>
          <cell r="M4242" t="str">
            <v/>
          </cell>
          <cell r="AI4242" t="str">
            <v/>
          </cell>
        </row>
        <row r="4243">
          <cell r="J4243" t="str">
            <v/>
          </cell>
          <cell r="M4243" t="str">
            <v/>
          </cell>
          <cell r="AI4243" t="str">
            <v/>
          </cell>
        </row>
        <row r="4244">
          <cell r="J4244" t="str">
            <v/>
          </cell>
          <cell r="M4244" t="str">
            <v/>
          </cell>
          <cell r="AI4244" t="str">
            <v/>
          </cell>
        </row>
        <row r="4245">
          <cell r="J4245" t="str">
            <v/>
          </cell>
          <cell r="M4245" t="str">
            <v/>
          </cell>
          <cell r="AI4245" t="str">
            <v/>
          </cell>
        </row>
        <row r="4246">
          <cell r="J4246" t="str">
            <v/>
          </cell>
          <cell r="M4246" t="str">
            <v/>
          </cell>
          <cell r="AI4246" t="str">
            <v/>
          </cell>
        </row>
        <row r="4247">
          <cell r="J4247" t="str">
            <v/>
          </cell>
          <cell r="M4247" t="str">
            <v/>
          </cell>
          <cell r="AI4247" t="str">
            <v/>
          </cell>
        </row>
        <row r="4248">
          <cell r="J4248" t="str">
            <v/>
          </cell>
          <cell r="M4248" t="str">
            <v/>
          </cell>
          <cell r="AI4248" t="str">
            <v/>
          </cell>
        </row>
        <row r="4249">
          <cell r="J4249" t="str">
            <v/>
          </cell>
          <cell r="M4249" t="str">
            <v/>
          </cell>
          <cell r="AI4249" t="str">
            <v/>
          </cell>
        </row>
        <row r="4250">
          <cell r="J4250" t="str">
            <v/>
          </cell>
          <cell r="M4250" t="str">
            <v/>
          </cell>
          <cell r="AI4250" t="str">
            <v/>
          </cell>
        </row>
        <row r="4251">
          <cell r="J4251" t="str">
            <v/>
          </cell>
          <cell r="M4251" t="str">
            <v/>
          </cell>
          <cell r="AI4251" t="str">
            <v/>
          </cell>
        </row>
        <row r="4252">
          <cell r="J4252" t="str">
            <v/>
          </cell>
          <cell r="M4252" t="str">
            <v/>
          </cell>
          <cell r="AI4252" t="str">
            <v/>
          </cell>
        </row>
        <row r="4253">
          <cell r="J4253" t="str">
            <v/>
          </cell>
          <cell r="M4253" t="str">
            <v/>
          </cell>
          <cell r="AI4253" t="str">
            <v/>
          </cell>
        </row>
        <row r="4254">
          <cell r="J4254" t="str">
            <v/>
          </cell>
          <cell r="M4254" t="str">
            <v/>
          </cell>
          <cell r="AI4254" t="str">
            <v/>
          </cell>
        </row>
        <row r="4255">
          <cell r="J4255" t="str">
            <v/>
          </cell>
          <cell r="M4255" t="str">
            <v/>
          </cell>
          <cell r="AI4255" t="str">
            <v/>
          </cell>
        </row>
        <row r="4256">
          <cell r="J4256" t="str">
            <v/>
          </cell>
          <cell r="M4256" t="str">
            <v/>
          </cell>
          <cell r="AI4256" t="str">
            <v/>
          </cell>
        </row>
        <row r="4257">
          <cell r="J4257" t="str">
            <v/>
          </cell>
          <cell r="M4257" t="str">
            <v/>
          </cell>
          <cell r="AI4257" t="str">
            <v/>
          </cell>
        </row>
        <row r="4258">
          <cell r="J4258" t="str">
            <v/>
          </cell>
          <cell r="M4258" t="str">
            <v/>
          </cell>
          <cell r="AI4258" t="str">
            <v/>
          </cell>
        </row>
        <row r="4259">
          <cell r="J4259" t="str">
            <v/>
          </cell>
          <cell r="M4259" t="str">
            <v/>
          </cell>
          <cell r="AI4259" t="str">
            <v/>
          </cell>
        </row>
        <row r="4260">
          <cell r="J4260" t="str">
            <v/>
          </cell>
          <cell r="M4260" t="str">
            <v/>
          </cell>
          <cell r="AI4260" t="str">
            <v/>
          </cell>
        </row>
        <row r="4261">
          <cell r="J4261" t="str">
            <v/>
          </cell>
          <cell r="M4261" t="str">
            <v/>
          </cell>
          <cell r="AI4261" t="str">
            <v/>
          </cell>
        </row>
        <row r="4262">
          <cell r="J4262" t="str">
            <v/>
          </cell>
          <cell r="M4262" t="str">
            <v/>
          </cell>
          <cell r="AI4262" t="str">
            <v/>
          </cell>
        </row>
        <row r="4263">
          <cell r="J4263" t="str">
            <v/>
          </cell>
          <cell r="M4263" t="str">
            <v/>
          </cell>
          <cell r="AI4263" t="str">
            <v/>
          </cell>
        </row>
        <row r="4264">
          <cell r="J4264" t="str">
            <v/>
          </cell>
          <cell r="M4264" t="str">
            <v/>
          </cell>
          <cell r="AI4264" t="str">
            <v/>
          </cell>
        </row>
        <row r="4265">
          <cell r="J4265" t="str">
            <v/>
          </cell>
          <cell r="M4265" t="str">
            <v/>
          </cell>
          <cell r="AI4265" t="str">
            <v/>
          </cell>
        </row>
        <row r="4266">
          <cell r="J4266" t="str">
            <v/>
          </cell>
          <cell r="M4266" t="str">
            <v/>
          </cell>
          <cell r="AI4266" t="str">
            <v/>
          </cell>
        </row>
        <row r="4267">
          <cell r="J4267" t="str">
            <v/>
          </cell>
          <cell r="M4267" t="str">
            <v/>
          </cell>
          <cell r="AI4267" t="str">
            <v/>
          </cell>
        </row>
        <row r="4268">
          <cell r="J4268" t="str">
            <v/>
          </cell>
          <cell r="M4268" t="str">
            <v/>
          </cell>
          <cell r="AI4268" t="str">
            <v/>
          </cell>
        </row>
        <row r="4269">
          <cell r="J4269" t="str">
            <v/>
          </cell>
          <cell r="M4269" t="str">
            <v/>
          </cell>
          <cell r="AI4269" t="str">
            <v/>
          </cell>
        </row>
        <row r="4270">
          <cell r="J4270" t="str">
            <v/>
          </cell>
          <cell r="M4270" t="str">
            <v/>
          </cell>
          <cell r="AI4270" t="str">
            <v/>
          </cell>
        </row>
        <row r="4271">
          <cell r="J4271" t="str">
            <v/>
          </cell>
          <cell r="M4271" t="str">
            <v/>
          </cell>
          <cell r="AI4271" t="str">
            <v/>
          </cell>
        </row>
        <row r="4272">
          <cell r="J4272" t="str">
            <v/>
          </cell>
          <cell r="M4272" t="str">
            <v/>
          </cell>
          <cell r="AI4272" t="str">
            <v/>
          </cell>
        </row>
        <row r="4273">
          <cell r="J4273" t="str">
            <v/>
          </cell>
          <cell r="M4273" t="str">
            <v/>
          </cell>
          <cell r="AI4273" t="str">
            <v/>
          </cell>
        </row>
        <row r="4274">
          <cell r="J4274" t="str">
            <v/>
          </cell>
          <cell r="M4274" t="str">
            <v/>
          </cell>
          <cell r="AI4274" t="str">
            <v/>
          </cell>
        </row>
        <row r="4275">
          <cell r="J4275" t="str">
            <v/>
          </cell>
          <cell r="M4275" t="str">
            <v/>
          </cell>
          <cell r="AI4275" t="str">
            <v/>
          </cell>
        </row>
        <row r="4276">
          <cell r="J4276" t="str">
            <v/>
          </cell>
          <cell r="M4276" t="str">
            <v/>
          </cell>
          <cell r="AI4276" t="str">
            <v/>
          </cell>
        </row>
        <row r="4277">
          <cell r="J4277" t="str">
            <v/>
          </cell>
          <cell r="M4277" t="str">
            <v/>
          </cell>
          <cell r="AI4277" t="str">
            <v/>
          </cell>
        </row>
        <row r="4278">
          <cell r="J4278" t="str">
            <v/>
          </cell>
          <cell r="M4278" t="str">
            <v/>
          </cell>
          <cell r="AI4278" t="str">
            <v/>
          </cell>
        </row>
        <row r="4279">
          <cell r="J4279" t="str">
            <v/>
          </cell>
          <cell r="M4279" t="str">
            <v/>
          </cell>
          <cell r="AI4279" t="str">
            <v/>
          </cell>
        </row>
        <row r="4280">
          <cell r="J4280" t="str">
            <v/>
          </cell>
          <cell r="M4280" t="str">
            <v/>
          </cell>
          <cell r="AI4280" t="str">
            <v/>
          </cell>
        </row>
        <row r="4281">
          <cell r="J4281" t="str">
            <v/>
          </cell>
          <cell r="M4281" t="str">
            <v/>
          </cell>
          <cell r="AI4281" t="str">
            <v/>
          </cell>
        </row>
        <row r="4282">
          <cell r="J4282" t="str">
            <v/>
          </cell>
          <cell r="M4282" t="str">
            <v/>
          </cell>
          <cell r="AI4282" t="str">
            <v/>
          </cell>
        </row>
        <row r="4283">
          <cell r="J4283" t="str">
            <v/>
          </cell>
          <cell r="M4283" t="str">
            <v/>
          </cell>
          <cell r="AI4283" t="str">
            <v/>
          </cell>
        </row>
        <row r="4284">
          <cell r="J4284" t="str">
            <v/>
          </cell>
          <cell r="M4284" t="str">
            <v/>
          </cell>
          <cell r="AI4284" t="str">
            <v/>
          </cell>
        </row>
        <row r="4285">
          <cell r="J4285" t="str">
            <v/>
          </cell>
          <cell r="M4285" t="str">
            <v/>
          </cell>
          <cell r="AI4285" t="str">
            <v/>
          </cell>
        </row>
        <row r="4286">
          <cell r="J4286" t="str">
            <v/>
          </cell>
          <cell r="M4286" t="str">
            <v/>
          </cell>
          <cell r="AI4286" t="str">
            <v/>
          </cell>
        </row>
        <row r="4287">
          <cell r="J4287" t="str">
            <v/>
          </cell>
          <cell r="M4287" t="str">
            <v/>
          </cell>
          <cell r="AI4287" t="str">
            <v/>
          </cell>
        </row>
        <row r="4288">
          <cell r="J4288" t="str">
            <v/>
          </cell>
          <cell r="M4288" t="str">
            <v/>
          </cell>
          <cell r="AI4288" t="str">
            <v/>
          </cell>
        </row>
        <row r="4289">
          <cell r="J4289" t="str">
            <v/>
          </cell>
          <cell r="M4289" t="str">
            <v/>
          </cell>
          <cell r="AI4289" t="str">
            <v/>
          </cell>
        </row>
        <row r="4290">
          <cell r="J4290" t="str">
            <v/>
          </cell>
          <cell r="M4290" t="str">
            <v/>
          </cell>
          <cell r="AI4290" t="str">
            <v/>
          </cell>
        </row>
        <row r="4291">
          <cell r="J4291" t="str">
            <v/>
          </cell>
          <cell r="M4291" t="str">
            <v/>
          </cell>
          <cell r="AI4291" t="str">
            <v/>
          </cell>
        </row>
        <row r="4292">
          <cell r="J4292" t="str">
            <v/>
          </cell>
          <cell r="M4292" t="str">
            <v/>
          </cell>
          <cell r="AI4292" t="str">
            <v/>
          </cell>
        </row>
        <row r="4293">
          <cell r="J4293" t="str">
            <v/>
          </cell>
          <cell r="M4293" t="str">
            <v/>
          </cell>
          <cell r="AI4293" t="str">
            <v/>
          </cell>
        </row>
        <row r="4294">
          <cell r="J4294" t="str">
            <v/>
          </cell>
          <cell r="M4294" t="str">
            <v/>
          </cell>
          <cell r="AI4294" t="str">
            <v/>
          </cell>
        </row>
        <row r="4295">
          <cell r="J4295" t="str">
            <v/>
          </cell>
          <cell r="M4295" t="str">
            <v/>
          </cell>
          <cell r="AI4295" t="str">
            <v/>
          </cell>
        </row>
        <row r="4296">
          <cell r="J4296" t="str">
            <v/>
          </cell>
          <cell r="M4296" t="str">
            <v/>
          </cell>
          <cell r="AI4296" t="str">
            <v/>
          </cell>
        </row>
        <row r="4297">
          <cell r="J4297" t="str">
            <v/>
          </cell>
          <cell r="M4297" t="str">
            <v/>
          </cell>
          <cell r="AI4297" t="str">
            <v/>
          </cell>
        </row>
        <row r="4298">
          <cell r="J4298" t="str">
            <v/>
          </cell>
          <cell r="M4298" t="str">
            <v/>
          </cell>
          <cell r="AI4298" t="str">
            <v/>
          </cell>
        </row>
        <row r="4299">
          <cell r="J4299" t="str">
            <v/>
          </cell>
          <cell r="M4299" t="str">
            <v/>
          </cell>
          <cell r="AI4299" t="str">
            <v/>
          </cell>
        </row>
        <row r="4300">
          <cell r="J4300" t="str">
            <v/>
          </cell>
          <cell r="M4300" t="str">
            <v/>
          </cell>
          <cell r="AI4300" t="str">
            <v/>
          </cell>
        </row>
        <row r="4301">
          <cell r="J4301" t="str">
            <v/>
          </cell>
          <cell r="M4301" t="str">
            <v/>
          </cell>
          <cell r="AI4301" t="str">
            <v/>
          </cell>
        </row>
        <row r="4302">
          <cell r="J4302" t="str">
            <v/>
          </cell>
          <cell r="M4302" t="str">
            <v/>
          </cell>
          <cell r="AI4302" t="str">
            <v/>
          </cell>
        </row>
        <row r="4303">
          <cell r="J4303" t="str">
            <v/>
          </cell>
          <cell r="M4303" t="str">
            <v/>
          </cell>
          <cell r="AI4303" t="str">
            <v/>
          </cell>
        </row>
        <row r="4304">
          <cell r="J4304" t="str">
            <v/>
          </cell>
          <cell r="M4304" t="str">
            <v/>
          </cell>
          <cell r="AI4304" t="str">
            <v/>
          </cell>
        </row>
        <row r="4305">
          <cell r="J4305" t="str">
            <v/>
          </cell>
          <cell r="M4305" t="str">
            <v/>
          </cell>
          <cell r="AI4305" t="str">
            <v/>
          </cell>
        </row>
        <row r="4306">
          <cell r="J4306" t="str">
            <v/>
          </cell>
          <cell r="M4306" t="str">
            <v/>
          </cell>
          <cell r="AI4306" t="str">
            <v/>
          </cell>
        </row>
        <row r="4307">
          <cell r="J4307" t="str">
            <v/>
          </cell>
          <cell r="M4307" t="str">
            <v/>
          </cell>
          <cell r="AI4307" t="str">
            <v/>
          </cell>
        </row>
        <row r="4308">
          <cell r="J4308" t="str">
            <v/>
          </cell>
          <cell r="M4308" t="str">
            <v/>
          </cell>
          <cell r="AI4308" t="str">
            <v/>
          </cell>
        </row>
        <row r="4309">
          <cell r="J4309" t="str">
            <v/>
          </cell>
          <cell r="M4309" t="str">
            <v/>
          </cell>
          <cell r="AI4309" t="str">
            <v/>
          </cell>
        </row>
        <row r="4310">
          <cell r="J4310" t="str">
            <v/>
          </cell>
          <cell r="M4310" t="str">
            <v/>
          </cell>
          <cell r="AI4310" t="str">
            <v/>
          </cell>
        </row>
        <row r="4311">
          <cell r="J4311" t="str">
            <v/>
          </cell>
          <cell r="M4311" t="str">
            <v/>
          </cell>
          <cell r="AI4311" t="str">
            <v/>
          </cell>
        </row>
        <row r="4312">
          <cell r="J4312" t="str">
            <v/>
          </cell>
          <cell r="M4312" t="str">
            <v/>
          </cell>
          <cell r="AI4312" t="str">
            <v/>
          </cell>
        </row>
        <row r="4313">
          <cell r="J4313" t="str">
            <v/>
          </cell>
          <cell r="M4313" t="str">
            <v/>
          </cell>
          <cell r="AI4313" t="str">
            <v/>
          </cell>
        </row>
        <row r="4314">
          <cell r="J4314" t="str">
            <v/>
          </cell>
          <cell r="M4314" t="str">
            <v/>
          </cell>
          <cell r="AI4314" t="str">
            <v/>
          </cell>
        </row>
        <row r="4315">
          <cell r="J4315" t="str">
            <v/>
          </cell>
          <cell r="M4315" t="str">
            <v/>
          </cell>
          <cell r="AI4315" t="str">
            <v/>
          </cell>
        </row>
        <row r="4316">
          <cell r="J4316" t="str">
            <v/>
          </cell>
          <cell r="M4316" t="str">
            <v/>
          </cell>
          <cell r="AI4316" t="str">
            <v/>
          </cell>
        </row>
        <row r="4317">
          <cell r="J4317" t="str">
            <v/>
          </cell>
          <cell r="M4317" t="str">
            <v/>
          </cell>
          <cell r="AI4317" t="str">
            <v/>
          </cell>
        </row>
        <row r="4318">
          <cell r="J4318" t="str">
            <v/>
          </cell>
          <cell r="M4318" t="str">
            <v/>
          </cell>
          <cell r="AI4318" t="str">
            <v/>
          </cell>
        </row>
        <row r="4319">
          <cell r="J4319" t="str">
            <v/>
          </cell>
          <cell r="M4319" t="str">
            <v/>
          </cell>
          <cell r="AI4319" t="str">
            <v/>
          </cell>
        </row>
        <row r="4320">
          <cell r="J4320" t="str">
            <v/>
          </cell>
          <cell r="M4320" t="str">
            <v/>
          </cell>
          <cell r="AI4320" t="str">
            <v/>
          </cell>
        </row>
        <row r="4321">
          <cell r="J4321" t="str">
            <v/>
          </cell>
          <cell r="M4321" t="str">
            <v/>
          </cell>
          <cell r="AI4321" t="str">
            <v/>
          </cell>
        </row>
        <row r="4322">
          <cell r="J4322" t="str">
            <v/>
          </cell>
          <cell r="M4322" t="str">
            <v/>
          </cell>
          <cell r="AI4322" t="str">
            <v/>
          </cell>
        </row>
        <row r="4323">
          <cell r="J4323" t="str">
            <v/>
          </cell>
          <cell r="M4323" t="str">
            <v/>
          </cell>
          <cell r="AI4323" t="str">
            <v/>
          </cell>
        </row>
        <row r="4324">
          <cell r="J4324" t="str">
            <v/>
          </cell>
          <cell r="M4324" t="str">
            <v/>
          </cell>
          <cell r="AI4324" t="str">
            <v/>
          </cell>
        </row>
        <row r="4325">
          <cell r="J4325" t="str">
            <v/>
          </cell>
          <cell r="M4325" t="str">
            <v/>
          </cell>
          <cell r="AI4325" t="str">
            <v/>
          </cell>
        </row>
        <row r="4326">
          <cell r="J4326" t="str">
            <v/>
          </cell>
          <cell r="M4326" t="str">
            <v/>
          </cell>
          <cell r="AI4326" t="str">
            <v/>
          </cell>
        </row>
        <row r="4327">
          <cell r="J4327" t="str">
            <v/>
          </cell>
          <cell r="M4327" t="str">
            <v/>
          </cell>
          <cell r="AI4327" t="str">
            <v/>
          </cell>
        </row>
        <row r="4328">
          <cell r="J4328" t="str">
            <v/>
          </cell>
          <cell r="M4328" t="str">
            <v/>
          </cell>
          <cell r="AI4328" t="str">
            <v/>
          </cell>
        </row>
        <row r="4329">
          <cell r="J4329" t="str">
            <v/>
          </cell>
          <cell r="M4329" t="str">
            <v/>
          </cell>
          <cell r="AI4329" t="str">
            <v/>
          </cell>
        </row>
        <row r="4330">
          <cell r="J4330" t="str">
            <v/>
          </cell>
          <cell r="M4330" t="str">
            <v/>
          </cell>
          <cell r="AI4330" t="str">
            <v/>
          </cell>
        </row>
        <row r="4331">
          <cell r="J4331" t="str">
            <v/>
          </cell>
          <cell r="M4331" t="str">
            <v/>
          </cell>
          <cell r="AI4331" t="str">
            <v/>
          </cell>
        </row>
        <row r="4332">
          <cell r="J4332" t="str">
            <v/>
          </cell>
          <cell r="M4332" t="str">
            <v/>
          </cell>
          <cell r="AI4332" t="str">
            <v/>
          </cell>
        </row>
        <row r="4333">
          <cell r="J4333" t="str">
            <v/>
          </cell>
          <cell r="M4333" t="str">
            <v/>
          </cell>
          <cell r="AI4333" t="str">
            <v/>
          </cell>
        </row>
        <row r="4334">
          <cell r="J4334" t="str">
            <v/>
          </cell>
          <cell r="M4334" t="str">
            <v/>
          </cell>
          <cell r="AI4334" t="str">
            <v/>
          </cell>
        </row>
        <row r="4335">
          <cell r="J4335" t="str">
            <v/>
          </cell>
          <cell r="M4335" t="str">
            <v/>
          </cell>
          <cell r="AI4335" t="str">
            <v/>
          </cell>
        </row>
        <row r="4336">
          <cell r="J4336" t="str">
            <v/>
          </cell>
          <cell r="M4336" t="str">
            <v/>
          </cell>
          <cell r="AI4336" t="str">
            <v/>
          </cell>
        </row>
        <row r="4337">
          <cell r="J4337" t="str">
            <v/>
          </cell>
          <cell r="M4337" t="str">
            <v/>
          </cell>
          <cell r="AI4337" t="str">
            <v/>
          </cell>
        </row>
        <row r="4338">
          <cell r="J4338" t="str">
            <v/>
          </cell>
          <cell r="M4338" t="str">
            <v/>
          </cell>
          <cell r="AI4338" t="str">
            <v/>
          </cell>
        </row>
        <row r="4339">
          <cell r="J4339" t="str">
            <v/>
          </cell>
          <cell r="M4339" t="str">
            <v/>
          </cell>
          <cell r="AI4339" t="str">
            <v/>
          </cell>
        </row>
        <row r="4340">
          <cell r="J4340" t="str">
            <v/>
          </cell>
          <cell r="M4340" t="str">
            <v/>
          </cell>
          <cell r="AI4340" t="str">
            <v/>
          </cell>
        </row>
        <row r="4341">
          <cell r="J4341" t="str">
            <v/>
          </cell>
          <cell r="M4341" t="str">
            <v/>
          </cell>
          <cell r="AI4341" t="str">
            <v/>
          </cell>
        </row>
        <row r="4342">
          <cell r="J4342" t="str">
            <v/>
          </cell>
          <cell r="M4342" t="str">
            <v/>
          </cell>
          <cell r="AI4342" t="str">
            <v/>
          </cell>
        </row>
        <row r="4343">
          <cell r="J4343" t="str">
            <v/>
          </cell>
          <cell r="M4343" t="str">
            <v/>
          </cell>
          <cell r="AI4343" t="str">
            <v/>
          </cell>
        </row>
        <row r="4344">
          <cell r="J4344" t="str">
            <v/>
          </cell>
          <cell r="M4344" t="str">
            <v/>
          </cell>
          <cell r="AI4344" t="str">
            <v/>
          </cell>
        </row>
        <row r="4345">
          <cell r="J4345" t="str">
            <v/>
          </cell>
          <cell r="M4345" t="str">
            <v/>
          </cell>
          <cell r="AI4345" t="str">
            <v/>
          </cell>
        </row>
        <row r="4346">
          <cell r="J4346" t="str">
            <v/>
          </cell>
          <cell r="M4346" t="str">
            <v/>
          </cell>
          <cell r="AI4346" t="str">
            <v/>
          </cell>
        </row>
        <row r="4347">
          <cell r="J4347" t="str">
            <v/>
          </cell>
          <cell r="M4347" t="str">
            <v/>
          </cell>
          <cell r="AI4347" t="str">
            <v/>
          </cell>
        </row>
        <row r="4348">
          <cell r="J4348" t="str">
            <v/>
          </cell>
          <cell r="M4348" t="str">
            <v/>
          </cell>
          <cell r="AI4348" t="str">
            <v/>
          </cell>
        </row>
        <row r="4349">
          <cell r="J4349" t="str">
            <v/>
          </cell>
          <cell r="M4349" t="str">
            <v/>
          </cell>
          <cell r="AI4349" t="str">
            <v/>
          </cell>
        </row>
        <row r="4350">
          <cell r="J4350" t="str">
            <v/>
          </cell>
          <cell r="M4350" t="str">
            <v/>
          </cell>
          <cell r="AI4350" t="str">
            <v/>
          </cell>
        </row>
        <row r="4351">
          <cell r="J4351" t="str">
            <v/>
          </cell>
          <cell r="M4351" t="str">
            <v/>
          </cell>
          <cell r="AI4351" t="str">
            <v/>
          </cell>
        </row>
        <row r="4352">
          <cell r="J4352" t="str">
            <v/>
          </cell>
          <cell r="M4352" t="str">
            <v/>
          </cell>
          <cell r="AI4352" t="str">
            <v/>
          </cell>
        </row>
        <row r="4353">
          <cell r="J4353" t="str">
            <v/>
          </cell>
          <cell r="M4353" t="str">
            <v/>
          </cell>
          <cell r="AI4353" t="str">
            <v/>
          </cell>
        </row>
        <row r="4354">
          <cell r="J4354" t="str">
            <v/>
          </cell>
          <cell r="M4354" t="str">
            <v/>
          </cell>
          <cell r="AI4354" t="str">
            <v/>
          </cell>
        </row>
        <row r="4355">
          <cell r="J4355" t="str">
            <v/>
          </cell>
          <cell r="M4355" t="str">
            <v/>
          </cell>
          <cell r="AI4355" t="str">
            <v/>
          </cell>
        </row>
        <row r="4356">
          <cell r="J4356" t="str">
            <v/>
          </cell>
          <cell r="M4356" t="str">
            <v/>
          </cell>
          <cell r="AI4356" t="str">
            <v/>
          </cell>
        </row>
        <row r="4357">
          <cell r="J4357" t="str">
            <v/>
          </cell>
          <cell r="M4357" t="str">
            <v/>
          </cell>
          <cell r="AI4357" t="str">
            <v/>
          </cell>
        </row>
        <row r="4358">
          <cell r="J4358" t="str">
            <v/>
          </cell>
          <cell r="M4358" t="str">
            <v/>
          </cell>
          <cell r="AI4358" t="str">
            <v/>
          </cell>
        </row>
        <row r="4359">
          <cell r="J4359" t="str">
            <v/>
          </cell>
          <cell r="M4359" t="str">
            <v/>
          </cell>
          <cell r="AI4359" t="str">
            <v/>
          </cell>
        </row>
        <row r="4360">
          <cell r="J4360" t="str">
            <v/>
          </cell>
          <cell r="M4360" t="str">
            <v/>
          </cell>
          <cell r="AI4360" t="str">
            <v/>
          </cell>
        </row>
        <row r="4361">
          <cell r="J4361" t="str">
            <v/>
          </cell>
          <cell r="M4361" t="str">
            <v/>
          </cell>
          <cell r="AI4361" t="str">
            <v/>
          </cell>
        </row>
        <row r="4362">
          <cell r="J4362" t="str">
            <v/>
          </cell>
          <cell r="M4362" t="str">
            <v/>
          </cell>
          <cell r="AI4362" t="str">
            <v/>
          </cell>
        </row>
        <row r="4363">
          <cell r="J4363" t="str">
            <v/>
          </cell>
          <cell r="M4363" t="str">
            <v/>
          </cell>
          <cell r="AI4363" t="str">
            <v/>
          </cell>
        </row>
        <row r="4364">
          <cell r="J4364" t="str">
            <v/>
          </cell>
          <cell r="M4364" t="str">
            <v/>
          </cell>
          <cell r="AI4364" t="str">
            <v/>
          </cell>
        </row>
        <row r="4365">
          <cell r="J4365" t="str">
            <v/>
          </cell>
          <cell r="M4365" t="str">
            <v/>
          </cell>
          <cell r="AI4365" t="str">
            <v/>
          </cell>
        </row>
        <row r="4366">
          <cell r="J4366" t="str">
            <v/>
          </cell>
          <cell r="M4366" t="str">
            <v/>
          </cell>
          <cell r="AI4366" t="str">
            <v/>
          </cell>
        </row>
        <row r="4367">
          <cell r="J4367" t="str">
            <v/>
          </cell>
          <cell r="M4367" t="str">
            <v/>
          </cell>
          <cell r="AI4367" t="str">
            <v/>
          </cell>
        </row>
        <row r="4368">
          <cell r="J4368" t="str">
            <v/>
          </cell>
          <cell r="M4368" t="str">
            <v/>
          </cell>
          <cell r="AI4368" t="str">
            <v/>
          </cell>
        </row>
        <row r="4369">
          <cell r="J4369" t="str">
            <v/>
          </cell>
          <cell r="M4369" t="str">
            <v/>
          </cell>
          <cell r="AI4369" t="str">
            <v/>
          </cell>
        </row>
        <row r="4370">
          <cell r="J4370" t="str">
            <v/>
          </cell>
          <cell r="M4370" t="str">
            <v/>
          </cell>
          <cell r="AI4370" t="str">
            <v/>
          </cell>
        </row>
        <row r="4371">
          <cell r="J4371" t="str">
            <v/>
          </cell>
          <cell r="M4371" t="str">
            <v/>
          </cell>
          <cell r="AI4371" t="str">
            <v/>
          </cell>
        </row>
        <row r="4372">
          <cell r="J4372" t="str">
            <v/>
          </cell>
          <cell r="M4372" t="str">
            <v/>
          </cell>
          <cell r="AI4372" t="str">
            <v/>
          </cell>
        </row>
        <row r="4373">
          <cell r="J4373" t="str">
            <v/>
          </cell>
          <cell r="M4373" t="str">
            <v/>
          </cell>
          <cell r="AI4373" t="str">
            <v/>
          </cell>
        </row>
        <row r="4374">
          <cell r="J4374" t="str">
            <v/>
          </cell>
          <cell r="M4374" t="str">
            <v/>
          </cell>
          <cell r="AI4374" t="str">
            <v/>
          </cell>
        </row>
        <row r="4375">
          <cell r="J4375" t="str">
            <v/>
          </cell>
          <cell r="M4375" t="str">
            <v/>
          </cell>
          <cell r="AI4375" t="str">
            <v/>
          </cell>
        </row>
        <row r="4376">
          <cell r="J4376" t="str">
            <v/>
          </cell>
          <cell r="M4376" t="str">
            <v/>
          </cell>
          <cell r="AI4376" t="str">
            <v/>
          </cell>
        </row>
        <row r="4377">
          <cell r="J4377" t="str">
            <v/>
          </cell>
          <cell r="M4377" t="str">
            <v/>
          </cell>
          <cell r="AI4377" t="str">
            <v/>
          </cell>
        </row>
        <row r="4378">
          <cell r="J4378" t="str">
            <v/>
          </cell>
          <cell r="M4378" t="str">
            <v/>
          </cell>
          <cell r="AI4378" t="str">
            <v/>
          </cell>
        </row>
        <row r="4379">
          <cell r="J4379" t="str">
            <v/>
          </cell>
          <cell r="M4379" t="str">
            <v/>
          </cell>
          <cell r="AI4379" t="str">
            <v/>
          </cell>
        </row>
        <row r="4380">
          <cell r="J4380" t="str">
            <v/>
          </cell>
          <cell r="M4380" t="str">
            <v/>
          </cell>
          <cell r="AI4380" t="str">
            <v/>
          </cell>
        </row>
        <row r="4381">
          <cell r="J4381" t="str">
            <v/>
          </cell>
          <cell r="M4381" t="str">
            <v/>
          </cell>
          <cell r="AI4381" t="str">
            <v/>
          </cell>
        </row>
        <row r="4382">
          <cell r="J4382" t="str">
            <v/>
          </cell>
          <cell r="M4382" t="str">
            <v/>
          </cell>
          <cell r="AI4382" t="str">
            <v/>
          </cell>
        </row>
        <row r="4383">
          <cell r="J4383" t="str">
            <v/>
          </cell>
          <cell r="M4383" t="str">
            <v/>
          </cell>
          <cell r="AI4383" t="str">
            <v/>
          </cell>
        </row>
        <row r="4384">
          <cell r="J4384" t="str">
            <v/>
          </cell>
          <cell r="M4384" t="str">
            <v/>
          </cell>
          <cell r="AI4384" t="str">
            <v/>
          </cell>
        </row>
        <row r="4385">
          <cell r="J4385" t="str">
            <v/>
          </cell>
          <cell r="M4385" t="str">
            <v/>
          </cell>
          <cell r="AI4385" t="str">
            <v/>
          </cell>
        </row>
        <row r="4386">
          <cell r="J4386" t="str">
            <v/>
          </cell>
          <cell r="M4386" t="str">
            <v/>
          </cell>
          <cell r="AI4386" t="str">
            <v/>
          </cell>
        </row>
        <row r="4387">
          <cell r="J4387" t="str">
            <v/>
          </cell>
          <cell r="M4387" t="str">
            <v/>
          </cell>
          <cell r="AI4387" t="str">
            <v/>
          </cell>
        </row>
        <row r="4388">
          <cell r="J4388" t="str">
            <v/>
          </cell>
          <cell r="M4388" t="str">
            <v/>
          </cell>
          <cell r="AI4388" t="str">
            <v/>
          </cell>
        </row>
        <row r="4389">
          <cell r="J4389" t="str">
            <v/>
          </cell>
          <cell r="M4389" t="str">
            <v/>
          </cell>
          <cell r="AI4389" t="str">
            <v/>
          </cell>
        </row>
        <row r="4390">
          <cell r="J4390" t="str">
            <v/>
          </cell>
          <cell r="M4390" t="str">
            <v/>
          </cell>
          <cell r="AI4390" t="str">
            <v/>
          </cell>
        </row>
        <row r="4391">
          <cell r="J4391" t="str">
            <v/>
          </cell>
          <cell r="M4391" t="str">
            <v/>
          </cell>
          <cell r="AI4391" t="str">
            <v/>
          </cell>
        </row>
        <row r="4392">
          <cell r="J4392" t="str">
            <v/>
          </cell>
          <cell r="M4392" t="str">
            <v/>
          </cell>
          <cell r="AI4392" t="str">
            <v/>
          </cell>
        </row>
        <row r="4393">
          <cell r="J4393" t="str">
            <v/>
          </cell>
          <cell r="M4393" t="str">
            <v/>
          </cell>
          <cell r="AI4393" t="str">
            <v/>
          </cell>
        </row>
        <row r="4394">
          <cell r="J4394" t="str">
            <v/>
          </cell>
          <cell r="M4394" t="str">
            <v/>
          </cell>
          <cell r="AI4394" t="str">
            <v/>
          </cell>
        </row>
        <row r="4395">
          <cell r="J4395" t="str">
            <v/>
          </cell>
          <cell r="M4395" t="str">
            <v/>
          </cell>
          <cell r="AI4395" t="str">
            <v/>
          </cell>
        </row>
        <row r="4396">
          <cell r="J4396" t="str">
            <v/>
          </cell>
          <cell r="M4396" t="str">
            <v/>
          </cell>
          <cell r="AI4396" t="str">
            <v/>
          </cell>
        </row>
        <row r="4397">
          <cell r="J4397" t="str">
            <v/>
          </cell>
          <cell r="M4397" t="str">
            <v/>
          </cell>
          <cell r="AI4397" t="str">
            <v/>
          </cell>
        </row>
        <row r="4398">
          <cell r="J4398" t="str">
            <v/>
          </cell>
          <cell r="M4398" t="str">
            <v/>
          </cell>
          <cell r="AI4398" t="str">
            <v/>
          </cell>
        </row>
        <row r="4399">
          <cell r="J4399" t="str">
            <v/>
          </cell>
          <cell r="M4399" t="str">
            <v/>
          </cell>
          <cell r="AI4399" t="str">
            <v/>
          </cell>
        </row>
        <row r="4400">
          <cell r="J4400" t="str">
            <v/>
          </cell>
          <cell r="M4400" t="str">
            <v/>
          </cell>
          <cell r="AI4400" t="str">
            <v/>
          </cell>
        </row>
        <row r="4401">
          <cell r="J4401" t="str">
            <v/>
          </cell>
          <cell r="M4401" t="str">
            <v/>
          </cell>
          <cell r="AI4401" t="str">
            <v/>
          </cell>
        </row>
        <row r="4402">
          <cell r="J4402" t="str">
            <v/>
          </cell>
          <cell r="M4402" t="str">
            <v/>
          </cell>
          <cell r="AI4402" t="str">
            <v/>
          </cell>
        </row>
        <row r="4403">
          <cell r="J4403" t="str">
            <v/>
          </cell>
          <cell r="M4403" t="str">
            <v/>
          </cell>
          <cell r="AI4403" t="str">
            <v/>
          </cell>
        </row>
        <row r="4404">
          <cell r="J4404" t="str">
            <v/>
          </cell>
          <cell r="M4404" t="str">
            <v/>
          </cell>
          <cell r="AI4404" t="str">
            <v/>
          </cell>
        </row>
        <row r="4405">
          <cell r="J4405" t="str">
            <v/>
          </cell>
          <cell r="M4405" t="str">
            <v/>
          </cell>
          <cell r="AI4405" t="str">
            <v/>
          </cell>
        </row>
        <row r="4406">
          <cell r="J4406" t="str">
            <v/>
          </cell>
          <cell r="M4406" t="str">
            <v/>
          </cell>
          <cell r="AI4406" t="str">
            <v/>
          </cell>
        </row>
        <row r="4407">
          <cell r="J4407" t="str">
            <v/>
          </cell>
          <cell r="M4407" t="str">
            <v/>
          </cell>
          <cell r="AI4407" t="str">
            <v/>
          </cell>
        </row>
        <row r="4408">
          <cell r="J4408" t="str">
            <v/>
          </cell>
          <cell r="M4408" t="str">
            <v/>
          </cell>
          <cell r="AI4408" t="str">
            <v/>
          </cell>
        </row>
        <row r="4409">
          <cell r="J4409" t="str">
            <v/>
          </cell>
          <cell r="M4409" t="str">
            <v/>
          </cell>
          <cell r="AI4409" t="str">
            <v/>
          </cell>
        </row>
        <row r="4410">
          <cell r="J4410" t="str">
            <v/>
          </cell>
          <cell r="M4410" t="str">
            <v/>
          </cell>
          <cell r="AI4410" t="str">
            <v/>
          </cell>
        </row>
        <row r="4411">
          <cell r="J4411" t="str">
            <v/>
          </cell>
          <cell r="M4411" t="str">
            <v/>
          </cell>
          <cell r="AI4411" t="str">
            <v/>
          </cell>
        </row>
        <row r="4412">
          <cell r="J4412" t="str">
            <v/>
          </cell>
          <cell r="M4412" t="str">
            <v/>
          </cell>
          <cell r="AI4412" t="str">
            <v/>
          </cell>
        </row>
        <row r="4413">
          <cell r="J4413" t="str">
            <v/>
          </cell>
          <cell r="M4413" t="str">
            <v/>
          </cell>
          <cell r="AI4413" t="str">
            <v/>
          </cell>
        </row>
        <row r="4414">
          <cell r="J4414" t="str">
            <v/>
          </cell>
          <cell r="M4414" t="str">
            <v/>
          </cell>
          <cell r="AI4414" t="str">
            <v/>
          </cell>
        </row>
        <row r="4415">
          <cell r="J4415" t="str">
            <v/>
          </cell>
          <cell r="M4415" t="str">
            <v/>
          </cell>
          <cell r="AI4415" t="str">
            <v/>
          </cell>
        </row>
        <row r="4416">
          <cell r="J4416" t="str">
            <v/>
          </cell>
          <cell r="M4416" t="str">
            <v/>
          </cell>
          <cell r="AI4416" t="str">
            <v/>
          </cell>
        </row>
        <row r="4417">
          <cell r="J4417" t="str">
            <v/>
          </cell>
          <cell r="M4417" t="str">
            <v/>
          </cell>
          <cell r="AI4417" t="str">
            <v/>
          </cell>
        </row>
        <row r="4418">
          <cell r="J4418" t="str">
            <v/>
          </cell>
          <cell r="M4418" t="str">
            <v/>
          </cell>
          <cell r="AI4418" t="str">
            <v/>
          </cell>
        </row>
        <row r="4419">
          <cell r="J4419" t="str">
            <v/>
          </cell>
          <cell r="M4419" t="str">
            <v/>
          </cell>
          <cell r="AI4419" t="str">
            <v/>
          </cell>
        </row>
        <row r="4420">
          <cell r="J4420" t="str">
            <v/>
          </cell>
          <cell r="M4420" t="str">
            <v/>
          </cell>
          <cell r="AI4420" t="str">
            <v/>
          </cell>
        </row>
        <row r="4421">
          <cell r="J4421" t="str">
            <v/>
          </cell>
          <cell r="M4421" t="str">
            <v/>
          </cell>
          <cell r="AI4421" t="str">
            <v/>
          </cell>
        </row>
        <row r="4422">
          <cell r="J4422" t="str">
            <v/>
          </cell>
          <cell r="M4422" t="str">
            <v/>
          </cell>
          <cell r="AI4422" t="str">
            <v/>
          </cell>
        </row>
        <row r="4423">
          <cell r="J4423" t="str">
            <v/>
          </cell>
          <cell r="M4423" t="str">
            <v/>
          </cell>
          <cell r="AI4423" t="str">
            <v/>
          </cell>
        </row>
        <row r="4424">
          <cell r="J4424" t="str">
            <v/>
          </cell>
          <cell r="M4424" t="str">
            <v/>
          </cell>
          <cell r="AI4424" t="str">
            <v/>
          </cell>
        </row>
        <row r="4425">
          <cell r="J4425" t="str">
            <v/>
          </cell>
          <cell r="M4425" t="str">
            <v/>
          </cell>
          <cell r="AI4425" t="str">
            <v/>
          </cell>
        </row>
        <row r="4426">
          <cell r="J4426" t="str">
            <v/>
          </cell>
          <cell r="M4426" t="str">
            <v/>
          </cell>
          <cell r="AI4426" t="str">
            <v/>
          </cell>
        </row>
        <row r="4427">
          <cell r="J4427" t="str">
            <v/>
          </cell>
          <cell r="M4427" t="str">
            <v/>
          </cell>
          <cell r="AI4427" t="str">
            <v/>
          </cell>
        </row>
        <row r="4428">
          <cell r="J4428" t="str">
            <v/>
          </cell>
          <cell r="M4428" t="str">
            <v/>
          </cell>
          <cell r="AI4428" t="str">
            <v/>
          </cell>
        </row>
        <row r="4429">
          <cell r="J4429" t="str">
            <v/>
          </cell>
          <cell r="M4429" t="str">
            <v/>
          </cell>
          <cell r="AI4429" t="str">
            <v/>
          </cell>
        </row>
        <row r="4430">
          <cell r="J4430" t="str">
            <v/>
          </cell>
          <cell r="M4430" t="str">
            <v/>
          </cell>
          <cell r="AI4430" t="str">
            <v/>
          </cell>
        </row>
        <row r="4431">
          <cell r="J4431" t="str">
            <v/>
          </cell>
          <cell r="M4431" t="str">
            <v/>
          </cell>
          <cell r="AI4431" t="str">
            <v/>
          </cell>
        </row>
        <row r="4432">
          <cell r="J4432" t="str">
            <v/>
          </cell>
          <cell r="M4432" t="str">
            <v/>
          </cell>
          <cell r="AI4432" t="str">
            <v/>
          </cell>
        </row>
        <row r="4433">
          <cell r="J4433" t="str">
            <v/>
          </cell>
          <cell r="M4433" t="str">
            <v/>
          </cell>
          <cell r="AI4433" t="str">
            <v/>
          </cell>
        </row>
        <row r="4434">
          <cell r="J4434" t="str">
            <v/>
          </cell>
          <cell r="M4434" t="str">
            <v/>
          </cell>
          <cell r="AI4434" t="str">
            <v/>
          </cell>
        </row>
        <row r="4435">
          <cell r="J4435" t="str">
            <v/>
          </cell>
          <cell r="M4435" t="str">
            <v/>
          </cell>
          <cell r="AI4435" t="str">
            <v/>
          </cell>
        </row>
        <row r="4436">
          <cell r="J4436" t="str">
            <v/>
          </cell>
          <cell r="M4436" t="str">
            <v/>
          </cell>
          <cell r="AI4436" t="str">
            <v/>
          </cell>
        </row>
        <row r="4437">
          <cell r="J4437" t="str">
            <v/>
          </cell>
          <cell r="M4437" t="str">
            <v/>
          </cell>
          <cell r="AI4437" t="str">
            <v/>
          </cell>
        </row>
        <row r="4438">
          <cell r="J4438" t="str">
            <v/>
          </cell>
          <cell r="M4438" t="str">
            <v/>
          </cell>
          <cell r="AI4438" t="str">
            <v/>
          </cell>
        </row>
        <row r="4439">
          <cell r="J4439" t="str">
            <v/>
          </cell>
          <cell r="M4439" t="str">
            <v/>
          </cell>
          <cell r="AI4439" t="str">
            <v/>
          </cell>
        </row>
        <row r="4440">
          <cell r="J4440" t="str">
            <v/>
          </cell>
          <cell r="M4440" t="str">
            <v/>
          </cell>
          <cell r="AI4440" t="str">
            <v/>
          </cell>
        </row>
        <row r="4441">
          <cell r="J4441" t="str">
            <v/>
          </cell>
          <cell r="M4441" t="str">
            <v/>
          </cell>
          <cell r="AI4441" t="str">
            <v/>
          </cell>
        </row>
        <row r="4442">
          <cell r="J4442" t="str">
            <v/>
          </cell>
          <cell r="M4442" t="str">
            <v/>
          </cell>
          <cell r="AI4442" t="str">
            <v/>
          </cell>
        </row>
        <row r="4443">
          <cell r="J4443" t="str">
            <v/>
          </cell>
          <cell r="M4443" t="str">
            <v/>
          </cell>
          <cell r="AI4443" t="str">
            <v/>
          </cell>
        </row>
        <row r="4444">
          <cell r="J4444" t="str">
            <v/>
          </cell>
          <cell r="M4444" t="str">
            <v/>
          </cell>
          <cell r="AI4444" t="str">
            <v/>
          </cell>
        </row>
        <row r="4445">
          <cell r="J4445" t="str">
            <v/>
          </cell>
          <cell r="M4445" t="str">
            <v/>
          </cell>
          <cell r="AI4445" t="str">
            <v/>
          </cell>
        </row>
        <row r="4446">
          <cell r="J4446" t="str">
            <v/>
          </cell>
          <cell r="M4446" t="str">
            <v/>
          </cell>
          <cell r="AI4446" t="str">
            <v/>
          </cell>
        </row>
        <row r="4447">
          <cell r="J4447" t="str">
            <v/>
          </cell>
          <cell r="M4447" t="str">
            <v/>
          </cell>
          <cell r="AI4447" t="str">
            <v/>
          </cell>
        </row>
        <row r="4448">
          <cell r="J4448" t="str">
            <v/>
          </cell>
          <cell r="M4448" t="str">
            <v/>
          </cell>
          <cell r="AI4448" t="str">
            <v/>
          </cell>
        </row>
        <row r="4449">
          <cell r="J4449" t="str">
            <v/>
          </cell>
          <cell r="M4449" t="str">
            <v/>
          </cell>
          <cell r="AI4449" t="str">
            <v/>
          </cell>
        </row>
        <row r="4450">
          <cell r="J4450" t="str">
            <v/>
          </cell>
          <cell r="M4450" t="str">
            <v/>
          </cell>
          <cell r="AI4450" t="str">
            <v/>
          </cell>
        </row>
        <row r="4451">
          <cell r="J4451" t="str">
            <v/>
          </cell>
          <cell r="M4451" t="str">
            <v/>
          </cell>
          <cell r="AI4451" t="str">
            <v/>
          </cell>
        </row>
        <row r="4452">
          <cell r="J4452" t="str">
            <v/>
          </cell>
          <cell r="M4452" t="str">
            <v/>
          </cell>
          <cell r="AI4452" t="str">
            <v/>
          </cell>
        </row>
        <row r="4453">
          <cell r="J4453" t="str">
            <v/>
          </cell>
          <cell r="M4453" t="str">
            <v/>
          </cell>
          <cell r="AI4453" t="str">
            <v/>
          </cell>
        </row>
        <row r="4454">
          <cell r="J4454" t="str">
            <v/>
          </cell>
          <cell r="M4454" t="str">
            <v/>
          </cell>
          <cell r="AI4454" t="str">
            <v/>
          </cell>
        </row>
        <row r="4455">
          <cell r="J4455" t="str">
            <v/>
          </cell>
          <cell r="M4455" t="str">
            <v/>
          </cell>
          <cell r="AI4455" t="str">
            <v/>
          </cell>
        </row>
        <row r="4456">
          <cell r="J4456" t="str">
            <v/>
          </cell>
          <cell r="M4456" t="str">
            <v/>
          </cell>
          <cell r="AI4456" t="str">
            <v/>
          </cell>
        </row>
        <row r="4457">
          <cell r="J4457" t="str">
            <v/>
          </cell>
          <cell r="M4457" t="str">
            <v/>
          </cell>
          <cell r="AI4457" t="str">
            <v/>
          </cell>
        </row>
        <row r="4458">
          <cell r="J4458" t="str">
            <v/>
          </cell>
          <cell r="M4458" t="str">
            <v/>
          </cell>
          <cell r="AI4458" t="str">
            <v/>
          </cell>
        </row>
        <row r="4459">
          <cell r="J4459" t="str">
            <v/>
          </cell>
          <cell r="M4459" t="str">
            <v/>
          </cell>
          <cell r="AI4459" t="str">
            <v/>
          </cell>
        </row>
        <row r="4460">
          <cell r="J4460" t="str">
            <v/>
          </cell>
          <cell r="M4460" t="str">
            <v/>
          </cell>
          <cell r="AI4460" t="str">
            <v/>
          </cell>
        </row>
        <row r="4461">
          <cell r="J4461" t="str">
            <v/>
          </cell>
          <cell r="M4461" t="str">
            <v/>
          </cell>
          <cell r="AI4461" t="str">
            <v/>
          </cell>
        </row>
        <row r="4462">
          <cell r="J4462" t="str">
            <v/>
          </cell>
          <cell r="M4462" t="str">
            <v/>
          </cell>
          <cell r="AI4462" t="str">
            <v/>
          </cell>
        </row>
        <row r="4463">
          <cell r="J4463" t="str">
            <v/>
          </cell>
          <cell r="M4463" t="str">
            <v/>
          </cell>
          <cell r="AI4463" t="str">
            <v/>
          </cell>
        </row>
        <row r="4464">
          <cell r="J4464" t="str">
            <v/>
          </cell>
          <cell r="M4464" t="str">
            <v/>
          </cell>
          <cell r="AI4464" t="str">
            <v/>
          </cell>
        </row>
        <row r="4465">
          <cell r="J4465" t="str">
            <v/>
          </cell>
          <cell r="M4465" t="str">
            <v/>
          </cell>
          <cell r="AI4465" t="str">
            <v/>
          </cell>
        </row>
        <row r="4466">
          <cell r="J4466" t="str">
            <v/>
          </cell>
          <cell r="M4466" t="str">
            <v/>
          </cell>
          <cell r="AI4466" t="str">
            <v/>
          </cell>
        </row>
        <row r="4467">
          <cell r="J4467" t="str">
            <v/>
          </cell>
          <cell r="M4467" t="str">
            <v/>
          </cell>
          <cell r="AI4467" t="str">
            <v/>
          </cell>
        </row>
        <row r="4468">
          <cell r="J4468" t="str">
            <v/>
          </cell>
          <cell r="M4468" t="str">
            <v/>
          </cell>
          <cell r="AI4468" t="str">
            <v/>
          </cell>
        </row>
        <row r="4469">
          <cell r="J4469" t="str">
            <v/>
          </cell>
          <cell r="M4469" t="str">
            <v/>
          </cell>
          <cell r="AI4469" t="str">
            <v/>
          </cell>
        </row>
        <row r="4470">
          <cell r="J4470" t="str">
            <v/>
          </cell>
          <cell r="M4470" t="str">
            <v/>
          </cell>
          <cell r="AI4470" t="str">
            <v/>
          </cell>
        </row>
        <row r="4471">
          <cell r="J4471" t="str">
            <v/>
          </cell>
          <cell r="M4471" t="str">
            <v/>
          </cell>
          <cell r="AI4471" t="str">
            <v/>
          </cell>
        </row>
        <row r="4472">
          <cell r="J4472" t="str">
            <v/>
          </cell>
          <cell r="M4472" t="str">
            <v/>
          </cell>
          <cell r="AI4472" t="str">
            <v/>
          </cell>
        </row>
        <row r="4473">
          <cell r="J4473" t="str">
            <v/>
          </cell>
          <cell r="M4473" t="str">
            <v/>
          </cell>
          <cell r="AI4473" t="str">
            <v/>
          </cell>
        </row>
        <row r="4474">
          <cell r="J4474" t="str">
            <v/>
          </cell>
          <cell r="M4474" t="str">
            <v/>
          </cell>
          <cell r="AI4474" t="str">
            <v/>
          </cell>
        </row>
        <row r="4475">
          <cell r="J4475" t="str">
            <v/>
          </cell>
          <cell r="M4475" t="str">
            <v/>
          </cell>
          <cell r="AI4475" t="str">
            <v/>
          </cell>
        </row>
        <row r="4476">
          <cell r="J4476" t="str">
            <v/>
          </cell>
          <cell r="M4476" t="str">
            <v/>
          </cell>
          <cell r="AI4476" t="str">
            <v/>
          </cell>
        </row>
        <row r="4477">
          <cell r="J4477" t="str">
            <v/>
          </cell>
          <cell r="M4477" t="str">
            <v/>
          </cell>
          <cell r="AI4477" t="str">
            <v/>
          </cell>
        </row>
        <row r="4478">
          <cell r="J4478" t="str">
            <v/>
          </cell>
          <cell r="M4478" t="str">
            <v/>
          </cell>
          <cell r="AI4478" t="str">
            <v/>
          </cell>
        </row>
        <row r="4479">
          <cell r="J4479" t="str">
            <v/>
          </cell>
          <cell r="M4479" t="str">
            <v/>
          </cell>
          <cell r="AI4479" t="str">
            <v/>
          </cell>
        </row>
        <row r="4480">
          <cell r="J4480" t="str">
            <v/>
          </cell>
          <cell r="M4480" t="str">
            <v/>
          </cell>
          <cell r="AI4480" t="str">
            <v/>
          </cell>
        </row>
        <row r="4481">
          <cell r="J4481" t="str">
            <v/>
          </cell>
          <cell r="M4481" t="str">
            <v/>
          </cell>
          <cell r="AI4481" t="str">
            <v/>
          </cell>
        </row>
        <row r="4482">
          <cell r="J4482" t="str">
            <v/>
          </cell>
          <cell r="M4482" t="str">
            <v/>
          </cell>
          <cell r="AI4482" t="str">
            <v/>
          </cell>
        </row>
        <row r="4483">
          <cell r="J4483" t="str">
            <v/>
          </cell>
          <cell r="M4483" t="str">
            <v/>
          </cell>
          <cell r="AI4483" t="str">
            <v/>
          </cell>
        </row>
        <row r="4484">
          <cell r="J4484" t="str">
            <v/>
          </cell>
          <cell r="M4484" t="str">
            <v/>
          </cell>
          <cell r="AI4484" t="str">
            <v/>
          </cell>
        </row>
        <row r="4485">
          <cell r="J4485" t="str">
            <v/>
          </cell>
          <cell r="M4485" t="str">
            <v/>
          </cell>
          <cell r="AI4485" t="str">
            <v/>
          </cell>
        </row>
        <row r="4486">
          <cell r="J4486" t="str">
            <v/>
          </cell>
          <cell r="M4486" t="str">
            <v/>
          </cell>
          <cell r="AI4486" t="str">
            <v/>
          </cell>
        </row>
        <row r="4487">
          <cell r="J4487" t="str">
            <v/>
          </cell>
          <cell r="M4487" t="str">
            <v/>
          </cell>
          <cell r="AI4487" t="str">
            <v/>
          </cell>
        </row>
        <row r="4488">
          <cell r="J4488" t="str">
            <v/>
          </cell>
          <cell r="M4488" t="str">
            <v/>
          </cell>
          <cell r="AI4488" t="str">
            <v/>
          </cell>
        </row>
        <row r="4489">
          <cell r="J4489" t="str">
            <v/>
          </cell>
          <cell r="M4489" t="str">
            <v/>
          </cell>
          <cell r="AI4489" t="str">
            <v/>
          </cell>
        </row>
        <row r="4490">
          <cell r="J4490" t="str">
            <v/>
          </cell>
          <cell r="M4490" t="str">
            <v/>
          </cell>
          <cell r="AI4490" t="str">
            <v/>
          </cell>
        </row>
        <row r="4491">
          <cell r="J4491" t="str">
            <v/>
          </cell>
          <cell r="M4491" t="str">
            <v/>
          </cell>
          <cell r="AI4491" t="str">
            <v/>
          </cell>
        </row>
        <row r="4492">
          <cell r="J4492" t="str">
            <v/>
          </cell>
          <cell r="M4492" t="str">
            <v/>
          </cell>
          <cell r="AI4492" t="str">
            <v/>
          </cell>
        </row>
        <row r="4493">
          <cell r="J4493" t="str">
            <v/>
          </cell>
          <cell r="M4493" t="str">
            <v/>
          </cell>
          <cell r="AI4493" t="str">
            <v/>
          </cell>
        </row>
        <row r="4494">
          <cell r="J4494" t="str">
            <v/>
          </cell>
          <cell r="M4494" t="str">
            <v/>
          </cell>
          <cell r="AI4494" t="str">
            <v/>
          </cell>
        </row>
        <row r="4495">
          <cell r="J4495" t="str">
            <v/>
          </cell>
          <cell r="M4495" t="str">
            <v/>
          </cell>
          <cell r="AI4495" t="str">
            <v/>
          </cell>
        </row>
        <row r="4496">
          <cell r="J4496" t="str">
            <v/>
          </cell>
          <cell r="M4496" t="str">
            <v/>
          </cell>
          <cell r="AI4496" t="str">
            <v/>
          </cell>
        </row>
        <row r="4497">
          <cell r="J4497" t="str">
            <v/>
          </cell>
          <cell r="M4497" t="str">
            <v/>
          </cell>
          <cell r="AI4497" t="str">
            <v/>
          </cell>
        </row>
        <row r="4498">
          <cell r="J4498" t="str">
            <v/>
          </cell>
          <cell r="M4498" t="str">
            <v/>
          </cell>
          <cell r="AI4498" t="str">
            <v/>
          </cell>
        </row>
        <row r="4499">
          <cell r="J4499" t="str">
            <v/>
          </cell>
          <cell r="M4499" t="str">
            <v/>
          </cell>
          <cell r="AI4499" t="str">
            <v/>
          </cell>
        </row>
        <row r="4500">
          <cell r="J4500" t="str">
            <v/>
          </cell>
          <cell r="M4500" t="str">
            <v/>
          </cell>
          <cell r="AI4500" t="str">
            <v/>
          </cell>
        </row>
        <row r="4501">
          <cell r="J4501" t="str">
            <v/>
          </cell>
          <cell r="M4501" t="str">
            <v/>
          </cell>
          <cell r="AI4501" t="str">
            <v/>
          </cell>
        </row>
        <row r="4502">
          <cell r="J4502" t="str">
            <v/>
          </cell>
          <cell r="M4502" t="str">
            <v/>
          </cell>
          <cell r="AI4502" t="str">
            <v/>
          </cell>
        </row>
        <row r="4503">
          <cell r="J4503" t="str">
            <v/>
          </cell>
          <cell r="M4503" t="str">
            <v/>
          </cell>
          <cell r="AI4503" t="str">
            <v/>
          </cell>
        </row>
        <row r="4504">
          <cell r="J4504" t="str">
            <v/>
          </cell>
          <cell r="M4504" t="str">
            <v/>
          </cell>
          <cell r="AI4504" t="str">
            <v/>
          </cell>
        </row>
        <row r="4505">
          <cell r="J4505" t="str">
            <v/>
          </cell>
          <cell r="M4505" t="str">
            <v/>
          </cell>
          <cell r="AI4505" t="str">
            <v/>
          </cell>
        </row>
        <row r="4506">
          <cell r="J4506" t="str">
            <v/>
          </cell>
          <cell r="M4506" t="str">
            <v/>
          </cell>
          <cell r="AI4506" t="str">
            <v/>
          </cell>
        </row>
        <row r="4507">
          <cell r="J4507" t="str">
            <v/>
          </cell>
          <cell r="M4507" t="str">
            <v/>
          </cell>
          <cell r="AI4507" t="str">
            <v/>
          </cell>
        </row>
        <row r="4508">
          <cell r="J4508" t="str">
            <v/>
          </cell>
          <cell r="M4508" t="str">
            <v/>
          </cell>
          <cell r="AI4508" t="str">
            <v/>
          </cell>
        </row>
        <row r="4509">
          <cell r="J4509" t="str">
            <v/>
          </cell>
          <cell r="M4509" t="str">
            <v/>
          </cell>
          <cell r="AI4509" t="str">
            <v/>
          </cell>
        </row>
        <row r="4510">
          <cell r="J4510" t="str">
            <v/>
          </cell>
          <cell r="M4510" t="str">
            <v/>
          </cell>
          <cell r="AI4510" t="str">
            <v/>
          </cell>
        </row>
        <row r="4511">
          <cell r="J4511" t="str">
            <v/>
          </cell>
          <cell r="M4511" t="str">
            <v/>
          </cell>
          <cell r="AI4511" t="str">
            <v/>
          </cell>
        </row>
        <row r="4512">
          <cell r="J4512" t="str">
            <v/>
          </cell>
          <cell r="M4512" t="str">
            <v/>
          </cell>
          <cell r="AI4512" t="str">
            <v/>
          </cell>
        </row>
        <row r="4513">
          <cell r="J4513" t="str">
            <v/>
          </cell>
          <cell r="M4513" t="str">
            <v/>
          </cell>
          <cell r="AI4513" t="str">
            <v/>
          </cell>
        </row>
        <row r="4514">
          <cell r="J4514" t="str">
            <v/>
          </cell>
          <cell r="M4514" t="str">
            <v/>
          </cell>
          <cell r="AI4514" t="str">
            <v/>
          </cell>
        </row>
        <row r="4515">
          <cell r="J4515" t="str">
            <v/>
          </cell>
          <cell r="M4515" t="str">
            <v/>
          </cell>
          <cell r="AI4515" t="str">
            <v/>
          </cell>
        </row>
        <row r="4516">
          <cell r="J4516" t="str">
            <v/>
          </cell>
          <cell r="M4516" t="str">
            <v/>
          </cell>
          <cell r="AI4516" t="str">
            <v/>
          </cell>
        </row>
        <row r="4517">
          <cell r="J4517" t="str">
            <v/>
          </cell>
          <cell r="M4517" t="str">
            <v/>
          </cell>
          <cell r="AI4517" t="str">
            <v/>
          </cell>
        </row>
        <row r="4518">
          <cell r="J4518" t="str">
            <v/>
          </cell>
          <cell r="M4518" t="str">
            <v/>
          </cell>
          <cell r="AI4518" t="str">
            <v/>
          </cell>
        </row>
        <row r="4519">
          <cell r="J4519" t="str">
            <v/>
          </cell>
          <cell r="M4519" t="str">
            <v/>
          </cell>
          <cell r="AI4519" t="str">
            <v/>
          </cell>
        </row>
        <row r="4520">
          <cell r="J4520" t="str">
            <v/>
          </cell>
          <cell r="M4520" t="str">
            <v/>
          </cell>
          <cell r="AI4520" t="str">
            <v/>
          </cell>
        </row>
        <row r="4521">
          <cell r="J4521" t="str">
            <v/>
          </cell>
          <cell r="M4521" t="str">
            <v/>
          </cell>
          <cell r="AI4521" t="str">
            <v/>
          </cell>
        </row>
        <row r="4522">
          <cell r="J4522" t="str">
            <v/>
          </cell>
          <cell r="M4522" t="str">
            <v/>
          </cell>
          <cell r="AI4522" t="str">
            <v/>
          </cell>
        </row>
        <row r="4523">
          <cell r="J4523" t="str">
            <v/>
          </cell>
          <cell r="M4523" t="str">
            <v/>
          </cell>
          <cell r="AI4523" t="str">
            <v/>
          </cell>
        </row>
        <row r="4524">
          <cell r="J4524" t="str">
            <v/>
          </cell>
          <cell r="M4524" t="str">
            <v/>
          </cell>
          <cell r="AI4524" t="str">
            <v/>
          </cell>
        </row>
        <row r="4525">
          <cell r="J4525" t="str">
            <v/>
          </cell>
          <cell r="M4525" t="str">
            <v/>
          </cell>
          <cell r="AI4525" t="str">
            <v/>
          </cell>
        </row>
        <row r="4526">
          <cell r="J4526" t="str">
            <v/>
          </cell>
          <cell r="M4526" t="str">
            <v/>
          </cell>
          <cell r="AI4526" t="str">
            <v/>
          </cell>
        </row>
        <row r="4527">
          <cell r="J4527" t="str">
            <v/>
          </cell>
          <cell r="M4527" t="str">
            <v/>
          </cell>
          <cell r="AI4527" t="str">
            <v/>
          </cell>
        </row>
        <row r="4528">
          <cell r="J4528" t="str">
            <v/>
          </cell>
          <cell r="M4528" t="str">
            <v/>
          </cell>
          <cell r="AI4528" t="str">
            <v/>
          </cell>
        </row>
        <row r="4529">
          <cell r="J4529" t="str">
            <v/>
          </cell>
          <cell r="M4529" t="str">
            <v/>
          </cell>
          <cell r="AI4529" t="str">
            <v/>
          </cell>
        </row>
        <row r="4530">
          <cell r="J4530" t="str">
            <v/>
          </cell>
          <cell r="M4530" t="str">
            <v/>
          </cell>
          <cell r="AI4530" t="str">
            <v/>
          </cell>
        </row>
        <row r="4531">
          <cell r="J4531" t="str">
            <v/>
          </cell>
          <cell r="M4531" t="str">
            <v/>
          </cell>
          <cell r="AI4531" t="str">
            <v/>
          </cell>
        </row>
        <row r="4532">
          <cell r="J4532" t="str">
            <v/>
          </cell>
          <cell r="M4532" t="str">
            <v/>
          </cell>
          <cell r="AI4532" t="str">
            <v/>
          </cell>
        </row>
        <row r="4533">
          <cell r="J4533" t="str">
            <v/>
          </cell>
          <cell r="M4533" t="str">
            <v/>
          </cell>
          <cell r="AI4533" t="str">
            <v/>
          </cell>
        </row>
        <row r="4534">
          <cell r="J4534" t="str">
            <v/>
          </cell>
          <cell r="M4534" t="str">
            <v/>
          </cell>
          <cell r="AI4534" t="str">
            <v/>
          </cell>
        </row>
        <row r="4535">
          <cell r="J4535" t="str">
            <v/>
          </cell>
          <cell r="M4535" t="str">
            <v/>
          </cell>
          <cell r="AI4535" t="str">
            <v/>
          </cell>
        </row>
        <row r="4536">
          <cell r="J4536" t="str">
            <v/>
          </cell>
          <cell r="M4536" t="str">
            <v/>
          </cell>
          <cell r="AI4536" t="str">
            <v/>
          </cell>
        </row>
        <row r="4537">
          <cell r="J4537" t="str">
            <v/>
          </cell>
          <cell r="M4537" t="str">
            <v/>
          </cell>
          <cell r="AI4537" t="str">
            <v/>
          </cell>
        </row>
        <row r="4538">
          <cell r="J4538" t="str">
            <v/>
          </cell>
          <cell r="M4538" t="str">
            <v/>
          </cell>
          <cell r="AI4538" t="str">
            <v/>
          </cell>
        </row>
        <row r="4539">
          <cell r="J4539" t="str">
            <v/>
          </cell>
          <cell r="M4539" t="str">
            <v/>
          </cell>
          <cell r="AI4539" t="str">
            <v/>
          </cell>
        </row>
        <row r="4540">
          <cell r="J4540" t="str">
            <v/>
          </cell>
          <cell r="M4540" t="str">
            <v/>
          </cell>
          <cell r="AI4540" t="str">
            <v/>
          </cell>
        </row>
        <row r="4541">
          <cell r="J4541" t="str">
            <v/>
          </cell>
          <cell r="M4541" t="str">
            <v/>
          </cell>
          <cell r="AI4541" t="str">
            <v/>
          </cell>
        </row>
        <row r="4542">
          <cell r="J4542" t="str">
            <v/>
          </cell>
          <cell r="M4542" t="str">
            <v/>
          </cell>
          <cell r="AI4542" t="str">
            <v/>
          </cell>
        </row>
        <row r="4543">
          <cell r="J4543" t="str">
            <v/>
          </cell>
          <cell r="M4543" t="str">
            <v/>
          </cell>
          <cell r="AI4543" t="str">
            <v/>
          </cell>
        </row>
        <row r="4544">
          <cell r="J4544" t="str">
            <v/>
          </cell>
          <cell r="M4544" t="str">
            <v/>
          </cell>
          <cell r="AI4544" t="str">
            <v/>
          </cell>
        </row>
        <row r="4545">
          <cell r="J4545" t="str">
            <v/>
          </cell>
          <cell r="M4545" t="str">
            <v/>
          </cell>
          <cell r="AI4545" t="str">
            <v/>
          </cell>
        </row>
        <row r="4546">
          <cell r="J4546" t="str">
            <v/>
          </cell>
          <cell r="M4546" t="str">
            <v/>
          </cell>
          <cell r="AI4546" t="str">
            <v/>
          </cell>
        </row>
        <row r="4547">
          <cell r="J4547" t="str">
            <v/>
          </cell>
          <cell r="M4547" t="str">
            <v/>
          </cell>
          <cell r="AI4547" t="str">
            <v/>
          </cell>
        </row>
        <row r="4548">
          <cell r="J4548" t="str">
            <v/>
          </cell>
          <cell r="M4548" t="str">
            <v/>
          </cell>
          <cell r="AI4548" t="str">
            <v/>
          </cell>
        </row>
        <row r="4549">
          <cell r="J4549" t="str">
            <v/>
          </cell>
          <cell r="M4549" t="str">
            <v/>
          </cell>
          <cell r="AI4549" t="str">
            <v/>
          </cell>
        </row>
        <row r="4550">
          <cell r="J4550" t="str">
            <v/>
          </cell>
          <cell r="M4550" t="str">
            <v/>
          </cell>
          <cell r="AI4550" t="str">
            <v/>
          </cell>
        </row>
        <row r="4551">
          <cell r="J4551" t="str">
            <v/>
          </cell>
          <cell r="M4551" t="str">
            <v/>
          </cell>
          <cell r="AI4551" t="str">
            <v/>
          </cell>
        </row>
        <row r="4552">
          <cell r="J4552" t="str">
            <v/>
          </cell>
          <cell r="M4552" t="str">
            <v/>
          </cell>
          <cell r="AI4552" t="str">
            <v/>
          </cell>
        </row>
        <row r="4553">
          <cell r="J4553" t="str">
            <v/>
          </cell>
          <cell r="M4553" t="str">
            <v/>
          </cell>
          <cell r="AI4553" t="str">
            <v/>
          </cell>
        </row>
        <row r="4554">
          <cell r="J4554" t="str">
            <v/>
          </cell>
          <cell r="M4554" t="str">
            <v/>
          </cell>
          <cell r="AI4554" t="str">
            <v/>
          </cell>
        </row>
        <row r="4555">
          <cell r="J4555" t="str">
            <v/>
          </cell>
          <cell r="M4555" t="str">
            <v/>
          </cell>
          <cell r="AI4555" t="str">
            <v/>
          </cell>
        </row>
        <row r="4556">
          <cell r="J4556" t="str">
            <v/>
          </cell>
          <cell r="M4556" t="str">
            <v/>
          </cell>
          <cell r="AI4556" t="str">
            <v/>
          </cell>
        </row>
        <row r="4557">
          <cell r="J4557" t="str">
            <v/>
          </cell>
          <cell r="M4557" t="str">
            <v/>
          </cell>
          <cell r="AI4557" t="str">
            <v/>
          </cell>
        </row>
        <row r="4558">
          <cell r="J4558" t="str">
            <v/>
          </cell>
          <cell r="M4558" t="str">
            <v/>
          </cell>
          <cell r="AI4558" t="str">
            <v/>
          </cell>
        </row>
        <row r="4559">
          <cell r="J4559" t="str">
            <v/>
          </cell>
          <cell r="M4559" t="str">
            <v/>
          </cell>
          <cell r="AI4559" t="str">
            <v/>
          </cell>
        </row>
        <row r="4560">
          <cell r="J4560" t="str">
            <v/>
          </cell>
          <cell r="M4560" t="str">
            <v/>
          </cell>
          <cell r="AI4560" t="str">
            <v/>
          </cell>
        </row>
        <row r="4561">
          <cell r="J4561" t="str">
            <v/>
          </cell>
          <cell r="M4561" t="str">
            <v/>
          </cell>
          <cell r="AI4561" t="str">
            <v/>
          </cell>
        </row>
        <row r="4562">
          <cell r="J4562" t="str">
            <v/>
          </cell>
          <cell r="M4562" t="str">
            <v/>
          </cell>
          <cell r="AI4562" t="str">
            <v/>
          </cell>
        </row>
        <row r="4563">
          <cell r="J4563" t="str">
            <v/>
          </cell>
          <cell r="M4563" t="str">
            <v/>
          </cell>
          <cell r="AI4563" t="str">
            <v/>
          </cell>
        </row>
        <row r="4564">
          <cell r="J4564" t="str">
            <v/>
          </cell>
          <cell r="M4564" t="str">
            <v/>
          </cell>
          <cell r="AI4564" t="str">
            <v/>
          </cell>
        </row>
        <row r="4565">
          <cell r="J4565" t="str">
            <v/>
          </cell>
          <cell r="M4565" t="str">
            <v/>
          </cell>
          <cell r="AI4565" t="str">
            <v/>
          </cell>
        </row>
        <row r="4566">
          <cell r="J4566" t="str">
            <v/>
          </cell>
          <cell r="M4566" t="str">
            <v/>
          </cell>
          <cell r="AI4566" t="str">
            <v/>
          </cell>
        </row>
        <row r="4567">
          <cell r="J4567" t="str">
            <v/>
          </cell>
          <cell r="M4567" t="str">
            <v/>
          </cell>
          <cell r="AI4567" t="str">
            <v/>
          </cell>
        </row>
        <row r="4568">
          <cell r="J4568" t="str">
            <v/>
          </cell>
          <cell r="M4568" t="str">
            <v/>
          </cell>
          <cell r="AI4568" t="str">
            <v/>
          </cell>
        </row>
        <row r="4569">
          <cell r="J4569" t="str">
            <v/>
          </cell>
          <cell r="M4569" t="str">
            <v/>
          </cell>
          <cell r="AI4569" t="str">
            <v/>
          </cell>
        </row>
        <row r="4570">
          <cell r="J4570" t="str">
            <v/>
          </cell>
          <cell r="M4570" t="str">
            <v/>
          </cell>
          <cell r="AI4570" t="str">
            <v/>
          </cell>
        </row>
        <row r="4571">
          <cell r="J4571" t="str">
            <v/>
          </cell>
          <cell r="M4571" t="str">
            <v/>
          </cell>
          <cell r="AI4571" t="str">
            <v/>
          </cell>
        </row>
        <row r="4572">
          <cell r="J4572" t="str">
            <v/>
          </cell>
          <cell r="M4572" t="str">
            <v/>
          </cell>
          <cell r="AI4572" t="str">
            <v/>
          </cell>
        </row>
        <row r="4573">
          <cell r="J4573" t="str">
            <v/>
          </cell>
          <cell r="M4573" t="str">
            <v/>
          </cell>
          <cell r="AI4573" t="str">
            <v/>
          </cell>
        </row>
        <row r="4574">
          <cell r="J4574" t="str">
            <v/>
          </cell>
          <cell r="M4574" t="str">
            <v/>
          </cell>
          <cell r="AI4574" t="str">
            <v/>
          </cell>
        </row>
        <row r="4575">
          <cell r="J4575" t="str">
            <v/>
          </cell>
          <cell r="M4575" t="str">
            <v/>
          </cell>
          <cell r="AI4575" t="str">
            <v/>
          </cell>
        </row>
        <row r="4576">
          <cell r="J4576" t="str">
            <v/>
          </cell>
          <cell r="M4576" t="str">
            <v/>
          </cell>
          <cell r="AI4576" t="str">
            <v/>
          </cell>
        </row>
        <row r="4577">
          <cell r="J4577" t="str">
            <v/>
          </cell>
          <cell r="M4577" t="str">
            <v/>
          </cell>
          <cell r="AI4577" t="str">
            <v/>
          </cell>
        </row>
        <row r="4578">
          <cell r="J4578" t="str">
            <v/>
          </cell>
          <cell r="M4578" t="str">
            <v/>
          </cell>
          <cell r="AI4578" t="str">
            <v/>
          </cell>
        </row>
        <row r="4579">
          <cell r="J4579" t="str">
            <v/>
          </cell>
          <cell r="M4579" t="str">
            <v/>
          </cell>
          <cell r="AI4579" t="str">
            <v/>
          </cell>
        </row>
        <row r="4580">
          <cell r="J4580" t="str">
            <v/>
          </cell>
          <cell r="M4580" t="str">
            <v/>
          </cell>
          <cell r="AI4580" t="str">
            <v/>
          </cell>
        </row>
        <row r="4581">
          <cell r="J4581" t="str">
            <v/>
          </cell>
          <cell r="M4581" t="str">
            <v/>
          </cell>
          <cell r="AI4581" t="str">
            <v/>
          </cell>
        </row>
        <row r="4582">
          <cell r="J4582" t="str">
            <v/>
          </cell>
          <cell r="M4582" t="str">
            <v/>
          </cell>
          <cell r="AI4582" t="str">
            <v/>
          </cell>
        </row>
        <row r="4583">
          <cell r="J4583" t="str">
            <v/>
          </cell>
          <cell r="M4583" t="str">
            <v/>
          </cell>
          <cell r="AI4583" t="str">
            <v/>
          </cell>
        </row>
        <row r="4584">
          <cell r="J4584" t="str">
            <v/>
          </cell>
          <cell r="M4584" t="str">
            <v/>
          </cell>
          <cell r="AI4584" t="str">
            <v/>
          </cell>
        </row>
        <row r="4585">
          <cell r="J4585" t="str">
            <v/>
          </cell>
          <cell r="M4585" t="str">
            <v/>
          </cell>
          <cell r="AI4585" t="str">
            <v/>
          </cell>
        </row>
        <row r="4586">
          <cell r="J4586" t="str">
            <v/>
          </cell>
          <cell r="M4586" t="str">
            <v/>
          </cell>
          <cell r="AI4586" t="str">
            <v/>
          </cell>
        </row>
        <row r="4587">
          <cell r="J4587" t="str">
            <v/>
          </cell>
          <cell r="M4587" t="str">
            <v/>
          </cell>
          <cell r="AI4587" t="str">
            <v/>
          </cell>
        </row>
        <row r="4588">
          <cell r="J4588" t="str">
            <v/>
          </cell>
          <cell r="M4588" t="str">
            <v/>
          </cell>
          <cell r="AI4588" t="str">
            <v/>
          </cell>
        </row>
        <row r="4589">
          <cell r="J4589" t="str">
            <v/>
          </cell>
          <cell r="M4589" t="str">
            <v/>
          </cell>
          <cell r="AI4589" t="str">
            <v/>
          </cell>
        </row>
        <row r="4590">
          <cell r="J4590" t="str">
            <v/>
          </cell>
          <cell r="M4590" t="str">
            <v/>
          </cell>
          <cell r="AI4590" t="str">
            <v/>
          </cell>
        </row>
        <row r="4591">
          <cell r="J4591" t="str">
            <v/>
          </cell>
          <cell r="M4591" t="str">
            <v/>
          </cell>
          <cell r="AI4591" t="str">
            <v/>
          </cell>
        </row>
        <row r="4592">
          <cell r="J4592" t="str">
            <v/>
          </cell>
          <cell r="M4592" t="str">
            <v/>
          </cell>
          <cell r="AI4592" t="str">
            <v/>
          </cell>
        </row>
        <row r="4593">
          <cell r="J4593" t="str">
            <v/>
          </cell>
          <cell r="M4593" t="str">
            <v/>
          </cell>
          <cell r="AI4593" t="str">
            <v/>
          </cell>
        </row>
        <row r="4594">
          <cell r="J4594" t="str">
            <v/>
          </cell>
          <cell r="M4594" t="str">
            <v/>
          </cell>
          <cell r="AI4594" t="str">
            <v/>
          </cell>
        </row>
        <row r="4595">
          <cell r="J4595" t="str">
            <v/>
          </cell>
          <cell r="M4595" t="str">
            <v/>
          </cell>
          <cell r="AI4595" t="str">
            <v/>
          </cell>
        </row>
        <row r="4596">
          <cell r="J4596" t="str">
            <v/>
          </cell>
          <cell r="M4596" t="str">
            <v/>
          </cell>
          <cell r="AI4596" t="str">
            <v/>
          </cell>
        </row>
        <row r="4597">
          <cell r="J4597" t="str">
            <v/>
          </cell>
          <cell r="M4597" t="str">
            <v/>
          </cell>
          <cell r="AI4597" t="str">
            <v/>
          </cell>
        </row>
        <row r="4598">
          <cell r="J4598" t="str">
            <v/>
          </cell>
          <cell r="M4598" t="str">
            <v/>
          </cell>
          <cell r="AI4598" t="str">
            <v/>
          </cell>
        </row>
        <row r="4599">
          <cell r="J4599" t="str">
            <v/>
          </cell>
          <cell r="M4599" t="str">
            <v/>
          </cell>
          <cell r="AI4599" t="str">
            <v/>
          </cell>
        </row>
        <row r="4600">
          <cell r="J4600" t="str">
            <v/>
          </cell>
          <cell r="M4600" t="str">
            <v/>
          </cell>
          <cell r="AI4600" t="str">
            <v/>
          </cell>
        </row>
        <row r="4601">
          <cell r="J4601" t="str">
            <v/>
          </cell>
          <cell r="M4601" t="str">
            <v/>
          </cell>
          <cell r="AI4601" t="str">
            <v/>
          </cell>
        </row>
        <row r="4602">
          <cell r="J4602" t="str">
            <v/>
          </cell>
          <cell r="M4602" t="str">
            <v/>
          </cell>
          <cell r="AI4602" t="str">
            <v/>
          </cell>
        </row>
        <row r="4603">
          <cell r="J4603" t="str">
            <v/>
          </cell>
          <cell r="M4603" t="str">
            <v/>
          </cell>
          <cell r="AI4603" t="str">
            <v/>
          </cell>
        </row>
        <row r="4604">
          <cell r="J4604" t="str">
            <v/>
          </cell>
          <cell r="M4604" t="str">
            <v/>
          </cell>
          <cell r="AI4604" t="str">
            <v/>
          </cell>
        </row>
        <row r="4605">
          <cell r="J4605" t="str">
            <v/>
          </cell>
          <cell r="M4605" t="str">
            <v/>
          </cell>
          <cell r="AI4605" t="str">
            <v/>
          </cell>
        </row>
        <row r="4606">
          <cell r="J4606" t="str">
            <v/>
          </cell>
          <cell r="M4606" t="str">
            <v/>
          </cell>
          <cell r="AI4606" t="str">
            <v/>
          </cell>
        </row>
        <row r="4607">
          <cell r="J4607" t="str">
            <v/>
          </cell>
          <cell r="M4607" t="str">
            <v/>
          </cell>
          <cell r="AI4607" t="str">
            <v/>
          </cell>
        </row>
        <row r="4608">
          <cell r="J4608" t="str">
            <v/>
          </cell>
          <cell r="M4608" t="str">
            <v/>
          </cell>
          <cell r="AI4608" t="str">
            <v/>
          </cell>
        </row>
        <row r="4609">
          <cell r="J4609" t="str">
            <v/>
          </cell>
          <cell r="M4609" t="str">
            <v/>
          </cell>
          <cell r="AI4609" t="str">
            <v/>
          </cell>
        </row>
        <row r="4610">
          <cell r="J4610" t="str">
            <v/>
          </cell>
          <cell r="M4610" t="str">
            <v/>
          </cell>
          <cell r="AI4610" t="str">
            <v/>
          </cell>
        </row>
        <row r="4611">
          <cell r="J4611" t="str">
            <v/>
          </cell>
          <cell r="M4611" t="str">
            <v/>
          </cell>
          <cell r="AI4611" t="str">
            <v/>
          </cell>
        </row>
        <row r="4612">
          <cell r="J4612" t="str">
            <v/>
          </cell>
          <cell r="M4612" t="str">
            <v/>
          </cell>
          <cell r="AI4612" t="str">
            <v/>
          </cell>
        </row>
        <row r="4613">
          <cell r="J4613" t="str">
            <v/>
          </cell>
          <cell r="M4613" t="str">
            <v/>
          </cell>
          <cell r="AI4613" t="str">
            <v/>
          </cell>
        </row>
        <row r="4614">
          <cell r="J4614" t="str">
            <v/>
          </cell>
          <cell r="M4614" t="str">
            <v/>
          </cell>
          <cell r="AI4614" t="str">
            <v/>
          </cell>
        </row>
        <row r="4615">
          <cell r="J4615" t="str">
            <v/>
          </cell>
          <cell r="M4615" t="str">
            <v/>
          </cell>
          <cell r="AI4615" t="str">
            <v/>
          </cell>
        </row>
        <row r="4616">
          <cell r="J4616" t="str">
            <v/>
          </cell>
          <cell r="M4616" t="str">
            <v/>
          </cell>
          <cell r="AI4616" t="str">
            <v/>
          </cell>
        </row>
        <row r="4617">
          <cell r="J4617" t="str">
            <v/>
          </cell>
          <cell r="M4617" t="str">
            <v/>
          </cell>
          <cell r="AI4617" t="str">
            <v/>
          </cell>
        </row>
        <row r="4618">
          <cell r="J4618" t="str">
            <v/>
          </cell>
          <cell r="M4618" t="str">
            <v/>
          </cell>
          <cell r="AI4618" t="str">
            <v/>
          </cell>
        </row>
        <row r="4619">
          <cell r="J4619" t="str">
            <v/>
          </cell>
          <cell r="M4619" t="str">
            <v/>
          </cell>
          <cell r="AI4619" t="str">
            <v/>
          </cell>
        </row>
        <row r="4620">
          <cell r="J4620" t="str">
            <v/>
          </cell>
          <cell r="M4620" t="str">
            <v/>
          </cell>
          <cell r="AI4620" t="str">
            <v/>
          </cell>
        </row>
        <row r="4621">
          <cell r="J4621" t="str">
            <v/>
          </cell>
          <cell r="M4621" t="str">
            <v/>
          </cell>
          <cell r="AI4621" t="str">
            <v/>
          </cell>
        </row>
        <row r="4622">
          <cell r="J4622" t="str">
            <v/>
          </cell>
          <cell r="M4622" t="str">
            <v/>
          </cell>
          <cell r="AI4622" t="str">
            <v/>
          </cell>
        </row>
        <row r="4623">
          <cell r="J4623" t="str">
            <v/>
          </cell>
          <cell r="M4623" t="str">
            <v/>
          </cell>
          <cell r="AI4623" t="str">
            <v/>
          </cell>
        </row>
        <row r="4624">
          <cell r="J4624" t="str">
            <v/>
          </cell>
          <cell r="M4624" t="str">
            <v/>
          </cell>
          <cell r="AI4624" t="str">
            <v/>
          </cell>
        </row>
        <row r="4625">
          <cell r="J4625" t="str">
            <v/>
          </cell>
          <cell r="M4625" t="str">
            <v/>
          </cell>
          <cell r="AI4625" t="str">
            <v/>
          </cell>
        </row>
        <row r="4626">
          <cell r="J4626" t="str">
            <v/>
          </cell>
          <cell r="M4626" t="str">
            <v/>
          </cell>
          <cell r="AI4626" t="str">
            <v/>
          </cell>
        </row>
        <row r="4627">
          <cell r="J4627" t="str">
            <v/>
          </cell>
          <cell r="M4627" t="str">
            <v/>
          </cell>
          <cell r="AI4627" t="str">
            <v/>
          </cell>
        </row>
        <row r="4628">
          <cell r="J4628" t="str">
            <v/>
          </cell>
          <cell r="M4628" t="str">
            <v/>
          </cell>
          <cell r="AI4628" t="str">
            <v/>
          </cell>
        </row>
        <row r="4629">
          <cell r="J4629" t="str">
            <v/>
          </cell>
          <cell r="M4629" t="str">
            <v/>
          </cell>
          <cell r="AI4629" t="str">
            <v/>
          </cell>
        </row>
        <row r="4630">
          <cell r="J4630" t="str">
            <v/>
          </cell>
          <cell r="M4630" t="str">
            <v/>
          </cell>
          <cell r="AI4630" t="str">
            <v/>
          </cell>
        </row>
        <row r="4631">
          <cell r="J4631" t="str">
            <v/>
          </cell>
          <cell r="M4631" t="str">
            <v/>
          </cell>
          <cell r="AI4631" t="str">
            <v/>
          </cell>
        </row>
        <row r="4632">
          <cell r="J4632" t="str">
            <v/>
          </cell>
          <cell r="M4632" t="str">
            <v/>
          </cell>
          <cell r="AI4632" t="str">
            <v/>
          </cell>
        </row>
        <row r="4633">
          <cell r="J4633" t="str">
            <v/>
          </cell>
          <cell r="M4633" t="str">
            <v/>
          </cell>
          <cell r="AI4633" t="str">
            <v/>
          </cell>
        </row>
        <row r="4634">
          <cell r="J4634" t="str">
            <v/>
          </cell>
          <cell r="M4634" t="str">
            <v/>
          </cell>
          <cell r="AI4634" t="str">
            <v/>
          </cell>
        </row>
        <row r="4635">
          <cell r="J4635" t="str">
            <v/>
          </cell>
          <cell r="M4635" t="str">
            <v/>
          </cell>
          <cell r="AI4635" t="str">
            <v/>
          </cell>
        </row>
        <row r="4636">
          <cell r="J4636" t="str">
            <v/>
          </cell>
          <cell r="M4636" t="str">
            <v/>
          </cell>
          <cell r="AI4636" t="str">
            <v/>
          </cell>
        </row>
        <row r="4637">
          <cell r="J4637" t="str">
            <v/>
          </cell>
          <cell r="M4637" t="str">
            <v/>
          </cell>
          <cell r="AI4637" t="str">
            <v/>
          </cell>
        </row>
        <row r="4638">
          <cell r="J4638" t="str">
            <v/>
          </cell>
          <cell r="M4638" t="str">
            <v/>
          </cell>
          <cell r="AI4638" t="str">
            <v/>
          </cell>
        </row>
        <row r="4639">
          <cell r="J4639" t="str">
            <v/>
          </cell>
          <cell r="M4639" t="str">
            <v/>
          </cell>
          <cell r="AI4639" t="str">
            <v/>
          </cell>
        </row>
        <row r="4640">
          <cell r="J4640" t="str">
            <v/>
          </cell>
          <cell r="M4640" t="str">
            <v/>
          </cell>
          <cell r="AI4640" t="str">
            <v/>
          </cell>
        </row>
        <row r="4641">
          <cell r="J4641" t="str">
            <v/>
          </cell>
          <cell r="M4641" t="str">
            <v/>
          </cell>
          <cell r="AI4641" t="str">
            <v/>
          </cell>
        </row>
        <row r="4642">
          <cell r="J4642" t="str">
            <v/>
          </cell>
          <cell r="M4642" t="str">
            <v/>
          </cell>
          <cell r="AI4642" t="str">
            <v/>
          </cell>
        </row>
        <row r="4643">
          <cell r="J4643" t="str">
            <v/>
          </cell>
          <cell r="M4643" t="str">
            <v/>
          </cell>
          <cell r="AI4643" t="str">
            <v/>
          </cell>
        </row>
        <row r="4644">
          <cell r="J4644" t="str">
            <v/>
          </cell>
          <cell r="M4644" t="str">
            <v/>
          </cell>
          <cell r="AI4644" t="str">
            <v/>
          </cell>
        </row>
        <row r="4645">
          <cell r="J4645" t="str">
            <v/>
          </cell>
          <cell r="M4645" t="str">
            <v/>
          </cell>
          <cell r="AI4645" t="str">
            <v/>
          </cell>
        </row>
        <row r="4646">
          <cell r="J4646" t="str">
            <v/>
          </cell>
          <cell r="M4646" t="str">
            <v/>
          </cell>
          <cell r="AI4646" t="str">
            <v/>
          </cell>
        </row>
        <row r="4647">
          <cell r="J4647" t="str">
            <v/>
          </cell>
          <cell r="M4647" t="str">
            <v/>
          </cell>
          <cell r="AI4647" t="str">
            <v/>
          </cell>
        </row>
        <row r="4648">
          <cell r="J4648" t="str">
            <v/>
          </cell>
          <cell r="M4648" t="str">
            <v/>
          </cell>
          <cell r="AI4648" t="str">
            <v/>
          </cell>
        </row>
        <row r="4649">
          <cell r="J4649" t="str">
            <v/>
          </cell>
          <cell r="M4649" t="str">
            <v/>
          </cell>
          <cell r="AI4649" t="str">
            <v/>
          </cell>
        </row>
        <row r="4650">
          <cell r="J4650" t="str">
            <v/>
          </cell>
          <cell r="M4650" t="str">
            <v/>
          </cell>
          <cell r="AI4650" t="str">
            <v/>
          </cell>
        </row>
        <row r="4651">
          <cell r="J4651" t="str">
            <v/>
          </cell>
          <cell r="M4651" t="str">
            <v/>
          </cell>
          <cell r="AI4651" t="str">
            <v/>
          </cell>
        </row>
        <row r="4652">
          <cell r="J4652" t="str">
            <v/>
          </cell>
          <cell r="M4652" t="str">
            <v/>
          </cell>
          <cell r="AI4652" t="str">
            <v/>
          </cell>
        </row>
        <row r="4653">
          <cell r="J4653" t="str">
            <v/>
          </cell>
          <cell r="M4653" t="str">
            <v/>
          </cell>
          <cell r="AI4653" t="str">
            <v/>
          </cell>
        </row>
        <row r="4654">
          <cell r="J4654" t="str">
            <v/>
          </cell>
          <cell r="M4654" t="str">
            <v/>
          </cell>
          <cell r="AI4654" t="str">
            <v/>
          </cell>
        </row>
        <row r="4655">
          <cell r="J4655" t="str">
            <v/>
          </cell>
          <cell r="M4655" t="str">
            <v/>
          </cell>
          <cell r="AI4655" t="str">
            <v/>
          </cell>
        </row>
        <row r="4656">
          <cell r="J4656" t="str">
            <v/>
          </cell>
          <cell r="M4656" t="str">
            <v/>
          </cell>
          <cell r="AI4656" t="str">
            <v/>
          </cell>
        </row>
        <row r="4657">
          <cell r="J4657" t="str">
            <v/>
          </cell>
          <cell r="M4657" t="str">
            <v/>
          </cell>
          <cell r="AI4657" t="str">
            <v/>
          </cell>
        </row>
        <row r="4658">
          <cell r="J4658" t="str">
            <v/>
          </cell>
          <cell r="M4658" t="str">
            <v/>
          </cell>
          <cell r="AI4658" t="str">
            <v/>
          </cell>
        </row>
        <row r="4659">
          <cell r="J4659" t="str">
            <v/>
          </cell>
          <cell r="M4659" t="str">
            <v/>
          </cell>
          <cell r="AI4659" t="str">
            <v/>
          </cell>
        </row>
        <row r="4660">
          <cell r="J4660" t="str">
            <v/>
          </cell>
          <cell r="M4660" t="str">
            <v/>
          </cell>
          <cell r="AI4660" t="str">
            <v/>
          </cell>
        </row>
        <row r="4661">
          <cell r="J4661" t="str">
            <v/>
          </cell>
          <cell r="M4661" t="str">
            <v/>
          </cell>
          <cell r="AI4661" t="str">
            <v/>
          </cell>
        </row>
        <row r="4662">
          <cell r="J4662" t="str">
            <v/>
          </cell>
          <cell r="M4662" t="str">
            <v/>
          </cell>
          <cell r="AI4662" t="str">
            <v/>
          </cell>
        </row>
        <row r="4663">
          <cell r="J4663" t="str">
            <v/>
          </cell>
          <cell r="M4663" t="str">
            <v/>
          </cell>
          <cell r="AI4663" t="str">
            <v/>
          </cell>
        </row>
        <row r="4664">
          <cell r="J4664" t="str">
            <v/>
          </cell>
          <cell r="M4664" t="str">
            <v/>
          </cell>
          <cell r="AI4664" t="str">
            <v/>
          </cell>
        </row>
        <row r="4665">
          <cell r="J4665" t="str">
            <v/>
          </cell>
          <cell r="M4665" t="str">
            <v/>
          </cell>
          <cell r="AI4665" t="str">
            <v/>
          </cell>
        </row>
        <row r="4666">
          <cell r="J4666" t="str">
            <v/>
          </cell>
          <cell r="M4666" t="str">
            <v/>
          </cell>
          <cell r="AI4666" t="str">
            <v/>
          </cell>
        </row>
        <row r="4667">
          <cell r="J4667" t="str">
            <v/>
          </cell>
          <cell r="M4667" t="str">
            <v/>
          </cell>
          <cell r="AI4667" t="str">
            <v/>
          </cell>
        </row>
        <row r="4668">
          <cell r="J4668" t="str">
            <v/>
          </cell>
          <cell r="M4668" t="str">
            <v/>
          </cell>
          <cell r="AI4668" t="str">
            <v/>
          </cell>
        </row>
        <row r="4669">
          <cell r="J4669" t="str">
            <v/>
          </cell>
          <cell r="M4669" t="str">
            <v/>
          </cell>
          <cell r="AI4669" t="str">
            <v/>
          </cell>
        </row>
        <row r="4670">
          <cell r="J4670" t="str">
            <v/>
          </cell>
          <cell r="M4670" t="str">
            <v/>
          </cell>
          <cell r="AI4670" t="str">
            <v/>
          </cell>
        </row>
        <row r="4671">
          <cell r="J4671" t="str">
            <v/>
          </cell>
          <cell r="M4671" t="str">
            <v/>
          </cell>
          <cell r="AI4671" t="str">
            <v/>
          </cell>
        </row>
        <row r="4672">
          <cell r="J4672" t="str">
            <v/>
          </cell>
          <cell r="M4672" t="str">
            <v/>
          </cell>
          <cell r="AI4672" t="str">
            <v/>
          </cell>
        </row>
        <row r="4673">
          <cell r="J4673" t="str">
            <v/>
          </cell>
          <cell r="M4673" t="str">
            <v/>
          </cell>
          <cell r="AI4673" t="str">
            <v/>
          </cell>
        </row>
        <row r="4674">
          <cell r="J4674" t="str">
            <v/>
          </cell>
          <cell r="M4674" t="str">
            <v/>
          </cell>
          <cell r="AI4674" t="str">
            <v/>
          </cell>
        </row>
        <row r="4675">
          <cell r="J4675" t="str">
            <v/>
          </cell>
          <cell r="M4675" t="str">
            <v/>
          </cell>
          <cell r="AI4675" t="str">
            <v/>
          </cell>
        </row>
        <row r="4676">
          <cell r="J4676" t="str">
            <v/>
          </cell>
          <cell r="M4676" t="str">
            <v/>
          </cell>
          <cell r="AI4676" t="str">
            <v/>
          </cell>
        </row>
        <row r="4677">
          <cell r="J4677" t="str">
            <v/>
          </cell>
          <cell r="M4677" t="str">
            <v/>
          </cell>
          <cell r="AI4677" t="str">
            <v/>
          </cell>
        </row>
        <row r="4678">
          <cell r="J4678" t="str">
            <v/>
          </cell>
          <cell r="M4678" t="str">
            <v/>
          </cell>
          <cell r="AI4678" t="str">
            <v/>
          </cell>
        </row>
        <row r="4679">
          <cell r="J4679" t="str">
            <v/>
          </cell>
          <cell r="M4679" t="str">
            <v/>
          </cell>
          <cell r="AI4679" t="str">
            <v/>
          </cell>
        </row>
        <row r="4680">
          <cell r="J4680" t="str">
            <v/>
          </cell>
          <cell r="M4680" t="str">
            <v/>
          </cell>
          <cell r="AI4680" t="str">
            <v/>
          </cell>
        </row>
        <row r="4681">
          <cell r="J4681" t="str">
            <v/>
          </cell>
          <cell r="M4681" t="str">
            <v/>
          </cell>
          <cell r="AI4681" t="str">
            <v/>
          </cell>
        </row>
        <row r="4682">
          <cell r="J4682" t="str">
            <v/>
          </cell>
          <cell r="M4682" t="str">
            <v/>
          </cell>
          <cell r="AI4682" t="str">
            <v/>
          </cell>
        </row>
        <row r="4683">
          <cell r="J4683" t="str">
            <v/>
          </cell>
          <cell r="M4683" t="str">
            <v/>
          </cell>
          <cell r="AI4683" t="str">
            <v/>
          </cell>
        </row>
        <row r="4684">
          <cell r="J4684" t="str">
            <v/>
          </cell>
          <cell r="M4684" t="str">
            <v/>
          </cell>
          <cell r="AI4684" t="str">
            <v/>
          </cell>
        </row>
        <row r="4685">
          <cell r="J4685" t="str">
            <v/>
          </cell>
          <cell r="M4685" t="str">
            <v/>
          </cell>
          <cell r="AI4685" t="str">
            <v/>
          </cell>
        </row>
        <row r="4686">
          <cell r="J4686" t="str">
            <v/>
          </cell>
          <cell r="M4686" t="str">
            <v/>
          </cell>
          <cell r="AI4686" t="str">
            <v/>
          </cell>
        </row>
        <row r="4687">
          <cell r="J4687" t="str">
            <v/>
          </cell>
          <cell r="M4687" t="str">
            <v/>
          </cell>
          <cell r="AI4687" t="str">
            <v/>
          </cell>
        </row>
        <row r="4688">
          <cell r="J4688" t="str">
            <v/>
          </cell>
          <cell r="M4688" t="str">
            <v/>
          </cell>
          <cell r="AI4688" t="str">
            <v/>
          </cell>
        </row>
        <row r="4689">
          <cell r="J4689" t="str">
            <v/>
          </cell>
          <cell r="M4689" t="str">
            <v/>
          </cell>
          <cell r="AI4689" t="str">
            <v/>
          </cell>
        </row>
        <row r="4690">
          <cell r="J4690" t="str">
            <v/>
          </cell>
          <cell r="M4690" t="str">
            <v/>
          </cell>
          <cell r="AI4690" t="str">
            <v/>
          </cell>
        </row>
        <row r="4691">
          <cell r="J4691" t="str">
            <v/>
          </cell>
          <cell r="M4691" t="str">
            <v/>
          </cell>
          <cell r="AI4691" t="str">
            <v/>
          </cell>
        </row>
        <row r="4692">
          <cell r="J4692" t="str">
            <v/>
          </cell>
          <cell r="M4692" t="str">
            <v/>
          </cell>
          <cell r="AI4692" t="str">
            <v/>
          </cell>
        </row>
        <row r="4693">
          <cell r="J4693" t="str">
            <v/>
          </cell>
          <cell r="M4693" t="str">
            <v/>
          </cell>
          <cell r="AI4693" t="str">
            <v/>
          </cell>
        </row>
        <row r="4694">
          <cell r="J4694" t="str">
            <v/>
          </cell>
          <cell r="M4694" t="str">
            <v/>
          </cell>
          <cell r="AI4694" t="str">
            <v/>
          </cell>
        </row>
        <row r="4695">
          <cell r="J4695" t="str">
            <v/>
          </cell>
          <cell r="M4695" t="str">
            <v/>
          </cell>
          <cell r="AI4695" t="str">
            <v/>
          </cell>
        </row>
        <row r="4696">
          <cell r="J4696" t="str">
            <v/>
          </cell>
          <cell r="M4696" t="str">
            <v/>
          </cell>
          <cell r="AI4696" t="str">
            <v/>
          </cell>
        </row>
        <row r="4697">
          <cell r="J4697" t="str">
            <v/>
          </cell>
          <cell r="M4697" t="str">
            <v/>
          </cell>
          <cell r="AI4697" t="str">
            <v/>
          </cell>
        </row>
        <row r="4698">
          <cell r="J4698" t="str">
            <v/>
          </cell>
          <cell r="M4698" t="str">
            <v/>
          </cell>
          <cell r="AI4698" t="str">
            <v/>
          </cell>
        </row>
        <row r="4699">
          <cell r="J4699" t="str">
            <v/>
          </cell>
          <cell r="M4699" t="str">
            <v/>
          </cell>
          <cell r="AI4699" t="str">
            <v/>
          </cell>
        </row>
        <row r="4700">
          <cell r="J4700" t="str">
            <v/>
          </cell>
          <cell r="M4700" t="str">
            <v/>
          </cell>
          <cell r="AI4700" t="str">
            <v/>
          </cell>
        </row>
        <row r="4701">
          <cell r="J4701" t="str">
            <v/>
          </cell>
          <cell r="M4701" t="str">
            <v/>
          </cell>
          <cell r="AI4701" t="str">
            <v/>
          </cell>
        </row>
        <row r="4702">
          <cell r="J4702" t="str">
            <v/>
          </cell>
          <cell r="M4702" t="str">
            <v/>
          </cell>
          <cell r="AI4702" t="str">
            <v/>
          </cell>
        </row>
        <row r="4703">
          <cell r="J4703" t="str">
            <v/>
          </cell>
          <cell r="M4703" t="str">
            <v/>
          </cell>
          <cell r="AI4703" t="str">
            <v/>
          </cell>
        </row>
        <row r="4704">
          <cell r="J4704" t="str">
            <v/>
          </cell>
          <cell r="M4704" t="str">
            <v/>
          </cell>
          <cell r="AI4704" t="str">
            <v/>
          </cell>
        </row>
        <row r="4705">
          <cell r="J4705" t="str">
            <v/>
          </cell>
          <cell r="M4705" t="str">
            <v/>
          </cell>
          <cell r="AI4705" t="str">
            <v/>
          </cell>
        </row>
        <row r="4706">
          <cell r="J4706" t="str">
            <v/>
          </cell>
          <cell r="M4706" t="str">
            <v/>
          </cell>
          <cell r="AI4706" t="str">
            <v/>
          </cell>
        </row>
        <row r="4707">
          <cell r="J4707" t="str">
            <v/>
          </cell>
          <cell r="M4707" t="str">
            <v/>
          </cell>
          <cell r="AI4707" t="str">
            <v/>
          </cell>
        </row>
        <row r="4708">
          <cell r="J4708" t="str">
            <v/>
          </cell>
          <cell r="M4708" t="str">
            <v/>
          </cell>
          <cell r="AI4708" t="str">
            <v/>
          </cell>
        </row>
        <row r="4709">
          <cell r="J4709" t="str">
            <v/>
          </cell>
          <cell r="M4709" t="str">
            <v/>
          </cell>
          <cell r="AI4709" t="str">
            <v/>
          </cell>
        </row>
        <row r="4710">
          <cell r="J4710" t="str">
            <v/>
          </cell>
          <cell r="M4710" t="str">
            <v/>
          </cell>
          <cell r="AI4710" t="str">
            <v/>
          </cell>
        </row>
        <row r="4711">
          <cell r="J4711" t="str">
            <v/>
          </cell>
          <cell r="M4711" t="str">
            <v/>
          </cell>
          <cell r="AI4711" t="str">
            <v/>
          </cell>
        </row>
        <row r="4712">
          <cell r="J4712" t="str">
            <v/>
          </cell>
          <cell r="M4712" t="str">
            <v/>
          </cell>
          <cell r="AI4712" t="str">
            <v/>
          </cell>
        </row>
        <row r="4713">
          <cell r="J4713" t="str">
            <v/>
          </cell>
          <cell r="M4713" t="str">
            <v/>
          </cell>
          <cell r="AI4713" t="str">
            <v/>
          </cell>
        </row>
        <row r="4714">
          <cell r="J4714" t="str">
            <v/>
          </cell>
          <cell r="M4714" t="str">
            <v/>
          </cell>
          <cell r="AI4714" t="str">
            <v/>
          </cell>
        </row>
        <row r="4715">
          <cell r="J4715" t="str">
            <v/>
          </cell>
          <cell r="M4715" t="str">
            <v/>
          </cell>
          <cell r="AI4715" t="str">
            <v/>
          </cell>
        </row>
        <row r="4716">
          <cell r="J4716" t="str">
            <v/>
          </cell>
          <cell r="M4716" t="str">
            <v/>
          </cell>
          <cell r="AI4716" t="str">
            <v/>
          </cell>
        </row>
        <row r="4717">
          <cell r="J4717" t="str">
            <v/>
          </cell>
          <cell r="M4717" t="str">
            <v/>
          </cell>
          <cell r="AI4717" t="str">
            <v/>
          </cell>
        </row>
        <row r="4718">
          <cell r="J4718" t="str">
            <v/>
          </cell>
          <cell r="M4718" t="str">
            <v/>
          </cell>
          <cell r="AI4718" t="str">
            <v/>
          </cell>
        </row>
        <row r="4719">
          <cell r="J4719" t="str">
            <v/>
          </cell>
          <cell r="M4719" t="str">
            <v/>
          </cell>
          <cell r="AI4719" t="str">
            <v/>
          </cell>
        </row>
        <row r="4720">
          <cell r="J4720" t="str">
            <v/>
          </cell>
          <cell r="M4720" t="str">
            <v/>
          </cell>
          <cell r="AI4720" t="str">
            <v/>
          </cell>
        </row>
        <row r="4721">
          <cell r="J4721" t="str">
            <v/>
          </cell>
          <cell r="M4721" t="str">
            <v/>
          </cell>
          <cell r="AI4721" t="str">
            <v/>
          </cell>
        </row>
        <row r="4722">
          <cell r="J4722" t="str">
            <v/>
          </cell>
          <cell r="M4722" t="str">
            <v/>
          </cell>
          <cell r="AI4722" t="str">
            <v/>
          </cell>
        </row>
        <row r="4723">
          <cell r="J4723" t="str">
            <v/>
          </cell>
          <cell r="M4723" t="str">
            <v/>
          </cell>
          <cell r="AI4723" t="str">
            <v/>
          </cell>
        </row>
        <row r="4724">
          <cell r="J4724" t="str">
            <v/>
          </cell>
          <cell r="M4724" t="str">
            <v/>
          </cell>
          <cell r="AI4724" t="str">
            <v/>
          </cell>
        </row>
        <row r="4725">
          <cell r="J4725" t="str">
            <v/>
          </cell>
          <cell r="M4725" t="str">
            <v/>
          </cell>
          <cell r="AI4725" t="str">
            <v/>
          </cell>
        </row>
        <row r="4726">
          <cell r="J4726" t="str">
            <v/>
          </cell>
          <cell r="M4726" t="str">
            <v/>
          </cell>
          <cell r="AI4726" t="str">
            <v/>
          </cell>
        </row>
        <row r="4727">
          <cell r="J4727" t="str">
            <v/>
          </cell>
          <cell r="M4727" t="str">
            <v/>
          </cell>
          <cell r="AI4727" t="str">
            <v/>
          </cell>
        </row>
        <row r="4728">
          <cell r="J4728" t="str">
            <v/>
          </cell>
          <cell r="M4728" t="str">
            <v/>
          </cell>
          <cell r="AI4728" t="str">
            <v/>
          </cell>
        </row>
        <row r="4729">
          <cell r="J4729" t="str">
            <v/>
          </cell>
          <cell r="M4729" t="str">
            <v/>
          </cell>
          <cell r="AI4729" t="str">
            <v/>
          </cell>
        </row>
        <row r="4730">
          <cell r="J4730" t="str">
            <v/>
          </cell>
          <cell r="M4730" t="str">
            <v/>
          </cell>
          <cell r="AI4730" t="str">
            <v/>
          </cell>
        </row>
        <row r="4731">
          <cell r="J4731" t="str">
            <v/>
          </cell>
          <cell r="M4731" t="str">
            <v/>
          </cell>
          <cell r="AI4731" t="str">
            <v/>
          </cell>
        </row>
        <row r="4732">
          <cell r="J4732" t="str">
            <v/>
          </cell>
          <cell r="M4732" t="str">
            <v/>
          </cell>
          <cell r="AI4732" t="str">
            <v/>
          </cell>
        </row>
        <row r="4733">
          <cell r="J4733" t="str">
            <v/>
          </cell>
          <cell r="M4733" t="str">
            <v/>
          </cell>
          <cell r="AI4733" t="str">
            <v/>
          </cell>
        </row>
        <row r="4734">
          <cell r="J4734" t="str">
            <v/>
          </cell>
          <cell r="M4734" t="str">
            <v/>
          </cell>
          <cell r="AI4734" t="str">
            <v/>
          </cell>
        </row>
        <row r="4735">
          <cell r="J4735" t="str">
            <v/>
          </cell>
          <cell r="M4735" t="str">
            <v/>
          </cell>
          <cell r="AI4735" t="str">
            <v/>
          </cell>
        </row>
        <row r="4736">
          <cell r="J4736" t="str">
            <v/>
          </cell>
          <cell r="M4736" t="str">
            <v/>
          </cell>
          <cell r="AI4736" t="str">
            <v/>
          </cell>
        </row>
        <row r="4737">
          <cell r="J4737" t="str">
            <v/>
          </cell>
          <cell r="M4737" t="str">
            <v/>
          </cell>
          <cell r="AI4737" t="str">
            <v/>
          </cell>
        </row>
        <row r="4738">
          <cell r="J4738" t="str">
            <v/>
          </cell>
          <cell r="M4738" t="str">
            <v/>
          </cell>
          <cell r="AI4738" t="str">
            <v/>
          </cell>
        </row>
        <row r="4739">
          <cell r="J4739" t="str">
            <v/>
          </cell>
          <cell r="M4739" t="str">
            <v/>
          </cell>
          <cell r="AI4739" t="str">
            <v/>
          </cell>
        </row>
        <row r="4740">
          <cell r="J4740" t="str">
            <v/>
          </cell>
          <cell r="M4740" t="str">
            <v/>
          </cell>
          <cell r="AI4740" t="str">
            <v/>
          </cell>
        </row>
        <row r="4741">
          <cell r="J4741" t="str">
            <v/>
          </cell>
          <cell r="M4741" t="str">
            <v/>
          </cell>
          <cell r="AI4741" t="str">
            <v/>
          </cell>
        </row>
        <row r="4742">
          <cell r="J4742" t="str">
            <v/>
          </cell>
          <cell r="M4742" t="str">
            <v/>
          </cell>
          <cell r="AI4742" t="str">
            <v/>
          </cell>
        </row>
        <row r="4743">
          <cell r="J4743" t="str">
            <v/>
          </cell>
          <cell r="M4743" t="str">
            <v/>
          </cell>
          <cell r="AI4743" t="str">
            <v/>
          </cell>
        </row>
        <row r="4744">
          <cell r="J4744" t="str">
            <v/>
          </cell>
          <cell r="M4744" t="str">
            <v/>
          </cell>
          <cell r="AI4744" t="str">
            <v/>
          </cell>
        </row>
        <row r="4745">
          <cell r="J4745" t="str">
            <v/>
          </cell>
          <cell r="M4745" t="str">
            <v/>
          </cell>
          <cell r="AI4745" t="str">
            <v/>
          </cell>
        </row>
        <row r="4746">
          <cell r="J4746" t="str">
            <v/>
          </cell>
          <cell r="M4746" t="str">
            <v/>
          </cell>
          <cell r="AI4746" t="str">
            <v/>
          </cell>
        </row>
        <row r="4747">
          <cell r="J4747" t="str">
            <v/>
          </cell>
          <cell r="M4747" t="str">
            <v/>
          </cell>
          <cell r="AI4747" t="str">
            <v/>
          </cell>
        </row>
        <row r="4748">
          <cell r="J4748" t="str">
            <v/>
          </cell>
          <cell r="M4748" t="str">
            <v/>
          </cell>
          <cell r="AI4748" t="str">
            <v/>
          </cell>
        </row>
        <row r="4749">
          <cell r="J4749" t="str">
            <v/>
          </cell>
          <cell r="M4749" t="str">
            <v/>
          </cell>
          <cell r="AI4749" t="str">
            <v/>
          </cell>
        </row>
        <row r="4750">
          <cell r="J4750" t="str">
            <v/>
          </cell>
          <cell r="M4750" t="str">
            <v/>
          </cell>
          <cell r="AI4750" t="str">
            <v/>
          </cell>
        </row>
        <row r="4751">
          <cell r="J4751" t="str">
            <v/>
          </cell>
          <cell r="M4751" t="str">
            <v/>
          </cell>
          <cell r="AI4751" t="str">
            <v/>
          </cell>
        </row>
        <row r="4752">
          <cell r="J4752" t="str">
            <v/>
          </cell>
          <cell r="M4752" t="str">
            <v/>
          </cell>
          <cell r="AI4752" t="str">
            <v/>
          </cell>
        </row>
        <row r="4753">
          <cell r="J4753" t="str">
            <v/>
          </cell>
          <cell r="M4753" t="str">
            <v/>
          </cell>
          <cell r="AI4753" t="str">
            <v/>
          </cell>
        </row>
        <row r="4754">
          <cell r="J4754" t="str">
            <v/>
          </cell>
          <cell r="M4754" t="str">
            <v/>
          </cell>
          <cell r="AI4754" t="str">
            <v/>
          </cell>
        </row>
        <row r="4755">
          <cell r="J4755" t="str">
            <v/>
          </cell>
          <cell r="M4755" t="str">
            <v/>
          </cell>
          <cell r="AI4755" t="str">
            <v/>
          </cell>
        </row>
        <row r="4756">
          <cell r="J4756" t="str">
            <v/>
          </cell>
          <cell r="M4756" t="str">
            <v/>
          </cell>
          <cell r="AI4756" t="str">
            <v/>
          </cell>
        </row>
        <row r="4757">
          <cell r="J4757" t="str">
            <v/>
          </cell>
          <cell r="M4757" t="str">
            <v/>
          </cell>
          <cell r="AI4757" t="str">
            <v/>
          </cell>
        </row>
        <row r="4758">
          <cell r="J4758" t="str">
            <v/>
          </cell>
          <cell r="M4758" t="str">
            <v/>
          </cell>
          <cell r="AI4758" t="str">
            <v/>
          </cell>
        </row>
        <row r="4759">
          <cell r="J4759" t="str">
            <v/>
          </cell>
          <cell r="M4759" t="str">
            <v/>
          </cell>
          <cell r="AI4759" t="str">
            <v/>
          </cell>
        </row>
        <row r="4760">
          <cell r="J4760" t="str">
            <v/>
          </cell>
          <cell r="M4760" t="str">
            <v/>
          </cell>
          <cell r="AI4760" t="str">
            <v/>
          </cell>
        </row>
        <row r="4761">
          <cell r="J4761" t="str">
            <v/>
          </cell>
          <cell r="M4761" t="str">
            <v/>
          </cell>
          <cell r="AI4761" t="str">
            <v/>
          </cell>
        </row>
        <row r="4762">
          <cell r="J4762" t="str">
            <v/>
          </cell>
          <cell r="M4762" t="str">
            <v/>
          </cell>
          <cell r="AI4762" t="str">
            <v/>
          </cell>
        </row>
        <row r="4763">
          <cell r="J4763" t="str">
            <v/>
          </cell>
          <cell r="M4763" t="str">
            <v/>
          </cell>
          <cell r="AI4763" t="str">
            <v/>
          </cell>
        </row>
        <row r="4764">
          <cell r="J4764" t="str">
            <v/>
          </cell>
          <cell r="M4764" t="str">
            <v/>
          </cell>
          <cell r="AI4764" t="str">
            <v/>
          </cell>
        </row>
        <row r="4765">
          <cell r="J4765" t="str">
            <v/>
          </cell>
          <cell r="M4765" t="str">
            <v/>
          </cell>
          <cell r="AI4765" t="str">
            <v/>
          </cell>
        </row>
        <row r="4766">
          <cell r="J4766" t="str">
            <v/>
          </cell>
          <cell r="M4766" t="str">
            <v/>
          </cell>
          <cell r="AI4766" t="str">
            <v/>
          </cell>
        </row>
        <row r="4767">
          <cell r="J4767" t="str">
            <v/>
          </cell>
          <cell r="M4767" t="str">
            <v/>
          </cell>
          <cell r="AI4767" t="str">
            <v/>
          </cell>
        </row>
        <row r="4768">
          <cell r="J4768" t="str">
            <v/>
          </cell>
          <cell r="M4768" t="str">
            <v/>
          </cell>
          <cell r="AI4768" t="str">
            <v/>
          </cell>
        </row>
        <row r="4769">
          <cell r="J4769" t="str">
            <v/>
          </cell>
          <cell r="M4769" t="str">
            <v/>
          </cell>
          <cell r="AI4769" t="str">
            <v/>
          </cell>
        </row>
        <row r="4770">
          <cell r="J4770" t="str">
            <v/>
          </cell>
          <cell r="M4770" t="str">
            <v/>
          </cell>
          <cell r="AI4770" t="str">
            <v/>
          </cell>
        </row>
        <row r="4771">
          <cell r="J4771" t="str">
            <v/>
          </cell>
          <cell r="M4771" t="str">
            <v/>
          </cell>
          <cell r="AI4771" t="str">
            <v/>
          </cell>
        </row>
        <row r="4772">
          <cell r="J4772" t="str">
            <v/>
          </cell>
          <cell r="M4772" t="str">
            <v/>
          </cell>
          <cell r="AI4772" t="str">
            <v/>
          </cell>
        </row>
        <row r="4773">
          <cell r="J4773" t="str">
            <v/>
          </cell>
          <cell r="M4773" t="str">
            <v/>
          </cell>
          <cell r="AI4773" t="str">
            <v/>
          </cell>
        </row>
        <row r="4774">
          <cell r="J4774" t="str">
            <v/>
          </cell>
          <cell r="M4774" t="str">
            <v/>
          </cell>
          <cell r="AI4774" t="str">
            <v/>
          </cell>
        </row>
        <row r="4775">
          <cell r="J4775" t="str">
            <v/>
          </cell>
          <cell r="M4775" t="str">
            <v/>
          </cell>
          <cell r="AI4775" t="str">
            <v/>
          </cell>
        </row>
        <row r="4776">
          <cell r="J4776" t="str">
            <v/>
          </cell>
          <cell r="M4776" t="str">
            <v/>
          </cell>
          <cell r="AI4776" t="str">
            <v/>
          </cell>
        </row>
        <row r="4777">
          <cell r="J4777" t="str">
            <v/>
          </cell>
          <cell r="M4777" t="str">
            <v/>
          </cell>
          <cell r="AI4777" t="str">
            <v/>
          </cell>
        </row>
        <row r="4778">
          <cell r="J4778" t="str">
            <v/>
          </cell>
          <cell r="M4778" t="str">
            <v/>
          </cell>
          <cell r="AI4778" t="str">
            <v/>
          </cell>
        </row>
        <row r="4779">
          <cell r="J4779" t="str">
            <v/>
          </cell>
          <cell r="M4779" t="str">
            <v/>
          </cell>
          <cell r="AI4779" t="str">
            <v/>
          </cell>
        </row>
        <row r="4780">
          <cell r="J4780" t="str">
            <v/>
          </cell>
          <cell r="M4780" t="str">
            <v/>
          </cell>
          <cell r="AI4780" t="str">
            <v/>
          </cell>
        </row>
        <row r="4781">
          <cell r="J4781" t="str">
            <v/>
          </cell>
          <cell r="M4781" t="str">
            <v/>
          </cell>
          <cell r="AI4781" t="str">
            <v/>
          </cell>
        </row>
        <row r="4782">
          <cell r="J4782" t="str">
            <v/>
          </cell>
          <cell r="M4782" t="str">
            <v/>
          </cell>
          <cell r="AI4782" t="str">
            <v/>
          </cell>
        </row>
        <row r="4783">
          <cell r="J4783" t="str">
            <v/>
          </cell>
          <cell r="M4783" t="str">
            <v/>
          </cell>
          <cell r="AI4783" t="str">
            <v/>
          </cell>
        </row>
        <row r="4784">
          <cell r="J4784" t="str">
            <v/>
          </cell>
          <cell r="M4784" t="str">
            <v/>
          </cell>
          <cell r="AI4784" t="str">
            <v/>
          </cell>
        </row>
        <row r="4785">
          <cell r="J4785" t="str">
            <v/>
          </cell>
          <cell r="M4785" t="str">
            <v/>
          </cell>
          <cell r="AI4785" t="str">
            <v/>
          </cell>
        </row>
        <row r="4786">
          <cell r="J4786" t="str">
            <v/>
          </cell>
          <cell r="M4786" t="str">
            <v/>
          </cell>
          <cell r="AI4786" t="str">
            <v/>
          </cell>
        </row>
        <row r="4787">
          <cell r="J4787" t="str">
            <v/>
          </cell>
          <cell r="M4787" t="str">
            <v/>
          </cell>
          <cell r="AI4787" t="str">
            <v/>
          </cell>
        </row>
        <row r="4788">
          <cell r="J4788" t="str">
            <v/>
          </cell>
          <cell r="M4788" t="str">
            <v/>
          </cell>
          <cell r="AI4788" t="str">
            <v/>
          </cell>
        </row>
        <row r="4789">
          <cell r="J4789" t="str">
            <v/>
          </cell>
          <cell r="M4789" t="str">
            <v/>
          </cell>
          <cell r="AI4789" t="str">
            <v/>
          </cell>
        </row>
        <row r="4790">
          <cell r="J4790" t="str">
            <v/>
          </cell>
          <cell r="M4790" t="str">
            <v/>
          </cell>
          <cell r="AI4790" t="str">
            <v/>
          </cell>
        </row>
        <row r="4791">
          <cell r="J4791" t="str">
            <v/>
          </cell>
          <cell r="M4791" t="str">
            <v/>
          </cell>
          <cell r="AI4791" t="str">
            <v/>
          </cell>
        </row>
        <row r="4792">
          <cell r="J4792" t="str">
            <v/>
          </cell>
          <cell r="M4792" t="str">
            <v/>
          </cell>
          <cell r="AI4792" t="str">
            <v/>
          </cell>
        </row>
        <row r="4793">
          <cell r="J4793" t="str">
            <v/>
          </cell>
          <cell r="M4793" t="str">
            <v/>
          </cell>
          <cell r="AI4793" t="str">
            <v/>
          </cell>
        </row>
        <row r="4794">
          <cell r="J4794" t="str">
            <v/>
          </cell>
          <cell r="M4794" t="str">
            <v/>
          </cell>
          <cell r="AI4794" t="str">
            <v/>
          </cell>
        </row>
        <row r="4795">
          <cell r="J4795" t="str">
            <v/>
          </cell>
          <cell r="M4795" t="str">
            <v/>
          </cell>
          <cell r="AI4795" t="str">
            <v/>
          </cell>
        </row>
        <row r="4796">
          <cell r="J4796" t="str">
            <v/>
          </cell>
          <cell r="M4796" t="str">
            <v/>
          </cell>
          <cell r="AI4796" t="str">
            <v/>
          </cell>
        </row>
        <row r="4797">
          <cell r="J4797" t="str">
            <v/>
          </cell>
          <cell r="M4797" t="str">
            <v/>
          </cell>
          <cell r="AI4797" t="str">
            <v/>
          </cell>
        </row>
        <row r="4798">
          <cell r="J4798" t="str">
            <v/>
          </cell>
          <cell r="M4798" t="str">
            <v/>
          </cell>
          <cell r="AI4798" t="str">
            <v/>
          </cell>
        </row>
        <row r="4799">
          <cell r="J4799" t="str">
            <v/>
          </cell>
          <cell r="M4799" t="str">
            <v/>
          </cell>
          <cell r="AI4799" t="str">
            <v/>
          </cell>
        </row>
        <row r="4800">
          <cell r="J4800" t="str">
            <v/>
          </cell>
          <cell r="M4800" t="str">
            <v/>
          </cell>
          <cell r="AI4800" t="str">
            <v/>
          </cell>
        </row>
        <row r="4801">
          <cell r="J4801" t="str">
            <v/>
          </cell>
          <cell r="M4801" t="str">
            <v/>
          </cell>
          <cell r="AI4801" t="str">
            <v/>
          </cell>
        </row>
        <row r="4802">
          <cell r="J4802" t="str">
            <v/>
          </cell>
          <cell r="M4802" t="str">
            <v/>
          </cell>
          <cell r="AI4802" t="str">
            <v/>
          </cell>
        </row>
        <row r="4803">
          <cell r="J4803" t="str">
            <v/>
          </cell>
          <cell r="M4803" t="str">
            <v/>
          </cell>
          <cell r="AI4803" t="str">
            <v/>
          </cell>
        </row>
        <row r="4804">
          <cell r="J4804" t="str">
            <v/>
          </cell>
          <cell r="M4804" t="str">
            <v/>
          </cell>
          <cell r="AI4804" t="str">
            <v/>
          </cell>
        </row>
        <row r="4805">
          <cell r="J4805" t="str">
            <v/>
          </cell>
          <cell r="M4805" t="str">
            <v/>
          </cell>
          <cell r="AI4805" t="str">
            <v/>
          </cell>
        </row>
        <row r="4806">
          <cell r="J4806" t="str">
            <v/>
          </cell>
          <cell r="M4806" t="str">
            <v/>
          </cell>
          <cell r="AI4806" t="str">
            <v/>
          </cell>
        </row>
        <row r="4807">
          <cell r="J4807" t="str">
            <v/>
          </cell>
          <cell r="M4807" t="str">
            <v/>
          </cell>
          <cell r="AI4807" t="str">
            <v/>
          </cell>
        </row>
        <row r="4808">
          <cell r="J4808" t="str">
            <v/>
          </cell>
          <cell r="M4808" t="str">
            <v/>
          </cell>
          <cell r="AI4808" t="str">
            <v/>
          </cell>
        </row>
        <row r="4809">
          <cell r="J4809" t="str">
            <v/>
          </cell>
          <cell r="M4809" t="str">
            <v/>
          </cell>
          <cell r="AI4809" t="str">
            <v/>
          </cell>
        </row>
        <row r="4810">
          <cell r="J4810" t="str">
            <v/>
          </cell>
          <cell r="M4810" t="str">
            <v/>
          </cell>
          <cell r="AI4810" t="str">
            <v/>
          </cell>
        </row>
        <row r="4811">
          <cell r="J4811" t="str">
            <v/>
          </cell>
          <cell r="M4811" t="str">
            <v/>
          </cell>
          <cell r="AI4811" t="str">
            <v/>
          </cell>
        </row>
        <row r="4812">
          <cell r="J4812" t="str">
            <v/>
          </cell>
          <cell r="M4812" t="str">
            <v/>
          </cell>
          <cell r="AI4812" t="str">
            <v/>
          </cell>
        </row>
        <row r="4813">
          <cell r="J4813" t="str">
            <v/>
          </cell>
          <cell r="M4813" t="str">
            <v/>
          </cell>
          <cell r="AI4813" t="str">
            <v/>
          </cell>
        </row>
        <row r="4814">
          <cell r="J4814" t="str">
            <v/>
          </cell>
          <cell r="M4814" t="str">
            <v/>
          </cell>
          <cell r="AI4814" t="str">
            <v/>
          </cell>
        </row>
        <row r="4815">
          <cell r="J4815" t="str">
            <v/>
          </cell>
          <cell r="M4815" t="str">
            <v/>
          </cell>
          <cell r="AI4815" t="str">
            <v/>
          </cell>
        </row>
        <row r="4816">
          <cell r="J4816" t="str">
            <v/>
          </cell>
          <cell r="M4816" t="str">
            <v/>
          </cell>
          <cell r="AI4816" t="str">
            <v/>
          </cell>
        </row>
        <row r="4817">
          <cell r="J4817" t="str">
            <v/>
          </cell>
          <cell r="M4817" t="str">
            <v/>
          </cell>
          <cell r="AI4817" t="str">
            <v/>
          </cell>
        </row>
        <row r="4818">
          <cell r="J4818" t="str">
            <v/>
          </cell>
          <cell r="M4818" t="str">
            <v/>
          </cell>
          <cell r="AI4818" t="str">
            <v/>
          </cell>
        </row>
        <row r="4819">
          <cell r="J4819" t="str">
            <v/>
          </cell>
          <cell r="M4819" t="str">
            <v/>
          </cell>
          <cell r="AI4819" t="str">
            <v/>
          </cell>
        </row>
        <row r="4820">
          <cell r="J4820" t="str">
            <v/>
          </cell>
          <cell r="M4820" t="str">
            <v/>
          </cell>
          <cell r="AI4820" t="str">
            <v/>
          </cell>
        </row>
        <row r="4821">
          <cell r="J4821" t="str">
            <v/>
          </cell>
          <cell r="M4821" t="str">
            <v/>
          </cell>
          <cell r="AI4821" t="str">
            <v/>
          </cell>
        </row>
        <row r="4822">
          <cell r="J4822" t="str">
            <v/>
          </cell>
          <cell r="M4822" t="str">
            <v/>
          </cell>
          <cell r="AI4822" t="str">
            <v/>
          </cell>
        </row>
        <row r="4823">
          <cell r="J4823" t="str">
            <v/>
          </cell>
          <cell r="M4823" t="str">
            <v/>
          </cell>
          <cell r="AI4823" t="str">
            <v/>
          </cell>
        </row>
        <row r="4824">
          <cell r="J4824" t="str">
            <v/>
          </cell>
          <cell r="M4824" t="str">
            <v/>
          </cell>
          <cell r="AI4824" t="str">
            <v/>
          </cell>
        </row>
        <row r="4825">
          <cell r="J4825" t="str">
            <v/>
          </cell>
          <cell r="M4825" t="str">
            <v/>
          </cell>
          <cell r="AI4825" t="str">
            <v/>
          </cell>
        </row>
        <row r="4826">
          <cell r="J4826" t="str">
            <v/>
          </cell>
          <cell r="M4826" t="str">
            <v/>
          </cell>
          <cell r="AI4826" t="str">
            <v/>
          </cell>
        </row>
        <row r="4827">
          <cell r="J4827" t="str">
            <v/>
          </cell>
          <cell r="M4827" t="str">
            <v/>
          </cell>
          <cell r="AI4827" t="str">
            <v/>
          </cell>
        </row>
        <row r="4828">
          <cell r="J4828" t="str">
            <v/>
          </cell>
          <cell r="M4828" t="str">
            <v/>
          </cell>
          <cell r="AI4828" t="str">
            <v/>
          </cell>
        </row>
        <row r="4829">
          <cell r="J4829" t="str">
            <v/>
          </cell>
          <cell r="M4829" t="str">
            <v/>
          </cell>
          <cell r="AI4829" t="str">
            <v/>
          </cell>
        </row>
        <row r="4830">
          <cell r="J4830" t="str">
            <v/>
          </cell>
          <cell r="M4830" t="str">
            <v/>
          </cell>
          <cell r="AI4830" t="str">
            <v/>
          </cell>
        </row>
        <row r="4831">
          <cell r="J4831" t="str">
            <v/>
          </cell>
          <cell r="M4831" t="str">
            <v/>
          </cell>
          <cell r="AI4831" t="str">
            <v/>
          </cell>
        </row>
        <row r="4832">
          <cell r="J4832" t="str">
            <v/>
          </cell>
          <cell r="M4832" t="str">
            <v/>
          </cell>
          <cell r="AI4832" t="str">
            <v/>
          </cell>
        </row>
        <row r="4833">
          <cell r="J4833" t="str">
            <v/>
          </cell>
          <cell r="M4833" t="str">
            <v/>
          </cell>
          <cell r="AI4833" t="str">
            <v/>
          </cell>
        </row>
        <row r="4834">
          <cell r="J4834" t="str">
            <v/>
          </cell>
          <cell r="M4834" t="str">
            <v/>
          </cell>
          <cell r="AI4834" t="str">
            <v/>
          </cell>
        </row>
        <row r="4835">
          <cell r="J4835" t="str">
            <v/>
          </cell>
          <cell r="M4835" t="str">
            <v/>
          </cell>
          <cell r="AI4835" t="str">
            <v/>
          </cell>
        </row>
        <row r="4836">
          <cell r="J4836" t="str">
            <v/>
          </cell>
          <cell r="M4836" t="str">
            <v/>
          </cell>
          <cell r="AI4836" t="str">
            <v/>
          </cell>
        </row>
        <row r="4837">
          <cell r="J4837" t="str">
            <v/>
          </cell>
          <cell r="M4837" t="str">
            <v/>
          </cell>
          <cell r="AI4837" t="str">
            <v/>
          </cell>
        </row>
        <row r="4838">
          <cell r="J4838" t="str">
            <v/>
          </cell>
          <cell r="M4838" t="str">
            <v/>
          </cell>
          <cell r="AI4838" t="str">
            <v/>
          </cell>
        </row>
        <row r="4839">
          <cell r="J4839" t="str">
            <v/>
          </cell>
          <cell r="M4839" t="str">
            <v/>
          </cell>
          <cell r="AI4839" t="str">
            <v/>
          </cell>
        </row>
        <row r="4840">
          <cell r="J4840" t="str">
            <v/>
          </cell>
          <cell r="M4840" t="str">
            <v/>
          </cell>
          <cell r="AI4840" t="str">
            <v/>
          </cell>
        </row>
        <row r="4841">
          <cell r="J4841" t="str">
            <v/>
          </cell>
          <cell r="M4841" t="str">
            <v/>
          </cell>
          <cell r="AI4841" t="str">
            <v/>
          </cell>
        </row>
        <row r="4842">
          <cell r="J4842" t="str">
            <v/>
          </cell>
          <cell r="M4842" t="str">
            <v/>
          </cell>
          <cell r="AI4842" t="str">
            <v/>
          </cell>
        </row>
        <row r="4843">
          <cell r="J4843" t="str">
            <v/>
          </cell>
          <cell r="M4843" t="str">
            <v/>
          </cell>
          <cell r="AI4843" t="str">
            <v/>
          </cell>
        </row>
        <row r="4844">
          <cell r="J4844" t="str">
            <v/>
          </cell>
          <cell r="M4844" t="str">
            <v/>
          </cell>
          <cell r="AI4844" t="str">
            <v/>
          </cell>
        </row>
        <row r="4845">
          <cell r="J4845" t="str">
            <v/>
          </cell>
          <cell r="M4845" t="str">
            <v/>
          </cell>
          <cell r="AI4845" t="str">
            <v/>
          </cell>
        </row>
        <row r="4846">
          <cell r="J4846" t="str">
            <v/>
          </cell>
          <cell r="M4846" t="str">
            <v/>
          </cell>
          <cell r="AI4846" t="str">
            <v/>
          </cell>
        </row>
        <row r="4847">
          <cell r="J4847" t="str">
            <v/>
          </cell>
          <cell r="M4847" t="str">
            <v/>
          </cell>
          <cell r="AI4847" t="str">
            <v/>
          </cell>
        </row>
        <row r="4848">
          <cell r="J4848" t="str">
            <v/>
          </cell>
          <cell r="M4848" t="str">
            <v/>
          </cell>
          <cell r="AI4848" t="str">
            <v/>
          </cell>
        </row>
        <row r="4849">
          <cell r="J4849" t="str">
            <v/>
          </cell>
          <cell r="M4849" t="str">
            <v/>
          </cell>
          <cell r="AI4849" t="str">
            <v/>
          </cell>
        </row>
        <row r="4850">
          <cell r="J4850" t="str">
            <v/>
          </cell>
          <cell r="M4850" t="str">
            <v/>
          </cell>
          <cell r="AI4850" t="str">
            <v/>
          </cell>
        </row>
        <row r="4851">
          <cell r="J4851" t="str">
            <v/>
          </cell>
          <cell r="M4851" t="str">
            <v/>
          </cell>
          <cell r="AI4851" t="str">
            <v/>
          </cell>
        </row>
        <row r="4852">
          <cell r="J4852" t="str">
            <v/>
          </cell>
          <cell r="M4852" t="str">
            <v/>
          </cell>
          <cell r="AI4852" t="str">
            <v/>
          </cell>
        </row>
        <row r="4853">
          <cell r="J4853" t="str">
            <v/>
          </cell>
          <cell r="M4853" t="str">
            <v/>
          </cell>
          <cell r="AI4853" t="str">
            <v/>
          </cell>
        </row>
        <row r="4854">
          <cell r="J4854" t="str">
            <v/>
          </cell>
          <cell r="M4854" t="str">
            <v/>
          </cell>
          <cell r="AI4854" t="str">
            <v/>
          </cell>
        </row>
        <row r="4855">
          <cell r="J4855" t="str">
            <v/>
          </cell>
          <cell r="M4855" t="str">
            <v/>
          </cell>
          <cell r="AI4855" t="str">
            <v/>
          </cell>
        </row>
        <row r="4856">
          <cell r="J4856" t="str">
            <v/>
          </cell>
          <cell r="M4856" t="str">
            <v/>
          </cell>
          <cell r="AI4856" t="str">
            <v/>
          </cell>
        </row>
        <row r="4857">
          <cell r="J4857" t="str">
            <v/>
          </cell>
          <cell r="M4857" t="str">
            <v/>
          </cell>
          <cell r="AI4857" t="str">
            <v/>
          </cell>
        </row>
        <row r="4858">
          <cell r="J4858" t="str">
            <v/>
          </cell>
          <cell r="M4858" t="str">
            <v/>
          </cell>
          <cell r="AI4858" t="str">
            <v/>
          </cell>
        </row>
        <row r="4859">
          <cell r="J4859" t="str">
            <v/>
          </cell>
          <cell r="M4859" t="str">
            <v/>
          </cell>
          <cell r="AI4859" t="str">
            <v/>
          </cell>
        </row>
        <row r="4860">
          <cell r="J4860" t="str">
            <v/>
          </cell>
          <cell r="M4860" t="str">
            <v/>
          </cell>
          <cell r="AI4860" t="str">
            <v/>
          </cell>
        </row>
        <row r="4861">
          <cell r="J4861" t="str">
            <v/>
          </cell>
          <cell r="M4861" t="str">
            <v/>
          </cell>
          <cell r="AI4861" t="str">
            <v/>
          </cell>
        </row>
        <row r="4862">
          <cell r="J4862" t="str">
            <v/>
          </cell>
          <cell r="M4862" t="str">
            <v/>
          </cell>
          <cell r="AI4862" t="str">
            <v/>
          </cell>
        </row>
        <row r="4863">
          <cell r="J4863" t="str">
            <v/>
          </cell>
          <cell r="M4863" t="str">
            <v/>
          </cell>
          <cell r="AI4863" t="str">
            <v/>
          </cell>
        </row>
        <row r="4864">
          <cell r="J4864" t="str">
            <v/>
          </cell>
          <cell r="M4864" t="str">
            <v/>
          </cell>
          <cell r="AI4864" t="str">
            <v/>
          </cell>
        </row>
        <row r="4865">
          <cell r="J4865" t="str">
            <v/>
          </cell>
          <cell r="M4865" t="str">
            <v/>
          </cell>
          <cell r="AI4865" t="str">
            <v/>
          </cell>
        </row>
        <row r="4866">
          <cell r="J4866" t="str">
            <v/>
          </cell>
          <cell r="M4866" t="str">
            <v/>
          </cell>
          <cell r="AI4866" t="str">
            <v/>
          </cell>
        </row>
        <row r="4867">
          <cell r="J4867" t="str">
            <v/>
          </cell>
          <cell r="M4867" t="str">
            <v/>
          </cell>
          <cell r="AI4867" t="str">
            <v/>
          </cell>
        </row>
        <row r="4868">
          <cell r="J4868" t="str">
            <v/>
          </cell>
          <cell r="M4868" t="str">
            <v/>
          </cell>
          <cell r="AI4868" t="str">
            <v/>
          </cell>
        </row>
        <row r="4869">
          <cell r="J4869" t="str">
            <v/>
          </cell>
          <cell r="M4869" t="str">
            <v/>
          </cell>
          <cell r="AI4869" t="str">
            <v/>
          </cell>
        </row>
        <row r="4870">
          <cell r="J4870" t="str">
            <v/>
          </cell>
          <cell r="M4870" t="str">
            <v/>
          </cell>
          <cell r="AI4870" t="str">
            <v/>
          </cell>
        </row>
        <row r="4871">
          <cell r="J4871" t="str">
            <v/>
          </cell>
          <cell r="M4871" t="str">
            <v/>
          </cell>
          <cell r="AI4871" t="str">
            <v/>
          </cell>
        </row>
        <row r="4872">
          <cell r="J4872" t="str">
            <v/>
          </cell>
          <cell r="M4872" t="str">
            <v/>
          </cell>
          <cell r="AI4872" t="str">
            <v/>
          </cell>
        </row>
        <row r="4873">
          <cell r="J4873" t="str">
            <v/>
          </cell>
          <cell r="M4873" t="str">
            <v/>
          </cell>
          <cell r="AI4873" t="str">
            <v/>
          </cell>
        </row>
        <row r="4874">
          <cell r="J4874" t="str">
            <v/>
          </cell>
          <cell r="M4874" t="str">
            <v/>
          </cell>
          <cell r="AI4874" t="str">
            <v/>
          </cell>
        </row>
        <row r="4875">
          <cell r="J4875" t="str">
            <v/>
          </cell>
          <cell r="M4875" t="str">
            <v/>
          </cell>
          <cell r="AI4875" t="str">
            <v/>
          </cell>
        </row>
        <row r="4876">
          <cell r="J4876" t="str">
            <v/>
          </cell>
          <cell r="M4876" t="str">
            <v/>
          </cell>
          <cell r="AI4876" t="str">
            <v/>
          </cell>
        </row>
        <row r="4877">
          <cell r="J4877" t="str">
            <v/>
          </cell>
          <cell r="M4877" t="str">
            <v/>
          </cell>
          <cell r="AI4877" t="str">
            <v/>
          </cell>
        </row>
        <row r="4878">
          <cell r="J4878" t="str">
            <v/>
          </cell>
          <cell r="M4878" t="str">
            <v/>
          </cell>
          <cell r="AI4878" t="str">
            <v/>
          </cell>
        </row>
        <row r="4879">
          <cell r="J4879" t="str">
            <v/>
          </cell>
          <cell r="M4879" t="str">
            <v/>
          </cell>
          <cell r="AI4879" t="str">
            <v/>
          </cell>
        </row>
        <row r="4880">
          <cell r="J4880" t="str">
            <v/>
          </cell>
          <cell r="M4880" t="str">
            <v/>
          </cell>
          <cell r="AI4880" t="str">
            <v/>
          </cell>
        </row>
        <row r="4881">
          <cell r="J4881" t="str">
            <v/>
          </cell>
          <cell r="M4881" t="str">
            <v/>
          </cell>
          <cell r="AI4881" t="str">
            <v/>
          </cell>
        </row>
        <row r="4882">
          <cell r="J4882" t="str">
            <v/>
          </cell>
          <cell r="M4882" t="str">
            <v/>
          </cell>
          <cell r="AI4882" t="str">
            <v/>
          </cell>
        </row>
        <row r="4883">
          <cell r="J4883" t="str">
            <v/>
          </cell>
          <cell r="M4883" t="str">
            <v/>
          </cell>
          <cell r="AI4883" t="str">
            <v/>
          </cell>
        </row>
        <row r="4884">
          <cell r="J4884" t="str">
            <v/>
          </cell>
          <cell r="M4884" t="str">
            <v/>
          </cell>
          <cell r="AI4884" t="str">
            <v/>
          </cell>
        </row>
        <row r="4885">
          <cell r="J4885" t="str">
            <v/>
          </cell>
          <cell r="M4885" t="str">
            <v/>
          </cell>
          <cell r="AI4885" t="str">
            <v/>
          </cell>
        </row>
        <row r="4886">
          <cell r="J4886" t="str">
            <v/>
          </cell>
          <cell r="M4886" t="str">
            <v/>
          </cell>
          <cell r="AI4886" t="str">
            <v/>
          </cell>
        </row>
        <row r="4887">
          <cell r="J4887" t="str">
            <v/>
          </cell>
          <cell r="M4887" t="str">
            <v/>
          </cell>
          <cell r="AI4887" t="str">
            <v/>
          </cell>
        </row>
        <row r="4888">
          <cell r="J4888" t="str">
            <v/>
          </cell>
          <cell r="M4888" t="str">
            <v/>
          </cell>
          <cell r="AI4888" t="str">
            <v/>
          </cell>
        </row>
        <row r="4889">
          <cell r="J4889" t="str">
            <v/>
          </cell>
          <cell r="M4889" t="str">
            <v/>
          </cell>
          <cell r="AI4889" t="str">
            <v/>
          </cell>
        </row>
        <row r="4890">
          <cell r="J4890" t="str">
            <v/>
          </cell>
          <cell r="M4890" t="str">
            <v/>
          </cell>
          <cell r="AI4890" t="str">
            <v/>
          </cell>
        </row>
        <row r="4891">
          <cell r="J4891" t="str">
            <v/>
          </cell>
          <cell r="M4891" t="str">
            <v/>
          </cell>
          <cell r="AI4891" t="str">
            <v/>
          </cell>
        </row>
        <row r="4892">
          <cell r="J4892" t="str">
            <v/>
          </cell>
          <cell r="M4892" t="str">
            <v/>
          </cell>
          <cell r="AI4892" t="str">
            <v/>
          </cell>
        </row>
        <row r="4893">
          <cell r="J4893" t="str">
            <v/>
          </cell>
          <cell r="M4893" t="str">
            <v/>
          </cell>
          <cell r="AI4893" t="str">
            <v/>
          </cell>
        </row>
        <row r="4894">
          <cell r="J4894" t="str">
            <v/>
          </cell>
          <cell r="M4894" t="str">
            <v/>
          </cell>
          <cell r="AI4894" t="str">
            <v/>
          </cell>
        </row>
        <row r="4895">
          <cell r="J4895" t="str">
            <v/>
          </cell>
          <cell r="M4895" t="str">
            <v/>
          </cell>
          <cell r="AI4895" t="str">
            <v/>
          </cell>
        </row>
        <row r="4896">
          <cell r="J4896" t="str">
            <v/>
          </cell>
          <cell r="M4896" t="str">
            <v/>
          </cell>
          <cell r="AI4896" t="str">
            <v/>
          </cell>
        </row>
        <row r="4897">
          <cell r="J4897" t="str">
            <v/>
          </cell>
          <cell r="M4897" t="str">
            <v/>
          </cell>
          <cell r="AI4897" t="str">
            <v/>
          </cell>
        </row>
        <row r="4898">
          <cell r="J4898" t="str">
            <v/>
          </cell>
          <cell r="M4898" t="str">
            <v/>
          </cell>
          <cell r="AI4898" t="str">
            <v/>
          </cell>
        </row>
        <row r="4899">
          <cell r="J4899" t="str">
            <v/>
          </cell>
          <cell r="M4899" t="str">
            <v/>
          </cell>
          <cell r="AI4899" t="str">
            <v/>
          </cell>
        </row>
        <row r="4900">
          <cell r="J4900" t="str">
            <v/>
          </cell>
          <cell r="M4900" t="str">
            <v/>
          </cell>
          <cell r="AI4900" t="str">
            <v/>
          </cell>
        </row>
        <row r="4901">
          <cell r="J4901" t="str">
            <v/>
          </cell>
          <cell r="M4901" t="str">
            <v/>
          </cell>
          <cell r="AI4901" t="str">
            <v/>
          </cell>
        </row>
        <row r="4902">
          <cell r="J4902" t="str">
            <v/>
          </cell>
          <cell r="M4902" t="str">
            <v/>
          </cell>
          <cell r="AI4902" t="str">
            <v/>
          </cell>
        </row>
        <row r="4903">
          <cell r="J4903" t="str">
            <v/>
          </cell>
          <cell r="M4903" t="str">
            <v/>
          </cell>
          <cell r="AI4903" t="str">
            <v/>
          </cell>
        </row>
        <row r="4904">
          <cell r="J4904" t="str">
            <v/>
          </cell>
          <cell r="M4904" t="str">
            <v/>
          </cell>
          <cell r="AI4904" t="str">
            <v/>
          </cell>
        </row>
        <row r="4905">
          <cell r="J4905" t="str">
            <v/>
          </cell>
          <cell r="M4905" t="str">
            <v/>
          </cell>
          <cell r="AI4905" t="str">
            <v/>
          </cell>
        </row>
        <row r="4906">
          <cell r="J4906" t="str">
            <v/>
          </cell>
          <cell r="M4906" t="str">
            <v/>
          </cell>
          <cell r="AI4906" t="str">
            <v/>
          </cell>
        </row>
        <row r="4907">
          <cell r="J4907" t="str">
            <v/>
          </cell>
          <cell r="M4907" t="str">
            <v/>
          </cell>
          <cell r="AI4907" t="str">
            <v/>
          </cell>
        </row>
        <row r="4908">
          <cell r="J4908" t="str">
            <v/>
          </cell>
          <cell r="M4908" t="str">
            <v/>
          </cell>
          <cell r="AI4908" t="str">
            <v/>
          </cell>
        </row>
        <row r="4909">
          <cell r="J4909" t="str">
            <v/>
          </cell>
          <cell r="M4909" t="str">
            <v/>
          </cell>
          <cell r="AI4909" t="str">
            <v/>
          </cell>
        </row>
        <row r="4910">
          <cell r="J4910" t="str">
            <v/>
          </cell>
          <cell r="M4910" t="str">
            <v/>
          </cell>
          <cell r="AI4910" t="str">
            <v/>
          </cell>
        </row>
        <row r="4911">
          <cell r="J4911" t="str">
            <v/>
          </cell>
          <cell r="M4911" t="str">
            <v/>
          </cell>
          <cell r="AI4911" t="str">
            <v/>
          </cell>
        </row>
        <row r="4912">
          <cell r="J4912" t="str">
            <v/>
          </cell>
          <cell r="M4912" t="str">
            <v/>
          </cell>
          <cell r="AI4912" t="str">
            <v/>
          </cell>
        </row>
        <row r="4913">
          <cell r="J4913" t="str">
            <v/>
          </cell>
          <cell r="M4913" t="str">
            <v/>
          </cell>
          <cell r="AI4913" t="str">
            <v/>
          </cell>
        </row>
        <row r="4914">
          <cell r="J4914" t="str">
            <v/>
          </cell>
          <cell r="M4914" t="str">
            <v/>
          </cell>
          <cell r="AI4914" t="str">
            <v/>
          </cell>
        </row>
        <row r="4915">
          <cell r="J4915" t="str">
            <v/>
          </cell>
          <cell r="M4915" t="str">
            <v/>
          </cell>
          <cell r="AI4915" t="str">
            <v/>
          </cell>
        </row>
        <row r="4916">
          <cell r="J4916" t="str">
            <v/>
          </cell>
          <cell r="M4916" t="str">
            <v/>
          </cell>
          <cell r="AI4916" t="str">
            <v/>
          </cell>
        </row>
        <row r="4917">
          <cell r="J4917" t="str">
            <v/>
          </cell>
          <cell r="M4917" t="str">
            <v/>
          </cell>
          <cell r="AI4917" t="str">
            <v/>
          </cell>
        </row>
        <row r="4918">
          <cell r="J4918" t="str">
            <v/>
          </cell>
          <cell r="M4918" t="str">
            <v/>
          </cell>
          <cell r="AI4918" t="str">
            <v/>
          </cell>
        </row>
        <row r="4919">
          <cell r="J4919" t="str">
            <v/>
          </cell>
          <cell r="M4919" t="str">
            <v/>
          </cell>
          <cell r="AI4919" t="str">
            <v/>
          </cell>
        </row>
        <row r="4920">
          <cell r="J4920" t="str">
            <v/>
          </cell>
          <cell r="M4920" t="str">
            <v/>
          </cell>
          <cell r="AI4920" t="str">
            <v/>
          </cell>
        </row>
        <row r="4921">
          <cell r="J4921" t="str">
            <v/>
          </cell>
          <cell r="M4921" t="str">
            <v/>
          </cell>
          <cell r="AI4921" t="str">
            <v/>
          </cell>
        </row>
        <row r="4922">
          <cell r="J4922" t="str">
            <v/>
          </cell>
          <cell r="M4922" t="str">
            <v/>
          </cell>
          <cell r="AI4922" t="str">
            <v/>
          </cell>
        </row>
        <row r="4923">
          <cell r="J4923" t="str">
            <v/>
          </cell>
          <cell r="M4923" t="str">
            <v/>
          </cell>
          <cell r="AI4923" t="str">
            <v/>
          </cell>
        </row>
        <row r="4924">
          <cell r="J4924" t="str">
            <v/>
          </cell>
          <cell r="M4924" t="str">
            <v/>
          </cell>
          <cell r="AI4924" t="str">
            <v/>
          </cell>
        </row>
        <row r="4925">
          <cell r="J4925" t="str">
            <v/>
          </cell>
          <cell r="M4925" t="str">
            <v/>
          </cell>
          <cell r="AI4925" t="str">
            <v/>
          </cell>
        </row>
        <row r="4926">
          <cell r="J4926" t="str">
            <v/>
          </cell>
          <cell r="M4926" t="str">
            <v/>
          </cell>
          <cell r="AI4926" t="str">
            <v/>
          </cell>
        </row>
        <row r="4927">
          <cell r="J4927" t="str">
            <v/>
          </cell>
          <cell r="M4927" t="str">
            <v/>
          </cell>
          <cell r="AI4927" t="str">
            <v/>
          </cell>
        </row>
        <row r="4928">
          <cell r="J4928" t="str">
            <v/>
          </cell>
          <cell r="M4928" t="str">
            <v/>
          </cell>
          <cell r="AI4928" t="str">
            <v/>
          </cell>
        </row>
        <row r="4929">
          <cell r="J4929" t="str">
            <v/>
          </cell>
          <cell r="M4929" t="str">
            <v/>
          </cell>
          <cell r="AI4929" t="str">
            <v/>
          </cell>
        </row>
        <row r="4930">
          <cell r="J4930" t="str">
            <v/>
          </cell>
          <cell r="M4930" t="str">
            <v/>
          </cell>
          <cell r="AI4930" t="str">
            <v/>
          </cell>
        </row>
        <row r="4931">
          <cell r="J4931" t="str">
            <v/>
          </cell>
          <cell r="M4931" t="str">
            <v/>
          </cell>
          <cell r="AI4931" t="str">
            <v/>
          </cell>
        </row>
        <row r="4932">
          <cell r="J4932" t="str">
            <v/>
          </cell>
          <cell r="M4932" t="str">
            <v/>
          </cell>
          <cell r="AI4932" t="str">
            <v/>
          </cell>
        </row>
        <row r="4933">
          <cell r="J4933" t="str">
            <v/>
          </cell>
          <cell r="M4933" t="str">
            <v/>
          </cell>
          <cell r="AI4933" t="str">
            <v/>
          </cell>
        </row>
        <row r="4934">
          <cell r="J4934" t="str">
            <v/>
          </cell>
          <cell r="M4934" t="str">
            <v/>
          </cell>
          <cell r="AI4934" t="str">
            <v/>
          </cell>
        </row>
        <row r="4935">
          <cell r="J4935" t="str">
            <v/>
          </cell>
          <cell r="M4935" t="str">
            <v/>
          </cell>
          <cell r="AI4935" t="str">
            <v/>
          </cell>
        </row>
        <row r="4936">
          <cell r="J4936" t="str">
            <v/>
          </cell>
          <cell r="M4936" t="str">
            <v/>
          </cell>
          <cell r="AI4936" t="str">
            <v/>
          </cell>
        </row>
        <row r="4937">
          <cell r="J4937" t="str">
            <v/>
          </cell>
          <cell r="M4937" t="str">
            <v/>
          </cell>
          <cell r="AI4937" t="str">
            <v/>
          </cell>
        </row>
        <row r="4938">
          <cell r="J4938" t="str">
            <v/>
          </cell>
          <cell r="M4938" t="str">
            <v/>
          </cell>
          <cell r="AI4938" t="str">
            <v/>
          </cell>
        </row>
        <row r="4939">
          <cell r="J4939" t="str">
            <v/>
          </cell>
          <cell r="M4939" t="str">
            <v/>
          </cell>
          <cell r="AI4939" t="str">
            <v/>
          </cell>
        </row>
        <row r="4940">
          <cell r="J4940" t="str">
            <v/>
          </cell>
          <cell r="M4940" t="str">
            <v/>
          </cell>
          <cell r="AI4940" t="str">
            <v/>
          </cell>
        </row>
        <row r="4941">
          <cell r="J4941" t="str">
            <v/>
          </cell>
          <cell r="M4941" t="str">
            <v/>
          </cell>
          <cell r="AI4941" t="str">
            <v/>
          </cell>
        </row>
        <row r="4942">
          <cell r="J4942" t="str">
            <v/>
          </cell>
          <cell r="M4942" t="str">
            <v/>
          </cell>
          <cell r="AI4942" t="str">
            <v/>
          </cell>
        </row>
        <row r="4943">
          <cell r="J4943" t="str">
            <v/>
          </cell>
          <cell r="M4943" t="str">
            <v/>
          </cell>
          <cell r="AI4943" t="str">
            <v/>
          </cell>
        </row>
        <row r="4944">
          <cell r="J4944" t="str">
            <v/>
          </cell>
          <cell r="M4944" t="str">
            <v/>
          </cell>
          <cell r="AI4944" t="str">
            <v/>
          </cell>
        </row>
        <row r="4945">
          <cell r="J4945" t="str">
            <v/>
          </cell>
          <cell r="M4945" t="str">
            <v/>
          </cell>
          <cell r="AI4945" t="str">
            <v/>
          </cell>
        </row>
        <row r="4946">
          <cell r="J4946" t="str">
            <v/>
          </cell>
          <cell r="M4946" t="str">
            <v/>
          </cell>
          <cell r="AI4946" t="str">
            <v/>
          </cell>
        </row>
        <row r="4947">
          <cell r="J4947" t="str">
            <v/>
          </cell>
          <cell r="M4947" t="str">
            <v/>
          </cell>
          <cell r="AI4947" t="str">
            <v/>
          </cell>
        </row>
        <row r="4948">
          <cell r="J4948" t="str">
            <v/>
          </cell>
          <cell r="M4948" t="str">
            <v/>
          </cell>
          <cell r="AI4948" t="str">
            <v/>
          </cell>
        </row>
        <row r="4949">
          <cell r="J4949" t="str">
            <v/>
          </cell>
          <cell r="M4949" t="str">
            <v/>
          </cell>
          <cell r="AI4949" t="str">
            <v/>
          </cell>
        </row>
        <row r="4950">
          <cell r="J4950" t="str">
            <v/>
          </cell>
          <cell r="M4950" t="str">
            <v/>
          </cell>
          <cell r="AI4950" t="str">
            <v/>
          </cell>
        </row>
        <row r="4951">
          <cell r="J4951" t="str">
            <v/>
          </cell>
          <cell r="M4951" t="str">
            <v/>
          </cell>
          <cell r="AI4951" t="str">
            <v/>
          </cell>
        </row>
        <row r="4952">
          <cell r="J4952" t="str">
            <v/>
          </cell>
          <cell r="M4952" t="str">
            <v/>
          </cell>
          <cell r="AI4952" t="str">
            <v/>
          </cell>
        </row>
        <row r="4953">
          <cell r="J4953" t="str">
            <v/>
          </cell>
          <cell r="M4953" t="str">
            <v/>
          </cell>
          <cell r="AI4953" t="str">
            <v/>
          </cell>
        </row>
        <row r="4954">
          <cell r="J4954" t="str">
            <v/>
          </cell>
          <cell r="M4954" t="str">
            <v/>
          </cell>
          <cell r="AI4954" t="str">
            <v/>
          </cell>
        </row>
        <row r="4955">
          <cell r="J4955" t="str">
            <v/>
          </cell>
          <cell r="M4955" t="str">
            <v/>
          </cell>
          <cell r="AI4955" t="str">
            <v/>
          </cell>
        </row>
        <row r="4956">
          <cell r="J4956" t="str">
            <v/>
          </cell>
          <cell r="M4956" t="str">
            <v/>
          </cell>
          <cell r="AI4956" t="str">
            <v/>
          </cell>
        </row>
        <row r="4957">
          <cell r="J4957" t="str">
            <v/>
          </cell>
          <cell r="M4957" t="str">
            <v/>
          </cell>
          <cell r="AI4957" t="str">
            <v/>
          </cell>
        </row>
        <row r="4958">
          <cell r="J4958" t="str">
            <v/>
          </cell>
          <cell r="M4958" t="str">
            <v/>
          </cell>
          <cell r="AI4958" t="str">
            <v/>
          </cell>
        </row>
        <row r="4959">
          <cell r="J4959" t="str">
            <v/>
          </cell>
          <cell r="M4959" t="str">
            <v/>
          </cell>
          <cell r="AI4959" t="str">
            <v/>
          </cell>
        </row>
        <row r="4960">
          <cell r="J4960" t="str">
            <v/>
          </cell>
          <cell r="M4960" t="str">
            <v/>
          </cell>
          <cell r="AI4960" t="str">
            <v/>
          </cell>
        </row>
        <row r="4961">
          <cell r="J4961" t="str">
            <v/>
          </cell>
          <cell r="M4961" t="str">
            <v/>
          </cell>
          <cell r="AI4961" t="str">
            <v/>
          </cell>
        </row>
        <row r="4962">
          <cell r="J4962" t="str">
            <v/>
          </cell>
          <cell r="M4962" t="str">
            <v/>
          </cell>
          <cell r="AI4962" t="str">
            <v/>
          </cell>
        </row>
        <row r="4963">
          <cell r="J4963" t="str">
            <v/>
          </cell>
          <cell r="M4963" t="str">
            <v/>
          </cell>
          <cell r="AI4963" t="str">
            <v/>
          </cell>
        </row>
        <row r="4964">
          <cell r="J4964" t="str">
            <v/>
          </cell>
          <cell r="M4964" t="str">
            <v/>
          </cell>
          <cell r="AI4964" t="str">
            <v/>
          </cell>
        </row>
        <row r="4965">
          <cell r="J4965" t="str">
            <v/>
          </cell>
          <cell r="M4965" t="str">
            <v/>
          </cell>
          <cell r="AI4965" t="str">
            <v/>
          </cell>
        </row>
        <row r="4966">
          <cell r="J4966" t="str">
            <v/>
          </cell>
          <cell r="M4966" t="str">
            <v/>
          </cell>
          <cell r="AI4966" t="str">
            <v/>
          </cell>
        </row>
        <row r="4967">
          <cell r="J4967" t="str">
            <v/>
          </cell>
          <cell r="M4967" t="str">
            <v/>
          </cell>
          <cell r="AI4967" t="str">
            <v/>
          </cell>
        </row>
        <row r="4968">
          <cell r="J4968" t="str">
            <v/>
          </cell>
          <cell r="M4968" t="str">
            <v/>
          </cell>
          <cell r="AI4968" t="str">
            <v/>
          </cell>
        </row>
        <row r="4969">
          <cell r="J4969" t="str">
            <v/>
          </cell>
          <cell r="M4969" t="str">
            <v/>
          </cell>
          <cell r="AI4969" t="str">
            <v/>
          </cell>
        </row>
        <row r="4970">
          <cell r="J4970" t="str">
            <v/>
          </cell>
          <cell r="M4970" t="str">
            <v/>
          </cell>
          <cell r="AI4970" t="str">
            <v/>
          </cell>
        </row>
        <row r="4971">
          <cell r="J4971" t="str">
            <v/>
          </cell>
          <cell r="M4971" t="str">
            <v/>
          </cell>
          <cell r="AI4971" t="str">
            <v/>
          </cell>
        </row>
        <row r="4972">
          <cell r="J4972" t="str">
            <v/>
          </cell>
          <cell r="M4972" t="str">
            <v/>
          </cell>
          <cell r="AI4972" t="str">
            <v/>
          </cell>
        </row>
        <row r="4973">
          <cell r="J4973" t="str">
            <v/>
          </cell>
          <cell r="M4973" t="str">
            <v/>
          </cell>
          <cell r="AI4973" t="str">
            <v/>
          </cell>
        </row>
        <row r="4974">
          <cell r="J4974" t="str">
            <v/>
          </cell>
          <cell r="M4974" t="str">
            <v/>
          </cell>
          <cell r="AI4974" t="str">
            <v/>
          </cell>
        </row>
        <row r="4975">
          <cell r="J4975" t="str">
            <v/>
          </cell>
          <cell r="M4975" t="str">
            <v/>
          </cell>
          <cell r="AI4975" t="str">
            <v/>
          </cell>
        </row>
        <row r="4976">
          <cell r="J4976" t="str">
            <v/>
          </cell>
          <cell r="M4976" t="str">
            <v/>
          </cell>
          <cell r="AI4976" t="str">
            <v/>
          </cell>
        </row>
        <row r="4977">
          <cell r="J4977" t="str">
            <v/>
          </cell>
          <cell r="M4977" t="str">
            <v/>
          </cell>
          <cell r="AI4977" t="str">
            <v/>
          </cell>
        </row>
        <row r="4978">
          <cell r="J4978" t="str">
            <v/>
          </cell>
          <cell r="M4978" t="str">
            <v/>
          </cell>
          <cell r="AI4978" t="str">
            <v/>
          </cell>
        </row>
        <row r="4979">
          <cell r="J4979" t="str">
            <v/>
          </cell>
          <cell r="M4979" t="str">
            <v/>
          </cell>
          <cell r="AI4979" t="str">
            <v/>
          </cell>
        </row>
        <row r="4980">
          <cell r="J4980" t="str">
            <v/>
          </cell>
          <cell r="M4980" t="str">
            <v/>
          </cell>
          <cell r="AI4980" t="str">
            <v/>
          </cell>
        </row>
        <row r="4981">
          <cell r="J4981" t="str">
            <v/>
          </cell>
          <cell r="M4981" t="str">
            <v/>
          </cell>
          <cell r="AI4981" t="str">
            <v/>
          </cell>
        </row>
        <row r="4982">
          <cell r="J4982" t="str">
            <v/>
          </cell>
          <cell r="M4982" t="str">
            <v/>
          </cell>
          <cell r="AI4982" t="str">
            <v/>
          </cell>
        </row>
        <row r="4983">
          <cell r="J4983" t="str">
            <v/>
          </cell>
          <cell r="M4983" t="str">
            <v/>
          </cell>
          <cell r="AI4983" t="str">
            <v/>
          </cell>
        </row>
        <row r="4984">
          <cell r="J4984" t="str">
            <v/>
          </cell>
          <cell r="M4984" t="str">
            <v/>
          </cell>
          <cell r="AI4984" t="str">
            <v/>
          </cell>
        </row>
        <row r="4985">
          <cell r="J4985" t="str">
            <v/>
          </cell>
          <cell r="M4985" t="str">
            <v/>
          </cell>
          <cell r="AI4985" t="str">
            <v/>
          </cell>
        </row>
        <row r="4986">
          <cell r="J4986" t="str">
            <v/>
          </cell>
          <cell r="M4986" t="str">
            <v/>
          </cell>
          <cell r="AI4986" t="str">
            <v/>
          </cell>
        </row>
        <row r="4987">
          <cell r="J4987" t="str">
            <v/>
          </cell>
          <cell r="M4987" t="str">
            <v/>
          </cell>
          <cell r="AI4987" t="str">
            <v/>
          </cell>
        </row>
        <row r="4988">
          <cell r="J4988" t="str">
            <v/>
          </cell>
          <cell r="M4988" t="str">
            <v/>
          </cell>
          <cell r="AI4988" t="str">
            <v/>
          </cell>
        </row>
        <row r="4989">
          <cell r="J4989" t="str">
            <v/>
          </cell>
          <cell r="M4989" t="str">
            <v/>
          </cell>
          <cell r="AI4989" t="str">
            <v/>
          </cell>
        </row>
        <row r="4990">
          <cell r="J4990" t="str">
            <v/>
          </cell>
          <cell r="M4990" t="str">
            <v/>
          </cell>
          <cell r="AI4990" t="str">
            <v/>
          </cell>
        </row>
        <row r="4991">
          <cell r="J4991" t="str">
            <v/>
          </cell>
          <cell r="M4991" t="str">
            <v/>
          </cell>
          <cell r="AI4991" t="str">
            <v/>
          </cell>
        </row>
        <row r="4992">
          <cell r="J4992" t="str">
            <v/>
          </cell>
          <cell r="M4992" t="str">
            <v/>
          </cell>
          <cell r="AI4992" t="str">
            <v/>
          </cell>
        </row>
        <row r="4993">
          <cell r="J4993" t="str">
            <v/>
          </cell>
          <cell r="M4993" t="str">
            <v/>
          </cell>
          <cell r="AI4993" t="str">
            <v/>
          </cell>
        </row>
        <row r="4994">
          <cell r="J4994" t="str">
            <v/>
          </cell>
          <cell r="M4994" t="str">
            <v/>
          </cell>
          <cell r="AI4994" t="str">
            <v/>
          </cell>
        </row>
        <row r="4995">
          <cell r="J4995" t="str">
            <v/>
          </cell>
          <cell r="M4995" t="str">
            <v/>
          </cell>
          <cell r="AI4995" t="str">
            <v/>
          </cell>
        </row>
        <row r="4996">
          <cell r="J4996" t="str">
            <v/>
          </cell>
          <cell r="M4996" t="str">
            <v/>
          </cell>
          <cell r="AI4996" t="str">
            <v/>
          </cell>
        </row>
        <row r="4997">
          <cell r="J4997" t="str">
            <v/>
          </cell>
          <cell r="M4997" t="str">
            <v/>
          </cell>
          <cell r="AI4997" t="str">
            <v/>
          </cell>
        </row>
        <row r="4998">
          <cell r="J4998" t="str">
            <v/>
          </cell>
          <cell r="M4998" t="str">
            <v/>
          </cell>
          <cell r="AI4998" t="str">
            <v/>
          </cell>
        </row>
        <row r="4999">
          <cell r="J4999" t="str">
            <v/>
          </cell>
          <cell r="M4999" t="str">
            <v/>
          </cell>
          <cell r="AI4999" t="str">
            <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A81EE-2FCE-484E-A39D-4C4459F05336}">
  <sheetPr>
    <tabColor rgb="FF92D050"/>
  </sheetPr>
  <dimension ref="A1:K30"/>
  <sheetViews>
    <sheetView view="pageBreakPreview" zoomScale="70" zoomScaleNormal="100" zoomScaleSheetLayoutView="70" workbookViewId="0">
      <selection activeCell="Q14" sqref="Q14"/>
    </sheetView>
  </sheetViews>
  <sheetFormatPr defaultRowHeight="13.2" x14ac:dyDescent="0.2"/>
  <cols>
    <col min="1" max="1" width="17.33203125" style="1" customWidth="1"/>
    <col min="2" max="2" width="4.88671875" style="1" customWidth="1"/>
    <col min="3" max="3" width="4.109375" style="1" customWidth="1"/>
    <col min="4" max="4" width="7.21875" style="1" customWidth="1"/>
    <col min="5" max="5" width="3.21875" style="1" customWidth="1"/>
    <col min="6" max="6" width="2.33203125" style="1" customWidth="1"/>
    <col min="7" max="7" width="7" style="1" customWidth="1"/>
    <col min="8" max="8" width="2.33203125" style="1" customWidth="1"/>
    <col min="9" max="9" width="5.33203125" style="1" customWidth="1"/>
    <col min="10" max="10" width="10.21875" style="1" customWidth="1"/>
    <col min="11" max="11" width="8.44140625" style="1" customWidth="1"/>
    <col min="12" max="12" width="8.88671875" style="1"/>
    <col min="13" max="247" width="9.77734375" style="1"/>
    <col min="248" max="248" width="22.88671875" style="1" customWidth="1"/>
    <col min="249" max="249" width="5.88671875" style="1" customWidth="1"/>
    <col min="250" max="250" width="4.88671875" style="1" customWidth="1"/>
    <col min="251" max="251" width="13.5546875" style="1" customWidth="1"/>
    <col min="252" max="252" width="3.77734375" style="1" customWidth="1"/>
    <col min="253" max="253" width="2.77734375" style="1" customWidth="1"/>
    <col min="254" max="254" width="6.88671875" style="1" customWidth="1"/>
    <col min="255" max="255" width="2.77734375" style="1" customWidth="1"/>
    <col min="256" max="256" width="10.33203125" style="1" customWidth="1"/>
    <col min="257" max="257" width="12.77734375" style="1" customWidth="1"/>
    <col min="258" max="258" width="22.88671875" style="1" customWidth="1"/>
    <col min="259" max="259" width="5.88671875" style="1" customWidth="1"/>
    <col min="260" max="260" width="4.88671875" style="1" customWidth="1"/>
    <col min="261" max="261" width="13.5546875" style="1" customWidth="1"/>
    <col min="262" max="262" width="3.77734375" style="1" customWidth="1"/>
    <col min="263" max="263" width="2.77734375" style="1" customWidth="1"/>
    <col min="264" max="264" width="6.88671875" style="1" customWidth="1"/>
    <col min="265" max="265" width="2.77734375" style="1" customWidth="1"/>
    <col min="266" max="266" width="10.33203125" style="1" customWidth="1"/>
    <col min="267" max="267" width="12.77734375" style="1" customWidth="1"/>
    <col min="268" max="503" width="9.77734375" style="1"/>
    <col min="504" max="504" width="22.88671875" style="1" customWidth="1"/>
    <col min="505" max="505" width="5.88671875" style="1" customWidth="1"/>
    <col min="506" max="506" width="4.88671875" style="1" customWidth="1"/>
    <col min="507" max="507" width="13.5546875" style="1" customWidth="1"/>
    <col min="508" max="508" width="3.77734375" style="1" customWidth="1"/>
    <col min="509" max="509" width="2.77734375" style="1" customWidth="1"/>
    <col min="510" max="510" width="6.88671875" style="1" customWidth="1"/>
    <col min="511" max="511" width="2.77734375" style="1" customWidth="1"/>
    <col min="512" max="512" width="10.33203125" style="1" customWidth="1"/>
    <col min="513" max="513" width="12.77734375" style="1" customWidth="1"/>
    <col min="514" max="514" width="22.88671875" style="1" customWidth="1"/>
    <col min="515" max="515" width="5.88671875" style="1" customWidth="1"/>
    <col min="516" max="516" width="4.88671875" style="1" customWidth="1"/>
    <col min="517" max="517" width="13.5546875" style="1" customWidth="1"/>
    <col min="518" max="518" width="3.77734375" style="1" customWidth="1"/>
    <col min="519" max="519" width="2.77734375" style="1" customWidth="1"/>
    <col min="520" max="520" width="6.88671875" style="1" customWidth="1"/>
    <col min="521" max="521" width="2.77734375" style="1" customWidth="1"/>
    <col min="522" max="522" width="10.33203125" style="1" customWidth="1"/>
    <col min="523" max="523" width="12.77734375" style="1" customWidth="1"/>
    <col min="524" max="759" width="9.77734375" style="1"/>
    <col min="760" max="760" width="22.88671875" style="1" customWidth="1"/>
    <col min="761" max="761" width="5.88671875" style="1" customWidth="1"/>
    <col min="762" max="762" width="4.88671875" style="1" customWidth="1"/>
    <col min="763" max="763" width="13.5546875" style="1" customWidth="1"/>
    <col min="764" max="764" width="3.77734375" style="1" customWidth="1"/>
    <col min="765" max="765" width="2.77734375" style="1" customWidth="1"/>
    <col min="766" max="766" width="6.88671875" style="1" customWidth="1"/>
    <col min="767" max="767" width="2.77734375" style="1" customWidth="1"/>
    <col min="768" max="768" width="10.33203125" style="1" customWidth="1"/>
    <col min="769" max="769" width="12.77734375" style="1" customWidth="1"/>
    <col min="770" max="770" width="22.88671875" style="1" customWidth="1"/>
    <col min="771" max="771" width="5.88671875" style="1" customWidth="1"/>
    <col min="772" max="772" width="4.88671875" style="1" customWidth="1"/>
    <col min="773" max="773" width="13.5546875" style="1" customWidth="1"/>
    <col min="774" max="774" width="3.77734375" style="1" customWidth="1"/>
    <col min="775" max="775" width="2.77734375" style="1" customWidth="1"/>
    <col min="776" max="776" width="6.88671875" style="1" customWidth="1"/>
    <col min="777" max="777" width="2.77734375" style="1" customWidth="1"/>
    <col min="778" max="778" width="10.33203125" style="1" customWidth="1"/>
    <col min="779" max="779" width="12.77734375" style="1" customWidth="1"/>
    <col min="780" max="1015" width="9.77734375" style="1"/>
    <col min="1016" max="1016" width="22.88671875" style="1" customWidth="1"/>
    <col min="1017" max="1017" width="5.88671875" style="1" customWidth="1"/>
    <col min="1018" max="1018" width="4.88671875" style="1" customWidth="1"/>
    <col min="1019" max="1019" width="13.5546875" style="1" customWidth="1"/>
    <col min="1020" max="1020" width="3.77734375" style="1" customWidth="1"/>
    <col min="1021" max="1021" width="2.77734375" style="1" customWidth="1"/>
    <col min="1022" max="1022" width="6.88671875" style="1" customWidth="1"/>
    <col min="1023" max="1023" width="2.77734375" style="1" customWidth="1"/>
    <col min="1024" max="1024" width="10.33203125" style="1" customWidth="1"/>
    <col min="1025" max="1025" width="12.77734375" style="1" customWidth="1"/>
    <col min="1026" max="1026" width="22.88671875" style="1" customWidth="1"/>
    <col min="1027" max="1027" width="5.88671875" style="1" customWidth="1"/>
    <col min="1028" max="1028" width="4.88671875" style="1" customWidth="1"/>
    <col min="1029" max="1029" width="13.5546875" style="1" customWidth="1"/>
    <col min="1030" max="1030" width="3.77734375" style="1" customWidth="1"/>
    <col min="1031" max="1031" width="2.77734375" style="1" customWidth="1"/>
    <col min="1032" max="1032" width="6.88671875" style="1" customWidth="1"/>
    <col min="1033" max="1033" width="2.77734375" style="1" customWidth="1"/>
    <col min="1034" max="1034" width="10.33203125" style="1" customWidth="1"/>
    <col min="1035" max="1035" width="12.77734375" style="1" customWidth="1"/>
    <col min="1036" max="1271" width="9.77734375" style="1"/>
    <col min="1272" max="1272" width="22.88671875" style="1" customWidth="1"/>
    <col min="1273" max="1273" width="5.88671875" style="1" customWidth="1"/>
    <col min="1274" max="1274" width="4.88671875" style="1" customWidth="1"/>
    <col min="1275" max="1275" width="13.5546875" style="1" customWidth="1"/>
    <col min="1276" max="1276" width="3.77734375" style="1" customWidth="1"/>
    <col min="1277" max="1277" width="2.77734375" style="1" customWidth="1"/>
    <col min="1278" max="1278" width="6.88671875" style="1" customWidth="1"/>
    <col min="1279" max="1279" width="2.77734375" style="1" customWidth="1"/>
    <col min="1280" max="1280" width="10.33203125" style="1" customWidth="1"/>
    <col min="1281" max="1281" width="12.77734375" style="1" customWidth="1"/>
    <col min="1282" max="1282" width="22.88671875" style="1" customWidth="1"/>
    <col min="1283" max="1283" width="5.88671875" style="1" customWidth="1"/>
    <col min="1284" max="1284" width="4.88671875" style="1" customWidth="1"/>
    <col min="1285" max="1285" width="13.5546875" style="1" customWidth="1"/>
    <col min="1286" max="1286" width="3.77734375" style="1" customWidth="1"/>
    <col min="1287" max="1287" width="2.77734375" style="1" customWidth="1"/>
    <col min="1288" max="1288" width="6.88671875" style="1" customWidth="1"/>
    <col min="1289" max="1289" width="2.77734375" style="1" customWidth="1"/>
    <col min="1290" max="1290" width="10.33203125" style="1" customWidth="1"/>
    <col min="1291" max="1291" width="12.77734375" style="1" customWidth="1"/>
    <col min="1292" max="1527" width="9.77734375" style="1"/>
    <col min="1528" max="1528" width="22.88671875" style="1" customWidth="1"/>
    <col min="1529" max="1529" width="5.88671875" style="1" customWidth="1"/>
    <col min="1530" max="1530" width="4.88671875" style="1" customWidth="1"/>
    <col min="1531" max="1531" width="13.5546875" style="1" customWidth="1"/>
    <col min="1532" max="1532" width="3.77734375" style="1" customWidth="1"/>
    <col min="1533" max="1533" width="2.77734375" style="1" customWidth="1"/>
    <col min="1534" max="1534" width="6.88671875" style="1" customWidth="1"/>
    <col min="1535" max="1535" width="2.77734375" style="1" customWidth="1"/>
    <col min="1536" max="1536" width="10.33203125" style="1" customWidth="1"/>
    <col min="1537" max="1537" width="12.77734375" style="1" customWidth="1"/>
    <col min="1538" max="1538" width="22.88671875" style="1" customWidth="1"/>
    <col min="1539" max="1539" width="5.88671875" style="1" customWidth="1"/>
    <col min="1540" max="1540" width="4.88671875" style="1" customWidth="1"/>
    <col min="1541" max="1541" width="13.5546875" style="1" customWidth="1"/>
    <col min="1542" max="1542" width="3.77734375" style="1" customWidth="1"/>
    <col min="1543" max="1543" width="2.77734375" style="1" customWidth="1"/>
    <col min="1544" max="1544" width="6.88671875" style="1" customWidth="1"/>
    <col min="1545" max="1545" width="2.77734375" style="1" customWidth="1"/>
    <col min="1546" max="1546" width="10.33203125" style="1" customWidth="1"/>
    <col min="1547" max="1547" width="12.77734375" style="1" customWidth="1"/>
    <col min="1548" max="1783" width="9.77734375" style="1"/>
    <col min="1784" max="1784" width="22.88671875" style="1" customWidth="1"/>
    <col min="1785" max="1785" width="5.88671875" style="1" customWidth="1"/>
    <col min="1786" max="1786" width="4.88671875" style="1" customWidth="1"/>
    <col min="1787" max="1787" width="13.5546875" style="1" customWidth="1"/>
    <col min="1788" max="1788" width="3.77734375" style="1" customWidth="1"/>
    <col min="1789" max="1789" width="2.77734375" style="1" customWidth="1"/>
    <col min="1790" max="1790" width="6.88671875" style="1" customWidth="1"/>
    <col min="1791" max="1791" width="2.77734375" style="1" customWidth="1"/>
    <col min="1792" max="1792" width="10.33203125" style="1" customWidth="1"/>
    <col min="1793" max="1793" width="12.77734375" style="1" customWidth="1"/>
    <col min="1794" max="1794" width="22.88671875" style="1" customWidth="1"/>
    <col min="1795" max="1795" width="5.88671875" style="1" customWidth="1"/>
    <col min="1796" max="1796" width="4.88671875" style="1" customWidth="1"/>
    <col min="1797" max="1797" width="13.5546875" style="1" customWidth="1"/>
    <col min="1798" max="1798" width="3.77734375" style="1" customWidth="1"/>
    <col min="1799" max="1799" width="2.77734375" style="1" customWidth="1"/>
    <col min="1800" max="1800" width="6.88671875" style="1" customWidth="1"/>
    <col min="1801" max="1801" width="2.77734375" style="1" customWidth="1"/>
    <col min="1802" max="1802" width="10.33203125" style="1" customWidth="1"/>
    <col min="1803" max="1803" width="12.77734375" style="1" customWidth="1"/>
    <col min="1804" max="2039" width="9.77734375" style="1"/>
    <col min="2040" max="2040" width="22.88671875" style="1" customWidth="1"/>
    <col min="2041" max="2041" width="5.88671875" style="1" customWidth="1"/>
    <col min="2042" max="2042" width="4.88671875" style="1" customWidth="1"/>
    <col min="2043" max="2043" width="13.5546875" style="1" customWidth="1"/>
    <col min="2044" max="2044" width="3.77734375" style="1" customWidth="1"/>
    <col min="2045" max="2045" width="2.77734375" style="1" customWidth="1"/>
    <col min="2046" max="2046" width="6.88671875" style="1" customWidth="1"/>
    <col min="2047" max="2047" width="2.77734375" style="1" customWidth="1"/>
    <col min="2048" max="2048" width="10.33203125" style="1" customWidth="1"/>
    <col min="2049" max="2049" width="12.77734375" style="1" customWidth="1"/>
    <col min="2050" max="2050" width="22.88671875" style="1" customWidth="1"/>
    <col min="2051" max="2051" width="5.88671875" style="1" customWidth="1"/>
    <col min="2052" max="2052" width="4.88671875" style="1" customWidth="1"/>
    <col min="2053" max="2053" width="13.5546875" style="1" customWidth="1"/>
    <col min="2054" max="2054" width="3.77734375" style="1" customWidth="1"/>
    <col min="2055" max="2055" width="2.77734375" style="1" customWidth="1"/>
    <col min="2056" max="2056" width="6.88671875" style="1" customWidth="1"/>
    <col min="2057" max="2057" width="2.77734375" style="1" customWidth="1"/>
    <col min="2058" max="2058" width="10.33203125" style="1" customWidth="1"/>
    <col min="2059" max="2059" width="12.77734375" style="1" customWidth="1"/>
    <col min="2060" max="2295" width="9.77734375" style="1"/>
    <col min="2296" max="2296" width="22.88671875" style="1" customWidth="1"/>
    <col min="2297" max="2297" width="5.88671875" style="1" customWidth="1"/>
    <col min="2298" max="2298" width="4.88671875" style="1" customWidth="1"/>
    <col min="2299" max="2299" width="13.5546875" style="1" customWidth="1"/>
    <col min="2300" max="2300" width="3.77734375" style="1" customWidth="1"/>
    <col min="2301" max="2301" width="2.77734375" style="1" customWidth="1"/>
    <col min="2302" max="2302" width="6.88671875" style="1" customWidth="1"/>
    <col min="2303" max="2303" width="2.77734375" style="1" customWidth="1"/>
    <col min="2304" max="2304" width="10.33203125" style="1" customWidth="1"/>
    <col min="2305" max="2305" width="12.77734375" style="1" customWidth="1"/>
    <col min="2306" max="2306" width="22.88671875" style="1" customWidth="1"/>
    <col min="2307" max="2307" width="5.88671875" style="1" customWidth="1"/>
    <col min="2308" max="2308" width="4.88671875" style="1" customWidth="1"/>
    <col min="2309" max="2309" width="13.5546875" style="1" customWidth="1"/>
    <col min="2310" max="2310" width="3.77734375" style="1" customWidth="1"/>
    <col min="2311" max="2311" width="2.77734375" style="1" customWidth="1"/>
    <col min="2312" max="2312" width="6.88671875" style="1" customWidth="1"/>
    <col min="2313" max="2313" width="2.77734375" style="1" customWidth="1"/>
    <col min="2314" max="2314" width="10.33203125" style="1" customWidth="1"/>
    <col min="2315" max="2315" width="12.77734375" style="1" customWidth="1"/>
    <col min="2316" max="2551" width="9.77734375" style="1"/>
    <col min="2552" max="2552" width="22.88671875" style="1" customWidth="1"/>
    <col min="2553" max="2553" width="5.88671875" style="1" customWidth="1"/>
    <col min="2554" max="2554" width="4.88671875" style="1" customWidth="1"/>
    <col min="2555" max="2555" width="13.5546875" style="1" customWidth="1"/>
    <col min="2556" max="2556" width="3.77734375" style="1" customWidth="1"/>
    <col min="2557" max="2557" width="2.77734375" style="1" customWidth="1"/>
    <col min="2558" max="2558" width="6.88671875" style="1" customWidth="1"/>
    <col min="2559" max="2559" width="2.77734375" style="1" customWidth="1"/>
    <col min="2560" max="2560" width="10.33203125" style="1" customWidth="1"/>
    <col min="2561" max="2561" width="12.77734375" style="1" customWidth="1"/>
    <col min="2562" max="2562" width="22.88671875" style="1" customWidth="1"/>
    <col min="2563" max="2563" width="5.88671875" style="1" customWidth="1"/>
    <col min="2564" max="2564" width="4.88671875" style="1" customWidth="1"/>
    <col min="2565" max="2565" width="13.5546875" style="1" customWidth="1"/>
    <col min="2566" max="2566" width="3.77734375" style="1" customWidth="1"/>
    <col min="2567" max="2567" width="2.77734375" style="1" customWidth="1"/>
    <col min="2568" max="2568" width="6.88671875" style="1" customWidth="1"/>
    <col min="2569" max="2569" width="2.77734375" style="1" customWidth="1"/>
    <col min="2570" max="2570" width="10.33203125" style="1" customWidth="1"/>
    <col min="2571" max="2571" width="12.77734375" style="1" customWidth="1"/>
    <col min="2572" max="2807" width="9.77734375" style="1"/>
    <col min="2808" max="2808" width="22.88671875" style="1" customWidth="1"/>
    <col min="2809" max="2809" width="5.88671875" style="1" customWidth="1"/>
    <col min="2810" max="2810" width="4.88671875" style="1" customWidth="1"/>
    <col min="2811" max="2811" width="13.5546875" style="1" customWidth="1"/>
    <col min="2812" max="2812" width="3.77734375" style="1" customWidth="1"/>
    <col min="2813" max="2813" width="2.77734375" style="1" customWidth="1"/>
    <col min="2814" max="2814" width="6.88671875" style="1" customWidth="1"/>
    <col min="2815" max="2815" width="2.77734375" style="1" customWidth="1"/>
    <col min="2816" max="2816" width="10.33203125" style="1" customWidth="1"/>
    <col min="2817" max="2817" width="12.77734375" style="1" customWidth="1"/>
    <col min="2818" max="2818" width="22.88671875" style="1" customWidth="1"/>
    <col min="2819" max="2819" width="5.88671875" style="1" customWidth="1"/>
    <col min="2820" max="2820" width="4.88671875" style="1" customWidth="1"/>
    <col min="2821" max="2821" width="13.5546875" style="1" customWidth="1"/>
    <col min="2822" max="2822" width="3.77734375" style="1" customWidth="1"/>
    <col min="2823" max="2823" width="2.77734375" style="1" customWidth="1"/>
    <col min="2824" max="2824" width="6.88671875" style="1" customWidth="1"/>
    <col min="2825" max="2825" width="2.77734375" style="1" customWidth="1"/>
    <col min="2826" max="2826" width="10.33203125" style="1" customWidth="1"/>
    <col min="2827" max="2827" width="12.77734375" style="1" customWidth="1"/>
    <col min="2828" max="3063" width="9.77734375" style="1"/>
    <col min="3064" max="3064" width="22.88671875" style="1" customWidth="1"/>
    <col min="3065" max="3065" width="5.88671875" style="1" customWidth="1"/>
    <col min="3066" max="3066" width="4.88671875" style="1" customWidth="1"/>
    <col min="3067" max="3067" width="13.5546875" style="1" customWidth="1"/>
    <col min="3068" max="3068" width="3.77734375" style="1" customWidth="1"/>
    <col min="3069" max="3069" width="2.77734375" style="1" customWidth="1"/>
    <col min="3070" max="3070" width="6.88671875" style="1" customWidth="1"/>
    <col min="3071" max="3071" width="2.77734375" style="1" customWidth="1"/>
    <col min="3072" max="3072" width="10.33203125" style="1" customWidth="1"/>
    <col min="3073" max="3073" width="12.77734375" style="1" customWidth="1"/>
    <col min="3074" max="3074" width="22.88671875" style="1" customWidth="1"/>
    <col min="3075" max="3075" width="5.88671875" style="1" customWidth="1"/>
    <col min="3076" max="3076" width="4.88671875" style="1" customWidth="1"/>
    <col min="3077" max="3077" width="13.5546875" style="1" customWidth="1"/>
    <col min="3078" max="3078" width="3.77734375" style="1" customWidth="1"/>
    <col min="3079" max="3079" width="2.77734375" style="1" customWidth="1"/>
    <col min="3080" max="3080" width="6.88671875" style="1" customWidth="1"/>
    <col min="3081" max="3081" width="2.77734375" style="1" customWidth="1"/>
    <col min="3082" max="3082" width="10.33203125" style="1" customWidth="1"/>
    <col min="3083" max="3083" width="12.77734375" style="1" customWidth="1"/>
    <col min="3084" max="3319" width="9.77734375" style="1"/>
    <col min="3320" max="3320" width="22.88671875" style="1" customWidth="1"/>
    <col min="3321" max="3321" width="5.88671875" style="1" customWidth="1"/>
    <col min="3322" max="3322" width="4.88671875" style="1" customWidth="1"/>
    <col min="3323" max="3323" width="13.5546875" style="1" customWidth="1"/>
    <col min="3324" max="3324" width="3.77734375" style="1" customWidth="1"/>
    <col min="3325" max="3325" width="2.77734375" style="1" customWidth="1"/>
    <col min="3326" max="3326" width="6.88671875" style="1" customWidth="1"/>
    <col min="3327" max="3327" width="2.77734375" style="1" customWidth="1"/>
    <col min="3328" max="3328" width="10.33203125" style="1" customWidth="1"/>
    <col min="3329" max="3329" width="12.77734375" style="1" customWidth="1"/>
    <col min="3330" max="3330" width="22.88671875" style="1" customWidth="1"/>
    <col min="3331" max="3331" width="5.88671875" style="1" customWidth="1"/>
    <col min="3332" max="3332" width="4.88671875" style="1" customWidth="1"/>
    <col min="3333" max="3333" width="13.5546875" style="1" customWidth="1"/>
    <col min="3334" max="3334" width="3.77734375" style="1" customWidth="1"/>
    <col min="3335" max="3335" width="2.77734375" style="1" customWidth="1"/>
    <col min="3336" max="3336" width="6.88671875" style="1" customWidth="1"/>
    <col min="3337" max="3337" width="2.77734375" style="1" customWidth="1"/>
    <col min="3338" max="3338" width="10.33203125" style="1" customWidth="1"/>
    <col min="3339" max="3339" width="12.77734375" style="1" customWidth="1"/>
    <col min="3340" max="3575" width="9.77734375" style="1"/>
    <col min="3576" max="3576" width="22.88671875" style="1" customWidth="1"/>
    <col min="3577" max="3577" width="5.88671875" style="1" customWidth="1"/>
    <col min="3578" max="3578" width="4.88671875" style="1" customWidth="1"/>
    <col min="3579" max="3579" width="13.5546875" style="1" customWidth="1"/>
    <col min="3580" max="3580" width="3.77734375" style="1" customWidth="1"/>
    <col min="3581" max="3581" width="2.77734375" style="1" customWidth="1"/>
    <col min="3582" max="3582" width="6.88671875" style="1" customWidth="1"/>
    <col min="3583" max="3583" width="2.77734375" style="1" customWidth="1"/>
    <col min="3584" max="3584" width="10.33203125" style="1" customWidth="1"/>
    <col min="3585" max="3585" width="12.77734375" style="1" customWidth="1"/>
    <col min="3586" max="3586" width="22.88671875" style="1" customWidth="1"/>
    <col min="3587" max="3587" width="5.88671875" style="1" customWidth="1"/>
    <col min="3588" max="3588" width="4.88671875" style="1" customWidth="1"/>
    <col min="3589" max="3589" width="13.5546875" style="1" customWidth="1"/>
    <col min="3590" max="3590" width="3.77734375" style="1" customWidth="1"/>
    <col min="3591" max="3591" width="2.77734375" style="1" customWidth="1"/>
    <col min="3592" max="3592" width="6.88671875" style="1" customWidth="1"/>
    <col min="3593" max="3593" width="2.77734375" style="1" customWidth="1"/>
    <col min="3594" max="3594" width="10.33203125" style="1" customWidth="1"/>
    <col min="3595" max="3595" width="12.77734375" style="1" customWidth="1"/>
    <col min="3596" max="3831" width="9.77734375" style="1"/>
    <col min="3832" max="3832" width="22.88671875" style="1" customWidth="1"/>
    <col min="3833" max="3833" width="5.88671875" style="1" customWidth="1"/>
    <col min="3834" max="3834" width="4.88671875" style="1" customWidth="1"/>
    <col min="3835" max="3835" width="13.5546875" style="1" customWidth="1"/>
    <col min="3836" max="3836" width="3.77734375" style="1" customWidth="1"/>
    <col min="3837" max="3837" width="2.77734375" style="1" customWidth="1"/>
    <col min="3838" max="3838" width="6.88671875" style="1" customWidth="1"/>
    <col min="3839" max="3839" width="2.77734375" style="1" customWidth="1"/>
    <col min="3840" max="3840" width="10.33203125" style="1" customWidth="1"/>
    <col min="3841" max="3841" width="12.77734375" style="1" customWidth="1"/>
    <col min="3842" max="3842" width="22.88671875" style="1" customWidth="1"/>
    <col min="3843" max="3843" width="5.88671875" style="1" customWidth="1"/>
    <col min="3844" max="3844" width="4.88671875" style="1" customWidth="1"/>
    <col min="3845" max="3845" width="13.5546875" style="1" customWidth="1"/>
    <col min="3846" max="3846" width="3.77734375" style="1" customWidth="1"/>
    <col min="3847" max="3847" width="2.77734375" style="1" customWidth="1"/>
    <col min="3848" max="3848" width="6.88671875" style="1" customWidth="1"/>
    <col min="3849" max="3849" width="2.77734375" style="1" customWidth="1"/>
    <col min="3850" max="3850" width="10.33203125" style="1" customWidth="1"/>
    <col min="3851" max="3851" width="12.77734375" style="1" customWidth="1"/>
    <col min="3852" max="4087" width="9.77734375" style="1"/>
    <col min="4088" max="4088" width="22.88671875" style="1" customWidth="1"/>
    <col min="4089" max="4089" width="5.88671875" style="1" customWidth="1"/>
    <col min="4090" max="4090" width="4.88671875" style="1" customWidth="1"/>
    <col min="4091" max="4091" width="13.5546875" style="1" customWidth="1"/>
    <col min="4092" max="4092" width="3.77734375" style="1" customWidth="1"/>
    <col min="4093" max="4093" width="2.77734375" style="1" customWidth="1"/>
    <col min="4094" max="4094" width="6.88671875" style="1" customWidth="1"/>
    <col min="4095" max="4095" width="2.77734375" style="1" customWidth="1"/>
    <col min="4096" max="4096" width="10.33203125" style="1" customWidth="1"/>
    <col min="4097" max="4097" width="12.77734375" style="1" customWidth="1"/>
    <col min="4098" max="4098" width="22.88671875" style="1" customWidth="1"/>
    <col min="4099" max="4099" width="5.88671875" style="1" customWidth="1"/>
    <col min="4100" max="4100" width="4.88671875" style="1" customWidth="1"/>
    <col min="4101" max="4101" width="13.5546875" style="1" customWidth="1"/>
    <col min="4102" max="4102" width="3.77734375" style="1" customWidth="1"/>
    <col min="4103" max="4103" width="2.77734375" style="1" customWidth="1"/>
    <col min="4104" max="4104" width="6.88671875" style="1" customWidth="1"/>
    <col min="4105" max="4105" width="2.77734375" style="1" customWidth="1"/>
    <col min="4106" max="4106" width="10.33203125" style="1" customWidth="1"/>
    <col min="4107" max="4107" width="12.77734375" style="1" customWidth="1"/>
    <col min="4108" max="4343" width="9.77734375" style="1"/>
    <col min="4344" max="4344" width="22.88671875" style="1" customWidth="1"/>
    <col min="4345" max="4345" width="5.88671875" style="1" customWidth="1"/>
    <col min="4346" max="4346" width="4.88671875" style="1" customWidth="1"/>
    <col min="4347" max="4347" width="13.5546875" style="1" customWidth="1"/>
    <col min="4348" max="4348" width="3.77734375" style="1" customWidth="1"/>
    <col min="4349" max="4349" width="2.77734375" style="1" customWidth="1"/>
    <col min="4350" max="4350" width="6.88671875" style="1" customWidth="1"/>
    <col min="4351" max="4351" width="2.77734375" style="1" customWidth="1"/>
    <col min="4352" max="4352" width="10.33203125" style="1" customWidth="1"/>
    <col min="4353" max="4353" width="12.77734375" style="1" customWidth="1"/>
    <col min="4354" max="4354" width="22.88671875" style="1" customWidth="1"/>
    <col min="4355" max="4355" width="5.88671875" style="1" customWidth="1"/>
    <col min="4356" max="4356" width="4.88671875" style="1" customWidth="1"/>
    <col min="4357" max="4357" width="13.5546875" style="1" customWidth="1"/>
    <col min="4358" max="4358" width="3.77734375" style="1" customWidth="1"/>
    <col min="4359" max="4359" width="2.77734375" style="1" customWidth="1"/>
    <col min="4360" max="4360" width="6.88671875" style="1" customWidth="1"/>
    <col min="4361" max="4361" width="2.77734375" style="1" customWidth="1"/>
    <col min="4362" max="4362" width="10.33203125" style="1" customWidth="1"/>
    <col min="4363" max="4363" width="12.77734375" style="1" customWidth="1"/>
    <col min="4364" max="4599" width="9.77734375" style="1"/>
    <col min="4600" max="4600" width="22.88671875" style="1" customWidth="1"/>
    <col min="4601" max="4601" width="5.88671875" style="1" customWidth="1"/>
    <col min="4602" max="4602" width="4.88671875" style="1" customWidth="1"/>
    <col min="4603" max="4603" width="13.5546875" style="1" customWidth="1"/>
    <col min="4604" max="4604" width="3.77734375" style="1" customWidth="1"/>
    <col min="4605" max="4605" width="2.77734375" style="1" customWidth="1"/>
    <col min="4606" max="4606" width="6.88671875" style="1" customWidth="1"/>
    <col min="4607" max="4607" width="2.77734375" style="1" customWidth="1"/>
    <col min="4608" max="4608" width="10.33203125" style="1" customWidth="1"/>
    <col min="4609" max="4609" width="12.77734375" style="1" customWidth="1"/>
    <col min="4610" max="4610" width="22.88671875" style="1" customWidth="1"/>
    <col min="4611" max="4611" width="5.88671875" style="1" customWidth="1"/>
    <col min="4612" max="4612" width="4.88671875" style="1" customWidth="1"/>
    <col min="4613" max="4613" width="13.5546875" style="1" customWidth="1"/>
    <col min="4614" max="4614" width="3.77734375" style="1" customWidth="1"/>
    <col min="4615" max="4615" width="2.77734375" style="1" customWidth="1"/>
    <col min="4616" max="4616" width="6.88671875" style="1" customWidth="1"/>
    <col min="4617" max="4617" width="2.77734375" style="1" customWidth="1"/>
    <col min="4618" max="4618" width="10.33203125" style="1" customWidth="1"/>
    <col min="4619" max="4619" width="12.77734375" style="1" customWidth="1"/>
    <col min="4620" max="4855" width="9.77734375" style="1"/>
    <col min="4856" max="4856" width="22.88671875" style="1" customWidth="1"/>
    <col min="4857" max="4857" width="5.88671875" style="1" customWidth="1"/>
    <col min="4858" max="4858" width="4.88671875" style="1" customWidth="1"/>
    <col min="4859" max="4859" width="13.5546875" style="1" customWidth="1"/>
    <col min="4860" max="4860" width="3.77734375" style="1" customWidth="1"/>
    <col min="4861" max="4861" width="2.77734375" style="1" customWidth="1"/>
    <col min="4862" max="4862" width="6.88671875" style="1" customWidth="1"/>
    <col min="4863" max="4863" width="2.77734375" style="1" customWidth="1"/>
    <col min="4864" max="4864" width="10.33203125" style="1" customWidth="1"/>
    <col min="4865" max="4865" width="12.77734375" style="1" customWidth="1"/>
    <col min="4866" max="4866" width="22.88671875" style="1" customWidth="1"/>
    <col min="4867" max="4867" width="5.88671875" style="1" customWidth="1"/>
    <col min="4868" max="4868" width="4.88671875" style="1" customWidth="1"/>
    <col min="4869" max="4869" width="13.5546875" style="1" customWidth="1"/>
    <col min="4870" max="4870" width="3.77734375" style="1" customWidth="1"/>
    <col min="4871" max="4871" width="2.77734375" style="1" customWidth="1"/>
    <col min="4872" max="4872" width="6.88671875" style="1" customWidth="1"/>
    <col min="4873" max="4873" width="2.77734375" style="1" customWidth="1"/>
    <col min="4874" max="4874" width="10.33203125" style="1" customWidth="1"/>
    <col min="4875" max="4875" width="12.77734375" style="1" customWidth="1"/>
    <col min="4876" max="5111" width="9.77734375" style="1"/>
    <col min="5112" max="5112" width="22.88671875" style="1" customWidth="1"/>
    <col min="5113" max="5113" width="5.88671875" style="1" customWidth="1"/>
    <col min="5114" max="5114" width="4.88671875" style="1" customWidth="1"/>
    <col min="5115" max="5115" width="13.5546875" style="1" customWidth="1"/>
    <col min="5116" max="5116" width="3.77734375" style="1" customWidth="1"/>
    <col min="5117" max="5117" width="2.77734375" style="1" customWidth="1"/>
    <col min="5118" max="5118" width="6.88671875" style="1" customWidth="1"/>
    <col min="5119" max="5119" width="2.77734375" style="1" customWidth="1"/>
    <col min="5120" max="5120" width="10.33203125" style="1" customWidth="1"/>
    <col min="5121" max="5121" width="12.77734375" style="1" customWidth="1"/>
    <col min="5122" max="5122" width="22.88671875" style="1" customWidth="1"/>
    <col min="5123" max="5123" width="5.88671875" style="1" customWidth="1"/>
    <col min="5124" max="5124" width="4.88671875" style="1" customWidth="1"/>
    <col min="5125" max="5125" width="13.5546875" style="1" customWidth="1"/>
    <col min="5126" max="5126" width="3.77734375" style="1" customWidth="1"/>
    <col min="5127" max="5127" width="2.77734375" style="1" customWidth="1"/>
    <col min="5128" max="5128" width="6.88671875" style="1" customWidth="1"/>
    <col min="5129" max="5129" width="2.77734375" style="1" customWidth="1"/>
    <col min="5130" max="5130" width="10.33203125" style="1" customWidth="1"/>
    <col min="5131" max="5131" width="12.77734375" style="1" customWidth="1"/>
    <col min="5132" max="5367" width="9.77734375" style="1"/>
    <col min="5368" max="5368" width="22.88671875" style="1" customWidth="1"/>
    <col min="5369" max="5369" width="5.88671875" style="1" customWidth="1"/>
    <col min="5370" max="5370" width="4.88671875" style="1" customWidth="1"/>
    <col min="5371" max="5371" width="13.5546875" style="1" customWidth="1"/>
    <col min="5372" max="5372" width="3.77734375" style="1" customWidth="1"/>
    <col min="5373" max="5373" width="2.77734375" style="1" customWidth="1"/>
    <col min="5374" max="5374" width="6.88671875" style="1" customWidth="1"/>
    <col min="5375" max="5375" width="2.77734375" style="1" customWidth="1"/>
    <col min="5376" max="5376" width="10.33203125" style="1" customWidth="1"/>
    <col min="5377" max="5377" width="12.77734375" style="1" customWidth="1"/>
    <col min="5378" max="5378" width="22.88671875" style="1" customWidth="1"/>
    <col min="5379" max="5379" width="5.88671875" style="1" customWidth="1"/>
    <col min="5380" max="5380" width="4.88671875" style="1" customWidth="1"/>
    <col min="5381" max="5381" width="13.5546875" style="1" customWidth="1"/>
    <col min="5382" max="5382" width="3.77734375" style="1" customWidth="1"/>
    <col min="5383" max="5383" width="2.77734375" style="1" customWidth="1"/>
    <col min="5384" max="5384" width="6.88671875" style="1" customWidth="1"/>
    <col min="5385" max="5385" width="2.77734375" style="1" customWidth="1"/>
    <col min="5386" max="5386" width="10.33203125" style="1" customWidth="1"/>
    <col min="5387" max="5387" width="12.77734375" style="1" customWidth="1"/>
    <col min="5388" max="5623" width="9.77734375" style="1"/>
    <col min="5624" max="5624" width="22.88671875" style="1" customWidth="1"/>
    <col min="5625" max="5625" width="5.88671875" style="1" customWidth="1"/>
    <col min="5626" max="5626" width="4.88671875" style="1" customWidth="1"/>
    <col min="5627" max="5627" width="13.5546875" style="1" customWidth="1"/>
    <col min="5628" max="5628" width="3.77734375" style="1" customWidth="1"/>
    <col min="5629" max="5629" width="2.77734375" style="1" customWidth="1"/>
    <col min="5630" max="5630" width="6.88671875" style="1" customWidth="1"/>
    <col min="5631" max="5631" width="2.77734375" style="1" customWidth="1"/>
    <col min="5632" max="5632" width="10.33203125" style="1" customWidth="1"/>
    <col min="5633" max="5633" width="12.77734375" style="1" customWidth="1"/>
    <col min="5634" max="5634" width="22.88671875" style="1" customWidth="1"/>
    <col min="5635" max="5635" width="5.88671875" style="1" customWidth="1"/>
    <col min="5636" max="5636" width="4.88671875" style="1" customWidth="1"/>
    <col min="5637" max="5637" width="13.5546875" style="1" customWidth="1"/>
    <col min="5638" max="5638" width="3.77734375" style="1" customWidth="1"/>
    <col min="5639" max="5639" width="2.77734375" style="1" customWidth="1"/>
    <col min="5640" max="5640" width="6.88671875" style="1" customWidth="1"/>
    <col min="5641" max="5641" width="2.77734375" style="1" customWidth="1"/>
    <col min="5642" max="5642" width="10.33203125" style="1" customWidth="1"/>
    <col min="5643" max="5643" width="12.77734375" style="1" customWidth="1"/>
    <col min="5644" max="5879" width="9.77734375" style="1"/>
    <col min="5880" max="5880" width="22.88671875" style="1" customWidth="1"/>
    <col min="5881" max="5881" width="5.88671875" style="1" customWidth="1"/>
    <col min="5882" max="5882" width="4.88671875" style="1" customWidth="1"/>
    <col min="5883" max="5883" width="13.5546875" style="1" customWidth="1"/>
    <col min="5884" max="5884" width="3.77734375" style="1" customWidth="1"/>
    <col min="5885" max="5885" width="2.77734375" style="1" customWidth="1"/>
    <col min="5886" max="5886" width="6.88671875" style="1" customWidth="1"/>
    <col min="5887" max="5887" width="2.77734375" style="1" customWidth="1"/>
    <col min="5888" max="5888" width="10.33203125" style="1" customWidth="1"/>
    <col min="5889" max="5889" width="12.77734375" style="1" customWidth="1"/>
    <col min="5890" max="5890" width="22.88671875" style="1" customWidth="1"/>
    <col min="5891" max="5891" width="5.88671875" style="1" customWidth="1"/>
    <col min="5892" max="5892" width="4.88671875" style="1" customWidth="1"/>
    <col min="5893" max="5893" width="13.5546875" style="1" customWidth="1"/>
    <col min="5894" max="5894" width="3.77734375" style="1" customWidth="1"/>
    <col min="5895" max="5895" width="2.77734375" style="1" customWidth="1"/>
    <col min="5896" max="5896" width="6.88671875" style="1" customWidth="1"/>
    <col min="5897" max="5897" width="2.77734375" style="1" customWidth="1"/>
    <col min="5898" max="5898" width="10.33203125" style="1" customWidth="1"/>
    <col min="5899" max="5899" width="12.77734375" style="1" customWidth="1"/>
    <col min="5900" max="6135" width="9.77734375" style="1"/>
    <col min="6136" max="6136" width="22.88671875" style="1" customWidth="1"/>
    <col min="6137" max="6137" width="5.88671875" style="1" customWidth="1"/>
    <col min="6138" max="6138" width="4.88671875" style="1" customWidth="1"/>
    <col min="6139" max="6139" width="13.5546875" style="1" customWidth="1"/>
    <col min="6140" max="6140" width="3.77734375" style="1" customWidth="1"/>
    <col min="6141" max="6141" width="2.77734375" style="1" customWidth="1"/>
    <col min="6142" max="6142" width="6.88671875" style="1" customWidth="1"/>
    <col min="6143" max="6143" width="2.77734375" style="1" customWidth="1"/>
    <col min="6144" max="6144" width="10.33203125" style="1" customWidth="1"/>
    <col min="6145" max="6145" width="12.77734375" style="1" customWidth="1"/>
    <col min="6146" max="6146" width="22.88671875" style="1" customWidth="1"/>
    <col min="6147" max="6147" width="5.88671875" style="1" customWidth="1"/>
    <col min="6148" max="6148" width="4.88671875" style="1" customWidth="1"/>
    <col min="6149" max="6149" width="13.5546875" style="1" customWidth="1"/>
    <col min="6150" max="6150" width="3.77734375" style="1" customWidth="1"/>
    <col min="6151" max="6151" width="2.77734375" style="1" customWidth="1"/>
    <col min="6152" max="6152" width="6.88671875" style="1" customWidth="1"/>
    <col min="6153" max="6153" width="2.77734375" style="1" customWidth="1"/>
    <col min="6154" max="6154" width="10.33203125" style="1" customWidth="1"/>
    <col min="6155" max="6155" width="12.77734375" style="1" customWidth="1"/>
    <col min="6156" max="6391" width="9.77734375" style="1"/>
    <col min="6392" max="6392" width="22.88671875" style="1" customWidth="1"/>
    <col min="6393" max="6393" width="5.88671875" style="1" customWidth="1"/>
    <col min="6394" max="6394" width="4.88671875" style="1" customWidth="1"/>
    <col min="6395" max="6395" width="13.5546875" style="1" customWidth="1"/>
    <col min="6396" max="6396" width="3.77734375" style="1" customWidth="1"/>
    <col min="6397" max="6397" width="2.77734375" style="1" customWidth="1"/>
    <col min="6398" max="6398" width="6.88671875" style="1" customWidth="1"/>
    <col min="6399" max="6399" width="2.77734375" style="1" customWidth="1"/>
    <col min="6400" max="6400" width="10.33203125" style="1" customWidth="1"/>
    <col min="6401" max="6401" width="12.77734375" style="1" customWidth="1"/>
    <col min="6402" max="6402" width="22.88671875" style="1" customWidth="1"/>
    <col min="6403" max="6403" width="5.88671875" style="1" customWidth="1"/>
    <col min="6404" max="6404" width="4.88671875" style="1" customWidth="1"/>
    <col min="6405" max="6405" width="13.5546875" style="1" customWidth="1"/>
    <col min="6406" max="6406" width="3.77734375" style="1" customWidth="1"/>
    <col min="6407" max="6407" width="2.77734375" style="1" customWidth="1"/>
    <col min="6408" max="6408" width="6.88671875" style="1" customWidth="1"/>
    <col min="6409" max="6409" width="2.77734375" style="1" customWidth="1"/>
    <col min="6410" max="6410" width="10.33203125" style="1" customWidth="1"/>
    <col min="6411" max="6411" width="12.77734375" style="1" customWidth="1"/>
    <col min="6412" max="6647" width="9.77734375" style="1"/>
    <col min="6648" max="6648" width="22.88671875" style="1" customWidth="1"/>
    <col min="6649" max="6649" width="5.88671875" style="1" customWidth="1"/>
    <col min="6650" max="6650" width="4.88671875" style="1" customWidth="1"/>
    <col min="6651" max="6651" width="13.5546875" style="1" customWidth="1"/>
    <col min="6652" max="6652" width="3.77734375" style="1" customWidth="1"/>
    <col min="6653" max="6653" width="2.77734375" style="1" customWidth="1"/>
    <col min="6654" max="6654" width="6.88671875" style="1" customWidth="1"/>
    <col min="6655" max="6655" width="2.77734375" style="1" customWidth="1"/>
    <col min="6656" max="6656" width="10.33203125" style="1" customWidth="1"/>
    <col min="6657" max="6657" width="12.77734375" style="1" customWidth="1"/>
    <col min="6658" max="6658" width="22.88671875" style="1" customWidth="1"/>
    <col min="6659" max="6659" width="5.88671875" style="1" customWidth="1"/>
    <col min="6660" max="6660" width="4.88671875" style="1" customWidth="1"/>
    <col min="6661" max="6661" width="13.5546875" style="1" customWidth="1"/>
    <col min="6662" max="6662" width="3.77734375" style="1" customWidth="1"/>
    <col min="6663" max="6663" width="2.77734375" style="1" customWidth="1"/>
    <col min="6664" max="6664" width="6.88671875" style="1" customWidth="1"/>
    <col min="6665" max="6665" width="2.77734375" style="1" customWidth="1"/>
    <col min="6666" max="6666" width="10.33203125" style="1" customWidth="1"/>
    <col min="6667" max="6667" width="12.77734375" style="1" customWidth="1"/>
    <col min="6668" max="6903" width="9.77734375" style="1"/>
    <col min="6904" max="6904" width="22.88671875" style="1" customWidth="1"/>
    <col min="6905" max="6905" width="5.88671875" style="1" customWidth="1"/>
    <col min="6906" max="6906" width="4.88671875" style="1" customWidth="1"/>
    <col min="6907" max="6907" width="13.5546875" style="1" customWidth="1"/>
    <col min="6908" max="6908" width="3.77734375" style="1" customWidth="1"/>
    <col min="6909" max="6909" width="2.77734375" style="1" customWidth="1"/>
    <col min="6910" max="6910" width="6.88671875" style="1" customWidth="1"/>
    <col min="6911" max="6911" width="2.77734375" style="1" customWidth="1"/>
    <col min="6912" max="6912" width="10.33203125" style="1" customWidth="1"/>
    <col min="6913" max="6913" width="12.77734375" style="1" customWidth="1"/>
    <col min="6914" max="6914" width="22.88671875" style="1" customWidth="1"/>
    <col min="6915" max="6915" width="5.88671875" style="1" customWidth="1"/>
    <col min="6916" max="6916" width="4.88671875" style="1" customWidth="1"/>
    <col min="6917" max="6917" width="13.5546875" style="1" customWidth="1"/>
    <col min="6918" max="6918" width="3.77734375" style="1" customWidth="1"/>
    <col min="6919" max="6919" width="2.77734375" style="1" customWidth="1"/>
    <col min="6920" max="6920" width="6.88671875" style="1" customWidth="1"/>
    <col min="6921" max="6921" width="2.77734375" style="1" customWidth="1"/>
    <col min="6922" max="6922" width="10.33203125" style="1" customWidth="1"/>
    <col min="6923" max="6923" width="12.77734375" style="1" customWidth="1"/>
    <col min="6924" max="7159" width="9.77734375" style="1"/>
    <col min="7160" max="7160" width="22.88671875" style="1" customWidth="1"/>
    <col min="7161" max="7161" width="5.88671875" style="1" customWidth="1"/>
    <col min="7162" max="7162" width="4.88671875" style="1" customWidth="1"/>
    <col min="7163" max="7163" width="13.5546875" style="1" customWidth="1"/>
    <col min="7164" max="7164" width="3.77734375" style="1" customWidth="1"/>
    <col min="7165" max="7165" width="2.77734375" style="1" customWidth="1"/>
    <col min="7166" max="7166" width="6.88671875" style="1" customWidth="1"/>
    <col min="7167" max="7167" width="2.77734375" style="1" customWidth="1"/>
    <col min="7168" max="7168" width="10.33203125" style="1" customWidth="1"/>
    <col min="7169" max="7169" width="12.77734375" style="1" customWidth="1"/>
    <col min="7170" max="7170" width="22.88671875" style="1" customWidth="1"/>
    <col min="7171" max="7171" width="5.88671875" style="1" customWidth="1"/>
    <col min="7172" max="7172" width="4.88671875" style="1" customWidth="1"/>
    <col min="7173" max="7173" width="13.5546875" style="1" customWidth="1"/>
    <col min="7174" max="7174" width="3.77734375" style="1" customWidth="1"/>
    <col min="7175" max="7175" width="2.77734375" style="1" customWidth="1"/>
    <col min="7176" max="7176" width="6.88671875" style="1" customWidth="1"/>
    <col min="7177" max="7177" width="2.77734375" style="1" customWidth="1"/>
    <col min="7178" max="7178" width="10.33203125" style="1" customWidth="1"/>
    <col min="7179" max="7179" width="12.77734375" style="1" customWidth="1"/>
    <col min="7180" max="7415" width="9.77734375" style="1"/>
    <col min="7416" max="7416" width="22.88671875" style="1" customWidth="1"/>
    <col min="7417" max="7417" width="5.88671875" style="1" customWidth="1"/>
    <col min="7418" max="7418" width="4.88671875" style="1" customWidth="1"/>
    <col min="7419" max="7419" width="13.5546875" style="1" customWidth="1"/>
    <col min="7420" max="7420" width="3.77734375" style="1" customWidth="1"/>
    <col min="7421" max="7421" width="2.77734375" style="1" customWidth="1"/>
    <col min="7422" max="7422" width="6.88671875" style="1" customWidth="1"/>
    <col min="7423" max="7423" width="2.77734375" style="1" customWidth="1"/>
    <col min="7424" max="7424" width="10.33203125" style="1" customWidth="1"/>
    <col min="7425" max="7425" width="12.77734375" style="1" customWidth="1"/>
    <col min="7426" max="7426" width="22.88671875" style="1" customWidth="1"/>
    <col min="7427" max="7427" width="5.88671875" style="1" customWidth="1"/>
    <col min="7428" max="7428" width="4.88671875" style="1" customWidth="1"/>
    <col min="7429" max="7429" width="13.5546875" style="1" customWidth="1"/>
    <col min="7430" max="7430" width="3.77734375" style="1" customWidth="1"/>
    <col min="7431" max="7431" width="2.77734375" style="1" customWidth="1"/>
    <col min="7432" max="7432" width="6.88671875" style="1" customWidth="1"/>
    <col min="7433" max="7433" width="2.77734375" style="1" customWidth="1"/>
    <col min="7434" max="7434" width="10.33203125" style="1" customWidth="1"/>
    <col min="7435" max="7435" width="12.77734375" style="1" customWidth="1"/>
    <col min="7436" max="7671" width="9.77734375" style="1"/>
    <col min="7672" max="7672" width="22.88671875" style="1" customWidth="1"/>
    <col min="7673" max="7673" width="5.88671875" style="1" customWidth="1"/>
    <col min="7674" max="7674" width="4.88671875" style="1" customWidth="1"/>
    <col min="7675" max="7675" width="13.5546875" style="1" customWidth="1"/>
    <col min="7676" max="7676" width="3.77734375" style="1" customWidth="1"/>
    <col min="7677" max="7677" width="2.77734375" style="1" customWidth="1"/>
    <col min="7678" max="7678" width="6.88671875" style="1" customWidth="1"/>
    <col min="7679" max="7679" width="2.77734375" style="1" customWidth="1"/>
    <col min="7680" max="7680" width="10.33203125" style="1" customWidth="1"/>
    <col min="7681" max="7681" width="12.77734375" style="1" customWidth="1"/>
    <col min="7682" max="7682" width="22.88671875" style="1" customWidth="1"/>
    <col min="7683" max="7683" width="5.88671875" style="1" customWidth="1"/>
    <col min="7684" max="7684" width="4.88671875" style="1" customWidth="1"/>
    <col min="7685" max="7685" width="13.5546875" style="1" customWidth="1"/>
    <col min="7686" max="7686" width="3.77734375" style="1" customWidth="1"/>
    <col min="7687" max="7687" width="2.77734375" style="1" customWidth="1"/>
    <col min="7688" max="7688" width="6.88671875" style="1" customWidth="1"/>
    <col min="7689" max="7689" width="2.77734375" style="1" customWidth="1"/>
    <col min="7690" max="7690" width="10.33203125" style="1" customWidth="1"/>
    <col min="7691" max="7691" width="12.77734375" style="1" customWidth="1"/>
    <col min="7692" max="7927" width="9.77734375" style="1"/>
    <col min="7928" max="7928" width="22.88671875" style="1" customWidth="1"/>
    <col min="7929" max="7929" width="5.88671875" style="1" customWidth="1"/>
    <col min="7930" max="7930" width="4.88671875" style="1" customWidth="1"/>
    <col min="7931" max="7931" width="13.5546875" style="1" customWidth="1"/>
    <col min="7932" max="7932" width="3.77734375" style="1" customWidth="1"/>
    <col min="7933" max="7933" width="2.77734375" style="1" customWidth="1"/>
    <col min="7934" max="7934" width="6.88671875" style="1" customWidth="1"/>
    <col min="7935" max="7935" width="2.77734375" style="1" customWidth="1"/>
    <col min="7936" max="7936" width="10.33203125" style="1" customWidth="1"/>
    <col min="7937" max="7937" width="12.77734375" style="1" customWidth="1"/>
    <col min="7938" max="7938" width="22.88671875" style="1" customWidth="1"/>
    <col min="7939" max="7939" width="5.88671875" style="1" customWidth="1"/>
    <col min="7940" max="7940" width="4.88671875" style="1" customWidth="1"/>
    <col min="7941" max="7941" width="13.5546875" style="1" customWidth="1"/>
    <col min="7942" max="7942" width="3.77734375" style="1" customWidth="1"/>
    <col min="7943" max="7943" width="2.77734375" style="1" customWidth="1"/>
    <col min="7944" max="7944" width="6.88671875" style="1" customWidth="1"/>
    <col min="7945" max="7945" width="2.77734375" style="1" customWidth="1"/>
    <col min="7946" max="7946" width="10.33203125" style="1" customWidth="1"/>
    <col min="7947" max="7947" width="12.77734375" style="1" customWidth="1"/>
    <col min="7948" max="8183" width="9.77734375" style="1"/>
    <col min="8184" max="8184" width="22.88671875" style="1" customWidth="1"/>
    <col min="8185" max="8185" width="5.88671875" style="1" customWidth="1"/>
    <col min="8186" max="8186" width="4.88671875" style="1" customWidth="1"/>
    <col min="8187" max="8187" width="13.5546875" style="1" customWidth="1"/>
    <col min="8188" max="8188" width="3.77734375" style="1" customWidth="1"/>
    <col min="8189" max="8189" width="2.77734375" style="1" customWidth="1"/>
    <col min="8190" max="8190" width="6.88671875" style="1" customWidth="1"/>
    <col min="8191" max="8191" width="2.77734375" style="1" customWidth="1"/>
    <col min="8192" max="8192" width="10.33203125" style="1" customWidth="1"/>
    <col min="8193" max="8193" width="12.77734375" style="1" customWidth="1"/>
    <col min="8194" max="8194" width="22.88671875" style="1" customWidth="1"/>
    <col min="8195" max="8195" width="5.88671875" style="1" customWidth="1"/>
    <col min="8196" max="8196" width="4.88671875" style="1" customWidth="1"/>
    <col min="8197" max="8197" width="13.5546875" style="1" customWidth="1"/>
    <col min="8198" max="8198" width="3.77734375" style="1" customWidth="1"/>
    <col min="8199" max="8199" width="2.77734375" style="1" customWidth="1"/>
    <col min="8200" max="8200" width="6.88671875" style="1" customWidth="1"/>
    <col min="8201" max="8201" width="2.77734375" style="1" customWidth="1"/>
    <col min="8202" max="8202" width="10.33203125" style="1" customWidth="1"/>
    <col min="8203" max="8203" width="12.77734375" style="1" customWidth="1"/>
    <col min="8204" max="8439" width="9.77734375" style="1"/>
    <col min="8440" max="8440" width="22.88671875" style="1" customWidth="1"/>
    <col min="8441" max="8441" width="5.88671875" style="1" customWidth="1"/>
    <col min="8442" max="8442" width="4.88671875" style="1" customWidth="1"/>
    <col min="8443" max="8443" width="13.5546875" style="1" customWidth="1"/>
    <col min="8444" max="8444" width="3.77734375" style="1" customWidth="1"/>
    <col min="8445" max="8445" width="2.77734375" style="1" customWidth="1"/>
    <col min="8446" max="8446" width="6.88671875" style="1" customWidth="1"/>
    <col min="8447" max="8447" width="2.77734375" style="1" customWidth="1"/>
    <col min="8448" max="8448" width="10.33203125" style="1" customWidth="1"/>
    <col min="8449" max="8449" width="12.77734375" style="1" customWidth="1"/>
    <col min="8450" max="8450" width="22.88671875" style="1" customWidth="1"/>
    <col min="8451" max="8451" width="5.88671875" style="1" customWidth="1"/>
    <col min="8452" max="8452" width="4.88671875" style="1" customWidth="1"/>
    <col min="8453" max="8453" width="13.5546875" style="1" customWidth="1"/>
    <col min="8454" max="8454" width="3.77734375" style="1" customWidth="1"/>
    <col min="8455" max="8455" width="2.77734375" style="1" customWidth="1"/>
    <col min="8456" max="8456" width="6.88671875" style="1" customWidth="1"/>
    <col min="8457" max="8457" width="2.77734375" style="1" customWidth="1"/>
    <col min="8458" max="8458" width="10.33203125" style="1" customWidth="1"/>
    <col min="8459" max="8459" width="12.77734375" style="1" customWidth="1"/>
    <col min="8460" max="8695" width="9.77734375" style="1"/>
    <col min="8696" max="8696" width="22.88671875" style="1" customWidth="1"/>
    <col min="8697" max="8697" width="5.88671875" style="1" customWidth="1"/>
    <col min="8698" max="8698" width="4.88671875" style="1" customWidth="1"/>
    <col min="8699" max="8699" width="13.5546875" style="1" customWidth="1"/>
    <col min="8700" max="8700" width="3.77734375" style="1" customWidth="1"/>
    <col min="8701" max="8701" width="2.77734375" style="1" customWidth="1"/>
    <col min="8702" max="8702" width="6.88671875" style="1" customWidth="1"/>
    <col min="8703" max="8703" width="2.77734375" style="1" customWidth="1"/>
    <col min="8704" max="8704" width="10.33203125" style="1" customWidth="1"/>
    <col min="8705" max="8705" width="12.77734375" style="1" customWidth="1"/>
    <col min="8706" max="8706" width="22.88671875" style="1" customWidth="1"/>
    <col min="8707" max="8707" width="5.88671875" style="1" customWidth="1"/>
    <col min="8708" max="8708" width="4.88671875" style="1" customWidth="1"/>
    <col min="8709" max="8709" width="13.5546875" style="1" customWidth="1"/>
    <col min="8710" max="8710" width="3.77734375" style="1" customWidth="1"/>
    <col min="8711" max="8711" width="2.77734375" style="1" customWidth="1"/>
    <col min="8712" max="8712" width="6.88671875" style="1" customWidth="1"/>
    <col min="8713" max="8713" width="2.77734375" style="1" customWidth="1"/>
    <col min="8714" max="8714" width="10.33203125" style="1" customWidth="1"/>
    <col min="8715" max="8715" width="12.77734375" style="1" customWidth="1"/>
    <col min="8716" max="8951" width="9.77734375" style="1"/>
    <col min="8952" max="8952" width="22.88671875" style="1" customWidth="1"/>
    <col min="8953" max="8953" width="5.88671875" style="1" customWidth="1"/>
    <col min="8954" max="8954" width="4.88671875" style="1" customWidth="1"/>
    <col min="8955" max="8955" width="13.5546875" style="1" customWidth="1"/>
    <col min="8956" max="8956" width="3.77734375" style="1" customWidth="1"/>
    <col min="8957" max="8957" width="2.77734375" style="1" customWidth="1"/>
    <col min="8958" max="8958" width="6.88671875" style="1" customWidth="1"/>
    <col min="8959" max="8959" width="2.77734375" style="1" customWidth="1"/>
    <col min="8960" max="8960" width="10.33203125" style="1" customWidth="1"/>
    <col min="8961" max="8961" width="12.77734375" style="1" customWidth="1"/>
    <col min="8962" max="8962" width="22.88671875" style="1" customWidth="1"/>
    <col min="8963" max="8963" width="5.88671875" style="1" customWidth="1"/>
    <col min="8964" max="8964" width="4.88671875" style="1" customWidth="1"/>
    <col min="8965" max="8965" width="13.5546875" style="1" customWidth="1"/>
    <col min="8966" max="8966" width="3.77734375" style="1" customWidth="1"/>
    <col min="8967" max="8967" width="2.77734375" style="1" customWidth="1"/>
    <col min="8968" max="8968" width="6.88671875" style="1" customWidth="1"/>
    <col min="8969" max="8969" width="2.77734375" style="1" customWidth="1"/>
    <col min="8970" max="8970" width="10.33203125" style="1" customWidth="1"/>
    <col min="8971" max="8971" width="12.77734375" style="1" customWidth="1"/>
    <col min="8972" max="9207" width="9.77734375" style="1"/>
    <col min="9208" max="9208" width="22.88671875" style="1" customWidth="1"/>
    <col min="9209" max="9209" width="5.88671875" style="1" customWidth="1"/>
    <col min="9210" max="9210" width="4.88671875" style="1" customWidth="1"/>
    <col min="9211" max="9211" width="13.5546875" style="1" customWidth="1"/>
    <col min="9212" max="9212" width="3.77734375" style="1" customWidth="1"/>
    <col min="9213" max="9213" width="2.77734375" style="1" customWidth="1"/>
    <col min="9214" max="9214" width="6.88671875" style="1" customWidth="1"/>
    <col min="9215" max="9215" width="2.77734375" style="1" customWidth="1"/>
    <col min="9216" max="9216" width="10.33203125" style="1" customWidth="1"/>
    <col min="9217" max="9217" width="12.77734375" style="1" customWidth="1"/>
    <col min="9218" max="9218" width="22.88671875" style="1" customWidth="1"/>
    <col min="9219" max="9219" width="5.88671875" style="1" customWidth="1"/>
    <col min="9220" max="9220" width="4.88671875" style="1" customWidth="1"/>
    <col min="9221" max="9221" width="13.5546875" style="1" customWidth="1"/>
    <col min="9222" max="9222" width="3.77734375" style="1" customWidth="1"/>
    <col min="9223" max="9223" width="2.77734375" style="1" customWidth="1"/>
    <col min="9224" max="9224" width="6.88671875" style="1" customWidth="1"/>
    <col min="9225" max="9225" width="2.77734375" style="1" customWidth="1"/>
    <col min="9226" max="9226" width="10.33203125" style="1" customWidth="1"/>
    <col min="9227" max="9227" width="12.77734375" style="1" customWidth="1"/>
    <col min="9228" max="9463" width="9.77734375" style="1"/>
    <col min="9464" max="9464" width="22.88671875" style="1" customWidth="1"/>
    <col min="9465" max="9465" width="5.88671875" style="1" customWidth="1"/>
    <col min="9466" max="9466" width="4.88671875" style="1" customWidth="1"/>
    <col min="9467" max="9467" width="13.5546875" style="1" customWidth="1"/>
    <col min="9468" max="9468" width="3.77734375" style="1" customWidth="1"/>
    <col min="9469" max="9469" width="2.77734375" style="1" customWidth="1"/>
    <col min="9470" max="9470" width="6.88671875" style="1" customWidth="1"/>
    <col min="9471" max="9471" width="2.77734375" style="1" customWidth="1"/>
    <col min="9472" max="9472" width="10.33203125" style="1" customWidth="1"/>
    <col min="9473" max="9473" width="12.77734375" style="1" customWidth="1"/>
    <col min="9474" max="9474" width="22.88671875" style="1" customWidth="1"/>
    <col min="9475" max="9475" width="5.88671875" style="1" customWidth="1"/>
    <col min="9476" max="9476" width="4.88671875" style="1" customWidth="1"/>
    <col min="9477" max="9477" width="13.5546875" style="1" customWidth="1"/>
    <col min="9478" max="9478" width="3.77734375" style="1" customWidth="1"/>
    <col min="9479" max="9479" width="2.77734375" style="1" customWidth="1"/>
    <col min="9480" max="9480" width="6.88671875" style="1" customWidth="1"/>
    <col min="9481" max="9481" width="2.77734375" style="1" customWidth="1"/>
    <col min="9482" max="9482" width="10.33203125" style="1" customWidth="1"/>
    <col min="9483" max="9483" width="12.77734375" style="1" customWidth="1"/>
    <col min="9484" max="9719" width="9.77734375" style="1"/>
    <col min="9720" max="9720" width="22.88671875" style="1" customWidth="1"/>
    <col min="9721" max="9721" width="5.88671875" style="1" customWidth="1"/>
    <col min="9722" max="9722" width="4.88671875" style="1" customWidth="1"/>
    <col min="9723" max="9723" width="13.5546875" style="1" customWidth="1"/>
    <col min="9724" max="9724" width="3.77734375" style="1" customWidth="1"/>
    <col min="9725" max="9725" width="2.77734375" style="1" customWidth="1"/>
    <col min="9726" max="9726" width="6.88671875" style="1" customWidth="1"/>
    <col min="9727" max="9727" width="2.77734375" style="1" customWidth="1"/>
    <col min="9728" max="9728" width="10.33203125" style="1" customWidth="1"/>
    <col min="9729" max="9729" width="12.77734375" style="1" customWidth="1"/>
    <col min="9730" max="9730" width="22.88671875" style="1" customWidth="1"/>
    <col min="9731" max="9731" width="5.88671875" style="1" customWidth="1"/>
    <col min="9732" max="9732" width="4.88671875" style="1" customWidth="1"/>
    <col min="9733" max="9733" width="13.5546875" style="1" customWidth="1"/>
    <col min="9734" max="9734" width="3.77734375" style="1" customWidth="1"/>
    <col min="9735" max="9735" width="2.77734375" style="1" customWidth="1"/>
    <col min="9736" max="9736" width="6.88671875" style="1" customWidth="1"/>
    <col min="9737" max="9737" width="2.77734375" style="1" customWidth="1"/>
    <col min="9738" max="9738" width="10.33203125" style="1" customWidth="1"/>
    <col min="9739" max="9739" width="12.77734375" style="1" customWidth="1"/>
    <col min="9740" max="9975" width="9.77734375" style="1"/>
    <col min="9976" max="9976" width="22.88671875" style="1" customWidth="1"/>
    <col min="9977" max="9977" width="5.88671875" style="1" customWidth="1"/>
    <col min="9978" max="9978" width="4.88671875" style="1" customWidth="1"/>
    <col min="9979" max="9979" width="13.5546875" style="1" customWidth="1"/>
    <col min="9980" max="9980" width="3.77734375" style="1" customWidth="1"/>
    <col min="9981" max="9981" width="2.77734375" style="1" customWidth="1"/>
    <col min="9982" max="9982" width="6.88671875" style="1" customWidth="1"/>
    <col min="9983" max="9983" width="2.77734375" style="1" customWidth="1"/>
    <col min="9984" max="9984" width="10.33203125" style="1" customWidth="1"/>
    <col min="9985" max="9985" width="12.77734375" style="1" customWidth="1"/>
    <col min="9986" max="9986" width="22.88671875" style="1" customWidth="1"/>
    <col min="9987" max="9987" width="5.88671875" style="1" customWidth="1"/>
    <col min="9988" max="9988" width="4.88671875" style="1" customWidth="1"/>
    <col min="9989" max="9989" width="13.5546875" style="1" customWidth="1"/>
    <col min="9990" max="9990" width="3.77734375" style="1" customWidth="1"/>
    <col min="9991" max="9991" width="2.77734375" style="1" customWidth="1"/>
    <col min="9992" max="9992" width="6.88671875" style="1" customWidth="1"/>
    <col min="9993" max="9993" width="2.77734375" style="1" customWidth="1"/>
    <col min="9994" max="9994" width="10.33203125" style="1" customWidth="1"/>
    <col min="9995" max="9995" width="12.77734375" style="1" customWidth="1"/>
    <col min="9996" max="10231" width="9.77734375" style="1"/>
    <col min="10232" max="10232" width="22.88671875" style="1" customWidth="1"/>
    <col min="10233" max="10233" width="5.88671875" style="1" customWidth="1"/>
    <col min="10234" max="10234" width="4.88671875" style="1" customWidth="1"/>
    <col min="10235" max="10235" width="13.5546875" style="1" customWidth="1"/>
    <col min="10236" max="10236" width="3.77734375" style="1" customWidth="1"/>
    <col min="10237" max="10237" width="2.77734375" style="1" customWidth="1"/>
    <col min="10238" max="10238" width="6.88671875" style="1" customWidth="1"/>
    <col min="10239" max="10239" width="2.77734375" style="1" customWidth="1"/>
    <col min="10240" max="10240" width="10.33203125" style="1" customWidth="1"/>
    <col min="10241" max="10241" width="12.77734375" style="1" customWidth="1"/>
    <col min="10242" max="10242" width="22.88671875" style="1" customWidth="1"/>
    <col min="10243" max="10243" width="5.88671875" style="1" customWidth="1"/>
    <col min="10244" max="10244" width="4.88671875" style="1" customWidth="1"/>
    <col min="10245" max="10245" width="13.5546875" style="1" customWidth="1"/>
    <col min="10246" max="10246" width="3.77734375" style="1" customWidth="1"/>
    <col min="10247" max="10247" width="2.77734375" style="1" customWidth="1"/>
    <col min="10248" max="10248" width="6.88671875" style="1" customWidth="1"/>
    <col min="10249" max="10249" width="2.77734375" style="1" customWidth="1"/>
    <col min="10250" max="10250" width="10.33203125" style="1" customWidth="1"/>
    <col min="10251" max="10251" width="12.77734375" style="1" customWidth="1"/>
    <col min="10252" max="10487" width="9.77734375" style="1"/>
    <col min="10488" max="10488" width="22.88671875" style="1" customWidth="1"/>
    <col min="10489" max="10489" width="5.88671875" style="1" customWidth="1"/>
    <col min="10490" max="10490" width="4.88671875" style="1" customWidth="1"/>
    <col min="10491" max="10491" width="13.5546875" style="1" customWidth="1"/>
    <col min="10492" max="10492" width="3.77734375" style="1" customWidth="1"/>
    <col min="10493" max="10493" width="2.77734375" style="1" customWidth="1"/>
    <col min="10494" max="10494" width="6.88671875" style="1" customWidth="1"/>
    <col min="10495" max="10495" width="2.77734375" style="1" customWidth="1"/>
    <col min="10496" max="10496" width="10.33203125" style="1" customWidth="1"/>
    <col min="10497" max="10497" width="12.77734375" style="1" customWidth="1"/>
    <col min="10498" max="10498" width="22.88671875" style="1" customWidth="1"/>
    <col min="10499" max="10499" width="5.88671875" style="1" customWidth="1"/>
    <col min="10500" max="10500" width="4.88671875" style="1" customWidth="1"/>
    <col min="10501" max="10501" width="13.5546875" style="1" customWidth="1"/>
    <col min="10502" max="10502" width="3.77734375" style="1" customWidth="1"/>
    <col min="10503" max="10503" width="2.77734375" style="1" customWidth="1"/>
    <col min="10504" max="10504" width="6.88671875" style="1" customWidth="1"/>
    <col min="10505" max="10505" width="2.77734375" style="1" customWidth="1"/>
    <col min="10506" max="10506" width="10.33203125" style="1" customWidth="1"/>
    <col min="10507" max="10507" width="12.77734375" style="1" customWidth="1"/>
    <col min="10508" max="10743" width="9.77734375" style="1"/>
    <col min="10744" max="10744" width="22.88671875" style="1" customWidth="1"/>
    <col min="10745" max="10745" width="5.88671875" style="1" customWidth="1"/>
    <col min="10746" max="10746" width="4.88671875" style="1" customWidth="1"/>
    <col min="10747" max="10747" width="13.5546875" style="1" customWidth="1"/>
    <col min="10748" max="10748" width="3.77734375" style="1" customWidth="1"/>
    <col min="10749" max="10749" width="2.77734375" style="1" customWidth="1"/>
    <col min="10750" max="10750" width="6.88671875" style="1" customWidth="1"/>
    <col min="10751" max="10751" width="2.77734375" style="1" customWidth="1"/>
    <col min="10752" max="10752" width="10.33203125" style="1" customWidth="1"/>
    <col min="10753" max="10753" width="12.77734375" style="1" customWidth="1"/>
    <col min="10754" max="10754" width="22.88671875" style="1" customWidth="1"/>
    <col min="10755" max="10755" width="5.88671875" style="1" customWidth="1"/>
    <col min="10756" max="10756" width="4.88671875" style="1" customWidth="1"/>
    <col min="10757" max="10757" width="13.5546875" style="1" customWidth="1"/>
    <col min="10758" max="10758" width="3.77734375" style="1" customWidth="1"/>
    <col min="10759" max="10759" width="2.77734375" style="1" customWidth="1"/>
    <col min="10760" max="10760" width="6.88671875" style="1" customWidth="1"/>
    <col min="10761" max="10761" width="2.77734375" style="1" customWidth="1"/>
    <col min="10762" max="10762" width="10.33203125" style="1" customWidth="1"/>
    <col min="10763" max="10763" width="12.77734375" style="1" customWidth="1"/>
    <col min="10764" max="10999" width="9.77734375" style="1"/>
    <col min="11000" max="11000" width="22.88671875" style="1" customWidth="1"/>
    <col min="11001" max="11001" width="5.88671875" style="1" customWidth="1"/>
    <col min="11002" max="11002" width="4.88671875" style="1" customWidth="1"/>
    <col min="11003" max="11003" width="13.5546875" style="1" customWidth="1"/>
    <col min="11004" max="11004" width="3.77734375" style="1" customWidth="1"/>
    <col min="11005" max="11005" width="2.77734375" style="1" customWidth="1"/>
    <col min="11006" max="11006" width="6.88671875" style="1" customWidth="1"/>
    <col min="11007" max="11007" width="2.77734375" style="1" customWidth="1"/>
    <col min="11008" max="11008" width="10.33203125" style="1" customWidth="1"/>
    <col min="11009" max="11009" width="12.77734375" style="1" customWidth="1"/>
    <col min="11010" max="11010" width="22.88671875" style="1" customWidth="1"/>
    <col min="11011" max="11011" width="5.88671875" style="1" customWidth="1"/>
    <col min="11012" max="11012" width="4.88671875" style="1" customWidth="1"/>
    <col min="11013" max="11013" width="13.5546875" style="1" customWidth="1"/>
    <col min="11014" max="11014" width="3.77734375" style="1" customWidth="1"/>
    <col min="11015" max="11015" width="2.77734375" style="1" customWidth="1"/>
    <col min="11016" max="11016" width="6.88671875" style="1" customWidth="1"/>
    <col min="11017" max="11017" width="2.77734375" style="1" customWidth="1"/>
    <col min="11018" max="11018" width="10.33203125" style="1" customWidth="1"/>
    <col min="11019" max="11019" width="12.77734375" style="1" customWidth="1"/>
    <col min="11020" max="11255" width="9.77734375" style="1"/>
    <col min="11256" max="11256" width="22.88671875" style="1" customWidth="1"/>
    <col min="11257" max="11257" width="5.88671875" style="1" customWidth="1"/>
    <col min="11258" max="11258" width="4.88671875" style="1" customWidth="1"/>
    <col min="11259" max="11259" width="13.5546875" style="1" customWidth="1"/>
    <col min="11260" max="11260" width="3.77734375" style="1" customWidth="1"/>
    <col min="11261" max="11261" width="2.77734375" style="1" customWidth="1"/>
    <col min="11262" max="11262" width="6.88671875" style="1" customWidth="1"/>
    <col min="11263" max="11263" width="2.77734375" style="1" customWidth="1"/>
    <col min="11264" max="11264" width="10.33203125" style="1" customWidth="1"/>
    <col min="11265" max="11265" width="12.77734375" style="1" customWidth="1"/>
    <col min="11266" max="11266" width="22.88671875" style="1" customWidth="1"/>
    <col min="11267" max="11267" width="5.88671875" style="1" customWidth="1"/>
    <col min="11268" max="11268" width="4.88671875" style="1" customWidth="1"/>
    <col min="11269" max="11269" width="13.5546875" style="1" customWidth="1"/>
    <col min="11270" max="11270" width="3.77734375" style="1" customWidth="1"/>
    <col min="11271" max="11271" width="2.77734375" style="1" customWidth="1"/>
    <col min="11272" max="11272" width="6.88671875" style="1" customWidth="1"/>
    <col min="11273" max="11273" width="2.77734375" style="1" customWidth="1"/>
    <col min="11274" max="11274" width="10.33203125" style="1" customWidth="1"/>
    <col min="11275" max="11275" width="12.77734375" style="1" customWidth="1"/>
    <col min="11276" max="11511" width="9.77734375" style="1"/>
    <col min="11512" max="11512" width="22.88671875" style="1" customWidth="1"/>
    <col min="11513" max="11513" width="5.88671875" style="1" customWidth="1"/>
    <col min="11514" max="11514" width="4.88671875" style="1" customWidth="1"/>
    <col min="11515" max="11515" width="13.5546875" style="1" customWidth="1"/>
    <col min="11516" max="11516" width="3.77734375" style="1" customWidth="1"/>
    <col min="11517" max="11517" width="2.77734375" style="1" customWidth="1"/>
    <col min="11518" max="11518" width="6.88671875" style="1" customWidth="1"/>
    <col min="11519" max="11519" width="2.77734375" style="1" customWidth="1"/>
    <col min="11520" max="11520" width="10.33203125" style="1" customWidth="1"/>
    <col min="11521" max="11521" width="12.77734375" style="1" customWidth="1"/>
    <col min="11522" max="11522" width="22.88671875" style="1" customWidth="1"/>
    <col min="11523" max="11523" width="5.88671875" style="1" customWidth="1"/>
    <col min="11524" max="11524" width="4.88671875" style="1" customWidth="1"/>
    <col min="11525" max="11525" width="13.5546875" style="1" customWidth="1"/>
    <col min="11526" max="11526" width="3.77734375" style="1" customWidth="1"/>
    <col min="11527" max="11527" width="2.77734375" style="1" customWidth="1"/>
    <col min="11528" max="11528" width="6.88671875" style="1" customWidth="1"/>
    <col min="11529" max="11529" width="2.77734375" style="1" customWidth="1"/>
    <col min="11530" max="11530" width="10.33203125" style="1" customWidth="1"/>
    <col min="11531" max="11531" width="12.77734375" style="1" customWidth="1"/>
    <col min="11532" max="11767" width="9.77734375" style="1"/>
    <col min="11768" max="11768" width="22.88671875" style="1" customWidth="1"/>
    <col min="11769" max="11769" width="5.88671875" style="1" customWidth="1"/>
    <col min="11770" max="11770" width="4.88671875" style="1" customWidth="1"/>
    <col min="11771" max="11771" width="13.5546875" style="1" customWidth="1"/>
    <col min="11772" max="11772" width="3.77734375" style="1" customWidth="1"/>
    <col min="11773" max="11773" width="2.77734375" style="1" customWidth="1"/>
    <col min="11774" max="11774" width="6.88671875" style="1" customWidth="1"/>
    <col min="11775" max="11775" width="2.77734375" style="1" customWidth="1"/>
    <col min="11776" max="11776" width="10.33203125" style="1" customWidth="1"/>
    <col min="11777" max="11777" width="12.77734375" style="1" customWidth="1"/>
    <col min="11778" max="11778" width="22.88671875" style="1" customWidth="1"/>
    <col min="11779" max="11779" width="5.88671875" style="1" customWidth="1"/>
    <col min="11780" max="11780" width="4.88671875" style="1" customWidth="1"/>
    <col min="11781" max="11781" width="13.5546875" style="1" customWidth="1"/>
    <col min="11782" max="11782" width="3.77734375" style="1" customWidth="1"/>
    <col min="11783" max="11783" width="2.77734375" style="1" customWidth="1"/>
    <col min="11784" max="11784" width="6.88671875" style="1" customWidth="1"/>
    <col min="11785" max="11785" width="2.77734375" style="1" customWidth="1"/>
    <col min="11786" max="11786" width="10.33203125" style="1" customWidth="1"/>
    <col min="11787" max="11787" width="12.77734375" style="1" customWidth="1"/>
    <col min="11788" max="12023" width="9.77734375" style="1"/>
    <col min="12024" max="12024" width="22.88671875" style="1" customWidth="1"/>
    <col min="12025" max="12025" width="5.88671875" style="1" customWidth="1"/>
    <col min="12026" max="12026" width="4.88671875" style="1" customWidth="1"/>
    <col min="12027" max="12027" width="13.5546875" style="1" customWidth="1"/>
    <col min="12028" max="12028" width="3.77734375" style="1" customWidth="1"/>
    <col min="12029" max="12029" width="2.77734375" style="1" customWidth="1"/>
    <col min="12030" max="12030" width="6.88671875" style="1" customWidth="1"/>
    <col min="12031" max="12031" width="2.77734375" style="1" customWidth="1"/>
    <col min="12032" max="12032" width="10.33203125" style="1" customWidth="1"/>
    <col min="12033" max="12033" width="12.77734375" style="1" customWidth="1"/>
    <col min="12034" max="12034" width="22.88671875" style="1" customWidth="1"/>
    <col min="12035" max="12035" width="5.88671875" style="1" customWidth="1"/>
    <col min="12036" max="12036" width="4.88671875" style="1" customWidth="1"/>
    <col min="12037" max="12037" width="13.5546875" style="1" customWidth="1"/>
    <col min="12038" max="12038" width="3.77734375" style="1" customWidth="1"/>
    <col min="12039" max="12039" width="2.77734375" style="1" customWidth="1"/>
    <col min="12040" max="12040" width="6.88671875" style="1" customWidth="1"/>
    <col min="12041" max="12041" width="2.77734375" style="1" customWidth="1"/>
    <col min="12042" max="12042" width="10.33203125" style="1" customWidth="1"/>
    <col min="12043" max="12043" width="12.77734375" style="1" customWidth="1"/>
    <col min="12044" max="12279" width="9.77734375" style="1"/>
    <col min="12280" max="12280" width="22.88671875" style="1" customWidth="1"/>
    <col min="12281" max="12281" width="5.88671875" style="1" customWidth="1"/>
    <col min="12282" max="12282" width="4.88671875" style="1" customWidth="1"/>
    <col min="12283" max="12283" width="13.5546875" style="1" customWidth="1"/>
    <col min="12284" max="12284" width="3.77734375" style="1" customWidth="1"/>
    <col min="12285" max="12285" width="2.77734375" style="1" customWidth="1"/>
    <col min="12286" max="12286" width="6.88671875" style="1" customWidth="1"/>
    <col min="12287" max="12287" width="2.77734375" style="1" customWidth="1"/>
    <col min="12288" max="12288" width="10.33203125" style="1" customWidth="1"/>
    <col min="12289" max="12289" width="12.77734375" style="1" customWidth="1"/>
    <col min="12290" max="12290" width="22.88671875" style="1" customWidth="1"/>
    <col min="12291" max="12291" width="5.88671875" style="1" customWidth="1"/>
    <col min="12292" max="12292" width="4.88671875" style="1" customWidth="1"/>
    <col min="12293" max="12293" width="13.5546875" style="1" customWidth="1"/>
    <col min="12294" max="12294" width="3.77734375" style="1" customWidth="1"/>
    <col min="12295" max="12295" width="2.77734375" style="1" customWidth="1"/>
    <col min="12296" max="12296" width="6.88671875" style="1" customWidth="1"/>
    <col min="12297" max="12297" width="2.77734375" style="1" customWidth="1"/>
    <col min="12298" max="12298" width="10.33203125" style="1" customWidth="1"/>
    <col min="12299" max="12299" width="12.77734375" style="1" customWidth="1"/>
    <col min="12300" max="12535" width="9.77734375" style="1"/>
    <col min="12536" max="12536" width="22.88671875" style="1" customWidth="1"/>
    <col min="12537" max="12537" width="5.88671875" style="1" customWidth="1"/>
    <col min="12538" max="12538" width="4.88671875" style="1" customWidth="1"/>
    <col min="12539" max="12539" width="13.5546875" style="1" customWidth="1"/>
    <col min="12540" max="12540" width="3.77734375" style="1" customWidth="1"/>
    <col min="12541" max="12541" width="2.77734375" style="1" customWidth="1"/>
    <col min="12542" max="12542" width="6.88671875" style="1" customWidth="1"/>
    <col min="12543" max="12543" width="2.77734375" style="1" customWidth="1"/>
    <col min="12544" max="12544" width="10.33203125" style="1" customWidth="1"/>
    <col min="12545" max="12545" width="12.77734375" style="1" customWidth="1"/>
    <col min="12546" max="12546" width="22.88671875" style="1" customWidth="1"/>
    <col min="12547" max="12547" width="5.88671875" style="1" customWidth="1"/>
    <col min="12548" max="12548" width="4.88671875" style="1" customWidth="1"/>
    <col min="12549" max="12549" width="13.5546875" style="1" customWidth="1"/>
    <col min="12550" max="12550" width="3.77734375" style="1" customWidth="1"/>
    <col min="12551" max="12551" width="2.77734375" style="1" customWidth="1"/>
    <col min="12552" max="12552" width="6.88671875" style="1" customWidth="1"/>
    <col min="12553" max="12553" width="2.77734375" style="1" customWidth="1"/>
    <col min="12554" max="12554" width="10.33203125" style="1" customWidth="1"/>
    <col min="12555" max="12555" width="12.77734375" style="1" customWidth="1"/>
    <col min="12556" max="12791" width="9.77734375" style="1"/>
    <col min="12792" max="12792" width="22.88671875" style="1" customWidth="1"/>
    <col min="12793" max="12793" width="5.88671875" style="1" customWidth="1"/>
    <col min="12794" max="12794" width="4.88671875" style="1" customWidth="1"/>
    <col min="12795" max="12795" width="13.5546875" style="1" customWidth="1"/>
    <col min="12796" max="12796" width="3.77734375" style="1" customWidth="1"/>
    <col min="12797" max="12797" width="2.77734375" style="1" customWidth="1"/>
    <col min="12798" max="12798" width="6.88671875" style="1" customWidth="1"/>
    <col min="12799" max="12799" width="2.77734375" style="1" customWidth="1"/>
    <col min="12800" max="12800" width="10.33203125" style="1" customWidth="1"/>
    <col min="12801" max="12801" width="12.77734375" style="1" customWidth="1"/>
    <col min="12802" max="12802" width="22.88671875" style="1" customWidth="1"/>
    <col min="12803" max="12803" width="5.88671875" style="1" customWidth="1"/>
    <col min="12804" max="12804" width="4.88671875" style="1" customWidth="1"/>
    <col min="12805" max="12805" width="13.5546875" style="1" customWidth="1"/>
    <col min="12806" max="12806" width="3.77734375" style="1" customWidth="1"/>
    <col min="12807" max="12807" width="2.77734375" style="1" customWidth="1"/>
    <col min="12808" max="12808" width="6.88671875" style="1" customWidth="1"/>
    <col min="12809" max="12809" width="2.77734375" style="1" customWidth="1"/>
    <col min="12810" max="12810" width="10.33203125" style="1" customWidth="1"/>
    <col min="12811" max="12811" width="12.77734375" style="1" customWidth="1"/>
    <col min="12812" max="13047" width="9.77734375" style="1"/>
    <col min="13048" max="13048" width="22.88671875" style="1" customWidth="1"/>
    <col min="13049" max="13049" width="5.88671875" style="1" customWidth="1"/>
    <col min="13050" max="13050" width="4.88671875" style="1" customWidth="1"/>
    <col min="13051" max="13051" width="13.5546875" style="1" customWidth="1"/>
    <col min="13052" max="13052" width="3.77734375" style="1" customWidth="1"/>
    <col min="13053" max="13053" width="2.77734375" style="1" customWidth="1"/>
    <col min="13054" max="13054" width="6.88671875" style="1" customWidth="1"/>
    <col min="13055" max="13055" width="2.77734375" style="1" customWidth="1"/>
    <col min="13056" max="13056" width="10.33203125" style="1" customWidth="1"/>
    <col min="13057" max="13057" width="12.77734375" style="1" customWidth="1"/>
    <col min="13058" max="13058" width="22.88671875" style="1" customWidth="1"/>
    <col min="13059" max="13059" width="5.88671875" style="1" customWidth="1"/>
    <col min="13060" max="13060" width="4.88671875" style="1" customWidth="1"/>
    <col min="13061" max="13061" width="13.5546875" style="1" customWidth="1"/>
    <col min="13062" max="13062" width="3.77734375" style="1" customWidth="1"/>
    <col min="13063" max="13063" width="2.77734375" style="1" customWidth="1"/>
    <col min="13064" max="13064" width="6.88671875" style="1" customWidth="1"/>
    <col min="13065" max="13065" width="2.77734375" style="1" customWidth="1"/>
    <col min="13066" max="13066" width="10.33203125" style="1" customWidth="1"/>
    <col min="13067" max="13067" width="12.77734375" style="1" customWidth="1"/>
    <col min="13068" max="13303" width="9.77734375" style="1"/>
    <col min="13304" max="13304" width="22.88671875" style="1" customWidth="1"/>
    <col min="13305" max="13305" width="5.88671875" style="1" customWidth="1"/>
    <col min="13306" max="13306" width="4.88671875" style="1" customWidth="1"/>
    <col min="13307" max="13307" width="13.5546875" style="1" customWidth="1"/>
    <col min="13308" max="13308" width="3.77734375" style="1" customWidth="1"/>
    <col min="13309" max="13309" width="2.77734375" style="1" customWidth="1"/>
    <col min="13310" max="13310" width="6.88671875" style="1" customWidth="1"/>
    <col min="13311" max="13311" width="2.77734375" style="1" customWidth="1"/>
    <col min="13312" max="13312" width="10.33203125" style="1" customWidth="1"/>
    <col min="13313" max="13313" width="12.77734375" style="1" customWidth="1"/>
    <col min="13314" max="13314" width="22.88671875" style="1" customWidth="1"/>
    <col min="13315" max="13315" width="5.88671875" style="1" customWidth="1"/>
    <col min="13316" max="13316" width="4.88671875" style="1" customWidth="1"/>
    <col min="13317" max="13317" width="13.5546875" style="1" customWidth="1"/>
    <col min="13318" max="13318" width="3.77734375" style="1" customWidth="1"/>
    <col min="13319" max="13319" width="2.77734375" style="1" customWidth="1"/>
    <col min="13320" max="13320" width="6.88671875" style="1" customWidth="1"/>
    <col min="13321" max="13321" width="2.77734375" style="1" customWidth="1"/>
    <col min="13322" max="13322" width="10.33203125" style="1" customWidth="1"/>
    <col min="13323" max="13323" width="12.77734375" style="1" customWidth="1"/>
    <col min="13324" max="13559" width="9.77734375" style="1"/>
    <col min="13560" max="13560" width="22.88671875" style="1" customWidth="1"/>
    <col min="13561" max="13561" width="5.88671875" style="1" customWidth="1"/>
    <col min="13562" max="13562" width="4.88671875" style="1" customWidth="1"/>
    <col min="13563" max="13563" width="13.5546875" style="1" customWidth="1"/>
    <col min="13564" max="13564" width="3.77734375" style="1" customWidth="1"/>
    <col min="13565" max="13565" width="2.77734375" style="1" customWidth="1"/>
    <col min="13566" max="13566" width="6.88671875" style="1" customWidth="1"/>
    <col min="13567" max="13567" width="2.77734375" style="1" customWidth="1"/>
    <col min="13568" max="13568" width="10.33203125" style="1" customWidth="1"/>
    <col min="13569" max="13569" width="12.77734375" style="1" customWidth="1"/>
    <col min="13570" max="13570" width="22.88671875" style="1" customWidth="1"/>
    <col min="13571" max="13571" width="5.88671875" style="1" customWidth="1"/>
    <col min="13572" max="13572" width="4.88671875" style="1" customWidth="1"/>
    <col min="13573" max="13573" width="13.5546875" style="1" customWidth="1"/>
    <col min="13574" max="13574" width="3.77734375" style="1" customWidth="1"/>
    <col min="13575" max="13575" width="2.77734375" style="1" customWidth="1"/>
    <col min="13576" max="13576" width="6.88671875" style="1" customWidth="1"/>
    <col min="13577" max="13577" width="2.77734375" style="1" customWidth="1"/>
    <col min="13578" max="13578" width="10.33203125" style="1" customWidth="1"/>
    <col min="13579" max="13579" width="12.77734375" style="1" customWidth="1"/>
    <col min="13580" max="13815" width="9.77734375" style="1"/>
    <col min="13816" max="13816" width="22.88671875" style="1" customWidth="1"/>
    <col min="13817" max="13817" width="5.88671875" style="1" customWidth="1"/>
    <col min="13818" max="13818" width="4.88671875" style="1" customWidth="1"/>
    <col min="13819" max="13819" width="13.5546875" style="1" customWidth="1"/>
    <col min="13820" max="13820" width="3.77734375" style="1" customWidth="1"/>
    <col min="13821" max="13821" width="2.77734375" style="1" customWidth="1"/>
    <col min="13822" max="13822" width="6.88671875" style="1" customWidth="1"/>
    <col min="13823" max="13823" width="2.77734375" style="1" customWidth="1"/>
    <col min="13824" max="13824" width="10.33203125" style="1" customWidth="1"/>
    <col min="13825" max="13825" width="12.77734375" style="1" customWidth="1"/>
    <col min="13826" max="13826" width="22.88671875" style="1" customWidth="1"/>
    <col min="13827" max="13827" width="5.88671875" style="1" customWidth="1"/>
    <col min="13828" max="13828" width="4.88671875" style="1" customWidth="1"/>
    <col min="13829" max="13829" width="13.5546875" style="1" customWidth="1"/>
    <col min="13830" max="13830" width="3.77734375" style="1" customWidth="1"/>
    <col min="13831" max="13831" width="2.77734375" style="1" customWidth="1"/>
    <col min="13832" max="13832" width="6.88671875" style="1" customWidth="1"/>
    <col min="13833" max="13833" width="2.77734375" style="1" customWidth="1"/>
    <col min="13834" max="13834" width="10.33203125" style="1" customWidth="1"/>
    <col min="13835" max="13835" width="12.77734375" style="1" customWidth="1"/>
    <col min="13836" max="14071" width="9.77734375" style="1"/>
    <col min="14072" max="14072" width="22.88671875" style="1" customWidth="1"/>
    <col min="14073" max="14073" width="5.88671875" style="1" customWidth="1"/>
    <col min="14074" max="14074" width="4.88671875" style="1" customWidth="1"/>
    <col min="14075" max="14075" width="13.5546875" style="1" customWidth="1"/>
    <col min="14076" max="14076" width="3.77734375" style="1" customWidth="1"/>
    <col min="14077" max="14077" width="2.77734375" style="1" customWidth="1"/>
    <col min="14078" max="14078" width="6.88671875" style="1" customWidth="1"/>
    <col min="14079" max="14079" width="2.77734375" style="1" customWidth="1"/>
    <col min="14080" max="14080" width="10.33203125" style="1" customWidth="1"/>
    <col min="14081" max="14081" width="12.77734375" style="1" customWidth="1"/>
    <col min="14082" max="14082" width="22.88671875" style="1" customWidth="1"/>
    <col min="14083" max="14083" width="5.88671875" style="1" customWidth="1"/>
    <col min="14084" max="14084" width="4.88671875" style="1" customWidth="1"/>
    <col min="14085" max="14085" width="13.5546875" style="1" customWidth="1"/>
    <col min="14086" max="14086" width="3.77734375" style="1" customWidth="1"/>
    <col min="14087" max="14087" width="2.77734375" style="1" customWidth="1"/>
    <col min="14088" max="14088" width="6.88671875" style="1" customWidth="1"/>
    <col min="14089" max="14089" width="2.77734375" style="1" customWidth="1"/>
    <col min="14090" max="14090" width="10.33203125" style="1" customWidth="1"/>
    <col min="14091" max="14091" width="12.77734375" style="1" customWidth="1"/>
    <col min="14092" max="14327" width="9.77734375" style="1"/>
    <col min="14328" max="14328" width="22.88671875" style="1" customWidth="1"/>
    <col min="14329" max="14329" width="5.88671875" style="1" customWidth="1"/>
    <col min="14330" max="14330" width="4.88671875" style="1" customWidth="1"/>
    <col min="14331" max="14331" width="13.5546875" style="1" customWidth="1"/>
    <col min="14332" max="14332" width="3.77734375" style="1" customWidth="1"/>
    <col min="14333" max="14333" width="2.77734375" style="1" customWidth="1"/>
    <col min="14334" max="14334" width="6.88671875" style="1" customWidth="1"/>
    <col min="14335" max="14335" width="2.77734375" style="1" customWidth="1"/>
    <col min="14336" max="14336" width="10.33203125" style="1" customWidth="1"/>
    <col min="14337" max="14337" width="12.77734375" style="1" customWidth="1"/>
    <col min="14338" max="14338" width="22.88671875" style="1" customWidth="1"/>
    <col min="14339" max="14339" width="5.88671875" style="1" customWidth="1"/>
    <col min="14340" max="14340" width="4.88671875" style="1" customWidth="1"/>
    <col min="14341" max="14341" width="13.5546875" style="1" customWidth="1"/>
    <col min="14342" max="14342" width="3.77734375" style="1" customWidth="1"/>
    <col min="14343" max="14343" width="2.77734375" style="1" customWidth="1"/>
    <col min="14344" max="14344" width="6.88671875" style="1" customWidth="1"/>
    <col min="14345" max="14345" width="2.77734375" style="1" customWidth="1"/>
    <col min="14346" max="14346" width="10.33203125" style="1" customWidth="1"/>
    <col min="14347" max="14347" width="12.77734375" style="1" customWidth="1"/>
    <col min="14348" max="14583" width="9.77734375" style="1"/>
    <col min="14584" max="14584" width="22.88671875" style="1" customWidth="1"/>
    <col min="14585" max="14585" width="5.88671875" style="1" customWidth="1"/>
    <col min="14586" max="14586" width="4.88671875" style="1" customWidth="1"/>
    <col min="14587" max="14587" width="13.5546875" style="1" customWidth="1"/>
    <col min="14588" max="14588" width="3.77734375" style="1" customWidth="1"/>
    <col min="14589" max="14589" width="2.77734375" style="1" customWidth="1"/>
    <col min="14590" max="14590" width="6.88671875" style="1" customWidth="1"/>
    <col min="14591" max="14591" width="2.77734375" style="1" customWidth="1"/>
    <col min="14592" max="14592" width="10.33203125" style="1" customWidth="1"/>
    <col min="14593" max="14593" width="12.77734375" style="1" customWidth="1"/>
    <col min="14594" max="14594" width="22.88671875" style="1" customWidth="1"/>
    <col min="14595" max="14595" width="5.88671875" style="1" customWidth="1"/>
    <col min="14596" max="14596" width="4.88671875" style="1" customWidth="1"/>
    <col min="14597" max="14597" width="13.5546875" style="1" customWidth="1"/>
    <col min="14598" max="14598" width="3.77734375" style="1" customWidth="1"/>
    <col min="14599" max="14599" width="2.77734375" style="1" customWidth="1"/>
    <col min="14600" max="14600" width="6.88671875" style="1" customWidth="1"/>
    <col min="14601" max="14601" width="2.77734375" style="1" customWidth="1"/>
    <col min="14602" max="14602" width="10.33203125" style="1" customWidth="1"/>
    <col min="14603" max="14603" width="12.77734375" style="1" customWidth="1"/>
    <col min="14604" max="14839" width="9.77734375" style="1"/>
    <col min="14840" max="14840" width="22.88671875" style="1" customWidth="1"/>
    <col min="14841" max="14841" width="5.88671875" style="1" customWidth="1"/>
    <col min="14842" max="14842" width="4.88671875" style="1" customWidth="1"/>
    <col min="14843" max="14843" width="13.5546875" style="1" customWidth="1"/>
    <col min="14844" max="14844" width="3.77734375" style="1" customWidth="1"/>
    <col min="14845" max="14845" width="2.77734375" style="1" customWidth="1"/>
    <col min="14846" max="14846" width="6.88671875" style="1" customWidth="1"/>
    <col min="14847" max="14847" width="2.77734375" style="1" customWidth="1"/>
    <col min="14848" max="14848" width="10.33203125" style="1" customWidth="1"/>
    <col min="14849" max="14849" width="12.77734375" style="1" customWidth="1"/>
    <col min="14850" max="14850" width="22.88671875" style="1" customWidth="1"/>
    <col min="14851" max="14851" width="5.88671875" style="1" customWidth="1"/>
    <col min="14852" max="14852" width="4.88671875" style="1" customWidth="1"/>
    <col min="14853" max="14853" width="13.5546875" style="1" customWidth="1"/>
    <col min="14854" max="14854" width="3.77734375" style="1" customWidth="1"/>
    <col min="14855" max="14855" width="2.77734375" style="1" customWidth="1"/>
    <col min="14856" max="14856" width="6.88671875" style="1" customWidth="1"/>
    <col min="14857" max="14857" width="2.77734375" style="1" customWidth="1"/>
    <col min="14858" max="14858" width="10.33203125" style="1" customWidth="1"/>
    <col min="14859" max="14859" width="12.77734375" style="1" customWidth="1"/>
    <col min="14860" max="15095" width="9.77734375" style="1"/>
    <col min="15096" max="15096" width="22.88671875" style="1" customWidth="1"/>
    <col min="15097" max="15097" width="5.88671875" style="1" customWidth="1"/>
    <col min="15098" max="15098" width="4.88671875" style="1" customWidth="1"/>
    <col min="15099" max="15099" width="13.5546875" style="1" customWidth="1"/>
    <col min="15100" max="15100" width="3.77734375" style="1" customWidth="1"/>
    <col min="15101" max="15101" width="2.77734375" style="1" customWidth="1"/>
    <col min="15102" max="15102" width="6.88671875" style="1" customWidth="1"/>
    <col min="15103" max="15103" width="2.77734375" style="1" customWidth="1"/>
    <col min="15104" max="15104" width="10.33203125" style="1" customWidth="1"/>
    <col min="15105" max="15105" width="12.77734375" style="1" customWidth="1"/>
    <col min="15106" max="15106" width="22.88671875" style="1" customWidth="1"/>
    <col min="15107" max="15107" width="5.88671875" style="1" customWidth="1"/>
    <col min="15108" max="15108" width="4.88671875" style="1" customWidth="1"/>
    <col min="15109" max="15109" width="13.5546875" style="1" customWidth="1"/>
    <col min="15110" max="15110" width="3.77734375" style="1" customWidth="1"/>
    <col min="15111" max="15111" width="2.77734375" style="1" customWidth="1"/>
    <col min="15112" max="15112" width="6.88671875" style="1" customWidth="1"/>
    <col min="15113" max="15113" width="2.77734375" style="1" customWidth="1"/>
    <col min="15114" max="15114" width="10.33203125" style="1" customWidth="1"/>
    <col min="15115" max="15115" width="12.77734375" style="1" customWidth="1"/>
    <col min="15116" max="15351" width="9.77734375" style="1"/>
    <col min="15352" max="15352" width="22.88671875" style="1" customWidth="1"/>
    <col min="15353" max="15353" width="5.88671875" style="1" customWidth="1"/>
    <col min="15354" max="15354" width="4.88671875" style="1" customWidth="1"/>
    <col min="15355" max="15355" width="13.5546875" style="1" customWidth="1"/>
    <col min="15356" max="15356" width="3.77734375" style="1" customWidth="1"/>
    <col min="15357" max="15357" width="2.77734375" style="1" customWidth="1"/>
    <col min="15358" max="15358" width="6.88671875" style="1" customWidth="1"/>
    <col min="15359" max="15359" width="2.77734375" style="1" customWidth="1"/>
    <col min="15360" max="15360" width="10.33203125" style="1" customWidth="1"/>
    <col min="15361" max="15361" width="12.77734375" style="1" customWidth="1"/>
    <col min="15362" max="15362" width="22.88671875" style="1" customWidth="1"/>
    <col min="15363" max="15363" width="5.88671875" style="1" customWidth="1"/>
    <col min="15364" max="15364" width="4.88671875" style="1" customWidth="1"/>
    <col min="15365" max="15365" width="13.5546875" style="1" customWidth="1"/>
    <col min="15366" max="15366" width="3.77734375" style="1" customWidth="1"/>
    <col min="15367" max="15367" width="2.77734375" style="1" customWidth="1"/>
    <col min="15368" max="15368" width="6.88671875" style="1" customWidth="1"/>
    <col min="15369" max="15369" width="2.77734375" style="1" customWidth="1"/>
    <col min="15370" max="15370" width="10.33203125" style="1" customWidth="1"/>
    <col min="15371" max="15371" width="12.77734375" style="1" customWidth="1"/>
    <col min="15372" max="15607" width="9.77734375" style="1"/>
    <col min="15608" max="15608" width="22.88671875" style="1" customWidth="1"/>
    <col min="15609" max="15609" width="5.88671875" style="1" customWidth="1"/>
    <col min="15610" max="15610" width="4.88671875" style="1" customWidth="1"/>
    <col min="15611" max="15611" width="13.5546875" style="1" customWidth="1"/>
    <col min="15612" max="15612" width="3.77734375" style="1" customWidth="1"/>
    <col min="15613" max="15613" width="2.77734375" style="1" customWidth="1"/>
    <col min="15614" max="15614" width="6.88671875" style="1" customWidth="1"/>
    <col min="15615" max="15615" width="2.77734375" style="1" customWidth="1"/>
    <col min="15616" max="15616" width="10.33203125" style="1" customWidth="1"/>
    <col min="15617" max="15617" width="12.77734375" style="1" customWidth="1"/>
    <col min="15618" max="15618" width="22.88671875" style="1" customWidth="1"/>
    <col min="15619" max="15619" width="5.88671875" style="1" customWidth="1"/>
    <col min="15620" max="15620" width="4.88671875" style="1" customWidth="1"/>
    <col min="15621" max="15621" width="13.5546875" style="1" customWidth="1"/>
    <col min="15622" max="15622" width="3.77734375" style="1" customWidth="1"/>
    <col min="15623" max="15623" width="2.77734375" style="1" customWidth="1"/>
    <col min="15624" max="15624" width="6.88671875" style="1" customWidth="1"/>
    <col min="15625" max="15625" width="2.77734375" style="1" customWidth="1"/>
    <col min="15626" max="15626" width="10.33203125" style="1" customWidth="1"/>
    <col min="15627" max="15627" width="12.77734375" style="1" customWidth="1"/>
    <col min="15628" max="15863" width="9.77734375" style="1"/>
    <col min="15864" max="15864" width="22.88671875" style="1" customWidth="1"/>
    <col min="15865" max="15865" width="5.88671875" style="1" customWidth="1"/>
    <col min="15866" max="15866" width="4.88671875" style="1" customWidth="1"/>
    <col min="15867" max="15867" width="13.5546875" style="1" customWidth="1"/>
    <col min="15868" max="15868" width="3.77734375" style="1" customWidth="1"/>
    <col min="15869" max="15869" width="2.77734375" style="1" customWidth="1"/>
    <col min="15870" max="15870" width="6.88671875" style="1" customWidth="1"/>
    <col min="15871" max="15871" width="2.77734375" style="1" customWidth="1"/>
    <col min="15872" max="15872" width="10.33203125" style="1" customWidth="1"/>
    <col min="15873" max="15873" width="12.77734375" style="1" customWidth="1"/>
    <col min="15874" max="15874" width="22.88671875" style="1" customWidth="1"/>
    <col min="15875" max="15875" width="5.88671875" style="1" customWidth="1"/>
    <col min="15876" max="15876" width="4.88671875" style="1" customWidth="1"/>
    <col min="15877" max="15877" width="13.5546875" style="1" customWidth="1"/>
    <col min="15878" max="15878" width="3.77734375" style="1" customWidth="1"/>
    <col min="15879" max="15879" width="2.77734375" style="1" customWidth="1"/>
    <col min="15880" max="15880" width="6.88671875" style="1" customWidth="1"/>
    <col min="15881" max="15881" width="2.77734375" style="1" customWidth="1"/>
    <col min="15882" max="15882" width="10.33203125" style="1" customWidth="1"/>
    <col min="15883" max="15883" width="12.77734375" style="1" customWidth="1"/>
    <col min="15884" max="16119" width="9.77734375" style="1"/>
    <col min="16120" max="16120" width="22.88671875" style="1" customWidth="1"/>
    <col min="16121" max="16121" width="5.88671875" style="1" customWidth="1"/>
    <col min="16122" max="16122" width="4.88671875" style="1" customWidth="1"/>
    <col min="16123" max="16123" width="13.5546875" style="1" customWidth="1"/>
    <col min="16124" max="16124" width="3.77734375" style="1" customWidth="1"/>
    <col min="16125" max="16125" width="2.77734375" style="1" customWidth="1"/>
    <col min="16126" max="16126" width="6.88671875" style="1" customWidth="1"/>
    <col min="16127" max="16127" width="2.77734375" style="1" customWidth="1"/>
    <col min="16128" max="16128" width="10.33203125" style="1" customWidth="1"/>
    <col min="16129" max="16129" width="12.77734375" style="1" customWidth="1"/>
    <col min="16130" max="16130" width="22.88671875" style="1" customWidth="1"/>
    <col min="16131" max="16131" width="5.88671875" style="1" customWidth="1"/>
    <col min="16132" max="16132" width="4.88671875" style="1" customWidth="1"/>
    <col min="16133" max="16133" width="13.5546875" style="1" customWidth="1"/>
    <col min="16134" max="16134" width="3.77734375" style="1" customWidth="1"/>
    <col min="16135" max="16135" width="2.77734375" style="1" customWidth="1"/>
    <col min="16136" max="16136" width="6.88671875" style="1" customWidth="1"/>
    <col min="16137" max="16137" width="2.77734375" style="1" customWidth="1"/>
    <col min="16138" max="16138" width="10.33203125" style="1" customWidth="1"/>
    <col min="16139" max="16139" width="12.77734375" style="1" customWidth="1"/>
    <col min="16140" max="16384" width="9.77734375" style="1"/>
  </cols>
  <sheetData>
    <row r="1" spans="1:11" ht="15" customHeight="1" x14ac:dyDescent="0.2">
      <c r="A1" s="112" t="s">
        <v>0</v>
      </c>
      <c r="B1" s="112"/>
      <c r="C1" s="112"/>
      <c r="D1" s="112"/>
      <c r="E1" s="112"/>
      <c r="F1" s="112"/>
      <c r="G1" s="112"/>
      <c r="H1" s="112"/>
      <c r="I1" s="112"/>
      <c r="J1" s="112"/>
      <c r="K1" s="112"/>
    </row>
    <row r="2" spans="1:11" ht="13.5" customHeight="1" x14ac:dyDescent="0.2">
      <c r="A2" s="112"/>
      <c r="B2" s="112"/>
      <c r="C2" s="112"/>
      <c r="D2" s="112"/>
      <c r="E2" s="112"/>
      <c r="F2" s="112"/>
      <c r="G2" s="112"/>
      <c r="H2" s="112"/>
      <c r="I2" s="112"/>
      <c r="J2" s="112"/>
      <c r="K2" s="112"/>
    </row>
    <row r="3" spans="1:11" ht="21.75" customHeight="1" x14ac:dyDescent="0.2">
      <c r="A3" s="113" t="s">
        <v>1</v>
      </c>
      <c r="B3" s="113"/>
      <c r="C3" s="113"/>
      <c r="D3" s="113"/>
      <c r="E3" s="113"/>
      <c r="F3" s="113"/>
      <c r="G3" s="113"/>
      <c r="H3" s="113"/>
      <c r="I3" s="113"/>
      <c r="J3" s="113"/>
      <c r="K3" s="113"/>
    </row>
    <row r="4" spans="1:11" ht="30.75" customHeight="1" x14ac:dyDescent="0.2">
      <c r="G4" s="114">
        <v>46211</v>
      </c>
      <c r="H4" s="114"/>
      <c r="I4" s="114"/>
      <c r="J4" s="114"/>
      <c r="K4" s="114"/>
    </row>
    <row r="5" spans="1:11" x14ac:dyDescent="0.2">
      <c r="A5" s="1" t="s">
        <v>2</v>
      </c>
    </row>
    <row r="6" spans="1:11" x14ac:dyDescent="0.2">
      <c r="A6" s="1" t="s">
        <v>3</v>
      </c>
      <c r="C6" s="115" t="s">
        <v>4</v>
      </c>
      <c r="G6" s="1" t="s">
        <v>5</v>
      </c>
    </row>
    <row r="7" spans="1:11" ht="15.75" customHeight="1" x14ac:dyDescent="0.2">
      <c r="A7" s="2" t="s">
        <v>6</v>
      </c>
      <c r="B7" s="2"/>
      <c r="C7" s="116"/>
      <c r="D7" s="80"/>
      <c r="E7" s="107"/>
      <c r="F7" s="107"/>
      <c r="G7" s="107"/>
      <c r="H7" s="107"/>
      <c r="I7" s="107"/>
      <c r="J7" s="107"/>
      <c r="K7" s="107"/>
    </row>
    <row r="8" spans="1:11" ht="9.75" customHeight="1" x14ac:dyDescent="0.2">
      <c r="D8" s="3"/>
    </row>
    <row r="9" spans="1:11" ht="17.25" customHeight="1" x14ac:dyDescent="0.2">
      <c r="D9" s="80" t="s">
        <v>7</v>
      </c>
      <c r="E9" s="107"/>
      <c r="F9" s="107"/>
    </row>
    <row r="10" spans="1:11" ht="18.75" customHeight="1" x14ac:dyDescent="0.2">
      <c r="D10" s="80" t="s">
        <v>8</v>
      </c>
      <c r="E10" s="107"/>
      <c r="F10" s="107"/>
      <c r="G10" s="4"/>
      <c r="H10" s="4"/>
      <c r="I10" s="4"/>
      <c r="J10" s="4"/>
      <c r="K10" s="3"/>
    </row>
    <row r="11" spans="1:11" ht="18.75" customHeight="1" x14ac:dyDescent="0.2">
      <c r="D11" s="80" t="s">
        <v>9</v>
      </c>
      <c r="E11" s="107"/>
      <c r="F11" s="107"/>
      <c r="G11" s="5"/>
      <c r="H11" s="6"/>
      <c r="I11" s="6"/>
      <c r="J11" s="6"/>
      <c r="K11" s="3"/>
    </row>
    <row r="12" spans="1:11" ht="37.5" customHeight="1" thickBot="1" x14ac:dyDescent="0.25">
      <c r="A12" s="7"/>
      <c r="B12" s="7"/>
      <c r="C12" s="7"/>
      <c r="D12" s="108" t="s">
        <v>10</v>
      </c>
      <c r="E12" s="109"/>
      <c r="F12" s="109"/>
      <c r="G12" s="8"/>
      <c r="H12" s="8"/>
      <c r="I12" s="8"/>
      <c r="J12" s="8"/>
      <c r="K12" s="9"/>
    </row>
    <row r="13" spans="1:11" ht="34.5" customHeight="1" x14ac:dyDescent="0.2">
      <c r="A13" s="10" t="s">
        <v>11</v>
      </c>
      <c r="B13" s="105" t="s">
        <v>12</v>
      </c>
      <c r="C13" s="110"/>
      <c r="D13" s="106"/>
      <c r="E13" s="105" t="s">
        <v>13</v>
      </c>
      <c r="F13" s="111"/>
      <c r="G13" s="11" t="s">
        <v>14</v>
      </c>
      <c r="H13" s="105" t="s">
        <v>15</v>
      </c>
      <c r="I13" s="106"/>
      <c r="J13" s="12" t="s">
        <v>16</v>
      </c>
      <c r="K13" s="13" t="s">
        <v>17</v>
      </c>
    </row>
    <row r="14" spans="1:11" ht="36" customHeight="1" x14ac:dyDescent="0.2">
      <c r="A14" s="14" t="s">
        <v>18</v>
      </c>
      <c r="B14" s="87"/>
      <c r="C14" s="88"/>
      <c r="D14" s="89"/>
      <c r="E14" s="90"/>
      <c r="F14" s="91"/>
      <c r="G14" s="15"/>
      <c r="H14" s="92"/>
      <c r="I14" s="93"/>
      <c r="J14" s="16"/>
      <c r="K14" s="17"/>
    </row>
    <row r="15" spans="1:11" ht="36" customHeight="1" x14ac:dyDescent="0.2">
      <c r="A15" s="18"/>
      <c r="B15" s="87" t="s">
        <v>19</v>
      </c>
      <c r="C15" s="88"/>
      <c r="D15" s="89"/>
      <c r="E15" s="90"/>
      <c r="F15" s="91"/>
      <c r="G15" s="15"/>
      <c r="H15" s="92"/>
      <c r="I15" s="93"/>
      <c r="J15" s="16"/>
      <c r="K15" s="17"/>
    </row>
    <row r="16" spans="1:11" ht="36" customHeight="1" x14ac:dyDescent="0.2">
      <c r="A16" s="18"/>
      <c r="B16" s="87"/>
      <c r="C16" s="88"/>
      <c r="D16" s="89"/>
      <c r="E16" s="90"/>
      <c r="F16" s="91"/>
      <c r="G16" s="15"/>
      <c r="H16" s="92"/>
      <c r="I16" s="93"/>
      <c r="J16" s="16"/>
      <c r="K16" s="17"/>
    </row>
    <row r="17" spans="1:11" ht="36" customHeight="1" x14ac:dyDescent="0.2">
      <c r="A17" s="18"/>
      <c r="B17" s="87"/>
      <c r="C17" s="88"/>
      <c r="D17" s="89"/>
      <c r="E17" s="90"/>
      <c r="F17" s="91"/>
      <c r="G17" s="15"/>
      <c r="H17" s="92"/>
      <c r="I17" s="93"/>
      <c r="J17" s="16"/>
      <c r="K17" s="17"/>
    </row>
    <row r="18" spans="1:11" ht="36" customHeight="1" x14ac:dyDescent="0.2">
      <c r="A18" s="18"/>
      <c r="B18" s="87"/>
      <c r="C18" s="88"/>
      <c r="D18" s="89"/>
      <c r="E18" s="90"/>
      <c r="F18" s="91"/>
      <c r="G18" s="15"/>
      <c r="H18" s="92"/>
      <c r="I18" s="93"/>
      <c r="J18" s="16"/>
      <c r="K18" s="17"/>
    </row>
    <row r="19" spans="1:11" ht="36" customHeight="1" x14ac:dyDescent="0.2">
      <c r="A19" s="18"/>
      <c r="B19" s="87"/>
      <c r="C19" s="88"/>
      <c r="D19" s="89"/>
      <c r="E19" s="90"/>
      <c r="F19" s="91"/>
      <c r="G19" s="15"/>
      <c r="H19" s="92"/>
      <c r="I19" s="93"/>
      <c r="J19" s="16"/>
      <c r="K19" s="17"/>
    </row>
    <row r="20" spans="1:11" ht="36" customHeight="1" thickBot="1" x14ac:dyDescent="0.25">
      <c r="A20" s="18"/>
      <c r="B20" s="87"/>
      <c r="C20" s="88"/>
      <c r="D20" s="89"/>
      <c r="E20" s="90"/>
      <c r="F20" s="91"/>
      <c r="G20" s="15"/>
      <c r="H20" s="92"/>
      <c r="I20" s="93"/>
      <c r="J20" s="16"/>
      <c r="K20" s="17"/>
    </row>
    <row r="21" spans="1:11" ht="24" customHeight="1" x14ac:dyDescent="0.2">
      <c r="A21" s="94" t="s">
        <v>20</v>
      </c>
      <c r="B21" s="95"/>
      <c r="C21" s="95"/>
      <c r="D21" s="95"/>
      <c r="E21" s="95"/>
      <c r="F21" s="95"/>
      <c r="G21" s="95"/>
      <c r="H21" s="95"/>
      <c r="I21" s="95"/>
      <c r="J21" s="95"/>
      <c r="K21" s="96"/>
    </row>
    <row r="22" spans="1:11" ht="24" customHeight="1" thickBot="1" x14ac:dyDescent="0.25">
      <c r="A22" s="97"/>
      <c r="B22" s="98"/>
      <c r="C22" s="98"/>
      <c r="D22" s="98"/>
      <c r="E22" s="98"/>
      <c r="F22" s="98"/>
      <c r="G22" s="98"/>
      <c r="H22" s="98"/>
      <c r="I22" s="98"/>
      <c r="J22" s="98"/>
      <c r="K22" s="99"/>
    </row>
    <row r="23" spans="1:11" ht="24" customHeight="1" x14ac:dyDescent="0.2">
      <c r="A23" s="19"/>
      <c r="B23" s="100" t="s">
        <v>21</v>
      </c>
      <c r="C23" s="101"/>
      <c r="D23" s="102"/>
      <c r="E23" s="103">
        <v>46295</v>
      </c>
      <c r="F23" s="103"/>
      <c r="G23" s="103"/>
      <c r="H23" s="103"/>
      <c r="I23" s="103"/>
      <c r="J23" s="103"/>
      <c r="K23" s="104"/>
    </row>
    <row r="24" spans="1:11" ht="24" customHeight="1" x14ac:dyDescent="0.2">
      <c r="A24" s="20" t="s">
        <v>22</v>
      </c>
      <c r="B24" s="79" t="s">
        <v>23</v>
      </c>
      <c r="C24" s="80"/>
      <c r="D24" s="81"/>
      <c r="E24" s="82" t="s">
        <v>24</v>
      </c>
      <c r="F24" s="83"/>
      <c r="G24" s="83"/>
      <c r="H24" s="83"/>
      <c r="I24" s="83"/>
      <c r="J24" s="83"/>
      <c r="K24" s="84"/>
    </row>
    <row r="25" spans="1:11" ht="3.75" customHeight="1" thickBot="1" x14ac:dyDescent="0.25">
      <c r="A25" s="21"/>
      <c r="B25" s="85"/>
      <c r="C25" s="86"/>
      <c r="D25" s="22"/>
      <c r="E25" s="22"/>
      <c r="F25" s="22"/>
      <c r="G25" s="22"/>
      <c r="H25" s="22"/>
      <c r="I25" s="22"/>
      <c r="J25" s="22"/>
      <c r="K25" s="23"/>
    </row>
    <row r="26" spans="1:11" ht="24" customHeight="1" x14ac:dyDescent="0.2">
      <c r="A26" s="24" t="s">
        <v>25</v>
      </c>
    </row>
    <row r="27" spans="1:11" ht="24" customHeight="1" x14ac:dyDescent="0.2">
      <c r="A27" s="24" t="s">
        <v>26</v>
      </c>
    </row>
    <row r="28" spans="1:11" ht="18" customHeight="1" x14ac:dyDescent="0.2">
      <c r="A28" s="24" t="s">
        <v>27</v>
      </c>
    </row>
    <row r="29" spans="1:11" ht="18" customHeight="1" x14ac:dyDescent="0.2">
      <c r="A29" s="24" t="s">
        <v>28</v>
      </c>
    </row>
    <row r="30" spans="1:11" ht="18" customHeight="1" x14ac:dyDescent="0.2">
      <c r="A30" s="24" t="s">
        <v>29</v>
      </c>
    </row>
  </sheetData>
  <mergeCells count="40">
    <mergeCell ref="A1:K2"/>
    <mergeCell ref="A3:K3"/>
    <mergeCell ref="G4:K4"/>
    <mergeCell ref="C6:C7"/>
    <mergeCell ref="D7:F7"/>
    <mergeCell ref="G7:K7"/>
    <mergeCell ref="D9:F9"/>
    <mergeCell ref="D10:F10"/>
    <mergeCell ref="D11:F11"/>
    <mergeCell ref="D12:F12"/>
    <mergeCell ref="B13:D13"/>
    <mergeCell ref="E13:F13"/>
    <mergeCell ref="H13:I13"/>
    <mergeCell ref="B14:D14"/>
    <mergeCell ref="E14:F14"/>
    <mergeCell ref="H14:I14"/>
    <mergeCell ref="B15:D15"/>
    <mergeCell ref="E15:F15"/>
    <mergeCell ref="H15:I15"/>
    <mergeCell ref="B16:D16"/>
    <mergeCell ref="E16:F16"/>
    <mergeCell ref="H16:I16"/>
    <mergeCell ref="B17:D17"/>
    <mergeCell ref="E17:F17"/>
    <mergeCell ref="H17:I17"/>
    <mergeCell ref="B18:D18"/>
    <mergeCell ref="E18:F18"/>
    <mergeCell ref="H18:I18"/>
    <mergeCell ref="B19:D19"/>
    <mergeCell ref="E19:F19"/>
    <mergeCell ref="H19:I19"/>
    <mergeCell ref="B24:D24"/>
    <mergeCell ref="E24:K24"/>
    <mergeCell ref="B25:C25"/>
    <mergeCell ref="B20:D20"/>
    <mergeCell ref="E20:F20"/>
    <mergeCell ref="H20:I20"/>
    <mergeCell ref="A21:K22"/>
    <mergeCell ref="B23:D23"/>
    <mergeCell ref="E23:K23"/>
  </mergeCells>
  <phoneticPr fontId="3"/>
  <dataValidations count="1">
    <dataValidation type="list" allowBlank="1" showInputMessage="1" showErrorMessage="1" sqref="D11" xr:uid="{671082E0-C542-4CC5-8AC8-1A7960379170}">
      <formula1>$J$1:$J$10</formula1>
    </dataValidation>
  </dataValidations>
  <pageMargins left="0.78740157480314965" right="0.78740157480314965" top="0.39370078740157483" bottom="0.59055118110236227" header="0.51181102362204722" footer="0.51181102362204722"/>
  <pageSetup paperSize="9" scale="90" fitToWidth="0"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A173E-815D-443E-8EA6-CFE192B7EB9D}">
  <sheetPr>
    <tabColor rgb="FF92D050"/>
  </sheetPr>
  <dimension ref="A1:I45"/>
  <sheetViews>
    <sheetView view="pageBreakPreview" topLeftCell="A4" zoomScale="70" zoomScaleNormal="100" zoomScaleSheetLayoutView="70" workbookViewId="0">
      <selection activeCell="Q14" sqref="Q14"/>
    </sheetView>
  </sheetViews>
  <sheetFormatPr defaultColWidth="6.88671875" defaultRowHeight="13.2" x14ac:dyDescent="0.2"/>
  <cols>
    <col min="1" max="16384" width="6.88671875" style="1"/>
  </cols>
  <sheetData>
    <row r="1" spans="1:9" ht="39.75" customHeight="1" x14ac:dyDescent="0.35">
      <c r="A1" s="25"/>
      <c r="B1" s="25"/>
      <c r="C1" s="25"/>
      <c r="D1" s="117" t="s">
        <v>30</v>
      </c>
      <c r="E1" s="117"/>
      <c r="F1" s="117"/>
      <c r="G1" s="25"/>
      <c r="H1" s="25"/>
      <c r="I1" s="25"/>
    </row>
    <row r="2" spans="1:9" s="26" customFormat="1" ht="14.4" x14ac:dyDescent="0.2"/>
    <row r="3" spans="1:9" s="26" customFormat="1" ht="14.4" x14ac:dyDescent="0.2">
      <c r="G3" s="118">
        <v>46211</v>
      </c>
      <c r="H3" s="118"/>
      <c r="I3" s="118"/>
    </row>
    <row r="4" spans="1:9" s="26" customFormat="1" ht="14.4" x14ac:dyDescent="0.2"/>
    <row r="5" spans="1:9" s="26" customFormat="1" ht="14.4" x14ac:dyDescent="0.2">
      <c r="A5" s="26" t="s">
        <v>31</v>
      </c>
    </row>
    <row r="6" spans="1:9" s="26" customFormat="1" ht="14.4" x14ac:dyDescent="0.2">
      <c r="A6" s="26" t="s">
        <v>32</v>
      </c>
    </row>
    <row r="7" spans="1:9" s="26" customFormat="1" ht="14.4" x14ac:dyDescent="0.2">
      <c r="A7" s="27" t="s">
        <v>33</v>
      </c>
      <c r="B7" s="27"/>
      <c r="C7" s="27"/>
    </row>
    <row r="8" spans="1:9" s="26" customFormat="1" ht="14.4" x14ac:dyDescent="0.2"/>
    <row r="9" spans="1:9" s="26" customFormat="1" ht="14.4" x14ac:dyDescent="0.2">
      <c r="F9" s="28"/>
    </row>
    <row r="10" spans="1:9" s="26" customFormat="1" ht="14.4" x14ac:dyDescent="0.2">
      <c r="B10" s="26" t="s">
        <v>34</v>
      </c>
      <c r="D10" s="29"/>
      <c r="E10" s="30"/>
      <c r="F10" s="26" t="s">
        <v>35</v>
      </c>
    </row>
    <row r="11" spans="1:9" s="26" customFormat="1" ht="14.4" x14ac:dyDescent="0.2"/>
    <row r="12" spans="1:9" s="26" customFormat="1" ht="14.4" x14ac:dyDescent="0.2">
      <c r="B12" s="26" t="s">
        <v>36</v>
      </c>
    </row>
    <row r="13" spans="1:9" s="26" customFormat="1" ht="14.4" x14ac:dyDescent="0.2"/>
    <row r="14" spans="1:9" s="26" customFormat="1" ht="14.4" x14ac:dyDescent="0.2"/>
    <row r="15" spans="1:9" s="26" customFormat="1" ht="33" customHeight="1" x14ac:dyDescent="0.2">
      <c r="B15" s="119" t="s">
        <v>37</v>
      </c>
      <c r="C15" s="119"/>
      <c r="D15" s="119"/>
      <c r="E15" s="119"/>
      <c r="F15" s="119"/>
      <c r="G15" s="119"/>
      <c r="H15" s="119"/>
      <c r="I15" s="119"/>
    </row>
    <row r="16" spans="1:9" s="26" customFormat="1" ht="14.4" x14ac:dyDescent="0.2"/>
    <row r="17" spans="1:9" s="26" customFormat="1" ht="14.4" x14ac:dyDescent="0.2">
      <c r="A17" s="120" t="s">
        <v>38</v>
      </c>
      <c r="B17" s="120"/>
      <c r="C17" s="120"/>
      <c r="D17" s="120"/>
      <c r="E17" s="120"/>
      <c r="F17" s="120"/>
      <c r="G17" s="120"/>
      <c r="H17" s="120"/>
      <c r="I17" s="120"/>
    </row>
    <row r="18" spans="1:9" s="26" customFormat="1" ht="14.4" x14ac:dyDescent="0.2"/>
    <row r="19" spans="1:9" s="26" customFormat="1" ht="14.4" x14ac:dyDescent="0.2"/>
    <row r="20" spans="1:9" s="31" customFormat="1" ht="14.4" x14ac:dyDescent="0.2">
      <c r="C20" s="26" t="s">
        <v>39</v>
      </c>
      <c r="D20" s="26"/>
    </row>
    <row r="21" spans="1:9" s="31" customFormat="1" ht="14.4" x14ac:dyDescent="0.2">
      <c r="C21" s="32"/>
      <c r="D21" s="26"/>
    </row>
    <row r="22" spans="1:9" s="31" customFormat="1" ht="14.4" x14ac:dyDescent="0.2">
      <c r="C22" s="33" t="s">
        <v>40</v>
      </c>
      <c r="D22" s="26"/>
    </row>
    <row r="23" spans="1:9" s="31" customFormat="1" ht="14.4" x14ac:dyDescent="0.2">
      <c r="C23" s="33"/>
      <c r="D23" s="26"/>
    </row>
    <row r="24" spans="1:9" s="31" customFormat="1" ht="14.4" x14ac:dyDescent="0.2">
      <c r="C24" s="33" t="s">
        <v>41</v>
      </c>
      <c r="D24" s="26"/>
    </row>
    <row r="25" spans="1:9" s="31" customFormat="1" ht="14.4" x14ac:dyDescent="0.2">
      <c r="C25" s="33"/>
      <c r="D25" s="26"/>
    </row>
    <row r="26" spans="1:9" s="26" customFormat="1" ht="14.4" x14ac:dyDescent="0.2">
      <c r="C26" s="33" t="s">
        <v>42</v>
      </c>
    </row>
    <row r="27" spans="1:9" s="26" customFormat="1" ht="14.4" x14ac:dyDescent="0.2">
      <c r="C27" s="33"/>
    </row>
    <row r="28" spans="1:9" s="26" customFormat="1" ht="14.4" x14ac:dyDescent="0.2">
      <c r="C28" s="33" t="s">
        <v>43</v>
      </c>
    </row>
    <row r="29" spans="1:9" s="26" customFormat="1" ht="14.4" x14ac:dyDescent="0.2"/>
    <row r="30" spans="1:9" s="26" customFormat="1" ht="14.4" x14ac:dyDescent="0.2">
      <c r="C30" s="26" t="s">
        <v>44</v>
      </c>
    </row>
    <row r="31" spans="1:9" s="26" customFormat="1" ht="14.4" x14ac:dyDescent="0.2"/>
    <row r="32" spans="1:9" s="26" customFormat="1" ht="14.4" x14ac:dyDescent="0.2"/>
    <row r="33" spans="4:9" s="26" customFormat="1" ht="14.4" x14ac:dyDescent="0.2"/>
    <row r="34" spans="4:9" s="26" customFormat="1" ht="14.4" x14ac:dyDescent="0.2"/>
    <row r="35" spans="4:9" x14ac:dyDescent="0.2">
      <c r="D35" s="1" t="s">
        <v>45</v>
      </c>
      <c r="E35" s="1" t="s">
        <v>7</v>
      </c>
    </row>
    <row r="37" spans="4:9" x14ac:dyDescent="0.2">
      <c r="E37" s="1" t="s">
        <v>8</v>
      </c>
      <c r="I37" s="34"/>
    </row>
    <row r="41" spans="4:9" ht="14.4" x14ac:dyDescent="0.2">
      <c r="I41" s="35"/>
    </row>
    <row r="42" spans="4:9" x14ac:dyDescent="0.2">
      <c r="I42" s="120"/>
    </row>
    <row r="43" spans="4:9" x14ac:dyDescent="0.2">
      <c r="D43" s="1" t="s">
        <v>46</v>
      </c>
      <c r="E43" s="1" t="s">
        <v>7</v>
      </c>
      <c r="F43" s="36"/>
      <c r="I43" s="120"/>
    </row>
    <row r="44" spans="4:9" x14ac:dyDescent="0.2">
      <c r="I44" s="120"/>
    </row>
    <row r="45" spans="4:9" x14ac:dyDescent="0.2">
      <c r="E45" s="1" t="s">
        <v>8</v>
      </c>
      <c r="I45" s="120"/>
    </row>
  </sheetData>
  <mergeCells count="5">
    <mergeCell ref="D1:F1"/>
    <mergeCell ref="G3:I3"/>
    <mergeCell ref="B15:I15"/>
    <mergeCell ref="A17:I17"/>
    <mergeCell ref="I42:I45"/>
  </mergeCells>
  <phoneticPr fontId="3"/>
  <dataValidations count="1">
    <dataValidation type="list" allowBlank="1" showInputMessage="1" showErrorMessage="1" sqref="D11" xr:uid="{923E7B03-BA09-4A35-A79E-0DF0CA8AF0AA}">
      <formula1>$J$1:$J$10</formula1>
    </dataValidation>
  </dataValidations>
  <pageMargins left="0.78740157480314965" right="0.78740157480314965" top="0.39370078740157483" bottom="0.59055118110236227" header="0.51181102362204722" footer="0.51181102362204722"/>
  <pageSetup paperSize="9" scale="66" fitToWidth="0"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85376-3C3B-48C1-B177-1784C839C6D8}">
  <sheetPr>
    <pageSetUpPr fitToPage="1"/>
  </sheetPr>
  <dimension ref="A1:Y4468"/>
  <sheetViews>
    <sheetView showZeros="0" tabSelected="1" view="pageBreakPreview" topLeftCell="C1" zoomScaleNormal="100" zoomScaleSheetLayoutView="100" workbookViewId="0">
      <selection activeCell="E6" sqref="E6"/>
    </sheetView>
  </sheetViews>
  <sheetFormatPr defaultColWidth="10" defaultRowHeight="15" customHeight="1" x14ac:dyDescent="0.2"/>
  <cols>
    <col min="1" max="1" width="5" style="37" hidden="1" customWidth="1"/>
    <col min="2" max="2" width="8" style="37" hidden="1" customWidth="1"/>
    <col min="3" max="3" width="5.21875" style="38" customWidth="1"/>
    <col min="4" max="4" width="7.109375" style="37" customWidth="1"/>
    <col min="5" max="5" width="50" style="77" customWidth="1"/>
    <col min="6" max="6" width="5.5546875" style="78" customWidth="1"/>
    <col min="7" max="7" width="8.77734375" style="37" customWidth="1"/>
    <col min="8" max="9" width="12.109375" style="37" customWidth="1"/>
    <col min="10" max="10" width="14.88671875" style="37" customWidth="1"/>
    <col min="11" max="11" width="11.6640625" style="37" hidden="1" customWidth="1"/>
    <col min="12" max="12" width="6.6640625" style="37" hidden="1" customWidth="1"/>
    <col min="13" max="13" width="6.6640625" style="44" hidden="1" customWidth="1"/>
    <col min="14" max="19" width="0" style="37" hidden="1" customWidth="1"/>
    <col min="20" max="20" width="6.21875" style="37" hidden="1" customWidth="1"/>
    <col min="21" max="21" width="13.33203125" style="37" hidden="1" customWidth="1"/>
    <col min="22" max="25" width="0" style="37" hidden="1" customWidth="1"/>
    <col min="26" max="16384" width="10" style="37"/>
  </cols>
  <sheetData>
    <row r="1" spans="1:25" ht="15" customHeight="1" x14ac:dyDescent="0.2">
      <c r="D1" s="39"/>
      <c r="E1" s="40" t="s">
        <v>47</v>
      </c>
      <c r="F1" s="41" t="s">
        <v>48</v>
      </c>
      <c r="G1" s="42" t="s">
        <v>49</v>
      </c>
      <c r="H1" s="42" t="s">
        <v>50</v>
      </c>
      <c r="I1" s="42" t="s">
        <v>51</v>
      </c>
      <c r="J1" s="42" t="str">
        <f>+IF(N2="納入","受領数量","備考")</f>
        <v>備考</v>
      </c>
      <c r="K1" s="43">
        <f>IF(L1=1,ROUNDUP(S1/20,0),ROUNDUP(R1/20,0))</f>
        <v>14</v>
      </c>
      <c r="L1" s="37">
        <f>+IF(P2="",1,"")</f>
        <v>1</v>
      </c>
      <c r="R1" s="37">
        <f>COUNTA($R$2:$R$1001)-COUNTBLANK($R$2:$R$1001)</f>
        <v>1000</v>
      </c>
      <c r="S1" s="37">
        <f>+COUNTA($S$2:$S$1001)-COUNTBLANK($S$2:$S$1001)</f>
        <v>268</v>
      </c>
      <c r="T1" s="37" t="s">
        <v>52</v>
      </c>
      <c r="U1" s="37" t="s">
        <v>53</v>
      </c>
    </row>
    <row r="2" spans="1:25" ht="15" customHeight="1" x14ac:dyDescent="0.2">
      <c r="A2" s="121">
        <v>1</v>
      </c>
      <c r="B2" s="39" t="str">
        <f>+VLOOKUP(A2,$Q$2:$R$5000,2,0)</f>
        <v>cf1</v>
      </c>
      <c r="C2" s="45" t="s">
        <v>54</v>
      </c>
      <c r="D2" s="46">
        <v>22</v>
      </c>
      <c r="E2" s="47" t="s">
        <v>55</v>
      </c>
      <c r="F2" s="48"/>
      <c r="G2" s="46"/>
      <c r="H2" s="49"/>
      <c r="I2" s="49"/>
      <c r="J2" s="50"/>
      <c r="N2" s="39" t="s">
        <v>56</v>
      </c>
      <c r="O2" s="39" t="s">
        <v>57</v>
      </c>
      <c r="P2" s="39"/>
      <c r="Q2" s="37">
        <v>1</v>
      </c>
      <c r="R2" s="46" t="str">
        <f>_xlfn.IFNA(IF($P$2="",T2,Y2),"")</f>
        <v>cf1</v>
      </c>
      <c r="S2" s="37" t="str">
        <f>_xlfn.IFNA(IF(U2=0,"",U2&amp;COUNTIF(U$2:U2,U2)),"")</f>
        <v>B1</v>
      </c>
      <c r="T2" s="37" t="str">
        <f>IF(Q2="","",$O$2&amp;Q2)</f>
        <v>cf1</v>
      </c>
      <c r="U2" s="37" t="s">
        <v>58</v>
      </c>
      <c r="W2" s="37">
        <v>1</v>
      </c>
      <c r="X2" s="37" t="str">
        <f>IF($P$2="",$O$2&amp;W2,$P$2&amp;W2)</f>
        <v>cf1</v>
      </c>
      <c r="Y2" s="37" t="e">
        <f t="shared" ref="Y2:Y65" si="0">+VLOOKUP(X2,$S$2:$U$5000,2,0)</f>
        <v>#N/A</v>
      </c>
    </row>
    <row r="3" spans="1:25" ht="15" customHeight="1" x14ac:dyDescent="0.2">
      <c r="A3" s="121"/>
      <c r="B3" s="39" t="str">
        <f>+VLOOKUP(A2,$Q$2:$R$5000,2,0)</f>
        <v>cf1</v>
      </c>
      <c r="C3" s="51"/>
      <c r="D3" s="52"/>
      <c r="E3" s="53" t="s">
        <v>59</v>
      </c>
      <c r="F3" s="54"/>
      <c r="G3" s="52"/>
      <c r="H3" s="55"/>
      <c r="I3" s="55"/>
      <c r="J3" s="56" t="s">
        <v>60</v>
      </c>
      <c r="N3" s="37" t="s">
        <v>56</v>
      </c>
      <c r="O3" s="37" t="s">
        <v>61</v>
      </c>
      <c r="P3" s="37" t="s">
        <v>62</v>
      </c>
      <c r="Q3" s="37">
        <v>2</v>
      </c>
      <c r="R3" s="52" t="str">
        <f t="shared" ref="R3:R66" si="1">_xlfn.IFNA(IF($P$2="",T3,Y3),"")</f>
        <v>cf2</v>
      </c>
      <c r="S3" s="37" t="str">
        <f>_xlfn.IFNA(IF(U3=0,"",U3&amp;COUNTIF(U$2:U3,U3)),"")</f>
        <v>B2</v>
      </c>
      <c r="T3" s="37" t="str">
        <f t="shared" ref="T3:T66" si="2">IF(Q3="","",$O$2&amp;Q3)</f>
        <v>cf2</v>
      </c>
      <c r="U3" s="37" t="s">
        <v>58</v>
      </c>
      <c r="W3" s="37">
        <v>2</v>
      </c>
      <c r="X3" s="37" t="str">
        <f t="shared" ref="X3:X66" si="3">IF($P$2="",$O$2&amp;W3,$P$2&amp;W3)</f>
        <v>cf2</v>
      </c>
      <c r="Y3" s="37" t="e">
        <f t="shared" si="0"/>
        <v>#N/A</v>
      </c>
    </row>
    <row r="4" spans="1:25" ht="15" customHeight="1" x14ac:dyDescent="0.2">
      <c r="A4" s="121"/>
      <c r="B4" s="39" t="str">
        <f>+VLOOKUP(A2,$Q$2:$R$5000,2,0)</f>
        <v>cf1</v>
      </c>
      <c r="C4" s="51"/>
      <c r="D4" s="57">
        <v>2</v>
      </c>
      <c r="E4" s="58" t="s">
        <v>63</v>
      </c>
      <c r="F4" s="59" t="s">
        <v>64</v>
      </c>
      <c r="G4" s="57">
        <v>100</v>
      </c>
      <c r="H4" s="60" t="s">
        <v>63</v>
      </c>
      <c r="I4" s="60" t="str">
        <f>IF(H4="","",G4*H4)</f>
        <v/>
      </c>
      <c r="J4" s="61" t="s">
        <v>65</v>
      </c>
      <c r="N4" s="37" t="s">
        <v>66</v>
      </c>
      <c r="O4" s="37" t="s">
        <v>67</v>
      </c>
      <c r="P4" s="37" t="s">
        <v>68</v>
      </c>
      <c r="Q4" s="37">
        <v>3</v>
      </c>
      <c r="R4" s="52" t="str">
        <f t="shared" si="1"/>
        <v>cf3</v>
      </c>
      <c r="S4" s="37" t="str">
        <f>_xlfn.IFNA(IF(U4=0,"",U4&amp;COUNTIF(U$2:U4,U4)),"")</f>
        <v>B3</v>
      </c>
      <c r="T4" s="37" t="str">
        <f t="shared" si="2"/>
        <v>cf3</v>
      </c>
      <c r="U4" s="37" t="s">
        <v>58</v>
      </c>
      <c r="W4" s="37">
        <v>3</v>
      </c>
      <c r="X4" s="37" t="str">
        <f t="shared" si="3"/>
        <v>cf3</v>
      </c>
      <c r="Y4" s="37" t="e">
        <f t="shared" si="0"/>
        <v>#N/A</v>
      </c>
    </row>
    <row r="5" spans="1:25" ht="15" customHeight="1" x14ac:dyDescent="0.2">
      <c r="A5" s="121">
        <f>A2+1</f>
        <v>2</v>
      </c>
      <c r="B5" s="39" t="str">
        <f>+VLOOKUP(A5,$Q$2:$R$5000,2,0)</f>
        <v>cf2</v>
      </c>
      <c r="C5" s="45" t="s">
        <v>54</v>
      </c>
      <c r="D5" s="46">
        <v>22</v>
      </c>
      <c r="E5" s="47" t="s">
        <v>55</v>
      </c>
      <c r="F5" s="48"/>
      <c r="G5" s="46"/>
      <c r="H5" s="62"/>
      <c r="I5" s="62"/>
      <c r="J5" s="50"/>
      <c r="N5" s="37" t="s">
        <v>69</v>
      </c>
      <c r="O5" s="37" t="s">
        <v>70</v>
      </c>
      <c r="P5" s="37" t="s">
        <v>71</v>
      </c>
      <c r="Q5" s="37">
        <v>4</v>
      </c>
      <c r="R5" s="52" t="str">
        <f t="shared" si="1"/>
        <v>cf4</v>
      </c>
      <c r="S5" s="37" t="str">
        <f>_xlfn.IFNA(IF(U5=0,"",U5&amp;COUNTIF(U$2:U5,U5)),"")</f>
        <v>B4</v>
      </c>
      <c r="T5" s="37" t="str">
        <f t="shared" si="2"/>
        <v>cf4</v>
      </c>
      <c r="U5" s="37" t="s">
        <v>58</v>
      </c>
      <c r="W5" s="37">
        <v>4</v>
      </c>
      <c r="X5" s="37" t="str">
        <f t="shared" si="3"/>
        <v>cf4</v>
      </c>
      <c r="Y5" s="37" t="e">
        <f t="shared" si="0"/>
        <v>#N/A</v>
      </c>
    </row>
    <row r="6" spans="1:25" ht="15" customHeight="1" x14ac:dyDescent="0.2">
      <c r="A6" s="121"/>
      <c r="B6" s="39" t="str">
        <f>+VLOOKUP(A5,$Q$2:$R$5000,2,0)</f>
        <v>cf2</v>
      </c>
      <c r="C6" s="51"/>
      <c r="D6" s="52"/>
      <c r="E6" s="53" t="s">
        <v>72</v>
      </c>
      <c r="F6" s="54"/>
      <c r="G6" s="52"/>
      <c r="H6" s="63"/>
      <c r="I6" s="63"/>
      <c r="J6" s="56" t="s">
        <v>60</v>
      </c>
      <c r="N6" s="37" t="s">
        <v>73</v>
      </c>
      <c r="O6" s="37" t="s">
        <v>74</v>
      </c>
      <c r="P6" s="37" t="s">
        <v>75</v>
      </c>
      <c r="Q6" s="37">
        <v>5</v>
      </c>
      <c r="R6" s="52" t="str">
        <f t="shared" si="1"/>
        <v>cf5</v>
      </c>
      <c r="S6" s="37" t="str">
        <f>_xlfn.IFNA(IF(U6=0,"",U6&amp;COUNTIF(U$2:U6,U6)),"")</f>
        <v>B5</v>
      </c>
      <c r="T6" s="37" t="str">
        <f t="shared" si="2"/>
        <v>cf5</v>
      </c>
      <c r="U6" s="37" t="s">
        <v>58</v>
      </c>
      <c r="W6" s="37">
        <v>5</v>
      </c>
      <c r="X6" s="37" t="str">
        <f t="shared" si="3"/>
        <v>cf5</v>
      </c>
      <c r="Y6" s="37" t="e">
        <f t="shared" si="0"/>
        <v>#N/A</v>
      </c>
    </row>
    <row r="7" spans="1:25" ht="15" customHeight="1" x14ac:dyDescent="0.2">
      <c r="A7" s="121"/>
      <c r="B7" s="39" t="str">
        <f>+VLOOKUP(A5,$Q$2:$R$5000,2,0)</f>
        <v>cf2</v>
      </c>
      <c r="C7" s="51"/>
      <c r="D7" s="57">
        <v>3</v>
      </c>
      <c r="E7" s="58" t="s">
        <v>63</v>
      </c>
      <c r="F7" s="59" t="s">
        <v>64</v>
      </c>
      <c r="G7" s="57">
        <v>100</v>
      </c>
      <c r="H7" s="64" t="s">
        <v>63</v>
      </c>
      <c r="I7" s="64" t="str">
        <f>IF(H7="","",G7*H7)</f>
        <v/>
      </c>
      <c r="J7" s="61" t="s">
        <v>65</v>
      </c>
      <c r="N7" s="37" t="s">
        <v>76</v>
      </c>
      <c r="O7" s="37" t="s">
        <v>77</v>
      </c>
      <c r="Q7" s="37">
        <v>6</v>
      </c>
      <c r="R7" s="52" t="str">
        <f t="shared" si="1"/>
        <v>cf6</v>
      </c>
      <c r="S7" s="37" t="str">
        <f>_xlfn.IFNA(IF(U7=0,"",U7&amp;COUNTIF(U$2:U7,U7)),"")</f>
        <v>B6</v>
      </c>
      <c r="T7" s="37" t="str">
        <f t="shared" si="2"/>
        <v>cf6</v>
      </c>
      <c r="U7" s="37" t="s">
        <v>58</v>
      </c>
      <c r="W7" s="37">
        <v>6</v>
      </c>
      <c r="X7" s="37" t="str">
        <f t="shared" si="3"/>
        <v>cf6</v>
      </c>
      <c r="Y7" s="37" t="e">
        <f t="shared" si="0"/>
        <v>#N/A</v>
      </c>
    </row>
    <row r="8" spans="1:25" ht="15" customHeight="1" x14ac:dyDescent="0.2">
      <c r="A8" s="121">
        <f>A5+1</f>
        <v>3</v>
      </c>
      <c r="B8" s="39" t="str">
        <f>+VLOOKUP(A8,$Q$2:$R$5000,2,0)</f>
        <v>cf3</v>
      </c>
      <c r="C8" s="45" t="s">
        <v>54</v>
      </c>
      <c r="D8" s="46">
        <v>22</v>
      </c>
      <c r="E8" s="47" t="s">
        <v>55</v>
      </c>
      <c r="F8" s="48"/>
      <c r="G8" s="46"/>
      <c r="H8" s="62"/>
      <c r="I8" s="62"/>
      <c r="J8" s="50"/>
      <c r="O8" s="37" t="s">
        <v>78</v>
      </c>
      <c r="Q8" s="37">
        <v>7</v>
      </c>
      <c r="R8" s="52" t="str">
        <f t="shared" si="1"/>
        <v>cf7</v>
      </c>
      <c r="S8" s="37" t="str">
        <f>_xlfn.IFNA(IF(U8=0,"",U8&amp;COUNTIF(U$2:U8,U8)),"")</f>
        <v>B7</v>
      </c>
      <c r="T8" s="37" t="str">
        <f t="shared" si="2"/>
        <v>cf7</v>
      </c>
      <c r="U8" s="37" t="s">
        <v>58</v>
      </c>
      <c r="W8" s="37">
        <v>7</v>
      </c>
      <c r="X8" s="37" t="str">
        <f t="shared" si="3"/>
        <v>cf7</v>
      </c>
      <c r="Y8" s="37" t="e">
        <f t="shared" si="0"/>
        <v>#N/A</v>
      </c>
    </row>
    <row r="9" spans="1:25" ht="15" customHeight="1" x14ac:dyDescent="0.2">
      <c r="A9" s="121"/>
      <c r="B9" s="39" t="str">
        <f>+VLOOKUP(A8,$Q$2:$R$5000,2,0)</f>
        <v>cf3</v>
      </c>
      <c r="C9" s="51"/>
      <c r="D9" s="52"/>
      <c r="E9" s="53" t="s">
        <v>79</v>
      </c>
      <c r="F9" s="54"/>
      <c r="G9" s="52"/>
      <c r="H9" s="63"/>
      <c r="I9" s="63"/>
      <c r="J9" s="56" t="s">
        <v>60</v>
      </c>
      <c r="O9" s="37" t="s">
        <v>80</v>
      </c>
      <c r="Q9" s="37">
        <v>8</v>
      </c>
      <c r="R9" s="52" t="str">
        <f t="shared" si="1"/>
        <v>cf8</v>
      </c>
      <c r="S9" s="37" t="str">
        <f>_xlfn.IFNA(IF(U9=0,"",U9&amp;COUNTIF(U$2:U9,U9)),"")</f>
        <v>B8</v>
      </c>
      <c r="T9" s="37" t="str">
        <f t="shared" si="2"/>
        <v>cf8</v>
      </c>
      <c r="U9" s="37" t="s">
        <v>58</v>
      </c>
      <c r="W9" s="37">
        <v>8</v>
      </c>
      <c r="X9" s="37" t="str">
        <f t="shared" si="3"/>
        <v>cf8</v>
      </c>
      <c r="Y9" s="37" t="e">
        <f t="shared" si="0"/>
        <v>#N/A</v>
      </c>
    </row>
    <row r="10" spans="1:25" ht="15" customHeight="1" x14ac:dyDescent="0.2">
      <c r="A10" s="121"/>
      <c r="B10" s="39" t="str">
        <f>+VLOOKUP(A8,$Q$2:$R$5000,2,0)</f>
        <v>cf3</v>
      </c>
      <c r="C10" s="51"/>
      <c r="D10" s="57">
        <v>4</v>
      </c>
      <c r="E10" s="58" t="s">
        <v>63</v>
      </c>
      <c r="F10" s="59" t="s">
        <v>81</v>
      </c>
      <c r="G10" s="57">
        <v>20</v>
      </c>
      <c r="H10" s="64" t="s">
        <v>63</v>
      </c>
      <c r="I10" s="64" t="str">
        <f>IF(H10="","",G10*H10)</f>
        <v/>
      </c>
      <c r="J10" s="61" t="s">
        <v>65</v>
      </c>
      <c r="O10" s="37" t="s">
        <v>82</v>
      </c>
      <c r="Q10" s="37">
        <v>9</v>
      </c>
      <c r="R10" s="52" t="str">
        <f t="shared" si="1"/>
        <v>cf9</v>
      </c>
      <c r="S10" s="37" t="str">
        <f>_xlfn.IFNA(IF(U10=0,"",U10&amp;COUNTIF(U$2:U10,U10)),"")</f>
        <v>B9</v>
      </c>
      <c r="T10" s="37" t="str">
        <f t="shared" si="2"/>
        <v>cf9</v>
      </c>
      <c r="U10" s="37" t="s">
        <v>58</v>
      </c>
      <c r="W10" s="37">
        <v>9</v>
      </c>
      <c r="X10" s="37" t="str">
        <f t="shared" si="3"/>
        <v>cf9</v>
      </c>
      <c r="Y10" s="37" t="e">
        <f t="shared" si="0"/>
        <v>#N/A</v>
      </c>
    </row>
    <row r="11" spans="1:25" ht="15" customHeight="1" x14ac:dyDescent="0.2">
      <c r="A11" s="121">
        <f t="shared" ref="A11" si="4">A8+1</f>
        <v>4</v>
      </c>
      <c r="B11" s="39" t="str">
        <f>+VLOOKUP(A11,$Q$2:$R$5000,2,0)</f>
        <v>cf4</v>
      </c>
      <c r="C11" s="45" t="s">
        <v>54</v>
      </c>
      <c r="D11" s="46">
        <v>22</v>
      </c>
      <c r="E11" s="47" t="s">
        <v>55</v>
      </c>
      <c r="F11" s="48"/>
      <c r="G11" s="46"/>
      <c r="H11" s="62"/>
      <c r="I11" s="62"/>
      <c r="J11" s="50"/>
      <c r="O11" s="37" t="s">
        <v>83</v>
      </c>
      <c r="Q11" s="37">
        <v>10</v>
      </c>
      <c r="R11" s="52" t="str">
        <f t="shared" si="1"/>
        <v>cf10</v>
      </c>
      <c r="S11" s="37" t="str">
        <f>_xlfn.IFNA(IF(U11=0,"",U11&amp;COUNTIF(U$2:U11,U11)),"")</f>
        <v>B10</v>
      </c>
      <c r="T11" s="37" t="str">
        <f t="shared" si="2"/>
        <v>cf10</v>
      </c>
      <c r="U11" s="37" t="s">
        <v>58</v>
      </c>
      <c r="W11" s="37">
        <v>10</v>
      </c>
      <c r="X11" s="37" t="str">
        <f t="shared" si="3"/>
        <v>cf10</v>
      </c>
      <c r="Y11" s="37" t="e">
        <f t="shared" si="0"/>
        <v>#N/A</v>
      </c>
    </row>
    <row r="12" spans="1:25" ht="15" customHeight="1" x14ac:dyDescent="0.2">
      <c r="A12" s="121"/>
      <c r="B12" s="39" t="str">
        <f>+VLOOKUP(A11,$Q$2:$R$5000,2,0)</f>
        <v>cf4</v>
      </c>
      <c r="C12" s="51"/>
      <c r="D12" s="52"/>
      <c r="E12" s="53" t="s">
        <v>84</v>
      </c>
      <c r="F12" s="54"/>
      <c r="G12" s="52"/>
      <c r="H12" s="63"/>
      <c r="I12" s="63"/>
      <c r="J12" s="56" t="s">
        <v>60</v>
      </c>
      <c r="O12" s="37" t="s">
        <v>85</v>
      </c>
      <c r="Q12" s="37">
        <v>11</v>
      </c>
      <c r="R12" s="52" t="str">
        <f t="shared" si="1"/>
        <v>cf11</v>
      </c>
      <c r="S12" s="37" t="str">
        <f>_xlfn.IFNA(IF(U12=0,"",U12&amp;COUNTIF(U$2:U12,U12)),"")</f>
        <v>B11</v>
      </c>
      <c r="T12" s="37" t="str">
        <f t="shared" si="2"/>
        <v>cf11</v>
      </c>
      <c r="U12" s="37" t="s">
        <v>58</v>
      </c>
      <c r="W12" s="37">
        <v>11</v>
      </c>
      <c r="X12" s="37" t="str">
        <f t="shared" si="3"/>
        <v>cf11</v>
      </c>
      <c r="Y12" s="37" t="e">
        <f t="shared" si="0"/>
        <v>#N/A</v>
      </c>
    </row>
    <row r="13" spans="1:25" ht="15" customHeight="1" x14ac:dyDescent="0.2">
      <c r="A13" s="121"/>
      <c r="B13" s="39" t="str">
        <f>+VLOOKUP(A11,$Q$2:$R$5000,2,0)</f>
        <v>cf4</v>
      </c>
      <c r="C13" s="51"/>
      <c r="D13" s="57">
        <v>5</v>
      </c>
      <c r="E13" s="58" t="s">
        <v>63</v>
      </c>
      <c r="F13" s="59" t="s">
        <v>81</v>
      </c>
      <c r="G13" s="57">
        <v>20</v>
      </c>
      <c r="H13" s="64" t="s">
        <v>63</v>
      </c>
      <c r="I13" s="64" t="str">
        <f>IF(H13="","",G13*H13)</f>
        <v/>
      </c>
      <c r="J13" s="61" t="s">
        <v>65</v>
      </c>
      <c r="O13" s="37" t="s">
        <v>86</v>
      </c>
      <c r="Q13" s="37">
        <v>12</v>
      </c>
      <c r="R13" s="52" t="str">
        <f t="shared" si="1"/>
        <v>cf12</v>
      </c>
      <c r="S13" s="37" t="str">
        <f>_xlfn.IFNA(IF(U13=0,"",U13&amp;COUNTIF(U$2:U13,U13)),"")</f>
        <v>B12</v>
      </c>
      <c r="T13" s="37" t="str">
        <f t="shared" si="2"/>
        <v>cf12</v>
      </c>
      <c r="U13" s="37" t="s">
        <v>58</v>
      </c>
      <c r="W13" s="37">
        <v>12</v>
      </c>
      <c r="X13" s="37" t="str">
        <f t="shared" si="3"/>
        <v>cf12</v>
      </c>
      <c r="Y13" s="37" t="e">
        <f t="shared" si="0"/>
        <v>#N/A</v>
      </c>
    </row>
    <row r="14" spans="1:25" ht="15" customHeight="1" x14ac:dyDescent="0.2">
      <c r="A14" s="121">
        <f t="shared" ref="A14" si="5">A11+1</f>
        <v>5</v>
      </c>
      <c r="B14" s="39" t="str">
        <f>+VLOOKUP(A14,$Q$2:$R$5000,2,0)</f>
        <v>cf5</v>
      </c>
      <c r="C14" s="45" t="s">
        <v>54</v>
      </c>
      <c r="D14" s="46">
        <v>22</v>
      </c>
      <c r="E14" s="47" t="s">
        <v>87</v>
      </c>
      <c r="F14" s="48"/>
      <c r="G14" s="46"/>
      <c r="H14" s="62"/>
      <c r="I14" s="62"/>
      <c r="J14" s="50"/>
      <c r="O14" s="37" t="s">
        <v>88</v>
      </c>
      <c r="Q14" s="37">
        <v>13</v>
      </c>
      <c r="R14" s="52" t="str">
        <f t="shared" si="1"/>
        <v>cf13</v>
      </c>
      <c r="S14" s="37" t="str">
        <f>_xlfn.IFNA(IF(U14=0,"",U14&amp;COUNTIF(U$2:U14,U14)),"")</f>
        <v>B13</v>
      </c>
      <c r="T14" s="37" t="str">
        <f t="shared" si="2"/>
        <v>cf13</v>
      </c>
      <c r="U14" s="37" t="s">
        <v>58</v>
      </c>
      <c r="W14" s="37">
        <v>13</v>
      </c>
      <c r="X14" s="37" t="str">
        <f t="shared" si="3"/>
        <v>cf13</v>
      </c>
      <c r="Y14" s="37" t="e">
        <f t="shared" si="0"/>
        <v>#N/A</v>
      </c>
    </row>
    <row r="15" spans="1:25" ht="15" customHeight="1" x14ac:dyDescent="0.2">
      <c r="A15" s="121"/>
      <c r="B15" s="39" t="str">
        <f>+VLOOKUP(A14,$Q$2:$R$5000,2,0)</f>
        <v>cf5</v>
      </c>
      <c r="C15" s="51"/>
      <c r="D15" s="52"/>
      <c r="E15" s="53" t="s">
        <v>89</v>
      </c>
      <c r="F15" s="54"/>
      <c r="G15" s="52"/>
      <c r="H15" s="63"/>
      <c r="I15" s="63"/>
      <c r="J15" s="56" t="s">
        <v>60</v>
      </c>
      <c r="O15" s="37" t="s">
        <v>90</v>
      </c>
      <c r="Q15" s="37">
        <v>14</v>
      </c>
      <c r="R15" s="52" t="str">
        <f t="shared" si="1"/>
        <v>cf14</v>
      </c>
      <c r="S15" s="37" t="str">
        <f>_xlfn.IFNA(IF(U15=0,"",U15&amp;COUNTIF(U$2:U15,U15)),"")</f>
        <v>B14</v>
      </c>
      <c r="T15" s="37" t="str">
        <f t="shared" si="2"/>
        <v>cf14</v>
      </c>
      <c r="U15" s="37" t="s">
        <v>58</v>
      </c>
      <c r="W15" s="37">
        <v>14</v>
      </c>
      <c r="X15" s="37" t="str">
        <f t="shared" si="3"/>
        <v>cf14</v>
      </c>
      <c r="Y15" s="37" t="e">
        <f t="shared" si="0"/>
        <v>#N/A</v>
      </c>
    </row>
    <row r="16" spans="1:25" ht="15" customHeight="1" x14ac:dyDescent="0.2">
      <c r="A16" s="121"/>
      <c r="B16" s="39" t="str">
        <f>+VLOOKUP(A14,$Q$2:$R$5000,2,0)</f>
        <v>cf5</v>
      </c>
      <c r="C16" s="51"/>
      <c r="D16" s="57">
        <v>6</v>
      </c>
      <c r="E16" s="58" t="s">
        <v>63</v>
      </c>
      <c r="F16" s="59" t="s">
        <v>91</v>
      </c>
      <c r="G16" s="57">
        <v>70</v>
      </c>
      <c r="H16" s="64" t="s">
        <v>63</v>
      </c>
      <c r="I16" s="64" t="str">
        <f>IF(H16="","",G16*H16)</f>
        <v/>
      </c>
      <c r="J16" s="61" t="s">
        <v>65</v>
      </c>
      <c r="O16" s="37" t="s">
        <v>92</v>
      </c>
      <c r="Q16" s="37">
        <v>15</v>
      </c>
      <c r="R16" s="52" t="str">
        <f t="shared" si="1"/>
        <v>cf15</v>
      </c>
      <c r="S16" s="37" t="str">
        <f>_xlfn.IFNA(IF(U16=0,"",U16&amp;COUNTIF(U$2:U16,U16)),"")</f>
        <v>B15</v>
      </c>
      <c r="T16" s="37" t="str">
        <f t="shared" si="2"/>
        <v>cf15</v>
      </c>
      <c r="U16" s="37" t="s">
        <v>58</v>
      </c>
      <c r="W16" s="37">
        <v>15</v>
      </c>
      <c r="X16" s="37" t="str">
        <f t="shared" si="3"/>
        <v>cf15</v>
      </c>
      <c r="Y16" s="37" t="e">
        <f t="shared" si="0"/>
        <v>#N/A</v>
      </c>
    </row>
    <row r="17" spans="1:25" ht="15" customHeight="1" x14ac:dyDescent="0.2">
      <c r="A17" s="121">
        <f t="shared" ref="A17" si="6">A14+1</f>
        <v>6</v>
      </c>
      <c r="B17" s="39" t="str">
        <f>+VLOOKUP(A17,$Q$2:$R$5000,2,0)</f>
        <v>cf6</v>
      </c>
      <c r="C17" s="45" t="s">
        <v>54</v>
      </c>
      <c r="D17" s="46">
        <v>22</v>
      </c>
      <c r="E17" s="47" t="s">
        <v>55</v>
      </c>
      <c r="F17" s="48"/>
      <c r="G17" s="46"/>
      <c r="H17" s="62"/>
      <c r="I17" s="62"/>
      <c r="J17" s="50"/>
      <c r="O17" s="37" t="s">
        <v>93</v>
      </c>
      <c r="Q17" s="37">
        <v>16</v>
      </c>
      <c r="R17" s="52" t="str">
        <f t="shared" si="1"/>
        <v>cf16</v>
      </c>
      <c r="S17" s="37" t="str">
        <f>_xlfn.IFNA(IF(U17=0,"",U17&amp;COUNTIF(U$2:U17,U17)),"")</f>
        <v>B16</v>
      </c>
      <c r="T17" s="37" t="str">
        <f t="shared" si="2"/>
        <v>cf16</v>
      </c>
      <c r="U17" s="37" t="s">
        <v>58</v>
      </c>
      <c r="W17" s="37">
        <v>16</v>
      </c>
      <c r="X17" s="37" t="str">
        <f t="shared" si="3"/>
        <v>cf16</v>
      </c>
      <c r="Y17" s="37" t="e">
        <f t="shared" si="0"/>
        <v>#N/A</v>
      </c>
    </row>
    <row r="18" spans="1:25" ht="15" customHeight="1" x14ac:dyDescent="0.2">
      <c r="A18" s="121"/>
      <c r="B18" s="39" t="str">
        <f>+VLOOKUP(A17,$Q$2:$R$5000,2,0)</f>
        <v>cf6</v>
      </c>
      <c r="C18" s="51"/>
      <c r="D18" s="52"/>
      <c r="E18" s="53" t="s">
        <v>94</v>
      </c>
      <c r="F18" s="54"/>
      <c r="G18" s="52"/>
      <c r="H18" s="63"/>
      <c r="I18" s="63"/>
      <c r="J18" s="56" t="s">
        <v>60</v>
      </c>
      <c r="O18" s="37" t="s">
        <v>95</v>
      </c>
      <c r="Q18" s="37">
        <v>17</v>
      </c>
      <c r="R18" s="52" t="str">
        <f t="shared" si="1"/>
        <v>cf17</v>
      </c>
      <c r="S18" s="37" t="str">
        <f>_xlfn.IFNA(IF(U18=0,"",U18&amp;COUNTIF(U$2:U18,U18)),"")</f>
        <v>B17</v>
      </c>
      <c r="T18" s="37" t="str">
        <f t="shared" si="2"/>
        <v>cf17</v>
      </c>
      <c r="U18" s="37" t="s">
        <v>58</v>
      </c>
      <c r="W18" s="37">
        <v>17</v>
      </c>
      <c r="X18" s="37" t="str">
        <f t="shared" si="3"/>
        <v>cf17</v>
      </c>
      <c r="Y18" s="37" t="e">
        <f t="shared" si="0"/>
        <v>#N/A</v>
      </c>
    </row>
    <row r="19" spans="1:25" ht="15" customHeight="1" x14ac:dyDescent="0.2">
      <c r="A19" s="121"/>
      <c r="B19" s="39" t="str">
        <f>+VLOOKUP(A17,$Q$2:$R$5000,2,0)</f>
        <v>cf6</v>
      </c>
      <c r="C19" s="51"/>
      <c r="D19" s="57">
        <v>7</v>
      </c>
      <c r="E19" s="58" t="s">
        <v>63</v>
      </c>
      <c r="F19" s="59" t="s">
        <v>64</v>
      </c>
      <c r="G19" s="57">
        <v>50</v>
      </c>
      <c r="H19" s="64" t="s">
        <v>63</v>
      </c>
      <c r="I19" s="64" t="str">
        <f>IF(H19="","",G19*H19)</f>
        <v/>
      </c>
      <c r="J19" s="61" t="s">
        <v>65</v>
      </c>
      <c r="O19" s="37" t="s">
        <v>96</v>
      </c>
      <c r="Q19" s="37">
        <v>18</v>
      </c>
      <c r="R19" s="52" t="str">
        <f t="shared" si="1"/>
        <v>cf18</v>
      </c>
      <c r="S19" s="37" t="str">
        <f>_xlfn.IFNA(IF(U19=0,"",U19&amp;COUNTIF(U$2:U19,U19)),"")</f>
        <v>B18</v>
      </c>
      <c r="T19" s="37" t="str">
        <f t="shared" si="2"/>
        <v>cf18</v>
      </c>
      <c r="U19" s="37" t="s">
        <v>58</v>
      </c>
      <c r="W19" s="37">
        <v>18</v>
      </c>
      <c r="X19" s="37" t="str">
        <f t="shared" si="3"/>
        <v>cf18</v>
      </c>
      <c r="Y19" s="37" t="e">
        <f t="shared" si="0"/>
        <v>#N/A</v>
      </c>
    </row>
    <row r="20" spans="1:25" ht="15" customHeight="1" x14ac:dyDescent="0.2">
      <c r="A20" s="121">
        <f t="shared" ref="A20" si="7">A17+1</f>
        <v>7</v>
      </c>
      <c r="B20" s="39" t="str">
        <f>+VLOOKUP(A20,$Q$2:$R$5000,2,0)</f>
        <v>cf7</v>
      </c>
      <c r="C20" s="45" t="s">
        <v>54</v>
      </c>
      <c r="D20" s="46">
        <v>22</v>
      </c>
      <c r="E20" s="47" t="s">
        <v>55</v>
      </c>
      <c r="F20" s="48"/>
      <c r="G20" s="46"/>
      <c r="H20" s="62"/>
      <c r="I20" s="62"/>
      <c r="J20" s="50"/>
      <c r="O20" s="37" t="s">
        <v>97</v>
      </c>
      <c r="Q20" s="37">
        <v>19</v>
      </c>
      <c r="R20" s="52" t="str">
        <f t="shared" si="1"/>
        <v>cf19</v>
      </c>
      <c r="S20" s="37" t="str">
        <f>_xlfn.IFNA(IF(U20=0,"",U20&amp;COUNTIF(U$2:U20,U20)),"")</f>
        <v>B19</v>
      </c>
      <c r="T20" s="37" t="str">
        <f t="shared" si="2"/>
        <v>cf19</v>
      </c>
      <c r="U20" s="37" t="s">
        <v>58</v>
      </c>
      <c r="W20" s="37">
        <v>19</v>
      </c>
      <c r="X20" s="37" t="str">
        <f t="shared" si="3"/>
        <v>cf19</v>
      </c>
      <c r="Y20" s="37" t="e">
        <f t="shared" si="0"/>
        <v>#N/A</v>
      </c>
    </row>
    <row r="21" spans="1:25" ht="15" customHeight="1" x14ac:dyDescent="0.2">
      <c r="A21" s="121"/>
      <c r="B21" s="39" t="str">
        <f>+VLOOKUP(A20,$Q$2:$R$5000,2,0)</f>
        <v>cf7</v>
      </c>
      <c r="C21" s="51"/>
      <c r="D21" s="52"/>
      <c r="E21" s="53" t="s">
        <v>98</v>
      </c>
      <c r="F21" s="54"/>
      <c r="G21" s="52"/>
      <c r="H21" s="63"/>
      <c r="I21" s="63"/>
      <c r="J21" s="56" t="s">
        <v>60</v>
      </c>
      <c r="O21" s="37" t="s">
        <v>99</v>
      </c>
      <c r="Q21" s="37">
        <v>20</v>
      </c>
      <c r="R21" s="57" t="str">
        <f t="shared" si="1"/>
        <v>cf20</v>
      </c>
      <c r="S21" s="37" t="str">
        <f>_xlfn.IFNA(IF(U21=0,"",U21&amp;COUNTIF(U$2:U21,U21)),"")</f>
        <v>B20</v>
      </c>
      <c r="T21" s="37" t="str">
        <f t="shared" si="2"/>
        <v>cf20</v>
      </c>
      <c r="U21" s="37" t="s">
        <v>58</v>
      </c>
      <c r="W21" s="37">
        <v>20</v>
      </c>
      <c r="X21" s="37" t="str">
        <f t="shared" si="3"/>
        <v>cf20</v>
      </c>
      <c r="Y21" s="37" t="e">
        <f t="shared" si="0"/>
        <v>#N/A</v>
      </c>
    </row>
    <row r="22" spans="1:25" ht="15" customHeight="1" x14ac:dyDescent="0.2">
      <c r="A22" s="121"/>
      <c r="B22" s="39" t="str">
        <f>+VLOOKUP(A20,$Q$2:$R$5000,2,0)</f>
        <v>cf7</v>
      </c>
      <c r="C22" s="51"/>
      <c r="D22" s="57">
        <v>8</v>
      </c>
      <c r="E22" s="58" t="s">
        <v>63</v>
      </c>
      <c r="F22" s="59" t="s">
        <v>64</v>
      </c>
      <c r="G22" s="57">
        <v>50</v>
      </c>
      <c r="H22" s="64" t="s">
        <v>63</v>
      </c>
      <c r="I22" s="64" t="str">
        <f>IF(H22="","",G22*H22)</f>
        <v/>
      </c>
      <c r="J22" s="61" t="s">
        <v>65</v>
      </c>
      <c r="O22" s="37" t="s">
        <v>100</v>
      </c>
      <c r="Q22" s="37">
        <v>21</v>
      </c>
      <c r="R22" s="46" t="str">
        <f t="shared" si="1"/>
        <v>cf21</v>
      </c>
      <c r="S22" s="37" t="str">
        <f>_xlfn.IFNA(IF(U22=0,"",U22&amp;COUNTIF(U$2:U22,U22)),"")</f>
        <v>B21</v>
      </c>
      <c r="T22" s="37" t="str">
        <f t="shared" si="2"/>
        <v>cf21</v>
      </c>
      <c r="U22" s="37" t="s">
        <v>58</v>
      </c>
      <c r="W22" s="37">
        <v>21</v>
      </c>
      <c r="X22" s="37" t="str">
        <f t="shared" si="3"/>
        <v>cf21</v>
      </c>
      <c r="Y22" s="37" t="e">
        <f t="shared" si="0"/>
        <v>#N/A</v>
      </c>
    </row>
    <row r="23" spans="1:25" ht="15" customHeight="1" x14ac:dyDescent="0.2">
      <c r="A23" s="121">
        <f t="shared" ref="A23" si="8">A20+1</f>
        <v>8</v>
      </c>
      <c r="B23" s="39" t="str">
        <f>+VLOOKUP(A23,$Q$2:$R$5000,2,0)</f>
        <v>cf8</v>
      </c>
      <c r="C23" s="45" t="s">
        <v>54</v>
      </c>
      <c r="D23" s="46">
        <v>22</v>
      </c>
      <c r="E23" s="47" t="s">
        <v>55</v>
      </c>
      <c r="F23" s="48"/>
      <c r="G23" s="46"/>
      <c r="H23" s="62"/>
      <c r="I23" s="62"/>
      <c r="J23" s="50"/>
      <c r="O23" s="37" t="s">
        <v>101</v>
      </c>
      <c r="Q23" s="37">
        <v>22</v>
      </c>
      <c r="R23" s="52" t="str">
        <f t="shared" si="1"/>
        <v>cf22</v>
      </c>
      <c r="S23" s="37" t="str">
        <f>_xlfn.IFNA(IF(U23=0,"",U23&amp;COUNTIF(U$2:U23,U23)),"")</f>
        <v>B22</v>
      </c>
      <c r="T23" s="37" t="str">
        <f t="shared" si="2"/>
        <v>cf22</v>
      </c>
      <c r="U23" s="37" t="s">
        <v>58</v>
      </c>
      <c r="W23" s="37">
        <v>22</v>
      </c>
      <c r="X23" s="37" t="str">
        <f t="shared" si="3"/>
        <v>cf22</v>
      </c>
      <c r="Y23" s="37" t="e">
        <f t="shared" si="0"/>
        <v>#N/A</v>
      </c>
    </row>
    <row r="24" spans="1:25" ht="15" customHeight="1" x14ac:dyDescent="0.2">
      <c r="A24" s="121"/>
      <c r="B24" s="39" t="str">
        <f>+VLOOKUP(A23,$Q$2:$R$5000,2,0)</f>
        <v>cf8</v>
      </c>
      <c r="C24" s="51"/>
      <c r="D24" s="52"/>
      <c r="E24" s="53" t="s">
        <v>102</v>
      </c>
      <c r="F24" s="54"/>
      <c r="G24" s="52"/>
      <c r="H24" s="63"/>
      <c r="I24" s="63"/>
      <c r="J24" s="56" t="s">
        <v>60</v>
      </c>
      <c r="O24" s="37" t="s">
        <v>57</v>
      </c>
      <c r="Q24" s="37">
        <v>23</v>
      </c>
      <c r="R24" s="52" t="str">
        <f t="shared" si="1"/>
        <v>cf23</v>
      </c>
      <c r="S24" s="37" t="str">
        <f>_xlfn.IFNA(IF(U24=0,"",U24&amp;COUNTIF(U$2:U24,U24)),"")</f>
        <v>B23</v>
      </c>
      <c r="T24" s="37" t="str">
        <f t="shared" si="2"/>
        <v>cf23</v>
      </c>
      <c r="U24" s="37" t="s">
        <v>58</v>
      </c>
      <c r="W24" s="37">
        <v>23</v>
      </c>
      <c r="X24" s="37" t="str">
        <f t="shared" si="3"/>
        <v>cf23</v>
      </c>
      <c r="Y24" s="37" t="e">
        <f t="shared" si="0"/>
        <v>#N/A</v>
      </c>
    </row>
    <row r="25" spans="1:25" ht="15" customHeight="1" x14ac:dyDescent="0.2">
      <c r="A25" s="121"/>
      <c r="B25" s="39" t="str">
        <f>+VLOOKUP(A23,$Q$2:$R$5000,2,0)</f>
        <v>cf8</v>
      </c>
      <c r="C25" s="51"/>
      <c r="D25" s="57">
        <v>9</v>
      </c>
      <c r="E25" s="58" t="s">
        <v>63</v>
      </c>
      <c r="F25" s="59" t="s">
        <v>64</v>
      </c>
      <c r="G25" s="57">
        <v>150</v>
      </c>
      <c r="H25" s="64" t="s">
        <v>63</v>
      </c>
      <c r="I25" s="64" t="str">
        <f>IF(H25="","",G25*H25)</f>
        <v/>
      </c>
      <c r="J25" s="61" t="s">
        <v>65</v>
      </c>
      <c r="O25" s="37" t="s">
        <v>103</v>
      </c>
      <c r="Q25" s="37">
        <v>24</v>
      </c>
      <c r="R25" s="52" t="str">
        <f t="shared" si="1"/>
        <v>cf24</v>
      </c>
      <c r="S25" s="37" t="str">
        <f>_xlfn.IFNA(IF(U25=0,"",U25&amp;COUNTIF(U$2:U25,U25)),"")</f>
        <v>B24</v>
      </c>
      <c r="T25" s="37" t="str">
        <f t="shared" si="2"/>
        <v>cf24</v>
      </c>
      <c r="U25" s="37" t="s">
        <v>58</v>
      </c>
      <c r="W25" s="37">
        <v>24</v>
      </c>
      <c r="X25" s="37" t="str">
        <f t="shared" si="3"/>
        <v>cf24</v>
      </c>
      <c r="Y25" s="37" t="e">
        <f t="shared" si="0"/>
        <v>#N/A</v>
      </c>
    </row>
    <row r="26" spans="1:25" ht="15" customHeight="1" x14ac:dyDescent="0.2">
      <c r="A26" s="121">
        <f t="shared" ref="A26" si="9">A23+1</f>
        <v>9</v>
      </c>
      <c r="B26" s="39" t="str">
        <f>+VLOOKUP(A26,$Q$2:$R$5000,2,0)</f>
        <v>cf9</v>
      </c>
      <c r="C26" s="45" t="s">
        <v>54</v>
      </c>
      <c r="D26" s="46">
        <v>22</v>
      </c>
      <c r="E26" s="47" t="s">
        <v>55</v>
      </c>
      <c r="F26" s="48"/>
      <c r="G26" s="46"/>
      <c r="H26" s="62"/>
      <c r="I26" s="62"/>
      <c r="J26" s="50"/>
      <c r="O26" s="37" t="s">
        <v>104</v>
      </c>
      <c r="Q26" s="37">
        <v>25</v>
      </c>
      <c r="R26" s="52" t="str">
        <f t="shared" si="1"/>
        <v>cf25</v>
      </c>
      <c r="S26" s="37" t="str">
        <f>_xlfn.IFNA(IF(U26=0,"",U26&amp;COUNTIF(U$2:U26,U26)),"")</f>
        <v>B25</v>
      </c>
      <c r="T26" s="37" t="str">
        <f t="shared" si="2"/>
        <v>cf25</v>
      </c>
      <c r="U26" s="37" t="s">
        <v>58</v>
      </c>
      <c r="W26" s="37">
        <v>25</v>
      </c>
      <c r="X26" s="37" t="str">
        <f t="shared" si="3"/>
        <v>cf25</v>
      </c>
      <c r="Y26" s="37" t="e">
        <f t="shared" si="0"/>
        <v>#N/A</v>
      </c>
    </row>
    <row r="27" spans="1:25" ht="15" customHeight="1" x14ac:dyDescent="0.2">
      <c r="A27" s="121"/>
      <c r="B27" s="39" t="str">
        <f>+VLOOKUP(A26,$Q$2:$R$5000,2,0)</f>
        <v>cf9</v>
      </c>
      <c r="C27" s="51"/>
      <c r="D27" s="52"/>
      <c r="E27" s="53" t="s">
        <v>105</v>
      </c>
      <c r="F27" s="54"/>
      <c r="G27" s="52"/>
      <c r="H27" s="63"/>
      <c r="I27" s="63"/>
      <c r="J27" s="56" t="s">
        <v>60</v>
      </c>
      <c r="O27" s="37" t="s">
        <v>106</v>
      </c>
      <c r="Q27" s="37">
        <v>26</v>
      </c>
      <c r="R27" s="52" t="str">
        <f t="shared" si="1"/>
        <v>cf26</v>
      </c>
      <c r="S27" s="37" t="str">
        <f>_xlfn.IFNA(IF(U27=0,"",U27&amp;COUNTIF(U$2:U27,U27)),"")</f>
        <v>B26</v>
      </c>
      <c r="T27" s="37" t="str">
        <f t="shared" si="2"/>
        <v>cf26</v>
      </c>
      <c r="U27" s="37" t="s">
        <v>58</v>
      </c>
      <c r="W27" s="37">
        <v>26</v>
      </c>
      <c r="X27" s="37" t="str">
        <f t="shared" si="3"/>
        <v>cf26</v>
      </c>
      <c r="Y27" s="37" t="e">
        <f t="shared" si="0"/>
        <v>#N/A</v>
      </c>
    </row>
    <row r="28" spans="1:25" ht="15" customHeight="1" x14ac:dyDescent="0.2">
      <c r="A28" s="121"/>
      <c r="B28" s="39" t="str">
        <f>+VLOOKUP(A26,$Q$2:$R$5000,2,0)</f>
        <v>cf9</v>
      </c>
      <c r="C28" s="51"/>
      <c r="D28" s="57">
        <v>10</v>
      </c>
      <c r="E28" s="58" t="s">
        <v>63</v>
      </c>
      <c r="F28" s="59" t="s">
        <v>64</v>
      </c>
      <c r="G28" s="57">
        <v>150</v>
      </c>
      <c r="H28" s="64" t="s">
        <v>63</v>
      </c>
      <c r="I28" s="64" t="str">
        <f>IF(H28="","",G28*H28)</f>
        <v/>
      </c>
      <c r="J28" s="61" t="s">
        <v>65</v>
      </c>
      <c r="O28" s="37" t="s">
        <v>107</v>
      </c>
      <c r="Q28" s="37">
        <v>27</v>
      </c>
      <c r="R28" s="52" t="str">
        <f t="shared" si="1"/>
        <v>cf27</v>
      </c>
      <c r="S28" s="37" t="str">
        <f>_xlfn.IFNA(IF(U28=0,"",U28&amp;COUNTIF(U$2:U28,U28)),"")</f>
        <v>B27</v>
      </c>
      <c r="T28" s="37" t="str">
        <f t="shared" si="2"/>
        <v>cf27</v>
      </c>
      <c r="U28" s="37" t="s">
        <v>58</v>
      </c>
      <c r="W28" s="37">
        <v>27</v>
      </c>
      <c r="X28" s="37" t="str">
        <f t="shared" si="3"/>
        <v>cf27</v>
      </c>
      <c r="Y28" s="37" t="e">
        <f t="shared" si="0"/>
        <v>#N/A</v>
      </c>
    </row>
    <row r="29" spans="1:25" ht="15" customHeight="1" x14ac:dyDescent="0.2">
      <c r="A29" s="121">
        <f t="shared" ref="A29" si="10">A26+1</f>
        <v>10</v>
      </c>
      <c r="B29" s="39" t="str">
        <f>+VLOOKUP(A29,$Q$2:$R$5000,2,0)</f>
        <v>cf10</v>
      </c>
      <c r="C29" s="45" t="s">
        <v>54</v>
      </c>
      <c r="D29" s="46">
        <v>22</v>
      </c>
      <c r="E29" s="47" t="s">
        <v>108</v>
      </c>
      <c r="F29" s="48"/>
      <c r="G29" s="46"/>
      <c r="H29" s="62"/>
      <c r="I29" s="62"/>
      <c r="J29" s="50"/>
      <c r="O29" s="37" t="s">
        <v>109</v>
      </c>
      <c r="Q29" s="37">
        <v>28</v>
      </c>
      <c r="R29" s="52" t="str">
        <f t="shared" si="1"/>
        <v>cf28</v>
      </c>
      <c r="S29" s="37" t="str">
        <f>_xlfn.IFNA(IF(U29=0,"",U29&amp;COUNTIF(U$2:U29,U29)),"")</f>
        <v>B28</v>
      </c>
      <c r="T29" s="37" t="str">
        <f t="shared" si="2"/>
        <v>cf28</v>
      </c>
      <c r="U29" s="37" t="s">
        <v>58</v>
      </c>
      <c r="W29" s="37">
        <v>28</v>
      </c>
      <c r="X29" s="37" t="str">
        <f t="shared" si="3"/>
        <v>cf28</v>
      </c>
      <c r="Y29" s="37" t="e">
        <f t="shared" si="0"/>
        <v>#N/A</v>
      </c>
    </row>
    <row r="30" spans="1:25" ht="15" customHeight="1" x14ac:dyDescent="0.2">
      <c r="A30" s="121"/>
      <c r="B30" s="39" t="str">
        <f>+VLOOKUP(A29,$Q$2:$R$5000,2,0)</f>
        <v>cf10</v>
      </c>
      <c r="C30" s="51"/>
      <c r="D30" s="52"/>
      <c r="E30" s="53" t="s">
        <v>110</v>
      </c>
      <c r="F30" s="54"/>
      <c r="G30" s="52"/>
      <c r="H30" s="63"/>
      <c r="I30" s="63"/>
      <c r="J30" s="56" t="s">
        <v>60</v>
      </c>
      <c r="O30" s="37" t="s">
        <v>111</v>
      </c>
      <c r="Q30" s="37">
        <v>29</v>
      </c>
      <c r="R30" s="52" t="str">
        <f t="shared" si="1"/>
        <v>cf29</v>
      </c>
      <c r="S30" s="37" t="str">
        <f>_xlfn.IFNA(IF(U30=0,"",U30&amp;COUNTIF(U$2:U30,U30)),"")</f>
        <v>B29</v>
      </c>
      <c r="T30" s="37" t="str">
        <f t="shared" si="2"/>
        <v>cf29</v>
      </c>
      <c r="U30" s="37" t="s">
        <v>58</v>
      </c>
      <c r="W30" s="37">
        <v>29</v>
      </c>
      <c r="X30" s="37" t="str">
        <f t="shared" si="3"/>
        <v>cf29</v>
      </c>
      <c r="Y30" s="37" t="e">
        <f t="shared" si="0"/>
        <v>#N/A</v>
      </c>
    </row>
    <row r="31" spans="1:25" ht="15" customHeight="1" x14ac:dyDescent="0.2">
      <c r="A31" s="121"/>
      <c r="B31" s="39" t="str">
        <f>+VLOOKUP(A29,$Q$2:$R$5000,2,0)</f>
        <v>cf10</v>
      </c>
      <c r="C31" s="51"/>
      <c r="D31" s="57">
        <v>22</v>
      </c>
      <c r="E31" s="58" t="s">
        <v>63</v>
      </c>
      <c r="F31" s="59" t="s">
        <v>64</v>
      </c>
      <c r="G31" s="57">
        <v>30</v>
      </c>
      <c r="H31" s="64" t="s">
        <v>63</v>
      </c>
      <c r="I31" s="64" t="str">
        <f>IF(H31="","",G31*H31)</f>
        <v/>
      </c>
      <c r="J31" s="61" t="s">
        <v>65</v>
      </c>
      <c r="O31" s="37" t="s">
        <v>112</v>
      </c>
      <c r="Q31" s="37">
        <v>30</v>
      </c>
      <c r="R31" s="52" t="str">
        <f t="shared" si="1"/>
        <v>cf30</v>
      </c>
      <c r="S31" s="37" t="str">
        <f>_xlfn.IFNA(IF(U31=0,"",U31&amp;COUNTIF(U$2:U31,U31)),"")</f>
        <v>B30</v>
      </c>
      <c r="T31" s="37" t="str">
        <f t="shared" si="2"/>
        <v>cf30</v>
      </c>
      <c r="U31" s="37" t="s">
        <v>58</v>
      </c>
      <c r="W31" s="37">
        <v>30</v>
      </c>
      <c r="X31" s="37" t="str">
        <f t="shared" si="3"/>
        <v>cf30</v>
      </c>
      <c r="Y31" s="37" t="e">
        <f t="shared" si="0"/>
        <v>#N/A</v>
      </c>
    </row>
    <row r="32" spans="1:25" ht="15" customHeight="1" x14ac:dyDescent="0.2">
      <c r="A32" s="121">
        <f t="shared" ref="A32" si="11">A29+1</f>
        <v>11</v>
      </c>
      <c r="B32" s="39" t="str">
        <f>+VLOOKUP(A32,$Q$2:$R$5000,2,0)</f>
        <v>cf11</v>
      </c>
      <c r="C32" s="45" t="s">
        <v>54</v>
      </c>
      <c r="D32" s="46">
        <v>22</v>
      </c>
      <c r="E32" s="47" t="s">
        <v>108</v>
      </c>
      <c r="F32" s="48"/>
      <c r="G32" s="46"/>
      <c r="H32" s="62"/>
      <c r="I32" s="62"/>
      <c r="J32" s="50"/>
      <c r="O32" s="37" t="s">
        <v>113</v>
      </c>
      <c r="Q32" s="37">
        <v>31</v>
      </c>
      <c r="R32" s="52" t="str">
        <f t="shared" si="1"/>
        <v>cf31</v>
      </c>
      <c r="S32" s="37" t="str">
        <f>_xlfn.IFNA(IF(U32=0,"",U32&amp;COUNTIF(U$2:U32,U32)),"")</f>
        <v>B31</v>
      </c>
      <c r="T32" s="37" t="str">
        <f t="shared" si="2"/>
        <v>cf31</v>
      </c>
      <c r="U32" s="37" t="s">
        <v>58</v>
      </c>
      <c r="W32" s="37">
        <v>31</v>
      </c>
      <c r="X32" s="37" t="str">
        <f t="shared" si="3"/>
        <v>cf31</v>
      </c>
      <c r="Y32" s="37" t="e">
        <f t="shared" si="0"/>
        <v>#N/A</v>
      </c>
    </row>
    <row r="33" spans="1:25" ht="15" customHeight="1" x14ac:dyDescent="0.2">
      <c r="A33" s="121"/>
      <c r="B33" s="39" t="str">
        <f>+VLOOKUP(A32,$Q$2:$R$5000,2,0)</f>
        <v>cf11</v>
      </c>
      <c r="C33" s="51"/>
      <c r="D33" s="52"/>
      <c r="E33" s="53" t="s">
        <v>114</v>
      </c>
      <c r="F33" s="54"/>
      <c r="G33" s="52"/>
      <c r="H33" s="63"/>
      <c r="I33" s="63"/>
      <c r="J33" s="56" t="s">
        <v>60</v>
      </c>
      <c r="O33" s="37" t="s">
        <v>115</v>
      </c>
      <c r="Q33" s="37">
        <v>32</v>
      </c>
      <c r="R33" s="52" t="str">
        <f t="shared" si="1"/>
        <v>cf32</v>
      </c>
      <c r="S33" s="37" t="str">
        <f>_xlfn.IFNA(IF(U33=0,"",U33&amp;COUNTIF(U$2:U33,U33)),"")</f>
        <v>B32</v>
      </c>
      <c r="T33" s="37" t="str">
        <f t="shared" si="2"/>
        <v>cf32</v>
      </c>
      <c r="U33" s="37" t="s">
        <v>58</v>
      </c>
      <c r="W33" s="37">
        <v>32</v>
      </c>
      <c r="X33" s="37" t="str">
        <f t="shared" si="3"/>
        <v>cf32</v>
      </c>
      <c r="Y33" s="37" t="e">
        <f t="shared" si="0"/>
        <v>#N/A</v>
      </c>
    </row>
    <row r="34" spans="1:25" ht="15" customHeight="1" x14ac:dyDescent="0.2">
      <c r="A34" s="121"/>
      <c r="B34" s="39" t="str">
        <f>+VLOOKUP(A32,$Q$2:$R$5000,2,0)</f>
        <v>cf11</v>
      </c>
      <c r="C34" s="51"/>
      <c r="D34" s="57">
        <v>23</v>
      </c>
      <c r="E34" s="58" t="s">
        <v>63</v>
      </c>
      <c r="F34" s="59" t="s">
        <v>64</v>
      </c>
      <c r="G34" s="57">
        <v>30</v>
      </c>
      <c r="H34" s="64" t="s">
        <v>63</v>
      </c>
      <c r="I34" s="64" t="str">
        <f>IF(H34="","",G34*H34)</f>
        <v/>
      </c>
      <c r="J34" s="61" t="s">
        <v>65</v>
      </c>
      <c r="O34" s="37" t="s">
        <v>116</v>
      </c>
      <c r="Q34" s="37">
        <v>33</v>
      </c>
      <c r="R34" s="52" t="str">
        <f t="shared" si="1"/>
        <v>cf33</v>
      </c>
      <c r="S34" s="37" t="str">
        <f>_xlfn.IFNA(IF(U34=0,"",U34&amp;COUNTIF(U$2:U34,U34)),"")</f>
        <v>B33</v>
      </c>
      <c r="T34" s="37" t="str">
        <f t="shared" si="2"/>
        <v>cf33</v>
      </c>
      <c r="U34" s="37" t="s">
        <v>58</v>
      </c>
      <c r="W34" s="37">
        <v>33</v>
      </c>
      <c r="X34" s="37" t="str">
        <f t="shared" si="3"/>
        <v>cf33</v>
      </c>
      <c r="Y34" s="37" t="e">
        <f t="shared" si="0"/>
        <v>#N/A</v>
      </c>
    </row>
    <row r="35" spans="1:25" ht="15" customHeight="1" x14ac:dyDescent="0.2">
      <c r="A35" s="121">
        <f t="shared" ref="A35" si="12">A32+1</f>
        <v>12</v>
      </c>
      <c r="B35" s="39" t="str">
        <f>+VLOOKUP(A35,$Q$2:$R$5000,2,0)</f>
        <v>cf12</v>
      </c>
      <c r="C35" s="45" t="s">
        <v>54</v>
      </c>
      <c r="D35" s="46">
        <v>22</v>
      </c>
      <c r="E35" s="47" t="s">
        <v>108</v>
      </c>
      <c r="F35" s="48"/>
      <c r="G35" s="46"/>
      <c r="H35" s="62"/>
      <c r="I35" s="62"/>
      <c r="J35" s="50"/>
      <c r="O35" s="37" t="s">
        <v>117</v>
      </c>
      <c r="Q35" s="37">
        <v>34</v>
      </c>
      <c r="R35" s="52" t="str">
        <f t="shared" si="1"/>
        <v>cf34</v>
      </c>
      <c r="S35" s="37" t="str">
        <f>_xlfn.IFNA(IF(U35=0,"",U35&amp;COUNTIF(U$2:U35,U35)),"")</f>
        <v>B34</v>
      </c>
      <c r="T35" s="37" t="str">
        <f t="shared" si="2"/>
        <v>cf34</v>
      </c>
      <c r="U35" s="37" t="s">
        <v>58</v>
      </c>
      <c r="W35" s="37">
        <v>34</v>
      </c>
      <c r="X35" s="37" t="str">
        <f t="shared" si="3"/>
        <v>cf34</v>
      </c>
      <c r="Y35" s="37" t="e">
        <f t="shared" si="0"/>
        <v>#N/A</v>
      </c>
    </row>
    <row r="36" spans="1:25" ht="15" customHeight="1" x14ac:dyDescent="0.2">
      <c r="A36" s="121"/>
      <c r="B36" s="39" t="str">
        <f>+VLOOKUP(A35,$Q$2:$R$5000,2,0)</f>
        <v>cf12</v>
      </c>
      <c r="C36" s="51"/>
      <c r="D36" s="52"/>
      <c r="E36" s="53" t="s">
        <v>118</v>
      </c>
      <c r="F36" s="54"/>
      <c r="G36" s="52"/>
      <c r="H36" s="63"/>
      <c r="I36" s="63"/>
      <c r="J36" s="56" t="s">
        <v>60</v>
      </c>
      <c r="O36" s="37" t="s">
        <v>119</v>
      </c>
      <c r="Q36" s="37">
        <v>35</v>
      </c>
      <c r="R36" s="52" t="str">
        <f t="shared" si="1"/>
        <v>cf35</v>
      </c>
      <c r="S36" s="37" t="str">
        <f>_xlfn.IFNA(IF(U36=0,"",U36&amp;COUNTIF(U$2:U36,U36)),"")</f>
        <v>B35</v>
      </c>
      <c r="T36" s="37" t="str">
        <f t="shared" si="2"/>
        <v>cf35</v>
      </c>
      <c r="U36" s="37" t="s">
        <v>58</v>
      </c>
      <c r="W36" s="37">
        <v>35</v>
      </c>
      <c r="X36" s="37" t="str">
        <f t="shared" si="3"/>
        <v>cf35</v>
      </c>
      <c r="Y36" s="37" t="e">
        <f t="shared" si="0"/>
        <v>#N/A</v>
      </c>
    </row>
    <row r="37" spans="1:25" ht="15" customHeight="1" x14ac:dyDescent="0.2">
      <c r="A37" s="121"/>
      <c r="B37" s="39" t="str">
        <f>+VLOOKUP(A35,$Q$2:$R$5000,2,0)</f>
        <v>cf12</v>
      </c>
      <c r="C37" s="51"/>
      <c r="D37" s="57">
        <v>24</v>
      </c>
      <c r="E37" s="58" t="s">
        <v>63</v>
      </c>
      <c r="F37" s="59" t="s">
        <v>64</v>
      </c>
      <c r="G37" s="57">
        <v>30</v>
      </c>
      <c r="H37" s="64" t="s">
        <v>63</v>
      </c>
      <c r="I37" s="64" t="str">
        <f>IF(H37="","",G37*H37)</f>
        <v/>
      </c>
      <c r="J37" s="61" t="s">
        <v>65</v>
      </c>
      <c r="O37" s="37" t="s">
        <v>120</v>
      </c>
      <c r="Q37" s="37">
        <v>36</v>
      </c>
      <c r="R37" s="52" t="str">
        <f t="shared" si="1"/>
        <v>cf36</v>
      </c>
      <c r="S37" s="37" t="str">
        <f>_xlfn.IFNA(IF(U37=0,"",U37&amp;COUNTIF(U$2:U37,U37)),"")</f>
        <v>B36</v>
      </c>
      <c r="T37" s="37" t="str">
        <f t="shared" si="2"/>
        <v>cf36</v>
      </c>
      <c r="U37" s="37" t="s">
        <v>58</v>
      </c>
      <c r="W37" s="37">
        <v>36</v>
      </c>
      <c r="X37" s="37" t="str">
        <f t="shared" si="3"/>
        <v>cf36</v>
      </c>
      <c r="Y37" s="37" t="e">
        <f t="shared" si="0"/>
        <v>#N/A</v>
      </c>
    </row>
    <row r="38" spans="1:25" ht="15" customHeight="1" x14ac:dyDescent="0.2">
      <c r="A38" s="121">
        <f t="shared" ref="A38" si="13">A35+1</f>
        <v>13</v>
      </c>
      <c r="B38" s="39" t="str">
        <f>+VLOOKUP(A38,$Q$2:$R$5000,2,0)</f>
        <v>cf13</v>
      </c>
      <c r="C38" s="45" t="s">
        <v>54</v>
      </c>
      <c r="D38" s="46">
        <v>22</v>
      </c>
      <c r="E38" s="47" t="s">
        <v>121</v>
      </c>
      <c r="F38" s="48"/>
      <c r="G38" s="46"/>
      <c r="H38" s="62"/>
      <c r="I38" s="62"/>
      <c r="J38" s="50"/>
      <c r="O38" s="37" t="s">
        <v>122</v>
      </c>
      <c r="Q38" s="37">
        <v>37</v>
      </c>
      <c r="R38" s="52" t="str">
        <f t="shared" si="1"/>
        <v>cf37</v>
      </c>
      <c r="S38" s="37" t="str">
        <f>_xlfn.IFNA(IF(U38=0,"",U38&amp;COUNTIF(U$2:U38,U38)),"")</f>
        <v>B37</v>
      </c>
      <c r="T38" s="37" t="str">
        <f t="shared" si="2"/>
        <v>cf37</v>
      </c>
      <c r="U38" s="37" t="s">
        <v>58</v>
      </c>
      <c r="W38" s="37">
        <v>37</v>
      </c>
      <c r="X38" s="37" t="str">
        <f t="shared" si="3"/>
        <v>cf37</v>
      </c>
      <c r="Y38" s="37" t="e">
        <f t="shared" si="0"/>
        <v>#N/A</v>
      </c>
    </row>
    <row r="39" spans="1:25" ht="15" customHeight="1" x14ac:dyDescent="0.2">
      <c r="A39" s="121"/>
      <c r="B39" s="39" t="str">
        <f>+VLOOKUP(A38,$Q$2:$R$5000,2,0)</f>
        <v>cf13</v>
      </c>
      <c r="C39" s="51"/>
      <c r="D39" s="52"/>
      <c r="E39" s="53" t="s">
        <v>123</v>
      </c>
      <c r="F39" s="54"/>
      <c r="G39" s="52"/>
      <c r="H39" s="63"/>
      <c r="I39" s="63"/>
      <c r="J39" s="56" t="s">
        <v>60</v>
      </c>
      <c r="O39" s="37" t="s">
        <v>124</v>
      </c>
      <c r="Q39" s="37">
        <v>38</v>
      </c>
      <c r="R39" s="52" t="str">
        <f t="shared" si="1"/>
        <v>cf38</v>
      </c>
      <c r="S39" s="37" t="str">
        <f>_xlfn.IFNA(IF(U39=0,"",U39&amp;COUNTIF(U$2:U39,U39)),"")</f>
        <v>B38</v>
      </c>
      <c r="T39" s="37" t="str">
        <f t="shared" si="2"/>
        <v>cf38</v>
      </c>
      <c r="U39" s="37" t="s">
        <v>58</v>
      </c>
      <c r="W39" s="37">
        <v>38</v>
      </c>
      <c r="X39" s="37" t="str">
        <f t="shared" si="3"/>
        <v>cf38</v>
      </c>
      <c r="Y39" s="37" t="e">
        <f t="shared" si="0"/>
        <v>#N/A</v>
      </c>
    </row>
    <row r="40" spans="1:25" ht="15" customHeight="1" x14ac:dyDescent="0.2">
      <c r="A40" s="121"/>
      <c r="B40" s="39" t="str">
        <f>+VLOOKUP(A38,$Q$2:$R$5000,2,0)</f>
        <v>cf13</v>
      </c>
      <c r="C40" s="51"/>
      <c r="D40" s="57">
        <v>28</v>
      </c>
      <c r="E40" s="58" t="s">
        <v>63</v>
      </c>
      <c r="F40" s="59" t="s">
        <v>125</v>
      </c>
      <c r="G40" s="57">
        <v>7</v>
      </c>
      <c r="H40" s="64" t="s">
        <v>63</v>
      </c>
      <c r="I40" s="64" t="str">
        <f>IF(H40="","",G40*H40)</f>
        <v/>
      </c>
      <c r="J40" s="61" t="s">
        <v>65</v>
      </c>
      <c r="O40" s="37" t="s">
        <v>126</v>
      </c>
      <c r="Q40" s="37">
        <v>39</v>
      </c>
      <c r="R40" s="52" t="str">
        <f t="shared" si="1"/>
        <v>cf39</v>
      </c>
      <c r="S40" s="37" t="str">
        <f>_xlfn.IFNA(IF(U40=0,"",U40&amp;COUNTIF(U$2:U40,U40)),"")</f>
        <v>B39</v>
      </c>
      <c r="T40" s="37" t="str">
        <f t="shared" si="2"/>
        <v>cf39</v>
      </c>
      <c r="U40" s="37" t="s">
        <v>58</v>
      </c>
      <c r="W40" s="37">
        <v>39</v>
      </c>
      <c r="X40" s="37" t="str">
        <f t="shared" si="3"/>
        <v>cf39</v>
      </c>
      <c r="Y40" s="37" t="e">
        <f t="shared" si="0"/>
        <v>#N/A</v>
      </c>
    </row>
    <row r="41" spans="1:25" ht="15" customHeight="1" x14ac:dyDescent="0.2">
      <c r="A41" s="121">
        <f t="shared" ref="A41" si="14">A38+1</f>
        <v>14</v>
      </c>
      <c r="B41" s="39" t="str">
        <f>+VLOOKUP(A41,$Q$2:$R$5000,2,0)</f>
        <v>cf14</v>
      </c>
      <c r="C41" s="45" t="s">
        <v>54</v>
      </c>
      <c r="D41" s="46">
        <v>22</v>
      </c>
      <c r="E41" s="47" t="s">
        <v>121</v>
      </c>
      <c r="F41" s="48"/>
      <c r="G41" s="46"/>
      <c r="H41" s="62"/>
      <c r="I41" s="62"/>
      <c r="J41" s="50"/>
      <c r="O41" s="37" t="s">
        <v>127</v>
      </c>
      <c r="Q41" s="37">
        <v>40</v>
      </c>
      <c r="R41" s="57" t="str">
        <f t="shared" si="1"/>
        <v>cf40</v>
      </c>
      <c r="S41" s="37" t="str">
        <f>_xlfn.IFNA(IF(U41=0,"",U41&amp;COUNTIF(U$2:U41,U41)),"")</f>
        <v>B40</v>
      </c>
      <c r="T41" s="37" t="str">
        <f t="shared" si="2"/>
        <v>cf40</v>
      </c>
      <c r="U41" s="37" t="s">
        <v>58</v>
      </c>
      <c r="W41" s="37">
        <v>40</v>
      </c>
      <c r="X41" s="37" t="str">
        <f t="shared" si="3"/>
        <v>cf40</v>
      </c>
      <c r="Y41" s="37" t="e">
        <f t="shared" si="0"/>
        <v>#N/A</v>
      </c>
    </row>
    <row r="42" spans="1:25" ht="15" customHeight="1" x14ac:dyDescent="0.2">
      <c r="A42" s="121"/>
      <c r="B42" s="39" t="str">
        <f>+VLOOKUP(A41,$Q$2:$R$5000,2,0)</f>
        <v>cf14</v>
      </c>
      <c r="C42" s="51"/>
      <c r="D42" s="52"/>
      <c r="E42" s="53" t="s">
        <v>128</v>
      </c>
      <c r="F42" s="54"/>
      <c r="G42" s="52"/>
      <c r="H42" s="63"/>
      <c r="I42" s="63"/>
      <c r="J42" s="56" t="s">
        <v>60</v>
      </c>
      <c r="O42" s="37" t="s">
        <v>129</v>
      </c>
      <c r="Q42" s="37">
        <v>41</v>
      </c>
      <c r="R42" s="46" t="str">
        <f t="shared" si="1"/>
        <v>cf41</v>
      </c>
      <c r="S42" s="37" t="str">
        <f>_xlfn.IFNA(IF(U42=0,"",U42&amp;COUNTIF(U$2:U42,U42)),"")</f>
        <v>B41</v>
      </c>
      <c r="T42" s="37" t="str">
        <f t="shared" si="2"/>
        <v>cf41</v>
      </c>
      <c r="U42" s="37" t="s">
        <v>58</v>
      </c>
      <c r="W42" s="37">
        <v>41</v>
      </c>
      <c r="X42" s="37" t="str">
        <f t="shared" si="3"/>
        <v>cf41</v>
      </c>
      <c r="Y42" s="37" t="e">
        <f t="shared" si="0"/>
        <v>#N/A</v>
      </c>
    </row>
    <row r="43" spans="1:25" ht="15" customHeight="1" x14ac:dyDescent="0.2">
      <c r="A43" s="121"/>
      <c r="B43" s="39" t="str">
        <f>+VLOOKUP(A41,$Q$2:$R$5000,2,0)</f>
        <v>cf14</v>
      </c>
      <c r="C43" s="51"/>
      <c r="D43" s="57">
        <v>29</v>
      </c>
      <c r="E43" s="58" t="s">
        <v>63</v>
      </c>
      <c r="F43" s="59" t="s">
        <v>125</v>
      </c>
      <c r="G43" s="57">
        <v>20</v>
      </c>
      <c r="H43" s="64" t="s">
        <v>63</v>
      </c>
      <c r="I43" s="64" t="str">
        <f>IF(H43="","",G43*H43)</f>
        <v/>
      </c>
      <c r="J43" s="61" t="s">
        <v>65</v>
      </c>
      <c r="O43" s="37" t="s">
        <v>130</v>
      </c>
      <c r="Q43" s="37">
        <v>42</v>
      </c>
      <c r="R43" s="52" t="str">
        <f t="shared" si="1"/>
        <v>cf42</v>
      </c>
      <c r="S43" s="37" t="str">
        <f>_xlfn.IFNA(IF(U43=0,"",U43&amp;COUNTIF(U$2:U43,U43)),"")</f>
        <v>B42</v>
      </c>
      <c r="T43" s="37" t="str">
        <f t="shared" si="2"/>
        <v>cf42</v>
      </c>
      <c r="U43" s="37" t="s">
        <v>58</v>
      </c>
      <c r="W43" s="37">
        <v>42</v>
      </c>
      <c r="X43" s="37" t="str">
        <f t="shared" si="3"/>
        <v>cf42</v>
      </c>
      <c r="Y43" s="37" t="e">
        <f t="shared" si="0"/>
        <v>#N/A</v>
      </c>
    </row>
    <row r="44" spans="1:25" ht="15" customHeight="1" x14ac:dyDescent="0.2">
      <c r="A44" s="121">
        <f t="shared" ref="A44" si="15">A41+1</f>
        <v>15</v>
      </c>
      <c r="B44" s="39" t="str">
        <f>+VLOOKUP(A44,$Q$2:$R$5000,2,0)</f>
        <v>cf15</v>
      </c>
      <c r="C44" s="45" t="s">
        <v>54</v>
      </c>
      <c r="D44" s="46">
        <v>22</v>
      </c>
      <c r="E44" s="47" t="s">
        <v>121</v>
      </c>
      <c r="F44" s="48"/>
      <c r="G44" s="46"/>
      <c r="H44" s="62"/>
      <c r="I44" s="62"/>
      <c r="J44" s="50"/>
      <c r="O44" s="37" t="s">
        <v>131</v>
      </c>
      <c r="Q44" s="37">
        <v>43</v>
      </c>
      <c r="R44" s="52" t="str">
        <f t="shared" si="1"/>
        <v>cf43</v>
      </c>
      <c r="S44" s="37" t="str">
        <f>_xlfn.IFNA(IF(U44=0,"",U44&amp;COUNTIF(U$2:U44,U44)),"")</f>
        <v>B43</v>
      </c>
      <c r="T44" s="37" t="str">
        <f t="shared" si="2"/>
        <v>cf43</v>
      </c>
      <c r="U44" s="37" t="s">
        <v>58</v>
      </c>
      <c r="W44" s="37">
        <v>43</v>
      </c>
      <c r="X44" s="37" t="str">
        <f t="shared" si="3"/>
        <v>cf43</v>
      </c>
      <c r="Y44" s="37" t="e">
        <f t="shared" si="0"/>
        <v>#N/A</v>
      </c>
    </row>
    <row r="45" spans="1:25" ht="15" customHeight="1" x14ac:dyDescent="0.2">
      <c r="A45" s="121"/>
      <c r="B45" s="39" t="str">
        <f>+VLOOKUP(A44,$Q$2:$R$5000,2,0)</f>
        <v>cf15</v>
      </c>
      <c r="C45" s="51"/>
      <c r="D45" s="52"/>
      <c r="E45" s="53" t="s">
        <v>132</v>
      </c>
      <c r="F45" s="54"/>
      <c r="G45" s="52"/>
      <c r="H45" s="63"/>
      <c r="I45" s="63"/>
      <c r="J45" s="56" t="s">
        <v>60</v>
      </c>
      <c r="O45" s="37" t="s">
        <v>133</v>
      </c>
      <c r="Q45" s="37">
        <v>44</v>
      </c>
      <c r="R45" s="52" t="str">
        <f t="shared" si="1"/>
        <v>cf44</v>
      </c>
      <c r="S45" s="37" t="str">
        <f>_xlfn.IFNA(IF(U45=0,"",U45&amp;COUNTIF(U$2:U45,U45)),"")</f>
        <v>B44</v>
      </c>
      <c r="T45" s="37" t="str">
        <f t="shared" si="2"/>
        <v>cf44</v>
      </c>
      <c r="U45" s="37" t="s">
        <v>58</v>
      </c>
      <c r="W45" s="37">
        <v>44</v>
      </c>
      <c r="X45" s="37" t="str">
        <f t="shared" si="3"/>
        <v>cf44</v>
      </c>
      <c r="Y45" s="37" t="e">
        <f t="shared" si="0"/>
        <v>#N/A</v>
      </c>
    </row>
    <row r="46" spans="1:25" ht="15" customHeight="1" x14ac:dyDescent="0.2">
      <c r="A46" s="121"/>
      <c r="B46" s="39" t="str">
        <f>+VLOOKUP(A44,$Q$2:$R$5000,2,0)</f>
        <v>cf15</v>
      </c>
      <c r="C46" s="51"/>
      <c r="D46" s="57">
        <v>30</v>
      </c>
      <c r="E46" s="58" t="s">
        <v>63</v>
      </c>
      <c r="F46" s="59" t="s">
        <v>125</v>
      </c>
      <c r="G46" s="57">
        <v>30</v>
      </c>
      <c r="H46" s="64" t="s">
        <v>63</v>
      </c>
      <c r="I46" s="64" t="str">
        <f>IF(H46="","",G46*H46)</f>
        <v/>
      </c>
      <c r="J46" s="61" t="s">
        <v>65</v>
      </c>
      <c r="O46" s="37" t="s">
        <v>134</v>
      </c>
      <c r="Q46" s="37">
        <v>45</v>
      </c>
      <c r="R46" s="52" t="str">
        <f t="shared" si="1"/>
        <v>cf45</v>
      </c>
      <c r="S46" s="37" t="str">
        <f>_xlfn.IFNA(IF(U46=0,"",U46&amp;COUNTIF(U$2:U46,U46)),"")</f>
        <v>B45</v>
      </c>
      <c r="T46" s="37" t="str">
        <f t="shared" si="2"/>
        <v>cf45</v>
      </c>
      <c r="U46" s="37" t="s">
        <v>58</v>
      </c>
      <c r="W46" s="37">
        <v>45</v>
      </c>
      <c r="X46" s="37" t="str">
        <f t="shared" si="3"/>
        <v>cf45</v>
      </c>
      <c r="Y46" s="37" t="e">
        <f t="shared" si="0"/>
        <v>#N/A</v>
      </c>
    </row>
    <row r="47" spans="1:25" ht="15" customHeight="1" x14ac:dyDescent="0.2">
      <c r="A47" s="121">
        <f t="shared" ref="A47" si="16">A44+1</f>
        <v>16</v>
      </c>
      <c r="B47" s="39" t="str">
        <f>+VLOOKUP(A47,$Q$2:$R$5000,2,0)</f>
        <v>cf16</v>
      </c>
      <c r="C47" s="45" t="s">
        <v>54</v>
      </c>
      <c r="D47" s="46">
        <v>22</v>
      </c>
      <c r="E47" s="47" t="s">
        <v>121</v>
      </c>
      <c r="F47" s="48"/>
      <c r="G47" s="46"/>
      <c r="H47" s="62"/>
      <c r="I47" s="62"/>
      <c r="J47" s="50"/>
      <c r="O47" s="37" t="s">
        <v>135</v>
      </c>
      <c r="Q47" s="37">
        <v>46</v>
      </c>
      <c r="R47" s="52" t="str">
        <f t="shared" si="1"/>
        <v>cf46</v>
      </c>
      <c r="S47" s="37" t="str">
        <f>_xlfn.IFNA(IF(U47=0,"",U47&amp;COUNTIF(U$2:U47,U47)),"")</f>
        <v>B46</v>
      </c>
      <c r="T47" s="37" t="str">
        <f t="shared" si="2"/>
        <v>cf46</v>
      </c>
      <c r="U47" s="37" t="s">
        <v>58</v>
      </c>
      <c r="W47" s="37">
        <v>46</v>
      </c>
      <c r="X47" s="37" t="str">
        <f t="shared" si="3"/>
        <v>cf46</v>
      </c>
      <c r="Y47" s="37" t="e">
        <f t="shared" si="0"/>
        <v>#N/A</v>
      </c>
    </row>
    <row r="48" spans="1:25" ht="15" customHeight="1" x14ac:dyDescent="0.2">
      <c r="A48" s="121"/>
      <c r="B48" s="39" t="str">
        <f>+VLOOKUP(A47,$Q$2:$R$5000,2,0)</f>
        <v>cf16</v>
      </c>
      <c r="C48" s="51"/>
      <c r="D48" s="52"/>
      <c r="E48" s="53" t="s">
        <v>136</v>
      </c>
      <c r="F48" s="54"/>
      <c r="G48" s="52"/>
      <c r="H48" s="63"/>
      <c r="I48" s="63"/>
      <c r="J48" s="56" t="s">
        <v>60</v>
      </c>
      <c r="O48" s="37" t="s">
        <v>137</v>
      </c>
      <c r="Q48" s="37">
        <v>47</v>
      </c>
      <c r="R48" s="52" t="str">
        <f t="shared" si="1"/>
        <v>cf47</v>
      </c>
      <c r="S48" s="37" t="str">
        <f>_xlfn.IFNA(IF(U48=0,"",U48&amp;COUNTIF(U$2:U48,U48)),"")</f>
        <v>B47</v>
      </c>
      <c r="T48" s="37" t="str">
        <f t="shared" si="2"/>
        <v>cf47</v>
      </c>
      <c r="U48" s="37" t="s">
        <v>58</v>
      </c>
      <c r="W48" s="37">
        <v>47</v>
      </c>
      <c r="X48" s="37" t="str">
        <f t="shared" si="3"/>
        <v>cf47</v>
      </c>
      <c r="Y48" s="37" t="e">
        <f t="shared" si="0"/>
        <v>#N/A</v>
      </c>
    </row>
    <row r="49" spans="1:25" ht="15" customHeight="1" x14ac:dyDescent="0.2">
      <c r="A49" s="121"/>
      <c r="B49" s="39" t="str">
        <f>+VLOOKUP(A47,$Q$2:$R$5000,2,0)</f>
        <v>cf16</v>
      </c>
      <c r="C49" s="51"/>
      <c r="D49" s="57">
        <v>31</v>
      </c>
      <c r="E49" s="58" t="s">
        <v>63</v>
      </c>
      <c r="F49" s="59" t="s">
        <v>125</v>
      </c>
      <c r="G49" s="57">
        <v>30</v>
      </c>
      <c r="H49" s="64" t="s">
        <v>63</v>
      </c>
      <c r="I49" s="64" t="str">
        <f>IF(H49="","",G49*H49)</f>
        <v/>
      </c>
      <c r="J49" s="61" t="s">
        <v>65</v>
      </c>
      <c r="Q49" s="37">
        <v>48</v>
      </c>
      <c r="R49" s="52" t="str">
        <f t="shared" si="1"/>
        <v>cf48</v>
      </c>
      <c r="S49" s="37" t="str">
        <f>_xlfn.IFNA(IF(U49=0,"",U49&amp;COUNTIF(U$2:U49,U49)),"")</f>
        <v>B48</v>
      </c>
      <c r="T49" s="37" t="str">
        <f t="shared" si="2"/>
        <v>cf48</v>
      </c>
      <c r="U49" s="37" t="s">
        <v>58</v>
      </c>
      <c r="W49" s="37">
        <v>48</v>
      </c>
      <c r="X49" s="37" t="str">
        <f t="shared" si="3"/>
        <v>cf48</v>
      </c>
      <c r="Y49" s="37" t="e">
        <f t="shared" si="0"/>
        <v>#N/A</v>
      </c>
    </row>
    <row r="50" spans="1:25" ht="15" customHeight="1" x14ac:dyDescent="0.2">
      <c r="A50" s="121">
        <f t="shared" ref="A50" si="17">A47+1</f>
        <v>17</v>
      </c>
      <c r="B50" s="39" t="str">
        <f>+VLOOKUP(A50,$Q$2:$R$5000,2,0)</f>
        <v>cf17</v>
      </c>
      <c r="C50" s="45" t="s">
        <v>54</v>
      </c>
      <c r="D50" s="46">
        <v>22</v>
      </c>
      <c r="E50" s="47" t="s">
        <v>121</v>
      </c>
      <c r="F50" s="48"/>
      <c r="G50" s="46"/>
      <c r="H50" s="62"/>
      <c r="I50" s="62"/>
      <c r="J50" s="50"/>
      <c r="Q50" s="37">
        <v>49</v>
      </c>
      <c r="R50" s="52" t="str">
        <f t="shared" si="1"/>
        <v>cf49</v>
      </c>
      <c r="S50" s="37" t="str">
        <f>_xlfn.IFNA(IF(U50=0,"",U50&amp;COUNTIF(U$2:U50,U50)),"")</f>
        <v>B49</v>
      </c>
      <c r="T50" s="37" t="str">
        <f t="shared" si="2"/>
        <v>cf49</v>
      </c>
      <c r="U50" s="37" t="s">
        <v>58</v>
      </c>
      <c r="W50" s="37">
        <v>49</v>
      </c>
      <c r="X50" s="37" t="str">
        <f t="shared" si="3"/>
        <v>cf49</v>
      </c>
      <c r="Y50" s="37" t="e">
        <f t="shared" si="0"/>
        <v>#N/A</v>
      </c>
    </row>
    <row r="51" spans="1:25" ht="15" customHeight="1" x14ac:dyDescent="0.2">
      <c r="A51" s="121"/>
      <c r="B51" s="39" t="str">
        <f>+VLOOKUP(A50,$Q$2:$R$5000,2,0)</f>
        <v>cf17</v>
      </c>
      <c r="C51" s="51"/>
      <c r="D51" s="52"/>
      <c r="E51" s="53" t="s">
        <v>138</v>
      </c>
      <c r="F51" s="54"/>
      <c r="G51" s="52"/>
      <c r="H51" s="63"/>
      <c r="I51" s="63"/>
      <c r="J51" s="56" t="s">
        <v>60</v>
      </c>
      <c r="Q51" s="37">
        <v>50</v>
      </c>
      <c r="R51" s="52" t="str">
        <f t="shared" si="1"/>
        <v>cf50</v>
      </c>
      <c r="S51" s="37" t="str">
        <f>_xlfn.IFNA(IF(U51=0,"",U51&amp;COUNTIF(U$2:U51,U51)),"")</f>
        <v>B50</v>
      </c>
      <c r="T51" s="37" t="str">
        <f t="shared" si="2"/>
        <v>cf50</v>
      </c>
      <c r="U51" s="37" t="s">
        <v>58</v>
      </c>
      <c r="W51" s="37">
        <v>50</v>
      </c>
      <c r="X51" s="37" t="str">
        <f t="shared" si="3"/>
        <v>cf50</v>
      </c>
      <c r="Y51" s="37" t="e">
        <f t="shared" si="0"/>
        <v>#N/A</v>
      </c>
    </row>
    <row r="52" spans="1:25" ht="15" customHeight="1" x14ac:dyDescent="0.2">
      <c r="A52" s="121"/>
      <c r="B52" s="39" t="str">
        <f>+VLOOKUP(A50,$Q$2:$R$5000,2,0)</f>
        <v>cf17</v>
      </c>
      <c r="C52" s="51"/>
      <c r="D52" s="57">
        <v>32</v>
      </c>
      <c r="E52" s="58" t="s">
        <v>63</v>
      </c>
      <c r="F52" s="59" t="s">
        <v>125</v>
      </c>
      <c r="G52" s="57">
        <v>20</v>
      </c>
      <c r="H52" s="64" t="s">
        <v>63</v>
      </c>
      <c r="I52" s="64" t="str">
        <f>IF(H52="","",G52*H52)</f>
        <v/>
      </c>
      <c r="J52" s="61" t="s">
        <v>65</v>
      </c>
      <c r="Q52" s="37">
        <v>51</v>
      </c>
      <c r="R52" s="52" t="str">
        <f>_xlfn.IFNA(IF($P$2="",T52,Y52),"")</f>
        <v>cf51</v>
      </c>
      <c r="S52" s="37" t="str">
        <f>_xlfn.IFNA(IF(U52=0,"",U52&amp;COUNTIF(U$2:U52,U52)),"")</f>
        <v>B51</v>
      </c>
      <c r="T52" s="37" t="str">
        <f t="shared" si="2"/>
        <v>cf51</v>
      </c>
      <c r="U52" s="37" t="s">
        <v>58</v>
      </c>
      <c r="W52" s="37">
        <v>51</v>
      </c>
      <c r="X52" s="37" t="str">
        <f t="shared" si="3"/>
        <v>cf51</v>
      </c>
      <c r="Y52" s="37" t="e">
        <f t="shared" si="0"/>
        <v>#N/A</v>
      </c>
    </row>
    <row r="53" spans="1:25" ht="15" customHeight="1" x14ac:dyDescent="0.2">
      <c r="A53" s="121">
        <f t="shared" ref="A53" si="18">A50+1</f>
        <v>18</v>
      </c>
      <c r="B53" s="39" t="str">
        <f>+VLOOKUP(A53,$Q$2:$R$5000,2,0)</f>
        <v>cf18</v>
      </c>
      <c r="C53" s="45" t="s">
        <v>54</v>
      </c>
      <c r="D53" s="46">
        <v>22</v>
      </c>
      <c r="E53" s="47" t="s">
        <v>121</v>
      </c>
      <c r="F53" s="48"/>
      <c r="G53" s="46"/>
      <c r="H53" s="62"/>
      <c r="I53" s="62"/>
      <c r="J53" s="50"/>
      <c r="Q53" s="37">
        <v>52</v>
      </c>
      <c r="R53" s="52" t="str">
        <f t="shared" si="1"/>
        <v>cf52</v>
      </c>
      <c r="S53" s="37" t="str">
        <f>_xlfn.IFNA(IF(U53=0,"",U53&amp;COUNTIF(U$2:U53,U53)),"")</f>
        <v>B52</v>
      </c>
      <c r="T53" s="37" t="str">
        <f t="shared" si="2"/>
        <v>cf52</v>
      </c>
      <c r="U53" s="37" t="s">
        <v>58</v>
      </c>
      <c r="W53" s="37">
        <v>52</v>
      </c>
      <c r="X53" s="37" t="str">
        <f t="shared" si="3"/>
        <v>cf52</v>
      </c>
      <c r="Y53" s="37" t="e">
        <f t="shared" si="0"/>
        <v>#N/A</v>
      </c>
    </row>
    <row r="54" spans="1:25" ht="15" customHeight="1" x14ac:dyDescent="0.2">
      <c r="A54" s="121"/>
      <c r="B54" s="39" t="str">
        <f>+VLOOKUP(A53,$Q$2:$R$5000,2,0)</f>
        <v>cf18</v>
      </c>
      <c r="C54" s="51"/>
      <c r="D54" s="52"/>
      <c r="E54" s="53" t="s">
        <v>139</v>
      </c>
      <c r="F54" s="54"/>
      <c r="G54" s="52"/>
      <c r="H54" s="63"/>
      <c r="I54" s="63"/>
      <c r="J54" s="56" t="s">
        <v>60</v>
      </c>
      <c r="Q54" s="37">
        <v>53</v>
      </c>
      <c r="R54" s="52" t="str">
        <f t="shared" si="1"/>
        <v>cf53</v>
      </c>
      <c r="S54" s="37" t="str">
        <f>_xlfn.IFNA(IF(U54=0,"",U54&amp;COUNTIF(U$2:U54,U54)),"")</f>
        <v>B53</v>
      </c>
      <c r="T54" s="37" t="str">
        <f t="shared" si="2"/>
        <v>cf53</v>
      </c>
      <c r="U54" s="37" t="s">
        <v>58</v>
      </c>
      <c r="W54" s="37">
        <v>53</v>
      </c>
      <c r="X54" s="37" t="str">
        <f t="shared" si="3"/>
        <v>cf53</v>
      </c>
      <c r="Y54" s="37" t="e">
        <f t="shared" si="0"/>
        <v>#N/A</v>
      </c>
    </row>
    <row r="55" spans="1:25" ht="15" customHeight="1" x14ac:dyDescent="0.2">
      <c r="A55" s="121"/>
      <c r="B55" s="39" t="str">
        <f>+VLOOKUP(A53,$Q$2:$R$5000,2,0)</f>
        <v>cf18</v>
      </c>
      <c r="C55" s="51"/>
      <c r="D55" s="57">
        <v>33</v>
      </c>
      <c r="E55" s="58" t="s">
        <v>63</v>
      </c>
      <c r="F55" s="59" t="s">
        <v>125</v>
      </c>
      <c r="G55" s="57">
        <v>10</v>
      </c>
      <c r="H55" s="64" t="s">
        <v>63</v>
      </c>
      <c r="I55" s="64" t="str">
        <f>IF(H55="","",G55*H55)</f>
        <v/>
      </c>
      <c r="J55" s="61" t="s">
        <v>65</v>
      </c>
      <c r="Q55" s="37">
        <v>54</v>
      </c>
      <c r="R55" s="52" t="str">
        <f t="shared" si="1"/>
        <v>cf54</v>
      </c>
      <c r="S55" s="37" t="str">
        <f>_xlfn.IFNA(IF(U55=0,"",U55&amp;COUNTIF(U$2:U55,U55)),"")</f>
        <v>B54</v>
      </c>
      <c r="T55" s="37" t="str">
        <f t="shared" si="2"/>
        <v>cf54</v>
      </c>
      <c r="U55" s="37" t="s">
        <v>58</v>
      </c>
      <c r="W55" s="37">
        <v>54</v>
      </c>
      <c r="X55" s="37" t="str">
        <f t="shared" si="3"/>
        <v>cf54</v>
      </c>
      <c r="Y55" s="37" t="e">
        <f t="shared" si="0"/>
        <v>#N/A</v>
      </c>
    </row>
    <row r="56" spans="1:25" ht="15" customHeight="1" x14ac:dyDescent="0.2">
      <c r="A56" s="121">
        <f t="shared" ref="A56" si="19">A53+1</f>
        <v>19</v>
      </c>
      <c r="B56" s="39" t="str">
        <f>+VLOOKUP(A56,$Q$2:$R$5000,2,0)</f>
        <v>cf19</v>
      </c>
      <c r="C56" s="45" t="s">
        <v>54</v>
      </c>
      <c r="D56" s="46">
        <v>22</v>
      </c>
      <c r="E56" s="47" t="s">
        <v>140</v>
      </c>
      <c r="F56" s="48"/>
      <c r="G56" s="46"/>
      <c r="H56" s="62"/>
      <c r="I56" s="62"/>
      <c r="J56" s="50"/>
      <c r="Q56" s="37">
        <v>55</v>
      </c>
      <c r="R56" s="52" t="str">
        <f t="shared" si="1"/>
        <v>cf55</v>
      </c>
      <c r="S56" s="37" t="str">
        <f>_xlfn.IFNA(IF(U56=0,"",U56&amp;COUNTIF(U$2:U56,U56)),"")</f>
        <v>B55</v>
      </c>
      <c r="T56" s="37" t="str">
        <f t="shared" si="2"/>
        <v>cf55</v>
      </c>
      <c r="U56" s="37" t="s">
        <v>58</v>
      </c>
      <c r="W56" s="37">
        <v>55</v>
      </c>
      <c r="X56" s="37" t="str">
        <f t="shared" si="3"/>
        <v>cf55</v>
      </c>
      <c r="Y56" s="37" t="e">
        <f t="shared" si="0"/>
        <v>#N/A</v>
      </c>
    </row>
    <row r="57" spans="1:25" ht="15" customHeight="1" x14ac:dyDescent="0.2">
      <c r="A57" s="121"/>
      <c r="B57" s="39" t="str">
        <f>+VLOOKUP(A56,$Q$2:$R$5000,2,0)</f>
        <v>cf19</v>
      </c>
      <c r="C57" s="51"/>
      <c r="D57" s="52"/>
      <c r="E57" s="53" t="s">
        <v>141</v>
      </c>
      <c r="F57" s="54"/>
      <c r="G57" s="52"/>
      <c r="H57" s="63"/>
      <c r="I57" s="63"/>
      <c r="J57" s="56" t="s">
        <v>60</v>
      </c>
      <c r="Q57" s="37">
        <v>56</v>
      </c>
      <c r="R57" s="52" t="str">
        <f t="shared" si="1"/>
        <v>cf56</v>
      </c>
      <c r="S57" s="37" t="str">
        <f>_xlfn.IFNA(IF(U57=0,"",U57&amp;COUNTIF(U$2:U57,U57)),"")</f>
        <v>B56</v>
      </c>
      <c r="T57" s="37" t="str">
        <f t="shared" si="2"/>
        <v>cf56</v>
      </c>
      <c r="U57" s="37" t="s">
        <v>58</v>
      </c>
      <c r="W57" s="37">
        <v>56</v>
      </c>
      <c r="X57" s="37" t="str">
        <f t="shared" si="3"/>
        <v>cf56</v>
      </c>
      <c r="Y57" s="37" t="e">
        <f t="shared" si="0"/>
        <v>#N/A</v>
      </c>
    </row>
    <row r="58" spans="1:25" ht="15" customHeight="1" x14ac:dyDescent="0.2">
      <c r="A58" s="121"/>
      <c r="B58" s="39" t="str">
        <f>+VLOOKUP(A56,$Q$2:$R$5000,2,0)</f>
        <v>cf19</v>
      </c>
      <c r="C58" s="51"/>
      <c r="D58" s="57">
        <v>62</v>
      </c>
      <c r="E58" s="58" t="s">
        <v>63</v>
      </c>
      <c r="F58" s="59" t="s">
        <v>64</v>
      </c>
      <c r="G58" s="57">
        <v>30</v>
      </c>
      <c r="H58" s="64" t="s">
        <v>63</v>
      </c>
      <c r="I58" s="64" t="str">
        <f>IF(H58="","",G58*H58)</f>
        <v/>
      </c>
      <c r="J58" s="61" t="s">
        <v>65</v>
      </c>
      <c r="Q58" s="37">
        <v>57</v>
      </c>
      <c r="R58" s="52" t="str">
        <f t="shared" si="1"/>
        <v>cf57</v>
      </c>
      <c r="S58" s="37" t="str">
        <f>_xlfn.IFNA(IF(U58=0,"",U58&amp;COUNTIF(U$2:U58,U58)),"")</f>
        <v>B57</v>
      </c>
      <c r="T58" s="37" t="str">
        <f t="shared" si="2"/>
        <v>cf57</v>
      </c>
      <c r="U58" s="37" t="s">
        <v>58</v>
      </c>
      <c r="W58" s="37">
        <v>57</v>
      </c>
      <c r="X58" s="37" t="str">
        <f t="shared" si="3"/>
        <v>cf57</v>
      </c>
      <c r="Y58" s="37" t="e">
        <f t="shared" si="0"/>
        <v>#N/A</v>
      </c>
    </row>
    <row r="59" spans="1:25" ht="15" customHeight="1" x14ac:dyDescent="0.2">
      <c r="A59" s="121">
        <f t="shared" ref="A59" si="20">A56+1</f>
        <v>20</v>
      </c>
      <c r="B59" s="39" t="str">
        <f>+VLOOKUP(A59,$Q$2:$R$5000,2,0)</f>
        <v>cf20</v>
      </c>
      <c r="C59" s="45" t="s">
        <v>54</v>
      </c>
      <c r="D59" s="46">
        <v>24</v>
      </c>
      <c r="E59" s="47" t="s">
        <v>108</v>
      </c>
      <c r="F59" s="48"/>
      <c r="G59" s="46"/>
      <c r="H59" s="62"/>
      <c r="I59" s="62"/>
      <c r="J59" s="50"/>
      <c r="Q59" s="37">
        <v>58</v>
      </c>
      <c r="R59" s="52" t="str">
        <f t="shared" si="1"/>
        <v>cf58</v>
      </c>
      <c r="S59" s="37" t="str">
        <f>_xlfn.IFNA(IF(U59=0,"",U59&amp;COUNTIF(U$2:U59,U59)),"")</f>
        <v>B58</v>
      </c>
      <c r="T59" s="37" t="str">
        <f t="shared" si="2"/>
        <v>cf58</v>
      </c>
      <c r="U59" s="37" t="s">
        <v>58</v>
      </c>
      <c r="W59" s="37">
        <v>58</v>
      </c>
      <c r="X59" s="37" t="str">
        <f t="shared" si="3"/>
        <v>cf58</v>
      </c>
      <c r="Y59" s="37" t="e">
        <f t="shared" si="0"/>
        <v>#N/A</v>
      </c>
    </row>
    <row r="60" spans="1:25" ht="15" customHeight="1" x14ac:dyDescent="0.2">
      <c r="A60" s="121"/>
      <c r="B60" s="39" t="str">
        <f>+VLOOKUP(A59,$Q$2:$R$5000,2,0)</f>
        <v>cf20</v>
      </c>
      <c r="C60" s="51"/>
      <c r="D60" s="52"/>
      <c r="E60" s="53" t="s">
        <v>142</v>
      </c>
      <c r="F60" s="54"/>
      <c r="G60" s="52"/>
      <c r="H60" s="63"/>
      <c r="I60" s="63"/>
      <c r="J60" s="56" t="s">
        <v>60</v>
      </c>
      <c r="Q60" s="37">
        <v>59</v>
      </c>
      <c r="R60" s="52" t="str">
        <f t="shared" si="1"/>
        <v>cf59</v>
      </c>
      <c r="S60" s="37" t="str">
        <f>_xlfn.IFNA(IF(U60=0,"",U60&amp;COUNTIF(U$2:U60,U60)),"")</f>
        <v>B59</v>
      </c>
      <c r="T60" s="37" t="str">
        <f t="shared" si="2"/>
        <v>cf59</v>
      </c>
      <c r="U60" s="37" t="s">
        <v>58</v>
      </c>
      <c r="W60" s="37">
        <v>59</v>
      </c>
      <c r="X60" s="37" t="str">
        <f t="shared" si="3"/>
        <v>cf59</v>
      </c>
      <c r="Y60" s="37" t="e">
        <f t="shared" si="0"/>
        <v>#N/A</v>
      </c>
    </row>
    <row r="61" spans="1:25" ht="15" customHeight="1" x14ac:dyDescent="0.2">
      <c r="A61" s="121"/>
      <c r="B61" s="39" t="str">
        <f>+VLOOKUP(A59,$Q$2:$R$5000,2,0)</f>
        <v>cf20</v>
      </c>
      <c r="C61" s="51"/>
      <c r="D61" s="57">
        <v>14</v>
      </c>
      <c r="E61" s="58" t="s">
        <v>63</v>
      </c>
      <c r="F61" s="59" t="s">
        <v>64</v>
      </c>
      <c r="G61" s="57">
        <v>5</v>
      </c>
      <c r="H61" s="64" t="s">
        <v>63</v>
      </c>
      <c r="I61" s="64" t="str">
        <f>IF(H61="","",G61*H61)</f>
        <v/>
      </c>
      <c r="J61" s="61" t="s">
        <v>65</v>
      </c>
      <c r="Q61" s="37">
        <v>60</v>
      </c>
      <c r="R61" s="57" t="str">
        <f t="shared" si="1"/>
        <v>cf60</v>
      </c>
      <c r="S61" s="37" t="str">
        <f>_xlfn.IFNA(IF(U61=0,"",U61&amp;COUNTIF(U$2:U61,U61)),"")</f>
        <v>B60</v>
      </c>
      <c r="T61" s="37" t="str">
        <f t="shared" si="2"/>
        <v>cf60</v>
      </c>
      <c r="U61" s="37" t="s">
        <v>58</v>
      </c>
      <c r="W61" s="37">
        <v>60</v>
      </c>
      <c r="X61" s="37" t="str">
        <f t="shared" si="3"/>
        <v>cf60</v>
      </c>
      <c r="Y61" s="37" t="e">
        <f t="shared" si="0"/>
        <v>#N/A</v>
      </c>
    </row>
    <row r="62" spans="1:25" ht="15" customHeight="1" x14ac:dyDescent="0.2">
      <c r="B62" s="37">
        <f>IF(K62=$K$1,1,IF(K62&gt;$K$1,0,1))</f>
        <v>1</v>
      </c>
      <c r="C62" s="51"/>
      <c r="D62" s="46"/>
      <c r="E62" s="65" t="s">
        <v>143</v>
      </c>
      <c r="F62" s="48"/>
      <c r="G62" s="46"/>
      <c r="H62" s="62"/>
      <c r="I62" s="66">
        <f>SUM(I2:I61)</f>
        <v>0</v>
      </c>
      <c r="J62" s="46"/>
      <c r="K62" s="37">
        <f>+A59/20</f>
        <v>1</v>
      </c>
      <c r="L62" s="67">
        <f>+I62</f>
        <v>0</v>
      </c>
      <c r="M62" s="68">
        <f>SUM($L$2:L62)</f>
        <v>0</v>
      </c>
      <c r="Q62" s="37">
        <v>61</v>
      </c>
      <c r="R62" s="46" t="str">
        <f t="shared" si="1"/>
        <v>cf61</v>
      </c>
      <c r="S62" s="37" t="str">
        <f>_xlfn.IFNA(IF(U62=0,"",U62&amp;COUNTIF(U$2:U62,U62)),"")</f>
        <v>B61</v>
      </c>
      <c r="T62" s="37" t="str">
        <f t="shared" si="2"/>
        <v>cf61</v>
      </c>
      <c r="U62" s="37" t="s">
        <v>58</v>
      </c>
      <c r="W62" s="37">
        <v>61</v>
      </c>
      <c r="X62" s="37" t="str">
        <f t="shared" si="3"/>
        <v>cf61</v>
      </c>
      <c r="Y62" s="37" t="e">
        <f t="shared" si="0"/>
        <v>#N/A</v>
      </c>
    </row>
    <row r="63" spans="1:25" ht="15" customHeight="1" x14ac:dyDescent="0.2">
      <c r="B63" s="37">
        <f>+IF(K63=$K$1,1,0)</f>
        <v>0</v>
      </c>
      <c r="C63" s="51"/>
      <c r="D63" s="57"/>
      <c r="E63" s="69" t="s">
        <v>144</v>
      </c>
      <c r="F63" s="59"/>
      <c r="G63" s="57"/>
      <c r="H63" s="64"/>
      <c r="I63" s="70">
        <f>+M62</f>
        <v>0</v>
      </c>
      <c r="J63" s="57"/>
      <c r="K63" s="37">
        <f>+K62</f>
        <v>1</v>
      </c>
      <c r="Q63" s="37">
        <v>62</v>
      </c>
      <c r="R63" s="52" t="str">
        <f t="shared" si="1"/>
        <v>cf62</v>
      </c>
      <c r="S63" s="37" t="str">
        <f>_xlfn.IFNA(IF(U63=0,"",U63&amp;COUNTIF(U$2:U63,U63)),"")</f>
        <v>B62</v>
      </c>
      <c r="T63" s="37" t="str">
        <f t="shared" si="2"/>
        <v>cf62</v>
      </c>
      <c r="U63" s="37" t="s">
        <v>58</v>
      </c>
      <c r="W63" s="37">
        <v>62</v>
      </c>
      <c r="X63" s="37" t="str">
        <f t="shared" si="3"/>
        <v>cf62</v>
      </c>
      <c r="Y63" s="37" t="e">
        <f t="shared" si="0"/>
        <v>#N/A</v>
      </c>
    </row>
    <row r="64" spans="1:25" ht="15" customHeight="1" x14ac:dyDescent="0.2">
      <c r="A64" s="121">
        <f>A59+1</f>
        <v>21</v>
      </c>
      <c r="B64" s="39" t="str">
        <f>+VLOOKUP(A64,$Q$2:$R$5000,2,0)</f>
        <v>cf21</v>
      </c>
      <c r="C64" s="45" t="s">
        <v>54</v>
      </c>
      <c r="D64" s="46">
        <v>24</v>
      </c>
      <c r="E64" s="47" t="s">
        <v>108</v>
      </c>
      <c r="F64" s="48"/>
      <c r="G64" s="46"/>
      <c r="H64" s="49"/>
      <c r="I64" s="49"/>
      <c r="J64" s="50"/>
      <c r="Q64" s="37">
        <v>63</v>
      </c>
      <c r="R64" s="52" t="str">
        <f t="shared" si="1"/>
        <v>cf63</v>
      </c>
      <c r="S64" s="37" t="str">
        <f>_xlfn.IFNA(IF(U64=0,"",U64&amp;COUNTIF(U$2:U64,U64)),"")</f>
        <v>B63</v>
      </c>
      <c r="T64" s="37" t="str">
        <f t="shared" si="2"/>
        <v>cf63</v>
      </c>
      <c r="U64" s="37" t="s">
        <v>58</v>
      </c>
      <c r="W64" s="37">
        <v>63</v>
      </c>
      <c r="X64" s="37" t="str">
        <f t="shared" si="3"/>
        <v>cf63</v>
      </c>
      <c r="Y64" s="37" t="e">
        <f t="shared" si="0"/>
        <v>#N/A</v>
      </c>
    </row>
    <row r="65" spans="1:25" ht="15" customHeight="1" x14ac:dyDescent="0.2">
      <c r="A65" s="121"/>
      <c r="B65" s="39" t="str">
        <f>+VLOOKUP(A64,$Q$2:$R$5000,2,0)</f>
        <v>cf21</v>
      </c>
      <c r="C65" s="51"/>
      <c r="D65" s="52"/>
      <c r="E65" s="53" t="s">
        <v>145</v>
      </c>
      <c r="F65" s="54"/>
      <c r="G65" s="52"/>
      <c r="H65" s="55"/>
      <c r="I65" s="55"/>
      <c r="J65" s="56" t="s">
        <v>60</v>
      </c>
      <c r="Q65" s="37">
        <v>64</v>
      </c>
      <c r="R65" s="52" t="str">
        <f t="shared" si="1"/>
        <v>cf64</v>
      </c>
      <c r="S65" s="37" t="str">
        <f>_xlfn.IFNA(IF(U65=0,"",U65&amp;COUNTIF(U$2:U65,U65)),"")</f>
        <v>B64</v>
      </c>
      <c r="T65" s="37" t="str">
        <f t="shared" si="2"/>
        <v>cf64</v>
      </c>
      <c r="U65" s="37" t="s">
        <v>58</v>
      </c>
      <c r="W65" s="37">
        <v>64</v>
      </c>
      <c r="X65" s="37" t="str">
        <f t="shared" si="3"/>
        <v>cf64</v>
      </c>
      <c r="Y65" s="37" t="e">
        <f t="shared" si="0"/>
        <v>#N/A</v>
      </c>
    </row>
    <row r="66" spans="1:25" ht="15" customHeight="1" x14ac:dyDescent="0.2">
      <c r="A66" s="121"/>
      <c r="B66" s="39" t="str">
        <f>+VLOOKUP(A64,$Q$2:$R$5000,2,0)</f>
        <v>cf21</v>
      </c>
      <c r="C66" s="51"/>
      <c r="D66" s="57">
        <v>15</v>
      </c>
      <c r="E66" s="58" t="s">
        <v>63</v>
      </c>
      <c r="F66" s="59" t="s">
        <v>64</v>
      </c>
      <c r="G66" s="57">
        <v>5</v>
      </c>
      <c r="H66" s="60" t="s">
        <v>63</v>
      </c>
      <c r="I66" s="60" t="str">
        <f>IF(H66="","",G66*H66)</f>
        <v/>
      </c>
      <c r="J66" s="61" t="s">
        <v>65</v>
      </c>
      <c r="Q66" s="37">
        <v>65</v>
      </c>
      <c r="R66" s="52" t="str">
        <f t="shared" si="1"/>
        <v>cf65</v>
      </c>
      <c r="S66" s="37" t="str">
        <f>_xlfn.IFNA(IF(U66=0,"",U66&amp;COUNTIF(U$2:U66,U66)),"")</f>
        <v>B65</v>
      </c>
      <c r="T66" s="37" t="str">
        <f t="shared" si="2"/>
        <v>cf65</v>
      </c>
      <c r="U66" s="37" t="s">
        <v>58</v>
      </c>
      <c r="W66" s="37">
        <v>65</v>
      </c>
      <c r="X66" s="37" t="str">
        <f t="shared" si="3"/>
        <v>cf65</v>
      </c>
      <c r="Y66" s="37" t="e">
        <f t="shared" ref="Y66:Y129" si="21">+VLOOKUP(X66,$S$2:$U$5000,2,0)</f>
        <v>#N/A</v>
      </c>
    </row>
    <row r="67" spans="1:25" ht="15" customHeight="1" x14ac:dyDescent="0.2">
      <c r="A67" s="121">
        <f t="shared" ref="A67" si="22">A64+1</f>
        <v>22</v>
      </c>
      <c r="B67" s="39" t="str">
        <f>+VLOOKUP(A67,$Q$2:$R$5000,2,0)</f>
        <v>cf22</v>
      </c>
      <c r="C67" s="45" t="s">
        <v>54</v>
      </c>
      <c r="D67" s="46">
        <v>24</v>
      </c>
      <c r="E67" s="47" t="s">
        <v>108</v>
      </c>
      <c r="F67" s="48"/>
      <c r="G67" s="46"/>
      <c r="H67" s="62"/>
      <c r="I67" s="62"/>
      <c r="J67" s="50"/>
      <c r="Q67" s="37">
        <v>66</v>
      </c>
      <c r="R67" s="52" t="str">
        <f t="shared" ref="R67:R130" si="23">_xlfn.IFNA(IF($P$2="",T67,Y67),"")</f>
        <v>cf66</v>
      </c>
      <c r="S67" s="37" t="str">
        <f>_xlfn.IFNA(IF(U67=0,"",U67&amp;COUNTIF(U$2:U67,U67)),"")</f>
        <v>B66</v>
      </c>
      <c r="T67" s="37" t="str">
        <f t="shared" ref="T67:T130" si="24">IF(Q67="","",$O$2&amp;Q67)</f>
        <v>cf66</v>
      </c>
      <c r="U67" s="37" t="s">
        <v>58</v>
      </c>
      <c r="W67" s="37">
        <v>66</v>
      </c>
      <c r="X67" s="37" t="str">
        <f t="shared" ref="X67:X130" si="25">IF($P$2="",$O$2&amp;W67,$P$2&amp;W67)</f>
        <v>cf66</v>
      </c>
      <c r="Y67" s="37" t="e">
        <f t="shared" si="21"/>
        <v>#N/A</v>
      </c>
    </row>
    <row r="68" spans="1:25" ht="15" customHeight="1" x14ac:dyDescent="0.2">
      <c r="A68" s="121"/>
      <c r="B68" s="39" t="str">
        <f>+VLOOKUP(A67,$Q$2:$R$5000,2,0)</f>
        <v>cf22</v>
      </c>
      <c r="C68" s="51"/>
      <c r="D68" s="52"/>
      <c r="E68" s="53" t="s">
        <v>146</v>
      </c>
      <c r="F68" s="54"/>
      <c r="G68" s="52"/>
      <c r="H68" s="63"/>
      <c r="I68" s="63"/>
      <c r="J68" s="56" t="s">
        <v>60</v>
      </c>
      <c r="Q68" s="37">
        <v>67</v>
      </c>
      <c r="R68" s="52" t="str">
        <f t="shared" si="23"/>
        <v>cf67</v>
      </c>
      <c r="S68" s="37" t="str">
        <f>_xlfn.IFNA(IF(U68=0,"",U68&amp;COUNTIF(U$2:U68,U68)),"")</f>
        <v>B67</v>
      </c>
      <c r="T68" s="37" t="str">
        <f t="shared" si="24"/>
        <v>cf67</v>
      </c>
      <c r="U68" s="37" t="s">
        <v>58</v>
      </c>
      <c r="W68" s="37">
        <v>67</v>
      </c>
      <c r="X68" s="37" t="str">
        <f t="shared" si="25"/>
        <v>cf67</v>
      </c>
      <c r="Y68" s="37" t="e">
        <f t="shared" si="21"/>
        <v>#N/A</v>
      </c>
    </row>
    <row r="69" spans="1:25" ht="15" customHeight="1" x14ac:dyDescent="0.2">
      <c r="A69" s="121"/>
      <c r="B69" s="39" t="str">
        <f>+VLOOKUP(A67,$Q$2:$R$5000,2,0)</f>
        <v>cf22</v>
      </c>
      <c r="C69" s="51"/>
      <c r="D69" s="57">
        <v>16</v>
      </c>
      <c r="E69" s="58" t="s">
        <v>63</v>
      </c>
      <c r="F69" s="59" t="s">
        <v>64</v>
      </c>
      <c r="G69" s="57">
        <v>5</v>
      </c>
      <c r="H69" s="64" t="s">
        <v>63</v>
      </c>
      <c r="I69" s="64" t="str">
        <f>IF(H69="","",G69*H69)</f>
        <v/>
      </c>
      <c r="J69" s="61" t="s">
        <v>65</v>
      </c>
      <c r="Q69" s="37">
        <v>68</v>
      </c>
      <c r="R69" s="52" t="str">
        <f t="shared" si="23"/>
        <v>cf68</v>
      </c>
      <c r="S69" s="37" t="str">
        <f>_xlfn.IFNA(IF(U69=0,"",U69&amp;COUNTIF(U$2:U69,U69)),"")</f>
        <v>B68</v>
      </c>
      <c r="T69" s="37" t="str">
        <f t="shared" si="24"/>
        <v>cf68</v>
      </c>
      <c r="U69" s="37" t="s">
        <v>58</v>
      </c>
      <c r="W69" s="37">
        <v>68</v>
      </c>
      <c r="X69" s="37" t="str">
        <f t="shared" si="25"/>
        <v>cf68</v>
      </c>
      <c r="Y69" s="37" t="e">
        <f t="shared" si="21"/>
        <v>#N/A</v>
      </c>
    </row>
    <row r="70" spans="1:25" ht="15" customHeight="1" x14ac:dyDescent="0.2">
      <c r="A70" s="121">
        <f t="shared" ref="A70:A121" si="26">A67+1</f>
        <v>23</v>
      </c>
      <c r="B70" s="39" t="str">
        <f>+VLOOKUP(A70,$Q$2:$R$5000,2,0)</f>
        <v>cf23</v>
      </c>
      <c r="C70" s="45" t="s">
        <v>54</v>
      </c>
      <c r="D70" s="46">
        <v>24</v>
      </c>
      <c r="E70" s="47" t="s">
        <v>108</v>
      </c>
      <c r="F70" s="48"/>
      <c r="G70" s="46"/>
      <c r="H70" s="62"/>
      <c r="I70" s="62"/>
      <c r="J70" s="50"/>
      <c r="Q70" s="37">
        <v>69</v>
      </c>
      <c r="R70" s="52" t="str">
        <f t="shared" si="23"/>
        <v>cf69</v>
      </c>
      <c r="S70" s="37" t="str">
        <f>_xlfn.IFNA(IF(U70=0,"",U70&amp;COUNTIF(U$2:U70,U70)),"")</f>
        <v>B69</v>
      </c>
      <c r="T70" s="37" t="str">
        <f t="shared" si="24"/>
        <v>cf69</v>
      </c>
      <c r="U70" s="37" t="s">
        <v>58</v>
      </c>
      <c r="W70" s="37">
        <v>69</v>
      </c>
      <c r="X70" s="37" t="str">
        <f t="shared" si="25"/>
        <v>cf69</v>
      </c>
      <c r="Y70" s="37" t="e">
        <f t="shared" si="21"/>
        <v>#N/A</v>
      </c>
    </row>
    <row r="71" spans="1:25" ht="15" customHeight="1" x14ac:dyDescent="0.2">
      <c r="A71" s="121"/>
      <c r="B71" s="39" t="str">
        <f>+VLOOKUP(A70,$Q$2:$R$5000,2,0)</f>
        <v>cf23</v>
      </c>
      <c r="C71" s="51"/>
      <c r="D71" s="52"/>
      <c r="E71" s="53" t="s">
        <v>147</v>
      </c>
      <c r="F71" s="54"/>
      <c r="G71" s="52"/>
      <c r="H71" s="63"/>
      <c r="I71" s="63"/>
      <c r="J71" s="56" t="s">
        <v>60</v>
      </c>
      <c r="Q71" s="37">
        <v>70</v>
      </c>
      <c r="R71" s="52" t="str">
        <f t="shared" si="23"/>
        <v>cf70</v>
      </c>
      <c r="S71" s="37" t="str">
        <f>_xlfn.IFNA(IF(U71=0,"",U71&amp;COUNTIF(U$2:U71,U71)),"")</f>
        <v>B70</v>
      </c>
      <c r="T71" s="37" t="str">
        <f t="shared" si="24"/>
        <v>cf70</v>
      </c>
      <c r="U71" s="37" t="s">
        <v>58</v>
      </c>
      <c r="W71" s="37">
        <v>70</v>
      </c>
      <c r="X71" s="37" t="str">
        <f t="shared" si="25"/>
        <v>cf70</v>
      </c>
      <c r="Y71" s="37" t="e">
        <f t="shared" si="21"/>
        <v>#N/A</v>
      </c>
    </row>
    <row r="72" spans="1:25" ht="15" customHeight="1" x14ac:dyDescent="0.2">
      <c r="A72" s="121"/>
      <c r="B72" s="39" t="str">
        <f>+VLOOKUP(A70,$Q$2:$R$5000,2,0)</f>
        <v>cf23</v>
      </c>
      <c r="C72" s="51"/>
      <c r="D72" s="57">
        <v>17</v>
      </c>
      <c r="E72" s="58" t="s">
        <v>63</v>
      </c>
      <c r="F72" s="59" t="s">
        <v>64</v>
      </c>
      <c r="G72" s="57">
        <v>5</v>
      </c>
      <c r="H72" s="64" t="s">
        <v>63</v>
      </c>
      <c r="I72" s="64" t="str">
        <f>IF(H72="","",G72*H72)</f>
        <v/>
      </c>
      <c r="J72" s="61" t="s">
        <v>65</v>
      </c>
      <c r="Q72" s="37">
        <v>71</v>
      </c>
      <c r="R72" s="52" t="str">
        <f t="shared" si="23"/>
        <v>cf71</v>
      </c>
      <c r="S72" s="37" t="str">
        <f>_xlfn.IFNA(IF(U72=0,"",U72&amp;COUNTIF(U$2:U72,U72)),"")</f>
        <v>B71</v>
      </c>
      <c r="T72" s="37" t="str">
        <f t="shared" si="24"/>
        <v>cf71</v>
      </c>
      <c r="U72" s="37" t="s">
        <v>58</v>
      </c>
      <c r="W72" s="37">
        <v>71</v>
      </c>
      <c r="X72" s="37" t="str">
        <f t="shared" si="25"/>
        <v>cf71</v>
      </c>
      <c r="Y72" s="37" t="e">
        <f t="shared" si="21"/>
        <v>#N/A</v>
      </c>
    </row>
    <row r="73" spans="1:25" ht="15" customHeight="1" x14ac:dyDescent="0.2">
      <c r="A73" s="121">
        <f t="shared" si="26"/>
        <v>24</v>
      </c>
      <c r="B73" s="39" t="str">
        <f>+VLOOKUP(A73,$Q$2:$R$5000,2,0)</f>
        <v>cf24</v>
      </c>
      <c r="C73" s="45" t="s">
        <v>54</v>
      </c>
      <c r="D73" s="46">
        <v>24</v>
      </c>
      <c r="E73" s="47" t="s">
        <v>55</v>
      </c>
      <c r="F73" s="48"/>
      <c r="G73" s="46"/>
      <c r="H73" s="62"/>
      <c r="I73" s="62"/>
      <c r="J73" s="50"/>
      <c r="Q73" s="37">
        <v>72</v>
      </c>
      <c r="R73" s="52" t="str">
        <f t="shared" si="23"/>
        <v>cf72</v>
      </c>
      <c r="S73" s="37" t="str">
        <f>_xlfn.IFNA(IF(U73=0,"",U73&amp;COUNTIF(U$2:U73,U73)),"")</f>
        <v>B72</v>
      </c>
      <c r="T73" s="37" t="str">
        <f t="shared" si="24"/>
        <v>cf72</v>
      </c>
      <c r="U73" s="37" t="s">
        <v>58</v>
      </c>
      <c r="W73" s="37">
        <v>72</v>
      </c>
      <c r="X73" s="37" t="str">
        <f t="shared" si="25"/>
        <v>cf72</v>
      </c>
      <c r="Y73" s="37" t="e">
        <f t="shared" si="21"/>
        <v>#N/A</v>
      </c>
    </row>
    <row r="74" spans="1:25" ht="15" customHeight="1" x14ac:dyDescent="0.2">
      <c r="A74" s="121"/>
      <c r="B74" s="39" t="str">
        <f>+VLOOKUP(A73,$Q$2:$R$5000,2,0)</f>
        <v>cf24</v>
      </c>
      <c r="C74" s="51"/>
      <c r="D74" s="52"/>
      <c r="E74" s="53" t="s">
        <v>148</v>
      </c>
      <c r="F74" s="54"/>
      <c r="G74" s="52"/>
      <c r="H74" s="63"/>
      <c r="I74" s="63"/>
      <c r="J74" s="56" t="s">
        <v>60</v>
      </c>
      <c r="Q74" s="37">
        <v>73</v>
      </c>
      <c r="R74" s="52" t="str">
        <f t="shared" si="23"/>
        <v>cf73</v>
      </c>
      <c r="S74" s="37" t="str">
        <f>_xlfn.IFNA(IF(U74=0,"",U74&amp;COUNTIF(U$2:U74,U74)),"")</f>
        <v>B73</v>
      </c>
      <c r="T74" s="37" t="str">
        <f t="shared" si="24"/>
        <v>cf73</v>
      </c>
      <c r="U74" s="37" t="s">
        <v>58</v>
      </c>
      <c r="W74" s="37">
        <v>73</v>
      </c>
      <c r="X74" s="37" t="str">
        <f t="shared" si="25"/>
        <v>cf73</v>
      </c>
      <c r="Y74" s="37" t="e">
        <f t="shared" si="21"/>
        <v>#N/A</v>
      </c>
    </row>
    <row r="75" spans="1:25" ht="15" customHeight="1" x14ac:dyDescent="0.2">
      <c r="A75" s="121"/>
      <c r="B75" s="39" t="str">
        <f>+VLOOKUP(A73,$Q$2:$R$5000,2,0)</f>
        <v>cf24</v>
      </c>
      <c r="C75" s="51"/>
      <c r="D75" s="57">
        <v>30</v>
      </c>
      <c r="E75" s="58" t="s">
        <v>63</v>
      </c>
      <c r="F75" s="59" t="s">
        <v>64</v>
      </c>
      <c r="G75" s="57">
        <v>20</v>
      </c>
      <c r="H75" s="64" t="s">
        <v>63</v>
      </c>
      <c r="I75" s="64" t="str">
        <f>IF(H75="","",G75*H75)</f>
        <v/>
      </c>
      <c r="J75" s="61" t="s">
        <v>65</v>
      </c>
      <c r="Q75" s="37">
        <v>74</v>
      </c>
      <c r="R75" s="52" t="str">
        <f t="shared" si="23"/>
        <v>cf74</v>
      </c>
      <c r="S75" s="37" t="str">
        <f>_xlfn.IFNA(IF(U75=0,"",U75&amp;COUNTIF(U$2:U75,U75)),"")</f>
        <v>B74</v>
      </c>
      <c r="T75" s="37" t="str">
        <f t="shared" si="24"/>
        <v>cf74</v>
      </c>
      <c r="U75" s="37" t="s">
        <v>58</v>
      </c>
      <c r="W75" s="37">
        <v>74</v>
      </c>
      <c r="X75" s="37" t="str">
        <f t="shared" si="25"/>
        <v>cf74</v>
      </c>
      <c r="Y75" s="37" t="e">
        <f t="shared" si="21"/>
        <v>#N/A</v>
      </c>
    </row>
    <row r="76" spans="1:25" ht="15" customHeight="1" x14ac:dyDescent="0.2">
      <c r="A76" s="121">
        <f t="shared" si="26"/>
        <v>25</v>
      </c>
      <c r="B76" s="39" t="str">
        <f>+VLOOKUP(A76,$Q$2:$R$5000,2,0)</f>
        <v>cf25</v>
      </c>
      <c r="C76" s="45" t="s">
        <v>54</v>
      </c>
      <c r="D76" s="46">
        <v>24</v>
      </c>
      <c r="E76" s="47" t="s">
        <v>55</v>
      </c>
      <c r="F76" s="48"/>
      <c r="G76" s="46"/>
      <c r="H76" s="62"/>
      <c r="I76" s="62"/>
      <c r="J76" s="50"/>
      <c r="Q76" s="37">
        <v>75</v>
      </c>
      <c r="R76" s="52" t="str">
        <f t="shared" si="23"/>
        <v>cf75</v>
      </c>
      <c r="S76" s="37" t="str">
        <f>_xlfn.IFNA(IF(U76=0,"",U76&amp;COUNTIF(U$2:U76,U76)),"")</f>
        <v>B75</v>
      </c>
      <c r="T76" s="37" t="str">
        <f t="shared" si="24"/>
        <v>cf75</v>
      </c>
      <c r="U76" s="37" t="s">
        <v>58</v>
      </c>
      <c r="W76" s="37">
        <v>75</v>
      </c>
      <c r="X76" s="37" t="str">
        <f t="shared" si="25"/>
        <v>cf75</v>
      </c>
      <c r="Y76" s="37" t="e">
        <f t="shared" si="21"/>
        <v>#N/A</v>
      </c>
    </row>
    <row r="77" spans="1:25" ht="15" customHeight="1" x14ac:dyDescent="0.2">
      <c r="A77" s="121"/>
      <c r="B77" s="39" t="str">
        <f>+VLOOKUP(A76,$Q$2:$R$5000,2,0)</f>
        <v>cf25</v>
      </c>
      <c r="C77" s="51"/>
      <c r="D77" s="52"/>
      <c r="E77" s="53" t="s">
        <v>149</v>
      </c>
      <c r="F77" s="54"/>
      <c r="G77" s="52"/>
      <c r="H77" s="63"/>
      <c r="I77" s="63"/>
      <c r="J77" s="56" t="s">
        <v>60</v>
      </c>
      <c r="Q77" s="37">
        <v>76</v>
      </c>
      <c r="R77" s="52" t="str">
        <f t="shared" si="23"/>
        <v>cf76</v>
      </c>
      <c r="S77" s="37" t="str">
        <f>_xlfn.IFNA(IF(U77=0,"",U77&amp;COUNTIF(U$2:U77,U77)),"")</f>
        <v>B76</v>
      </c>
      <c r="T77" s="37" t="str">
        <f t="shared" si="24"/>
        <v>cf76</v>
      </c>
      <c r="U77" s="37" t="s">
        <v>58</v>
      </c>
      <c r="W77" s="37">
        <v>76</v>
      </c>
      <c r="X77" s="37" t="str">
        <f t="shared" si="25"/>
        <v>cf76</v>
      </c>
      <c r="Y77" s="37" t="e">
        <f t="shared" si="21"/>
        <v>#N/A</v>
      </c>
    </row>
    <row r="78" spans="1:25" ht="15" customHeight="1" x14ac:dyDescent="0.2">
      <c r="A78" s="121"/>
      <c r="B78" s="39" t="str">
        <f>+VLOOKUP(A76,$Q$2:$R$5000,2,0)</f>
        <v>cf25</v>
      </c>
      <c r="C78" s="51"/>
      <c r="D78" s="57">
        <v>38</v>
      </c>
      <c r="E78" s="58" t="s">
        <v>63</v>
      </c>
      <c r="F78" s="59" t="s">
        <v>64</v>
      </c>
      <c r="G78" s="57">
        <v>20</v>
      </c>
      <c r="H78" s="64" t="s">
        <v>63</v>
      </c>
      <c r="I78" s="64" t="str">
        <f>IF(H78="","",G78*H78)</f>
        <v/>
      </c>
      <c r="J78" s="61" t="s">
        <v>65</v>
      </c>
      <c r="Q78" s="37">
        <v>77</v>
      </c>
      <c r="R78" s="52" t="str">
        <f t="shared" si="23"/>
        <v>cf77</v>
      </c>
      <c r="S78" s="37" t="str">
        <f>_xlfn.IFNA(IF(U78=0,"",U78&amp;COUNTIF(U$2:U78,U78)),"")</f>
        <v>B77</v>
      </c>
      <c r="T78" s="37" t="str">
        <f t="shared" si="24"/>
        <v>cf77</v>
      </c>
      <c r="U78" s="37" t="s">
        <v>58</v>
      </c>
      <c r="W78" s="37">
        <v>77</v>
      </c>
      <c r="X78" s="37" t="str">
        <f t="shared" si="25"/>
        <v>cf77</v>
      </c>
      <c r="Y78" s="37" t="e">
        <f t="shared" si="21"/>
        <v>#N/A</v>
      </c>
    </row>
    <row r="79" spans="1:25" ht="15" customHeight="1" x14ac:dyDescent="0.2">
      <c r="A79" s="121">
        <f t="shared" si="26"/>
        <v>26</v>
      </c>
      <c r="B79" s="39" t="str">
        <f>+VLOOKUP(A79,$Q$2:$R$5000,2,0)</f>
        <v>cf26</v>
      </c>
      <c r="C79" s="45" t="s">
        <v>54</v>
      </c>
      <c r="D79" s="46">
        <v>24</v>
      </c>
      <c r="E79" s="47" t="s">
        <v>55</v>
      </c>
      <c r="F79" s="48"/>
      <c r="G79" s="46"/>
      <c r="H79" s="62"/>
      <c r="I79" s="62"/>
      <c r="J79" s="50"/>
      <c r="Q79" s="37">
        <v>78</v>
      </c>
      <c r="R79" s="52" t="str">
        <f t="shared" si="23"/>
        <v>cf78</v>
      </c>
      <c r="S79" s="37" t="str">
        <f>_xlfn.IFNA(IF(U79=0,"",U79&amp;COUNTIF(U$2:U79,U79)),"")</f>
        <v>B78</v>
      </c>
      <c r="T79" s="37" t="str">
        <f t="shared" si="24"/>
        <v>cf78</v>
      </c>
      <c r="U79" s="37" t="s">
        <v>58</v>
      </c>
      <c r="W79" s="37">
        <v>78</v>
      </c>
      <c r="X79" s="37" t="str">
        <f t="shared" si="25"/>
        <v>cf78</v>
      </c>
      <c r="Y79" s="37" t="e">
        <f t="shared" si="21"/>
        <v>#N/A</v>
      </c>
    </row>
    <row r="80" spans="1:25" ht="15" customHeight="1" x14ac:dyDescent="0.2">
      <c r="A80" s="121"/>
      <c r="B80" s="39" t="str">
        <f>+VLOOKUP(A79,$Q$2:$R$5000,2,0)</f>
        <v>cf26</v>
      </c>
      <c r="C80" s="51"/>
      <c r="D80" s="52"/>
      <c r="E80" s="53" t="s">
        <v>150</v>
      </c>
      <c r="F80" s="54"/>
      <c r="G80" s="52"/>
      <c r="H80" s="63"/>
      <c r="I80" s="63"/>
      <c r="J80" s="56" t="s">
        <v>60</v>
      </c>
      <c r="Q80" s="37">
        <v>79</v>
      </c>
      <c r="R80" s="52" t="str">
        <f t="shared" si="23"/>
        <v>cf79</v>
      </c>
      <c r="S80" s="37" t="str">
        <f>_xlfn.IFNA(IF(U80=0,"",U80&amp;COUNTIF(U$2:U80,U80)),"")</f>
        <v>B79</v>
      </c>
      <c r="T80" s="37" t="str">
        <f t="shared" si="24"/>
        <v>cf79</v>
      </c>
      <c r="U80" s="37" t="s">
        <v>58</v>
      </c>
      <c r="W80" s="37">
        <v>79</v>
      </c>
      <c r="X80" s="37" t="str">
        <f t="shared" si="25"/>
        <v>cf79</v>
      </c>
      <c r="Y80" s="37" t="e">
        <f t="shared" si="21"/>
        <v>#N/A</v>
      </c>
    </row>
    <row r="81" spans="1:25" ht="15" customHeight="1" x14ac:dyDescent="0.2">
      <c r="A81" s="121"/>
      <c r="B81" s="39" t="str">
        <f>+VLOOKUP(A79,$Q$2:$R$5000,2,0)</f>
        <v>cf26</v>
      </c>
      <c r="C81" s="51"/>
      <c r="D81" s="57">
        <v>39</v>
      </c>
      <c r="E81" s="58" t="s">
        <v>63</v>
      </c>
      <c r="F81" s="59" t="s">
        <v>64</v>
      </c>
      <c r="G81" s="57">
        <v>20</v>
      </c>
      <c r="H81" s="64" t="s">
        <v>63</v>
      </c>
      <c r="I81" s="64" t="str">
        <f>IF(H81="","",G81*H81)</f>
        <v/>
      </c>
      <c r="J81" s="61" t="s">
        <v>65</v>
      </c>
      <c r="Q81" s="37">
        <v>80</v>
      </c>
      <c r="R81" s="57" t="str">
        <f t="shared" si="23"/>
        <v>cf80</v>
      </c>
      <c r="S81" s="37" t="str">
        <f>_xlfn.IFNA(IF(U81=0,"",U81&amp;COUNTIF(U$2:U81,U81)),"")</f>
        <v>B80</v>
      </c>
      <c r="T81" s="37" t="str">
        <f t="shared" si="24"/>
        <v>cf80</v>
      </c>
      <c r="U81" s="37" t="s">
        <v>58</v>
      </c>
      <c r="W81" s="37">
        <v>80</v>
      </c>
      <c r="X81" s="37" t="str">
        <f t="shared" si="25"/>
        <v>cf80</v>
      </c>
      <c r="Y81" s="37" t="e">
        <f t="shared" si="21"/>
        <v>#N/A</v>
      </c>
    </row>
    <row r="82" spans="1:25" ht="15" customHeight="1" x14ac:dyDescent="0.2">
      <c r="A82" s="121">
        <f t="shared" si="26"/>
        <v>27</v>
      </c>
      <c r="B82" s="39" t="str">
        <f>+VLOOKUP(A82,$Q$2:$R$5000,2,0)</f>
        <v>cf27</v>
      </c>
      <c r="C82" s="45" t="s">
        <v>54</v>
      </c>
      <c r="D82" s="46">
        <v>24</v>
      </c>
      <c r="E82" s="47" t="s">
        <v>55</v>
      </c>
      <c r="F82" s="48"/>
      <c r="G82" s="46"/>
      <c r="H82" s="62"/>
      <c r="I82" s="62"/>
      <c r="J82" s="50"/>
      <c r="Q82" s="37">
        <v>81</v>
      </c>
      <c r="R82" s="46" t="str">
        <f t="shared" si="23"/>
        <v>cf81</v>
      </c>
      <c r="S82" s="37" t="str">
        <f>_xlfn.IFNA(IF(U82=0,"",U82&amp;COUNTIF(U$2:U82,U82)),"")</f>
        <v>B81</v>
      </c>
      <c r="T82" s="37" t="str">
        <f t="shared" si="24"/>
        <v>cf81</v>
      </c>
      <c r="U82" s="37" t="s">
        <v>58</v>
      </c>
      <c r="W82" s="37">
        <v>81</v>
      </c>
      <c r="X82" s="37" t="str">
        <f t="shared" si="25"/>
        <v>cf81</v>
      </c>
      <c r="Y82" s="37" t="e">
        <f t="shared" si="21"/>
        <v>#N/A</v>
      </c>
    </row>
    <row r="83" spans="1:25" ht="15" customHeight="1" x14ac:dyDescent="0.2">
      <c r="A83" s="121"/>
      <c r="B83" s="39" t="str">
        <f>+VLOOKUP(A82,$Q$2:$R$5000,2,0)</f>
        <v>cf27</v>
      </c>
      <c r="C83" s="51"/>
      <c r="D83" s="52"/>
      <c r="E83" s="53" t="s">
        <v>151</v>
      </c>
      <c r="F83" s="54"/>
      <c r="G83" s="52"/>
      <c r="H83" s="63"/>
      <c r="I83" s="63"/>
      <c r="J83" s="56" t="s">
        <v>60</v>
      </c>
      <c r="Q83" s="37">
        <v>82</v>
      </c>
      <c r="R83" s="52" t="str">
        <f t="shared" si="23"/>
        <v>cf82</v>
      </c>
      <c r="S83" s="37" t="str">
        <f>_xlfn.IFNA(IF(U83=0,"",U83&amp;COUNTIF(U$2:U83,U83)),"")</f>
        <v>B82</v>
      </c>
      <c r="T83" s="37" t="str">
        <f t="shared" si="24"/>
        <v>cf82</v>
      </c>
      <c r="U83" s="37" t="s">
        <v>58</v>
      </c>
      <c r="W83" s="37">
        <v>82</v>
      </c>
      <c r="X83" s="37" t="str">
        <f t="shared" si="25"/>
        <v>cf82</v>
      </c>
      <c r="Y83" s="37" t="e">
        <f t="shared" si="21"/>
        <v>#N/A</v>
      </c>
    </row>
    <row r="84" spans="1:25" ht="15" customHeight="1" x14ac:dyDescent="0.2">
      <c r="A84" s="121"/>
      <c r="B84" s="39" t="str">
        <f>+VLOOKUP(A82,$Q$2:$R$5000,2,0)</f>
        <v>cf27</v>
      </c>
      <c r="C84" s="51"/>
      <c r="D84" s="57">
        <v>40</v>
      </c>
      <c r="E84" s="58" t="s">
        <v>63</v>
      </c>
      <c r="F84" s="59" t="s">
        <v>64</v>
      </c>
      <c r="G84" s="57">
        <v>10</v>
      </c>
      <c r="H84" s="64" t="s">
        <v>63</v>
      </c>
      <c r="I84" s="64" t="str">
        <f>IF(H84="","",G84*H84)</f>
        <v/>
      </c>
      <c r="J84" s="61" t="s">
        <v>65</v>
      </c>
      <c r="Q84" s="37">
        <v>83</v>
      </c>
      <c r="R84" s="52" t="str">
        <f t="shared" si="23"/>
        <v>cf83</v>
      </c>
      <c r="S84" s="37" t="str">
        <f>_xlfn.IFNA(IF(U84=0,"",U84&amp;COUNTIF(U$2:U84,U84)),"")</f>
        <v>B83</v>
      </c>
      <c r="T84" s="37" t="str">
        <f t="shared" si="24"/>
        <v>cf83</v>
      </c>
      <c r="U84" s="37" t="s">
        <v>58</v>
      </c>
      <c r="W84" s="37">
        <v>83</v>
      </c>
      <c r="X84" s="37" t="str">
        <f t="shared" si="25"/>
        <v>cf83</v>
      </c>
      <c r="Y84" s="37" t="e">
        <f t="shared" si="21"/>
        <v>#N/A</v>
      </c>
    </row>
    <row r="85" spans="1:25" ht="15" customHeight="1" x14ac:dyDescent="0.2">
      <c r="A85" s="121">
        <f t="shared" si="26"/>
        <v>28</v>
      </c>
      <c r="B85" s="39" t="str">
        <f>+VLOOKUP(A85,$Q$2:$R$5000,2,0)</f>
        <v>cf28</v>
      </c>
      <c r="C85" s="45" t="s">
        <v>54</v>
      </c>
      <c r="D85" s="46">
        <v>24</v>
      </c>
      <c r="E85" s="47" t="s">
        <v>152</v>
      </c>
      <c r="F85" s="48"/>
      <c r="G85" s="46"/>
      <c r="H85" s="62"/>
      <c r="I85" s="62"/>
      <c r="J85" s="50"/>
      <c r="Q85" s="37">
        <v>84</v>
      </c>
      <c r="R85" s="52" t="str">
        <f t="shared" si="23"/>
        <v>cf84</v>
      </c>
      <c r="S85" s="37" t="str">
        <f>_xlfn.IFNA(IF(U85=0,"",U85&amp;COUNTIF(U$2:U85,U85)),"")</f>
        <v>B84</v>
      </c>
      <c r="T85" s="37" t="str">
        <f t="shared" si="24"/>
        <v>cf84</v>
      </c>
      <c r="U85" s="37" t="s">
        <v>58</v>
      </c>
      <c r="W85" s="37">
        <v>84</v>
      </c>
      <c r="X85" s="37" t="str">
        <f t="shared" si="25"/>
        <v>cf84</v>
      </c>
      <c r="Y85" s="37" t="e">
        <f t="shared" si="21"/>
        <v>#N/A</v>
      </c>
    </row>
    <row r="86" spans="1:25" ht="15" customHeight="1" x14ac:dyDescent="0.2">
      <c r="A86" s="121"/>
      <c r="B86" s="39" t="str">
        <f>+VLOOKUP(A85,$Q$2:$R$5000,2,0)</f>
        <v>cf28</v>
      </c>
      <c r="C86" s="51"/>
      <c r="D86" s="52"/>
      <c r="E86" s="53" t="s">
        <v>153</v>
      </c>
      <c r="F86" s="54"/>
      <c r="G86" s="52"/>
      <c r="H86" s="63"/>
      <c r="I86" s="63"/>
      <c r="J86" s="56" t="s">
        <v>60</v>
      </c>
      <c r="Q86" s="37">
        <v>85</v>
      </c>
      <c r="R86" s="52" t="str">
        <f t="shared" si="23"/>
        <v>cf85</v>
      </c>
      <c r="S86" s="37" t="str">
        <f>_xlfn.IFNA(IF(U86=0,"",U86&amp;COUNTIF(U$2:U86,U86)),"")</f>
        <v>B85</v>
      </c>
      <c r="T86" s="37" t="str">
        <f t="shared" si="24"/>
        <v>cf85</v>
      </c>
      <c r="U86" s="37" t="s">
        <v>58</v>
      </c>
      <c r="W86" s="37">
        <v>85</v>
      </c>
      <c r="X86" s="37" t="str">
        <f t="shared" si="25"/>
        <v>cf85</v>
      </c>
      <c r="Y86" s="37" t="e">
        <f t="shared" si="21"/>
        <v>#N/A</v>
      </c>
    </row>
    <row r="87" spans="1:25" ht="15" customHeight="1" x14ac:dyDescent="0.2">
      <c r="A87" s="121"/>
      <c r="B87" s="39" t="str">
        <f>+VLOOKUP(A85,$Q$2:$R$5000,2,0)</f>
        <v>cf28</v>
      </c>
      <c r="C87" s="51"/>
      <c r="D87" s="57">
        <v>43</v>
      </c>
      <c r="E87" s="58" t="s">
        <v>63</v>
      </c>
      <c r="F87" s="59" t="s">
        <v>91</v>
      </c>
      <c r="G87" s="57">
        <v>10</v>
      </c>
      <c r="H87" s="64" t="s">
        <v>63</v>
      </c>
      <c r="I87" s="64" t="str">
        <f>IF(H87="","",G87*H87)</f>
        <v/>
      </c>
      <c r="J87" s="61" t="s">
        <v>65</v>
      </c>
      <c r="Q87" s="37">
        <v>86</v>
      </c>
      <c r="R87" s="52" t="str">
        <f t="shared" si="23"/>
        <v>cf86</v>
      </c>
      <c r="S87" s="37" t="str">
        <f>_xlfn.IFNA(IF(U87=0,"",U87&amp;COUNTIF(U$2:U87,U87)),"")</f>
        <v>B86</v>
      </c>
      <c r="T87" s="37" t="str">
        <f t="shared" si="24"/>
        <v>cf86</v>
      </c>
      <c r="U87" s="37" t="s">
        <v>58</v>
      </c>
      <c r="W87" s="37">
        <v>86</v>
      </c>
      <c r="X87" s="37" t="str">
        <f t="shared" si="25"/>
        <v>cf86</v>
      </c>
      <c r="Y87" s="37" t="e">
        <f t="shared" si="21"/>
        <v>#N/A</v>
      </c>
    </row>
    <row r="88" spans="1:25" ht="15" customHeight="1" x14ac:dyDescent="0.2">
      <c r="A88" s="121">
        <f t="shared" si="26"/>
        <v>29</v>
      </c>
      <c r="B88" s="39" t="str">
        <f>+VLOOKUP(A88,$Q$2:$R$5000,2,0)</f>
        <v>cf29</v>
      </c>
      <c r="C88" s="45" t="s">
        <v>54</v>
      </c>
      <c r="D88" s="46">
        <v>24</v>
      </c>
      <c r="E88" s="47" t="s">
        <v>152</v>
      </c>
      <c r="F88" s="48"/>
      <c r="G88" s="46"/>
      <c r="H88" s="62"/>
      <c r="I88" s="62"/>
      <c r="J88" s="50"/>
      <c r="Q88" s="37">
        <v>87</v>
      </c>
      <c r="R88" s="52" t="str">
        <f t="shared" si="23"/>
        <v>cf87</v>
      </c>
      <c r="S88" s="37" t="str">
        <f>_xlfn.IFNA(IF(U88=0,"",U88&amp;COUNTIF(U$2:U88,U88)),"")</f>
        <v>B87</v>
      </c>
      <c r="T88" s="37" t="str">
        <f t="shared" si="24"/>
        <v>cf87</v>
      </c>
      <c r="U88" s="37" t="s">
        <v>58</v>
      </c>
      <c r="W88" s="37">
        <v>87</v>
      </c>
      <c r="X88" s="37" t="str">
        <f t="shared" si="25"/>
        <v>cf87</v>
      </c>
      <c r="Y88" s="37" t="e">
        <f t="shared" si="21"/>
        <v>#N/A</v>
      </c>
    </row>
    <row r="89" spans="1:25" ht="15" customHeight="1" x14ac:dyDescent="0.2">
      <c r="A89" s="121"/>
      <c r="B89" s="39" t="str">
        <f>+VLOOKUP(A88,$Q$2:$R$5000,2,0)</f>
        <v>cf29</v>
      </c>
      <c r="C89" s="51"/>
      <c r="D89" s="52"/>
      <c r="E89" s="53" t="s">
        <v>154</v>
      </c>
      <c r="F89" s="54"/>
      <c r="G89" s="52"/>
      <c r="H89" s="63"/>
      <c r="I89" s="63"/>
      <c r="J89" s="56" t="s">
        <v>60</v>
      </c>
      <c r="Q89" s="37">
        <v>88</v>
      </c>
      <c r="R89" s="52" t="str">
        <f t="shared" si="23"/>
        <v>cf88</v>
      </c>
      <c r="S89" s="37" t="str">
        <f>_xlfn.IFNA(IF(U89=0,"",U89&amp;COUNTIF(U$2:U89,U89)),"")</f>
        <v>B88</v>
      </c>
      <c r="T89" s="37" t="str">
        <f t="shared" si="24"/>
        <v>cf88</v>
      </c>
      <c r="U89" s="37" t="s">
        <v>58</v>
      </c>
      <c r="W89" s="37">
        <v>88</v>
      </c>
      <c r="X89" s="37" t="str">
        <f t="shared" si="25"/>
        <v>cf88</v>
      </c>
      <c r="Y89" s="37" t="e">
        <f t="shared" si="21"/>
        <v>#N/A</v>
      </c>
    </row>
    <row r="90" spans="1:25" ht="15" customHeight="1" x14ac:dyDescent="0.2">
      <c r="A90" s="121"/>
      <c r="B90" s="39" t="str">
        <f>+VLOOKUP(A88,$Q$2:$R$5000,2,0)</f>
        <v>cf29</v>
      </c>
      <c r="C90" s="51"/>
      <c r="D90" s="57">
        <v>45</v>
      </c>
      <c r="E90" s="58" t="s">
        <v>63</v>
      </c>
      <c r="F90" s="59" t="s">
        <v>91</v>
      </c>
      <c r="G90" s="57">
        <v>10</v>
      </c>
      <c r="H90" s="64" t="s">
        <v>63</v>
      </c>
      <c r="I90" s="64" t="str">
        <f>IF(H90="","",G90*H90)</f>
        <v/>
      </c>
      <c r="J90" s="61" t="s">
        <v>65</v>
      </c>
      <c r="Q90" s="37">
        <v>89</v>
      </c>
      <c r="R90" s="52" t="str">
        <f t="shared" si="23"/>
        <v>cf89</v>
      </c>
      <c r="S90" s="37" t="str">
        <f>_xlfn.IFNA(IF(U90=0,"",U90&amp;COUNTIF(U$2:U90,U90)),"")</f>
        <v>B89</v>
      </c>
      <c r="T90" s="37" t="str">
        <f t="shared" si="24"/>
        <v>cf89</v>
      </c>
      <c r="U90" s="37" t="s">
        <v>58</v>
      </c>
      <c r="W90" s="37">
        <v>89</v>
      </c>
      <c r="X90" s="37" t="str">
        <f t="shared" si="25"/>
        <v>cf89</v>
      </c>
      <c r="Y90" s="37" t="e">
        <f t="shared" si="21"/>
        <v>#N/A</v>
      </c>
    </row>
    <row r="91" spans="1:25" ht="15" customHeight="1" x14ac:dyDescent="0.2">
      <c r="A91" s="121">
        <f t="shared" si="26"/>
        <v>30</v>
      </c>
      <c r="B91" s="39" t="str">
        <f>+VLOOKUP(A91,$Q$2:$R$5000,2,0)</f>
        <v>cf30</v>
      </c>
      <c r="C91" s="45" t="s">
        <v>54</v>
      </c>
      <c r="D91" s="46">
        <v>24</v>
      </c>
      <c r="E91" s="47" t="s">
        <v>55</v>
      </c>
      <c r="F91" s="48"/>
      <c r="G91" s="46"/>
      <c r="H91" s="62"/>
      <c r="I91" s="62"/>
      <c r="J91" s="50"/>
      <c r="Q91" s="37">
        <v>90</v>
      </c>
      <c r="R91" s="52" t="str">
        <f t="shared" si="23"/>
        <v>cf90</v>
      </c>
      <c r="S91" s="37" t="str">
        <f>_xlfn.IFNA(IF(U91=0,"",U91&amp;COUNTIF(U$2:U91,U91)),"")</f>
        <v>B90</v>
      </c>
      <c r="T91" s="37" t="str">
        <f t="shared" si="24"/>
        <v>cf90</v>
      </c>
      <c r="U91" s="37" t="s">
        <v>58</v>
      </c>
      <c r="W91" s="37">
        <v>90</v>
      </c>
      <c r="X91" s="37" t="str">
        <f t="shared" si="25"/>
        <v>cf90</v>
      </c>
      <c r="Y91" s="37" t="e">
        <f t="shared" si="21"/>
        <v>#N/A</v>
      </c>
    </row>
    <row r="92" spans="1:25" ht="15" customHeight="1" x14ac:dyDescent="0.2">
      <c r="A92" s="121"/>
      <c r="B92" s="39" t="str">
        <f>+VLOOKUP(A91,$Q$2:$R$5000,2,0)</f>
        <v>cf30</v>
      </c>
      <c r="C92" s="51"/>
      <c r="D92" s="52"/>
      <c r="E92" s="53" t="s">
        <v>155</v>
      </c>
      <c r="F92" s="54"/>
      <c r="G92" s="52"/>
      <c r="H92" s="63"/>
      <c r="I92" s="63"/>
      <c r="J92" s="56" t="s">
        <v>60</v>
      </c>
      <c r="Q92" s="37">
        <v>91</v>
      </c>
      <c r="R92" s="52" t="str">
        <f t="shared" si="23"/>
        <v>cf91</v>
      </c>
      <c r="S92" s="37" t="str">
        <f>_xlfn.IFNA(IF(U92=0,"",U92&amp;COUNTIF(U$2:U92,U92)),"")</f>
        <v>B91</v>
      </c>
      <c r="T92" s="37" t="str">
        <f t="shared" si="24"/>
        <v>cf91</v>
      </c>
      <c r="U92" s="37" t="s">
        <v>58</v>
      </c>
      <c r="W92" s="37">
        <v>91</v>
      </c>
      <c r="X92" s="37" t="str">
        <f t="shared" si="25"/>
        <v>cf91</v>
      </c>
      <c r="Y92" s="37" t="e">
        <f t="shared" si="21"/>
        <v>#N/A</v>
      </c>
    </row>
    <row r="93" spans="1:25" ht="15" customHeight="1" x14ac:dyDescent="0.2">
      <c r="A93" s="121"/>
      <c r="B93" s="39" t="str">
        <f>+VLOOKUP(A91,$Q$2:$R$5000,2,0)</f>
        <v>cf30</v>
      </c>
      <c r="C93" s="51"/>
      <c r="D93" s="57">
        <v>46</v>
      </c>
      <c r="E93" s="58" t="s">
        <v>63</v>
      </c>
      <c r="F93" s="59" t="s">
        <v>64</v>
      </c>
      <c r="G93" s="57">
        <v>15</v>
      </c>
      <c r="H93" s="64" t="s">
        <v>63</v>
      </c>
      <c r="I93" s="64" t="str">
        <f>IF(H93="","",G93*H93)</f>
        <v/>
      </c>
      <c r="J93" s="61" t="s">
        <v>65</v>
      </c>
      <c r="Q93" s="37">
        <v>92</v>
      </c>
      <c r="R93" s="52" t="str">
        <f t="shared" si="23"/>
        <v>cf92</v>
      </c>
      <c r="S93" s="37" t="str">
        <f>_xlfn.IFNA(IF(U93=0,"",U93&amp;COUNTIF(U$2:U93,U93)),"")</f>
        <v>B92</v>
      </c>
      <c r="T93" s="37" t="str">
        <f t="shared" si="24"/>
        <v>cf92</v>
      </c>
      <c r="U93" s="37" t="s">
        <v>58</v>
      </c>
      <c r="W93" s="37">
        <v>92</v>
      </c>
      <c r="X93" s="37" t="str">
        <f t="shared" si="25"/>
        <v>cf92</v>
      </c>
      <c r="Y93" s="37" t="e">
        <f t="shared" si="21"/>
        <v>#N/A</v>
      </c>
    </row>
    <row r="94" spans="1:25" ht="15" customHeight="1" x14ac:dyDescent="0.2">
      <c r="A94" s="121">
        <f t="shared" si="26"/>
        <v>31</v>
      </c>
      <c r="B94" s="39" t="str">
        <f>+VLOOKUP(A94,$Q$2:$R$5000,2,0)</f>
        <v>cf31</v>
      </c>
      <c r="C94" s="45" t="s">
        <v>54</v>
      </c>
      <c r="D94" s="46">
        <v>24</v>
      </c>
      <c r="E94" s="47" t="s">
        <v>55</v>
      </c>
      <c r="F94" s="48"/>
      <c r="G94" s="46"/>
      <c r="H94" s="62"/>
      <c r="I94" s="62"/>
      <c r="J94" s="50"/>
      <c r="Q94" s="37">
        <v>93</v>
      </c>
      <c r="R94" s="52" t="str">
        <f t="shared" si="23"/>
        <v>cf93</v>
      </c>
      <c r="S94" s="37" t="str">
        <f>_xlfn.IFNA(IF(U94=0,"",U94&amp;COUNTIF(U$2:U94,U94)),"")</f>
        <v>B93</v>
      </c>
      <c r="T94" s="37" t="str">
        <f t="shared" si="24"/>
        <v>cf93</v>
      </c>
      <c r="U94" s="37" t="s">
        <v>58</v>
      </c>
      <c r="W94" s="37">
        <v>93</v>
      </c>
      <c r="X94" s="37" t="str">
        <f t="shared" si="25"/>
        <v>cf93</v>
      </c>
      <c r="Y94" s="37" t="e">
        <f t="shared" si="21"/>
        <v>#N/A</v>
      </c>
    </row>
    <row r="95" spans="1:25" ht="15" customHeight="1" x14ac:dyDescent="0.2">
      <c r="A95" s="121"/>
      <c r="B95" s="39" t="str">
        <f>+VLOOKUP(A94,$Q$2:$R$5000,2,0)</f>
        <v>cf31</v>
      </c>
      <c r="C95" s="51"/>
      <c r="D95" s="52"/>
      <c r="E95" s="53" t="s">
        <v>156</v>
      </c>
      <c r="F95" s="54"/>
      <c r="G95" s="52"/>
      <c r="H95" s="63"/>
      <c r="I95" s="63"/>
      <c r="J95" s="56" t="s">
        <v>60</v>
      </c>
      <c r="Q95" s="37">
        <v>94</v>
      </c>
      <c r="R95" s="52" t="str">
        <f t="shared" si="23"/>
        <v>cf94</v>
      </c>
      <c r="S95" s="37" t="str">
        <f>_xlfn.IFNA(IF(U95=0,"",U95&amp;COUNTIF(U$2:U95,U95)),"")</f>
        <v>B94</v>
      </c>
      <c r="T95" s="37" t="str">
        <f t="shared" si="24"/>
        <v>cf94</v>
      </c>
      <c r="U95" s="37" t="s">
        <v>58</v>
      </c>
      <c r="W95" s="37">
        <v>94</v>
      </c>
      <c r="X95" s="37" t="str">
        <f t="shared" si="25"/>
        <v>cf94</v>
      </c>
      <c r="Y95" s="37" t="e">
        <f t="shared" si="21"/>
        <v>#N/A</v>
      </c>
    </row>
    <row r="96" spans="1:25" ht="15" customHeight="1" x14ac:dyDescent="0.2">
      <c r="A96" s="121"/>
      <c r="B96" s="39" t="str">
        <f>+VLOOKUP(A94,$Q$2:$R$5000,2,0)</f>
        <v>cf31</v>
      </c>
      <c r="C96" s="51"/>
      <c r="D96" s="57">
        <v>47</v>
      </c>
      <c r="E96" s="58" t="s">
        <v>63</v>
      </c>
      <c r="F96" s="59" t="s">
        <v>64</v>
      </c>
      <c r="G96" s="57">
        <v>10</v>
      </c>
      <c r="H96" s="64" t="s">
        <v>63</v>
      </c>
      <c r="I96" s="64" t="str">
        <f>IF(H96="","",G96*H96)</f>
        <v/>
      </c>
      <c r="J96" s="61" t="s">
        <v>65</v>
      </c>
      <c r="Q96" s="37">
        <v>95</v>
      </c>
      <c r="R96" s="52" t="str">
        <f t="shared" si="23"/>
        <v>cf95</v>
      </c>
      <c r="S96" s="37" t="str">
        <f>_xlfn.IFNA(IF(U96=0,"",U96&amp;COUNTIF(U$2:U96,U96)),"")</f>
        <v>B95</v>
      </c>
      <c r="T96" s="37" t="str">
        <f t="shared" si="24"/>
        <v>cf95</v>
      </c>
      <c r="U96" s="37" t="s">
        <v>58</v>
      </c>
      <c r="W96" s="37">
        <v>95</v>
      </c>
      <c r="X96" s="37" t="str">
        <f t="shared" si="25"/>
        <v>cf95</v>
      </c>
      <c r="Y96" s="37" t="e">
        <f t="shared" si="21"/>
        <v>#N/A</v>
      </c>
    </row>
    <row r="97" spans="1:25" ht="15" customHeight="1" x14ac:dyDescent="0.2">
      <c r="A97" s="121">
        <f t="shared" si="26"/>
        <v>32</v>
      </c>
      <c r="B97" s="39" t="str">
        <f>+VLOOKUP(A97,$Q$2:$R$5000,2,0)</f>
        <v>cf32</v>
      </c>
      <c r="C97" s="45" t="s">
        <v>54</v>
      </c>
      <c r="D97" s="46">
        <v>24</v>
      </c>
      <c r="E97" s="47" t="s">
        <v>55</v>
      </c>
      <c r="F97" s="48"/>
      <c r="G97" s="46"/>
      <c r="H97" s="62"/>
      <c r="I97" s="62"/>
      <c r="J97" s="50"/>
      <c r="Q97" s="37">
        <v>96</v>
      </c>
      <c r="R97" s="52" t="str">
        <f t="shared" si="23"/>
        <v>cf96</v>
      </c>
      <c r="S97" s="37" t="str">
        <f>_xlfn.IFNA(IF(U97=0,"",U97&amp;COUNTIF(U$2:U97,U97)),"")</f>
        <v>B96</v>
      </c>
      <c r="T97" s="37" t="str">
        <f t="shared" si="24"/>
        <v>cf96</v>
      </c>
      <c r="U97" s="37" t="s">
        <v>58</v>
      </c>
      <c r="W97" s="37">
        <v>96</v>
      </c>
      <c r="X97" s="37" t="str">
        <f t="shared" si="25"/>
        <v>cf96</v>
      </c>
      <c r="Y97" s="37" t="e">
        <f t="shared" si="21"/>
        <v>#N/A</v>
      </c>
    </row>
    <row r="98" spans="1:25" ht="15" customHeight="1" x14ac:dyDescent="0.2">
      <c r="A98" s="121"/>
      <c r="B98" s="39" t="str">
        <f>+VLOOKUP(A97,$Q$2:$R$5000,2,0)</f>
        <v>cf32</v>
      </c>
      <c r="C98" s="51"/>
      <c r="D98" s="52"/>
      <c r="E98" s="53" t="s">
        <v>157</v>
      </c>
      <c r="F98" s="54"/>
      <c r="G98" s="52"/>
      <c r="H98" s="63"/>
      <c r="I98" s="63"/>
      <c r="J98" s="56" t="s">
        <v>60</v>
      </c>
      <c r="Q98" s="37">
        <v>97</v>
      </c>
      <c r="R98" s="52" t="str">
        <f t="shared" si="23"/>
        <v>cf97</v>
      </c>
      <c r="S98" s="37" t="str">
        <f>_xlfn.IFNA(IF(U98=0,"",U98&amp;COUNTIF(U$2:U98,U98)),"")</f>
        <v>B97</v>
      </c>
      <c r="T98" s="37" t="str">
        <f t="shared" si="24"/>
        <v>cf97</v>
      </c>
      <c r="U98" s="37" t="s">
        <v>58</v>
      </c>
      <c r="W98" s="37">
        <v>97</v>
      </c>
      <c r="X98" s="37" t="str">
        <f t="shared" si="25"/>
        <v>cf97</v>
      </c>
      <c r="Y98" s="37" t="e">
        <f t="shared" si="21"/>
        <v>#N/A</v>
      </c>
    </row>
    <row r="99" spans="1:25" ht="15" customHeight="1" x14ac:dyDescent="0.2">
      <c r="A99" s="121"/>
      <c r="B99" s="39" t="str">
        <f>+VLOOKUP(A97,$Q$2:$R$5000,2,0)</f>
        <v>cf32</v>
      </c>
      <c r="C99" s="51"/>
      <c r="D99" s="57">
        <v>48</v>
      </c>
      <c r="E99" s="58" t="s">
        <v>63</v>
      </c>
      <c r="F99" s="59" t="s">
        <v>64</v>
      </c>
      <c r="G99" s="57">
        <v>15</v>
      </c>
      <c r="H99" s="64" t="s">
        <v>63</v>
      </c>
      <c r="I99" s="64" t="str">
        <f>IF(H99="","",G99*H99)</f>
        <v/>
      </c>
      <c r="J99" s="61" t="s">
        <v>65</v>
      </c>
      <c r="Q99" s="37">
        <v>98</v>
      </c>
      <c r="R99" s="52" t="str">
        <f t="shared" si="23"/>
        <v>cf98</v>
      </c>
      <c r="S99" s="37" t="str">
        <f>_xlfn.IFNA(IF(U99=0,"",U99&amp;COUNTIF(U$2:U99,U99)),"")</f>
        <v>B98</v>
      </c>
      <c r="T99" s="37" t="str">
        <f t="shared" si="24"/>
        <v>cf98</v>
      </c>
      <c r="U99" s="37" t="s">
        <v>58</v>
      </c>
      <c r="W99" s="37">
        <v>98</v>
      </c>
      <c r="X99" s="37" t="str">
        <f t="shared" si="25"/>
        <v>cf98</v>
      </c>
      <c r="Y99" s="37" t="e">
        <f t="shared" si="21"/>
        <v>#N/A</v>
      </c>
    </row>
    <row r="100" spans="1:25" ht="15" customHeight="1" x14ac:dyDescent="0.2">
      <c r="A100" s="121">
        <f t="shared" si="26"/>
        <v>33</v>
      </c>
      <c r="B100" s="39" t="str">
        <f>+VLOOKUP(A100,$Q$2:$R$5000,2,0)</f>
        <v>cf33</v>
      </c>
      <c r="C100" s="45" t="s">
        <v>54</v>
      </c>
      <c r="D100" s="46">
        <v>24</v>
      </c>
      <c r="E100" s="47" t="s">
        <v>55</v>
      </c>
      <c r="F100" s="48"/>
      <c r="G100" s="46"/>
      <c r="H100" s="62"/>
      <c r="I100" s="62"/>
      <c r="J100" s="50"/>
      <c r="Q100" s="37">
        <v>99</v>
      </c>
      <c r="R100" s="52" t="str">
        <f t="shared" si="23"/>
        <v>cf99</v>
      </c>
      <c r="S100" s="37" t="str">
        <f>_xlfn.IFNA(IF(U100=0,"",U100&amp;COUNTIF(U$2:U100,U100)),"")</f>
        <v>B99</v>
      </c>
      <c r="T100" s="37" t="str">
        <f t="shared" si="24"/>
        <v>cf99</v>
      </c>
      <c r="U100" s="37" t="s">
        <v>58</v>
      </c>
      <c r="W100" s="37">
        <v>99</v>
      </c>
      <c r="X100" s="37" t="str">
        <f t="shared" si="25"/>
        <v>cf99</v>
      </c>
      <c r="Y100" s="37" t="e">
        <f t="shared" si="21"/>
        <v>#N/A</v>
      </c>
    </row>
    <row r="101" spans="1:25" ht="15" customHeight="1" x14ac:dyDescent="0.2">
      <c r="A101" s="121"/>
      <c r="B101" s="39" t="str">
        <f>+VLOOKUP(A100,$Q$2:$R$5000,2,0)</f>
        <v>cf33</v>
      </c>
      <c r="C101" s="51"/>
      <c r="D101" s="52"/>
      <c r="E101" s="53" t="s">
        <v>158</v>
      </c>
      <c r="F101" s="54"/>
      <c r="G101" s="52"/>
      <c r="H101" s="63"/>
      <c r="I101" s="63"/>
      <c r="J101" s="56" t="s">
        <v>60</v>
      </c>
      <c r="Q101" s="37">
        <v>100</v>
      </c>
      <c r="R101" s="57" t="str">
        <f t="shared" si="23"/>
        <v>cf100</v>
      </c>
      <c r="S101" s="37" t="str">
        <f>_xlfn.IFNA(IF(U101=0,"",U101&amp;COUNTIF(U$2:U101,U101)),"")</f>
        <v>B100</v>
      </c>
      <c r="T101" s="37" t="str">
        <f t="shared" si="24"/>
        <v>cf100</v>
      </c>
      <c r="U101" s="37" t="s">
        <v>58</v>
      </c>
      <c r="W101" s="37">
        <v>100</v>
      </c>
      <c r="X101" s="37" t="str">
        <f t="shared" si="25"/>
        <v>cf100</v>
      </c>
      <c r="Y101" s="37" t="e">
        <f t="shared" si="21"/>
        <v>#N/A</v>
      </c>
    </row>
    <row r="102" spans="1:25" ht="15" customHeight="1" x14ac:dyDescent="0.2">
      <c r="A102" s="121"/>
      <c r="B102" s="39" t="str">
        <f>+VLOOKUP(A100,$Q$2:$R$5000,2,0)</f>
        <v>cf33</v>
      </c>
      <c r="C102" s="51"/>
      <c r="D102" s="57">
        <v>49</v>
      </c>
      <c r="E102" s="58" t="s">
        <v>63</v>
      </c>
      <c r="F102" s="59" t="s">
        <v>64</v>
      </c>
      <c r="G102" s="57">
        <v>10</v>
      </c>
      <c r="H102" s="64" t="s">
        <v>63</v>
      </c>
      <c r="I102" s="64" t="str">
        <f>IF(H102="","",G102*H102)</f>
        <v/>
      </c>
      <c r="J102" s="61" t="s">
        <v>65</v>
      </c>
      <c r="Q102" s="37">
        <v>101</v>
      </c>
      <c r="R102" s="46" t="str">
        <f t="shared" si="23"/>
        <v>cf101</v>
      </c>
      <c r="S102" s="37" t="str">
        <f>_xlfn.IFNA(IF(U102=0,"",U102&amp;COUNTIF(U$2:U102,U102)),"")</f>
        <v>B101</v>
      </c>
      <c r="T102" s="37" t="str">
        <f t="shared" si="24"/>
        <v>cf101</v>
      </c>
      <c r="U102" s="37" t="s">
        <v>58</v>
      </c>
      <c r="W102" s="37">
        <v>101</v>
      </c>
      <c r="X102" s="37" t="str">
        <f t="shared" si="25"/>
        <v>cf101</v>
      </c>
      <c r="Y102" s="37" t="e">
        <f t="shared" si="21"/>
        <v>#N/A</v>
      </c>
    </row>
    <row r="103" spans="1:25" ht="15" customHeight="1" x14ac:dyDescent="0.2">
      <c r="A103" s="121">
        <f t="shared" si="26"/>
        <v>34</v>
      </c>
      <c r="B103" s="39" t="str">
        <f>+VLOOKUP(A103,$Q$2:$R$5000,2,0)</f>
        <v>cf34</v>
      </c>
      <c r="C103" s="45" t="s">
        <v>54</v>
      </c>
      <c r="D103" s="46">
        <v>24</v>
      </c>
      <c r="E103" s="47" t="s">
        <v>55</v>
      </c>
      <c r="F103" s="48"/>
      <c r="G103" s="46"/>
      <c r="H103" s="62"/>
      <c r="I103" s="62"/>
      <c r="J103" s="50"/>
      <c r="Q103" s="37">
        <v>102</v>
      </c>
      <c r="R103" s="52" t="str">
        <f t="shared" si="23"/>
        <v>cf102</v>
      </c>
      <c r="S103" s="37" t="str">
        <f>_xlfn.IFNA(IF(U103=0,"",U103&amp;COUNTIF(U$2:U103,U103)),"")</f>
        <v>B102</v>
      </c>
      <c r="T103" s="37" t="str">
        <f t="shared" si="24"/>
        <v>cf102</v>
      </c>
      <c r="U103" s="37" t="s">
        <v>58</v>
      </c>
      <c r="W103" s="37">
        <v>102</v>
      </c>
      <c r="X103" s="37" t="str">
        <f t="shared" si="25"/>
        <v>cf102</v>
      </c>
      <c r="Y103" s="37" t="e">
        <f t="shared" si="21"/>
        <v>#N/A</v>
      </c>
    </row>
    <row r="104" spans="1:25" ht="15" customHeight="1" x14ac:dyDescent="0.2">
      <c r="A104" s="121"/>
      <c r="B104" s="39" t="str">
        <f>+VLOOKUP(A103,$Q$2:$R$5000,2,0)</f>
        <v>cf34</v>
      </c>
      <c r="C104" s="51"/>
      <c r="D104" s="52"/>
      <c r="E104" s="53" t="s">
        <v>159</v>
      </c>
      <c r="F104" s="54"/>
      <c r="G104" s="52"/>
      <c r="H104" s="63"/>
      <c r="I104" s="63"/>
      <c r="J104" s="56" t="s">
        <v>60</v>
      </c>
      <c r="Q104" s="37">
        <v>103</v>
      </c>
      <c r="R104" s="52" t="str">
        <f t="shared" si="23"/>
        <v>cf103</v>
      </c>
      <c r="S104" s="37" t="str">
        <f>_xlfn.IFNA(IF(U104=0,"",U104&amp;COUNTIF(U$2:U104,U104)),"")</f>
        <v>B103</v>
      </c>
      <c r="T104" s="37" t="str">
        <f t="shared" si="24"/>
        <v>cf103</v>
      </c>
      <c r="U104" s="37" t="s">
        <v>58</v>
      </c>
      <c r="W104" s="37">
        <v>103</v>
      </c>
      <c r="X104" s="37" t="str">
        <f t="shared" si="25"/>
        <v>cf103</v>
      </c>
      <c r="Y104" s="37" t="e">
        <f t="shared" si="21"/>
        <v>#N/A</v>
      </c>
    </row>
    <row r="105" spans="1:25" ht="15" customHeight="1" x14ac:dyDescent="0.2">
      <c r="A105" s="121"/>
      <c r="B105" s="39" t="str">
        <f>+VLOOKUP(A103,$Q$2:$R$5000,2,0)</f>
        <v>cf34</v>
      </c>
      <c r="C105" s="51"/>
      <c r="D105" s="57">
        <v>50</v>
      </c>
      <c r="E105" s="58" t="s">
        <v>63</v>
      </c>
      <c r="F105" s="59" t="s">
        <v>64</v>
      </c>
      <c r="G105" s="57">
        <v>15</v>
      </c>
      <c r="H105" s="64" t="s">
        <v>63</v>
      </c>
      <c r="I105" s="64" t="str">
        <f>IF(H105="","",G105*H105)</f>
        <v/>
      </c>
      <c r="J105" s="61" t="s">
        <v>65</v>
      </c>
      <c r="Q105" s="37">
        <v>104</v>
      </c>
      <c r="R105" s="52" t="str">
        <f t="shared" si="23"/>
        <v>cf104</v>
      </c>
      <c r="S105" s="37" t="str">
        <f>_xlfn.IFNA(IF(U105=0,"",U105&amp;COUNTIF(U$2:U105,U105)),"")</f>
        <v>B104</v>
      </c>
      <c r="T105" s="37" t="str">
        <f t="shared" si="24"/>
        <v>cf104</v>
      </c>
      <c r="U105" s="37" t="s">
        <v>58</v>
      </c>
      <c r="W105" s="37">
        <v>104</v>
      </c>
      <c r="X105" s="37" t="str">
        <f t="shared" si="25"/>
        <v>cf104</v>
      </c>
      <c r="Y105" s="37" t="e">
        <f t="shared" si="21"/>
        <v>#N/A</v>
      </c>
    </row>
    <row r="106" spans="1:25" ht="15" customHeight="1" x14ac:dyDescent="0.2">
      <c r="A106" s="121">
        <f t="shared" si="26"/>
        <v>35</v>
      </c>
      <c r="B106" s="39" t="str">
        <f>+VLOOKUP(A106,$Q$2:$R$5000,2,0)</f>
        <v>cf35</v>
      </c>
      <c r="C106" s="45" t="s">
        <v>54</v>
      </c>
      <c r="D106" s="46">
        <v>24</v>
      </c>
      <c r="E106" s="47" t="s">
        <v>55</v>
      </c>
      <c r="F106" s="48"/>
      <c r="G106" s="46"/>
      <c r="H106" s="62"/>
      <c r="I106" s="62"/>
      <c r="J106" s="50"/>
      <c r="Q106" s="37">
        <v>105</v>
      </c>
      <c r="R106" s="52" t="str">
        <f t="shared" si="23"/>
        <v>cf105</v>
      </c>
      <c r="S106" s="37" t="str">
        <f>_xlfn.IFNA(IF(U106=0,"",U106&amp;COUNTIF(U$2:U106,U106)),"")</f>
        <v>B105</v>
      </c>
      <c r="T106" s="37" t="str">
        <f t="shared" si="24"/>
        <v>cf105</v>
      </c>
      <c r="U106" s="37" t="s">
        <v>58</v>
      </c>
      <c r="W106" s="37">
        <v>105</v>
      </c>
      <c r="X106" s="37" t="str">
        <f t="shared" si="25"/>
        <v>cf105</v>
      </c>
      <c r="Y106" s="37" t="e">
        <f t="shared" si="21"/>
        <v>#N/A</v>
      </c>
    </row>
    <row r="107" spans="1:25" ht="15" customHeight="1" x14ac:dyDescent="0.2">
      <c r="A107" s="121"/>
      <c r="B107" s="39" t="str">
        <f>+VLOOKUP(A106,$Q$2:$R$5000,2,0)</f>
        <v>cf35</v>
      </c>
      <c r="C107" s="51"/>
      <c r="D107" s="52"/>
      <c r="E107" s="53" t="s">
        <v>160</v>
      </c>
      <c r="F107" s="54"/>
      <c r="G107" s="52"/>
      <c r="H107" s="63"/>
      <c r="I107" s="63"/>
      <c r="J107" s="56" t="s">
        <v>60</v>
      </c>
      <c r="Q107" s="37">
        <v>106</v>
      </c>
      <c r="R107" s="52" t="str">
        <f t="shared" si="23"/>
        <v>cf106</v>
      </c>
      <c r="S107" s="37" t="str">
        <f>_xlfn.IFNA(IF(U107=0,"",U107&amp;COUNTIF(U$2:U107,U107)),"")</f>
        <v>B106</v>
      </c>
      <c r="T107" s="37" t="str">
        <f t="shared" si="24"/>
        <v>cf106</v>
      </c>
      <c r="U107" s="37" t="s">
        <v>58</v>
      </c>
      <c r="W107" s="37">
        <v>106</v>
      </c>
      <c r="X107" s="37" t="str">
        <f t="shared" si="25"/>
        <v>cf106</v>
      </c>
      <c r="Y107" s="37" t="e">
        <f t="shared" si="21"/>
        <v>#N/A</v>
      </c>
    </row>
    <row r="108" spans="1:25" ht="15" customHeight="1" x14ac:dyDescent="0.2">
      <c r="A108" s="121"/>
      <c r="B108" s="39" t="str">
        <f>+VLOOKUP(A106,$Q$2:$R$5000,2,0)</f>
        <v>cf35</v>
      </c>
      <c r="C108" s="51"/>
      <c r="D108" s="57">
        <v>51</v>
      </c>
      <c r="E108" s="58" t="s">
        <v>63</v>
      </c>
      <c r="F108" s="59" t="s">
        <v>64</v>
      </c>
      <c r="G108" s="57">
        <v>10</v>
      </c>
      <c r="H108" s="64" t="s">
        <v>63</v>
      </c>
      <c r="I108" s="64" t="str">
        <f>IF(H108="","",G108*H108)</f>
        <v/>
      </c>
      <c r="J108" s="61" t="s">
        <v>65</v>
      </c>
      <c r="Q108" s="37">
        <v>107</v>
      </c>
      <c r="R108" s="52" t="str">
        <f t="shared" si="23"/>
        <v>cf107</v>
      </c>
      <c r="S108" s="37" t="str">
        <f>_xlfn.IFNA(IF(U108=0,"",U108&amp;COUNTIF(U$2:U108,U108)),"")</f>
        <v>B107</v>
      </c>
      <c r="T108" s="37" t="str">
        <f t="shared" si="24"/>
        <v>cf107</v>
      </c>
      <c r="U108" s="37" t="s">
        <v>58</v>
      </c>
      <c r="W108" s="37">
        <v>107</v>
      </c>
      <c r="X108" s="37" t="str">
        <f t="shared" si="25"/>
        <v>cf107</v>
      </c>
      <c r="Y108" s="37" t="e">
        <f t="shared" si="21"/>
        <v>#N/A</v>
      </c>
    </row>
    <row r="109" spans="1:25" ht="15" customHeight="1" x14ac:dyDescent="0.2">
      <c r="A109" s="121">
        <f t="shared" si="26"/>
        <v>36</v>
      </c>
      <c r="B109" s="39" t="str">
        <f>+VLOOKUP(A109,$Q$2:$R$5000,2,0)</f>
        <v>cf36</v>
      </c>
      <c r="C109" s="45" t="s">
        <v>54</v>
      </c>
      <c r="D109" s="46">
        <v>24</v>
      </c>
      <c r="E109" s="47" t="s">
        <v>161</v>
      </c>
      <c r="F109" s="48"/>
      <c r="G109" s="46"/>
      <c r="H109" s="62"/>
      <c r="I109" s="62"/>
      <c r="J109" s="50"/>
      <c r="Q109" s="37">
        <v>108</v>
      </c>
      <c r="R109" s="52" t="str">
        <f t="shared" si="23"/>
        <v>cf108</v>
      </c>
      <c r="S109" s="37" t="str">
        <f>_xlfn.IFNA(IF(U109=0,"",U109&amp;COUNTIF(U$2:U109,U109)),"")</f>
        <v>B108</v>
      </c>
      <c r="T109" s="37" t="str">
        <f t="shared" si="24"/>
        <v>cf108</v>
      </c>
      <c r="U109" s="37" t="s">
        <v>58</v>
      </c>
      <c r="W109" s="37">
        <v>108</v>
      </c>
      <c r="X109" s="37" t="str">
        <f t="shared" si="25"/>
        <v>cf108</v>
      </c>
      <c r="Y109" s="37" t="e">
        <f t="shared" si="21"/>
        <v>#N/A</v>
      </c>
    </row>
    <row r="110" spans="1:25" ht="15" customHeight="1" x14ac:dyDescent="0.2">
      <c r="A110" s="121"/>
      <c r="B110" s="39" t="str">
        <f>+VLOOKUP(A109,$Q$2:$R$5000,2,0)</f>
        <v>cf36</v>
      </c>
      <c r="C110" s="51"/>
      <c r="D110" s="52"/>
      <c r="E110" s="53" t="s">
        <v>162</v>
      </c>
      <c r="F110" s="54"/>
      <c r="G110" s="52"/>
      <c r="H110" s="63"/>
      <c r="I110" s="63"/>
      <c r="J110" s="56" t="s">
        <v>60</v>
      </c>
      <c r="Q110" s="37">
        <v>109</v>
      </c>
      <c r="R110" s="52" t="str">
        <f t="shared" si="23"/>
        <v>cf109</v>
      </c>
      <c r="S110" s="37" t="str">
        <f>_xlfn.IFNA(IF(U110=0,"",U110&amp;COUNTIF(U$2:U110,U110)),"")</f>
        <v>B109</v>
      </c>
      <c r="T110" s="37" t="str">
        <f t="shared" si="24"/>
        <v>cf109</v>
      </c>
      <c r="U110" s="37" t="s">
        <v>58</v>
      </c>
      <c r="W110" s="37">
        <v>109</v>
      </c>
      <c r="X110" s="37" t="str">
        <f t="shared" si="25"/>
        <v>cf109</v>
      </c>
      <c r="Y110" s="37" t="e">
        <f t="shared" si="21"/>
        <v>#N/A</v>
      </c>
    </row>
    <row r="111" spans="1:25" ht="15" customHeight="1" x14ac:dyDescent="0.2">
      <c r="A111" s="121"/>
      <c r="B111" s="39" t="str">
        <f>+VLOOKUP(A109,$Q$2:$R$5000,2,0)</f>
        <v>cf36</v>
      </c>
      <c r="C111" s="51"/>
      <c r="D111" s="57">
        <v>52</v>
      </c>
      <c r="E111" s="58" t="s">
        <v>63</v>
      </c>
      <c r="F111" s="59" t="s">
        <v>64</v>
      </c>
      <c r="G111" s="57">
        <v>15</v>
      </c>
      <c r="H111" s="64" t="s">
        <v>63</v>
      </c>
      <c r="I111" s="64" t="str">
        <f>IF(H111="","",G111*H111)</f>
        <v/>
      </c>
      <c r="J111" s="61" t="s">
        <v>65</v>
      </c>
      <c r="Q111" s="37">
        <v>110</v>
      </c>
      <c r="R111" s="52" t="str">
        <f t="shared" si="23"/>
        <v>cf110</v>
      </c>
      <c r="S111" s="37" t="str">
        <f>_xlfn.IFNA(IF(U111=0,"",U111&amp;COUNTIF(U$2:U111,U111)),"")</f>
        <v>B110</v>
      </c>
      <c r="T111" s="37" t="str">
        <f t="shared" si="24"/>
        <v>cf110</v>
      </c>
      <c r="U111" s="37" t="s">
        <v>58</v>
      </c>
      <c r="W111" s="37">
        <v>110</v>
      </c>
      <c r="X111" s="37" t="str">
        <f t="shared" si="25"/>
        <v>cf110</v>
      </c>
      <c r="Y111" s="37" t="e">
        <f t="shared" si="21"/>
        <v>#N/A</v>
      </c>
    </row>
    <row r="112" spans="1:25" ht="15" customHeight="1" x14ac:dyDescent="0.2">
      <c r="A112" s="121">
        <f t="shared" si="26"/>
        <v>37</v>
      </c>
      <c r="B112" s="39" t="str">
        <f>+VLOOKUP(A112,$Q$2:$R$5000,2,0)</f>
        <v>cf37</v>
      </c>
      <c r="C112" s="45" t="s">
        <v>54</v>
      </c>
      <c r="D112" s="46">
        <v>24</v>
      </c>
      <c r="E112" s="47" t="s">
        <v>55</v>
      </c>
      <c r="F112" s="48"/>
      <c r="G112" s="46"/>
      <c r="H112" s="62"/>
      <c r="I112" s="62"/>
      <c r="J112" s="50"/>
      <c r="Q112" s="37">
        <v>111</v>
      </c>
      <c r="R112" s="52" t="str">
        <f t="shared" si="23"/>
        <v>cf111</v>
      </c>
      <c r="S112" s="37" t="str">
        <f>_xlfn.IFNA(IF(U112=0,"",U112&amp;COUNTIF(U$2:U112,U112)),"")</f>
        <v>B111</v>
      </c>
      <c r="T112" s="37" t="str">
        <f t="shared" si="24"/>
        <v>cf111</v>
      </c>
      <c r="U112" s="37" t="s">
        <v>58</v>
      </c>
      <c r="W112" s="37">
        <v>111</v>
      </c>
      <c r="X112" s="37" t="str">
        <f t="shared" si="25"/>
        <v>cf111</v>
      </c>
      <c r="Y112" s="37" t="e">
        <f t="shared" si="21"/>
        <v>#N/A</v>
      </c>
    </row>
    <row r="113" spans="1:25" ht="15" customHeight="1" x14ac:dyDescent="0.2">
      <c r="A113" s="121"/>
      <c r="B113" s="39" t="str">
        <f>+VLOOKUP(A112,$Q$2:$R$5000,2,0)</f>
        <v>cf37</v>
      </c>
      <c r="C113" s="51"/>
      <c r="D113" s="52"/>
      <c r="E113" s="53" t="s">
        <v>163</v>
      </c>
      <c r="F113" s="54"/>
      <c r="G113" s="52"/>
      <c r="H113" s="63"/>
      <c r="I113" s="63"/>
      <c r="J113" s="56" t="s">
        <v>60</v>
      </c>
      <c r="Q113" s="37">
        <v>112</v>
      </c>
      <c r="R113" s="52" t="str">
        <f t="shared" si="23"/>
        <v>cf112</v>
      </c>
      <c r="S113" s="37" t="str">
        <f>_xlfn.IFNA(IF(U113=0,"",U113&amp;COUNTIF(U$2:U113,U113)),"")</f>
        <v>B112</v>
      </c>
      <c r="T113" s="37" t="str">
        <f t="shared" si="24"/>
        <v>cf112</v>
      </c>
      <c r="U113" s="37" t="s">
        <v>58</v>
      </c>
      <c r="W113" s="37">
        <v>112</v>
      </c>
      <c r="X113" s="37" t="str">
        <f t="shared" si="25"/>
        <v>cf112</v>
      </c>
      <c r="Y113" s="37" t="e">
        <f t="shared" si="21"/>
        <v>#N/A</v>
      </c>
    </row>
    <row r="114" spans="1:25" ht="15" customHeight="1" x14ac:dyDescent="0.2">
      <c r="A114" s="121"/>
      <c r="B114" s="39" t="str">
        <f>+VLOOKUP(A112,$Q$2:$R$5000,2,0)</f>
        <v>cf37</v>
      </c>
      <c r="C114" s="51"/>
      <c r="D114" s="57">
        <v>76</v>
      </c>
      <c r="E114" s="58" t="s">
        <v>63</v>
      </c>
      <c r="F114" s="59" t="s">
        <v>64</v>
      </c>
      <c r="G114" s="57">
        <v>10</v>
      </c>
      <c r="H114" s="64" t="s">
        <v>63</v>
      </c>
      <c r="I114" s="64" t="str">
        <f>IF(H114="","",G114*H114)</f>
        <v/>
      </c>
      <c r="J114" s="61" t="s">
        <v>65</v>
      </c>
      <c r="Q114" s="37">
        <v>113</v>
      </c>
      <c r="R114" s="52" t="str">
        <f t="shared" si="23"/>
        <v>cf113</v>
      </c>
      <c r="S114" s="37" t="str">
        <f>_xlfn.IFNA(IF(U114=0,"",U114&amp;COUNTIF(U$2:U114,U114)),"")</f>
        <v>B113</v>
      </c>
      <c r="T114" s="37" t="str">
        <f t="shared" si="24"/>
        <v>cf113</v>
      </c>
      <c r="U114" s="37" t="s">
        <v>58</v>
      </c>
      <c r="W114" s="37">
        <v>113</v>
      </c>
      <c r="X114" s="37" t="str">
        <f t="shared" si="25"/>
        <v>cf113</v>
      </c>
      <c r="Y114" s="37" t="e">
        <f t="shared" si="21"/>
        <v>#N/A</v>
      </c>
    </row>
    <row r="115" spans="1:25" ht="15" customHeight="1" x14ac:dyDescent="0.2">
      <c r="A115" s="121">
        <f t="shared" si="26"/>
        <v>38</v>
      </c>
      <c r="B115" s="39" t="str">
        <f>+VLOOKUP(A115,$Q$2:$R$5000,2,0)</f>
        <v>cf38</v>
      </c>
      <c r="C115" s="45" t="s">
        <v>54</v>
      </c>
      <c r="D115" s="46">
        <v>24</v>
      </c>
      <c r="E115" s="47" t="s">
        <v>55</v>
      </c>
      <c r="F115" s="48"/>
      <c r="G115" s="46"/>
      <c r="H115" s="62"/>
      <c r="I115" s="62"/>
      <c r="J115" s="50"/>
      <c r="Q115" s="37">
        <v>114</v>
      </c>
      <c r="R115" s="52" t="str">
        <f t="shared" si="23"/>
        <v>cf114</v>
      </c>
      <c r="S115" s="37" t="str">
        <f>_xlfn.IFNA(IF(U115=0,"",U115&amp;COUNTIF(U$2:U115,U115)),"")</f>
        <v>B114</v>
      </c>
      <c r="T115" s="37" t="str">
        <f t="shared" si="24"/>
        <v>cf114</v>
      </c>
      <c r="U115" s="37" t="s">
        <v>58</v>
      </c>
      <c r="W115" s="37">
        <v>114</v>
      </c>
      <c r="X115" s="37" t="str">
        <f t="shared" si="25"/>
        <v>cf114</v>
      </c>
      <c r="Y115" s="37" t="e">
        <f t="shared" si="21"/>
        <v>#N/A</v>
      </c>
    </row>
    <row r="116" spans="1:25" ht="15" customHeight="1" x14ac:dyDescent="0.2">
      <c r="A116" s="121"/>
      <c r="B116" s="39" t="str">
        <f>+VLOOKUP(A115,$Q$2:$R$5000,2,0)</f>
        <v>cf38</v>
      </c>
      <c r="C116" s="51"/>
      <c r="D116" s="52"/>
      <c r="E116" s="53" t="s">
        <v>164</v>
      </c>
      <c r="F116" s="54"/>
      <c r="G116" s="52"/>
      <c r="H116" s="63"/>
      <c r="I116" s="63"/>
      <c r="J116" s="56" t="s">
        <v>60</v>
      </c>
      <c r="Q116" s="37">
        <v>115</v>
      </c>
      <c r="R116" s="52" t="str">
        <f t="shared" si="23"/>
        <v>cf115</v>
      </c>
      <c r="S116" s="37" t="str">
        <f>_xlfn.IFNA(IF(U116=0,"",U116&amp;COUNTIF(U$2:U116,U116)),"")</f>
        <v>B115</v>
      </c>
      <c r="T116" s="37" t="str">
        <f t="shared" si="24"/>
        <v>cf115</v>
      </c>
      <c r="U116" s="37" t="s">
        <v>58</v>
      </c>
      <c r="W116" s="37">
        <v>115</v>
      </c>
      <c r="X116" s="37" t="str">
        <f t="shared" si="25"/>
        <v>cf115</v>
      </c>
      <c r="Y116" s="37" t="e">
        <f t="shared" si="21"/>
        <v>#N/A</v>
      </c>
    </row>
    <row r="117" spans="1:25" ht="15" customHeight="1" x14ac:dyDescent="0.2">
      <c r="A117" s="121"/>
      <c r="B117" s="39" t="str">
        <f>+VLOOKUP(A115,$Q$2:$R$5000,2,0)</f>
        <v>cf38</v>
      </c>
      <c r="C117" s="51"/>
      <c r="D117" s="57">
        <v>77</v>
      </c>
      <c r="E117" s="58" t="s">
        <v>63</v>
      </c>
      <c r="F117" s="59" t="s">
        <v>64</v>
      </c>
      <c r="G117" s="57">
        <v>10</v>
      </c>
      <c r="H117" s="64" t="s">
        <v>63</v>
      </c>
      <c r="I117" s="64" t="str">
        <f>IF(H117="","",G117*H117)</f>
        <v/>
      </c>
      <c r="J117" s="61" t="s">
        <v>65</v>
      </c>
      <c r="Q117" s="37">
        <v>116</v>
      </c>
      <c r="R117" s="52" t="str">
        <f t="shared" si="23"/>
        <v>cf116</v>
      </c>
      <c r="S117" s="37" t="str">
        <f>_xlfn.IFNA(IF(U117=0,"",U117&amp;COUNTIF(U$2:U117,U117)),"")</f>
        <v>B116</v>
      </c>
      <c r="T117" s="37" t="str">
        <f t="shared" si="24"/>
        <v>cf116</v>
      </c>
      <c r="U117" s="37" t="s">
        <v>58</v>
      </c>
      <c r="W117" s="37">
        <v>116</v>
      </c>
      <c r="X117" s="37" t="str">
        <f t="shared" si="25"/>
        <v>cf116</v>
      </c>
      <c r="Y117" s="37" t="e">
        <f t="shared" si="21"/>
        <v>#N/A</v>
      </c>
    </row>
    <row r="118" spans="1:25" ht="15" customHeight="1" x14ac:dyDescent="0.2">
      <c r="A118" s="121">
        <f t="shared" si="26"/>
        <v>39</v>
      </c>
      <c r="B118" s="39" t="str">
        <f>+VLOOKUP(A118,$Q$2:$R$5000,2,0)</f>
        <v>cf39</v>
      </c>
      <c r="C118" s="45" t="s">
        <v>54</v>
      </c>
      <c r="D118" s="46">
        <v>24</v>
      </c>
      <c r="E118" s="47" t="s">
        <v>55</v>
      </c>
      <c r="F118" s="48"/>
      <c r="G118" s="46"/>
      <c r="H118" s="62"/>
      <c r="I118" s="62"/>
      <c r="J118" s="50"/>
      <c r="Q118" s="37">
        <v>117</v>
      </c>
      <c r="R118" s="52" t="str">
        <f t="shared" si="23"/>
        <v>cf117</v>
      </c>
      <c r="S118" s="37" t="str">
        <f>_xlfn.IFNA(IF(U118=0,"",U118&amp;COUNTIF(U$2:U118,U118)),"")</f>
        <v>B117</v>
      </c>
      <c r="T118" s="37" t="str">
        <f t="shared" si="24"/>
        <v>cf117</v>
      </c>
      <c r="U118" s="37" t="s">
        <v>58</v>
      </c>
      <c r="W118" s="37">
        <v>117</v>
      </c>
      <c r="X118" s="37" t="str">
        <f t="shared" si="25"/>
        <v>cf117</v>
      </c>
      <c r="Y118" s="37" t="e">
        <f t="shared" si="21"/>
        <v>#N/A</v>
      </c>
    </row>
    <row r="119" spans="1:25" ht="15" customHeight="1" x14ac:dyDescent="0.2">
      <c r="A119" s="121"/>
      <c r="B119" s="39" t="str">
        <f>+VLOOKUP(A118,$Q$2:$R$5000,2,0)</f>
        <v>cf39</v>
      </c>
      <c r="C119" s="51"/>
      <c r="D119" s="52"/>
      <c r="E119" s="53" t="s">
        <v>165</v>
      </c>
      <c r="F119" s="54"/>
      <c r="G119" s="52"/>
      <c r="H119" s="63"/>
      <c r="I119" s="63"/>
      <c r="J119" s="56" t="s">
        <v>60</v>
      </c>
      <c r="Q119" s="37">
        <v>118</v>
      </c>
      <c r="R119" s="52" t="str">
        <f t="shared" si="23"/>
        <v>cf118</v>
      </c>
      <c r="S119" s="37" t="str">
        <f>_xlfn.IFNA(IF(U119=0,"",U119&amp;COUNTIF(U$2:U119,U119)),"")</f>
        <v>B118</v>
      </c>
      <c r="T119" s="37" t="str">
        <f t="shared" si="24"/>
        <v>cf118</v>
      </c>
      <c r="U119" s="37" t="s">
        <v>58</v>
      </c>
      <c r="W119" s="37">
        <v>118</v>
      </c>
      <c r="X119" s="37" t="str">
        <f t="shared" si="25"/>
        <v>cf118</v>
      </c>
      <c r="Y119" s="37" t="e">
        <f t="shared" si="21"/>
        <v>#N/A</v>
      </c>
    </row>
    <row r="120" spans="1:25" ht="15" customHeight="1" x14ac:dyDescent="0.2">
      <c r="A120" s="121"/>
      <c r="B120" s="39" t="str">
        <f>+VLOOKUP(A118,$Q$2:$R$5000,2,0)</f>
        <v>cf39</v>
      </c>
      <c r="C120" s="51"/>
      <c r="D120" s="57">
        <v>78</v>
      </c>
      <c r="E120" s="58" t="s">
        <v>63</v>
      </c>
      <c r="F120" s="59" t="s">
        <v>64</v>
      </c>
      <c r="G120" s="57">
        <v>10</v>
      </c>
      <c r="H120" s="64" t="s">
        <v>63</v>
      </c>
      <c r="I120" s="64" t="str">
        <f>IF(H120="","",G120*H120)</f>
        <v/>
      </c>
      <c r="J120" s="61" t="s">
        <v>65</v>
      </c>
      <c r="Q120" s="37">
        <v>119</v>
      </c>
      <c r="R120" s="52" t="str">
        <f t="shared" si="23"/>
        <v>cf119</v>
      </c>
      <c r="S120" s="37" t="str">
        <f>_xlfn.IFNA(IF(U120=0,"",U120&amp;COUNTIF(U$2:U120,U120)),"")</f>
        <v>B119</v>
      </c>
      <c r="T120" s="37" t="str">
        <f t="shared" si="24"/>
        <v>cf119</v>
      </c>
      <c r="U120" s="37" t="s">
        <v>58</v>
      </c>
      <c r="W120" s="37">
        <v>119</v>
      </c>
      <c r="X120" s="37" t="str">
        <f t="shared" si="25"/>
        <v>cf119</v>
      </c>
      <c r="Y120" s="37" t="e">
        <f t="shared" si="21"/>
        <v>#N/A</v>
      </c>
    </row>
    <row r="121" spans="1:25" ht="15" customHeight="1" x14ac:dyDescent="0.2">
      <c r="A121" s="121">
        <f t="shared" si="26"/>
        <v>40</v>
      </c>
      <c r="B121" s="39" t="str">
        <f>+VLOOKUP(A121,$Q$2:$R$5000,2,0)</f>
        <v>cf40</v>
      </c>
      <c r="C121" s="45" t="s">
        <v>54</v>
      </c>
      <c r="D121" s="46">
        <v>24</v>
      </c>
      <c r="E121" s="47" t="s">
        <v>55</v>
      </c>
      <c r="F121" s="48"/>
      <c r="G121" s="46"/>
      <c r="H121" s="62"/>
      <c r="I121" s="62"/>
      <c r="J121" s="50"/>
      <c r="Q121" s="37">
        <v>120</v>
      </c>
      <c r="R121" s="57" t="str">
        <f t="shared" si="23"/>
        <v>cf120</v>
      </c>
      <c r="S121" s="37" t="str">
        <f>_xlfn.IFNA(IF(U121=0,"",U121&amp;COUNTIF(U$2:U121,U121)),"")</f>
        <v>B120</v>
      </c>
      <c r="T121" s="37" t="str">
        <f t="shared" si="24"/>
        <v>cf120</v>
      </c>
      <c r="U121" s="37" t="s">
        <v>58</v>
      </c>
      <c r="W121" s="37">
        <v>120</v>
      </c>
      <c r="X121" s="37" t="str">
        <f t="shared" si="25"/>
        <v>cf120</v>
      </c>
      <c r="Y121" s="37" t="e">
        <f t="shared" si="21"/>
        <v>#N/A</v>
      </c>
    </row>
    <row r="122" spans="1:25" ht="15" customHeight="1" x14ac:dyDescent="0.2">
      <c r="A122" s="121"/>
      <c r="B122" s="39" t="str">
        <f>+VLOOKUP(A121,$Q$2:$R$5000,2,0)</f>
        <v>cf40</v>
      </c>
      <c r="C122" s="51"/>
      <c r="D122" s="52"/>
      <c r="E122" s="53" t="s">
        <v>166</v>
      </c>
      <c r="F122" s="54"/>
      <c r="G122" s="52"/>
      <c r="H122" s="63"/>
      <c r="I122" s="63"/>
      <c r="J122" s="56" t="s">
        <v>60</v>
      </c>
      <c r="Q122" s="37">
        <v>121</v>
      </c>
      <c r="R122" s="46" t="str">
        <f t="shared" si="23"/>
        <v>cf121</v>
      </c>
      <c r="S122" s="37" t="str">
        <f>_xlfn.IFNA(IF(U122=0,"",U122&amp;COUNTIF(U$2:U122,U122)),"")</f>
        <v>B121</v>
      </c>
      <c r="T122" s="37" t="str">
        <f t="shared" si="24"/>
        <v>cf121</v>
      </c>
      <c r="U122" s="37" t="s">
        <v>58</v>
      </c>
      <c r="W122" s="37">
        <v>121</v>
      </c>
      <c r="X122" s="37" t="str">
        <f t="shared" si="25"/>
        <v>cf121</v>
      </c>
      <c r="Y122" s="37" t="e">
        <f t="shared" si="21"/>
        <v>#N/A</v>
      </c>
    </row>
    <row r="123" spans="1:25" ht="15" customHeight="1" x14ac:dyDescent="0.2">
      <c r="A123" s="121"/>
      <c r="B123" s="39" t="str">
        <f>+VLOOKUP(A121,$Q$2:$R$5000,2,0)</f>
        <v>cf40</v>
      </c>
      <c r="C123" s="51"/>
      <c r="D123" s="57">
        <v>79</v>
      </c>
      <c r="E123" s="58" t="s">
        <v>63</v>
      </c>
      <c r="F123" s="59" t="s">
        <v>64</v>
      </c>
      <c r="G123" s="57">
        <v>10</v>
      </c>
      <c r="H123" s="64" t="s">
        <v>63</v>
      </c>
      <c r="I123" s="64" t="str">
        <f>IF(H123="","",G123*H123)</f>
        <v/>
      </c>
      <c r="J123" s="61" t="s">
        <v>65</v>
      </c>
      <c r="Q123" s="37">
        <v>122</v>
      </c>
      <c r="R123" s="52" t="str">
        <f t="shared" si="23"/>
        <v>cf122</v>
      </c>
      <c r="S123" s="37" t="str">
        <f>_xlfn.IFNA(IF(U123=0,"",U123&amp;COUNTIF(U$2:U123,U123)),"")</f>
        <v>B122</v>
      </c>
      <c r="T123" s="37" t="str">
        <f t="shared" si="24"/>
        <v>cf122</v>
      </c>
      <c r="U123" s="37" t="s">
        <v>58</v>
      </c>
      <c r="W123" s="37">
        <v>122</v>
      </c>
      <c r="X123" s="37" t="str">
        <f t="shared" si="25"/>
        <v>cf122</v>
      </c>
      <c r="Y123" s="37" t="e">
        <f t="shared" si="21"/>
        <v>#N/A</v>
      </c>
    </row>
    <row r="124" spans="1:25" ht="15" customHeight="1" x14ac:dyDescent="0.2">
      <c r="B124" s="37">
        <f>IF(K124=$K$1,1,IF(K124&gt;$K$1,0,1))</f>
        <v>1</v>
      </c>
      <c r="C124" s="51"/>
      <c r="D124" s="46"/>
      <c r="E124" s="65" t="s">
        <v>143</v>
      </c>
      <c r="F124" s="48"/>
      <c r="G124" s="46"/>
      <c r="H124" s="62"/>
      <c r="I124" s="66">
        <f>SUM(I64:I123)</f>
        <v>0</v>
      </c>
      <c r="J124" s="46"/>
      <c r="K124" s="37">
        <f>+A121/20</f>
        <v>2</v>
      </c>
      <c r="L124" s="67">
        <f>+I124</f>
        <v>0</v>
      </c>
      <c r="M124" s="68">
        <f>SUM($L$2:L124)</f>
        <v>0</v>
      </c>
      <c r="Q124" s="37">
        <v>123</v>
      </c>
      <c r="R124" s="52" t="str">
        <f t="shared" si="23"/>
        <v>cf123</v>
      </c>
      <c r="S124" s="37" t="str">
        <f>_xlfn.IFNA(IF(U124=0,"",U124&amp;COUNTIF(U$2:U124,U124)),"")</f>
        <v>B123</v>
      </c>
      <c r="T124" s="37" t="str">
        <f t="shared" si="24"/>
        <v>cf123</v>
      </c>
      <c r="U124" s="37" t="s">
        <v>58</v>
      </c>
      <c r="W124" s="37">
        <v>123</v>
      </c>
      <c r="X124" s="37" t="str">
        <f t="shared" si="25"/>
        <v>cf123</v>
      </c>
      <c r="Y124" s="37" t="e">
        <f t="shared" si="21"/>
        <v>#N/A</v>
      </c>
    </row>
    <row r="125" spans="1:25" ht="15" customHeight="1" x14ac:dyDescent="0.2">
      <c r="B125" s="37">
        <f>+IF(K125=$K$1,1,0)</f>
        <v>0</v>
      </c>
      <c r="C125" s="51"/>
      <c r="D125" s="57"/>
      <c r="E125" s="69" t="s">
        <v>144</v>
      </c>
      <c r="F125" s="59"/>
      <c r="G125" s="57"/>
      <c r="H125" s="64"/>
      <c r="I125" s="70">
        <f>+M124</f>
        <v>0</v>
      </c>
      <c r="J125" s="57"/>
      <c r="K125" s="37">
        <f>+K124</f>
        <v>2</v>
      </c>
      <c r="Q125" s="37">
        <v>124</v>
      </c>
      <c r="R125" s="52" t="str">
        <f t="shared" si="23"/>
        <v>cf124</v>
      </c>
      <c r="S125" s="37" t="str">
        <f>_xlfn.IFNA(IF(U125=0,"",U125&amp;COUNTIF(U$2:U125,U125)),"")</f>
        <v>B124</v>
      </c>
      <c r="T125" s="37" t="str">
        <f t="shared" si="24"/>
        <v>cf124</v>
      </c>
      <c r="U125" s="37" t="s">
        <v>58</v>
      </c>
      <c r="W125" s="37">
        <v>124</v>
      </c>
      <c r="X125" s="37" t="str">
        <f t="shared" si="25"/>
        <v>cf124</v>
      </c>
      <c r="Y125" s="37" t="e">
        <f t="shared" si="21"/>
        <v>#N/A</v>
      </c>
    </row>
    <row r="126" spans="1:25" ht="15" customHeight="1" x14ac:dyDescent="0.2">
      <c r="A126" s="121">
        <f>A121+1</f>
        <v>41</v>
      </c>
      <c r="B126" s="39" t="str">
        <f>+VLOOKUP(A126,$Q$2:$R$5000,2,0)</f>
        <v>cf41</v>
      </c>
      <c r="C126" s="45" t="s">
        <v>54</v>
      </c>
      <c r="D126" s="46">
        <v>24</v>
      </c>
      <c r="E126" s="47" t="s">
        <v>55</v>
      </c>
      <c r="F126" s="48"/>
      <c r="G126" s="46"/>
      <c r="H126" s="49"/>
      <c r="I126" s="49"/>
      <c r="J126" s="50"/>
      <c r="Q126" s="37">
        <v>125</v>
      </c>
      <c r="R126" s="52" t="str">
        <f t="shared" si="23"/>
        <v>cf125</v>
      </c>
      <c r="S126" s="37" t="str">
        <f>_xlfn.IFNA(IF(U126=0,"",U126&amp;COUNTIF(U$2:U126,U126)),"")</f>
        <v>B125</v>
      </c>
      <c r="T126" s="37" t="str">
        <f t="shared" si="24"/>
        <v>cf125</v>
      </c>
      <c r="U126" s="37" t="s">
        <v>58</v>
      </c>
      <c r="W126" s="37">
        <v>125</v>
      </c>
      <c r="X126" s="37" t="str">
        <f t="shared" si="25"/>
        <v>cf125</v>
      </c>
      <c r="Y126" s="37" t="e">
        <f t="shared" si="21"/>
        <v>#N/A</v>
      </c>
    </row>
    <row r="127" spans="1:25" ht="15" customHeight="1" x14ac:dyDescent="0.2">
      <c r="A127" s="121"/>
      <c r="B127" s="39" t="str">
        <f>+VLOOKUP(A126,$Q$2:$R$5000,2,0)</f>
        <v>cf41</v>
      </c>
      <c r="C127" s="51"/>
      <c r="D127" s="52"/>
      <c r="E127" s="53" t="s">
        <v>167</v>
      </c>
      <c r="F127" s="54"/>
      <c r="G127" s="52"/>
      <c r="H127" s="55"/>
      <c r="I127" s="55"/>
      <c r="J127" s="56" t="s">
        <v>60</v>
      </c>
      <c r="Q127" s="37">
        <v>126</v>
      </c>
      <c r="R127" s="52" t="str">
        <f t="shared" si="23"/>
        <v>cf126</v>
      </c>
      <c r="S127" s="37" t="str">
        <f>_xlfn.IFNA(IF(U127=0,"",U127&amp;COUNTIF(U$2:U127,U127)),"")</f>
        <v>B126</v>
      </c>
      <c r="T127" s="37" t="str">
        <f t="shared" si="24"/>
        <v>cf126</v>
      </c>
      <c r="U127" s="37" t="s">
        <v>58</v>
      </c>
      <c r="W127" s="37">
        <v>126</v>
      </c>
      <c r="X127" s="37" t="str">
        <f t="shared" si="25"/>
        <v>cf126</v>
      </c>
      <c r="Y127" s="37" t="e">
        <f t="shared" si="21"/>
        <v>#N/A</v>
      </c>
    </row>
    <row r="128" spans="1:25" ht="15" customHeight="1" x14ac:dyDescent="0.2">
      <c r="A128" s="121"/>
      <c r="B128" s="39" t="str">
        <f>+VLOOKUP(A126,$Q$2:$R$5000,2,0)</f>
        <v>cf41</v>
      </c>
      <c r="C128" s="51"/>
      <c r="D128" s="57">
        <v>80</v>
      </c>
      <c r="E128" s="58" t="s">
        <v>63</v>
      </c>
      <c r="F128" s="59" t="s">
        <v>168</v>
      </c>
      <c r="G128" s="57">
        <v>3</v>
      </c>
      <c r="H128" s="60" t="s">
        <v>63</v>
      </c>
      <c r="I128" s="60" t="str">
        <f>IF(H128="","",G128*H128)</f>
        <v/>
      </c>
      <c r="J128" s="61" t="s">
        <v>65</v>
      </c>
      <c r="Q128" s="37">
        <v>127</v>
      </c>
      <c r="R128" s="52" t="str">
        <f t="shared" si="23"/>
        <v>cf127</v>
      </c>
      <c r="S128" s="37" t="str">
        <f>_xlfn.IFNA(IF(U128=0,"",U128&amp;COUNTIF(U$2:U128,U128)),"")</f>
        <v>B127</v>
      </c>
      <c r="T128" s="37" t="str">
        <f t="shared" si="24"/>
        <v>cf127</v>
      </c>
      <c r="U128" s="37" t="s">
        <v>58</v>
      </c>
      <c r="W128" s="37">
        <v>127</v>
      </c>
      <c r="X128" s="37" t="str">
        <f t="shared" si="25"/>
        <v>cf127</v>
      </c>
      <c r="Y128" s="37" t="e">
        <f t="shared" si="21"/>
        <v>#N/A</v>
      </c>
    </row>
    <row r="129" spans="1:25" ht="15" customHeight="1" x14ac:dyDescent="0.2">
      <c r="A129" s="121">
        <f t="shared" ref="A129" si="27">A126+1</f>
        <v>42</v>
      </c>
      <c r="B129" s="39" t="str">
        <f>+VLOOKUP(A129,$Q$2:$R$5000,2,0)</f>
        <v>cf42</v>
      </c>
      <c r="C129" s="45" t="s">
        <v>54</v>
      </c>
      <c r="D129" s="46">
        <v>24</v>
      </c>
      <c r="E129" s="47" t="s">
        <v>55</v>
      </c>
      <c r="F129" s="48"/>
      <c r="G129" s="46"/>
      <c r="H129" s="62"/>
      <c r="I129" s="62"/>
      <c r="J129" s="50"/>
      <c r="Q129" s="37">
        <v>128</v>
      </c>
      <c r="R129" s="52" t="str">
        <f t="shared" si="23"/>
        <v>cf128</v>
      </c>
      <c r="S129" s="37" t="str">
        <f>_xlfn.IFNA(IF(U129=0,"",U129&amp;COUNTIF(U$2:U129,U129)),"")</f>
        <v>B128</v>
      </c>
      <c r="T129" s="37" t="str">
        <f t="shared" si="24"/>
        <v>cf128</v>
      </c>
      <c r="U129" s="37" t="s">
        <v>58</v>
      </c>
      <c r="W129" s="37">
        <v>128</v>
      </c>
      <c r="X129" s="37" t="str">
        <f t="shared" si="25"/>
        <v>cf128</v>
      </c>
      <c r="Y129" s="37" t="e">
        <f t="shared" si="21"/>
        <v>#N/A</v>
      </c>
    </row>
    <row r="130" spans="1:25" ht="15" customHeight="1" x14ac:dyDescent="0.2">
      <c r="A130" s="121"/>
      <c r="B130" s="39" t="str">
        <f>+VLOOKUP(A129,$Q$2:$R$5000,2,0)</f>
        <v>cf42</v>
      </c>
      <c r="C130" s="51"/>
      <c r="D130" s="52"/>
      <c r="E130" s="53" t="s">
        <v>169</v>
      </c>
      <c r="F130" s="54"/>
      <c r="G130" s="52"/>
      <c r="H130" s="63"/>
      <c r="I130" s="63"/>
      <c r="J130" s="56" t="s">
        <v>60</v>
      </c>
      <c r="Q130" s="37">
        <v>129</v>
      </c>
      <c r="R130" s="52" t="str">
        <f t="shared" si="23"/>
        <v>cf129</v>
      </c>
      <c r="S130" s="37" t="str">
        <f>_xlfn.IFNA(IF(U130=0,"",U130&amp;COUNTIF(U$2:U130,U130)),"")</f>
        <v>P1</v>
      </c>
      <c r="T130" s="37" t="str">
        <f t="shared" si="24"/>
        <v>cf129</v>
      </c>
      <c r="U130" s="37" t="s">
        <v>170</v>
      </c>
      <c r="W130" s="37">
        <v>129</v>
      </c>
      <c r="X130" s="37" t="str">
        <f t="shared" si="25"/>
        <v>cf129</v>
      </c>
      <c r="Y130" s="37" t="e">
        <f t="shared" ref="Y130:Y193" si="28">+VLOOKUP(X130,$S$2:$U$5000,2,0)</f>
        <v>#N/A</v>
      </c>
    </row>
    <row r="131" spans="1:25" ht="15" customHeight="1" x14ac:dyDescent="0.2">
      <c r="A131" s="121"/>
      <c r="B131" s="39" t="str">
        <f>+VLOOKUP(A129,$Q$2:$R$5000,2,0)</f>
        <v>cf42</v>
      </c>
      <c r="C131" s="51"/>
      <c r="D131" s="57">
        <v>81</v>
      </c>
      <c r="E131" s="58" t="s">
        <v>63</v>
      </c>
      <c r="F131" s="59" t="s">
        <v>168</v>
      </c>
      <c r="G131" s="57">
        <v>3</v>
      </c>
      <c r="H131" s="64" t="s">
        <v>63</v>
      </c>
      <c r="I131" s="64" t="str">
        <f>IF(H131="","",G131*H131)</f>
        <v/>
      </c>
      <c r="J131" s="61" t="s">
        <v>65</v>
      </c>
      <c r="Q131" s="37">
        <v>130</v>
      </c>
      <c r="R131" s="52" t="str">
        <f t="shared" ref="R131:R194" si="29">_xlfn.IFNA(IF($P$2="",T131,Y131),"")</f>
        <v>cf130</v>
      </c>
      <c r="S131" s="37" t="str">
        <f>_xlfn.IFNA(IF(U131=0,"",U131&amp;COUNTIF(U$2:U131,U131)),"")</f>
        <v>P2</v>
      </c>
      <c r="T131" s="37" t="str">
        <f t="shared" ref="T131:T194" si="30">IF(Q131="","",$O$2&amp;Q131)</f>
        <v>cf130</v>
      </c>
      <c r="U131" s="37" t="s">
        <v>170</v>
      </c>
      <c r="W131" s="37">
        <v>130</v>
      </c>
      <c r="X131" s="37" t="str">
        <f t="shared" ref="X131:X194" si="31">IF($P$2="",$O$2&amp;W131,$P$2&amp;W131)</f>
        <v>cf130</v>
      </c>
      <c r="Y131" s="37" t="e">
        <f t="shared" si="28"/>
        <v>#N/A</v>
      </c>
    </row>
    <row r="132" spans="1:25" ht="15" customHeight="1" x14ac:dyDescent="0.2">
      <c r="A132" s="121">
        <f t="shared" ref="A132:A183" si="32">A129+1</f>
        <v>43</v>
      </c>
      <c r="B132" s="39" t="str">
        <f>+VLOOKUP(A132,$Q$2:$R$5000,2,0)</f>
        <v>cf43</v>
      </c>
      <c r="C132" s="45" t="s">
        <v>54</v>
      </c>
      <c r="D132" s="46">
        <v>24</v>
      </c>
      <c r="E132" s="47" t="s">
        <v>55</v>
      </c>
      <c r="F132" s="48"/>
      <c r="G132" s="46"/>
      <c r="H132" s="62"/>
      <c r="I132" s="62"/>
      <c r="J132" s="50"/>
      <c r="Q132" s="37">
        <v>131</v>
      </c>
      <c r="R132" s="52" t="str">
        <f t="shared" si="29"/>
        <v>cf131</v>
      </c>
      <c r="S132" s="37" t="str">
        <f>_xlfn.IFNA(IF(U132=0,"",U132&amp;COUNTIF(U$2:U132,U132)),"")</f>
        <v>B129</v>
      </c>
      <c r="T132" s="37" t="str">
        <f t="shared" si="30"/>
        <v>cf131</v>
      </c>
      <c r="U132" s="37" t="s">
        <v>58</v>
      </c>
      <c r="W132" s="37">
        <v>131</v>
      </c>
      <c r="X132" s="37" t="str">
        <f t="shared" si="31"/>
        <v>cf131</v>
      </c>
      <c r="Y132" s="37" t="e">
        <f t="shared" si="28"/>
        <v>#N/A</v>
      </c>
    </row>
    <row r="133" spans="1:25" ht="15" customHeight="1" x14ac:dyDescent="0.2">
      <c r="A133" s="121"/>
      <c r="B133" s="39" t="str">
        <f>+VLOOKUP(A132,$Q$2:$R$5000,2,0)</f>
        <v>cf43</v>
      </c>
      <c r="C133" s="51"/>
      <c r="D133" s="52"/>
      <c r="E133" s="53" t="s">
        <v>171</v>
      </c>
      <c r="F133" s="54"/>
      <c r="G133" s="52"/>
      <c r="H133" s="63"/>
      <c r="I133" s="63"/>
      <c r="J133" s="56" t="s">
        <v>60</v>
      </c>
      <c r="Q133" s="37">
        <v>132</v>
      </c>
      <c r="R133" s="52" t="str">
        <f t="shared" si="29"/>
        <v>cf132</v>
      </c>
      <c r="S133" s="37" t="str">
        <f>_xlfn.IFNA(IF(U133=0,"",U133&amp;COUNTIF(U$2:U133,U133)),"")</f>
        <v>B130</v>
      </c>
      <c r="T133" s="37" t="str">
        <f t="shared" si="30"/>
        <v>cf132</v>
      </c>
      <c r="U133" s="37" t="s">
        <v>58</v>
      </c>
      <c r="W133" s="37">
        <v>132</v>
      </c>
      <c r="X133" s="37" t="str">
        <f t="shared" si="31"/>
        <v>cf132</v>
      </c>
      <c r="Y133" s="37" t="e">
        <f t="shared" si="28"/>
        <v>#N/A</v>
      </c>
    </row>
    <row r="134" spans="1:25" ht="15" customHeight="1" x14ac:dyDescent="0.2">
      <c r="A134" s="121"/>
      <c r="B134" s="39" t="str">
        <f>+VLOOKUP(A132,$Q$2:$R$5000,2,0)</f>
        <v>cf43</v>
      </c>
      <c r="C134" s="51"/>
      <c r="D134" s="57">
        <v>82</v>
      </c>
      <c r="E134" s="58" t="s">
        <v>63</v>
      </c>
      <c r="F134" s="59" t="s">
        <v>168</v>
      </c>
      <c r="G134" s="57">
        <v>3</v>
      </c>
      <c r="H134" s="64" t="s">
        <v>63</v>
      </c>
      <c r="I134" s="64" t="str">
        <f>IF(H134="","",G134*H134)</f>
        <v/>
      </c>
      <c r="J134" s="61" t="s">
        <v>65</v>
      </c>
      <c r="Q134" s="37">
        <v>133</v>
      </c>
      <c r="R134" s="52" t="str">
        <f t="shared" si="29"/>
        <v>cf133</v>
      </c>
      <c r="S134" s="37" t="str">
        <f>_xlfn.IFNA(IF(U134=0,"",U134&amp;COUNTIF(U$2:U134,U134)),"")</f>
        <v>B131</v>
      </c>
      <c r="T134" s="37" t="str">
        <f t="shared" si="30"/>
        <v>cf133</v>
      </c>
      <c r="U134" s="37" t="s">
        <v>58</v>
      </c>
      <c r="W134" s="37">
        <v>133</v>
      </c>
      <c r="X134" s="37" t="str">
        <f t="shared" si="31"/>
        <v>cf133</v>
      </c>
      <c r="Y134" s="37" t="e">
        <f t="shared" si="28"/>
        <v>#N/A</v>
      </c>
    </row>
    <row r="135" spans="1:25" ht="15" customHeight="1" x14ac:dyDescent="0.2">
      <c r="A135" s="121">
        <f t="shared" si="32"/>
        <v>44</v>
      </c>
      <c r="B135" s="39" t="str">
        <f>+VLOOKUP(A135,$Q$2:$R$5000,2,0)</f>
        <v>cf44</v>
      </c>
      <c r="C135" s="45" t="s">
        <v>54</v>
      </c>
      <c r="D135" s="46">
        <v>24</v>
      </c>
      <c r="E135" s="47" t="s">
        <v>55</v>
      </c>
      <c r="F135" s="48"/>
      <c r="G135" s="46"/>
      <c r="H135" s="62"/>
      <c r="I135" s="62"/>
      <c r="J135" s="50"/>
      <c r="Q135" s="37">
        <v>134</v>
      </c>
      <c r="R135" s="52" t="str">
        <f t="shared" si="29"/>
        <v>cf134</v>
      </c>
      <c r="S135" s="37" t="str">
        <f>_xlfn.IFNA(IF(U135=0,"",U135&amp;COUNTIF(U$2:U135,U135)),"")</f>
        <v>B132</v>
      </c>
      <c r="T135" s="37" t="str">
        <f t="shared" si="30"/>
        <v>cf134</v>
      </c>
      <c r="U135" s="37" t="s">
        <v>58</v>
      </c>
      <c r="W135" s="37">
        <v>134</v>
      </c>
      <c r="X135" s="37" t="str">
        <f t="shared" si="31"/>
        <v>cf134</v>
      </c>
      <c r="Y135" s="37" t="e">
        <f t="shared" si="28"/>
        <v>#N/A</v>
      </c>
    </row>
    <row r="136" spans="1:25" ht="15" customHeight="1" x14ac:dyDescent="0.2">
      <c r="A136" s="121"/>
      <c r="B136" s="39" t="str">
        <f>+VLOOKUP(A135,$Q$2:$R$5000,2,0)</f>
        <v>cf44</v>
      </c>
      <c r="C136" s="51"/>
      <c r="D136" s="52"/>
      <c r="E136" s="53" t="s">
        <v>172</v>
      </c>
      <c r="F136" s="54"/>
      <c r="G136" s="52"/>
      <c r="H136" s="63"/>
      <c r="I136" s="63"/>
      <c r="J136" s="56" t="s">
        <v>60</v>
      </c>
      <c r="Q136" s="37">
        <v>135</v>
      </c>
      <c r="R136" s="52" t="str">
        <f t="shared" si="29"/>
        <v>cf135</v>
      </c>
      <c r="S136" s="37" t="str">
        <f>_xlfn.IFNA(IF(U136=0,"",U136&amp;COUNTIF(U$2:U136,U136)),"")</f>
        <v>B133</v>
      </c>
      <c r="T136" s="37" t="str">
        <f t="shared" si="30"/>
        <v>cf135</v>
      </c>
      <c r="U136" s="37" t="s">
        <v>58</v>
      </c>
      <c r="W136" s="37">
        <v>135</v>
      </c>
      <c r="X136" s="37" t="str">
        <f t="shared" si="31"/>
        <v>cf135</v>
      </c>
      <c r="Y136" s="37" t="e">
        <f t="shared" si="28"/>
        <v>#N/A</v>
      </c>
    </row>
    <row r="137" spans="1:25" ht="15" customHeight="1" x14ac:dyDescent="0.2">
      <c r="A137" s="121"/>
      <c r="B137" s="39" t="str">
        <f>+VLOOKUP(A135,$Q$2:$R$5000,2,0)</f>
        <v>cf44</v>
      </c>
      <c r="C137" s="51"/>
      <c r="D137" s="57">
        <v>83</v>
      </c>
      <c r="E137" s="58" t="s">
        <v>63</v>
      </c>
      <c r="F137" s="59" t="s">
        <v>64</v>
      </c>
      <c r="G137" s="57">
        <v>3</v>
      </c>
      <c r="H137" s="64" t="s">
        <v>63</v>
      </c>
      <c r="I137" s="64" t="str">
        <f>IF(H137="","",G137*H137)</f>
        <v/>
      </c>
      <c r="J137" s="61" t="s">
        <v>65</v>
      </c>
      <c r="Q137" s="37">
        <v>136</v>
      </c>
      <c r="R137" s="52" t="str">
        <f t="shared" si="29"/>
        <v>cf136</v>
      </c>
      <c r="S137" s="37" t="str">
        <f>_xlfn.IFNA(IF(U137=0,"",U137&amp;COUNTIF(U$2:U137,U137)),"")</f>
        <v>B134</v>
      </c>
      <c r="T137" s="37" t="str">
        <f t="shared" si="30"/>
        <v>cf136</v>
      </c>
      <c r="U137" s="37" t="s">
        <v>58</v>
      </c>
      <c r="W137" s="37">
        <v>136</v>
      </c>
      <c r="X137" s="37" t="str">
        <f t="shared" si="31"/>
        <v>cf136</v>
      </c>
      <c r="Y137" s="37" t="e">
        <f t="shared" si="28"/>
        <v>#N/A</v>
      </c>
    </row>
    <row r="138" spans="1:25" ht="15" customHeight="1" x14ac:dyDescent="0.2">
      <c r="A138" s="121">
        <f t="shared" si="32"/>
        <v>45</v>
      </c>
      <c r="B138" s="39" t="str">
        <f>+VLOOKUP(A138,$Q$2:$R$5000,2,0)</f>
        <v>cf45</v>
      </c>
      <c r="C138" s="45" t="s">
        <v>54</v>
      </c>
      <c r="D138" s="46">
        <v>24</v>
      </c>
      <c r="E138" s="47" t="s">
        <v>55</v>
      </c>
      <c r="F138" s="48"/>
      <c r="G138" s="46"/>
      <c r="H138" s="62"/>
      <c r="I138" s="62"/>
      <c r="J138" s="50"/>
      <c r="Q138" s="37">
        <v>137</v>
      </c>
      <c r="R138" s="52" t="str">
        <f t="shared" si="29"/>
        <v>cf137</v>
      </c>
      <c r="S138" s="37" t="str">
        <f>_xlfn.IFNA(IF(U138=0,"",U138&amp;COUNTIF(U$2:U138,U138)),"")</f>
        <v>B135</v>
      </c>
      <c r="T138" s="37" t="str">
        <f t="shared" si="30"/>
        <v>cf137</v>
      </c>
      <c r="U138" s="37" t="s">
        <v>58</v>
      </c>
      <c r="W138" s="37">
        <v>137</v>
      </c>
      <c r="X138" s="37" t="str">
        <f t="shared" si="31"/>
        <v>cf137</v>
      </c>
      <c r="Y138" s="37" t="e">
        <f t="shared" si="28"/>
        <v>#N/A</v>
      </c>
    </row>
    <row r="139" spans="1:25" ht="15" customHeight="1" x14ac:dyDescent="0.2">
      <c r="A139" s="121"/>
      <c r="B139" s="39" t="str">
        <f>+VLOOKUP(A138,$Q$2:$R$5000,2,0)</f>
        <v>cf45</v>
      </c>
      <c r="C139" s="51"/>
      <c r="D139" s="52"/>
      <c r="E139" s="53" t="s">
        <v>173</v>
      </c>
      <c r="F139" s="54"/>
      <c r="G139" s="52"/>
      <c r="H139" s="63"/>
      <c r="I139" s="63"/>
      <c r="J139" s="56" t="s">
        <v>60</v>
      </c>
      <c r="Q139" s="37">
        <v>138</v>
      </c>
      <c r="R139" s="52" t="str">
        <f t="shared" si="29"/>
        <v>cf138</v>
      </c>
      <c r="S139" s="37" t="str">
        <f>_xlfn.IFNA(IF(U139=0,"",U139&amp;COUNTIF(U$2:U139,U139)),"")</f>
        <v>B136</v>
      </c>
      <c r="T139" s="37" t="str">
        <f t="shared" si="30"/>
        <v>cf138</v>
      </c>
      <c r="U139" s="37" t="s">
        <v>58</v>
      </c>
      <c r="W139" s="37">
        <v>138</v>
      </c>
      <c r="X139" s="37" t="str">
        <f t="shared" si="31"/>
        <v>cf138</v>
      </c>
      <c r="Y139" s="37" t="e">
        <f t="shared" si="28"/>
        <v>#N/A</v>
      </c>
    </row>
    <row r="140" spans="1:25" ht="15" customHeight="1" x14ac:dyDescent="0.2">
      <c r="A140" s="121"/>
      <c r="B140" s="39" t="str">
        <f>+VLOOKUP(A138,$Q$2:$R$5000,2,0)</f>
        <v>cf45</v>
      </c>
      <c r="C140" s="51"/>
      <c r="D140" s="57">
        <v>84</v>
      </c>
      <c r="E140" s="58" t="s">
        <v>63</v>
      </c>
      <c r="F140" s="59" t="s">
        <v>64</v>
      </c>
      <c r="G140" s="57">
        <v>3</v>
      </c>
      <c r="H140" s="64" t="s">
        <v>63</v>
      </c>
      <c r="I140" s="64" t="str">
        <f>IF(H140="","",G140*H140)</f>
        <v/>
      </c>
      <c r="J140" s="61" t="s">
        <v>65</v>
      </c>
      <c r="Q140" s="37">
        <v>139</v>
      </c>
      <c r="R140" s="52" t="str">
        <f t="shared" si="29"/>
        <v>cf139</v>
      </c>
      <c r="S140" s="37" t="str">
        <f>_xlfn.IFNA(IF(U140=0,"",U140&amp;COUNTIF(U$2:U140,U140)),"")</f>
        <v>B137</v>
      </c>
      <c r="T140" s="37" t="str">
        <f t="shared" si="30"/>
        <v>cf139</v>
      </c>
      <c r="U140" s="37" t="s">
        <v>58</v>
      </c>
      <c r="W140" s="37">
        <v>139</v>
      </c>
      <c r="X140" s="37" t="str">
        <f t="shared" si="31"/>
        <v>cf139</v>
      </c>
      <c r="Y140" s="37" t="e">
        <f t="shared" si="28"/>
        <v>#N/A</v>
      </c>
    </row>
    <row r="141" spans="1:25" ht="15" customHeight="1" x14ac:dyDescent="0.2">
      <c r="A141" s="121">
        <f t="shared" si="32"/>
        <v>46</v>
      </c>
      <c r="B141" s="39" t="str">
        <f>+VLOOKUP(A141,$Q$2:$R$5000,2,0)</f>
        <v>cf46</v>
      </c>
      <c r="C141" s="45" t="s">
        <v>54</v>
      </c>
      <c r="D141" s="46">
        <v>24</v>
      </c>
      <c r="E141" s="47" t="s">
        <v>55</v>
      </c>
      <c r="F141" s="48"/>
      <c r="G141" s="46"/>
      <c r="H141" s="62"/>
      <c r="I141" s="62"/>
      <c r="J141" s="50"/>
      <c r="Q141" s="37">
        <v>140</v>
      </c>
      <c r="R141" s="57" t="str">
        <f t="shared" si="29"/>
        <v>cf140</v>
      </c>
      <c r="S141" s="37" t="str">
        <f>_xlfn.IFNA(IF(U141=0,"",U141&amp;COUNTIF(U$2:U141,U141)),"")</f>
        <v>B138</v>
      </c>
      <c r="T141" s="37" t="str">
        <f t="shared" si="30"/>
        <v>cf140</v>
      </c>
      <c r="U141" s="37" t="s">
        <v>58</v>
      </c>
      <c r="W141" s="37">
        <v>140</v>
      </c>
      <c r="X141" s="37" t="str">
        <f t="shared" si="31"/>
        <v>cf140</v>
      </c>
      <c r="Y141" s="37" t="e">
        <f t="shared" si="28"/>
        <v>#N/A</v>
      </c>
    </row>
    <row r="142" spans="1:25" ht="15" customHeight="1" x14ac:dyDescent="0.2">
      <c r="A142" s="121"/>
      <c r="B142" s="39" t="str">
        <f>+VLOOKUP(A141,$Q$2:$R$5000,2,0)</f>
        <v>cf46</v>
      </c>
      <c r="C142" s="51"/>
      <c r="D142" s="52"/>
      <c r="E142" s="53" t="s">
        <v>174</v>
      </c>
      <c r="F142" s="54"/>
      <c r="G142" s="52"/>
      <c r="H142" s="63"/>
      <c r="I142" s="63"/>
      <c r="J142" s="56" t="s">
        <v>60</v>
      </c>
      <c r="Q142" s="37">
        <v>141</v>
      </c>
      <c r="R142" s="46" t="str">
        <f t="shared" si="29"/>
        <v>cf141</v>
      </c>
      <c r="S142" s="37" t="str">
        <f>_xlfn.IFNA(IF(U142=0,"",U142&amp;COUNTIF(U$2:U142,U142)),"")</f>
        <v>B139</v>
      </c>
      <c r="T142" s="37" t="str">
        <f t="shared" si="30"/>
        <v>cf141</v>
      </c>
      <c r="U142" s="37" t="s">
        <v>58</v>
      </c>
      <c r="W142" s="37">
        <v>141</v>
      </c>
      <c r="X142" s="37" t="str">
        <f t="shared" si="31"/>
        <v>cf141</v>
      </c>
      <c r="Y142" s="37" t="e">
        <f t="shared" si="28"/>
        <v>#N/A</v>
      </c>
    </row>
    <row r="143" spans="1:25" ht="15" customHeight="1" x14ac:dyDescent="0.2">
      <c r="A143" s="121"/>
      <c r="B143" s="39" t="str">
        <f>+VLOOKUP(A141,$Q$2:$R$5000,2,0)</f>
        <v>cf46</v>
      </c>
      <c r="C143" s="51"/>
      <c r="D143" s="57">
        <v>85</v>
      </c>
      <c r="E143" s="58" t="s">
        <v>63</v>
      </c>
      <c r="F143" s="59" t="s">
        <v>64</v>
      </c>
      <c r="G143" s="57">
        <v>3</v>
      </c>
      <c r="H143" s="64" t="s">
        <v>63</v>
      </c>
      <c r="I143" s="64" t="str">
        <f>IF(H143="","",G143*H143)</f>
        <v/>
      </c>
      <c r="J143" s="61" t="s">
        <v>65</v>
      </c>
      <c r="Q143" s="37">
        <v>142</v>
      </c>
      <c r="R143" s="52" t="str">
        <f t="shared" si="29"/>
        <v>cf142</v>
      </c>
      <c r="S143" s="37" t="str">
        <f>_xlfn.IFNA(IF(U143=0,"",U143&amp;COUNTIF(U$2:U143,U143)),"")</f>
        <v>B140</v>
      </c>
      <c r="T143" s="37" t="str">
        <f t="shared" si="30"/>
        <v>cf142</v>
      </c>
      <c r="U143" s="37" t="s">
        <v>58</v>
      </c>
      <c r="W143" s="37">
        <v>142</v>
      </c>
      <c r="X143" s="37" t="str">
        <f t="shared" si="31"/>
        <v>cf142</v>
      </c>
      <c r="Y143" s="37" t="e">
        <f t="shared" si="28"/>
        <v>#N/A</v>
      </c>
    </row>
    <row r="144" spans="1:25" ht="15" customHeight="1" x14ac:dyDescent="0.2">
      <c r="A144" s="121">
        <f t="shared" si="32"/>
        <v>47</v>
      </c>
      <c r="B144" s="39" t="str">
        <f>+VLOOKUP(A144,$Q$2:$R$5000,2,0)</f>
        <v>cf47</v>
      </c>
      <c r="C144" s="45" t="s">
        <v>54</v>
      </c>
      <c r="D144" s="46">
        <v>24</v>
      </c>
      <c r="E144" s="47" t="s">
        <v>55</v>
      </c>
      <c r="F144" s="48"/>
      <c r="G144" s="46"/>
      <c r="H144" s="62"/>
      <c r="I144" s="62"/>
      <c r="J144" s="50"/>
      <c r="Q144" s="37">
        <v>143</v>
      </c>
      <c r="R144" s="52" t="str">
        <f t="shared" si="29"/>
        <v>cf143</v>
      </c>
      <c r="S144" s="37" t="str">
        <f>_xlfn.IFNA(IF(U144=0,"",U144&amp;COUNTIF(U$2:U144,U144)),"")</f>
        <v>B141</v>
      </c>
      <c r="T144" s="37" t="str">
        <f t="shared" si="30"/>
        <v>cf143</v>
      </c>
      <c r="U144" s="37" t="s">
        <v>58</v>
      </c>
      <c r="W144" s="37">
        <v>143</v>
      </c>
      <c r="X144" s="37" t="str">
        <f t="shared" si="31"/>
        <v>cf143</v>
      </c>
      <c r="Y144" s="37" t="e">
        <f t="shared" si="28"/>
        <v>#N/A</v>
      </c>
    </row>
    <row r="145" spans="1:25" ht="15" customHeight="1" x14ac:dyDescent="0.2">
      <c r="A145" s="121"/>
      <c r="B145" s="39" t="str">
        <f>+VLOOKUP(A144,$Q$2:$R$5000,2,0)</f>
        <v>cf47</v>
      </c>
      <c r="C145" s="51"/>
      <c r="D145" s="52"/>
      <c r="E145" s="53" t="s">
        <v>175</v>
      </c>
      <c r="F145" s="54"/>
      <c r="G145" s="52"/>
      <c r="H145" s="63"/>
      <c r="I145" s="63"/>
      <c r="J145" s="56" t="s">
        <v>60</v>
      </c>
      <c r="Q145" s="37">
        <v>144</v>
      </c>
      <c r="R145" s="52" t="str">
        <f t="shared" si="29"/>
        <v>cf144</v>
      </c>
      <c r="S145" s="37" t="str">
        <f>_xlfn.IFNA(IF(U145=0,"",U145&amp;COUNTIF(U$2:U145,U145)),"")</f>
        <v>B142</v>
      </c>
      <c r="T145" s="37" t="str">
        <f t="shared" si="30"/>
        <v>cf144</v>
      </c>
      <c r="U145" s="37" t="s">
        <v>58</v>
      </c>
      <c r="W145" s="37">
        <v>144</v>
      </c>
      <c r="X145" s="37" t="str">
        <f t="shared" si="31"/>
        <v>cf144</v>
      </c>
      <c r="Y145" s="37" t="e">
        <f t="shared" si="28"/>
        <v>#N/A</v>
      </c>
    </row>
    <row r="146" spans="1:25" ht="15" customHeight="1" x14ac:dyDescent="0.2">
      <c r="A146" s="121"/>
      <c r="B146" s="39" t="str">
        <f>+VLOOKUP(A144,$Q$2:$R$5000,2,0)</f>
        <v>cf47</v>
      </c>
      <c r="C146" s="51"/>
      <c r="D146" s="57">
        <v>86</v>
      </c>
      <c r="E146" s="58" t="s">
        <v>63</v>
      </c>
      <c r="F146" s="59" t="s">
        <v>64</v>
      </c>
      <c r="G146" s="57">
        <v>3</v>
      </c>
      <c r="H146" s="64" t="s">
        <v>63</v>
      </c>
      <c r="I146" s="64" t="str">
        <f>IF(H146="","",G146*H146)</f>
        <v/>
      </c>
      <c r="J146" s="61" t="s">
        <v>65</v>
      </c>
      <c r="Q146" s="37">
        <v>145</v>
      </c>
      <c r="R146" s="52" t="str">
        <f t="shared" si="29"/>
        <v>cf145</v>
      </c>
      <c r="S146" s="37" t="str">
        <f>_xlfn.IFNA(IF(U146=0,"",U146&amp;COUNTIF(U$2:U146,U146)),"")</f>
        <v>B143</v>
      </c>
      <c r="T146" s="37" t="str">
        <f t="shared" si="30"/>
        <v>cf145</v>
      </c>
      <c r="U146" s="37" t="s">
        <v>58</v>
      </c>
      <c r="W146" s="37">
        <v>145</v>
      </c>
      <c r="X146" s="37" t="str">
        <f t="shared" si="31"/>
        <v>cf145</v>
      </c>
      <c r="Y146" s="37" t="e">
        <f t="shared" si="28"/>
        <v>#N/A</v>
      </c>
    </row>
    <row r="147" spans="1:25" ht="15" customHeight="1" x14ac:dyDescent="0.2">
      <c r="A147" s="121">
        <f t="shared" si="32"/>
        <v>48</v>
      </c>
      <c r="B147" s="39" t="str">
        <f>+VLOOKUP(A147,$Q$2:$R$5000,2,0)</f>
        <v>cf48</v>
      </c>
      <c r="C147" s="45" t="s">
        <v>54</v>
      </c>
      <c r="D147" s="46">
        <v>24</v>
      </c>
      <c r="E147" s="47" t="s">
        <v>55</v>
      </c>
      <c r="F147" s="48"/>
      <c r="G147" s="46"/>
      <c r="H147" s="62"/>
      <c r="I147" s="62"/>
      <c r="J147" s="50"/>
      <c r="Q147" s="37">
        <v>146</v>
      </c>
      <c r="R147" s="52" t="str">
        <f t="shared" si="29"/>
        <v>cf146</v>
      </c>
      <c r="S147" s="37" t="str">
        <f>_xlfn.IFNA(IF(U147=0,"",U147&amp;COUNTIF(U$2:U147,U147)),"")</f>
        <v>B144</v>
      </c>
      <c r="T147" s="37" t="str">
        <f t="shared" si="30"/>
        <v>cf146</v>
      </c>
      <c r="U147" s="37" t="s">
        <v>58</v>
      </c>
      <c r="W147" s="37">
        <v>146</v>
      </c>
      <c r="X147" s="37" t="str">
        <f t="shared" si="31"/>
        <v>cf146</v>
      </c>
      <c r="Y147" s="37" t="e">
        <f t="shared" si="28"/>
        <v>#N/A</v>
      </c>
    </row>
    <row r="148" spans="1:25" ht="15" customHeight="1" x14ac:dyDescent="0.2">
      <c r="A148" s="121"/>
      <c r="B148" s="39" t="str">
        <f>+VLOOKUP(A147,$Q$2:$R$5000,2,0)</f>
        <v>cf48</v>
      </c>
      <c r="C148" s="51"/>
      <c r="D148" s="52"/>
      <c r="E148" s="53" t="s">
        <v>176</v>
      </c>
      <c r="F148" s="54"/>
      <c r="G148" s="52"/>
      <c r="H148" s="63"/>
      <c r="I148" s="63"/>
      <c r="J148" s="56" t="s">
        <v>60</v>
      </c>
      <c r="Q148" s="37">
        <v>147</v>
      </c>
      <c r="R148" s="52" t="str">
        <f t="shared" si="29"/>
        <v>cf147</v>
      </c>
      <c r="S148" s="37" t="str">
        <f>_xlfn.IFNA(IF(U148=0,"",U148&amp;COUNTIF(U$2:U148,U148)),"")</f>
        <v>B145</v>
      </c>
      <c r="T148" s="37" t="str">
        <f t="shared" si="30"/>
        <v>cf147</v>
      </c>
      <c r="U148" s="37" t="s">
        <v>58</v>
      </c>
      <c r="W148" s="37">
        <v>147</v>
      </c>
      <c r="X148" s="37" t="str">
        <f t="shared" si="31"/>
        <v>cf147</v>
      </c>
      <c r="Y148" s="37" t="e">
        <f t="shared" si="28"/>
        <v>#N/A</v>
      </c>
    </row>
    <row r="149" spans="1:25" ht="15" customHeight="1" x14ac:dyDescent="0.2">
      <c r="A149" s="121"/>
      <c r="B149" s="39" t="str">
        <f>+VLOOKUP(A147,$Q$2:$R$5000,2,0)</f>
        <v>cf48</v>
      </c>
      <c r="C149" s="51"/>
      <c r="D149" s="57">
        <v>87</v>
      </c>
      <c r="E149" s="58" t="s">
        <v>63</v>
      </c>
      <c r="F149" s="59" t="s">
        <v>64</v>
      </c>
      <c r="G149" s="57">
        <v>20</v>
      </c>
      <c r="H149" s="64" t="s">
        <v>63</v>
      </c>
      <c r="I149" s="64" t="str">
        <f>IF(H149="","",G149*H149)</f>
        <v/>
      </c>
      <c r="J149" s="61" t="s">
        <v>65</v>
      </c>
      <c r="Q149" s="37">
        <v>148</v>
      </c>
      <c r="R149" s="52" t="str">
        <f t="shared" si="29"/>
        <v>cf148</v>
      </c>
      <c r="S149" s="37" t="str">
        <f>_xlfn.IFNA(IF(U149=0,"",U149&amp;COUNTIF(U$2:U149,U149)),"")</f>
        <v>B146</v>
      </c>
      <c r="T149" s="37" t="str">
        <f t="shared" si="30"/>
        <v>cf148</v>
      </c>
      <c r="U149" s="37" t="s">
        <v>58</v>
      </c>
      <c r="W149" s="37">
        <v>148</v>
      </c>
      <c r="X149" s="37" t="str">
        <f t="shared" si="31"/>
        <v>cf148</v>
      </c>
      <c r="Y149" s="37" t="e">
        <f t="shared" si="28"/>
        <v>#N/A</v>
      </c>
    </row>
    <row r="150" spans="1:25" ht="15" customHeight="1" x14ac:dyDescent="0.2">
      <c r="A150" s="121">
        <f t="shared" si="32"/>
        <v>49</v>
      </c>
      <c r="B150" s="39" t="str">
        <f>+VLOOKUP(A150,$Q$2:$R$5000,2,0)</f>
        <v>cf49</v>
      </c>
      <c r="C150" s="45" t="s">
        <v>54</v>
      </c>
      <c r="D150" s="46">
        <v>24</v>
      </c>
      <c r="E150" s="47" t="s">
        <v>55</v>
      </c>
      <c r="F150" s="48"/>
      <c r="G150" s="46"/>
      <c r="H150" s="62"/>
      <c r="I150" s="62"/>
      <c r="J150" s="50"/>
      <c r="Q150" s="37">
        <v>149</v>
      </c>
      <c r="R150" s="52" t="str">
        <f t="shared" si="29"/>
        <v>cf149</v>
      </c>
      <c r="S150" s="37" t="str">
        <f>_xlfn.IFNA(IF(U150=0,"",U150&amp;COUNTIF(U$2:U150,U150)),"")</f>
        <v>B147</v>
      </c>
      <c r="T150" s="37" t="str">
        <f t="shared" si="30"/>
        <v>cf149</v>
      </c>
      <c r="U150" s="37" t="s">
        <v>58</v>
      </c>
      <c r="W150" s="37">
        <v>149</v>
      </c>
      <c r="X150" s="37" t="str">
        <f t="shared" si="31"/>
        <v>cf149</v>
      </c>
      <c r="Y150" s="37" t="e">
        <f t="shared" si="28"/>
        <v>#N/A</v>
      </c>
    </row>
    <row r="151" spans="1:25" ht="15" customHeight="1" x14ac:dyDescent="0.2">
      <c r="A151" s="121"/>
      <c r="B151" s="39" t="str">
        <f>+VLOOKUP(A150,$Q$2:$R$5000,2,0)</f>
        <v>cf49</v>
      </c>
      <c r="C151" s="51"/>
      <c r="D151" s="52"/>
      <c r="E151" s="53" t="s">
        <v>177</v>
      </c>
      <c r="F151" s="54"/>
      <c r="G151" s="52"/>
      <c r="H151" s="63"/>
      <c r="I151" s="63"/>
      <c r="J151" s="56" t="s">
        <v>60</v>
      </c>
      <c r="Q151" s="37">
        <v>150</v>
      </c>
      <c r="R151" s="52" t="str">
        <f t="shared" si="29"/>
        <v>cf150</v>
      </c>
      <c r="S151" s="37" t="str">
        <f>_xlfn.IFNA(IF(U151=0,"",U151&amp;COUNTIF(U$2:U151,U151)),"")</f>
        <v>B148</v>
      </c>
      <c r="T151" s="37" t="str">
        <f t="shared" si="30"/>
        <v>cf150</v>
      </c>
      <c r="U151" s="37" t="s">
        <v>58</v>
      </c>
      <c r="W151" s="37">
        <v>150</v>
      </c>
      <c r="X151" s="37" t="str">
        <f t="shared" si="31"/>
        <v>cf150</v>
      </c>
      <c r="Y151" s="37" t="e">
        <f t="shared" si="28"/>
        <v>#N/A</v>
      </c>
    </row>
    <row r="152" spans="1:25" ht="15" customHeight="1" x14ac:dyDescent="0.2">
      <c r="A152" s="121"/>
      <c r="B152" s="39" t="str">
        <f>+VLOOKUP(A150,$Q$2:$R$5000,2,0)</f>
        <v>cf49</v>
      </c>
      <c r="C152" s="51"/>
      <c r="D152" s="57">
        <v>88</v>
      </c>
      <c r="E152" s="58" t="s">
        <v>63</v>
      </c>
      <c r="F152" s="59" t="s">
        <v>64</v>
      </c>
      <c r="G152" s="57">
        <v>20</v>
      </c>
      <c r="H152" s="64" t="s">
        <v>63</v>
      </c>
      <c r="I152" s="64" t="str">
        <f>IF(H152="","",G152*H152)</f>
        <v/>
      </c>
      <c r="J152" s="61" t="s">
        <v>65</v>
      </c>
      <c r="Q152" s="37">
        <v>151</v>
      </c>
      <c r="R152" s="52" t="str">
        <f t="shared" si="29"/>
        <v>cf151</v>
      </c>
      <c r="S152" s="37" t="str">
        <f>_xlfn.IFNA(IF(U152=0,"",U152&amp;COUNTIF(U$2:U152,U152)),"")</f>
        <v>B149</v>
      </c>
      <c r="T152" s="37" t="str">
        <f t="shared" si="30"/>
        <v>cf151</v>
      </c>
      <c r="U152" s="37" t="s">
        <v>58</v>
      </c>
      <c r="W152" s="37">
        <v>151</v>
      </c>
      <c r="X152" s="37" t="str">
        <f t="shared" si="31"/>
        <v>cf151</v>
      </c>
      <c r="Y152" s="37" t="e">
        <f t="shared" si="28"/>
        <v>#N/A</v>
      </c>
    </row>
    <row r="153" spans="1:25" ht="15" customHeight="1" x14ac:dyDescent="0.2">
      <c r="A153" s="121">
        <f t="shared" si="32"/>
        <v>50</v>
      </c>
      <c r="B153" s="39" t="str">
        <f>+VLOOKUP(A153,$Q$2:$R$5000,2,0)</f>
        <v>cf50</v>
      </c>
      <c r="C153" s="45" t="s">
        <v>54</v>
      </c>
      <c r="D153" s="46">
        <v>24</v>
      </c>
      <c r="E153" s="47" t="s">
        <v>55</v>
      </c>
      <c r="F153" s="48"/>
      <c r="G153" s="46"/>
      <c r="H153" s="62"/>
      <c r="I153" s="62"/>
      <c r="J153" s="50"/>
      <c r="Q153" s="37">
        <v>152</v>
      </c>
      <c r="R153" s="52" t="str">
        <f t="shared" si="29"/>
        <v>cf152</v>
      </c>
      <c r="S153" s="37" t="str">
        <f>_xlfn.IFNA(IF(U153=0,"",U153&amp;COUNTIF(U$2:U153,U153)),"")</f>
        <v>B150</v>
      </c>
      <c r="T153" s="37" t="str">
        <f t="shared" si="30"/>
        <v>cf152</v>
      </c>
      <c r="U153" s="37" t="s">
        <v>58</v>
      </c>
      <c r="W153" s="37">
        <v>152</v>
      </c>
      <c r="X153" s="37" t="str">
        <f t="shared" si="31"/>
        <v>cf152</v>
      </c>
      <c r="Y153" s="37" t="e">
        <f t="shared" si="28"/>
        <v>#N/A</v>
      </c>
    </row>
    <row r="154" spans="1:25" ht="15" customHeight="1" x14ac:dyDescent="0.2">
      <c r="A154" s="121"/>
      <c r="B154" s="39" t="str">
        <f>+VLOOKUP(A153,$Q$2:$R$5000,2,0)</f>
        <v>cf50</v>
      </c>
      <c r="C154" s="51"/>
      <c r="D154" s="52"/>
      <c r="E154" s="53" t="s">
        <v>178</v>
      </c>
      <c r="F154" s="54"/>
      <c r="G154" s="52"/>
      <c r="H154" s="63"/>
      <c r="I154" s="63"/>
      <c r="J154" s="56" t="s">
        <v>60</v>
      </c>
      <c r="Q154" s="37">
        <v>153</v>
      </c>
      <c r="R154" s="52" t="str">
        <f t="shared" si="29"/>
        <v>cf153</v>
      </c>
      <c r="S154" s="37" t="str">
        <f>_xlfn.IFNA(IF(U154=0,"",U154&amp;COUNTIF(U$2:U154,U154)),"")</f>
        <v>B151</v>
      </c>
      <c r="T154" s="37" t="str">
        <f t="shared" si="30"/>
        <v>cf153</v>
      </c>
      <c r="U154" s="37" t="s">
        <v>58</v>
      </c>
      <c r="W154" s="37">
        <v>153</v>
      </c>
      <c r="X154" s="37" t="str">
        <f t="shared" si="31"/>
        <v>cf153</v>
      </c>
      <c r="Y154" s="37" t="e">
        <f t="shared" si="28"/>
        <v>#N/A</v>
      </c>
    </row>
    <row r="155" spans="1:25" ht="15" customHeight="1" x14ac:dyDescent="0.2">
      <c r="A155" s="121"/>
      <c r="B155" s="39" t="str">
        <f>+VLOOKUP(A153,$Q$2:$R$5000,2,0)</f>
        <v>cf50</v>
      </c>
      <c r="C155" s="51"/>
      <c r="D155" s="57">
        <v>89</v>
      </c>
      <c r="E155" s="58" t="s">
        <v>63</v>
      </c>
      <c r="F155" s="59" t="s">
        <v>64</v>
      </c>
      <c r="G155" s="57">
        <v>20</v>
      </c>
      <c r="H155" s="64" t="s">
        <v>63</v>
      </c>
      <c r="I155" s="64" t="str">
        <f>IF(H155="","",G155*H155)</f>
        <v/>
      </c>
      <c r="J155" s="61" t="s">
        <v>65</v>
      </c>
      <c r="Q155" s="37">
        <v>154</v>
      </c>
      <c r="R155" s="52" t="str">
        <f t="shared" si="29"/>
        <v>cf154</v>
      </c>
      <c r="S155" s="37" t="str">
        <f>_xlfn.IFNA(IF(U155=0,"",U155&amp;COUNTIF(U$2:U155,U155)),"")</f>
        <v>B152</v>
      </c>
      <c r="T155" s="37" t="str">
        <f t="shared" si="30"/>
        <v>cf154</v>
      </c>
      <c r="U155" s="37" t="s">
        <v>58</v>
      </c>
      <c r="W155" s="37">
        <v>154</v>
      </c>
      <c r="X155" s="37" t="str">
        <f t="shared" si="31"/>
        <v>cf154</v>
      </c>
      <c r="Y155" s="37" t="e">
        <f t="shared" si="28"/>
        <v>#N/A</v>
      </c>
    </row>
    <row r="156" spans="1:25" ht="15" customHeight="1" x14ac:dyDescent="0.2">
      <c r="A156" s="121">
        <f t="shared" si="32"/>
        <v>51</v>
      </c>
      <c r="B156" s="39" t="str">
        <f>+VLOOKUP(A156,$Q$2:$R$5000,2,0)</f>
        <v>cf51</v>
      </c>
      <c r="C156" s="45" t="s">
        <v>54</v>
      </c>
      <c r="D156" s="46">
        <v>24</v>
      </c>
      <c r="E156" s="47" t="s">
        <v>55</v>
      </c>
      <c r="F156" s="48"/>
      <c r="G156" s="46"/>
      <c r="H156" s="62"/>
      <c r="I156" s="62"/>
      <c r="J156" s="50"/>
      <c r="Q156" s="37">
        <v>155</v>
      </c>
      <c r="R156" s="52" t="str">
        <f t="shared" si="29"/>
        <v>cf155</v>
      </c>
      <c r="S156" s="37" t="str">
        <f>_xlfn.IFNA(IF(U156=0,"",U156&amp;COUNTIF(U$2:U156,U156)),"")</f>
        <v>B153</v>
      </c>
      <c r="T156" s="37" t="str">
        <f t="shared" si="30"/>
        <v>cf155</v>
      </c>
      <c r="U156" s="37" t="s">
        <v>58</v>
      </c>
      <c r="W156" s="37">
        <v>155</v>
      </c>
      <c r="X156" s="37" t="str">
        <f t="shared" si="31"/>
        <v>cf155</v>
      </c>
      <c r="Y156" s="37" t="e">
        <f t="shared" si="28"/>
        <v>#N/A</v>
      </c>
    </row>
    <row r="157" spans="1:25" ht="15" customHeight="1" x14ac:dyDescent="0.2">
      <c r="A157" s="121"/>
      <c r="B157" s="39" t="str">
        <f>+VLOOKUP(A156,$Q$2:$R$5000,2,0)</f>
        <v>cf51</v>
      </c>
      <c r="C157" s="51"/>
      <c r="D157" s="52"/>
      <c r="E157" s="53" t="s">
        <v>179</v>
      </c>
      <c r="F157" s="54"/>
      <c r="G157" s="52"/>
      <c r="H157" s="63"/>
      <c r="I157" s="63"/>
      <c r="J157" s="56" t="s">
        <v>60</v>
      </c>
      <c r="Q157" s="37">
        <v>156</v>
      </c>
      <c r="R157" s="52" t="str">
        <f t="shared" si="29"/>
        <v>cf156</v>
      </c>
      <c r="S157" s="37" t="str">
        <f>_xlfn.IFNA(IF(U157=0,"",U157&amp;COUNTIF(U$2:U157,U157)),"")</f>
        <v>B154</v>
      </c>
      <c r="T157" s="37" t="str">
        <f t="shared" si="30"/>
        <v>cf156</v>
      </c>
      <c r="U157" s="37" t="s">
        <v>58</v>
      </c>
      <c r="W157" s="37">
        <v>156</v>
      </c>
      <c r="X157" s="37" t="str">
        <f t="shared" si="31"/>
        <v>cf156</v>
      </c>
      <c r="Y157" s="37" t="e">
        <f t="shared" si="28"/>
        <v>#N/A</v>
      </c>
    </row>
    <row r="158" spans="1:25" ht="15" customHeight="1" x14ac:dyDescent="0.2">
      <c r="A158" s="121"/>
      <c r="B158" s="39" t="str">
        <f>+VLOOKUP(A156,$Q$2:$R$5000,2,0)</f>
        <v>cf51</v>
      </c>
      <c r="C158" s="51"/>
      <c r="D158" s="57">
        <v>90</v>
      </c>
      <c r="E158" s="58" t="s">
        <v>63</v>
      </c>
      <c r="F158" s="59" t="s">
        <v>64</v>
      </c>
      <c r="G158" s="57">
        <v>20</v>
      </c>
      <c r="H158" s="64" t="s">
        <v>63</v>
      </c>
      <c r="I158" s="64" t="str">
        <f>IF(H158="","",G158*H158)</f>
        <v/>
      </c>
      <c r="J158" s="61" t="s">
        <v>65</v>
      </c>
      <c r="Q158" s="37">
        <v>157</v>
      </c>
      <c r="R158" s="52" t="str">
        <f t="shared" si="29"/>
        <v>cf157</v>
      </c>
      <c r="S158" s="37" t="str">
        <f>_xlfn.IFNA(IF(U158=0,"",U158&amp;COUNTIF(U$2:U158,U158)),"")</f>
        <v>B155</v>
      </c>
      <c r="T158" s="37" t="str">
        <f t="shared" si="30"/>
        <v>cf157</v>
      </c>
      <c r="U158" s="37" t="s">
        <v>58</v>
      </c>
      <c r="W158" s="37">
        <v>157</v>
      </c>
      <c r="X158" s="37" t="str">
        <f t="shared" si="31"/>
        <v>cf157</v>
      </c>
      <c r="Y158" s="37" t="e">
        <f t="shared" si="28"/>
        <v>#N/A</v>
      </c>
    </row>
    <row r="159" spans="1:25" ht="15" customHeight="1" x14ac:dyDescent="0.2">
      <c r="A159" s="121">
        <f t="shared" si="32"/>
        <v>52</v>
      </c>
      <c r="B159" s="39" t="str">
        <f>+VLOOKUP(A159,$Q$2:$R$5000,2,0)</f>
        <v>cf52</v>
      </c>
      <c r="C159" s="45" t="s">
        <v>54</v>
      </c>
      <c r="D159" s="46">
        <v>24</v>
      </c>
      <c r="E159" s="47" t="s">
        <v>180</v>
      </c>
      <c r="F159" s="48"/>
      <c r="G159" s="46"/>
      <c r="H159" s="62"/>
      <c r="I159" s="62"/>
      <c r="J159" s="50"/>
      <c r="Q159" s="37">
        <v>158</v>
      </c>
      <c r="R159" s="52" t="str">
        <f t="shared" si="29"/>
        <v>cf158</v>
      </c>
      <c r="S159" s="37" t="str">
        <f>_xlfn.IFNA(IF(U159=0,"",U159&amp;COUNTIF(U$2:U159,U159)),"")</f>
        <v>B156</v>
      </c>
      <c r="T159" s="37" t="str">
        <f t="shared" si="30"/>
        <v>cf158</v>
      </c>
      <c r="U159" s="37" t="s">
        <v>58</v>
      </c>
      <c r="W159" s="37">
        <v>158</v>
      </c>
      <c r="X159" s="37" t="str">
        <f t="shared" si="31"/>
        <v>cf158</v>
      </c>
      <c r="Y159" s="37" t="e">
        <f t="shared" si="28"/>
        <v>#N/A</v>
      </c>
    </row>
    <row r="160" spans="1:25" ht="15" customHeight="1" x14ac:dyDescent="0.2">
      <c r="A160" s="121"/>
      <c r="B160" s="39" t="str">
        <f>+VLOOKUP(A159,$Q$2:$R$5000,2,0)</f>
        <v>cf52</v>
      </c>
      <c r="C160" s="51"/>
      <c r="D160" s="52"/>
      <c r="E160" s="53" t="s">
        <v>181</v>
      </c>
      <c r="F160" s="54"/>
      <c r="G160" s="52"/>
      <c r="H160" s="63"/>
      <c r="I160" s="63"/>
      <c r="J160" s="56" t="s">
        <v>60</v>
      </c>
      <c r="Q160" s="37">
        <v>159</v>
      </c>
      <c r="R160" s="52" t="str">
        <f t="shared" si="29"/>
        <v>cf159</v>
      </c>
      <c r="S160" s="37" t="str">
        <f>_xlfn.IFNA(IF(U160=0,"",U160&amp;COUNTIF(U$2:U160,U160)),"")</f>
        <v>B157</v>
      </c>
      <c r="T160" s="37" t="str">
        <f t="shared" si="30"/>
        <v>cf159</v>
      </c>
      <c r="U160" s="37" t="s">
        <v>58</v>
      </c>
      <c r="W160" s="37">
        <v>159</v>
      </c>
      <c r="X160" s="37" t="str">
        <f t="shared" si="31"/>
        <v>cf159</v>
      </c>
      <c r="Y160" s="37" t="e">
        <f t="shared" si="28"/>
        <v>#N/A</v>
      </c>
    </row>
    <row r="161" spans="1:25" ht="15" customHeight="1" x14ac:dyDescent="0.2">
      <c r="A161" s="121"/>
      <c r="B161" s="39" t="str">
        <f>+VLOOKUP(A159,$Q$2:$R$5000,2,0)</f>
        <v>cf52</v>
      </c>
      <c r="C161" s="51"/>
      <c r="D161" s="57">
        <v>95</v>
      </c>
      <c r="E161" s="58" t="s">
        <v>63</v>
      </c>
      <c r="F161" s="59" t="s">
        <v>125</v>
      </c>
      <c r="G161" s="57">
        <v>1</v>
      </c>
      <c r="H161" s="64" t="s">
        <v>63</v>
      </c>
      <c r="I161" s="64" t="str">
        <f>IF(H161="","",G161*H161)</f>
        <v/>
      </c>
      <c r="J161" s="61" t="s">
        <v>65</v>
      </c>
      <c r="Q161" s="37">
        <v>160</v>
      </c>
      <c r="R161" s="57" t="str">
        <f t="shared" si="29"/>
        <v>cf160</v>
      </c>
      <c r="S161" s="37" t="str">
        <f>_xlfn.IFNA(IF(U161=0,"",U161&amp;COUNTIF(U$2:U161,U161)),"")</f>
        <v>B158</v>
      </c>
      <c r="T161" s="37" t="str">
        <f t="shared" si="30"/>
        <v>cf160</v>
      </c>
      <c r="U161" s="37" t="s">
        <v>58</v>
      </c>
      <c r="W161" s="37">
        <v>160</v>
      </c>
      <c r="X161" s="37" t="str">
        <f t="shared" si="31"/>
        <v>cf160</v>
      </c>
      <c r="Y161" s="37" t="e">
        <f t="shared" si="28"/>
        <v>#N/A</v>
      </c>
    </row>
    <row r="162" spans="1:25" ht="15" customHeight="1" x14ac:dyDescent="0.2">
      <c r="A162" s="121">
        <f t="shared" si="32"/>
        <v>53</v>
      </c>
      <c r="B162" s="39" t="str">
        <f>+VLOOKUP(A162,$Q$2:$R$5000,2,0)</f>
        <v>cf53</v>
      </c>
      <c r="C162" s="45" t="s">
        <v>54</v>
      </c>
      <c r="D162" s="46">
        <v>24</v>
      </c>
      <c r="E162" s="47" t="s">
        <v>180</v>
      </c>
      <c r="F162" s="48"/>
      <c r="G162" s="46"/>
      <c r="H162" s="62"/>
      <c r="I162" s="62"/>
      <c r="J162" s="50"/>
      <c r="Q162" s="37">
        <v>161</v>
      </c>
      <c r="R162" s="46" t="str">
        <f t="shared" si="29"/>
        <v>cf161</v>
      </c>
      <c r="S162" s="37" t="str">
        <f>_xlfn.IFNA(IF(U162=0,"",U162&amp;COUNTIF(U$2:U162,U162)),"")</f>
        <v>B159</v>
      </c>
      <c r="T162" s="37" t="str">
        <f t="shared" si="30"/>
        <v>cf161</v>
      </c>
      <c r="U162" s="37" t="s">
        <v>58</v>
      </c>
      <c r="W162" s="37">
        <v>161</v>
      </c>
      <c r="X162" s="37" t="str">
        <f t="shared" si="31"/>
        <v>cf161</v>
      </c>
      <c r="Y162" s="37" t="e">
        <f t="shared" si="28"/>
        <v>#N/A</v>
      </c>
    </row>
    <row r="163" spans="1:25" ht="15" customHeight="1" x14ac:dyDescent="0.2">
      <c r="A163" s="121"/>
      <c r="B163" s="39" t="str">
        <f>+VLOOKUP(A162,$Q$2:$R$5000,2,0)</f>
        <v>cf53</v>
      </c>
      <c r="C163" s="51"/>
      <c r="D163" s="52"/>
      <c r="E163" s="53" t="s">
        <v>182</v>
      </c>
      <c r="F163" s="54"/>
      <c r="G163" s="52"/>
      <c r="H163" s="63"/>
      <c r="I163" s="63"/>
      <c r="J163" s="56" t="s">
        <v>60</v>
      </c>
      <c r="Q163" s="37">
        <v>162</v>
      </c>
      <c r="R163" s="52" t="str">
        <f t="shared" si="29"/>
        <v>cf162</v>
      </c>
      <c r="S163" s="37" t="str">
        <f>_xlfn.IFNA(IF(U163=0,"",U163&amp;COUNTIF(U$2:U163,U163)),"")</f>
        <v>B160</v>
      </c>
      <c r="T163" s="37" t="str">
        <f t="shared" si="30"/>
        <v>cf162</v>
      </c>
      <c r="U163" s="37" t="s">
        <v>58</v>
      </c>
      <c r="W163" s="37">
        <v>162</v>
      </c>
      <c r="X163" s="37" t="str">
        <f t="shared" si="31"/>
        <v>cf162</v>
      </c>
      <c r="Y163" s="37" t="e">
        <f t="shared" si="28"/>
        <v>#N/A</v>
      </c>
    </row>
    <row r="164" spans="1:25" ht="15" customHeight="1" x14ac:dyDescent="0.2">
      <c r="A164" s="121"/>
      <c r="B164" s="39" t="str">
        <f>+VLOOKUP(A162,$Q$2:$R$5000,2,0)</f>
        <v>cf53</v>
      </c>
      <c r="C164" s="51"/>
      <c r="D164" s="57">
        <v>96</v>
      </c>
      <c r="E164" s="58" t="s">
        <v>63</v>
      </c>
      <c r="F164" s="59" t="s">
        <v>125</v>
      </c>
      <c r="G164" s="57">
        <v>2</v>
      </c>
      <c r="H164" s="64" t="s">
        <v>63</v>
      </c>
      <c r="I164" s="64" t="str">
        <f>IF(H164="","",G164*H164)</f>
        <v/>
      </c>
      <c r="J164" s="61" t="s">
        <v>65</v>
      </c>
      <c r="Q164" s="37">
        <v>163</v>
      </c>
      <c r="R164" s="52" t="str">
        <f t="shared" si="29"/>
        <v>cf163</v>
      </c>
      <c r="S164" s="37" t="str">
        <f>_xlfn.IFNA(IF(U164=0,"",U164&amp;COUNTIF(U$2:U164,U164)),"")</f>
        <v>B161</v>
      </c>
      <c r="T164" s="37" t="str">
        <f t="shared" si="30"/>
        <v>cf163</v>
      </c>
      <c r="U164" s="37" t="s">
        <v>58</v>
      </c>
      <c r="W164" s="37">
        <v>163</v>
      </c>
      <c r="X164" s="37" t="str">
        <f t="shared" si="31"/>
        <v>cf163</v>
      </c>
      <c r="Y164" s="37" t="e">
        <f t="shared" si="28"/>
        <v>#N/A</v>
      </c>
    </row>
    <row r="165" spans="1:25" ht="15" customHeight="1" x14ac:dyDescent="0.2">
      <c r="A165" s="121">
        <f t="shared" si="32"/>
        <v>54</v>
      </c>
      <c r="B165" s="39" t="str">
        <f>+VLOOKUP(A165,$Q$2:$R$5000,2,0)</f>
        <v>cf54</v>
      </c>
      <c r="C165" s="45" t="s">
        <v>54</v>
      </c>
      <c r="D165" s="46">
        <v>24</v>
      </c>
      <c r="E165" s="47" t="s">
        <v>180</v>
      </c>
      <c r="F165" s="48"/>
      <c r="G165" s="46"/>
      <c r="H165" s="62"/>
      <c r="I165" s="62"/>
      <c r="J165" s="50"/>
      <c r="Q165" s="37">
        <v>164</v>
      </c>
      <c r="R165" s="52" t="str">
        <f t="shared" si="29"/>
        <v>cf164</v>
      </c>
      <c r="S165" s="37" t="str">
        <f>_xlfn.IFNA(IF(U165=0,"",U165&amp;COUNTIF(U$2:U165,U165)),"")</f>
        <v>B162</v>
      </c>
      <c r="T165" s="37" t="str">
        <f t="shared" si="30"/>
        <v>cf164</v>
      </c>
      <c r="U165" s="37" t="s">
        <v>58</v>
      </c>
      <c r="W165" s="37">
        <v>164</v>
      </c>
      <c r="X165" s="37" t="str">
        <f t="shared" si="31"/>
        <v>cf164</v>
      </c>
      <c r="Y165" s="37" t="e">
        <f t="shared" si="28"/>
        <v>#N/A</v>
      </c>
    </row>
    <row r="166" spans="1:25" ht="15" customHeight="1" x14ac:dyDescent="0.2">
      <c r="A166" s="121"/>
      <c r="B166" s="39" t="str">
        <f>+VLOOKUP(A165,$Q$2:$R$5000,2,0)</f>
        <v>cf54</v>
      </c>
      <c r="C166" s="51"/>
      <c r="D166" s="52"/>
      <c r="E166" s="53" t="s">
        <v>183</v>
      </c>
      <c r="F166" s="54"/>
      <c r="G166" s="52"/>
      <c r="H166" s="63"/>
      <c r="I166" s="63"/>
      <c r="J166" s="56" t="s">
        <v>60</v>
      </c>
      <c r="Q166" s="37">
        <v>165</v>
      </c>
      <c r="R166" s="52" t="str">
        <f t="shared" si="29"/>
        <v>cf165</v>
      </c>
      <c r="S166" s="37" t="str">
        <f>_xlfn.IFNA(IF(U166=0,"",U166&amp;COUNTIF(U$2:U166,U166)),"")</f>
        <v>B163</v>
      </c>
      <c r="T166" s="37" t="str">
        <f t="shared" si="30"/>
        <v>cf165</v>
      </c>
      <c r="U166" s="37" t="s">
        <v>58</v>
      </c>
      <c r="W166" s="37">
        <v>165</v>
      </c>
      <c r="X166" s="37" t="str">
        <f t="shared" si="31"/>
        <v>cf165</v>
      </c>
      <c r="Y166" s="37" t="e">
        <f t="shared" si="28"/>
        <v>#N/A</v>
      </c>
    </row>
    <row r="167" spans="1:25" ht="15" customHeight="1" x14ac:dyDescent="0.2">
      <c r="A167" s="121"/>
      <c r="B167" s="39" t="str">
        <f>+VLOOKUP(A165,$Q$2:$R$5000,2,0)</f>
        <v>cf54</v>
      </c>
      <c r="C167" s="51"/>
      <c r="D167" s="57">
        <v>97</v>
      </c>
      <c r="E167" s="58" t="s">
        <v>63</v>
      </c>
      <c r="F167" s="59" t="s">
        <v>125</v>
      </c>
      <c r="G167" s="57">
        <v>2</v>
      </c>
      <c r="H167" s="64" t="s">
        <v>63</v>
      </c>
      <c r="I167" s="64" t="str">
        <f>IF(H167="","",G167*H167)</f>
        <v/>
      </c>
      <c r="J167" s="61" t="s">
        <v>65</v>
      </c>
      <c r="Q167" s="37">
        <v>166</v>
      </c>
      <c r="R167" s="52" t="str">
        <f t="shared" si="29"/>
        <v>cf166</v>
      </c>
      <c r="S167" s="37" t="str">
        <f>_xlfn.IFNA(IF(U167=0,"",U167&amp;COUNTIF(U$2:U167,U167)),"")</f>
        <v>B164</v>
      </c>
      <c r="T167" s="37" t="str">
        <f t="shared" si="30"/>
        <v>cf166</v>
      </c>
      <c r="U167" s="37" t="s">
        <v>58</v>
      </c>
      <c r="W167" s="37">
        <v>166</v>
      </c>
      <c r="X167" s="37" t="str">
        <f t="shared" si="31"/>
        <v>cf166</v>
      </c>
      <c r="Y167" s="37" t="e">
        <f t="shared" si="28"/>
        <v>#N/A</v>
      </c>
    </row>
    <row r="168" spans="1:25" ht="15" customHeight="1" x14ac:dyDescent="0.2">
      <c r="A168" s="121">
        <f t="shared" si="32"/>
        <v>55</v>
      </c>
      <c r="B168" s="39" t="str">
        <f>+VLOOKUP(A168,$Q$2:$R$5000,2,0)</f>
        <v>cf55</v>
      </c>
      <c r="C168" s="45" t="s">
        <v>54</v>
      </c>
      <c r="D168" s="46">
        <v>24</v>
      </c>
      <c r="E168" s="47" t="s">
        <v>180</v>
      </c>
      <c r="F168" s="48"/>
      <c r="G168" s="46"/>
      <c r="H168" s="62"/>
      <c r="I168" s="62"/>
      <c r="J168" s="50"/>
      <c r="Q168" s="37">
        <v>167</v>
      </c>
      <c r="R168" s="52" t="str">
        <f t="shared" si="29"/>
        <v>cf167</v>
      </c>
      <c r="S168" s="37" t="str">
        <f>_xlfn.IFNA(IF(U168=0,"",U168&amp;COUNTIF(U$2:U168,U168)),"")</f>
        <v>B165</v>
      </c>
      <c r="T168" s="37" t="str">
        <f t="shared" si="30"/>
        <v>cf167</v>
      </c>
      <c r="U168" s="37" t="s">
        <v>58</v>
      </c>
      <c r="W168" s="37">
        <v>167</v>
      </c>
      <c r="X168" s="37" t="str">
        <f t="shared" si="31"/>
        <v>cf167</v>
      </c>
      <c r="Y168" s="37" t="e">
        <f t="shared" si="28"/>
        <v>#N/A</v>
      </c>
    </row>
    <row r="169" spans="1:25" ht="15" customHeight="1" x14ac:dyDescent="0.2">
      <c r="A169" s="121"/>
      <c r="B169" s="39" t="str">
        <f>+VLOOKUP(A168,$Q$2:$R$5000,2,0)</f>
        <v>cf55</v>
      </c>
      <c r="C169" s="51"/>
      <c r="D169" s="52"/>
      <c r="E169" s="53" t="s">
        <v>184</v>
      </c>
      <c r="F169" s="54"/>
      <c r="G169" s="52"/>
      <c r="H169" s="63"/>
      <c r="I169" s="63"/>
      <c r="J169" s="56" t="s">
        <v>60</v>
      </c>
      <c r="Q169" s="37">
        <v>168</v>
      </c>
      <c r="R169" s="52" t="str">
        <f t="shared" si="29"/>
        <v>cf168</v>
      </c>
      <c r="S169" s="37" t="str">
        <f>_xlfn.IFNA(IF(U169=0,"",U169&amp;COUNTIF(U$2:U169,U169)),"")</f>
        <v>B166</v>
      </c>
      <c r="T169" s="37" t="str">
        <f t="shared" si="30"/>
        <v>cf168</v>
      </c>
      <c r="U169" s="37" t="s">
        <v>58</v>
      </c>
      <c r="W169" s="37">
        <v>168</v>
      </c>
      <c r="X169" s="37" t="str">
        <f t="shared" si="31"/>
        <v>cf168</v>
      </c>
      <c r="Y169" s="37" t="e">
        <f t="shared" si="28"/>
        <v>#N/A</v>
      </c>
    </row>
    <row r="170" spans="1:25" ht="15" customHeight="1" x14ac:dyDescent="0.2">
      <c r="A170" s="121"/>
      <c r="B170" s="39" t="str">
        <f>+VLOOKUP(A168,$Q$2:$R$5000,2,0)</f>
        <v>cf55</v>
      </c>
      <c r="C170" s="51"/>
      <c r="D170" s="57">
        <v>98</v>
      </c>
      <c r="E170" s="58" t="s">
        <v>63</v>
      </c>
      <c r="F170" s="59" t="s">
        <v>125</v>
      </c>
      <c r="G170" s="57">
        <v>2</v>
      </c>
      <c r="H170" s="64" t="s">
        <v>63</v>
      </c>
      <c r="I170" s="64" t="str">
        <f>IF(H170="","",G170*H170)</f>
        <v/>
      </c>
      <c r="J170" s="61" t="s">
        <v>65</v>
      </c>
      <c r="Q170" s="37">
        <v>169</v>
      </c>
      <c r="R170" s="52" t="str">
        <f t="shared" si="29"/>
        <v>cf169</v>
      </c>
      <c r="S170" s="37" t="str">
        <f>_xlfn.IFNA(IF(U170=0,"",U170&amp;COUNTIF(U$2:U170,U170)),"")</f>
        <v>B167</v>
      </c>
      <c r="T170" s="37" t="str">
        <f t="shared" si="30"/>
        <v>cf169</v>
      </c>
      <c r="U170" s="37" t="s">
        <v>58</v>
      </c>
      <c r="W170" s="37">
        <v>169</v>
      </c>
      <c r="X170" s="37" t="str">
        <f t="shared" si="31"/>
        <v>cf169</v>
      </c>
      <c r="Y170" s="37" t="e">
        <f t="shared" si="28"/>
        <v>#N/A</v>
      </c>
    </row>
    <row r="171" spans="1:25" ht="15" customHeight="1" x14ac:dyDescent="0.2">
      <c r="A171" s="121">
        <f t="shared" si="32"/>
        <v>56</v>
      </c>
      <c r="B171" s="39" t="str">
        <f>+VLOOKUP(A171,$Q$2:$R$5000,2,0)</f>
        <v>cf56</v>
      </c>
      <c r="C171" s="45" t="s">
        <v>54</v>
      </c>
      <c r="D171" s="46">
        <v>24</v>
      </c>
      <c r="E171" s="47" t="s">
        <v>185</v>
      </c>
      <c r="F171" s="48"/>
      <c r="G171" s="46"/>
      <c r="H171" s="62"/>
      <c r="I171" s="62"/>
      <c r="J171" s="50"/>
      <c r="Q171" s="37">
        <v>170</v>
      </c>
      <c r="R171" s="52" t="str">
        <f t="shared" si="29"/>
        <v>cf170</v>
      </c>
      <c r="S171" s="37" t="str">
        <f>_xlfn.IFNA(IF(U171=0,"",U171&amp;COUNTIF(U$2:U171,U171)),"")</f>
        <v>B168</v>
      </c>
      <c r="T171" s="37" t="str">
        <f t="shared" si="30"/>
        <v>cf170</v>
      </c>
      <c r="U171" s="37" t="s">
        <v>58</v>
      </c>
      <c r="W171" s="37">
        <v>170</v>
      </c>
      <c r="X171" s="37" t="str">
        <f t="shared" si="31"/>
        <v>cf170</v>
      </c>
      <c r="Y171" s="37" t="e">
        <f t="shared" si="28"/>
        <v>#N/A</v>
      </c>
    </row>
    <row r="172" spans="1:25" ht="15" customHeight="1" x14ac:dyDescent="0.2">
      <c r="A172" s="121"/>
      <c r="B172" s="39" t="str">
        <f>+VLOOKUP(A171,$Q$2:$R$5000,2,0)</f>
        <v>cf56</v>
      </c>
      <c r="C172" s="51"/>
      <c r="D172" s="52"/>
      <c r="E172" s="53" t="s">
        <v>186</v>
      </c>
      <c r="F172" s="54"/>
      <c r="G172" s="52"/>
      <c r="H172" s="63"/>
      <c r="I172" s="63"/>
      <c r="J172" s="56" t="s">
        <v>60</v>
      </c>
      <c r="Q172" s="37">
        <v>171</v>
      </c>
      <c r="R172" s="52" t="str">
        <f t="shared" si="29"/>
        <v>cf171</v>
      </c>
      <c r="S172" s="37" t="str">
        <f>_xlfn.IFNA(IF(U172=0,"",U172&amp;COUNTIF(U$2:U172,U172)),"")</f>
        <v>B169</v>
      </c>
      <c r="T172" s="37" t="str">
        <f t="shared" si="30"/>
        <v>cf171</v>
      </c>
      <c r="U172" s="37" t="s">
        <v>58</v>
      </c>
      <c r="W172" s="37">
        <v>171</v>
      </c>
      <c r="X172" s="37" t="str">
        <f t="shared" si="31"/>
        <v>cf171</v>
      </c>
      <c r="Y172" s="37" t="e">
        <f t="shared" si="28"/>
        <v>#N/A</v>
      </c>
    </row>
    <row r="173" spans="1:25" ht="15" customHeight="1" x14ac:dyDescent="0.2">
      <c r="A173" s="121"/>
      <c r="B173" s="39" t="str">
        <f>+VLOOKUP(A171,$Q$2:$R$5000,2,0)</f>
        <v>cf56</v>
      </c>
      <c r="C173" s="51"/>
      <c r="D173" s="57">
        <v>101</v>
      </c>
      <c r="E173" s="58" t="s">
        <v>63</v>
      </c>
      <c r="F173" s="59" t="s">
        <v>125</v>
      </c>
      <c r="G173" s="57">
        <v>3</v>
      </c>
      <c r="H173" s="64" t="s">
        <v>63</v>
      </c>
      <c r="I173" s="64" t="str">
        <f>IF(H173="","",G173*H173)</f>
        <v/>
      </c>
      <c r="J173" s="61" t="s">
        <v>65</v>
      </c>
      <c r="Q173" s="37">
        <v>172</v>
      </c>
      <c r="R173" s="52" t="str">
        <f t="shared" si="29"/>
        <v>cf172</v>
      </c>
      <c r="S173" s="37" t="str">
        <f>_xlfn.IFNA(IF(U173=0,"",U173&amp;COUNTIF(U$2:U173,U173)),"")</f>
        <v>B170</v>
      </c>
      <c r="T173" s="37" t="str">
        <f t="shared" si="30"/>
        <v>cf172</v>
      </c>
      <c r="U173" s="37" t="s">
        <v>58</v>
      </c>
      <c r="W173" s="37">
        <v>172</v>
      </c>
      <c r="X173" s="37" t="str">
        <f t="shared" si="31"/>
        <v>cf172</v>
      </c>
      <c r="Y173" s="37" t="e">
        <f t="shared" si="28"/>
        <v>#N/A</v>
      </c>
    </row>
    <row r="174" spans="1:25" ht="15" customHeight="1" x14ac:dyDescent="0.2">
      <c r="A174" s="121">
        <f t="shared" si="32"/>
        <v>57</v>
      </c>
      <c r="B174" s="39" t="str">
        <f>+VLOOKUP(A174,$Q$2:$R$5000,2,0)</f>
        <v>cf57</v>
      </c>
      <c r="C174" s="45" t="s">
        <v>54</v>
      </c>
      <c r="D174" s="46">
        <v>24</v>
      </c>
      <c r="E174" s="47" t="s">
        <v>185</v>
      </c>
      <c r="F174" s="48"/>
      <c r="G174" s="46"/>
      <c r="H174" s="62"/>
      <c r="I174" s="62"/>
      <c r="J174" s="50"/>
      <c r="Q174" s="37">
        <v>173</v>
      </c>
      <c r="R174" s="52" t="str">
        <f t="shared" si="29"/>
        <v>cf173</v>
      </c>
      <c r="S174" s="37" t="str">
        <f>_xlfn.IFNA(IF(U174=0,"",U174&amp;COUNTIF(U$2:U174,U174)),"")</f>
        <v>B171</v>
      </c>
      <c r="T174" s="37" t="str">
        <f t="shared" si="30"/>
        <v>cf173</v>
      </c>
      <c r="U174" s="37" t="s">
        <v>58</v>
      </c>
      <c r="W174" s="37">
        <v>173</v>
      </c>
      <c r="X174" s="37" t="str">
        <f t="shared" si="31"/>
        <v>cf173</v>
      </c>
      <c r="Y174" s="37" t="e">
        <f t="shared" si="28"/>
        <v>#N/A</v>
      </c>
    </row>
    <row r="175" spans="1:25" ht="15" customHeight="1" x14ac:dyDescent="0.2">
      <c r="A175" s="121"/>
      <c r="B175" s="39" t="str">
        <f>+VLOOKUP(A174,$Q$2:$R$5000,2,0)</f>
        <v>cf57</v>
      </c>
      <c r="C175" s="51"/>
      <c r="D175" s="52"/>
      <c r="E175" s="53" t="s">
        <v>187</v>
      </c>
      <c r="F175" s="54"/>
      <c r="G175" s="52"/>
      <c r="H175" s="63"/>
      <c r="I175" s="63"/>
      <c r="J175" s="56" t="s">
        <v>60</v>
      </c>
      <c r="Q175" s="37">
        <v>174</v>
      </c>
      <c r="R175" s="52" t="str">
        <f t="shared" si="29"/>
        <v>cf174</v>
      </c>
      <c r="S175" s="37" t="str">
        <f>_xlfn.IFNA(IF(U175=0,"",U175&amp;COUNTIF(U$2:U175,U175)),"")</f>
        <v>B172</v>
      </c>
      <c r="T175" s="37" t="str">
        <f t="shared" si="30"/>
        <v>cf174</v>
      </c>
      <c r="U175" s="37" t="s">
        <v>58</v>
      </c>
      <c r="W175" s="37">
        <v>174</v>
      </c>
      <c r="X175" s="37" t="str">
        <f t="shared" si="31"/>
        <v>cf174</v>
      </c>
      <c r="Y175" s="37" t="e">
        <f t="shared" si="28"/>
        <v>#N/A</v>
      </c>
    </row>
    <row r="176" spans="1:25" ht="15" customHeight="1" x14ac:dyDescent="0.2">
      <c r="A176" s="121"/>
      <c r="B176" s="39" t="str">
        <f>+VLOOKUP(A174,$Q$2:$R$5000,2,0)</f>
        <v>cf57</v>
      </c>
      <c r="C176" s="51"/>
      <c r="D176" s="57">
        <v>102</v>
      </c>
      <c r="E176" s="58" t="s">
        <v>63</v>
      </c>
      <c r="F176" s="59" t="s">
        <v>125</v>
      </c>
      <c r="G176" s="57">
        <v>5</v>
      </c>
      <c r="H176" s="64" t="s">
        <v>63</v>
      </c>
      <c r="I176" s="64" t="str">
        <f>IF(H176="","",G176*H176)</f>
        <v/>
      </c>
      <c r="J176" s="61" t="s">
        <v>65</v>
      </c>
      <c r="Q176" s="37">
        <v>175</v>
      </c>
      <c r="R176" s="52" t="str">
        <f t="shared" si="29"/>
        <v>cf175</v>
      </c>
      <c r="S176" s="37" t="str">
        <f>_xlfn.IFNA(IF(U176=0,"",U176&amp;COUNTIF(U$2:U176,U176)),"")</f>
        <v>B173</v>
      </c>
      <c r="T176" s="37" t="str">
        <f t="shared" si="30"/>
        <v>cf175</v>
      </c>
      <c r="U176" s="37" t="s">
        <v>58</v>
      </c>
      <c r="W176" s="37">
        <v>175</v>
      </c>
      <c r="X176" s="37" t="str">
        <f t="shared" si="31"/>
        <v>cf175</v>
      </c>
      <c r="Y176" s="37" t="e">
        <f t="shared" si="28"/>
        <v>#N/A</v>
      </c>
    </row>
    <row r="177" spans="1:25" ht="15" customHeight="1" x14ac:dyDescent="0.2">
      <c r="A177" s="121">
        <f t="shared" si="32"/>
        <v>58</v>
      </c>
      <c r="B177" s="39" t="str">
        <f>+VLOOKUP(A177,$Q$2:$R$5000,2,0)</f>
        <v>cf58</v>
      </c>
      <c r="C177" s="45" t="s">
        <v>54</v>
      </c>
      <c r="D177" s="46">
        <v>24</v>
      </c>
      <c r="E177" s="47" t="s">
        <v>185</v>
      </c>
      <c r="F177" s="48"/>
      <c r="G177" s="46"/>
      <c r="H177" s="62"/>
      <c r="I177" s="62"/>
      <c r="J177" s="50"/>
      <c r="Q177" s="37">
        <v>176</v>
      </c>
      <c r="R177" s="52" t="str">
        <f t="shared" si="29"/>
        <v>cf176</v>
      </c>
      <c r="S177" s="37" t="str">
        <f>_xlfn.IFNA(IF(U177=0,"",U177&amp;COUNTIF(U$2:U177,U177)),"")</f>
        <v>B174</v>
      </c>
      <c r="T177" s="37" t="str">
        <f t="shared" si="30"/>
        <v>cf176</v>
      </c>
      <c r="U177" s="37" t="s">
        <v>58</v>
      </c>
      <c r="W177" s="37">
        <v>176</v>
      </c>
      <c r="X177" s="37" t="str">
        <f t="shared" si="31"/>
        <v>cf176</v>
      </c>
      <c r="Y177" s="37" t="e">
        <f t="shared" si="28"/>
        <v>#N/A</v>
      </c>
    </row>
    <row r="178" spans="1:25" ht="15" customHeight="1" x14ac:dyDescent="0.2">
      <c r="A178" s="121"/>
      <c r="B178" s="39" t="str">
        <f>+VLOOKUP(A177,$Q$2:$R$5000,2,0)</f>
        <v>cf58</v>
      </c>
      <c r="C178" s="51"/>
      <c r="D178" s="52"/>
      <c r="E178" s="53" t="s">
        <v>188</v>
      </c>
      <c r="F178" s="54"/>
      <c r="G178" s="52"/>
      <c r="H178" s="63"/>
      <c r="I178" s="63"/>
      <c r="J178" s="56" t="s">
        <v>60</v>
      </c>
      <c r="Q178" s="37">
        <v>177</v>
      </c>
      <c r="R178" s="52" t="str">
        <f t="shared" si="29"/>
        <v>cf177</v>
      </c>
      <c r="S178" s="37" t="str">
        <f>_xlfn.IFNA(IF(U178=0,"",U178&amp;COUNTIF(U$2:U178,U178)),"")</f>
        <v>B175</v>
      </c>
      <c r="T178" s="37" t="str">
        <f t="shared" si="30"/>
        <v>cf177</v>
      </c>
      <c r="U178" s="37" t="s">
        <v>58</v>
      </c>
      <c r="W178" s="37">
        <v>177</v>
      </c>
      <c r="X178" s="37" t="str">
        <f t="shared" si="31"/>
        <v>cf177</v>
      </c>
      <c r="Y178" s="37" t="e">
        <f t="shared" si="28"/>
        <v>#N/A</v>
      </c>
    </row>
    <row r="179" spans="1:25" ht="15" customHeight="1" x14ac:dyDescent="0.2">
      <c r="A179" s="121"/>
      <c r="B179" s="39" t="str">
        <f>+VLOOKUP(A177,$Q$2:$R$5000,2,0)</f>
        <v>cf58</v>
      </c>
      <c r="C179" s="51"/>
      <c r="D179" s="57">
        <v>103</v>
      </c>
      <c r="E179" s="58" t="s">
        <v>63</v>
      </c>
      <c r="F179" s="59" t="s">
        <v>125</v>
      </c>
      <c r="G179" s="57">
        <v>5</v>
      </c>
      <c r="H179" s="64" t="s">
        <v>63</v>
      </c>
      <c r="I179" s="64" t="str">
        <f>IF(H179="","",G179*H179)</f>
        <v/>
      </c>
      <c r="J179" s="61" t="s">
        <v>65</v>
      </c>
      <c r="Q179" s="37">
        <v>178</v>
      </c>
      <c r="R179" s="52" t="str">
        <f t="shared" si="29"/>
        <v>cf178</v>
      </c>
      <c r="S179" s="37" t="str">
        <f>_xlfn.IFNA(IF(U179=0,"",U179&amp;COUNTIF(U$2:U179,U179)),"")</f>
        <v>B176</v>
      </c>
      <c r="T179" s="37" t="str">
        <f t="shared" si="30"/>
        <v>cf178</v>
      </c>
      <c r="U179" s="37" t="s">
        <v>58</v>
      </c>
      <c r="W179" s="37">
        <v>178</v>
      </c>
      <c r="X179" s="37" t="str">
        <f t="shared" si="31"/>
        <v>cf178</v>
      </c>
      <c r="Y179" s="37" t="e">
        <f t="shared" si="28"/>
        <v>#N/A</v>
      </c>
    </row>
    <row r="180" spans="1:25" ht="15" customHeight="1" x14ac:dyDescent="0.2">
      <c r="A180" s="121">
        <f t="shared" si="32"/>
        <v>59</v>
      </c>
      <c r="B180" s="39" t="str">
        <f>+VLOOKUP(A180,$Q$2:$R$5000,2,0)</f>
        <v>cf59</v>
      </c>
      <c r="C180" s="45" t="s">
        <v>54</v>
      </c>
      <c r="D180" s="46">
        <v>24</v>
      </c>
      <c r="E180" s="47" t="s">
        <v>185</v>
      </c>
      <c r="F180" s="48"/>
      <c r="G180" s="46"/>
      <c r="H180" s="62"/>
      <c r="I180" s="62"/>
      <c r="J180" s="50"/>
      <c r="Q180" s="37">
        <v>179</v>
      </c>
      <c r="R180" s="52" t="str">
        <f t="shared" si="29"/>
        <v>cf179</v>
      </c>
      <c r="S180" s="37" t="str">
        <f>_xlfn.IFNA(IF(U180=0,"",U180&amp;COUNTIF(U$2:U180,U180)),"")</f>
        <v>B177</v>
      </c>
      <c r="T180" s="37" t="str">
        <f t="shared" si="30"/>
        <v>cf179</v>
      </c>
      <c r="U180" s="37" t="s">
        <v>58</v>
      </c>
      <c r="W180" s="37">
        <v>179</v>
      </c>
      <c r="X180" s="37" t="str">
        <f t="shared" si="31"/>
        <v>cf179</v>
      </c>
      <c r="Y180" s="37" t="e">
        <f t="shared" si="28"/>
        <v>#N/A</v>
      </c>
    </row>
    <row r="181" spans="1:25" ht="15" customHeight="1" x14ac:dyDescent="0.2">
      <c r="A181" s="121"/>
      <c r="B181" s="39" t="str">
        <f>+VLOOKUP(A180,$Q$2:$R$5000,2,0)</f>
        <v>cf59</v>
      </c>
      <c r="C181" s="51"/>
      <c r="D181" s="52"/>
      <c r="E181" s="53" t="s">
        <v>189</v>
      </c>
      <c r="F181" s="54"/>
      <c r="G181" s="52"/>
      <c r="H181" s="63"/>
      <c r="I181" s="63"/>
      <c r="J181" s="56" t="s">
        <v>60</v>
      </c>
      <c r="Q181" s="37">
        <v>180</v>
      </c>
      <c r="R181" s="57" t="str">
        <f t="shared" si="29"/>
        <v>cf180</v>
      </c>
      <c r="S181" s="37" t="str">
        <f>_xlfn.IFNA(IF(U181=0,"",U181&amp;COUNTIF(U$2:U181,U181)),"")</f>
        <v>B178</v>
      </c>
      <c r="T181" s="37" t="str">
        <f t="shared" si="30"/>
        <v>cf180</v>
      </c>
      <c r="U181" s="37" t="s">
        <v>58</v>
      </c>
      <c r="W181" s="37">
        <v>180</v>
      </c>
      <c r="X181" s="37" t="str">
        <f t="shared" si="31"/>
        <v>cf180</v>
      </c>
      <c r="Y181" s="37" t="e">
        <f t="shared" si="28"/>
        <v>#N/A</v>
      </c>
    </row>
    <row r="182" spans="1:25" ht="15" customHeight="1" x14ac:dyDescent="0.2">
      <c r="A182" s="121"/>
      <c r="B182" s="39" t="str">
        <f>+VLOOKUP(A180,$Q$2:$R$5000,2,0)</f>
        <v>cf59</v>
      </c>
      <c r="C182" s="51"/>
      <c r="D182" s="57">
        <v>104</v>
      </c>
      <c r="E182" s="58" t="s">
        <v>63</v>
      </c>
      <c r="F182" s="59" t="s">
        <v>125</v>
      </c>
      <c r="G182" s="57">
        <v>5</v>
      </c>
      <c r="H182" s="64" t="s">
        <v>63</v>
      </c>
      <c r="I182" s="64" t="str">
        <f>IF(H182="","",G182*H182)</f>
        <v/>
      </c>
      <c r="J182" s="61" t="s">
        <v>65</v>
      </c>
      <c r="Q182" s="37">
        <v>181</v>
      </c>
      <c r="R182" s="46" t="str">
        <f t="shared" si="29"/>
        <v>cf181</v>
      </c>
      <c r="S182" s="37" t="str">
        <f>_xlfn.IFNA(IF(U182=0,"",U182&amp;COUNTIF(U$2:U182,U182)),"")</f>
        <v>B179</v>
      </c>
      <c r="T182" s="37" t="str">
        <f t="shared" si="30"/>
        <v>cf181</v>
      </c>
      <c r="U182" s="37" t="s">
        <v>58</v>
      </c>
      <c r="W182" s="37">
        <v>181</v>
      </c>
      <c r="X182" s="37" t="str">
        <f t="shared" si="31"/>
        <v>cf181</v>
      </c>
      <c r="Y182" s="37" t="e">
        <f t="shared" si="28"/>
        <v>#N/A</v>
      </c>
    </row>
    <row r="183" spans="1:25" ht="15" customHeight="1" x14ac:dyDescent="0.2">
      <c r="A183" s="121">
        <f t="shared" si="32"/>
        <v>60</v>
      </c>
      <c r="B183" s="39" t="str">
        <f>+VLOOKUP(A183,$Q$2:$R$5000,2,0)</f>
        <v>cf60</v>
      </c>
      <c r="C183" s="45" t="s">
        <v>54</v>
      </c>
      <c r="D183" s="46">
        <v>24</v>
      </c>
      <c r="E183" s="47" t="s">
        <v>161</v>
      </c>
      <c r="F183" s="48"/>
      <c r="G183" s="46"/>
      <c r="H183" s="62"/>
      <c r="I183" s="62"/>
      <c r="J183" s="50"/>
      <c r="Q183" s="37">
        <v>182</v>
      </c>
      <c r="R183" s="52" t="str">
        <f t="shared" si="29"/>
        <v>cf182</v>
      </c>
      <c r="S183" s="37" t="str">
        <f>_xlfn.IFNA(IF(U183=0,"",U183&amp;COUNTIF(U$2:U183,U183)),"")</f>
        <v>B180</v>
      </c>
      <c r="T183" s="37" t="str">
        <f t="shared" si="30"/>
        <v>cf182</v>
      </c>
      <c r="U183" s="37" t="s">
        <v>58</v>
      </c>
      <c r="W183" s="37">
        <v>182</v>
      </c>
      <c r="X183" s="37" t="str">
        <f t="shared" si="31"/>
        <v>cf182</v>
      </c>
      <c r="Y183" s="37" t="e">
        <f t="shared" si="28"/>
        <v>#N/A</v>
      </c>
    </row>
    <row r="184" spans="1:25" ht="15" customHeight="1" x14ac:dyDescent="0.2">
      <c r="A184" s="121"/>
      <c r="B184" s="39" t="str">
        <f>+VLOOKUP(A183,$Q$2:$R$5000,2,0)</f>
        <v>cf60</v>
      </c>
      <c r="C184" s="51"/>
      <c r="D184" s="52"/>
      <c r="E184" s="53" t="s">
        <v>190</v>
      </c>
      <c r="F184" s="54"/>
      <c r="G184" s="52"/>
      <c r="H184" s="63"/>
      <c r="I184" s="63"/>
      <c r="J184" s="56" t="s">
        <v>191</v>
      </c>
      <c r="Q184" s="37">
        <v>183</v>
      </c>
      <c r="R184" s="52" t="str">
        <f t="shared" si="29"/>
        <v>cf183</v>
      </c>
      <c r="S184" s="37" t="str">
        <f>_xlfn.IFNA(IF(U184=0,"",U184&amp;COUNTIF(U$2:U184,U184)),"")</f>
        <v>B181</v>
      </c>
      <c r="T184" s="37" t="str">
        <f t="shared" si="30"/>
        <v>cf183</v>
      </c>
      <c r="U184" s="37" t="s">
        <v>58</v>
      </c>
      <c r="W184" s="37">
        <v>183</v>
      </c>
      <c r="X184" s="37" t="str">
        <f t="shared" si="31"/>
        <v>cf183</v>
      </c>
      <c r="Y184" s="37" t="e">
        <f t="shared" si="28"/>
        <v>#N/A</v>
      </c>
    </row>
    <row r="185" spans="1:25" ht="15" customHeight="1" x14ac:dyDescent="0.2">
      <c r="A185" s="121"/>
      <c r="B185" s="39" t="str">
        <f>+VLOOKUP(A183,$Q$2:$R$5000,2,0)</f>
        <v>cf60</v>
      </c>
      <c r="C185" s="51"/>
      <c r="D185" s="57">
        <v>152</v>
      </c>
      <c r="E185" s="58" t="s">
        <v>63</v>
      </c>
      <c r="F185" s="59" t="s">
        <v>64</v>
      </c>
      <c r="G185" s="57">
        <v>40</v>
      </c>
      <c r="H185" s="64" t="s">
        <v>63</v>
      </c>
      <c r="I185" s="64" t="str">
        <f>IF(H185="","",G185*H185)</f>
        <v/>
      </c>
      <c r="J185" s="61" t="s">
        <v>63</v>
      </c>
      <c r="Q185" s="37">
        <v>184</v>
      </c>
      <c r="R185" s="52" t="str">
        <f t="shared" si="29"/>
        <v>cf184</v>
      </c>
      <c r="S185" s="37" t="str">
        <f>_xlfn.IFNA(IF(U185=0,"",U185&amp;COUNTIF(U$2:U185,U185)),"")</f>
        <v>B182</v>
      </c>
      <c r="T185" s="37" t="str">
        <f t="shared" si="30"/>
        <v>cf184</v>
      </c>
      <c r="U185" s="37" t="s">
        <v>58</v>
      </c>
      <c r="W185" s="37">
        <v>184</v>
      </c>
      <c r="X185" s="37" t="str">
        <f t="shared" si="31"/>
        <v>cf184</v>
      </c>
      <c r="Y185" s="37" t="e">
        <f t="shared" si="28"/>
        <v>#N/A</v>
      </c>
    </row>
    <row r="186" spans="1:25" ht="15" customHeight="1" x14ac:dyDescent="0.2">
      <c r="B186" s="37">
        <f>IF(K186=$K$1,1,IF(K186&gt;$K$1,0,1))</f>
        <v>1</v>
      </c>
      <c r="C186" s="51"/>
      <c r="D186" s="46"/>
      <c r="E186" s="65" t="s">
        <v>143</v>
      </c>
      <c r="F186" s="48"/>
      <c r="G186" s="46"/>
      <c r="H186" s="62"/>
      <c r="I186" s="66">
        <f>SUM(I126:I185)</f>
        <v>0</v>
      </c>
      <c r="J186" s="46"/>
      <c r="K186" s="37">
        <f>+A183/20</f>
        <v>3</v>
      </c>
      <c r="L186" s="67">
        <f>+I186</f>
        <v>0</v>
      </c>
      <c r="M186" s="68">
        <f>SUM($L$2:L186)</f>
        <v>0</v>
      </c>
      <c r="Q186" s="37">
        <v>185</v>
      </c>
      <c r="R186" s="52" t="str">
        <f t="shared" si="29"/>
        <v>cf185</v>
      </c>
      <c r="S186" s="37" t="str">
        <f>_xlfn.IFNA(IF(U186=0,"",U186&amp;COUNTIF(U$2:U186,U186)),"")</f>
        <v>B183</v>
      </c>
      <c r="T186" s="37" t="str">
        <f t="shared" si="30"/>
        <v>cf185</v>
      </c>
      <c r="U186" s="37" t="s">
        <v>58</v>
      </c>
      <c r="W186" s="37">
        <v>185</v>
      </c>
      <c r="X186" s="37" t="str">
        <f t="shared" si="31"/>
        <v>cf185</v>
      </c>
      <c r="Y186" s="37" t="e">
        <f t="shared" si="28"/>
        <v>#N/A</v>
      </c>
    </row>
    <row r="187" spans="1:25" ht="15" customHeight="1" x14ac:dyDescent="0.2">
      <c r="B187" s="37">
        <f>+IF(K187=$K$1,1,0)</f>
        <v>0</v>
      </c>
      <c r="C187" s="51"/>
      <c r="D187" s="57"/>
      <c r="E187" s="69" t="s">
        <v>144</v>
      </c>
      <c r="F187" s="59"/>
      <c r="G187" s="57"/>
      <c r="H187" s="64"/>
      <c r="I187" s="70">
        <f>+M186</f>
        <v>0</v>
      </c>
      <c r="J187" s="57"/>
      <c r="K187" s="37">
        <f>+K186</f>
        <v>3</v>
      </c>
      <c r="Q187" s="37">
        <v>186</v>
      </c>
      <c r="R187" s="52" t="str">
        <f t="shared" si="29"/>
        <v>cf186</v>
      </c>
      <c r="S187" s="37" t="str">
        <f>_xlfn.IFNA(IF(U187=0,"",U187&amp;COUNTIF(U$2:U187,U187)),"")</f>
        <v>B184</v>
      </c>
      <c r="T187" s="37" t="str">
        <f t="shared" si="30"/>
        <v>cf186</v>
      </c>
      <c r="U187" s="37" t="s">
        <v>58</v>
      </c>
      <c r="W187" s="37">
        <v>186</v>
      </c>
      <c r="X187" s="37" t="str">
        <f t="shared" si="31"/>
        <v>cf186</v>
      </c>
      <c r="Y187" s="37" t="e">
        <f t="shared" si="28"/>
        <v>#N/A</v>
      </c>
    </row>
    <row r="188" spans="1:25" ht="15" customHeight="1" x14ac:dyDescent="0.2">
      <c r="A188" s="121">
        <f>A183+1</f>
        <v>61</v>
      </c>
      <c r="B188" s="39" t="str">
        <f>+VLOOKUP(A188,$Q$2:$R$5000,2,0)</f>
        <v>cf61</v>
      </c>
      <c r="C188" s="45" t="s">
        <v>54</v>
      </c>
      <c r="D188" s="46">
        <v>24</v>
      </c>
      <c r="E188" s="47" t="s">
        <v>161</v>
      </c>
      <c r="F188" s="48"/>
      <c r="G188" s="46"/>
      <c r="H188" s="49"/>
      <c r="I188" s="49"/>
      <c r="J188" s="50"/>
      <c r="Q188" s="37">
        <v>187</v>
      </c>
      <c r="R188" s="52" t="str">
        <f t="shared" si="29"/>
        <v>cf187</v>
      </c>
      <c r="S188" s="37" t="str">
        <f>_xlfn.IFNA(IF(U188=0,"",U188&amp;COUNTIF(U$2:U188,U188)),"")</f>
        <v>B185</v>
      </c>
      <c r="T188" s="37" t="str">
        <f t="shared" si="30"/>
        <v>cf187</v>
      </c>
      <c r="U188" s="37" t="s">
        <v>58</v>
      </c>
      <c r="W188" s="37">
        <v>187</v>
      </c>
      <c r="X188" s="37" t="str">
        <f t="shared" si="31"/>
        <v>cf187</v>
      </c>
      <c r="Y188" s="37" t="e">
        <f t="shared" si="28"/>
        <v>#N/A</v>
      </c>
    </row>
    <row r="189" spans="1:25" ht="15" customHeight="1" x14ac:dyDescent="0.2">
      <c r="A189" s="121"/>
      <c r="B189" s="39" t="str">
        <f>+VLOOKUP(A188,$Q$2:$R$5000,2,0)</f>
        <v>cf61</v>
      </c>
      <c r="C189" s="51"/>
      <c r="D189" s="52"/>
      <c r="E189" s="53" t="s">
        <v>192</v>
      </c>
      <c r="F189" s="54"/>
      <c r="G189" s="52"/>
      <c r="H189" s="55"/>
      <c r="I189" s="55"/>
      <c r="J189" s="56" t="s">
        <v>191</v>
      </c>
      <c r="Q189" s="37">
        <v>188</v>
      </c>
      <c r="R189" s="52" t="str">
        <f t="shared" si="29"/>
        <v>cf188</v>
      </c>
      <c r="S189" s="37" t="str">
        <f>_xlfn.IFNA(IF(U189=0,"",U189&amp;COUNTIF(U$2:U189,U189)),"")</f>
        <v>B186</v>
      </c>
      <c r="T189" s="37" t="str">
        <f t="shared" si="30"/>
        <v>cf188</v>
      </c>
      <c r="U189" s="37" t="s">
        <v>58</v>
      </c>
      <c r="W189" s="37">
        <v>188</v>
      </c>
      <c r="X189" s="37" t="str">
        <f t="shared" si="31"/>
        <v>cf188</v>
      </c>
      <c r="Y189" s="37" t="e">
        <f t="shared" si="28"/>
        <v>#N/A</v>
      </c>
    </row>
    <row r="190" spans="1:25" ht="15" customHeight="1" x14ac:dyDescent="0.2">
      <c r="A190" s="121"/>
      <c r="B190" s="39" t="str">
        <f>+VLOOKUP(A188,$Q$2:$R$5000,2,0)</f>
        <v>cf61</v>
      </c>
      <c r="C190" s="51"/>
      <c r="D190" s="57">
        <v>153</v>
      </c>
      <c r="E190" s="58" t="s">
        <v>63</v>
      </c>
      <c r="F190" s="59" t="s">
        <v>64</v>
      </c>
      <c r="G190" s="57">
        <v>60</v>
      </c>
      <c r="H190" s="60" t="s">
        <v>63</v>
      </c>
      <c r="I190" s="60" t="str">
        <f>IF(H190="","",G190*H190)</f>
        <v/>
      </c>
      <c r="J190" s="61" t="s">
        <v>63</v>
      </c>
      <c r="Q190" s="37">
        <v>189</v>
      </c>
      <c r="R190" s="52" t="str">
        <f t="shared" si="29"/>
        <v>cf189</v>
      </c>
      <c r="S190" s="37" t="str">
        <f>_xlfn.IFNA(IF(U190=0,"",U190&amp;COUNTIF(U$2:U190,U190)),"")</f>
        <v>B187</v>
      </c>
      <c r="T190" s="37" t="str">
        <f t="shared" si="30"/>
        <v>cf189</v>
      </c>
      <c r="U190" s="37" t="s">
        <v>58</v>
      </c>
      <c r="W190" s="37">
        <v>189</v>
      </c>
      <c r="X190" s="37" t="str">
        <f t="shared" si="31"/>
        <v>cf189</v>
      </c>
      <c r="Y190" s="37" t="e">
        <f t="shared" si="28"/>
        <v>#N/A</v>
      </c>
    </row>
    <row r="191" spans="1:25" ht="15" customHeight="1" x14ac:dyDescent="0.2">
      <c r="A191" s="121">
        <f t="shared" ref="A191" si="33">A188+1</f>
        <v>62</v>
      </c>
      <c r="B191" s="39" t="str">
        <f>+VLOOKUP(A191,$Q$2:$R$5000,2,0)</f>
        <v>cf62</v>
      </c>
      <c r="C191" s="45" t="s">
        <v>54</v>
      </c>
      <c r="D191" s="46">
        <v>24</v>
      </c>
      <c r="E191" s="47" t="s">
        <v>161</v>
      </c>
      <c r="F191" s="48"/>
      <c r="G191" s="46"/>
      <c r="H191" s="62"/>
      <c r="I191" s="62"/>
      <c r="J191" s="50"/>
      <c r="Q191" s="37">
        <v>190</v>
      </c>
      <c r="R191" s="52" t="str">
        <f t="shared" si="29"/>
        <v>cf190</v>
      </c>
      <c r="S191" s="37" t="str">
        <f>_xlfn.IFNA(IF(U191=0,"",U191&amp;COUNTIF(U$2:U191,U191)),"")</f>
        <v>B188</v>
      </c>
      <c r="T191" s="37" t="str">
        <f t="shared" si="30"/>
        <v>cf190</v>
      </c>
      <c r="U191" s="37" t="s">
        <v>58</v>
      </c>
      <c r="W191" s="37">
        <v>190</v>
      </c>
      <c r="X191" s="37" t="str">
        <f t="shared" si="31"/>
        <v>cf190</v>
      </c>
      <c r="Y191" s="37" t="e">
        <f t="shared" si="28"/>
        <v>#N/A</v>
      </c>
    </row>
    <row r="192" spans="1:25" ht="15" customHeight="1" x14ac:dyDescent="0.2">
      <c r="A192" s="121"/>
      <c r="B192" s="39" t="str">
        <f>+VLOOKUP(A191,$Q$2:$R$5000,2,0)</f>
        <v>cf62</v>
      </c>
      <c r="C192" s="51"/>
      <c r="D192" s="52"/>
      <c r="E192" s="53" t="s">
        <v>193</v>
      </c>
      <c r="F192" s="54"/>
      <c r="G192" s="52"/>
      <c r="H192" s="63"/>
      <c r="I192" s="63"/>
      <c r="J192" s="56" t="s">
        <v>191</v>
      </c>
      <c r="Q192" s="37">
        <v>191</v>
      </c>
      <c r="R192" s="52" t="str">
        <f t="shared" si="29"/>
        <v>cf191</v>
      </c>
      <c r="S192" s="37" t="str">
        <f>_xlfn.IFNA(IF(U192=0,"",U192&amp;COUNTIF(U$2:U192,U192)),"")</f>
        <v>B189</v>
      </c>
      <c r="T192" s="37" t="str">
        <f t="shared" si="30"/>
        <v>cf191</v>
      </c>
      <c r="U192" s="37" t="s">
        <v>58</v>
      </c>
      <c r="W192" s="37">
        <v>191</v>
      </c>
      <c r="X192" s="37" t="str">
        <f t="shared" si="31"/>
        <v>cf191</v>
      </c>
      <c r="Y192" s="37" t="e">
        <f t="shared" si="28"/>
        <v>#N/A</v>
      </c>
    </row>
    <row r="193" spans="1:25" ht="15" customHeight="1" x14ac:dyDescent="0.2">
      <c r="A193" s="121"/>
      <c r="B193" s="39" t="str">
        <f>+VLOOKUP(A191,$Q$2:$R$5000,2,0)</f>
        <v>cf62</v>
      </c>
      <c r="C193" s="51"/>
      <c r="D193" s="57">
        <v>154</v>
      </c>
      <c r="E193" s="58" t="s">
        <v>63</v>
      </c>
      <c r="F193" s="59" t="s">
        <v>64</v>
      </c>
      <c r="G193" s="57">
        <v>60</v>
      </c>
      <c r="H193" s="64" t="s">
        <v>63</v>
      </c>
      <c r="I193" s="64" t="str">
        <f>IF(H193="","",G193*H193)</f>
        <v/>
      </c>
      <c r="J193" s="61" t="s">
        <v>63</v>
      </c>
      <c r="Q193" s="37">
        <v>192</v>
      </c>
      <c r="R193" s="52" t="str">
        <f t="shared" si="29"/>
        <v>cf192</v>
      </c>
      <c r="S193" s="37" t="str">
        <f>_xlfn.IFNA(IF(U193=0,"",U193&amp;COUNTIF(U$2:U193,U193)),"")</f>
        <v>B190</v>
      </c>
      <c r="T193" s="37" t="str">
        <f t="shared" si="30"/>
        <v>cf192</v>
      </c>
      <c r="U193" s="37" t="s">
        <v>58</v>
      </c>
      <c r="W193" s="37">
        <v>192</v>
      </c>
      <c r="X193" s="37" t="str">
        <f t="shared" si="31"/>
        <v>cf192</v>
      </c>
      <c r="Y193" s="37" t="e">
        <f t="shared" si="28"/>
        <v>#N/A</v>
      </c>
    </row>
    <row r="194" spans="1:25" ht="15" customHeight="1" x14ac:dyDescent="0.2">
      <c r="A194" s="121">
        <f t="shared" ref="A194:A245" si="34">A191+1</f>
        <v>63</v>
      </c>
      <c r="B194" s="39" t="str">
        <f>+VLOOKUP(A194,$Q$2:$R$5000,2,0)</f>
        <v>cf63</v>
      </c>
      <c r="C194" s="45" t="s">
        <v>54</v>
      </c>
      <c r="D194" s="46">
        <v>24</v>
      </c>
      <c r="E194" s="47" t="s">
        <v>161</v>
      </c>
      <c r="F194" s="48"/>
      <c r="G194" s="46"/>
      <c r="H194" s="62"/>
      <c r="I194" s="62"/>
      <c r="J194" s="50"/>
      <c r="Q194" s="37">
        <v>193</v>
      </c>
      <c r="R194" s="52" t="str">
        <f t="shared" si="29"/>
        <v>cf193</v>
      </c>
      <c r="S194" s="37" t="str">
        <f>_xlfn.IFNA(IF(U194=0,"",U194&amp;COUNTIF(U$2:U194,U194)),"")</f>
        <v>B191</v>
      </c>
      <c r="T194" s="37" t="str">
        <f t="shared" si="30"/>
        <v>cf193</v>
      </c>
      <c r="U194" s="37" t="s">
        <v>58</v>
      </c>
      <c r="W194" s="37">
        <v>193</v>
      </c>
      <c r="X194" s="37" t="str">
        <f t="shared" si="31"/>
        <v>cf193</v>
      </c>
      <c r="Y194" s="37" t="e">
        <f t="shared" ref="Y194:Y257" si="35">+VLOOKUP(X194,$S$2:$U$5000,2,0)</f>
        <v>#N/A</v>
      </c>
    </row>
    <row r="195" spans="1:25" ht="15" customHeight="1" x14ac:dyDescent="0.2">
      <c r="A195" s="121"/>
      <c r="B195" s="39" t="str">
        <f>+VLOOKUP(A194,$Q$2:$R$5000,2,0)</f>
        <v>cf63</v>
      </c>
      <c r="C195" s="51"/>
      <c r="D195" s="52"/>
      <c r="E195" s="53" t="s">
        <v>194</v>
      </c>
      <c r="F195" s="54"/>
      <c r="G195" s="52"/>
      <c r="H195" s="63"/>
      <c r="I195" s="63"/>
      <c r="J195" s="56" t="s">
        <v>191</v>
      </c>
      <c r="Q195" s="37">
        <v>194</v>
      </c>
      <c r="R195" s="52" t="str">
        <f t="shared" ref="R195:R258" si="36">_xlfn.IFNA(IF($P$2="",T195,Y195),"")</f>
        <v>cf194</v>
      </c>
      <c r="S195" s="37" t="str">
        <f>_xlfn.IFNA(IF(U195=0,"",U195&amp;COUNTIF(U$2:U195,U195)),"")</f>
        <v>B192</v>
      </c>
      <c r="T195" s="37" t="str">
        <f t="shared" ref="T195:T258" si="37">IF(Q195="","",$O$2&amp;Q195)</f>
        <v>cf194</v>
      </c>
      <c r="U195" s="37" t="s">
        <v>58</v>
      </c>
      <c r="W195" s="37">
        <v>194</v>
      </c>
      <c r="X195" s="37" t="str">
        <f t="shared" ref="X195:X258" si="38">IF($P$2="",$O$2&amp;W195,$P$2&amp;W195)</f>
        <v>cf194</v>
      </c>
      <c r="Y195" s="37" t="e">
        <f t="shared" si="35"/>
        <v>#N/A</v>
      </c>
    </row>
    <row r="196" spans="1:25" ht="15" customHeight="1" x14ac:dyDescent="0.2">
      <c r="A196" s="121"/>
      <c r="B196" s="39" t="str">
        <f>+VLOOKUP(A194,$Q$2:$R$5000,2,0)</f>
        <v>cf63</v>
      </c>
      <c r="C196" s="51"/>
      <c r="D196" s="57">
        <v>155</v>
      </c>
      <c r="E196" s="58" t="s">
        <v>63</v>
      </c>
      <c r="F196" s="59" t="s">
        <v>64</v>
      </c>
      <c r="G196" s="57">
        <v>60</v>
      </c>
      <c r="H196" s="64" t="s">
        <v>63</v>
      </c>
      <c r="I196" s="64" t="str">
        <f>IF(H196="","",G196*H196)</f>
        <v/>
      </c>
      <c r="J196" s="61" t="s">
        <v>63</v>
      </c>
      <c r="Q196" s="37">
        <v>195</v>
      </c>
      <c r="R196" s="52" t="str">
        <f t="shared" si="36"/>
        <v>cf195</v>
      </c>
      <c r="S196" s="37" t="str">
        <f>_xlfn.IFNA(IF(U196=0,"",U196&amp;COUNTIF(U$2:U196,U196)),"")</f>
        <v>B193</v>
      </c>
      <c r="T196" s="37" t="str">
        <f t="shared" si="37"/>
        <v>cf195</v>
      </c>
      <c r="U196" s="37" t="s">
        <v>58</v>
      </c>
      <c r="W196" s="37">
        <v>195</v>
      </c>
      <c r="X196" s="37" t="str">
        <f t="shared" si="38"/>
        <v>cf195</v>
      </c>
      <c r="Y196" s="37" t="e">
        <f t="shared" si="35"/>
        <v>#N/A</v>
      </c>
    </row>
    <row r="197" spans="1:25" ht="15" customHeight="1" x14ac:dyDescent="0.2">
      <c r="A197" s="121">
        <f t="shared" si="34"/>
        <v>64</v>
      </c>
      <c r="B197" s="39" t="str">
        <f>+VLOOKUP(A197,$Q$2:$R$5000,2,0)</f>
        <v>cf64</v>
      </c>
      <c r="C197" s="45" t="s">
        <v>54</v>
      </c>
      <c r="D197" s="46">
        <v>24</v>
      </c>
      <c r="E197" s="47" t="s">
        <v>161</v>
      </c>
      <c r="F197" s="48"/>
      <c r="G197" s="46"/>
      <c r="H197" s="62"/>
      <c r="I197" s="62"/>
      <c r="J197" s="50"/>
      <c r="Q197" s="37">
        <v>196</v>
      </c>
      <c r="R197" s="52" t="str">
        <f t="shared" si="36"/>
        <v>cf196</v>
      </c>
      <c r="S197" s="37" t="str">
        <f>_xlfn.IFNA(IF(U197=0,"",U197&amp;COUNTIF(U$2:U197,U197)),"")</f>
        <v>B194</v>
      </c>
      <c r="T197" s="37" t="str">
        <f t="shared" si="37"/>
        <v>cf196</v>
      </c>
      <c r="U197" s="37" t="s">
        <v>58</v>
      </c>
      <c r="W197" s="37">
        <v>196</v>
      </c>
      <c r="X197" s="37" t="str">
        <f t="shared" si="38"/>
        <v>cf196</v>
      </c>
      <c r="Y197" s="37" t="e">
        <f t="shared" si="35"/>
        <v>#N/A</v>
      </c>
    </row>
    <row r="198" spans="1:25" ht="15" customHeight="1" x14ac:dyDescent="0.2">
      <c r="A198" s="121"/>
      <c r="B198" s="39" t="str">
        <f>+VLOOKUP(A197,$Q$2:$R$5000,2,0)</f>
        <v>cf64</v>
      </c>
      <c r="C198" s="51"/>
      <c r="D198" s="52"/>
      <c r="E198" s="53" t="s">
        <v>195</v>
      </c>
      <c r="F198" s="54"/>
      <c r="G198" s="52"/>
      <c r="H198" s="63"/>
      <c r="I198" s="63"/>
      <c r="J198" s="56" t="s">
        <v>191</v>
      </c>
      <c r="Q198" s="37">
        <v>197</v>
      </c>
      <c r="R198" s="52" t="str">
        <f t="shared" si="36"/>
        <v>cf197</v>
      </c>
      <c r="S198" s="37" t="str">
        <f>_xlfn.IFNA(IF(U198=0,"",U198&amp;COUNTIF(U$2:U198,U198)),"")</f>
        <v>B195</v>
      </c>
      <c r="T198" s="37" t="str">
        <f t="shared" si="37"/>
        <v>cf197</v>
      </c>
      <c r="U198" s="37" t="s">
        <v>58</v>
      </c>
      <c r="W198" s="37">
        <v>197</v>
      </c>
      <c r="X198" s="37" t="str">
        <f t="shared" si="38"/>
        <v>cf197</v>
      </c>
      <c r="Y198" s="37" t="e">
        <f t="shared" si="35"/>
        <v>#N/A</v>
      </c>
    </row>
    <row r="199" spans="1:25" ht="15" customHeight="1" x14ac:dyDescent="0.2">
      <c r="A199" s="121"/>
      <c r="B199" s="39" t="str">
        <f>+VLOOKUP(A197,$Q$2:$R$5000,2,0)</f>
        <v>cf64</v>
      </c>
      <c r="C199" s="51"/>
      <c r="D199" s="57">
        <v>156</v>
      </c>
      <c r="E199" s="58" t="s">
        <v>63</v>
      </c>
      <c r="F199" s="59" t="s">
        <v>64</v>
      </c>
      <c r="G199" s="57">
        <v>40</v>
      </c>
      <c r="H199" s="64" t="s">
        <v>63</v>
      </c>
      <c r="I199" s="64" t="str">
        <f>IF(H199="","",G199*H199)</f>
        <v/>
      </c>
      <c r="J199" s="61" t="s">
        <v>63</v>
      </c>
      <c r="Q199" s="37">
        <v>198</v>
      </c>
      <c r="R199" s="52" t="str">
        <f t="shared" si="36"/>
        <v>cf198</v>
      </c>
      <c r="S199" s="37" t="str">
        <f>_xlfn.IFNA(IF(U199=0,"",U199&amp;COUNTIF(U$2:U199,U199)),"")</f>
        <v>B196</v>
      </c>
      <c r="T199" s="37" t="str">
        <f t="shared" si="37"/>
        <v>cf198</v>
      </c>
      <c r="U199" s="37" t="s">
        <v>58</v>
      </c>
      <c r="W199" s="37">
        <v>198</v>
      </c>
      <c r="X199" s="37" t="str">
        <f t="shared" si="38"/>
        <v>cf198</v>
      </c>
      <c r="Y199" s="37" t="e">
        <f t="shared" si="35"/>
        <v>#N/A</v>
      </c>
    </row>
    <row r="200" spans="1:25" ht="15" customHeight="1" x14ac:dyDescent="0.2">
      <c r="A200" s="121">
        <f t="shared" si="34"/>
        <v>65</v>
      </c>
      <c r="B200" s="39" t="str">
        <f>+VLOOKUP(A200,$Q$2:$R$5000,2,0)</f>
        <v>cf65</v>
      </c>
      <c r="C200" s="45" t="s">
        <v>54</v>
      </c>
      <c r="D200" s="46">
        <v>26</v>
      </c>
      <c r="E200" s="47" t="s">
        <v>196</v>
      </c>
      <c r="F200" s="48"/>
      <c r="G200" s="46"/>
      <c r="H200" s="62"/>
      <c r="I200" s="62"/>
      <c r="J200" s="50"/>
      <c r="Q200" s="37">
        <v>199</v>
      </c>
      <c r="R200" s="52" t="str">
        <f t="shared" si="36"/>
        <v>cf199</v>
      </c>
      <c r="S200" s="37" t="str">
        <f>_xlfn.IFNA(IF(U200=0,"",U200&amp;COUNTIF(U$2:U200,U200)),"")</f>
        <v>B197</v>
      </c>
      <c r="T200" s="37" t="str">
        <f t="shared" si="37"/>
        <v>cf199</v>
      </c>
      <c r="U200" s="37" t="s">
        <v>58</v>
      </c>
      <c r="W200" s="37">
        <v>199</v>
      </c>
      <c r="X200" s="37" t="str">
        <f t="shared" si="38"/>
        <v>cf199</v>
      </c>
      <c r="Y200" s="37" t="e">
        <f t="shared" si="35"/>
        <v>#N/A</v>
      </c>
    </row>
    <row r="201" spans="1:25" ht="15" customHeight="1" x14ac:dyDescent="0.2">
      <c r="A201" s="121"/>
      <c r="B201" s="39" t="str">
        <f>+VLOOKUP(A200,$Q$2:$R$5000,2,0)</f>
        <v>cf65</v>
      </c>
      <c r="C201" s="51"/>
      <c r="D201" s="52"/>
      <c r="E201" s="53" t="s">
        <v>197</v>
      </c>
      <c r="F201" s="54"/>
      <c r="G201" s="52"/>
      <c r="H201" s="63"/>
      <c r="I201" s="63"/>
      <c r="J201" s="56" t="s">
        <v>60</v>
      </c>
      <c r="Q201" s="37">
        <v>200</v>
      </c>
      <c r="R201" s="57" t="str">
        <f t="shared" si="36"/>
        <v>cf200</v>
      </c>
      <c r="S201" s="37" t="str">
        <f>_xlfn.IFNA(IF(U201=0,"",U201&amp;COUNTIF(U$2:U201,U201)),"")</f>
        <v>B198</v>
      </c>
      <c r="T201" s="37" t="str">
        <f t="shared" si="37"/>
        <v>cf200</v>
      </c>
      <c r="U201" s="37" t="s">
        <v>58</v>
      </c>
      <c r="W201" s="37">
        <v>200</v>
      </c>
      <c r="X201" s="37" t="str">
        <f t="shared" si="38"/>
        <v>cf200</v>
      </c>
      <c r="Y201" s="37" t="e">
        <f t="shared" si="35"/>
        <v>#N/A</v>
      </c>
    </row>
    <row r="202" spans="1:25" ht="15" customHeight="1" x14ac:dyDescent="0.2">
      <c r="A202" s="121"/>
      <c r="B202" s="39" t="str">
        <f>+VLOOKUP(A200,$Q$2:$R$5000,2,0)</f>
        <v>cf65</v>
      </c>
      <c r="C202" s="51"/>
      <c r="D202" s="57">
        <v>21</v>
      </c>
      <c r="E202" s="58" t="s">
        <v>63</v>
      </c>
      <c r="F202" s="59" t="s">
        <v>125</v>
      </c>
      <c r="G202" s="57">
        <v>4</v>
      </c>
      <c r="H202" s="64" t="s">
        <v>63</v>
      </c>
      <c r="I202" s="64" t="str">
        <f>IF(H202="","",G202*H202)</f>
        <v/>
      </c>
      <c r="J202" s="61" t="s">
        <v>65</v>
      </c>
      <c r="Q202" s="37">
        <v>201</v>
      </c>
      <c r="R202" s="46" t="str">
        <f t="shared" si="36"/>
        <v>cf201</v>
      </c>
      <c r="S202" s="37" t="str">
        <f>_xlfn.IFNA(IF(U202=0,"",U202&amp;COUNTIF(U$2:U202,U202)),"")</f>
        <v>B199</v>
      </c>
      <c r="T202" s="37" t="str">
        <f t="shared" si="37"/>
        <v>cf201</v>
      </c>
      <c r="U202" s="37" t="s">
        <v>58</v>
      </c>
      <c r="W202" s="37">
        <v>201</v>
      </c>
      <c r="X202" s="37" t="str">
        <f t="shared" si="38"/>
        <v>cf201</v>
      </c>
      <c r="Y202" s="37" t="e">
        <f t="shared" si="35"/>
        <v>#N/A</v>
      </c>
    </row>
    <row r="203" spans="1:25" ht="15" customHeight="1" x14ac:dyDescent="0.2">
      <c r="A203" s="121">
        <f t="shared" si="34"/>
        <v>66</v>
      </c>
      <c r="B203" s="39" t="str">
        <f>+VLOOKUP(A203,$Q$2:$R$5000,2,0)</f>
        <v>cf66</v>
      </c>
      <c r="C203" s="45" t="s">
        <v>54</v>
      </c>
      <c r="D203" s="46">
        <v>26</v>
      </c>
      <c r="E203" s="47" t="s">
        <v>196</v>
      </c>
      <c r="F203" s="48"/>
      <c r="G203" s="46"/>
      <c r="H203" s="62"/>
      <c r="I203" s="62"/>
      <c r="J203" s="50"/>
      <c r="Q203" s="37">
        <v>202</v>
      </c>
      <c r="R203" s="52" t="str">
        <f t="shared" si="36"/>
        <v>cf202</v>
      </c>
      <c r="S203" s="37" t="str">
        <f>_xlfn.IFNA(IF(U203=0,"",U203&amp;COUNTIF(U$2:U203,U203)),"")</f>
        <v>B200</v>
      </c>
      <c r="T203" s="37" t="str">
        <f t="shared" si="37"/>
        <v>cf202</v>
      </c>
      <c r="U203" s="37" t="s">
        <v>58</v>
      </c>
      <c r="W203" s="37">
        <v>202</v>
      </c>
      <c r="X203" s="37" t="str">
        <f t="shared" si="38"/>
        <v>cf202</v>
      </c>
      <c r="Y203" s="37" t="e">
        <f t="shared" si="35"/>
        <v>#N/A</v>
      </c>
    </row>
    <row r="204" spans="1:25" ht="15" customHeight="1" x14ac:dyDescent="0.2">
      <c r="A204" s="121"/>
      <c r="B204" s="39" t="str">
        <f>+VLOOKUP(A203,$Q$2:$R$5000,2,0)</f>
        <v>cf66</v>
      </c>
      <c r="C204" s="51"/>
      <c r="D204" s="52"/>
      <c r="E204" s="53" t="s">
        <v>198</v>
      </c>
      <c r="F204" s="54"/>
      <c r="G204" s="52"/>
      <c r="H204" s="63"/>
      <c r="I204" s="63"/>
      <c r="J204" s="56" t="s">
        <v>60</v>
      </c>
      <c r="Q204" s="37">
        <v>203</v>
      </c>
      <c r="R204" s="52" t="str">
        <f t="shared" si="36"/>
        <v>cf203</v>
      </c>
      <c r="S204" s="37" t="str">
        <f>_xlfn.IFNA(IF(U204=0,"",U204&amp;COUNTIF(U$2:U204,U204)),"")</f>
        <v>B201</v>
      </c>
      <c r="T204" s="37" t="str">
        <f t="shared" si="37"/>
        <v>cf203</v>
      </c>
      <c r="U204" s="37" t="s">
        <v>58</v>
      </c>
      <c r="W204" s="37">
        <v>203</v>
      </c>
      <c r="X204" s="37" t="str">
        <f t="shared" si="38"/>
        <v>cf203</v>
      </c>
      <c r="Y204" s="37" t="e">
        <f t="shared" si="35"/>
        <v>#N/A</v>
      </c>
    </row>
    <row r="205" spans="1:25" ht="15" customHeight="1" x14ac:dyDescent="0.2">
      <c r="A205" s="121"/>
      <c r="B205" s="39" t="str">
        <f>+VLOOKUP(A203,$Q$2:$R$5000,2,0)</f>
        <v>cf66</v>
      </c>
      <c r="C205" s="51"/>
      <c r="D205" s="57">
        <v>22</v>
      </c>
      <c r="E205" s="58" t="s">
        <v>63</v>
      </c>
      <c r="F205" s="59" t="s">
        <v>125</v>
      </c>
      <c r="G205" s="57">
        <v>10</v>
      </c>
      <c r="H205" s="64" t="s">
        <v>63</v>
      </c>
      <c r="I205" s="64" t="str">
        <f>IF(H205="","",G205*H205)</f>
        <v/>
      </c>
      <c r="J205" s="61" t="s">
        <v>65</v>
      </c>
      <c r="Q205" s="37">
        <v>204</v>
      </c>
      <c r="R205" s="52" t="str">
        <f t="shared" si="36"/>
        <v>cf204</v>
      </c>
      <c r="S205" s="37" t="str">
        <f>_xlfn.IFNA(IF(U205=0,"",U205&amp;COUNTIF(U$2:U205,U205)),"")</f>
        <v>B202</v>
      </c>
      <c r="T205" s="37" t="str">
        <f t="shared" si="37"/>
        <v>cf204</v>
      </c>
      <c r="U205" s="37" t="s">
        <v>58</v>
      </c>
      <c r="W205" s="37">
        <v>204</v>
      </c>
      <c r="X205" s="37" t="str">
        <f t="shared" si="38"/>
        <v>cf204</v>
      </c>
      <c r="Y205" s="37" t="e">
        <f t="shared" si="35"/>
        <v>#N/A</v>
      </c>
    </row>
    <row r="206" spans="1:25" ht="15" customHeight="1" x14ac:dyDescent="0.2">
      <c r="A206" s="121">
        <f t="shared" si="34"/>
        <v>67</v>
      </c>
      <c r="B206" s="39" t="str">
        <f>+VLOOKUP(A206,$Q$2:$R$5000,2,0)</f>
        <v>cf67</v>
      </c>
      <c r="C206" s="45" t="s">
        <v>54</v>
      </c>
      <c r="D206" s="46">
        <v>26</v>
      </c>
      <c r="E206" s="47" t="s">
        <v>196</v>
      </c>
      <c r="F206" s="48"/>
      <c r="G206" s="46"/>
      <c r="H206" s="62"/>
      <c r="I206" s="62"/>
      <c r="J206" s="50"/>
      <c r="Q206" s="37">
        <v>205</v>
      </c>
      <c r="R206" s="52" t="str">
        <f t="shared" si="36"/>
        <v>cf205</v>
      </c>
      <c r="S206" s="37" t="str">
        <f>_xlfn.IFNA(IF(U206=0,"",U206&amp;COUNTIF(U$2:U206,U206)),"")</f>
        <v>B203</v>
      </c>
      <c r="T206" s="37" t="str">
        <f t="shared" si="37"/>
        <v>cf205</v>
      </c>
      <c r="U206" s="37" t="s">
        <v>58</v>
      </c>
      <c r="W206" s="37">
        <v>205</v>
      </c>
      <c r="X206" s="37" t="str">
        <f t="shared" si="38"/>
        <v>cf205</v>
      </c>
      <c r="Y206" s="37" t="e">
        <f t="shared" si="35"/>
        <v>#N/A</v>
      </c>
    </row>
    <row r="207" spans="1:25" ht="15" customHeight="1" x14ac:dyDescent="0.2">
      <c r="A207" s="121"/>
      <c r="B207" s="39" t="str">
        <f>+VLOOKUP(A206,$Q$2:$R$5000,2,0)</f>
        <v>cf67</v>
      </c>
      <c r="C207" s="51"/>
      <c r="D207" s="52"/>
      <c r="E207" s="53" t="s">
        <v>199</v>
      </c>
      <c r="F207" s="54"/>
      <c r="G207" s="52"/>
      <c r="H207" s="63"/>
      <c r="I207" s="63"/>
      <c r="J207" s="56" t="s">
        <v>60</v>
      </c>
      <c r="Q207" s="37">
        <v>206</v>
      </c>
      <c r="R207" s="52" t="str">
        <f t="shared" si="36"/>
        <v>cf206</v>
      </c>
      <c r="S207" s="37" t="str">
        <f>_xlfn.IFNA(IF(U207=0,"",U207&amp;COUNTIF(U$2:U207,U207)),"")</f>
        <v>B204</v>
      </c>
      <c r="T207" s="37" t="str">
        <f t="shared" si="37"/>
        <v>cf206</v>
      </c>
      <c r="U207" s="37" t="s">
        <v>58</v>
      </c>
      <c r="W207" s="37">
        <v>206</v>
      </c>
      <c r="X207" s="37" t="str">
        <f t="shared" si="38"/>
        <v>cf206</v>
      </c>
      <c r="Y207" s="37" t="e">
        <f t="shared" si="35"/>
        <v>#N/A</v>
      </c>
    </row>
    <row r="208" spans="1:25" ht="15" customHeight="1" x14ac:dyDescent="0.2">
      <c r="A208" s="121"/>
      <c r="B208" s="39" t="str">
        <f>+VLOOKUP(A206,$Q$2:$R$5000,2,0)</f>
        <v>cf67</v>
      </c>
      <c r="C208" s="51"/>
      <c r="D208" s="57">
        <v>23</v>
      </c>
      <c r="E208" s="58" t="s">
        <v>63</v>
      </c>
      <c r="F208" s="59" t="s">
        <v>125</v>
      </c>
      <c r="G208" s="57">
        <v>15</v>
      </c>
      <c r="H208" s="64" t="s">
        <v>63</v>
      </c>
      <c r="I208" s="64" t="str">
        <f>IF(H208="","",G208*H208)</f>
        <v/>
      </c>
      <c r="J208" s="61" t="s">
        <v>65</v>
      </c>
      <c r="Q208" s="37">
        <v>207</v>
      </c>
      <c r="R208" s="52" t="str">
        <f t="shared" si="36"/>
        <v>cf207</v>
      </c>
      <c r="S208" s="37" t="str">
        <f>_xlfn.IFNA(IF(U208=0,"",U208&amp;COUNTIF(U$2:U208,U208)),"")</f>
        <v>B205</v>
      </c>
      <c r="T208" s="37" t="str">
        <f t="shared" si="37"/>
        <v>cf207</v>
      </c>
      <c r="U208" s="37" t="s">
        <v>58</v>
      </c>
      <c r="W208" s="37">
        <v>207</v>
      </c>
      <c r="X208" s="37" t="str">
        <f t="shared" si="38"/>
        <v>cf207</v>
      </c>
      <c r="Y208" s="37" t="e">
        <f t="shared" si="35"/>
        <v>#N/A</v>
      </c>
    </row>
    <row r="209" spans="1:25" ht="15" customHeight="1" x14ac:dyDescent="0.2">
      <c r="A209" s="121">
        <f t="shared" si="34"/>
        <v>68</v>
      </c>
      <c r="B209" s="39" t="str">
        <f>+VLOOKUP(A209,$Q$2:$R$5000,2,0)</f>
        <v>cf68</v>
      </c>
      <c r="C209" s="45" t="s">
        <v>54</v>
      </c>
      <c r="D209" s="46">
        <v>26</v>
      </c>
      <c r="E209" s="47" t="s">
        <v>196</v>
      </c>
      <c r="F209" s="48"/>
      <c r="G209" s="46"/>
      <c r="H209" s="62"/>
      <c r="I209" s="62"/>
      <c r="J209" s="50"/>
      <c r="Q209" s="37">
        <v>208</v>
      </c>
      <c r="R209" s="52" t="str">
        <f t="shared" si="36"/>
        <v>cf208</v>
      </c>
      <c r="S209" s="37" t="str">
        <f>_xlfn.IFNA(IF(U209=0,"",U209&amp;COUNTIF(U$2:U209,U209)),"")</f>
        <v>B206</v>
      </c>
      <c r="T209" s="37" t="str">
        <f t="shared" si="37"/>
        <v>cf208</v>
      </c>
      <c r="U209" s="37" t="s">
        <v>58</v>
      </c>
      <c r="W209" s="37">
        <v>208</v>
      </c>
      <c r="X209" s="37" t="str">
        <f t="shared" si="38"/>
        <v>cf208</v>
      </c>
      <c r="Y209" s="37" t="e">
        <f t="shared" si="35"/>
        <v>#N/A</v>
      </c>
    </row>
    <row r="210" spans="1:25" ht="15" customHeight="1" x14ac:dyDescent="0.2">
      <c r="A210" s="121"/>
      <c r="B210" s="39" t="str">
        <f>+VLOOKUP(A209,$Q$2:$R$5000,2,0)</f>
        <v>cf68</v>
      </c>
      <c r="C210" s="51"/>
      <c r="D210" s="52"/>
      <c r="E210" s="53" t="s">
        <v>200</v>
      </c>
      <c r="F210" s="54"/>
      <c r="G210" s="52"/>
      <c r="H210" s="63"/>
      <c r="I210" s="63"/>
      <c r="J210" s="56" t="s">
        <v>60</v>
      </c>
      <c r="Q210" s="37">
        <v>209</v>
      </c>
      <c r="R210" s="52" t="str">
        <f t="shared" si="36"/>
        <v>cf209</v>
      </c>
      <c r="S210" s="37" t="str">
        <f>_xlfn.IFNA(IF(U210=0,"",U210&amp;COUNTIF(U$2:U210,U210)),"")</f>
        <v>B207</v>
      </c>
      <c r="T210" s="37" t="str">
        <f t="shared" si="37"/>
        <v>cf209</v>
      </c>
      <c r="U210" s="37" t="s">
        <v>58</v>
      </c>
      <c r="W210" s="37">
        <v>209</v>
      </c>
      <c r="X210" s="37" t="str">
        <f t="shared" si="38"/>
        <v>cf209</v>
      </c>
      <c r="Y210" s="37" t="e">
        <f t="shared" si="35"/>
        <v>#N/A</v>
      </c>
    </row>
    <row r="211" spans="1:25" ht="15" customHeight="1" x14ac:dyDescent="0.2">
      <c r="A211" s="121"/>
      <c r="B211" s="39" t="str">
        <f>+VLOOKUP(A209,$Q$2:$R$5000,2,0)</f>
        <v>cf68</v>
      </c>
      <c r="C211" s="51"/>
      <c r="D211" s="57">
        <v>24</v>
      </c>
      <c r="E211" s="58" t="s">
        <v>63</v>
      </c>
      <c r="F211" s="59" t="s">
        <v>125</v>
      </c>
      <c r="G211" s="57">
        <v>5</v>
      </c>
      <c r="H211" s="64" t="s">
        <v>63</v>
      </c>
      <c r="I211" s="64" t="str">
        <f>IF(H211="","",G211*H211)</f>
        <v/>
      </c>
      <c r="J211" s="61" t="s">
        <v>65</v>
      </c>
      <c r="Q211" s="37">
        <v>210</v>
      </c>
      <c r="R211" s="52" t="str">
        <f t="shared" si="36"/>
        <v>cf210</v>
      </c>
      <c r="S211" s="37" t="str">
        <f>_xlfn.IFNA(IF(U211=0,"",U211&amp;COUNTIF(U$2:U211,U211)),"")</f>
        <v>B208</v>
      </c>
      <c r="T211" s="37" t="str">
        <f t="shared" si="37"/>
        <v>cf210</v>
      </c>
      <c r="U211" s="37" t="s">
        <v>58</v>
      </c>
      <c r="W211" s="37">
        <v>210</v>
      </c>
      <c r="X211" s="37" t="str">
        <f t="shared" si="38"/>
        <v>cf210</v>
      </c>
      <c r="Y211" s="37" t="e">
        <f t="shared" si="35"/>
        <v>#N/A</v>
      </c>
    </row>
    <row r="212" spans="1:25" ht="15" customHeight="1" x14ac:dyDescent="0.2">
      <c r="A212" s="121">
        <f t="shared" si="34"/>
        <v>69</v>
      </c>
      <c r="B212" s="39" t="str">
        <f>+VLOOKUP(A212,$Q$2:$R$5000,2,0)</f>
        <v>cf69</v>
      </c>
      <c r="C212" s="45" t="s">
        <v>54</v>
      </c>
      <c r="D212" s="46">
        <v>26</v>
      </c>
      <c r="E212" s="47" t="s">
        <v>196</v>
      </c>
      <c r="F212" s="48"/>
      <c r="G212" s="46"/>
      <c r="H212" s="62"/>
      <c r="I212" s="62"/>
      <c r="J212" s="50"/>
      <c r="Q212" s="37">
        <v>211</v>
      </c>
      <c r="R212" s="52" t="str">
        <f t="shared" si="36"/>
        <v>cf211</v>
      </c>
      <c r="S212" s="37" t="str">
        <f>_xlfn.IFNA(IF(U212=0,"",U212&amp;COUNTIF(U$2:U212,U212)),"")</f>
        <v>B209</v>
      </c>
      <c r="T212" s="37" t="str">
        <f t="shared" si="37"/>
        <v>cf211</v>
      </c>
      <c r="U212" s="37" t="s">
        <v>58</v>
      </c>
      <c r="W212" s="37">
        <v>211</v>
      </c>
      <c r="X212" s="37" t="str">
        <f t="shared" si="38"/>
        <v>cf211</v>
      </c>
      <c r="Y212" s="37" t="e">
        <f t="shared" si="35"/>
        <v>#N/A</v>
      </c>
    </row>
    <row r="213" spans="1:25" ht="15" customHeight="1" x14ac:dyDescent="0.2">
      <c r="A213" s="121"/>
      <c r="B213" s="39" t="str">
        <f>+VLOOKUP(A212,$Q$2:$R$5000,2,0)</f>
        <v>cf69</v>
      </c>
      <c r="C213" s="51"/>
      <c r="D213" s="52"/>
      <c r="E213" s="53" t="s">
        <v>201</v>
      </c>
      <c r="F213" s="54"/>
      <c r="G213" s="52"/>
      <c r="H213" s="63"/>
      <c r="I213" s="63"/>
      <c r="J213" s="56" t="s">
        <v>60</v>
      </c>
      <c r="Q213" s="37">
        <v>212</v>
      </c>
      <c r="R213" s="52" t="str">
        <f t="shared" si="36"/>
        <v>cf212</v>
      </c>
      <c r="S213" s="37" t="str">
        <f>_xlfn.IFNA(IF(U213=0,"",U213&amp;COUNTIF(U$2:U213,U213)),"")</f>
        <v>B210</v>
      </c>
      <c r="T213" s="37" t="str">
        <f t="shared" si="37"/>
        <v>cf212</v>
      </c>
      <c r="U213" s="37" t="s">
        <v>58</v>
      </c>
      <c r="W213" s="37">
        <v>212</v>
      </c>
      <c r="X213" s="37" t="str">
        <f t="shared" si="38"/>
        <v>cf212</v>
      </c>
      <c r="Y213" s="37" t="e">
        <f t="shared" si="35"/>
        <v>#N/A</v>
      </c>
    </row>
    <row r="214" spans="1:25" ht="15" customHeight="1" x14ac:dyDescent="0.2">
      <c r="A214" s="121"/>
      <c r="B214" s="39" t="str">
        <f>+VLOOKUP(A212,$Q$2:$R$5000,2,0)</f>
        <v>cf69</v>
      </c>
      <c r="C214" s="51"/>
      <c r="D214" s="57">
        <v>25</v>
      </c>
      <c r="E214" s="58" t="s">
        <v>63</v>
      </c>
      <c r="F214" s="59" t="s">
        <v>125</v>
      </c>
      <c r="G214" s="57">
        <v>5</v>
      </c>
      <c r="H214" s="64" t="s">
        <v>63</v>
      </c>
      <c r="I214" s="64" t="str">
        <f>IF(H214="","",G214*H214)</f>
        <v/>
      </c>
      <c r="J214" s="61" t="s">
        <v>65</v>
      </c>
      <c r="Q214" s="37">
        <v>213</v>
      </c>
      <c r="R214" s="52" t="str">
        <f t="shared" si="36"/>
        <v>cf213</v>
      </c>
      <c r="S214" s="37" t="str">
        <f>_xlfn.IFNA(IF(U214=0,"",U214&amp;COUNTIF(U$2:U214,U214)),"")</f>
        <v>B211</v>
      </c>
      <c r="T214" s="37" t="str">
        <f t="shared" si="37"/>
        <v>cf213</v>
      </c>
      <c r="U214" s="37" t="s">
        <v>58</v>
      </c>
      <c r="W214" s="37">
        <v>213</v>
      </c>
      <c r="X214" s="37" t="str">
        <f t="shared" si="38"/>
        <v>cf213</v>
      </c>
      <c r="Y214" s="37" t="e">
        <f t="shared" si="35"/>
        <v>#N/A</v>
      </c>
    </row>
    <row r="215" spans="1:25" ht="15" customHeight="1" x14ac:dyDescent="0.2">
      <c r="A215" s="121">
        <f t="shared" si="34"/>
        <v>70</v>
      </c>
      <c r="B215" s="39" t="str">
        <f>+VLOOKUP(A215,$Q$2:$R$5000,2,0)</f>
        <v>cf70</v>
      </c>
      <c r="C215" s="45" t="s">
        <v>54</v>
      </c>
      <c r="D215" s="46">
        <v>26</v>
      </c>
      <c r="E215" s="47" t="s">
        <v>161</v>
      </c>
      <c r="F215" s="48"/>
      <c r="G215" s="46"/>
      <c r="H215" s="62"/>
      <c r="I215" s="62"/>
      <c r="J215" s="50"/>
      <c r="Q215" s="37">
        <v>214</v>
      </c>
      <c r="R215" s="52" t="str">
        <f t="shared" si="36"/>
        <v>cf214</v>
      </c>
      <c r="S215" s="37" t="str">
        <f>_xlfn.IFNA(IF(U215=0,"",U215&amp;COUNTIF(U$2:U215,U215)),"")</f>
        <v>B212</v>
      </c>
      <c r="T215" s="37" t="str">
        <f t="shared" si="37"/>
        <v>cf214</v>
      </c>
      <c r="U215" s="37" t="s">
        <v>58</v>
      </c>
      <c r="W215" s="37">
        <v>214</v>
      </c>
      <c r="X215" s="37" t="str">
        <f t="shared" si="38"/>
        <v>cf214</v>
      </c>
      <c r="Y215" s="37" t="e">
        <f t="shared" si="35"/>
        <v>#N/A</v>
      </c>
    </row>
    <row r="216" spans="1:25" ht="15" customHeight="1" x14ac:dyDescent="0.2">
      <c r="A216" s="121"/>
      <c r="B216" s="39" t="str">
        <f>+VLOOKUP(A215,$Q$2:$R$5000,2,0)</f>
        <v>cf70</v>
      </c>
      <c r="C216" s="51"/>
      <c r="D216" s="52"/>
      <c r="E216" s="53" t="s">
        <v>202</v>
      </c>
      <c r="F216" s="54"/>
      <c r="G216" s="52"/>
      <c r="H216" s="63"/>
      <c r="I216" s="63"/>
      <c r="J216" s="56" t="s">
        <v>60</v>
      </c>
      <c r="Q216" s="37">
        <v>215</v>
      </c>
      <c r="R216" s="52" t="str">
        <f t="shared" si="36"/>
        <v>cf215</v>
      </c>
      <c r="S216" s="37" t="str">
        <f>_xlfn.IFNA(IF(U216=0,"",U216&amp;COUNTIF(U$2:U216,U216)),"")</f>
        <v>B213</v>
      </c>
      <c r="T216" s="37" t="str">
        <f t="shared" si="37"/>
        <v>cf215</v>
      </c>
      <c r="U216" s="37" t="s">
        <v>58</v>
      </c>
      <c r="W216" s="37">
        <v>215</v>
      </c>
      <c r="X216" s="37" t="str">
        <f t="shared" si="38"/>
        <v>cf215</v>
      </c>
      <c r="Y216" s="37" t="e">
        <f t="shared" si="35"/>
        <v>#N/A</v>
      </c>
    </row>
    <row r="217" spans="1:25" ht="15" customHeight="1" x14ac:dyDescent="0.2">
      <c r="A217" s="121"/>
      <c r="B217" s="39" t="str">
        <f>+VLOOKUP(A215,$Q$2:$R$5000,2,0)</f>
        <v>cf70</v>
      </c>
      <c r="C217" s="51"/>
      <c r="D217" s="57">
        <v>58</v>
      </c>
      <c r="E217" s="58" t="s">
        <v>63</v>
      </c>
      <c r="F217" s="59" t="s">
        <v>64</v>
      </c>
      <c r="G217" s="57">
        <v>32</v>
      </c>
      <c r="H217" s="64" t="s">
        <v>63</v>
      </c>
      <c r="I217" s="64" t="str">
        <f>IF(H217="","",G217*H217)</f>
        <v/>
      </c>
      <c r="J217" s="61" t="s">
        <v>65</v>
      </c>
      <c r="Q217" s="37">
        <v>216</v>
      </c>
      <c r="R217" s="52" t="str">
        <f t="shared" si="36"/>
        <v>cf216</v>
      </c>
      <c r="S217" s="37" t="str">
        <f>_xlfn.IFNA(IF(U217=0,"",U217&amp;COUNTIF(U$2:U217,U217)),"")</f>
        <v>B214</v>
      </c>
      <c r="T217" s="37" t="str">
        <f t="shared" si="37"/>
        <v>cf216</v>
      </c>
      <c r="U217" s="37" t="s">
        <v>58</v>
      </c>
      <c r="W217" s="37">
        <v>216</v>
      </c>
      <c r="X217" s="37" t="str">
        <f t="shared" si="38"/>
        <v>cf216</v>
      </c>
      <c r="Y217" s="37" t="e">
        <f t="shared" si="35"/>
        <v>#N/A</v>
      </c>
    </row>
    <row r="218" spans="1:25" ht="15" customHeight="1" x14ac:dyDescent="0.2">
      <c r="A218" s="121">
        <f t="shared" si="34"/>
        <v>71</v>
      </c>
      <c r="B218" s="39" t="str">
        <f>+VLOOKUP(A218,$Q$2:$R$5000,2,0)</f>
        <v>cf71</v>
      </c>
      <c r="C218" s="45" t="s">
        <v>54</v>
      </c>
      <c r="D218" s="46">
        <v>26</v>
      </c>
      <c r="E218" s="47" t="s">
        <v>161</v>
      </c>
      <c r="F218" s="48"/>
      <c r="G218" s="46"/>
      <c r="H218" s="62"/>
      <c r="I218" s="62"/>
      <c r="J218" s="50"/>
      <c r="Q218" s="37">
        <v>217</v>
      </c>
      <c r="R218" s="52" t="str">
        <f t="shared" si="36"/>
        <v>cf217</v>
      </c>
      <c r="S218" s="37" t="str">
        <f>_xlfn.IFNA(IF(U218=0,"",U218&amp;COUNTIF(U$2:U218,U218)),"")</f>
        <v>B215</v>
      </c>
      <c r="T218" s="37" t="str">
        <f t="shared" si="37"/>
        <v>cf217</v>
      </c>
      <c r="U218" s="37" t="s">
        <v>58</v>
      </c>
      <c r="W218" s="37">
        <v>217</v>
      </c>
      <c r="X218" s="37" t="str">
        <f t="shared" si="38"/>
        <v>cf217</v>
      </c>
      <c r="Y218" s="37" t="e">
        <f t="shared" si="35"/>
        <v>#N/A</v>
      </c>
    </row>
    <row r="219" spans="1:25" ht="15" customHeight="1" x14ac:dyDescent="0.2">
      <c r="A219" s="121"/>
      <c r="B219" s="39" t="str">
        <f>+VLOOKUP(A218,$Q$2:$R$5000,2,0)</f>
        <v>cf71</v>
      </c>
      <c r="C219" s="51"/>
      <c r="D219" s="52"/>
      <c r="E219" s="53" t="s">
        <v>203</v>
      </c>
      <c r="F219" s="54"/>
      <c r="G219" s="52"/>
      <c r="H219" s="63"/>
      <c r="I219" s="63"/>
      <c r="J219" s="56" t="s">
        <v>60</v>
      </c>
      <c r="Q219" s="37">
        <v>218</v>
      </c>
      <c r="R219" s="52" t="str">
        <f t="shared" si="36"/>
        <v>cf218</v>
      </c>
      <c r="S219" s="37" t="str">
        <f>_xlfn.IFNA(IF(U219=0,"",U219&amp;COUNTIF(U$2:U219,U219)),"")</f>
        <v>B216</v>
      </c>
      <c r="T219" s="37" t="str">
        <f t="shared" si="37"/>
        <v>cf218</v>
      </c>
      <c r="U219" s="37" t="s">
        <v>58</v>
      </c>
      <c r="W219" s="37">
        <v>218</v>
      </c>
      <c r="X219" s="37" t="str">
        <f t="shared" si="38"/>
        <v>cf218</v>
      </c>
      <c r="Y219" s="37" t="e">
        <f t="shared" si="35"/>
        <v>#N/A</v>
      </c>
    </row>
    <row r="220" spans="1:25" ht="15" customHeight="1" x14ac:dyDescent="0.2">
      <c r="A220" s="121"/>
      <c r="B220" s="39" t="str">
        <f>+VLOOKUP(A218,$Q$2:$R$5000,2,0)</f>
        <v>cf71</v>
      </c>
      <c r="C220" s="51"/>
      <c r="D220" s="57">
        <v>59</v>
      </c>
      <c r="E220" s="58" t="s">
        <v>63</v>
      </c>
      <c r="F220" s="59" t="s">
        <v>64</v>
      </c>
      <c r="G220" s="57">
        <v>59</v>
      </c>
      <c r="H220" s="64" t="s">
        <v>63</v>
      </c>
      <c r="I220" s="64" t="str">
        <f>IF(H220="","",G220*H220)</f>
        <v/>
      </c>
      <c r="J220" s="61" t="s">
        <v>65</v>
      </c>
      <c r="Q220" s="37">
        <v>219</v>
      </c>
      <c r="R220" s="52" t="str">
        <f t="shared" si="36"/>
        <v>cf219</v>
      </c>
      <c r="S220" s="37" t="str">
        <f>_xlfn.IFNA(IF(U220=0,"",U220&amp;COUNTIF(U$2:U220,U220)),"")</f>
        <v>B217</v>
      </c>
      <c r="T220" s="37" t="str">
        <f t="shared" si="37"/>
        <v>cf219</v>
      </c>
      <c r="U220" s="37" t="s">
        <v>58</v>
      </c>
      <c r="W220" s="37">
        <v>219</v>
      </c>
      <c r="X220" s="37" t="str">
        <f t="shared" si="38"/>
        <v>cf219</v>
      </c>
      <c r="Y220" s="37" t="e">
        <f t="shared" si="35"/>
        <v>#N/A</v>
      </c>
    </row>
    <row r="221" spans="1:25" ht="15" customHeight="1" x14ac:dyDescent="0.2">
      <c r="A221" s="121">
        <f t="shared" si="34"/>
        <v>72</v>
      </c>
      <c r="B221" s="39" t="str">
        <f>+VLOOKUP(A221,$Q$2:$R$5000,2,0)</f>
        <v>cf72</v>
      </c>
      <c r="C221" s="45" t="s">
        <v>54</v>
      </c>
      <c r="D221" s="46">
        <v>26</v>
      </c>
      <c r="E221" s="47" t="s">
        <v>161</v>
      </c>
      <c r="F221" s="48"/>
      <c r="G221" s="46"/>
      <c r="H221" s="62"/>
      <c r="I221" s="62"/>
      <c r="J221" s="50"/>
      <c r="Q221" s="37">
        <v>220</v>
      </c>
      <c r="R221" s="57" t="str">
        <f t="shared" si="36"/>
        <v>cf220</v>
      </c>
      <c r="S221" s="37" t="str">
        <f>_xlfn.IFNA(IF(U221=0,"",U221&amp;COUNTIF(U$2:U221,U221)),"")</f>
        <v>P3</v>
      </c>
      <c r="T221" s="37" t="str">
        <f t="shared" si="37"/>
        <v>cf220</v>
      </c>
      <c r="U221" s="37" t="s">
        <v>170</v>
      </c>
      <c r="W221" s="37">
        <v>220</v>
      </c>
      <c r="X221" s="37" t="str">
        <f t="shared" si="38"/>
        <v>cf220</v>
      </c>
      <c r="Y221" s="37" t="e">
        <f t="shared" si="35"/>
        <v>#N/A</v>
      </c>
    </row>
    <row r="222" spans="1:25" ht="15" customHeight="1" x14ac:dyDescent="0.2">
      <c r="A222" s="121"/>
      <c r="B222" s="39" t="str">
        <f>+VLOOKUP(A221,$Q$2:$R$5000,2,0)</f>
        <v>cf72</v>
      </c>
      <c r="C222" s="51"/>
      <c r="D222" s="52"/>
      <c r="E222" s="53" t="s">
        <v>204</v>
      </c>
      <c r="F222" s="54"/>
      <c r="G222" s="52"/>
      <c r="H222" s="63"/>
      <c r="I222" s="63"/>
      <c r="J222" s="56" t="s">
        <v>60</v>
      </c>
      <c r="Q222" s="37">
        <v>221</v>
      </c>
      <c r="R222" s="46" t="str">
        <f t="shared" si="36"/>
        <v>cf221</v>
      </c>
      <c r="S222" s="37" t="str">
        <f>_xlfn.IFNA(IF(U222=0,"",U222&amp;COUNTIF(U$2:U222,U222)),"")</f>
        <v>B218</v>
      </c>
      <c r="T222" s="37" t="str">
        <f t="shared" si="37"/>
        <v>cf221</v>
      </c>
      <c r="U222" s="37" t="s">
        <v>58</v>
      </c>
      <c r="W222" s="37">
        <v>221</v>
      </c>
      <c r="X222" s="37" t="str">
        <f t="shared" si="38"/>
        <v>cf221</v>
      </c>
      <c r="Y222" s="37" t="e">
        <f t="shared" si="35"/>
        <v>#N/A</v>
      </c>
    </row>
    <row r="223" spans="1:25" ht="15" customHeight="1" x14ac:dyDescent="0.2">
      <c r="A223" s="121"/>
      <c r="B223" s="39" t="str">
        <f>+VLOOKUP(A221,$Q$2:$R$5000,2,0)</f>
        <v>cf72</v>
      </c>
      <c r="C223" s="51"/>
      <c r="D223" s="57">
        <v>60</v>
      </c>
      <c r="E223" s="58" t="s">
        <v>63</v>
      </c>
      <c r="F223" s="59" t="s">
        <v>64</v>
      </c>
      <c r="G223" s="57">
        <v>63</v>
      </c>
      <c r="H223" s="64" t="s">
        <v>63</v>
      </c>
      <c r="I223" s="64" t="str">
        <f>IF(H223="","",G223*H223)</f>
        <v/>
      </c>
      <c r="J223" s="61" t="s">
        <v>65</v>
      </c>
      <c r="Q223" s="37">
        <v>222</v>
      </c>
      <c r="R223" s="52" t="str">
        <f t="shared" si="36"/>
        <v>cf222</v>
      </c>
      <c r="S223" s="37" t="str">
        <f>_xlfn.IFNA(IF(U223=0,"",U223&amp;COUNTIF(U$2:U223,U223)),"")</f>
        <v>B219</v>
      </c>
      <c r="T223" s="37" t="str">
        <f t="shared" si="37"/>
        <v>cf222</v>
      </c>
      <c r="U223" s="37" t="s">
        <v>58</v>
      </c>
      <c r="W223" s="37">
        <v>222</v>
      </c>
      <c r="X223" s="37" t="str">
        <f t="shared" si="38"/>
        <v>cf222</v>
      </c>
      <c r="Y223" s="37" t="e">
        <f t="shared" si="35"/>
        <v>#N/A</v>
      </c>
    </row>
    <row r="224" spans="1:25" ht="15" customHeight="1" x14ac:dyDescent="0.2">
      <c r="A224" s="121">
        <f t="shared" si="34"/>
        <v>73</v>
      </c>
      <c r="B224" s="39" t="str">
        <f>+VLOOKUP(A224,$Q$2:$R$5000,2,0)</f>
        <v>cf73</v>
      </c>
      <c r="C224" s="45" t="s">
        <v>54</v>
      </c>
      <c r="D224" s="46">
        <v>26</v>
      </c>
      <c r="E224" s="47" t="s">
        <v>161</v>
      </c>
      <c r="F224" s="48"/>
      <c r="G224" s="46"/>
      <c r="H224" s="62"/>
      <c r="I224" s="62"/>
      <c r="J224" s="50"/>
      <c r="Q224" s="37">
        <v>223</v>
      </c>
      <c r="R224" s="52" t="str">
        <f t="shared" si="36"/>
        <v>cf223</v>
      </c>
      <c r="S224" s="37" t="str">
        <f>_xlfn.IFNA(IF(U224=0,"",U224&amp;COUNTIF(U$2:U224,U224)),"")</f>
        <v>B220</v>
      </c>
      <c r="T224" s="37" t="str">
        <f t="shared" si="37"/>
        <v>cf223</v>
      </c>
      <c r="U224" s="37" t="s">
        <v>58</v>
      </c>
      <c r="W224" s="37">
        <v>223</v>
      </c>
      <c r="X224" s="37" t="str">
        <f t="shared" si="38"/>
        <v>cf223</v>
      </c>
      <c r="Y224" s="37" t="e">
        <f t="shared" si="35"/>
        <v>#N/A</v>
      </c>
    </row>
    <row r="225" spans="1:25" ht="15" customHeight="1" x14ac:dyDescent="0.2">
      <c r="A225" s="121"/>
      <c r="B225" s="39" t="str">
        <f>+VLOOKUP(A224,$Q$2:$R$5000,2,0)</f>
        <v>cf73</v>
      </c>
      <c r="C225" s="51"/>
      <c r="D225" s="52"/>
      <c r="E225" s="53" t="s">
        <v>205</v>
      </c>
      <c r="F225" s="54"/>
      <c r="G225" s="52"/>
      <c r="H225" s="63"/>
      <c r="I225" s="63"/>
      <c r="J225" s="56" t="s">
        <v>60</v>
      </c>
      <c r="Q225" s="37">
        <v>224</v>
      </c>
      <c r="R225" s="52" t="str">
        <f t="shared" si="36"/>
        <v>cf224</v>
      </c>
      <c r="S225" s="37" t="str">
        <f>_xlfn.IFNA(IF(U225=0,"",U225&amp;COUNTIF(U$2:U225,U225)),"")</f>
        <v>B221</v>
      </c>
      <c r="T225" s="37" t="str">
        <f t="shared" si="37"/>
        <v>cf224</v>
      </c>
      <c r="U225" s="37" t="s">
        <v>58</v>
      </c>
      <c r="W225" s="37">
        <v>224</v>
      </c>
      <c r="X225" s="37" t="str">
        <f t="shared" si="38"/>
        <v>cf224</v>
      </c>
      <c r="Y225" s="37" t="e">
        <f t="shared" si="35"/>
        <v>#N/A</v>
      </c>
    </row>
    <row r="226" spans="1:25" ht="15" customHeight="1" x14ac:dyDescent="0.2">
      <c r="A226" s="121"/>
      <c r="B226" s="39" t="str">
        <f>+VLOOKUP(A224,$Q$2:$R$5000,2,0)</f>
        <v>cf73</v>
      </c>
      <c r="C226" s="51"/>
      <c r="D226" s="57">
        <v>61</v>
      </c>
      <c r="E226" s="58" t="s">
        <v>63</v>
      </c>
      <c r="F226" s="59" t="s">
        <v>64</v>
      </c>
      <c r="G226" s="57">
        <v>27</v>
      </c>
      <c r="H226" s="64" t="s">
        <v>63</v>
      </c>
      <c r="I226" s="64" t="str">
        <f>IF(H226="","",G226*H226)</f>
        <v/>
      </c>
      <c r="J226" s="61" t="s">
        <v>65</v>
      </c>
      <c r="Q226" s="37">
        <v>225</v>
      </c>
      <c r="R226" s="52" t="str">
        <f t="shared" si="36"/>
        <v>cf225</v>
      </c>
      <c r="S226" s="37" t="str">
        <f>_xlfn.IFNA(IF(U226=0,"",U226&amp;COUNTIF(U$2:U226,U226)),"")</f>
        <v>B222</v>
      </c>
      <c r="T226" s="37" t="str">
        <f t="shared" si="37"/>
        <v>cf225</v>
      </c>
      <c r="U226" s="37" t="s">
        <v>58</v>
      </c>
      <c r="W226" s="37">
        <v>225</v>
      </c>
      <c r="X226" s="37" t="str">
        <f t="shared" si="38"/>
        <v>cf225</v>
      </c>
      <c r="Y226" s="37" t="e">
        <f t="shared" si="35"/>
        <v>#N/A</v>
      </c>
    </row>
    <row r="227" spans="1:25" ht="15" customHeight="1" x14ac:dyDescent="0.2">
      <c r="A227" s="121">
        <f t="shared" si="34"/>
        <v>74</v>
      </c>
      <c r="B227" s="39" t="str">
        <f>+VLOOKUP(A227,$Q$2:$R$5000,2,0)</f>
        <v>cf74</v>
      </c>
      <c r="C227" s="45" t="s">
        <v>54</v>
      </c>
      <c r="D227" s="46">
        <v>26</v>
      </c>
      <c r="E227" s="47" t="s">
        <v>161</v>
      </c>
      <c r="F227" s="48"/>
      <c r="G227" s="46"/>
      <c r="H227" s="62"/>
      <c r="I227" s="62"/>
      <c r="J227" s="50"/>
      <c r="Q227" s="37">
        <v>226</v>
      </c>
      <c r="R227" s="52" t="str">
        <f t="shared" si="36"/>
        <v>cf226</v>
      </c>
      <c r="S227" s="37" t="str">
        <f>_xlfn.IFNA(IF(U227=0,"",U227&amp;COUNTIF(U$2:U227,U227)),"")</f>
        <v>B223</v>
      </c>
      <c r="T227" s="37" t="str">
        <f t="shared" si="37"/>
        <v>cf226</v>
      </c>
      <c r="U227" s="37" t="s">
        <v>58</v>
      </c>
      <c r="W227" s="37">
        <v>226</v>
      </c>
      <c r="X227" s="37" t="str">
        <f t="shared" si="38"/>
        <v>cf226</v>
      </c>
      <c r="Y227" s="37" t="e">
        <f t="shared" si="35"/>
        <v>#N/A</v>
      </c>
    </row>
    <row r="228" spans="1:25" ht="15" customHeight="1" x14ac:dyDescent="0.2">
      <c r="A228" s="121"/>
      <c r="B228" s="39" t="str">
        <f>+VLOOKUP(A227,$Q$2:$R$5000,2,0)</f>
        <v>cf74</v>
      </c>
      <c r="C228" s="51"/>
      <c r="D228" s="52"/>
      <c r="E228" s="53" t="s">
        <v>206</v>
      </c>
      <c r="F228" s="54"/>
      <c r="G228" s="52"/>
      <c r="H228" s="63"/>
      <c r="I228" s="63"/>
      <c r="J228" s="56" t="s">
        <v>60</v>
      </c>
      <c r="Q228" s="37">
        <v>227</v>
      </c>
      <c r="R228" s="52" t="str">
        <f t="shared" si="36"/>
        <v>cf227</v>
      </c>
      <c r="S228" s="37" t="str">
        <f>_xlfn.IFNA(IF(U228=0,"",U228&amp;COUNTIF(U$2:U228,U228)),"")</f>
        <v>B224</v>
      </c>
      <c r="T228" s="37" t="str">
        <f t="shared" si="37"/>
        <v>cf227</v>
      </c>
      <c r="U228" s="37" t="s">
        <v>58</v>
      </c>
      <c r="W228" s="37">
        <v>227</v>
      </c>
      <c r="X228" s="37" t="str">
        <f t="shared" si="38"/>
        <v>cf227</v>
      </c>
      <c r="Y228" s="37" t="e">
        <f t="shared" si="35"/>
        <v>#N/A</v>
      </c>
    </row>
    <row r="229" spans="1:25" ht="15" customHeight="1" x14ac:dyDescent="0.2">
      <c r="A229" s="121"/>
      <c r="B229" s="39" t="str">
        <f>+VLOOKUP(A227,$Q$2:$R$5000,2,0)</f>
        <v>cf74</v>
      </c>
      <c r="C229" s="51"/>
      <c r="D229" s="57">
        <v>62</v>
      </c>
      <c r="E229" s="58" t="s">
        <v>63</v>
      </c>
      <c r="F229" s="59" t="s">
        <v>64</v>
      </c>
      <c r="G229" s="57">
        <v>22</v>
      </c>
      <c r="H229" s="64" t="s">
        <v>63</v>
      </c>
      <c r="I229" s="64" t="str">
        <f>IF(H229="","",G229*H229)</f>
        <v/>
      </c>
      <c r="J229" s="61" t="s">
        <v>65</v>
      </c>
      <c r="Q229" s="37">
        <v>228</v>
      </c>
      <c r="R229" s="52" t="str">
        <f t="shared" si="36"/>
        <v>cf228</v>
      </c>
      <c r="S229" s="37" t="str">
        <f>_xlfn.IFNA(IF(U229=0,"",U229&amp;COUNTIF(U$2:U229,U229)),"")</f>
        <v>B225</v>
      </c>
      <c r="T229" s="37" t="str">
        <f t="shared" si="37"/>
        <v>cf228</v>
      </c>
      <c r="U229" s="37" t="s">
        <v>58</v>
      </c>
      <c r="W229" s="37">
        <v>228</v>
      </c>
      <c r="X229" s="37" t="str">
        <f t="shared" si="38"/>
        <v>cf228</v>
      </c>
      <c r="Y229" s="37" t="e">
        <f t="shared" si="35"/>
        <v>#N/A</v>
      </c>
    </row>
    <row r="230" spans="1:25" ht="15" customHeight="1" x14ac:dyDescent="0.2">
      <c r="A230" s="121">
        <f t="shared" si="34"/>
        <v>75</v>
      </c>
      <c r="B230" s="39" t="str">
        <f>+VLOOKUP(A230,$Q$2:$R$5000,2,0)</f>
        <v>cf75</v>
      </c>
      <c r="C230" s="45" t="s">
        <v>54</v>
      </c>
      <c r="D230" s="46">
        <v>26</v>
      </c>
      <c r="E230" s="47" t="s">
        <v>207</v>
      </c>
      <c r="F230" s="48"/>
      <c r="G230" s="46"/>
      <c r="H230" s="62"/>
      <c r="I230" s="62"/>
      <c r="J230" s="50"/>
      <c r="Q230" s="37">
        <v>229</v>
      </c>
      <c r="R230" s="52" t="str">
        <f t="shared" si="36"/>
        <v>cf229</v>
      </c>
      <c r="S230" s="37" t="str">
        <f>_xlfn.IFNA(IF(U230=0,"",U230&amp;COUNTIF(U$2:U230,U230)),"")</f>
        <v>B226</v>
      </c>
      <c r="T230" s="37" t="str">
        <f t="shared" si="37"/>
        <v>cf229</v>
      </c>
      <c r="U230" s="37" t="s">
        <v>58</v>
      </c>
      <c r="W230" s="37">
        <v>229</v>
      </c>
      <c r="X230" s="37" t="str">
        <f t="shared" si="38"/>
        <v>cf229</v>
      </c>
      <c r="Y230" s="37" t="e">
        <f t="shared" si="35"/>
        <v>#N/A</v>
      </c>
    </row>
    <row r="231" spans="1:25" ht="15" customHeight="1" x14ac:dyDescent="0.2">
      <c r="A231" s="121"/>
      <c r="B231" s="39" t="str">
        <f>+VLOOKUP(A230,$Q$2:$R$5000,2,0)</f>
        <v>cf75</v>
      </c>
      <c r="C231" s="51"/>
      <c r="D231" s="52"/>
      <c r="E231" s="53" t="s">
        <v>208</v>
      </c>
      <c r="F231" s="54"/>
      <c r="G231" s="52"/>
      <c r="H231" s="63"/>
      <c r="I231" s="63"/>
      <c r="J231" s="56" t="s">
        <v>60</v>
      </c>
      <c r="Q231" s="37">
        <v>230</v>
      </c>
      <c r="R231" s="52" t="str">
        <f t="shared" si="36"/>
        <v>cf230</v>
      </c>
      <c r="S231" s="37" t="str">
        <f>_xlfn.IFNA(IF(U231=0,"",U231&amp;COUNTIF(U$2:U231,U231)),"")</f>
        <v>B227</v>
      </c>
      <c r="T231" s="37" t="str">
        <f t="shared" si="37"/>
        <v>cf230</v>
      </c>
      <c r="U231" s="37" t="s">
        <v>58</v>
      </c>
      <c r="W231" s="37">
        <v>230</v>
      </c>
      <c r="X231" s="37" t="str">
        <f t="shared" si="38"/>
        <v>cf230</v>
      </c>
      <c r="Y231" s="37" t="e">
        <f t="shared" si="35"/>
        <v>#N/A</v>
      </c>
    </row>
    <row r="232" spans="1:25" ht="15" customHeight="1" x14ac:dyDescent="0.2">
      <c r="A232" s="121"/>
      <c r="B232" s="39" t="str">
        <f>+VLOOKUP(A230,$Q$2:$R$5000,2,0)</f>
        <v>cf75</v>
      </c>
      <c r="C232" s="51"/>
      <c r="D232" s="57">
        <v>83</v>
      </c>
      <c r="E232" s="58" t="s">
        <v>63</v>
      </c>
      <c r="F232" s="59" t="s">
        <v>125</v>
      </c>
      <c r="G232" s="57">
        <v>5</v>
      </c>
      <c r="H232" s="64" t="s">
        <v>63</v>
      </c>
      <c r="I232" s="64" t="str">
        <f>IF(H232="","",G232*H232)</f>
        <v/>
      </c>
      <c r="J232" s="61" t="s">
        <v>65</v>
      </c>
      <c r="Q232" s="37">
        <v>231</v>
      </c>
      <c r="R232" s="52" t="str">
        <f t="shared" si="36"/>
        <v>cf231</v>
      </c>
      <c r="S232" s="37" t="str">
        <f>_xlfn.IFNA(IF(U232=0,"",U232&amp;COUNTIF(U$2:U232,U232)),"")</f>
        <v>B228</v>
      </c>
      <c r="T232" s="37" t="str">
        <f t="shared" si="37"/>
        <v>cf231</v>
      </c>
      <c r="U232" s="37" t="s">
        <v>58</v>
      </c>
      <c r="W232" s="37">
        <v>231</v>
      </c>
      <c r="X232" s="37" t="str">
        <f t="shared" si="38"/>
        <v>cf231</v>
      </c>
      <c r="Y232" s="37" t="e">
        <f t="shared" si="35"/>
        <v>#N/A</v>
      </c>
    </row>
    <row r="233" spans="1:25" ht="15" customHeight="1" x14ac:dyDescent="0.2">
      <c r="A233" s="121">
        <f t="shared" si="34"/>
        <v>76</v>
      </c>
      <c r="B233" s="39" t="str">
        <f>+VLOOKUP(A233,$Q$2:$R$5000,2,0)</f>
        <v>cf76</v>
      </c>
      <c r="C233" s="45" t="s">
        <v>54</v>
      </c>
      <c r="D233" s="46">
        <v>26</v>
      </c>
      <c r="E233" s="47" t="s">
        <v>207</v>
      </c>
      <c r="F233" s="48"/>
      <c r="G233" s="46"/>
      <c r="H233" s="62"/>
      <c r="I233" s="62"/>
      <c r="J233" s="50"/>
      <c r="Q233" s="37">
        <v>232</v>
      </c>
      <c r="R233" s="52" t="str">
        <f t="shared" si="36"/>
        <v>cf232</v>
      </c>
      <c r="S233" s="37" t="str">
        <f>_xlfn.IFNA(IF(U233=0,"",U233&amp;COUNTIF(U$2:U233,U233)),"")</f>
        <v>B229</v>
      </c>
      <c r="T233" s="37" t="str">
        <f t="shared" si="37"/>
        <v>cf232</v>
      </c>
      <c r="U233" s="37" t="s">
        <v>58</v>
      </c>
      <c r="W233" s="37">
        <v>232</v>
      </c>
      <c r="X233" s="37" t="str">
        <f t="shared" si="38"/>
        <v>cf232</v>
      </c>
      <c r="Y233" s="37" t="e">
        <f t="shared" si="35"/>
        <v>#N/A</v>
      </c>
    </row>
    <row r="234" spans="1:25" ht="15" customHeight="1" x14ac:dyDescent="0.2">
      <c r="A234" s="121"/>
      <c r="B234" s="39" t="str">
        <f>+VLOOKUP(A233,$Q$2:$R$5000,2,0)</f>
        <v>cf76</v>
      </c>
      <c r="C234" s="51"/>
      <c r="D234" s="52"/>
      <c r="E234" s="53" t="s">
        <v>209</v>
      </c>
      <c r="F234" s="54"/>
      <c r="G234" s="52"/>
      <c r="H234" s="63"/>
      <c r="I234" s="63"/>
      <c r="J234" s="56" t="s">
        <v>60</v>
      </c>
      <c r="Q234" s="37">
        <v>233</v>
      </c>
      <c r="R234" s="52" t="str">
        <f t="shared" si="36"/>
        <v>cf233</v>
      </c>
      <c r="S234" s="37" t="str">
        <f>_xlfn.IFNA(IF(U234=0,"",U234&amp;COUNTIF(U$2:U234,U234)),"")</f>
        <v>B230</v>
      </c>
      <c r="T234" s="37" t="str">
        <f t="shared" si="37"/>
        <v>cf233</v>
      </c>
      <c r="U234" s="37" t="s">
        <v>58</v>
      </c>
      <c r="W234" s="37">
        <v>233</v>
      </c>
      <c r="X234" s="37" t="str">
        <f t="shared" si="38"/>
        <v>cf233</v>
      </c>
      <c r="Y234" s="37" t="e">
        <f t="shared" si="35"/>
        <v>#N/A</v>
      </c>
    </row>
    <row r="235" spans="1:25" ht="15" customHeight="1" x14ac:dyDescent="0.2">
      <c r="A235" s="121"/>
      <c r="B235" s="39" t="str">
        <f>+VLOOKUP(A233,$Q$2:$R$5000,2,0)</f>
        <v>cf76</v>
      </c>
      <c r="C235" s="51"/>
      <c r="D235" s="57">
        <v>84</v>
      </c>
      <c r="E235" s="58" t="s">
        <v>63</v>
      </c>
      <c r="F235" s="59" t="s">
        <v>125</v>
      </c>
      <c r="G235" s="57">
        <v>5</v>
      </c>
      <c r="H235" s="64" t="s">
        <v>63</v>
      </c>
      <c r="I235" s="64" t="str">
        <f>IF(H235="","",G235*H235)</f>
        <v/>
      </c>
      <c r="J235" s="61" t="s">
        <v>65</v>
      </c>
      <c r="Q235" s="37">
        <v>234</v>
      </c>
      <c r="R235" s="52" t="str">
        <f t="shared" si="36"/>
        <v>cf234</v>
      </c>
      <c r="S235" s="37" t="str">
        <f>_xlfn.IFNA(IF(U235=0,"",U235&amp;COUNTIF(U$2:U235,U235)),"")</f>
        <v>B231</v>
      </c>
      <c r="T235" s="37" t="str">
        <f t="shared" si="37"/>
        <v>cf234</v>
      </c>
      <c r="U235" s="37" t="s">
        <v>58</v>
      </c>
      <c r="W235" s="37">
        <v>234</v>
      </c>
      <c r="X235" s="37" t="str">
        <f t="shared" si="38"/>
        <v>cf234</v>
      </c>
      <c r="Y235" s="37" t="e">
        <f t="shared" si="35"/>
        <v>#N/A</v>
      </c>
    </row>
    <row r="236" spans="1:25" ht="15" customHeight="1" x14ac:dyDescent="0.2">
      <c r="A236" s="121">
        <f t="shared" si="34"/>
        <v>77</v>
      </c>
      <c r="B236" s="39" t="str">
        <f>+VLOOKUP(A236,$Q$2:$R$5000,2,0)</f>
        <v>cf77</v>
      </c>
      <c r="C236" s="45" t="s">
        <v>54</v>
      </c>
      <c r="D236" s="46">
        <v>26</v>
      </c>
      <c r="E236" s="47" t="s">
        <v>207</v>
      </c>
      <c r="F236" s="48"/>
      <c r="G236" s="46"/>
      <c r="H236" s="62"/>
      <c r="I236" s="62"/>
      <c r="J236" s="50"/>
      <c r="Q236" s="37">
        <v>235</v>
      </c>
      <c r="R236" s="52" t="str">
        <f t="shared" si="36"/>
        <v>cf235</v>
      </c>
      <c r="S236" s="37" t="str">
        <f>_xlfn.IFNA(IF(U236=0,"",U236&amp;COUNTIF(U$2:U236,U236)),"")</f>
        <v>B232</v>
      </c>
      <c r="T236" s="37" t="str">
        <f t="shared" si="37"/>
        <v>cf235</v>
      </c>
      <c r="U236" s="37" t="s">
        <v>58</v>
      </c>
      <c r="W236" s="37">
        <v>235</v>
      </c>
      <c r="X236" s="37" t="str">
        <f t="shared" si="38"/>
        <v>cf235</v>
      </c>
      <c r="Y236" s="37" t="e">
        <f t="shared" si="35"/>
        <v>#N/A</v>
      </c>
    </row>
    <row r="237" spans="1:25" ht="15" customHeight="1" x14ac:dyDescent="0.2">
      <c r="A237" s="121"/>
      <c r="B237" s="39" t="str">
        <f>+VLOOKUP(A236,$Q$2:$R$5000,2,0)</f>
        <v>cf77</v>
      </c>
      <c r="C237" s="51"/>
      <c r="D237" s="52"/>
      <c r="E237" s="53" t="s">
        <v>210</v>
      </c>
      <c r="F237" s="54"/>
      <c r="G237" s="52"/>
      <c r="H237" s="63"/>
      <c r="I237" s="63"/>
      <c r="J237" s="56" t="s">
        <v>60</v>
      </c>
      <c r="Q237" s="37">
        <v>236</v>
      </c>
      <c r="R237" s="52" t="str">
        <f t="shared" si="36"/>
        <v>cf236</v>
      </c>
      <c r="S237" s="37" t="str">
        <f>_xlfn.IFNA(IF(U237=0,"",U237&amp;COUNTIF(U$2:U237,U237)),"")</f>
        <v>B233</v>
      </c>
      <c r="T237" s="37" t="str">
        <f t="shared" si="37"/>
        <v>cf236</v>
      </c>
      <c r="U237" s="37" t="s">
        <v>58</v>
      </c>
      <c r="W237" s="37">
        <v>236</v>
      </c>
      <c r="X237" s="37" t="str">
        <f t="shared" si="38"/>
        <v>cf236</v>
      </c>
      <c r="Y237" s="37" t="e">
        <f t="shared" si="35"/>
        <v>#N/A</v>
      </c>
    </row>
    <row r="238" spans="1:25" ht="15" customHeight="1" x14ac:dyDescent="0.2">
      <c r="A238" s="121"/>
      <c r="B238" s="39" t="str">
        <f>+VLOOKUP(A236,$Q$2:$R$5000,2,0)</f>
        <v>cf77</v>
      </c>
      <c r="C238" s="51"/>
      <c r="D238" s="57">
        <v>85</v>
      </c>
      <c r="E238" s="58" t="s">
        <v>63</v>
      </c>
      <c r="F238" s="59" t="s">
        <v>125</v>
      </c>
      <c r="G238" s="57">
        <v>5</v>
      </c>
      <c r="H238" s="64" t="s">
        <v>63</v>
      </c>
      <c r="I238" s="64" t="str">
        <f>IF(H238="","",G238*H238)</f>
        <v/>
      </c>
      <c r="J238" s="61" t="s">
        <v>65</v>
      </c>
      <c r="Q238" s="37">
        <v>237</v>
      </c>
      <c r="R238" s="52" t="str">
        <f t="shared" si="36"/>
        <v>cf237</v>
      </c>
      <c r="S238" s="37" t="str">
        <f>_xlfn.IFNA(IF(U238=0,"",U238&amp;COUNTIF(U$2:U238,U238)),"")</f>
        <v>B234</v>
      </c>
      <c r="T238" s="37" t="str">
        <f t="shared" si="37"/>
        <v>cf237</v>
      </c>
      <c r="U238" s="37" t="s">
        <v>58</v>
      </c>
      <c r="W238" s="37">
        <v>237</v>
      </c>
      <c r="X238" s="37" t="str">
        <f t="shared" si="38"/>
        <v>cf237</v>
      </c>
      <c r="Y238" s="37" t="e">
        <f t="shared" si="35"/>
        <v>#N/A</v>
      </c>
    </row>
    <row r="239" spans="1:25" ht="15" customHeight="1" x14ac:dyDescent="0.2">
      <c r="A239" s="121">
        <f t="shared" si="34"/>
        <v>78</v>
      </c>
      <c r="B239" s="39" t="str">
        <f>+VLOOKUP(A239,$Q$2:$R$5000,2,0)</f>
        <v>cf78</v>
      </c>
      <c r="C239" s="45" t="s">
        <v>54</v>
      </c>
      <c r="D239" s="46">
        <v>26</v>
      </c>
      <c r="E239" s="47" t="s">
        <v>207</v>
      </c>
      <c r="F239" s="48"/>
      <c r="G239" s="46"/>
      <c r="H239" s="62"/>
      <c r="I239" s="62"/>
      <c r="J239" s="50"/>
      <c r="Q239" s="37">
        <v>238</v>
      </c>
      <c r="R239" s="52" t="str">
        <f t="shared" si="36"/>
        <v>cf238</v>
      </c>
      <c r="S239" s="37" t="str">
        <f>_xlfn.IFNA(IF(U239=0,"",U239&amp;COUNTIF(U$2:U239,U239)),"")</f>
        <v>B235</v>
      </c>
      <c r="T239" s="37" t="str">
        <f t="shared" si="37"/>
        <v>cf238</v>
      </c>
      <c r="U239" s="37" t="s">
        <v>58</v>
      </c>
      <c r="W239" s="37">
        <v>238</v>
      </c>
      <c r="X239" s="37" t="str">
        <f t="shared" si="38"/>
        <v>cf238</v>
      </c>
      <c r="Y239" s="37" t="e">
        <f t="shared" si="35"/>
        <v>#N/A</v>
      </c>
    </row>
    <row r="240" spans="1:25" ht="15" customHeight="1" x14ac:dyDescent="0.2">
      <c r="A240" s="121"/>
      <c r="B240" s="39" t="str">
        <f>+VLOOKUP(A239,$Q$2:$R$5000,2,0)</f>
        <v>cf78</v>
      </c>
      <c r="C240" s="51"/>
      <c r="D240" s="52"/>
      <c r="E240" s="53" t="s">
        <v>211</v>
      </c>
      <c r="F240" s="54"/>
      <c r="G240" s="52"/>
      <c r="H240" s="63"/>
      <c r="I240" s="63"/>
      <c r="J240" s="56" t="s">
        <v>60</v>
      </c>
      <c r="Q240" s="37">
        <v>239</v>
      </c>
      <c r="R240" s="52" t="str">
        <f t="shared" si="36"/>
        <v>cf239</v>
      </c>
      <c r="S240" s="37" t="str">
        <f>_xlfn.IFNA(IF(U240=0,"",U240&amp;COUNTIF(U$2:U240,U240)),"")</f>
        <v>B236</v>
      </c>
      <c r="T240" s="37" t="str">
        <f t="shared" si="37"/>
        <v>cf239</v>
      </c>
      <c r="U240" s="37" t="s">
        <v>58</v>
      </c>
      <c r="W240" s="37">
        <v>239</v>
      </c>
      <c r="X240" s="37" t="str">
        <f t="shared" si="38"/>
        <v>cf239</v>
      </c>
      <c r="Y240" s="37" t="e">
        <f t="shared" si="35"/>
        <v>#N/A</v>
      </c>
    </row>
    <row r="241" spans="1:25" ht="15" customHeight="1" x14ac:dyDescent="0.2">
      <c r="A241" s="121"/>
      <c r="B241" s="39" t="str">
        <f>+VLOOKUP(A239,$Q$2:$R$5000,2,0)</f>
        <v>cf78</v>
      </c>
      <c r="C241" s="51"/>
      <c r="D241" s="57">
        <v>86</v>
      </c>
      <c r="E241" s="58" t="s">
        <v>63</v>
      </c>
      <c r="F241" s="59" t="s">
        <v>125</v>
      </c>
      <c r="G241" s="57">
        <v>5</v>
      </c>
      <c r="H241" s="64" t="s">
        <v>63</v>
      </c>
      <c r="I241" s="64" t="str">
        <f>IF(H241="","",G241*H241)</f>
        <v/>
      </c>
      <c r="J241" s="61" t="s">
        <v>65</v>
      </c>
      <c r="Q241" s="37">
        <v>240</v>
      </c>
      <c r="R241" s="57" t="str">
        <f t="shared" si="36"/>
        <v>cf240</v>
      </c>
      <c r="S241" s="37" t="str">
        <f>_xlfn.IFNA(IF(U241=0,"",U241&amp;COUNTIF(U$2:U241,U241)),"")</f>
        <v>B237</v>
      </c>
      <c r="T241" s="37" t="str">
        <f t="shared" si="37"/>
        <v>cf240</v>
      </c>
      <c r="U241" s="37" t="s">
        <v>58</v>
      </c>
      <c r="W241" s="37">
        <v>240</v>
      </c>
      <c r="X241" s="37" t="str">
        <f t="shared" si="38"/>
        <v>cf240</v>
      </c>
      <c r="Y241" s="37" t="e">
        <f t="shared" si="35"/>
        <v>#N/A</v>
      </c>
    </row>
    <row r="242" spans="1:25" ht="15" customHeight="1" x14ac:dyDescent="0.2">
      <c r="A242" s="121">
        <f t="shared" si="34"/>
        <v>79</v>
      </c>
      <c r="B242" s="39" t="str">
        <f>+VLOOKUP(A242,$Q$2:$R$5000,2,0)</f>
        <v>cf79</v>
      </c>
      <c r="C242" s="45" t="s">
        <v>54</v>
      </c>
      <c r="D242" s="46">
        <v>26</v>
      </c>
      <c r="E242" s="47" t="s">
        <v>161</v>
      </c>
      <c r="F242" s="48"/>
      <c r="G242" s="46"/>
      <c r="H242" s="62"/>
      <c r="I242" s="62"/>
      <c r="J242" s="50"/>
      <c r="Q242" s="37">
        <v>241</v>
      </c>
      <c r="R242" s="46" t="str">
        <f t="shared" si="36"/>
        <v>cf241</v>
      </c>
      <c r="S242" s="37" t="str">
        <f>_xlfn.IFNA(IF(U242=0,"",U242&amp;COUNTIF(U$2:U242,U242)),"")</f>
        <v>B238</v>
      </c>
      <c r="T242" s="37" t="str">
        <f t="shared" si="37"/>
        <v>cf241</v>
      </c>
      <c r="U242" s="37" t="s">
        <v>58</v>
      </c>
      <c r="W242" s="37">
        <v>241</v>
      </c>
      <c r="X242" s="37" t="str">
        <f t="shared" si="38"/>
        <v>cf241</v>
      </c>
      <c r="Y242" s="37" t="e">
        <f t="shared" si="35"/>
        <v>#N/A</v>
      </c>
    </row>
    <row r="243" spans="1:25" ht="15" customHeight="1" x14ac:dyDescent="0.2">
      <c r="A243" s="121"/>
      <c r="B243" s="39" t="str">
        <f>+VLOOKUP(A242,$Q$2:$R$5000,2,0)</f>
        <v>cf79</v>
      </c>
      <c r="C243" s="51"/>
      <c r="D243" s="52"/>
      <c r="E243" s="53" t="s">
        <v>202</v>
      </c>
      <c r="F243" s="54"/>
      <c r="G243" s="52"/>
      <c r="H243" s="63"/>
      <c r="I243" s="63"/>
      <c r="J243" s="56" t="s">
        <v>60</v>
      </c>
      <c r="Q243" s="37">
        <v>242</v>
      </c>
      <c r="R243" s="52" t="str">
        <f t="shared" si="36"/>
        <v>cf242</v>
      </c>
      <c r="S243" s="37" t="str">
        <f>_xlfn.IFNA(IF(U243=0,"",U243&amp;COUNTIF(U$2:U243,U243)),"")</f>
        <v>B239</v>
      </c>
      <c r="T243" s="37" t="str">
        <f t="shared" si="37"/>
        <v>cf242</v>
      </c>
      <c r="U243" s="37" t="s">
        <v>58</v>
      </c>
      <c r="W243" s="37">
        <v>242</v>
      </c>
      <c r="X243" s="37" t="str">
        <f t="shared" si="38"/>
        <v>cf242</v>
      </c>
      <c r="Y243" s="37" t="e">
        <f t="shared" si="35"/>
        <v>#N/A</v>
      </c>
    </row>
    <row r="244" spans="1:25" ht="15" customHeight="1" x14ac:dyDescent="0.2">
      <c r="A244" s="121"/>
      <c r="B244" s="39" t="str">
        <f>+VLOOKUP(A242,$Q$2:$R$5000,2,0)</f>
        <v>cf79</v>
      </c>
      <c r="C244" s="51"/>
      <c r="D244" s="57">
        <v>87</v>
      </c>
      <c r="E244" s="58" t="s">
        <v>63</v>
      </c>
      <c r="F244" s="59" t="s">
        <v>64</v>
      </c>
      <c r="G244" s="57">
        <v>32</v>
      </c>
      <c r="H244" s="64" t="s">
        <v>63</v>
      </c>
      <c r="I244" s="64" t="str">
        <f>IF(H244="","",G244*H244)</f>
        <v/>
      </c>
      <c r="J244" s="61" t="s">
        <v>65</v>
      </c>
      <c r="Q244" s="37">
        <v>243</v>
      </c>
      <c r="R244" s="52" t="str">
        <f t="shared" si="36"/>
        <v>cf243</v>
      </c>
      <c r="S244" s="37" t="str">
        <f>_xlfn.IFNA(IF(U244=0,"",U244&amp;COUNTIF(U$2:U244,U244)),"")</f>
        <v>B240</v>
      </c>
      <c r="T244" s="37" t="str">
        <f t="shared" si="37"/>
        <v>cf243</v>
      </c>
      <c r="U244" s="37" t="s">
        <v>58</v>
      </c>
      <c r="W244" s="37">
        <v>243</v>
      </c>
      <c r="X244" s="37" t="str">
        <f t="shared" si="38"/>
        <v>cf243</v>
      </c>
      <c r="Y244" s="37" t="e">
        <f t="shared" si="35"/>
        <v>#N/A</v>
      </c>
    </row>
    <row r="245" spans="1:25" ht="15" customHeight="1" x14ac:dyDescent="0.2">
      <c r="A245" s="121">
        <f t="shared" si="34"/>
        <v>80</v>
      </c>
      <c r="B245" s="39" t="str">
        <f>+VLOOKUP(A245,$Q$2:$R$5000,2,0)</f>
        <v>cf80</v>
      </c>
      <c r="C245" s="45" t="s">
        <v>54</v>
      </c>
      <c r="D245" s="46">
        <v>26</v>
      </c>
      <c r="E245" s="47" t="s">
        <v>161</v>
      </c>
      <c r="F245" s="48"/>
      <c r="G245" s="46"/>
      <c r="H245" s="62"/>
      <c r="I245" s="62"/>
      <c r="J245" s="50"/>
      <c r="Q245" s="37">
        <v>244</v>
      </c>
      <c r="R245" s="52" t="str">
        <f t="shared" si="36"/>
        <v>cf244</v>
      </c>
      <c r="S245" s="37" t="str">
        <f>_xlfn.IFNA(IF(U245=0,"",U245&amp;COUNTIF(U$2:U245,U245)),"")</f>
        <v>B241</v>
      </c>
      <c r="T245" s="37" t="str">
        <f t="shared" si="37"/>
        <v>cf244</v>
      </c>
      <c r="U245" s="37" t="s">
        <v>58</v>
      </c>
      <c r="W245" s="37">
        <v>244</v>
      </c>
      <c r="X245" s="37" t="str">
        <f t="shared" si="38"/>
        <v>cf244</v>
      </c>
      <c r="Y245" s="37" t="e">
        <f t="shared" si="35"/>
        <v>#N/A</v>
      </c>
    </row>
    <row r="246" spans="1:25" ht="15" customHeight="1" x14ac:dyDescent="0.2">
      <c r="A246" s="121"/>
      <c r="B246" s="39" t="str">
        <f>+VLOOKUP(A245,$Q$2:$R$5000,2,0)</f>
        <v>cf80</v>
      </c>
      <c r="C246" s="51"/>
      <c r="D246" s="52"/>
      <c r="E246" s="53" t="s">
        <v>203</v>
      </c>
      <c r="F246" s="54"/>
      <c r="G246" s="52"/>
      <c r="H246" s="63"/>
      <c r="I246" s="63"/>
      <c r="J246" s="56" t="s">
        <v>60</v>
      </c>
      <c r="Q246" s="37">
        <v>245</v>
      </c>
      <c r="R246" s="52" t="str">
        <f t="shared" si="36"/>
        <v>cf245</v>
      </c>
      <c r="S246" s="37" t="str">
        <f>_xlfn.IFNA(IF(U246=0,"",U246&amp;COUNTIF(U$2:U246,U246)),"")</f>
        <v>B242</v>
      </c>
      <c r="T246" s="37" t="str">
        <f t="shared" si="37"/>
        <v>cf245</v>
      </c>
      <c r="U246" s="37" t="s">
        <v>58</v>
      </c>
      <c r="W246" s="37">
        <v>245</v>
      </c>
      <c r="X246" s="37" t="str">
        <f t="shared" si="38"/>
        <v>cf245</v>
      </c>
      <c r="Y246" s="37" t="e">
        <f t="shared" si="35"/>
        <v>#N/A</v>
      </c>
    </row>
    <row r="247" spans="1:25" ht="15" customHeight="1" x14ac:dyDescent="0.2">
      <c r="A247" s="121"/>
      <c r="B247" s="39" t="str">
        <f>+VLOOKUP(A245,$Q$2:$R$5000,2,0)</f>
        <v>cf80</v>
      </c>
      <c r="C247" s="51"/>
      <c r="D247" s="57">
        <v>88</v>
      </c>
      <c r="E247" s="58" t="s">
        <v>63</v>
      </c>
      <c r="F247" s="59" t="s">
        <v>64</v>
      </c>
      <c r="G247" s="57">
        <v>59</v>
      </c>
      <c r="H247" s="64" t="s">
        <v>63</v>
      </c>
      <c r="I247" s="64" t="str">
        <f>IF(H247="","",G247*H247)</f>
        <v/>
      </c>
      <c r="J247" s="61" t="s">
        <v>65</v>
      </c>
      <c r="Q247" s="37">
        <v>246</v>
      </c>
      <c r="R247" s="52" t="str">
        <f t="shared" si="36"/>
        <v>cf246</v>
      </c>
      <c r="S247" s="37" t="str">
        <f>_xlfn.IFNA(IF(U247=0,"",U247&amp;COUNTIF(U$2:U247,U247)),"")</f>
        <v>B243</v>
      </c>
      <c r="T247" s="37" t="str">
        <f t="shared" si="37"/>
        <v>cf246</v>
      </c>
      <c r="U247" s="37" t="s">
        <v>58</v>
      </c>
      <c r="W247" s="37">
        <v>246</v>
      </c>
      <c r="X247" s="37" t="str">
        <f t="shared" si="38"/>
        <v>cf246</v>
      </c>
      <c r="Y247" s="37" t="e">
        <f t="shared" si="35"/>
        <v>#N/A</v>
      </c>
    </row>
    <row r="248" spans="1:25" ht="15" customHeight="1" x14ac:dyDescent="0.2">
      <c r="B248" s="37">
        <f>IF(K248=$K$1,1,IF(K248&gt;$K$1,0,1))</f>
        <v>1</v>
      </c>
      <c r="C248" s="51"/>
      <c r="D248" s="46"/>
      <c r="E248" s="65" t="s">
        <v>143</v>
      </c>
      <c r="F248" s="48"/>
      <c r="G248" s="46"/>
      <c r="H248" s="62"/>
      <c r="I248" s="66">
        <f>SUM(I188:I247)</f>
        <v>0</v>
      </c>
      <c r="J248" s="46"/>
      <c r="K248" s="37">
        <f>+A245/20</f>
        <v>4</v>
      </c>
      <c r="L248" s="67">
        <f>+I248</f>
        <v>0</v>
      </c>
      <c r="M248" s="68">
        <f>SUM($L$2:L248)</f>
        <v>0</v>
      </c>
      <c r="Q248" s="37">
        <v>247</v>
      </c>
      <c r="R248" s="52" t="str">
        <f t="shared" si="36"/>
        <v>cf247</v>
      </c>
      <c r="S248" s="37" t="str">
        <f>_xlfn.IFNA(IF(U248=0,"",U248&amp;COUNTIF(U$2:U248,U248)),"")</f>
        <v>B244</v>
      </c>
      <c r="T248" s="37" t="str">
        <f t="shared" si="37"/>
        <v>cf247</v>
      </c>
      <c r="U248" s="37" t="s">
        <v>58</v>
      </c>
      <c r="W248" s="37">
        <v>247</v>
      </c>
      <c r="X248" s="37" t="str">
        <f t="shared" si="38"/>
        <v>cf247</v>
      </c>
      <c r="Y248" s="37" t="e">
        <f t="shared" si="35"/>
        <v>#N/A</v>
      </c>
    </row>
    <row r="249" spans="1:25" ht="15" customHeight="1" x14ac:dyDescent="0.2">
      <c r="B249" s="37">
        <f>+IF(K249=$K$1,1,0)</f>
        <v>0</v>
      </c>
      <c r="C249" s="51"/>
      <c r="D249" s="57"/>
      <c r="E249" s="69" t="s">
        <v>144</v>
      </c>
      <c r="F249" s="59"/>
      <c r="G249" s="57"/>
      <c r="H249" s="64"/>
      <c r="I249" s="70">
        <f>+M248</f>
        <v>0</v>
      </c>
      <c r="J249" s="57"/>
      <c r="K249" s="37">
        <f>+K248</f>
        <v>4</v>
      </c>
      <c r="Q249" s="37">
        <v>248</v>
      </c>
      <c r="R249" s="52" t="str">
        <f t="shared" si="36"/>
        <v>cf248</v>
      </c>
      <c r="S249" s="37" t="str">
        <f>_xlfn.IFNA(IF(U249=0,"",U249&amp;COUNTIF(U$2:U249,U249)),"")</f>
        <v>B245</v>
      </c>
      <c r="T249" s="37" t="str">
        <f t="shared" si="37"/>
        <v>cf248</v>
      </c>
      <c r="U249" s="37" t="s">
        <v>58</v>
      </c>
      <c r="W249" s="37">
        <v>248</v>
      </c>
      <c r="X249" s="37" t="str">
        <f t="shared" si="38"/>
        <v>cf248</v>
      </c>
      <c r="Y249" s="37" t="e">
        <f t="shared" si="35"/>
        <v>#N/A</v>
      </c>
    </row>
    <row r="250" spans="1:25" ht="15" customHeight="1" x14ac:dyDescent="0.2">
      <c r="A250" s="121">
        <f>A245+1</f>
        <v>81</v>
      </c>
      <c r="B250" s="39" t="str">
        <f>+VLOOKUP(A250,$Q$2:$R$5000,2,0)</f>
        <v>cf81</v>
      </c>
      <c r="C250" s="45" t="s">
        <v>54</v>
      </c>
      <c r="D250" s="46">
        <v>26</v>
      </c>
      <c r="E250" s="47" t="s">
        <v>161</v>
      </c>
      <c r="F250" s="48"/>
      <c r="G250" s="46"/>
      <c r="H250" s="49"/>
      <c r="I250" s="49"/>
      <c r="J250" s="50"/>
      <c r="Q250" s="37">
        <v>249</v>
      </c>
      <c r="R250" s="52" t="str">
        <f t="shared" si="36"/>
        <v>cf249</v>
      </c>
      <c r="S250" s="37" t="str">
        <f>_xlfn.IFNA(IF(U250=0,"",U250&amp;COUNTIF(U$2:U250,U250)),"")</f>
        <v>P4</v>
      </c>
      <c r="T250" s="37" t="str">
        <f t="shared" si="37"/>
        <v>cf249</v>
      </c>
      <c r="U250" s="37" t="s">
        <v>170</v>
      </c>
      <c r="W250" s="37">
        <v>249</v>
      </c>
      <c r="X250" s="37" t="str">
        <f t="shared" si="38"/>
        <v>cf249</v>
      </c>
      <c r="Y250" s="37" t="e">
        <f t="shared" si="35"/>
        <v>#N/A</v>
      </c>
    </row>
    <row r="251" spans="1:25" ht="15" customHeight="1" x14ac:dyDescent="0.2">
      <c r="A251" s="121"/>
      <c r="B251" s="39" t="str">
        <f>+VLOOKUP(A250,$Q$2:$R$5000,2,0)</f>
        <v>cf81</v>
      </c>
      <c r="C251" s="51"/>
      <c r="D251" s="52"/>
      <c r="E251" s="53" t="s">
        <v>204</v>
      </c>
      <c r="F251" s="54"/>
      <c r="G251" s="52"/>
      <c r="H251" s="55"/>
      <c r="I251" s="55"/>
      <c r="J251" s="56" t="s">
        <v>60</v>
      </c>
      <c r="Q251" s="37">
        <v>250</v>
      </c>
      <c r="R251" s="52" t="str">
        <f t="shared" si="36"/>
        <v>cf250</v>
      </c>
      <c r="S251" s="37" t="str">
        <f>_xlfn.IFNA(IF(U251=0,"",U251&amp;COUNTIF(U$2:U251,U251)),"")</f>
        <v>B246</v>
      </c>
      <c r="T251" s="37" t="str">
        <f t="shared" si="37"/>
        <v>cf250</v>
      </c>
      <c r="U251" s="37" t="s">
        <v>58</v>
      </c>
      <c r="W251" s="37">
        <v>250</v>
      </c>
      <c r="X251" s="37" t="str">
        <f t="shared" si="38"/>
        <v>cf250</v>
      </c>
      <c r="Y251" s="37" t="e">
        <f t="shared" si="35"/>
        <v>#N/A</v>
      </c>
    </row>
    <row r="252" spans="1:25" ht="15" customHeight="1" x14ac:dyDescent="0.2">
      <c r="A252" s="121"/>
      <c r="B252" s="39" t="str">
        <f>+VLOOKUP(A250,$Q$2:$R$5000,2,0)</f>
        <v>cf81</v>
      </c>
      <c r="C252" s="51"/>
      <c r="D252" s="57">
        <v>89</v>
      </c>
      <c r="E252" s="58" t="s">
        <v>63</v>
      </c>
      <c r="F252" s="59" t="s">
        <v>64</v>
      </c>
      <c r="G252" s="57">
        <v>63</v>
      </c>
      <c r="H252" s="60" t="s">
        <v>63</v>
      </c>
      <c r="I252" s="60" t="str">
        <f>IF(H252="","",G252*H252)</f>
        <v/>
      </c>
      <c r="J252" s="61" t="s">
        <v>65</v>
      </c>
      <c r="Q252" s="37">
        <v>251</v>
      </c>
      <c r="R252" s="52" t="str">
        <f t="shared" si="36"/>
        <v>cf251</v>
      </c>
      <c r="S252" s="37" t="str">
        <f>_xlfn.IFNA(IF(U252=0,"",U252&amp;COUNTIF(U$2:U252,U252)),"")</f>
        <v>B247</v>
      </c>
      <c r="T252" s="37" t="str">
        <f t="shared" si="37"/>
        <v>cf251</v>
      </c>
      <c r="U252" s="37" t="s">
        <v>58</v>
      </c>
      <c r="W252" s="37">
        <v>251</v>
      </c>
      <c r="X252" s="37" t="str">
        <f t="shared" si="38"/>
        <v>cf251</v>
      </c>
      <c r="Y252" s="37" t="e">
        <f t="shared" si="35"/>
        <v>#N/A</v>
      </c>
    </row>
    <row r="253" spans="1:25" ht="15" customHeight="1" x14ac:dyDescent="0.2">
      <c r="A253" s="121">
        <f t="shared" ref="A253" si="39">A250+1</f>
        <v>82</v>
      </c>
      <c r="B253" s="39" t="str">
        <f>+VLOOKUP(A253,$Q$2:$R$5000,2,0)</f>
        <v>cf82</v>
      </c>
      <c r="C253" s="45" t="s">
        <v>54</v>
      </c>
      <c r="D253" s="46">
        <v>26</v>
      </c>
      <c r="E253" s="47" t="s">
        <v>161</v>
      </c>
      <c r="F253" s="48"/>
      <c r="G253" s="46"/>
      <c r="H253" s="62"/>
      <c r="I253" s="62"/>
      <c r="J253" s="50"/>
      <c r="Q253" s="37">
        <v>252</v>
      </c>
      <c r="R253" s="52" t="str">
        <f t="shared" si="36"/>
        <v>cf252</v>
      </c>
      <c r="S253" s="37" t="str">
        <f>_xlfn.IFNA(IF(U253=0,"",U253&amp;COUNTIF(U$2:U253,U253)),"")</f>
        <v>B248</v>
      </c>
      <c r="T253" s="37" t="str">
        <f t="shared" si="37"/>
        <v>cf252</v>
      </c>
      <c r="U253" s="37" t="s">
        <v>58</v>
      </c>
      <c r="W253" s="37">
        <v>252</v>
      </c>
      <c r="X253" s="37" t="str">
        <f t="shared" si="38"/>
        <v>cf252</v>
      </c>
      <c r="Y253" s="37" t="e">
        <f t="shared" si="35"/>
        <v>#N/A</v>
      </c>
    </row>
    <row r="254" spans="1:25" ht="15" customHeight="1" x14ac:dyDescent="0.2">
      <c r="A254" s="121"/>
      <c r="B254" s="39" t="str">
        <f>+VLOOKUP(A253,$Q$2:$R$5000,2,0)</f>
        <v>cf82</v>
      </c>
      <c r="C254" s="51"/>
      <c r="D254" s="52"/>
      <c r="E254" s="53" t="s">
        <v>205</v>
      </c>
      <c r="F254" s="54"/>
      <c r="G254" s="52"/>
      <c r="H254" s="63"/>
      <c r="I254" s="63"/>
      <c r="J254" s="56" t="s">
        <v>60</v>
      </c>
      <c r="Q254" s="37">
        <v>253</v>
      </c>
      <c r="R254" s="52" t="str">
        <f t="shared" si="36"/>
        <v>cf253</v>
      </c>
      <c r="S254" s="37" t="str">
        <f>_xlfn.IFNA(IF(U254=0,"",U254&amp;COUNTIF(U$2:U254,U254)),"")</f>
        <v>B249</v>
      </c>
      <c r="T254" s="37" t="str">
        <f t="shared" si="37"/>
        <v>cf253</v>
      </c>
      <c r="U254" s="37" t="s">
        <v>58</v>
      </c>
      <c r="W254" s="37">
        <v>253</v>
      </c>
      <c r="X254" s="37" t="str">
        <f t="shared" si="38"/>
        <v>cf253</v>
      </c>
      <c r="Y254" s="37" t="e">
        <f t="shared" si="35"/>
        <v>#N/A</v>
      </c>
    </row>
    <row r="255" spans="1:25" ht="15" customHeight="1" x14ac:dyDescent="0.2">
      <c r="A255" s="121"/>
      <c r="B255" s="39" t="str">
        <f>+VLOOKUP(A253,$Q$2:$R$5000,2,0)</f>
        <v>cf82</v>
      </c>
      <c r="C255" s="51"/>
      <c r="D255" s="57">
        <v>90</v>
      </c>
      <c r="E255" s="58" t="s">
        <v>63</v>
      </c>
      <c r="F255" s="59" t="s">
        <v>64</v>
      </c>
      <c r="G255" s="57">
        <v>27</v>
      </c>
      <c r="H255" s="64" t="s">
        <v>63</v>
      </c>
      <c r="I255" s="64" t="str">
        <f>IF(H255="","",G255*H255)</f>
        <v/>
      </c>
      <c r="J255" s="61" t="s">
        <v>65</v>
      </c>
      <c r="Q255" s="37">
        <v>254</v>
      </c>
      <c r="R255" s="52" t="str">
        <f t="shared" si="36"/>
        <v>cf254</v>
      </c>
      <c r="S255" s="37" t="str">
        <f>_xlfn.IFNA(IF(U255=0,"",U255&amp;COUNTIF(U$2:U255,U255)),"")</f>
        <v>B250</v>
      </c>
      <c r="T255" s="37" t="str">
        <f t="shared" si="37"/>
        <v>cf254</v>
      </c>
      <c r="U255" s="37" t="s">
        <v>58</v>
      </c>
      <c r="W255" s="37">
        <v>254</v>
      </c>
      <c r="X255" s="37" t="str">
        <f t="shared" si="38"/>
        <v>cf254</v>
      </c>
      <c r="Y255" s="37" t="e">
        <f t="shared" si="35"/>
        <v>#N/A</v>
      </c>
    </row>
    <row r="256" spans="1:25" ht="15" customHeight="1" x14ac:dyDescent="0.2">
      <c r="A256" s="121">
        <f t="shared" ref="A256:A307" si="40">A253+1</f>
        <v>83</v>
      </c>
      <c r="B256" s="39" t="str">
        <f>+VLOOKUP(A256,$Q$2:$R$5000,2,0)</f>
        <v>cf83</v>
      </c>
      <c r="C256" s="45" t="s">
        <v>54</v>
      </c>
      <c r="D256" s="46">
        <v>26</v>
      </c>
      <c r="E256" s="47" t="s">
        <v>161</v>
      </c>
      <c r="F256" s="48"/>
      <c r="G256" s="46"/>
      <c r="H256" s="62"/>
      <c r="I256" s="62"/>
      <c r="J256" s="50"/>
      <c r="Q256" s="37">
        <v>255</v>
      </c>
      <c r="R256" s="52" t="str">
        <f t="shared" si="36"/>
        <v>cf255</v>
      </c>
      <c r="S256" s="37" t="str">
        <f>_xlfn.IFNA(IF(U256=0,"",U256&amp;COUNTIF(U$2:U256,U256)),"")</f>
        <v>B251</v>
      </c>
      <c r="T256" s="37" t="str">
        <f t="shared" si="37"/>
        <v>cf255</v>
      </c>
      <c r="U256" s="37" t="s">
        <v>58</v>
      </c>
      <c r="W256" s="37">
        <v>255</v>
      </c>
      <c r="X256" s="37" t="str">
        <f t="shared" si="38"/>
        <v>cf255</v>
      </c>
      <c r="Y256" s="37" t="e">
        <f t="shared" si="35"/>
        <v>#N/A</v>
      </c>
    </row>
    <row r="257" spans="1:25" ht="15" customHeight="1" x14ac:dyDescent="0.2">
      <c r="A257" s="121"/>
      <c r="B257" s="39" t="str">
        <f>+VLOOKUP(A256,$Q$2:$R$5000,2,0)</f>
        <v>cf83</v>
      </c>
      <c r="C257" s="51"/>
      <c r="D257" s="52"/>
      <c r="E257" s="53" t="s">
        <v>206</v>
      </c>
      <c r="F257" s="54"/>
      <c r="G257" s="52"/>
      <c r="H257" s="63"/>
      <c r="I257" s="63"/>
      <c r="J257" s="56" t="s">
        <v>60</v>
      </c>
      <c r="Q257" s="37">
        <v>256</v>
      </c>
      <c r="R257" s="52" t="str">
        <f t="shared" si="36"/>
        <v>cf256</v>
      </c>
      <c r="S257" s="37" t="str">
        <f>_xlfn.IFNA(IF(U257=0,"",U257&amp;COUNTIF(U$2:U257,U257)),"")</f>
        <v>B252</v>
      </c>
      <c r="T257" s="37" t="str">
        <f t="shared" si="37"/>
        <v>cf256</v>
      </c>
      <c r="U257" s="37" t="s">
        <v>58</v>
      </c>
      <c r="W257" s="37">
        <v>256</v>
      </c>
      <c r="X257" s="37" t="str">
        <f t="shared" si="38"/>
        <v>cf256</v>
      </c>
      <c r="Y257" s="37" t="e">
        <f t="shared" si="35"/>
        <v>#N/A</v>
      </c>
    </row>
    <row r="258" spans="1:25" ht="15" customHeight="1" x14ac:dyDescent="0.2">
      <c r="A258" s="121"/>
      <c r="B258" s="39" t="str">
        <f>+VLOOKUP(A256,$Q$2:$R$5000,2,0)</f>
        <v>cf83</v>
      </c>
      <c r="C258" s="51"/>
      <c r="D258" s="57">
        <v>91</v>
      </c>
      <c r="E258" s="58" t="s">
        <v>63</v>
      </c>
      <c r="F258" s="59" t="s">
        <v>64</v>
      </c>
      <c r="G258" s="57">
        <v>22</v>
      </c>
      <c r="H258" s="64" t="s">
        <v>63</v>
      </c>
      <c r="I258" s="64" t="str">
        <f>IF(H258="","",G258*H258)</f>
        <v/>
      </c>
      <c r="J258" s="61" t="s">
        <v>65</v>
      </c>
      <c r="Q258" s="37">
        <v>257</v>
      </c>
      <c r="R258" s="52" t="str">
        <f t="shared" si="36"/>
        <v>cf257</v>
      </c>
      <c r="S258" s="37" t="str">
        <f>_xlfn.IFNA(IF(U258=0,"",U258&amp;COUNTIF(U$2:U258,U258)),"")</f>
        <v>B253</v>
      </c>
      <c r="T258" s="37" t="str">
        <f t="shared" si="37"/>
        <v>cf257</v>
      </c>
      <c r="U258" s="37" t="s">
        <v>58</v>
      </c>
      <c r="W258" s="37">
        <v>257</v>
      </c>
      <c r="X258" s="37" t="str">
        <f t="shared" si="38"/>
        <v>cf257</v>
      </c>
      <c r="Y258" s="37" t="e">
        <f t="shared" ref="Y258:Y321" si="41">+VLOOKUP(X258,$S$2:$U$5000,2,0)</f>
        <v>#N/A</v>
      </c>
    </row>
    <row r="259" spans="1:25" ht="15" customHeight="1" x14ac:dyDescent="0.2">
      <c r="A259" s="121">
        <f t="shared" si="40"/>
        <v>84</v>
      </c>
      <c r="B259" s="39" t="str">
        <f>+VLOOKUP(A259,$Q$2:$R$5000,2,0)</f>
        <v>cf84</v>
      </c>
      <c r="C259" s="45" t="s">
        <v>54</v>
      </c>
      <c r="D259" s="46">
        <v>26</v>
      </c>
      <c r="E259" s="47" t="s">
        <v>161</v>
      </c>
      <c r="F259" s="48"/>
      <c r="G259" s="46"/>
      <c r="H259" s="62"/>
      <c r="I259" s="62"/>
      <c r="J259" s="50"/>
      <c r="Q259" s="37">
        <v>258</v>
      </c>
      <c r="R259" s="52" t="str">
        <f t="shared" ref="R259:R322" si="42">_xlfn.IFNA(IF($P$2="",T259,Y259),"")</f>
        <v>cf258</v>
      </c>
      <c r="S259" s="37" t="str">
        <f>_xlfn.IFNA(IF(U259=0,"",U259&amp;COUNTIF(U$2:U259,U259)),"")</f>
        <v>B254</v>
      </c>
      <c r="T259" s="37" t="str">
        <f t="shared" ref="T259:T322" si="43">IF(Q259="","",$O$2&amp;Q259)</f>
        <v>cf258</v>
      </c>
      <c r="U259" s="37" t="s">
        <v>58</v>
      </c>
      <c r="W259" s="37">
        <v>258</v>
      </c>
      <c r="X259" s="37" t="str">
        <f t="shared" ref="X259:X322" si="44">IF($P$2="",$O$2&amp;W259,$P$2&amp;W259)</f>
        <v>cf258</v>
      </c>
      <c r="Y259" s="37" t="e">
        <f t="shared" si="41"/>
        <v>#N/A</v>
      </c>
    </row>
    <row r="260" spans="1:25" ht="15" customHeight="1" x14ac:dyDescent="0.2">
      <c r="A260" s="121"/>
      <c r="B260" s="39" t="str">
        <f>+VLOOKUP(A259,$Q$2:$R$5000,2,0)</f>
        <v>cf84</v>
      </c>
      <c r="C260" s="51"/>
      <c r="D260" s="52"/>
      <c r="E260" s="53" t="s">
        <v>202</v>
      </c>
      <c r="F260" s="54"/>
      <c r="G260" s="52"/>
      <c r="H260" s="63"/>
      <c r="I260" s="63"/>
      <c r="J260" s="56" t="s">
        <v>60</v>
      </c>
      <c r="Q260" s="37">
        <v>259</v>
      </c>
      <c r="R260" s="52" t="str">
        <f t="shared" si="42"/>
        <v>cf259</v>
      </c>
      <c r="S260" s="37" t="str">
        <f>_xlfn.IFNA(IF(U260=0,"",U260&amp;COUNTIF(U$2:U260,U260)),"")</f>
        <v>B255</v>
      </c>
      <c r="T260" s="37" t="str">
        <f t="shared" si="43"/>
        <v>cf259</v>
      </c>
      <c r="U260" s="37" t="s">
        <v>58</v>
      </c>
      <c r="W260" s="37">
        <v>259</v>
      </c>
      <c r="X260" s="37" t="str">
        <f t="shared" si="44"/>
        <v>cf259</v>
      </c>
      <c r="Y260" s="37" t="e">
        <f t="shared" si="41"/>
        <v>#N/A</v>
      </c>
    </row>
    <row r="261" spans="1:25" ht="15" customHeight="1" x14ac:dyDescent="0.2">
      <c r="A261" s="121"/>
      <c r="B261" s="39" t="str">
        <f>+VLOOKUP(A259,$Q$2:$R$5000,2,0)</f>
        <v>cf84</v>
      </c>
      <c r="C261" s="51"/>
      <c r="D261" s="57">
        <v>92</v>
      </c>
      <c r="E261" s="58" t="s">
        <v>63</v>
      </c>
      <c r="F261" s="59" t="s">
        <v>64</v>
      </c>
      <c r="G261" s="57">
        <v>32</v>
      </c>
      <c r="H261" s="64" t="s">
        <v>63</v>
      </c>
      <c r="I261" s="64" t="str">
        <f>IF(H261="","",G261*H261)</f>
        <v/>
      </c>
      <c r="J261" s="61" t="s">
        <v>65</v>
      </c>
      <c r="Q261" s="37">
        <v>260</v>
      </c>
      <c r="R261" s="57" t="str">
        <f t="shared" si="42"/>
        <v>cf260</v>
      </c>
      <c r="S261" s="37" t="str">
        <f>_xlfn.IFNA(IF(U261=0,"",U261&amp;COUNTIF(U$2:U261,U261)),"")</f>
        <v>B256</v>
      </c>
      <c r="T261" s="37" t="str">
        <f t="shared" si="43"/>
        <v>cf260</v>
      </c>
      <c r="U261" s="37" t="s">
        <v>58</v>
      </c>
      <c r="W261" s="37">
        <v>260</v>
      </c>
      <c r="X261" s="37" t="str">
        <f t="shared" si="44"/>
        <v>cf260</v>
      </c>
      <c r="Y261" s="37" t="e">
        <f t="shared" si="41"/>
        <v>#N/A</v>
      </c>
    </row>
    <row r="262" spans="1:25" ht="15" customHeight="1" x14ac:dyDescent="0.2">
      <c r="A262" s="121">
        <f t="shared" si="40"/>
        <v>85</v>
      </c>
      <c r="B262" s="39" t="str">
        <f>+VLOOKUP(A262,$Q$2:$R$5000,2,0)</f>
        <v>cf85</v>
      </c>
      <c r="C262" s="45" t="s">
        <v>54</v>
      </c>
      <c r="D262" s="46">
        <v>26</v>
      </c>
      <c r="E262" s="47" t="s">
        <v>161</v>
      </c>
      <c r="F262" s="48"/>
      <c r="G262" s="46"/>
      <c r="H262" s="62"/>
      <c r="I262" s="62"/>
      <c r="J262" s="50"/>
      <c r="Q262" s="37">
        <v>261</v>
      </c>
      <c r="R262" s="46" t="str">
        <f t="shared" si="42"/>
        <v>cf261</v>
      </c>
      <c r="S262" s="37" t="str">
        <f>_xlfn.IFNA(IF(U262=0,"",U262&amp;COUNTIF(U$2:U262,U262)),"")</f>
        <v>B257</v>
      </c>
      <c r="T262" s="37" t="str">
        <f t="shared" si="43"/>
        <v>cf261</v>
      </c>
      <c r="U262" s="37" t="s">
        <v>58</v>
      </c>
      <c r="W262" s="37">
        <v>261</v>
      </c>
      <c r="X262" s="37" t="str">
        <f t="shared" si="44"/>
        <v>cf261</v>
      </c>
      <c r="Y262" s="37" t="e">
        <f t="shared" si="41"/>
        <v>#N/A</v>
      </c>
    </row>
    <row r="263" spans="1:25" ht="15" customHeight="1" x14ac:dyDescent="0.2">
      <c r="A263" s="121"/>
      <c r="B263" s="39" t="str">
        <f>+VLOOKUP(A262,$Q$2:$R$5000,2,0)</f>
        <v>cf85</v>
      </c>
      <c r="C263" s="51"/>
      <c r="D263" s="52"/>
      <c r="E263" s="53" t="s">
        <v>203</v>
      </c>
      <c r="F263" s="54"/>
      <c r="G263" s="52"/>
      <c r="H263" s="63"/>
      <c r="I263" s="63"/>
      <c r="J263" s="56" t="s">
        <v>60</v>
      </c>
      <c r="Q263" s="37">
        <v>262</v>
      </c>
      <c r="R263" s="52" t="str">
        <f t="shared" si="42"/>
        <v>cf262</v>
      </c>
      <c r="S263" s="37" t="str">
        <f>_xlfn.IFNA(IF(U263=0,"",U263&amp;COUNTIF(U$2:U263,U263)),"")</f>
        <v>B258</v>
      </c>
      <c r="T263" s="37" t="str">
        <f t="shared" si="43"/>
        <v>cf262</v>
      </c>
      <c r="U263" s="37" t="s">
        <v>58</v>
      </c>
      <c r="W263" s="37">
        <v>262</v>
      </c>
      <c r="X263" s="37" t="str">
        <f t="shared" si="44"/>
        <v>cf262</v>
      </c>
      <c r="Y263" s="37" t="e">
        <f t="shared" si="41"/>
        <v>#N/A</v>
      </c>
    </row>
    <row r="264" spans="1:25" ht="15" customHeight="1" x14ac:dyDescent="0.2">
      <c r="A264" s="121"/>
      <c r="B264" s="39" t="str">
        <f>+VLOOKUP(A262,$Q$2:$R$5000,2,0)</f>
        <v>cf85</v>
      </c>
      <c r="C264" s="51"/>
      <c r="D264" s="57">
        <v>93</v>
      </c>
      <c r="E264" s="58" t="s">
        <v>63</v>
      </c>
      <c r="F264" s="59" t="s">
        <v>64</v>
      </c>
      <c r="G264" s="57">
        <v>59</v>
      </c>
      <c r="H264" s="64" t="s">
        <v>63</v>
      </c>
      <c r="I264" s="64" t="str">
        <f>IF(H264="","",G264*H264)</f>
        <v/>
      </c>
      <c r="J264" s="61" t="s">
        <v>65</v>
      </c>
      <c r="Q264" s="37">
        <v>263</v>
      </c>
      <c r="R264" s="52" t="str">
        <f t="shared" si="42"/>
        <v>cf263</v>
      </c>
      <c r="S264" s="37" t="str">
        <f>_xlfn.IFNA(IF(U264=0,"",U264&amp;COUNTIF(U$2:U264,U264)),"")</f>
        <v>B259</v>
      </c>
      <c r="T264" s="37" t="str">
        <f t="shared" si="43"/>
        <v>cf263</v>
      </c>
      <c r="U264" s="37" t="s">
        <v>58</v>
      </c>
      <c r="W264" s="37">
        <v>263</v>
      </c>
      <c r="X264" s="37" t="str">
        <f t="shared" si="44"/>
        <v>cf263</v>
      </c>
      <c r="Y264" s="37" t="e">
        <f t="shared" si="41"/>
        <v>#N/A</v>
      </c>
    </row>
    <row r="265" spans="1:25" ht="15" customHeight="1" x14ac:dyDescent="0.2">
      <c r="A265" s="121">
        <f t="shared" si="40"/>
        <v>86</v>
      </c>
      <c r="B265" s="39" t="str">
        <f>+VLOOKUP(A265,$Q$2:$R$5000,2,0)</f>
        <v>cf86</v>
      </c>
      <c r="C265" s="45" t="s">
        <v>54</v>
      </c>
      <c r="D265" s="46">
        <v>26</v>
      </c>
      <c r="E265" s="47" t="s">
        <v>161</v>
      </c>
      <c r="F265" s="48"/>
      <c r="G265" s="46"/>
      <c r="H265" s="62"/>
      <c r="I265" s="62"/>
      <c r="J265" s="50"/>
      <c r="Q265" s="37">
        <v>264</v>
      </c>
      <c r="R265" s="52" t="str">
        <f t="shared" si="42"/>
        <v>cf264</v>
      </c>
      <c r="S265" s="37" t="str">
        <f>_xlfn.IFNA(IF(U265=0,"",U265&amp;COUNTIF(U$2:U265,U265)),"")</f>
        <v>B260</v>
      </c>
      <c r="T265" s="37" t="str">
        <f t="shared" si="43"/>
        <v>cf264</v>
      </c>
      <c r="U265" s="37" t="s">
        <v>58</v>
      </c>
      <c r="W265" s="37">
        <v>264</v>
      </c>
      <c r="X265" s="37" t="str">
        <f t="shared" si="44"/>
        <v>cf264</v>
      </c>
      <c r="Y265" s="37" t="e">
        <f t="shared" si="41"/>
        <v>#N/A</v>
      </c>
    </row>
    <row r="266" spans="1:25" ht="15" customHeight="1" x14ac:dyDescent="0.2">
      <c r="A266" s="121"/>
      <c r="B266" s="39" t="str">
        <f>+VLOOKUP(A265,$Q$2:$R$5000,2,0)</f>
        <v>cf86</v>
      </c>
      <c r="C266" s="51"/>
      <c r="D266" s="52"/>
      <c r="E266" s="53" t="s">
        <v>204</v>
      </c>
      <c r="F266" s="54"/>
      <c r="G266" s="52"/>
      <c r="H266" s="63"/>
      <c r="I266" s="63"/>
      <c r="J266" s="56" t="s">
        <v>60</v>
      </c>
      <c r="Q266" s="37">
        <v>265</v>
      </c>
      <c r="R266" s="52" t="str">
        <f t="shared" si="42"/>
        <v>cf265</v>
      </c>
      <c r="S266" s="37" t="str">
        <f>_xlfn.IFNA(IF(U266=0,"",U266&amp;COUNTIF(U$2:U266,U266)),"")</f>
        <v>B261</v>
      </c>
      <c r="T266" s="37" t="str">
        <f t="shared" si="43"/>
        <v>cf265</v>
      </c>
      <c r="U266" s="37" t="s">
        <v>58</v>
      </c>
      <c r="W266" s="37">
        <v>265</v>
      </c>
      <c r="X266" s="37" t="str">
        <f t="shared" si="44"/>
        <v>cf265</v>
      </c>
      <c r="Y266" s="37" t="e">
        <f t="shared" si="41"/>
        <v>#N/A</v>
      </c>
    </row>
    <row r="267" spans="1:25" ht="15" customHeight="1" x14ac:dyDescent="0.2">
      <c r="A267" s="121"/>
      <c r="B267" s="39" t="str">
        <f>+VLOOKUP(A265,$Q$2:$R$5000,2,0)</f>
        <v>cf86</v>
      </c>
      <c r="C267" s="51"/>
      <c r="D267" s="57">
        <v>94</v>
      </c>
      <c r="E267" s="58" t="s">
        <v>63</v>
      </c>
      <c r="F267" s="59" t="s">
        <v>64</v>
      </c>
      <c r="G267" s="57">
        <v>63</v>
      </c>
      <c r="H267" s="64" t="s">
        <v>63</v>
      </c>
      <c r="I267" s="64" t="str">
        <f>IF(H267="","",G267*H267)</f>
        <v/>
      </c>
      <c r="J267" s="61" t="s">
        <v>65</v>
      </c>
      <c r="Q267" s="37">
        <v>266</v>
      </c>
      <c r="R267" s="52" t="str">
        <f t="shared" si="42"/>
        <v>cf266</v>
      </c>
      <c r="S267" s="37" t="str">
        <f>_xlfn.IFNA(IF(U267=0,"",U267&amp;COUNTIF(U$2:U267,U267)),"")</f>
        <v>B262</v>
      </c>
      <c r="T267" s="37" t="str">
        <f t="shared" si="43"/>
        <v>cf266</v>
      </c>
      <c r="U267" s="37" t="s">
        <v>58</v>
      </c>
      <c r="W267" s="37">
        <v>266</v>
      </c>
      <c r="X267" s="37" t="str">
        <f t="shared" si="44"/>
        <v>cf266</v>
      </c>
      <c r="Y267" s="37" t="e">
        <f t="shared" si="41"/>
        <v>#N/A</v>
      </c>
    </row>
    <row r="268" spans="1:25" ht="15" customHeight="1" x14ac:dyDescent="0.2">
      <c r="A268" s="121">
        <f t="shared" si="40"/>
        <v>87</v>
      </c>
      <c r="B268" s="39" t="str">
        <f>+VLOOKUP(A268,$Q$2:$R$5000,2,0)</f>
        <v>cf87</v>
      </c>
      <c r="C268" s="45" t="s">
        <v>54</v>
      </c>
      <c r="D268" s="46">
        <v>26</v>
      </c>
      <c r="E268" s="47" t="s">
        <v>161</v>
      </c>
      <c r="F268" s="48"/>
      <c r="G268" s="46"/>
      <c r="H268" s="62"/>
      <c r="I268" s="62"/>
      <c r="J268" s="50"/>
      <c r="Q268" s="37">
        <v>267</v>
      </c>
      <c r="R268" s="52" t="str">
        <f t="shared" si="42"/>
        <v>cf267</v>
      </c>
      <c r="S268" s="37" t="str">
        <f>_xlfn.IFNA(IF(U268=0,"",U268&amp;COUNTIF(U$2:U268,U268)),"")</f>
        <v>B263</v>
      </c>
      <c r="T268" s="37" t="str">
        <f t="shared" si="43"/>
        <v>cf267</v>
      </c>
      <c r="U268" s="37" t="s">
        <v>58</v>
      </c>
      <c r="W268" s="37">
        <v>267</v>
      </c>
      <c r="X268" s="37" t="str">
        <f t="shared" si="44"/>
        <v>cf267</v>
      </c>
      <c r="Y268" s="37" t="e">
        <f t="shared" si="41"/>
        <v>#N/A</v>
      </c>
    </row>
    <row r="269" spans="1:25" ht="15" customHeight="1" x14ac:dyDescent="0.2">
      <c r="A269" s="121"/>
      <c r="B269" s="39" t="str">
        <f>+VLOOKUP(A268,$Q$2:$R$5000,2,0)</f>
        <v>cf87</v>
      </c>
      <c r="C269" s="51"/>
      <c r="D269" s="52"/>
      <c r="E269" s="53" t="s">
        <v>205</v>
      </c>
      <c r="F269" s="54"/>
      <c r="G269" s="52"/>
      <c r="H269" s="63"/>
      <c r="I269" s="63"/>
      <c r="J269" s="56" t="s">
        <v>60</v>
      </c>
      <c r="Q269" s="37">
        <v>268</v>
      </c>
      <c r="R269" s="52" t="str">
        <f t="shared" si="42"/>
        <v>cf268</v>
      </c>
      <c r="S269" s="37" t="str">
        <f>_xlfn.IFNA(IF(U269=0,"",U269&amp;COUNTIF(U$2:U269,U269)),"")</f>
        <v>B264</v>
      </c>
      <c r="T269" s="37" t="str">
        <f t="shared" si="43"/>
        <v>cf268</v>
      </c>
      <c r="U269" s="37" t="s">
        <v>58</v>
      </c>
      <c r="W269" s="37">
        <v>268</v>
      </c>
      <c r="X269" s="37" t="str">
        <f t="shared" si="44"/>
        <v>cf268</v>
      </c>
      <c r="Y269" s="37" t="e">
        <f t="shared" si="41"/>
        <v>#N/A</v>
      </c>
    </row>
    <row r="270" spans="1:25" ht="15" customHeight="1" x14ac:dyDescent="0.2">
      <c r="A270" s="121"/>
      <c r="B270" s="39" t="str">
        <f>+VLOOKUP(A268,$Q$2:$R$5000,2,0)</f>
        <v>cf87</v>
      </c>
      <c r="C270" s="51"/>
      <c r="D270" s="57">
        <v>95</v>
      </c>
      <c r="E270" s="58" t="s">
        <v>63</v>
      </c>
      <c r="F270" s="59" t="s">
        <v>64</v>
      </c>
      <c r="G270" s="57">
        <v>27</v>
      </c>
      <c r="H270" s="64" t="s">
        <v>63</v>
      </c>
      <c r="I270" s="64" t="str">
        <f>IF(H270="","",G270*H270)</f>
        <v/>
      </c>
      <c r="J270" s="61" t="s">
        <v>65</v>
      </c>
      <c r="Q270" s="37">
        <v>269</v>
      </c>
      <c r="R270" s="52" t="str">
        <f t="shared" si="42"/>
        <v>cf269</v>
      </c>
      <c r="S270" s="37" t="str">
        <f>_xlfn.IFNA(IF(U270=0,"",U270&amp;COUNTIF(U$2:U270,U270)),"")</f>
        <v/>
      </c>
      <c r="T270" s="37" t="str">
        <f t="shared" si="43"/>
        <v>cf269</v>
      </c>
      <c r="U270" s="37" t="e">
        <v>#N/A</v>
      </c>
      <c r="W270" s="37">
        <v>269</v>
      </c>
      <c r="X270" s="37" t="str">
        <f t="shared" si="44"/>
        <v>cf269</v>
      </c>
      <c r="Y270" s="37" t="e">
        <f t="shared" si="41"/>
        <v>#N/A</v>
      </c>
    </row>
    <row r="271" spans="1:25" ht="15" customHeight="1" x14ac:dyDescent="0.2">
      <c r="A271" s="121">
        <f t="shared" si="40"/>
        <v>88</v>
      </c>
      <c r="B271" s="39" t="str">
        <f>+VLOOKUP(A271,$Q$2:$R$5000,2,0)</f>
        <v>cf88</v>
      </c>
      <c r="C271" s="45" t="s">
        <v>54</v>
      </c>
      <c r="D271" s="46">
        <v>26</v>
      </c>
      <c r="E271" s="47" t="s">
        <v>161</v>
      </c>
      <c r="F271" s="48"/>
      <c r="G271" s="46"/>
      <c r="H271" s="62"/>
      <c r="I271" s="62"/>
      <c r="J271" s="50"/>
      <c r="Q271" s="37">
        <v>270</v>
      </c>
      <c r="R271" s="52" t="str">
        <f t="shared" si="42"/>
        <v>cf270</v>
      </c>
      <c r="S271" s="37" t="str">
        <f>_xlfn.IFNA(IF(U271=0,"",U271&amp;COUNTIF(U$2:U271,U271)),"")</f>
        <v/>
      </c>
      <c r="T271" s="37" t="str">
        <f t="shared" si="43"/>
        <v>cf270</v>
      </c>
      <c r="U271" s="37" t="e">
        <v>#N/A</v>
      </c>
      <c r="W271" s="37">
        <v>270</v>
      </c>
      <c r="X271" s="37" t="str">
        <f t="shared" si="44"/>
        <v>cf270</v>
      </c>
      <c r="Y271" s="37" t="e">
        <f t="shared" si="41"/>
        <v>#N/A</v>
      </c>
    </row>
    <row r="272" spans="1:25" ht="15" customHeight="1" x14ac:dyDescent="0.2">
      <c r="A272" s="121"/>
      <c r="B272" s="39" t="str">
        <f>+VLOOKUP(A271,$Q$2:$R$5000,2,0)</f>
        <v>cf88</v>
      </c>
      <c r="C272" s="51"/>
      <c r="D272" s="52"/>
      <c r="E272" s="53" t="s">
        <v>206</v>
      </c>
      <c r="F272" s="54"/>
      <c r="G272" s="52"/>
      <c r="H272" s="63"/>
      <c r="I272" s="63"/>
      <c r="J272" s="56" t="s">
        <v>60</v>
      </c>
      <c r="Q272" s="37">
        <v>271</v>
      </c>
      <c r="R272" s="52" t="str">
        <f t="shared" si="42"/>
        <v>cf271</v>
      </c>
      <c r="S272" s="37" t="str">
        <f>_xlfn.IFNA(IF(U272=0,"",U272&amp;COUNTIF(U$2:U272,U272)),"")</f>
        <v/>
      </c>
      <c r="T272" s="37" t="str">
        <f t="shared" si="43"/>
        <v>cf271</v>
      </c>
      <c r="U272" s="37" t="e">
        <v>#N/A</v>
      </c>
      <c r="W272" s="37">
        <v>271</v>
      </c>
      <c r="X272" s="37" t="str">
        <f t="shared" si="44"/>
        <v>cf271</v>
      </c>
      <c r="Y272" s="37" t="e">
        <f t="shared" si="41"/>
        <v>#N/A</v>
      </c>
    </row>
    <row r="273" spans="1:25" ht="15" customHeight="1" x14ac:dyDescent="0.2">
      <c r="A273" s="121"/>
      <c r="B273" s="39" t="str">
        <f>+VLOOKUP(A271,$Q$2:$R$5000,2,0)</f>
        <v>cf88</v>
      </c>
      <c r="C273" s="51"/>
      <c r="D273" s="57">
        <v>96</v>
      </c>
      <c r="E273" s="58" t="s">
        <v>63</v>
      </c>
      <c r="F273" s="59" t="s">
        <v>64</v>
      </c>
      <c r="G273" s="57">
        <v>22</v>
      </c>
      <c r="H273" s="64" t="s">
        <v>63</v>
      </c>
      <c r="I273" s="64" t="str">
        <f>IF(H273="","",G273*H273)</f>
        <v/>
      </c>
      <c r="J273" s="61" t="s">
        <v>65</v>
      </c>
      <c r="Q273" s="37">
        <v>272</v>
      </c>
      <c r="R273" s="52" t="str">
        <f t="shared" si="42"/>
        <v>cf272</v>
      </c>
      <c r="S273" s="37" t="str">
        <f>_xlfn.IFNA(IF(U273=0,"",U273&amp;COUNTIF(U$2:U273,U273)),"")</f>
        <v/>
      </c>
      <c r="T273" s="37" t="str">
        <f t="shared" si="43"/>
        <v>cf272</v>
      </c>
      <c r="U273" s="37" t="e">
        <v>#N/A</v>
      </c>
      <c r="W273" s="37">
        <v>272</v>
      </c>
      <c r="X273" s="37" t="str">
        <f t="shared" si="44"/>
        <v>cf272</v>
      </c>
      <c r="Y273" s="37" t="e">
        <f t="shared" si="41"/>
        <v>#N/A</v>
      </c>
    </row>
    <row r="274" spans="1:25" ht="15" customHeight="1" x14ac:dyDescent="0.2">
      <c r="A274" s="121">
        <f t="shared" si="40"/>
        <v>89</v>
      </c>
      <c r="B274" s="39" t="str">
        <f>+VLOOKUP(A274,$Q$2:$R$5000,2,0)</f>
        <v>cf89</v>
      </c>
      <c r="C274" s="45" t="s">
        <v>54</v>
      </c>
      <c r="D274" s="46">
        <v>28</v>
      </c>
      <c r="E274" s="47" t="s">
        <v>212</v>
      </c>
      <c r="F274" s="48"/>
      <c r="G274" s="46"/>
      <c r="H274" s="62"/>
      <c r="I274" s="62"/>
      <c r="J274" s="50"/>
      <c r="Q274" s="37">
        <v>273</v>
      </c>
      <c r="R274" s="52" t="str">
        <f t="shared" si="42"/>
        <v>cf273</v>
      </c>
      <c r="S274" s="37" t="str">
        <f>_xlfn.IFNA(IF(U274=0,"",U274&amp;COUNTIF(U$2:U274,U274)),"")</f>
        <v/>
      </c>
      <c r="T274" s="37" t="str">
        <f t="shared" si="43"/>
        <v>cf273</v>
      </c>
      <c r="U274" s="37" t="e">
        <v>#N/A</v>
      </c>
      <c r="W274" s="37">
        <v>273</v>
      </c>
      <c r="X274" s="37" t="str">
        <f t="shared" si="44"/>
        <v>cf273</v>
      </c>
      <c r="Y274" s="37" t="e">
        <f t="shared" si="41"/>
        <v>#N/A</v>
      </c>
    </row>
    <row r="275" spans="1:25" ht="15" customHeight="1" x14ac:dyDescent="0.2">
      <c r="A275" s="121"/>
      <c r="B275" s="39" t="str">
        <f>+VLOOKUP(A274,$Q$2:$R$5000,2,0)</f>
        <v>cf89</v>
      </c>
      <c r="C275" s="51"/>
      <c r="D275" s="52"/>
      <c r="E275" s="53" t="s">
        <v>213</v>
      </c>
      <c r="F275" s="54"/>
      <c r="G275" s="52"/>
      <c r="H275" s="63"/>
      <c r="I275" s="63"/>
      <c r="J275" s="56" t="s">
        <v>60</v>
      </c>
      <c r="Q275" s="37">
        <v>274</v>
      </c>
      <c r="R275" s="52" t="str">
        <f t="shared" si="42"/>
        <v>cf274</v>
      </c>
      <c r="S275" s="37" t="str">
        <f>_xlfn.IFNA(IF(U275=0,"",U275&amp;COUNTIF(U$2:U275,U275)),"")</f>
        <v/>
      </c>
      <c r="T275" s="37" t="str">
        <f t="shared" si="43"/>
        <v>cf274</v>
      </c>
      <c r="U275" s="37" t="e">
        <v>#N/A</v>
      </c>
      <c r="W275" s="37">
        <v>274</v>
      </c>
      <c r="X275" s="37" t="str">
        <f t="shared" si="44"/>
        <v>cf274</v>
      </c>
      <c r="Y275" s="37" t="e">
        <f t="shared" si="41"/>
        <v>#N/A</v>
      </c>
    </row>
    <row r="276" spans="1:25" ht="15" customHeight="1" x14ac:dyDescent="0.2">
      <c r="A276" s="121"/>
      <c r="B276" s="39" t="str">
        <f>+VLOOKUP(A274,$Q$2:$R$5000,2,0)</f>
        <v>cf89</v>
      </c>
      <c r="C276" s="51"/>
      <c r="D276" s="57">
        <v>2</v>
      </c>
      <c r="E276" s="58" t="s">
        <v>63</v>
      </c>
      <c r="F276" s="59" t="s">
        <v>64</v>
      </c>
      <c r="G276" s="57">
        <v>800</v>
      </c>
      <c r="H276" s="64" t="s">
        <v>63</v>
      </c>
      <c r="I276" s="64" t="str">
        <f>IF(H276="","",G276*H276)</f>
        <v/>
      </c>
      <c r="J276" s="61" t="s">
        <v>65</v>
      </c>
      <c r="Q276" s="37">
        <v>275</v>
      </c>
      <c r="R276" s="52" t="str">
        <f t="shared" si="42"/>
        <v>cf275</v>
      </c>
      <c r="S276" s="37" t="str">
        <f>_xlfn.IFNA(IF(U276=0,"",U276&amp;COUNTIF(U$2:U276,U276)),"")</f>
        <v/>
      </c>
      <c r="T276" s="37" t="str">
        <f t="shared" si="43"/>
        <v>cf275</v>
      </c>
      <c r="U276" s="37" t="e">
        <v>#N/A</v>
      </c>
      <c r="W276" s="37">
        <v>275</v>
      </c>
      <c r="X276" s="37" t="str">
        <f t="shared" si="44"/>
        <v>cf275</v>
      </c>
      <c r="Y276" s="37" t="e">
        <f t="shared" si="41"/>
        <v>#N/A</v>
      </c>
    </row>
    <row r="277" spans="1:25" ht="15" customHeight="1" x14ac:dyDescent="0.2">
      <c r="A277" s="121">
        <f t="shared" si="40"/>
        <v>90</v>
      </c>
      <c r="B277" s="39" t="str">
        <f>+VLOOKUP(A277,$Q$2:$R$5000,2,0)</f>
        <v>cf90</v>
      </c>
      <c r="C277" s="45" t="s">
        <v>54</v>
      </c>
      <c r="D277" s="46">
        <v>28</v>
      </c>
      <c r="E277" s="47" t="s">
        <v>152</v>
      </c>
      <c r="F277" s="48"/>
      <c r="G277" s="46"/>
      <c r="H277" s="62"/>
      <c r="I277" s="62"/>
      <c r="J277" s="50"/>
      <c r="Q277" s="37">
        <v>276</v>
      </c>
      <c r="R277" s="52" t="str">
        <f t="shared" si="42"/>
        <v>cf276</v>
      </c>
      <c r="S277" s="37" t="str">
        <f>_xlfn.IFNA(IF(U277=0,"",U277&amp;COUNTIF(U$2:U277,U277)),"")</f>
        <v/>
      </c>
      <c r="T277" s="37" t="str">
        <f t="shared" si="43"/>
        <v>cf276</v>
      </c>
      <c r="U277" s="37" t="e">
        <v>#N/A</v>
      </c>
      <c r="W277" s="37">
        <v>276</v>
      </c>
      <c r="X277" s="37" t="str">
        <f t="shared" si="44"/>
        <v>cf276</v>
      </c>
      <c r="Y277" s="37" t="e">
        <f t="shared" si="41"/>
        <v>#N/A</v>
      </c>
    </row>
    <row r="278" spans="1:25" ht="15" customHeight="1" x14ac:dyDescent="0.2">
      <c r="A278" s="121"/>
      <c r="B278" s="39" t="str">
        <f>+VLOOKUP(A277,$Q$2:$R$5000,2,0)</f>
        <v>cf90</v>
      </c>
      <c r="C278" s="51"/>
      <c r="D278" s="52"/>
      <c r="E278" s="53" t="s">
        <v>214</v>
      </c>
      <c r="F278" s="54"/>
      <c r="G278" s="52"/>
      <c r="H278" s="63"/>
      <c r="I278" s="63"/>
      <c r="J278" s="56" t="s">
        <v>60</v>
      </c>
      <c r="Q278" s="37">
        <v>277</v>
      </c>
      <c r="R278" s="52" t="str">
        <f t="shared" si="42"/>
        <v>cf277</v>
      </c>
      <c r="S278" s="37" t="str">
        <f>_xlfn.IFNA(IF(U278=0,"",U278&amp;COUNTIF(U$2:U278,U278)),"")</f>
        <v/>
      </c>
      <c r="T278" s="37" t="str">
        <f t="shared" si="43"/>
        <v>cf277</v>
      </c>
      <c r="U278" s="37" t="e">
        <v>#N/A</v>
      </c>
      <c r="W278" s="37">
        <v>277</v>
      </c>
      <c r="X278" s="37" t="str">
        <f t="shared" si="44"/>
        <v>cf277</v>
      </c>
      <c r="Y278" s="37" t="e">
        <f t="shared" si="41"/>
        <v>#N/A</v>
      </c>
    </row>
    <row r="279" spans="1:25" ht="15" customHeight="1" x14ac:dyDescent="0.2">
      <c r="A279" s="121"/>
      <c r="B279" s="39" t="str">
        <f>+VLOOKUP(A277,$Q$2:$R$5000,2,0)</f>
        <v>cf90</v>
      </c>
      <c r="C279" s="51"/>
      <c r="D279" s="57">
        <v>9</v>
      </c>
      <c r="E279" s="58" t="s">
        <v>63</v>
      </c>
      <c r="F279" s="59" t="s">
        <v>91</v>
      </c>
      <c r="G279" s="57">
        <v>20</v>
      </c>
      <c r="H279" s="64" t="s">
        <v>63</v>
      </c>
      <c r="I279" s="64" t="str">
        <f>IF(H279="","",G279*H279)</f>
        <v/>
      </c>
      <c r="J279" s="61" t="s">
        <v>65</v>
      </c>
      <c r="Q279" s="37">
        <v>278</v>
      </c>
      <c r="R279" s="52" t="str">
        <f t="shared" si="42"/>
        <v>cf278</v>
      </c>
      <c r="S279" s="37" t="str">
        <f>_xlfn.IFNA(IF(U279=0,"",U279&amp;COUNTIF(U$2:U279,U279)),"")</f>
        <v/>
      </c>
      <c r="T279" s="37" t="str">
        <f t="shared" si="43"/>
        <v>cf278</v>
      </c>
      <c r="U279" s="37" t="e">
        <v>#N/A</v>
      </c>
      <c r="W279" s="37">
        <v>278</v>
      </c>
      <c r="X279" s="37" t="str">
        <f t="shared" si="44"/>
        <v>cf278</v>
      </c>
      <c r="Y279" s="37" t="e">
        <f t="shared" si="41"/>
        <v>#N/A</v>
      </c>
    </row>
    <row r="280" spans="1:25" ht="15" customHeight="1" x14ac:dyDescent="0.2">
      <c r="A280" s="121">
        <f t="shared" si="40"/>
        <v>91</v>
      </c>
      <c r="B280" s="39" t="str">
        <f>+VLOOKUP(A280,$Q$2:$R$5000,2,0)</f>
        <v>cf91</v>
      </c>
      <c r="C280" s="45" t="s">
        <v>54</v>
      </c>
      <c r="D280" s="46">
        <v>28</v>
      </c>
      <c r="E280" s="47" t="s">
        <v>108</v>
      </c>
      <c r="F280" s="48"/>
      <c r="G280" s="46"/>
      <c r="H280" s="62"/>
      <c r="I280" s="62"/>
      <c r="J280" s="50"/>
      <c r="Q280" s="37">
        <v>279</v>
      </c>
      <c r="R280" s="52" t="str">
        <f t="shared" si="42"/>
        <v>cf279</v>
      </c>
      <c r="S280" s="37" t="str">
        <f>_xlfn.IFNA(IF(U280=0,"",U280&amp;COUNTIF(U$2:U280,U280)),"")</f>
        <v/>
      </c>
      <c r="T280" s="37" t="str">
        <f t="shared" si="43"/>
        <v>cf279</v>
      </c>
      <c r="U280" s="37" t="e">
        <v>#N/A</v>
      </c>
      <c r="W280" s="37">
        <v>279</v>
      </c>
      <c r="X280" s="37" t="str">
        <f t="shared" si="44"/>
        <v>cf279</v>
      </c>
      <c r="Y280" s="37" t="e">
        <f t="shared" si="41"/>
        <v>#N/A</v>
      </c>
    </row>
    <row r="281" spans="1:25" ht="15" customHeight="1" x14ac:dyDescent="0.2">
      <c r="A281" s="121"/>
      <c r="B281" s="39" t="str">
        <f>+VLOOKUP(A280,$Q$2:$R$5000,2,0)</f>
        <v>cf91</v>
      </c>
      <c r="C281" s="51"/>
      <c r="D281" s="52"/>
      <c r="E281" s="53" t="s">
        <v>215</v>
      </c>
      <c r="F281" s="54"/>
      <c r="G281" s="52"/>
      <c r="H281" s="63"/>
      <c r="I281" s="63"/>
      <c r="J281" s="56" t="s">
        <v>60</v>
      </c>
      <c r="Q281" s="37">
        <v>280</v>
      </c>
      <c r="R281" s="57" t="str">
        <f t="shared" si="42"/>
        <v>cf280</v>
      </c>
      <c r="S281" s="37" t="str">
        <f>_xlfn.IFNA(IF(U281=0,"",U281&amp;COUNTIF(U$2:U281,U281)),"")</f>
        <v/>
      </c>
      <c r="T281" s="37" t="str">
        <f t="shared" si="43"/>
        <v>cf280</v>
      </c>
      <c r="U281" s="37" t="e">
        <v>#N/A</v>
      </c>
      <c r="W281" s="37">
        <v>280</v>
      </c>
      <c r="X281" s="37" t="str">
        <f t="shared" si="44"/>
        <v>cf280</v>
      </c>
      <c r="Y281" s="37" t="e">
        <f t="shared" si="41"/>
        <v>#N/A</v>
      </c>
    </row>
    <row r="282" spans="1:25" ht="15" customHeight="1" x14ac:dyDescent="0.2">
      <c r="A282" s="121"/>
      <c r="B282" s="39" t="str">
        <f>+VLOOKUP(A280,$Q$2:$R$5000,2,0)</f>
        <v>cf91</v>
      </c>
      <c r="C282" s="51"/>
      <c r="D282" s="57">
        <v>30</v>
      </c>
      <c r="E282" s="58" t="s">
        <v>63</v>
      </c>
      <c r="F282" s="59" t="s">
        <v>64</v>
      </c>
      <c r="G282" s="57">
        <v>30</v>
      </c>
      <c r="H282" s="64" t="s">
        <v>63</v>
      </c>
      <c r="I282" s="64" t="str">
        <f>IF(H282="","",G282*H282)</f>
        <v/>
      </c>
      <c r="J282" s="61" t="s">
        <v>65</v>
      </c>
      <c r="Q282" s="37">
        <v>281</v>
      </c>
      <c r="R282" s="46" t="str">
        <f t="shared" si="42"/>
        <v>cf281</v>
      </c>
      <c r="S282" s="37" t="str">
        <f>_xlfn.IFNA(IF(U282=0,"",U282&amp;COUNTIF(U$2:U282,U282)),"")</f>
        <v/>
      </c>
      <c r="T282" s="37" t="str">
        <f t="shared" si="43"/>
        <v>cf281</v>
      </c>
      <c r="U282" s="37" t="e">
        <v>#N/A</v>
      </c>
      <c r="W282" s="37">
        <v>281</v>
      </c>
      <c r="X282" s="37" t="str">
        <f t="shared" si="44"/>
        <v>cf281</v>
      </c>
      <c r="Y282" s="37" t="e">
        <f t="shared" si="41"/>
        <v>#N/A</v>
      </c>
    </row>
    <row r="283" spans="1:25" ht="15" customHeight="1" x14ac:dyDescent="0.2">
      <c r="A283" s="121">
        <f t="shared" si="40"/>
        <v>92</v>
      </c>
      <c r="B283" s="39" t="str">
        <f>+VLOOKUP(A283,$Q$2:$R$5000,2,0)</f>
        <v>cf92</v>
      </c>
      <c r="C283" s="45" t="s">
        <v>54</v>
      </c>
      <c r="D283" s="46">
        <v>28</v>
      </c>
      <c r="E283" s="47" t="s">
        <v>212</v>
      </c>
      <c r="F283" s="48"/>
      <c r="G283" s="46"/>
      <c r="H283" s="62"/>
      <c r="I283" s="62"/>
      <c r="J283" s="50"/>
      <c r="Q283" s="37">
        <v>282</v>
      </c>
      <c r="R283" s="52" t="str">
        <f t="shared" si="42"/>
        <v>cf282</v>
      </c>
      <c r="S283" s="37" t="str">
        <f>_xlfn.IFNA(IF(U283=0,"",U283&amp;COUNTIF(U$2:U283,U283)),"")</f>
        <v/>
      </c>
      <c r="T283" s="37" t="str">
        <f t="shared" si="43"/>
        <v>cf282</v>
      </c>
      <c r="U283" s="37" t="e">
        <v>#N/A</v>
      </c>
      <c r="W283" s="37">
        <v>282</v>
      </c>
      <c r="X283" s="37" t="str">
        <f t="shared" si="44"/>
        <v>cf282</v>
      </c>
      <c r="Y283" s="37" t="e">
        <f t="shared" si="41"/>
        <v>#N/A</v>
      </c>
    </row>
    <row r="284" spans="1:25" ht="15" customHeight="1" x14ac:dyDescent="0.2">
      <c r="A284" s="121"/>
      <c r="B284" s="39" t="str">
        <f>+VLOOKUP(A283,$Q$2:$R$5000,2,0)</f>
        <v>cf92</v>
      </c>
      <c r="C284" s="51"/>
      <c r="D284" s="52"/>
      <c r="E284" s="53" t="s">
        <v>216</v>
      </c>
      <c r="F284" s="54"/>
      <c r="G284" s="52"/>
      <c r="H284" s="63"/>
      <c r="I284" s="63"/>
      <c r="J284" s="56" t="s">
        <v>60</v>
      </c>
      <c r="Q284" s="37">
        <v>283</v>
      </c>
      <c r="R284" s="52" t="str">
        <f t="shared" si="42"/>
        <v>cf283</v>
      </c>
      <c r="S284" s="37" t="str">
        <f>_xlfn.IFNA(IF(U284=0,"",U284&amp;COUNTIF(U$2:U284,U284)),"")</f>
        <v/>
      </c>
      <c r="T284" s="37" t="str">
        <f t="shared" si="43"/>
        <v>cf283</v>
      </c>
      <c r="U284" s="37" t="e">
        <v>#N/A</v>
      </c>
      <c r="W284" s="37">
        <v>283</v>
      </c>
      <c r="X284" s="37" t="str">
        <f t="shared" si="44"/>
        <v>cf283</v>
      </c>
      <c r="Y284" s="37" t="e">
        <f t="shared" si="41"/>
        <v>#N/A</v>
      </c>
    </row>
    <row r="285" spans="1:25" ht="15" customHeight="1" x14ac:dyDescent="0.2">
      <c r="A285" s="121"/>
      <c r="B285" s="39" t="str">
        <f>+VLOOKUP(A283,$Q$2:$R$5000,2,0)</f>
        <v>cf92</v>
      </c>
      <c r="C285" s="51"/>
      <c r="D285" s="57">
        <v>33</v>
      </c>
      <c r="E285" s="58" t="s">
        <v>63</v>
      </c>
      <c r="F285" s="59" t="s">
        <v>217</v>
      </c>
      <c r="G285" s="57">
        <v>50</v>
      </c>
      <c r="H285" s="64" t="s">
        <v>63</v>
      </c>
      <c r="I285" s="64" t="str">
        <f>IF(H285="","",G285*H285)</f>
        <v/>
      </c>
      <c r="J285" s="61" t="s">
        <v>65</v>
      </c>
      <c r="Q285" s="37">
        <v>284</v>
      </c>
      <c r="R285" s="52" t="str">
        <f t="shared" si="42"/>
        <v>cf284</v>
      </c>
      <c r="S285" s="37" t="str">
        <f>_xlfn.IFNA(IF(U285=0,"",U285&amp;COUNTIF(U$2:U285,U285)),"")</f>
        <v/>
      </c>
      <c r="T285" s="37" t="str">
        <f t="shared" si="43"/>
        <v>cf284</v>
      </c>
      <c r="U285" s="37" t="e">
        <v>#N/A</v>
      </c>
      <c r="W285" s="37">
        <v>284</v>
      </c>
      <c r="X285" s="37" t="str">
        <f t="shared" si="44"/>
        <v>cf284</v>
      </c>
      <c r="Y285" s="37" t="e">
        <f t="shared" si="41"/>
        <v>#N/A</v>
      </c>
    </row>
    <row r="286" spans="1:25" ht="15" customHeight="1" x14ac:dyDescent="0.2">
      <c r="A286" s="121">
        <f t="shared" si="40"/>
        <v>93</v>
      </c>
      <c r="B286" s="39" t="str">
        <f>+VLOOKUP(A286,$Q$2:$R$5000,2,0)</f>
        <v>cf93</v>
      </c>
      <c r="C286" s="45" t="s">
        <v>54</v>
      </c>
      <c r="D286" s="46">
        <v>28</v>
      </c>
      <c r="E286" s="47" t="s">
        <v>218</v>
      </c>
      <c r="F286" s="48"/>
      <c r="G286" s="46"/>
      <c r="H286" s="62"/>
      <c r="I286" s="62"/>
      <c r="J286" s="50"/>
      <c r="Q286" s="37">
        <v>285</v>
      </c>
      <c r="R286" s="52" t="str">
        <f t="shared" si="42"/>
        <v>cf285</v>
      </c>
      <c r="S286" s="37" t="str">
        <f>_xlfn.IFNA(IF(U286=0,"",U286&amp;COUNTIF(U$2:U286,U286)),"")</f>
        <v/>
      </c>
      <c r="T286" s="37" t="str">
        <f t="shared" si="43"/>
        <v>cf285</v>
      </c>
      <c r="U286" s="37" t="e">
        <v>#N/A</v>
      </c>
      <c r="W286" s="37">
        <v>285</v>
      </c>
      <c r="X286" s="37" t="str">
        <f t="shared" si="44"/>
        <v>cf285</v>
      </c>
      <c r="Y286" s="37" t="e">
        <f t="shared" si="41"/>
        <v>#N/A</v>
      </c>
    </row>
    <row r="287" spans="1:25" ht="15" customHeight="1" x14ac:dyDescent="0.2">
      <c r="A287" s="121"/>
      <c r="B287" s="39" t="str">
        <f>+VLOOKUP(A286,$Q$2:$R$5000,2,0)</f>
        <v>cf93</v>
      </c>
      <c r="C287" s="51"/>
      <c r="D287" s="52"/>
      <c r="E287" s="53" t="s">
        <v>219</v>
      </c>
      <c r="F287" s="54"/>
      <c r="G287" s="52"/>
      <c r="H287" s="63"/>
      <c r="I287" s="63"/>
      <c r="J287" s="56" t="s">
        <v>60</v>
      </c>
      <c r="Q287" s="37">
        <v>286</v>
      </c>
      <c r="R287" s="52" t="str">
        <f t="shared" si="42"/>
        <v>cf286</v>
      </c>
      <c r="S287" s="37" t="str">
        <f>_xlfn.IFNA(IF(U287=0,"",U287&amp;COUNTIF(U$2:U287,U287)),"")</f>
        <v/>
      </c>
      <c r="T287" s="37" t="str">
        <f t="shared" si="43"/>
        <v>cf286</v>
      </c>
      <c r="U287" s="37" t="e">
        <v>#N/A</v>
      </c>
      <c r="W287" s="37">
        <v>286</v>
      </c>
      <c r="X287" s="37" t="str">
        <f t="shared" si="44"/>
        <v>cf286</v>
      </c>
      <c r="Y287" s="37" t="e">
        <f t="shared" si="41"/>
        <v>#N/A</v>
      </c>
    </row>
    <row r="288" spans="1:25" ht="15" customHeight="1" x14ac:dyDescent="0.2">
      <c r="A288" s="121"/>
      <c r="B288" s="39" t="str">
        <f>+VLOOKUP(A286,$Q$2:$R$5000,2,0)</f>
        <v>cf93</v>
      </c>
      <c r="C288" s="51"/>
      <c r="D288" s="57">
        <v>48</v>
      </c>
      <c r="E288" s="58" t="s">
        <v>63</v>
      </c>
      <c r="F288" s="59" t="s">
        <v>125</v>
      </c>
      <c r="G288" s="57">
        <v>4</v>
      </c>
      <c r="H288" s="64" t="s">
        <v>63</v>
      </c>
      <c r="I288" s="64" t="str">
        <f>IF(H288="","",G288*H288)</f>
        <v/>
      </c>
      <c r="J288" s="61" t="s">
        <v>65</v>
      </c>
      <c r="Q288" s="37">
        <v>287</v>
      </c>
      <c r="R288" s="52" t="str">
        <f t="shared" si="42"/>
        <v>cf287</v>
      </c>
      <c r="S288" s="37" t="str">
        <f>_xlfn.IFNA(IF(U288=0,"",U288&amp;COUNTIF(U$2:U288,U288)),"")</f>
        <v/>
      </c>
      <c r="T288" s="37" t="str">
        <f t="shared" si="43"/>
        <v>cf287</v>
      </c>
      <c r="U288" s="37" t="e">
        <v>#N/A</v>
      </c>
      <c r="W288" s="37">
        <v>287</v>
      </c>
      <c r="X288" s="37" t="str">
        <f t="shared" si="44"/>
        <v>cf287</v>
      </c>
      <c r="Y288" s="37" t="e">
        <f t="shared" si="41"/>
        <v>#N/A</v>
      </c>
    </row>
    <row r="289" spans="1:25" ht="15" customHeight="1" x14ac:dyDescent="0.2">
      <c r="A289" s="121">
        <f t="shared" si="40"/>
        <v>94</v>
      </c>
      <c r="B289" s="39" t="str">
        <f>+VLOOKUP(A289,$Q$2:$R$5000,2,0)</f>
        <v>cf94</v>
      </c>
      <c r="C289" s="45" t="s">
        <v>54</v>
      </c>
      <c r="D289" s="46">
        <v>28</v>
      </c>
      <c r="E289" s="47" t="s">
        <v>218</v>
      </c>
      <c r="F289" s="48"/>
      <c r="G289" s="46"/>
      <c r="H289" s="62"/>
      <c r="I289" s="62"/>
      <c r="J289" s="50"/>
      <c r="Q289" s="37">
        <v>288</v>
      </c>
      <c r="R289" s="52" t="str">
        <f t="shared" si="42"/>
        <v>cf288</v>
      </c>
      <c r="S289" s="37" t="str">
        <f>_xlfn.IFNA(IF(U289=0,"",U289&amp;COUNTIF(U$2:U289,U289)),"")</f>
        <v/>
      </c>
      <c r="T289" s="37" t="str">
        <f t="shared" si="43"/>
        <v>cf288</v>
      </c>
      <c r="U289" s="37" t="e">
        <v>#N/A</v>
      </c>
      <c r="W289" s="37">
        <v>288</v>
      </c>
      <c r="X289" s="37" t="str">
        <f t="shared" si="44"/>
        <v>cf288</v>
      </c>
      <c r="Y289" s="37" t="e">
        <f t="shared" si="41"/>
        <v>#N/A</v>
      </c>
    </row>
    <row r="290" spans="1:25" ht="15" customHeight="1" x14ac:dyDescent="0.2">
      <c r="A290" s="121"/>
      <c r="B290" s="39" t="str">
        <f>+VLOOKUP(A289,$Q$2:$R$5000,2,0)</f>
        <v>cf94</v>
      </c>
      <c r="C290" s="51"/>
      <c r="D290" s="52"/>
      <c r="E290" s="53" t="s">
        <v>220</v>
      </c>
      <c r="F290" s="54"/>
      <c r="G290" s="52"/>
      <c r="H290" s="63"/>
      <c r="I290" s="63"/>
      <c r="J290" s="56" t="s">
        <v>60</v>
      </c>
      <c r="Q290" s="37">
        <v>289</v>
      </c>
      <c r="R290" s="52" t="str">
        <f t="shared" si="42"/>
        <v>cf289</v>
      </c>
      <c r="S290" s="37" t="str">
        <f>_xlfn.IFNA(IF(U290=0,"",U290&amp;COUNTIF(U$2:U290,U290)),"")</f>
        <v/>
      </c>
      <c r="T290" s="37" t="str">
        <f t="shared" si="43"/>
        <v>cf289</v>
      </c>
      <c r="U290" s="37" t="e">
        <v>#N/A</v>
      </c>
      <c r="W290" s="37">
        <v>289</v>
      </c>
      <c r="X290" s="37" t="str">
        <f t="shared" si="44"/>
        <v>cf289</v>
      </c>
      <c r="Y290" s="37" t="e">
        <f t="shared" si="41"/>
        <v>#N/A</v>
      </c>
    </row>
    <row r="291" spans="1:25" ht="15" customHeight="1" x14ac:dyDescent="0.2">
      <c r="A291" s="121"/>
      <c r="B291" s="39" t="str">
        <f>+VLOOKUP(A289,$Q$2:$R$5000,2,0)</f>
        <v>cf94</v>
      </c>
      <c r="C291" s="51"/>
      <c r="D291" s="57">
        <v>49</v>
      </c>
      <c r="E291" s="58" t="s">
        <v>63</v>
      </c>
      <c r="F291" s="59" t="s">
        <v>125</v>
      </c>
      <c r="G291" s="57">
        <v>6</v>
      </c>
      <c r="H291" s="64" t="s">
        <v>63</v>
      </c>
      <c r="I291" s="64" t="str">
        <f>IF(H291="","",G291*H291)</f>
        <v/>
      </c>
      <c r="J291" s="61" t="s">
        <v>65</v>
      </c>
      <c r="Q291" s="37">
        <v>290</v>
      </c>
      <c r="R291" s="52" t="str">
        <f t="shared" si="42"/>
        <v>cf290</v>
      </c>
      <c r="S291" s="37" t="str">
        <f>_xlfn.IFNA(IF(U291=0,"",U291&amp;COUNTIF(U$2:U291,U291)),"")</f>
        <v/>
      </c>
      <c r="T291" s="37" t="str">
        <f t="shared" si="43"/>
        <v>cf290</v>
      </c>
      <c r="U291" s="37" t="e">
        <v>#N/A</v>
      </c>
      <c r="W291" s="37">
        <v>290</v>
      </c>
      <c r="X291" s="37" t="str">
        <f t="shared" si="44"/>
        <v>cf290</v>
      </c>
      <c r="Y291" s="37" t="e">
        <f t="shared" si="41"/>
        <v>#N/A</v>
      </c>
    </row>
    <row r="292" spans="1:25" ht="15" customHeight="1" x14ac:dyDescent="0.2">
      <c r="A292" s="121">
        <f t="shared" si="40"/>
        <v>95</v>
      </c>
      <c r="B292" s="39" t="str">
        <f>+VLOOKUP(A292,$Q$2:$R$5000,2,0)</f>
        <v>cf95</v>
      </c>
      <c r="C292" s="45" t="s">
        <v>54</v>
      </c>
      <c r="D292" s="46">
        <v>28</v>
      </c>
      <c r="E292" s="47" t="s">
        <v>108</v>
      </c>
      <c r="F292" s="48"/>
      <c r="G292" s="46"/>
      <c r="H292" s="62"/>
      <c r="I292" s="62"/>
      <c r="J292" s="50"/>
      <c r="Q292" s="37">
        <v>291</v>
      </c>
      <c r="R292" s="52" t="str">
        <f t="shared" si="42"/>
        <v>cf291</v>
      </c>
      <c r="S292" s="37" t="str">
        <f>_xlfn.IFNA(IF(U292=0,"",U292&amp;COUNTIF(U$2:U292,U292)),"")</f>
        <v/>
      </c>
      <c r="T292" s="37" t="str">
        <f t="shared" si="43"/>
        <v>cf291</v>
      </c>
      <c r="U292" s="37" t="e">
        <v>#N/A</v>
      </c>
      <c r="W292" s="37">
        <v>291</v>
      </c>
      <c r="X292" s="37" t="str">
        <f t="shared" si="44"/>
        <v>cf291</v>
      </c>
      <c r="Y292" s="37" t="e">
        <f t="shared" si="41"/>
        <v>#N/A</v>
      </c>
    </row>
    <row r="293" spans="1:25" ht="15" customHeight="1" x14ac:dyDescent="0.2">
      <c r="A293" s="121"/>
      <c r="B293" s="39" t="str">
        <f>+VLOOKUP(A292,$Q$2:$R$5000,2,0)</f>
        <v>cf95</v>
      </c>
      <c r="C293" s="51"/>
      <c r="D293" s="52"/>
      <c r="E293" s="53" t="s">
        <v>221</v>
      </c>
      <c r="F293" s="54"/>
      <c r="G293" s="52"/>
      <c r="H293" s="63"/>
      <c r="I293" s="63"/>
      <c r="J293" s="56" t="s">
        <v>60</v>
      </c>
      <c r="Q293" s="37">
        <v>292</v>
      </c>
      <c r="R293" s="52" t="str">
        <f t="shared" si="42"/>
        <v>cf292</v>
      </c>
      <c r="S293" s="37" t="str">
        <f>_xlfn.IFNA(IF(U293=0,"",U293&amp;COUNTIF(U$2:U293,U293)),"")</f>
        <v/>
      </c>
      <c r="T293" s="37" t="str">
        <f t="shared" si="43"/>
        <v>cf292</v>
      </c>
      <c r="U293" s="37" t="e">
        <v>#N/A</v>
      </c>
      <c r="W293" s="37">
        <v>292</v>
      </c>
      <c r="X293" s="37" t="str">
        <f t="shared" si="44"/>
        <v>cf292</v>
      </c>
      <c r="Y293" s="37" t="e">
        <f t="shared" si="41"/>
        <v>#N/A</v>
      </c>
    </row>
    <row r="294" spans="1:25" ht="15" customHeight="1" x14ac:dyDescent="0.2">
      <c r="A294" s="121"/>
      <c r="B294" s="39" t="str">
        <f>+VLOOKUP(A292,$Q$2:$R$5000,2,0)</f>
        <v>cf95</v>
      </c>
      <c r="C294" s="51"/>
      <c r="D294" s="57">
        <v>87</v>
      </c>
      <c r="E294" s="58" t="s">
        <v>63</v>
      </c>
      <c r="F294" s="59" t="s">
        <v>64</v>
      </c>
      <c r="G294" s="57">
        <v>30</v>
      </c>
      <c r="H294" s="64" t="s">
        <v>63</v>
      </c>
      <c r="I294" s="64" t="str">
        <f>IF(H294="","",G294*H294)</f>
        <v/>
      </c>
      <c r="J294" s="61" t="s">
        <v>65</v>
      </c>
      <c r="Q294" s="37">
        <v>293</v>
      </c>
      <c r="R294" s="52" t="str">
        <f t="shared" si="42"/>
        <v>cf293</v>
      </c>
      <c r="S294" s="37" t="str">
        <f>_xlfn.IFNA(IF(U294=0,"",U294&amp;COUNTIF(U$2:U294,U294)),"")</f>
        <v/>
      </c>
      <c r="T294" s="37" t="str">
        <f t="shared" si="43"/>
        <v>cf293</v>
      </c>
      <c r="U294" s="37" t="e">
        <v>#N/A</v>
      </c>
      <c r="W294" s="37">
        <v>293</v>
      </c>
      <c r="X294" s="37" t="str">
        <f t="shared" si="44"/>
        <v>cf293</v>
      </c>
      <c r="Y294" s="37" t="e">
        <f t="shared" si="41"/>
        <v>#N/A</v>
      </c>
    </row>
    <row r="295" spans="1:25" ht="15" customHeight="1" x14ac:dyDescent="0.2">
      <c r="A295" s="121">
        <f t="shared" si="40"/>
        <v>96</v>
      </c>
      <c r="B295" s="39" t="str">
        <f>+VLOOKUP(A295,$Q$2:$R$5000,2,0)</f>
        <v>cf96</v>
      </c>
      <c r="C295" s="45" t="s">
        <v>54</v>
      </c>
      <c r="D295" s="46">
        <v>33</v>
      </c>
      <c r="E295" s="47" t="s">
        <v>222</v>
      </c>
      <c r="F295" s="48"/>
      <c r="G295" s="46"/>
      <c r="H295" s="62"/>
      <c r="I295" s="62"/>
      <c r="J295" s="50"/>
      <c r="Q295" s="37">
        <v>294</v>
      </c>
      <c r="R295" s="52" t="str">
        <f t="shared" si="42"/>
        <v>cf294</v>
      </c>
      <c r="S295" s="37" t="str">
        <f>_xlfn.IFNA(IF(U295=0,"",U295&amp;COUNTIF(U$2:U295,U295)),"")</f>
        <v/>
      </c>
      <c r="T295" s="37" t="str">
        <f t="shared" si="43"/>
        <v>cf294</v>
      </c>
      <c r="U295" s="37" t="e">
        <v>#N/A</v>
      </c>
      <c r="W295" s="37">
        <v>294</v>
      </c>
      <c r="X295" s="37" t="str">
        <f t="shared" si="44"/>
        <v>cf294</v>
      </c>
      <c r="Y295" s="37" t="e">
        <f t="shared" si="41"/>
        <v>#N/A</v>
      </c>
    </row>
    <row r="296" spans="1:25" ht="15" customHeight="1" x14ac:dyDescent="0.2">
      <c r="A296" s="121"/>
      <c r="B296" s="39" t="str">
        <f>+VLOOKUP(A295,$Q$2:$R$5000,2,0)</f>
        <v>cf96</v>
      </c>
      <c r="C296" s="51"/>
      <c r="D296" s="52"/>
      <c r="E296" s="53" t="s">
        <v>223</v>
      </c>
      <c r="F296" s="54"/>
      <c r="G296" s="52"/>
      <c r="H296" s="63"/>
      <c r="I296" s="63"/>
      <c r="J296" s="56" t="s">
        <v>60</v>
      </c>
      <c r="Q296" s="37">
        <v>295</v>
      </c>
      <c r="R296" s="52" t="str">
        <f t="shared" si="42"/>
        <v>cf295</v>
      </c>
      <c r="S296" s="37" t="str">
        <f>_xlfn.IFNA(IF(U296=0,"",U296&amp;COUNTIF(U$2:U296,U296)),"")</f>
        <v/>
      </c>
      <c r="T296" s="37" t="str">
        <f t="shared" si="43"/>
        <v>cf295</v>
      </c>
      <c r="U296" s="37" t="e">
        <v>#N/A</v>
      </c>
      <c r="W296" s="37">
        <v>295</v>
      </c>
      <c r="X296" s="37" t="str">
        <f t="shared" si="44"/>
        <v>cf295</v>
      </c>
      <c r="Y296" s="37" t="e">
        <f t="shared" si="41"/>
        <v>#N/A</v>
      </c>
    </row>
    <row r="297" spans="1:25" ht="15" customHeight="1" x14ac:dyDescent="0.2">
      <c r="A297" s="121"/>
      <c r="B297" s="39" t="str">
        <f>+VLOOKUP(A295,$Q$2:$R$5000,2,0)</f>
        <v>cf96</v>
      </c>
      <c r="C297" s="51"/>
      <c r="D297" s="57">
        <v>2</v>
      </c>
      <c r="E297" s="58" t="s">
        <v>63</v>
      </c>
      <c r="F297" s="59" t="s">
        <v>91</v>
      </c>
      <c r="G297" s="57">
        <v>10</v>
      </c>
      <c r="H297" s="64" t="s">
        <v>63</v>
      </c>
      <c r="I297" s="64" t="str">
        <f>IF(H297="","",G297*H297)</f>
        <v/>
      </c>
      <c r="J297" s="61" t="s">
        <v>65</v>
      </c>
      <c r="Q297" s="37">
        <v>296</v>
      </c>
      <c r="R297" s="52" t="str">
        <f t="shared" si="42"/>
        <v>cf296</v>
      </c>
      <c r="S297" s="37" t="str">
        <f>_xlfn.IFNA(IF(U297=0,"",U297&amp;COUNTIF(U$2:U297,U297)),"")</f>
        <v/>
      </c>
      <c r="T297" s="37" t="str">
        <f t="shared" si="43"/>
        <v>cf296</v>
      </c>
      <c r="U297" s="37" t="e">
        <v>#N/A</v>
      </c>
      <c r="W297" s="37">
        <v>296</v>
      </c>
      <c r="X297" s="37" t="str">
        <f t="shared" si="44"/>
        <v>cf296</v>
      </c>
      <c r="Y297" s="37" t="e">
        <f t="shared" si="41"/>
        <v>#N/A</v>
      </c>
    </row>
    <row r="298" spans="1:25" ht="15" customHeight="1" x14ac:dyDescent="0.2">
      <c r="A298" s="121">
        <f t="shared" si="40"/>
        <v>97</v>
      </c>
      <c r="B298" s="39" t="str">
        <f>+VLOOKUP(A298,$Q$2:$R$5000,2,0)</f>
        <v>cf97</v>
      </c>
      <c r="C298" s="45" t="s">
        <v>54</v>
      </c>
      <c r="D298" s="46">
        <v>33</v>
      </c>
      <c r="E298" s="47" t="s">
        <v>222</v>
      </c>
      <c r="F298" s="48"/>
      <c r="G298" s="46"/>
      <c r="H298" s="62"/>
      <c r="I298" s="62"/>
      <c r="J298" s="50"/>
      <c r="Q298" s="37">
        <v>297</v>
      </c>
      <c r="R298" s="52" t="str">
        <f t="shared" si="42"/>
        <v>cf297</v>
      </c>
      <c r="S298" s="37" t="str">
        <f>_xlfn.IFNA(IF(U298=0,"",U298&amp;COUNTIF(U$2:U298,U298)),"")</f>
        <v/>
      </c>
      <c r="T298" s="37" t="str">
        <f t="shared" si="43"/>
        <v>cf297</v>
      </c>
      <c r="U298" s="37" t="e">
        <v>#N/A</v>
      </c>
      <c r="W298" s="37">
        <v>297</v>
      </c>
      <c r="X298" s="37" t="str">
        <f t="shared" si="44"/>
        <v>cf297</v>
      </c>
      <c r="Y298" s="37" t="e">
        <f t="shared" si="41"/>
        <v>#N/A</v>
      </c>
    </row>
    <row r="299" spans="1:25" ht="15" customHeight="1" x14ac:dyDescent="0.2">
      <c r="A299" s="121"/>
      <c r="B299" s="39" t="str">
        <f>+VLOOKUP(A298,$Q$2:$R$5000,2,0)</f>
        <v>cf97</v>
      </c>
      <c r="C299" s="51"/>
      <c r="D299" s="52"/>
      <c r="E299" s="53" t="s">
        <v>224</v>
      </c>
      <c r="F299" s="54"/>
      <c r="G299" s="52"/>
      <c r="H299" s="63"/>
      <c r="I299" s="63"/>
      <c r="J299" s="56" t="s">
        <v>60</v>
      </c>
      <c r="Q299" s="37">
        <v>298</v>
      </c>
      <c r="R299" s="52" t="str">
        <f t="shared" si="42"/>
        <v>cf298</v>
      </c>
      <c r="S299" s="37" t="str">
        <f>_xlfn.IFNA(IF(U299=0,"",U299&amp;COUNTIF(U$2:U299,U299)),"")</f>
        <v/>
      </c>
      <c r="T299" s="37" t="str">
        <f t="shared" si="43"/>
        <v>cf298</v>
      </c>
      <c r="U299" s="37" t="e">
        <v>#N/A</v>
      </c>
      <c r="W299" s="37">
        <v>298</v>
      </c>
      <c r="X299" s="37" t="str">
        <f t="shared" si="44"/>
        <v>cf298</v>
      </c>
      <c r="Y299" s="37" t="e">
        <f t="shared" si="41"/>
        <v>#N/A</v>
      </c>
    </row>
    <row r="300" spans="1:25" ht="15" customHeight="1" x14ac:dyDescent="0.2">
      <c r="A300" s="121"/>
      <c r="B300" s="39" t="str">
        <f>+VLOOKUP(A298,$Q$2:$R$5000,2,0)</f>
        <v>cf97</v>
      </c>
      <c r="C300" s="51"/>
      <c r="D300" s="57">
        <v>3</v>
      </c>
      <c r="E300" s="58" t="s">
        <v>63</v>
      </c>
      <c r="F300" s="59" t="s">
        <v>91</v>
      </c>
      <c r="G300" s="57">
        <v>10</v>
      </c>
      <c r="H300" s="64" t="s">
        <v>63</v>
      </c>
      <c r="I300" s="64" t="str">
        <f>IF(H300="","",G300*H300)</f>
        <v/>
      </c>
      <c r="J300" s="61" t="s">
        <v>65</v>
      </c>
      <c r="Q300" s="37">
        <v>299</v>
      </c>
      <c r="R300" s="52" t="str">
        <f t="shared" si="42"/>
        <v>cf299</v>
      </c>
      <c r="S300" s="37" t="str">
        <f>_xlfn.IFNA(IF(U300=0,"",U300&amp;COUNTIF(U$2:U300,U300)),"")</f>
        <v/>
      </c>
      <c r="T300" s="37" t="str">
        <f t="shared" si="43"/>
        <v>cf299</v>
      </c>
      <c r="U300" s="37" t="e">
        <v>#N/A</v>
      </c>
      <c r="W300" s="37">
        <v>299</v>
      </c>
      <c r="X300" s="37" t="str">
        <f t="shared" si="44"/>
        <v>cf299</v>
      </c>
      <c r="Y300" s="37" t="e">
        <f t="shared" si="41"/>
        <v>#N/A</v>
      </c>
    </row>
    <row r="301" spans="1:25" ht="15" customHeight="1" x14ac:dyDescent="0.2">
      <c r="A301" s="121">
        <f t="shared" si="40"/>
        <v>98</v>
      </c>
      <c r="B301" s="39" t="str">
        <f>+VLOOKUP(A301,$Q$2:$R$5000,2,0)</f>
        <v>cf98</v>
      </c>
      <c r="C301" s="45" t="s">
        <v>54</v>
      </c>
      <c r="D301" s="46">
        <v>33</v>
      </c>
      <c r="E301" s="47" t="s">
        <v>222</v>
      </c>
      <c r="F301" s="48"/>
      <c r="G301" s="46"/>
      <c r="H301" s="62"/>
      <c r="I301" s="62"/>
      <c r="J301" s="50"/>
      <c r="Q301" s="37">
        <v>300</v>
      </c>
      <c r="R301" s="57" t="str">
        <f t="shared" si="42"/>
        <v>cf300</v>
      </c>
      <c r="S301" s="37" t="str">
        <f>_xlfn.IFNA(IF(U301=0,"",U301&amp;COUNTIF(U$2:U301,U301)),"")</f>
        <v/>
      </c>
      <c r="T301" s="37" t="str">
        <f t="shared" si="43"/>
        <v>cf300</v>
      </c>
      <c r="U301" s="37" t="e">
        <v>#N/A</v>
      </c>
      <c r="W301" s="37">
        <v>300</v>
      </c>
      <c r="X301" s="37" t="str">
        <f t="shared" si="44"/>
        <v>cf300</v>
      </c>
      <c r="Y301" s="37" t="e">
        <f t="shared" si="41"/>
        <v>#N/A</v>
      </c>
    </row>
    <row r="302" spans="1:25" ht="15" customHeight="1" x14ac:dyDescent="0.2">
      <c r="A302" s="121"/>
      <c r="B302" s="39" t="str">
        <f>+VLOOKUP(A301,$Q$2:$R$5000,2,0)</f>
        <v>cf98</v>
      </c>
      <c r="C302" s="51"/>
      <c r="D302" s="52"/>
      <c r="E302" s="53" t="s">
        <v>225</v>
      </c>
      <c r="F302" s="54"/>
      <c r="G302" s="52"/>
      <c r="H302" s="63"/>
      <c r="I302" s="63"/>
      <c r="J302" s="56" t="s">
        <v>60</v>
      </c>
      <c r="Q302" s="37">
        <v>301</v>
      </c>
      <c r="R302" s="46" t="str">
        <f t="shared" si="42"/>
        <v>cf301</v>
      </c>
      <c r="S302" s="37" t="str">
        <f>_xlfn.IFNA(IF(U302=0,"",U302&amp;COUNTIF(U$2:U302,U302)),"")</f>
        <v/>
      </c>
      <c r="T302" s="37" t="str">
        <f t="shared" si="43"/>
        <v>cf301</v>
      </c>
      <c r="U302" s="37" t="e">
        <v>#N/A</v>
      </c>
      <c r="W302" s="37">
        <v>301</v>
      </c>
      <c r="X302" s="37" t="str">
        <f t="shared" si="44"/>
        <v>cf301</v>
      </c>
      <c r="Y302" s="37" t="e">
        <f t="shared" si="41"/>
        <v>#N/A</v>
      </c>
    </row>
    <row r="303" spans="1:25" ht="15" customHeight="1" x14ac:dyDescent="0.2">
      <c r="A303" s="121"/>
      <c r="B303" s="39" t="str">
        <f>+VLOOKUP(A301,$Q$2:$R$5000,2,0)</f>
        <v>cf98</v>
      </c>
      <c r="C303" s="51"/>
      <c r="D303" s="57">
        <v>4</v>
      </c>
      <c r="E303" s="58" t="s">
        <v>63</v>
      </c>
      <c r="F303" s="59" t="s">
        <v>91</v>
      </c>
      <c r="G303" s="57">
        <v>5</v>
      </c>
      <c r="H303" s="64" t="s">
        <v>63</v>
      </c>
      <c r="I303" s="64" t="str">
        <f>IF(H303="","",G303*H303)</f>
        <v/>
      </c>
      <c r="J303" s="61" t="s">
        <v>65</v>
      </c>
      <c r="Q303" s="37">
        <v>302</v>
      </c>
      <c r="R303" s="52" t="str">
        <f t="shared" si="42"/>
        <v>cf302</v>
      </c>
      <c r="S303" s="37" t="str">
        <f>_xlfn.IFNA(IF(U303=0,"",U303&amp;COUNTIF(U$2:U303,U303)),"")</f>
        <v/>
      </c>
      <c r="T303" s="37" t="str">
        <f t="shared" si="43"/>
        <v>cf302</v>
      </c>
      <c r="U303" s="37" t="e">
        <v>#N/A</v>
      </c>
      <c r="W303" s="37">
        <v>302</v>
      </c>
      <c r="X303" s="37" t="str">
        <f t="shared" si="44"/>
        <v>cf302</v>
      </c>
      <c r="Y303" s="37" t="e">
        <f t="shared" si="41"/>
        <v>#N/A</v>
      </c>
    </row>
    <row r="304" spans="1:25" ht="15" customHeight="1" x14ac:dyDescent="0.2">
      <c r="A304" s="121">
        <f t="shared" si="40"/>
        <v>99</v>
      </c>
      <c r="B304" s="39" t="str">
        <f>+VLOOKUP(A304,$Q$2:$R$5000,2,0)</f>
        <v>cf99</v>
      </c>
      <c r="C304" s="45" t="s">
        <v>54</v>
      </c>
      <c r="D304" s="46">
        <v>33</v>
      </c>
      <c r="E304" s="47" t="s">
        <v>222</v>
      </c>
      <c r="F304" s="48"/>
      <c r="G304" s="46"/>
      <c r="H304" s="62"/>
      <c r="I304" s="62"/>
      <c r="J304" s="50"/>
      <c r="Q304" s="37">
        <v>303</v>
      </c>
      <c r="R304" s="52" t="str">
        <f t="shared" si="42"/>
        <v>cf303</v>
      </c>
      <c r="S304" s="37" t="str">
        <f>_xlfn.IFNA(IF(U304=0,"",U304&amp;COUNTIF(U$2:U304,U304)),"")</f>
        <v/>
      </c>
      <c r="T304" s="37" t="str">
        <f t="shared" si="43"/>
        <v>cf303</v>
      </c>
      <c r="U304" s="37" t="e">
        <v>#N/A</v>
      </c>
      <c r="W304" s="37">
        <v>303</v>
      </c>
      <c r="X304" s="37" t="str">
        <f t="shared" si="44"/>
        <v>cf303</v>
      </c>
      <c r="Y304" s="37" t="e">
        <f t="shared" si="41"/>
        <v>#N/A</v>
      </c>
    </row>
    <row r="305" spans="1:25" ht="15" customHeight="1" x14ac:dyDescent="0.2">
      <c r="A305" s="121"/>
      <c r="B305" s="39" t="str">
        <f>+VLOOKUP(A304,$Q$2:$R$5000,2,0)</f>
        <v>cf99</v>
      </c>
      <c r="C305" s="51"/>
      <c r="D305" s="52"/>
      <c r="E305" s="53" t="s">
        <v>223</v>
      </c>
      <c r="F305" s="54"/>
      <c r="G305" s="52"/>
      <c r="H305" s="63"/>
      <c r="I305" s="63"/>
      <c r="J305" s="56" t="s">
        <v>60</v>
      </c>
      <c r="Q305" s="37">
        <v>304</v>
      </c>
      <c r="R305" s="52" t="str">
        <f t="shared" si="42"/>
        <v>cf304</v>
      </c>
      <c r="S305" s="37" t="str">
        <f>_xlfn.IFNA(IF(U305=0,"",U305&amp;COUNTIF(U$2:U305,U305)),"")</f>
        <v/>
      </c>
      <c r="T305" s="37" t="str">
        <f t="shared" si="43"/>
        <v>cf304</v>
      </c>
      <c r="U305" s="37" t="e">
        <v>#N/A</v>
      </c>
      <c r="W305" s="37">
        <v>304</v>
      </c>
      <c r="X305" s="37" t="str">
        <f t="shared" si="44"/>
        <v>cf304</v>
      </c>
      <c r="Y305" s="37" t="e">
        <f t="shared" si="41"/>
        <v>#N/A</v>
      </c>
    </row>
    <row r="306" spans="1:25" ht="15" customHeight="1" x14ac:dyDescent="0.2">
      <c r="A306" s="121"/>
      <c r="B306" s="39" t="str">
        <f>+VLOOKUP(A304,$Q$2:$R$5000,2,0)</f>
        <v>cf99</v>
      </c>
      <c r="C306" s="51"/>
      <c r="D306" s="57">
        <v>5</v>
      </c>
      <c r="E306" s="58" t="s">
        <v>63</v>
      </c>
      <c r="F306" s="59" t="s">
        <v>91</v>
      </c>
      <c r="G306" s="57">
        <v>5</v>
      </c>
      <c r="H306" s="64" t="s">
        <v>63</v>
      </c>
      <c r="I306" s="64" t="str">
        <f>IF(H306="","",G306*H306)</f>
        <v/>
      </c>
      <c r="J306" s="61" t="s">
        <v>65</v>
      </c>
      <c r="Q306" s="37">
        <v>305</v>
      </c>
      <c r="R306" s="52" t="str">
        <f t="shared" si="42"/>
        <v>cf305</v>
      </c>
      <c r="S306" s="37" t="str">
        <f>_xlfn.IFNA(IF(U306=0,"",U306&amp;COUNTIF(U$2:U306,U306)),"")</f>
        <v/>
      </c>
      <c r="T306" s="37" t="str">
        <f t="shared" si="43"/>
        <v>cf305</v>
      </c>
      <c r="U306" s="37" t="e">
        <v>#N/A</v>
      </c>
      <c r="W306" s="37">
        <v>305</v>
      </c>
      <c r="X306" s="37" t="str">
        <f t="shared" si="44"/>
        <v>cf305</v>
      </c>
      <c r="Y306" s="37" t="e">
        <f t="shared" si="41"/>
        <v>#N/A</v>
      </c>
    </row>
    <row r="307" spans="1:25" ht="15" customHeight="1" x14ac:dyDescent="0.2">
      <c r="A307" s="121">
        <f t="shared" si="40"/>
        <v>100</v>
      </c>
      <c r="B307" s="39" t="str">
        <f>+VLOOKUP(A307,$Q$2:$R$5000,2,0)</f>
        <v>cf100</v>
      </c>
      <c r="C307" s="45" t="s">
        <v>54</v>
      </c>
      <c r="D307" s="46">
        <v>33</v>
      </c>
      <c r="E307" s="47" t="s">
        <v>222</v>
      </c>
      <c r="F307" s="48"/>
      <c r="G307" s="46"/>
      <c r="H307" s="62"/>
      <c r="I307" s="62"/>
      <c r="J307" s="50"/>
      <c r="Q307" s="37">
        <v>306</v>
      </c>
      <c r="R307" s="52" t="str">
        <f t="shared" si="42"/>
        <v>cf306</v>
      </c>
      <c r="S307" s="37" t="str">
        <f>_xlfn.IFNA(IF(U307=0,"",U307&amp;COUNTIF(U$2:U307,U307)),"")</f>
        <v/>
      </c>
      <c r="T307" s="37" t="str">
        <f t="shared" si="43"/>
        <v>cf306</v>
      </c>
      <c r="U307" s="37" t="e">
        <v>#N/A</v>
      </c>
      <c r="W307" s="37">
        <v>306</v>
      </c>
      <c r="X307" s="37" t="str">
        <f t="shared" si="44"/>
        <v>cf306</v>
      </c>
      <c r="Y307" s="37" t="e">
        <f t="shared" si="41"/>
        <v>#N/A</v>
      </c>
    </row>
    <row r="308" spans="1:25" ht="15" customHeight="1" x14ac:dyDescent="0.2">
      <c r="A308" s="121"/>
      <c r="B308" s="39" t="str">
        <f>+VLOOKUP(A307,$Q$2:$R$5000,2,0)</f>
        <v>cf100</v>
      </c>
      <c r="C308" s="51"/>
      <c r="D308" s="52"/>
      <c r="E308" s="53" t="s">
        <v>226</v>
      </c>
      <c r="F308" s="54"/>
      <c r="G308" s="52"/>
      <c r="H308" s="63"/>
      <c r="I308" s="63"/>
      <c r="J308" s="56" t="s">
        <v>60</v>
      </c>
      <c r="Q308" s="37">
        <v>307</v>
      </c>
      <c r="R308" s="52" t="str">
        <f t="shared" si="42"/>
        <v>cf307</v>
      </c>
      <c r="S308" s="37" t="str">
        <f>_xlfn.IFNA(IF(U308=0,"",U308&amp;COUNTIF(U$2:U308,U308)),"")</f>
        <v/>
      </c>
      <c r="T308" s="37" t="str">
        <f t="shared" si="43"/>
        <v>cf307</v>
      </c>
      <c r="U308" s="37" t="e">
        <v>#N/A</v>
      </c>
      <c r="W308" s="37">
        <v>307</v>
      </c>
      <c r="X308" s="37" t="str">
        <f t="shared" si="44"/>
        <v>cf307</v>
      </c>
      <c r="Y308" s="37" t="e">
        <f t="shared" si="41"/>
        <v>#N/A</v>
      </c>
    </row>
    <row r="309" spans="1:25" ht="15" customHeight="1" x14ac:dyDescent="0.2">
      <c r="A309" s="121"/>
      <c r="B309" s="39" t="str">
        <f>+VLOOKUP(A307,$Q$2:$R$5000,2,0)</f>
        <v>cf100</v>
      </c>
      <c r="C309" s="51"/>
      <c r="D309" s="57">
        <v>6</v>
      </c>
      <c r="E309" s="58" t="s">
        <v>63</v>
      </c>
      <c r="F309" s="59" t="s">
        <v>91</v>
      </c>
      <c r="G309" s="57">
        <v>2</v>
      </c>
      <c r="H309" s="64" t="s">
        <v>63</v>
      </c>
      <c r="I309" s="64" t="str">
        <f>IF(H309="","",G309*H309)</f>
        <v/>
      </c>
      <c r="J309" s="61" t="s">
        <v>65</v>
      </c>
      <c r="Q309" s="37">
        <v>308</v>
      </c>
      <c r="R309" s="52" t="str">
        <f t="shared" si="42"/>
        <v>cf308</v>
      </c>
      <c r="S309" s="37" t="str">
        <f>_xlfn.IFNA(IF(U309=0,"",U309&amp;COUNTIF(U$2:U309,U309)),"")</f>
        <v/>
      </c>
      <c r="T309" s="37" t="str">
        <f t="shared" si="43"/>
        <v>cf308</v>
      </c>
      <c r="U309" s="37" t="e">
        <v>#N/A</v>
      </c>
      <c r="W309" s="37">
        <v>308</v>
      </c>
      <c r="X309" s="37" t="str">
        <f t="shared" si="44"/>
        <v>cf308</v>
      </c>
      <c r="Y309" s="37" t="e">
        <f t="shared" si="41"/>
        <v>#N/A</v>
      </c>
    </row>
    <row r="310" spans="1:25" ht="15" customHeight="1" x14ac:dyDescent="0.2">
      <c r="B310" s="37">
        <f>IF(K310=$K$1,1,IF(K310&gt;$K$1,0,1))</f>
        <v>1</v>
      </c>
      <c r="C310" s="51"/>
      <c r="D310" s="46"/>
      <c r="E310" s="65" t="s">
        <v>143</v>
      </c>
      <c r="F310" s="48"/>
      <c r="G310" s="46"/>
      <c r="H310" s="62"/>
      <c r="I310" s="66">
        <f>SUM(I250:I309)</f>
        <v>0</v>
      </c>
      <c r="J310" s="46"/>
      <c r="K310" s="37">
        <f>+A307/20</f>
        <v>5</v>
      </c>
      <c r="L310" s="67">
        <f>+I310</f>
        <v>0</v>
      </c>
      <c r="M310" s="68">
        <f>SUM($L$2:L310)</f>
        <v>0</v>
      </c>
      <c r="Q310" s="37">
        <v>309</v>
      </c>
      <c r="R310" s="52" t="str">
        <f t="shared" si="42"/>
        <v>cf309</v>
      </c>
      <c r="S310" s="37" t="str">
        <f>_xlfn.IFNA(IF(U310=0,"",U310&amp;COUNTIF(U$2:U310,U310)),"")</f>
        <v/>
      </c>
      <c r="T310" s="37" t="str">
        <f t="shared" si="43"/>
        <v>cf309</v>
      </c>
      <c r="U310" s="37" t="e">
        <v>#N/A</v>
      </c>
      <c r="W310" s="37">
        <v>309</v>
      </c>
      <c r="X310" s="37" t="str">
        <f t="shared" si="44"/>
        <v>cf309</v>
      </c>
      <c r="Y310" s="37" t="e">
        <f t="shared" si="41"/>
        <v>#N/A</v>
      </c>
    </row>
    <row r="311" spans="1:25" ht="15" customHeight="1" x14ac:dyDescent="0.2">
      <c r="B311" s="37">
        <f>+IF(K311=$K$1,1,0)</f>
        <v>0</v>
      </c>
      <c r="C311" s="51"/>
      <c r="D311" s="57"/>
      <c r="E311" s="69" t="s">
        <v>144</v>
      </c>
      <c r="F311" s="59"/>
      <c r="G311" s="57"/>
      <c r="H311" s="64"/>
      <c r="I311" s="70">
        <f>+M310</f>
        <v>0</v>
      </c>
      <c r="J311" s="57"/>
      <c r="K311" s="37">
        <f>+K310</f>
        <v>5</v>
      </c>
      <c r="Q311" s="37">
        <v>310</v>
      </c>
      <c r="R311" s="52" t="str">
        <f t="shared" si="42"/>
        <v>cf310</v>
      </c>
      <c r="S311" s="37" t="str">
        <f>_xlfn.IFNA(IF(U311=0,"",U311&amp;COUNTIF(U$2:U311,U311)),"")</f>
        <v/>
      </c>
      <c r="T311" s="37" t="str">
        <f t="shared" si="43"/>
        <v>cf310</v>
      </c>
      <c r="U311" s="37" t="e">
        <v>#N/A</v>
      </c>
      <c r="W311" s="37">
        <v>310</v>
      </c>
      <c r="X311" s="37" t="str">
        <f t="shared" si="44"/>
        <v>cf310</v>
      </c>
      <c r="Y311" s="37" t="e">
        <f t="shared" si="41"/>
        <v>#N/A</v>
      </c>
    </row>
    <row r="312" spans="1:25" ht="15" customHeight="1" x14ac:dyDescent="0.2">
      <c r="A312" s="121">
        <f>A307+1</f>
        <v>101</v>
      </c>
      <c r="B312" s="39" t="str">
        <f>+VLOOKUP(A312,$Q$2:$R$5000,2,0)</f>
        <v>cf101</v>
      </c>
      <c r="C312" s="45" t="s">
        <v>54</v>
      </c>
      <c r="D312" s="46">
        <v>33</v>
      </c>
      <c r="E312" s="47" t="s">
        <v>227</v>
      </c>
      <c r="F312" s="48"/>
      <c r="G312" s="46"/>
      <c r="H312" s="49"/>
      <c r="I312" s="49"/>
      <c r="J312" s="50"/>
      <c r="Q312" s="37">
        <v>311</v>
      </c>
      <c r="R312" s="52" t="str">
        <f t="shared" si="42"/>
        <v>cf311</v>
      </c>
      <c r="S312" s="37" t="str">
        <f>_xlfn.IFNA(IF(U312=0,"",U312&amp;COUNTIF(U$2:U312,U312)),"")</f>
        <v/>
      </c>
      <c r="T312" s="37" t="str">
        <f t="shared" si="43"/>
        <v>cf311</v>
      </c>
      <c r="U312" s="37" t="e">
        <v>#N/A</v>
      </c>
      <c r="W312" s="37">
        <v>311</v>
      </c>
      <c r="X312" s="37" t="str">
        <f t="shared" si="44"/>
        <v>cf311</v>
      </c>
      <c r="Y312" s="37" t="e">
        <f t="shared" si="41"/>
        <v>#N/A</v>
      </c>
    </row>
    <row r="313" spans="1:25" ht="15" customHeight="1" x14ac:dyDescent="0.2">
      <c r="A313" s="121"/>
      <c r="B313" s="39" t="str">
        <f>+VLOOKUP(A312,$Q$2:$R$5000,2,0)</f>
        <v>cf101</v>
      </c>
      <c r="C313" s="51"/>
      <c r="D313" s="52"/>
      <c r="E313" s="53" t="s">
        <v>228</v>
      </c>
      <c r="F313" s="54"/>
      <c r="G313" s="52"/>
      <c r="H313" s="55"/>
      <c r="I313" s="55"/>
      <c r="J313" s="56" t="s">
        <v>60</v>
      </c>
      <c r="Q313" s="37">
        <v>312</v>
      </c>
      <c r="R313" s="52" t="str">
        <f t="shared" si="42"/>
        <v>cf312</v>
      </c>
      <c r="S313" s="37" t="str">
        <f>_xlfn.IFNA(IF(U313=0,"",U313&amp;COUNTIF(U$2:U313,U313)),"")</f>
        <v/>
      </c>
      <c r="T313" s="37" t="str">
        <f t="shared" si="43"/>
        <v>cf312</v>
      </c>
      <c r="U313" s="37" t="e">
        <v>#N/A</v>
      </c>
      <c r="W313" s="37">
        <v>312</v>
      </c>
      <c r="X313" s="37" t="str">
        <f t="shared" si="44"/>
        <v>cf312</v>
      </c>
      <c r="Y313" s="37" t="e">
        <f t="shared" si="41"/>
        <v>#N/A</v>
      </c>
    </row>
    <row r="314" spans="1:25" ht="15" customHeight="1" x14ac:dyDescent="0.2">
      <c r="A314" s="121"/>
      <c r="B314" s="39" t="str">
        <f>+VLOOKUP(A312,$Q$2:$R$5000,2,0)</f>
        <v>cf101</v>
      </c>
      <c r="C314" s="51"/>
      <c r="D314" s="57">
        <v>7</v>
      </c>
      <c r="E314" s="58" t="s">
        <v>63</v>
      </c>
      <c r="F314" s="59" t="s">
        <v>91</v>
      </c>
      <c r="G314" s="57">
        <v>2</v>
      </c>
      <c r="H314" s="60" t="s">
        <v>63</v>
      </c>
      <c r="I314" s="60" t="str">
        <f>IF(H314="","",G314*H314)</f>
        <v/>
      </c>
      <c r="J314" s="61" t="s">
        <v>65</v>
      </c>
      <c r="Q314" s="37">
        <v>313</v>
      </c>
      <c r="R314" s="52" t="str">
        <f t="shared" si="42"/>
        <v>cf313</v>
      </c>
      <c r="S314" s="37" t="str">
        <f>_xlfn.IFNA(IF(U314=0,"",U314&amp;COUNTIF(U$2:U314,U314)),"")</f>
        <v/>
      </c>
      <c r="T314" s="37" t="str">
        <f t="shared" si="43"/>
        <v>cf313</v>
      </c>
      <c r="U314" s="37" t="e">
        <v>#N/A</v>
      </c>
      <c r="W314" s="37">
        <v>313</v>
      </c>
      <c r="X314" s="37" t="str">
        <f t="shared" si="44"/>
        <v>cf313</v>
      </c>
      <c r="Y314" s="37" t="e">
        <f t="shared" si="41"/>
        <v>#N/A</v>
      </c>
    </row>
    <row r="315" spans="1:25" ht="15" customHeight="1" x14ac:dyDescent="0.2">
      <c r="A315" s="121">
        <f t="shared" ref="A315" si="45">A312+1</f>
        <v>102</v>
      </c>
      <c r="B315" s="39" t="str">
        <f>+VLOOKUP(A315,$Q$2:$R$5000,2,0)</f>
        <v>cf102</v>
      </c>
      <c r="C315" s="45" t="s">
        <v>54</v>
      </c>
      <c r="D315" s="46">
        <v>33</v>
      </c>
      <c r="E315" s="47" t="s">
        <v>227</v>
      </c>
      <c r="F315" s="48"/>
      <c r="G315" s="46"/>
      <c r="H315" s="62"/>
      <c r="I315" s="62"/>
      <c r="J315" s="50"/>
      <c r="Q315" s="37">
        <v>314</v>
      </c>
      <c r="R315" s="52" t="str">
        <f t="shared" si="42"/>
        <v>cf314</v>
      </c>
      <c r="S315" s="37" t="str">
        <f>_xlfn.IFNA(IF(U315=0,"",U315&amp;COUNTIF(U$2:U315,U315)),"")</f>
        <v/>
      </c>
      <c r="T315" s="37" t="str">
        <f t="shared" si="43"/>
        <v>cf314</v>
      </c>
      <c r="U315" s="37" t="e">
        <v>#N/A</v>
      </c>
      <c r="W315" s="37">
        <v>314</v>
      </c>
      <c r="X315" s="37" t="str">
        <f t="shared" si="44"/>
        <v>cf314</v>
      </c>
      <c r="Y315" s="37" t="e">
        <f t="shared" si="41"/>
        <v>#N/A</v>
      </c>
    </row>
    <row r="316" spans="1:25" ht="15" customHeight="1" x14ac:dyDescent="0.2">
      <c r="A316" s="121"/>
      <c r="B316" s="39" t="str">
        <f>+VLOOKUP(A315,$Q$2:$R$5000,2,0)</f>
        <v>cf102</v>
      </c>
      <c r="C316" s="51"/>
      <c r="D316" s="52"/>
      <c r="E316" s="53" t="s">
        <v>229</v>
      </c>
      <c r="F316" s="54"/>
      <c r="G316" s="52"/>
      <c r="H316" s="63"/>
      <c r="I316" s="63"/>
      <c r="J316" s="56" t="s">
        <v>60</v>
      </c>
      <c r="Q316" s="37">
        <v>315</v>
      </c>
      <c r="R316" s="52" t="str">
        <f t="shared" si="42"/>
        <v>cf315</v>
      </c>
      <c r="S316" s="37" t="str">
        <f>_xlfn.IFNA(IF(U316=0,"",U316&amp;COUNTIF(U$2:U316,U316)),"")</f>
        <v/>
      </c>
      <c r="T316" s="37" t="str">
        <f t="shared" si="43"/>
        <v>cf315</v>
      </c>
      <c r="U316" s="37" t="e">
        <v>#N/A</v>
      </c>
      <c r="W316" s="37">
        <v>315</v>
      </c>
      <c r="X316" s="37" t="str">
        <f t="shared" si="44"/>
        <v>cf315</v>
      </c>
      <c r="Y316" s="37" t="e">
        <f t="shared" si="41"/>
        <v>#N/A</v>
      </c>
    </row>
    <row r="317" spans="1:25" ht="15" customHeight="1" x14ac:dyDescent="0.2">
      <c r="A317" s="121"/>
      <c r="B317" s="39" t="str">
        <f>+VLOOKUP(A315,$Q$2:$R$5000,2,0)</f>
        <v>cf102</v>
      </c>
      <c r="C317" s="51"/>
      <c r="D317" s="57">
        <v>8</v>
      </c>
      <c r="E317" s="58" t="s">
        <v>63</v>
      </c>
      <c r="F317" s="59" t="s">
        <v>91</v>
      </c>
      <c r="G317" s="57">
        <v>1</v>
      </c>
      <c r="H317" s="64" t="s">
        <v>63</v>
      </c>
      <c r="I317" s="64" t="str">
        <f>IF(H317="","",G317*H317)</f>
        <v/>
      </c>
      <c r="J317" s="61" t="s">
        <v>65</v>
      </c>
      <c r="Q317" s="37">
        <v>316</v>
      </c>
      <c r="R317" s="52" t="str">
        <f t="shared" si="42"/>
        <v>cf316</v>
      </c>
      <c r="S317" s="37" t="str">
        <f>_xlfn.IFNA(IF(U317=0,"",U317&amp;COUNTIF(U$2:U317,U317)),"")</f>
        <v/>
      </c>
      <c r="T317" s="37" t="str">
        <f t="shared" si="43"/>
        <v>cf316</v>
      </c>
      <c r="U317" s="37" t="e">
        <v>#N/A</v>
      </c>
      <c r="W317" s="37">
        <v>316</v>
      </c>
      <c r="X317" s="37" t="str">
        <f t="shared" si="44"/>
        <v>cf316</v>
      </c>
      <c r="Y317" s="37" t="e">
        <f t="shared" si="41"/>
        <v>#N/A</v>
      </c>
    </row>
    <row r="318" spans="1:25" ht="15" customHeight="1" x14ac:dyDescent="0.2">
      <c r="A318" s="121">
        <f t="shared" ref="A318:A369" si="46">A315+1</f>
        <v>103</v>
      </c>
      <c r="B318" s="39" t="str">
        <f>+VLOOKUP(A318,$Q$2:$R$5000,2,0)</f>
        <v>cf103</v>
      </c>
      <c r="C318" s="45" t="s">
        <v>54</v>
      </c>
      <c r="D318" s="46">
        <v>33</v>
      </c>
      <c r="E318" s="47" t="s">
        <v>230</v>
      </c>
      <c r="F318" s="48"/>
      <c r="G318" s="46"/>
      <c r="H318" s="62"/>
      <c r="I318" s="62"/>
      <c r="J318" s="50"/>
      <c r="Q318" s="37">
        <v>317</v>
      </c>
      <c r="R318" s="52" t="str">
        <f t="shared" si="42"/>
        <v>cf317</v>
      </c>
      <c r="S318" s="37" t="str">
        <f>_xlfn.IFNA(IF(U318=0,"",U318&amp;COUNTIF(U$2:U318,U318)),"")</f>
        <v/>
      </c>
      <c r="T318" s="37" t="str">
        <f t="shared" si="43"/>
        <v>cf317</v>
      </c>
      <c r="U318" s="37" t="e">
        <v>#N/A</v>
      </c>
      <c r="W318" s="37">
        <v>317</v>
      </c>
      <c r="X318" s="37" t="str">
        <f t="shared" si="44"/>
        <v>cf317</v>
      </c>
      <c r="Y318" s="37" t="e">
        <f t="shared" si="41"/>
        <v>#N/A</v>
      </c>
    </row>
    <row r="319" spans="1:25" ht="15" customHeight="1" x14ac:dyDescent="0.2">
      <c r="A319" s="121"/>
      <c r="B319" s="39" t="str">
        <f>+VLOOKUP(A318,$Q$2:$R$5000,2,0)</f>
        <v>cf103</v>
      </c>
      <c r="C319" s="51"/>
      <c r="D319" s="52"/>
      <c r="E319" s="53" t="s">
        <v>231</v>
      </c>
      <c r="F319" s="54"/>
      <c r="G319" s="52"/>
      <c r="H319" s="63"/>
      <c r="I319" s="63"/>
      <c r="J319" s="56" t="s">
        <v>60</v>
      </c>
      <c r="Q319" s="37">
        <v>318</v>
      </c>
      <c r="R319" s="52" t="str">
        <f t="shared" si="42"/>
        <v>cf318</v>
      </c>
      <c r="S319" s="37" t="str">
        <f>_xlfn.IFNA(IF(U319=0,"",U319&amp;COUNTIF(U$2:U319,U319)),"")</f>
        <v/>
      </c>
      <c r="T319" s="37" t="str">
        <f t="shared" si="43"/>
        <v>cf318</v>
      </c>
      <c r="U319" s="37" t="e">
        <v>#N/A</v>
      </c>
      <c r="W319" s="37">
        <v>318</v>
      </c>
      <c r="X319" s="37" t="str">
        <f t="shared" si="44"/>
        <v>cf318</v>
      </c>
      <c r="Y319" s="37" t="e">
        <f t="shared" si="41"/>
        <v>#N/A</v>
      </c>
    </row>
    <row r="320" spans="1:25" ht="15" customHeight="1" x14ac:dyDescent="0.2">
      <c r="A320" s="121"/>
      <c r="B320" s="39" t="str">
        <f>+VLOOKUP(A318,$Q$2:$R$5000,2,0)</f>
        <v>cf103</v>
      </c>
      <c r="C320" s="51"/>
      <c r="D320" s="57">
        <v>9</v>
      </c>
      <c r="E320" s="58" t="s">
        <v>63</v>
      </c>
      <c r="F320" s="59" t="s">
        <v>125</v>
      </c>
      <c r="G320" s="57">
        <v>2</v>
      </c>
      <c r="H320" s="64" t="s">
        <v>63</v>
      </c>
      <c r="I320" s="64" t="str">
        <f>IF(H320="","",G320*H320)</f>
        <v/>
      </c>
      <c r="J320" s="61" t="s">
        <v>65</v>
      </c>
      <c r="Q320" s="37">
        <v>319</v>
      </c>
      <c r="R320" s="52" t="str">
        <f t="shared" si="42"/>
        <v>cf319</v>
      </c>
      <c r="S320" s="37" t="str">
        <f>_xlfn.IFNA(IF(U320=0,"",U320&amp;COUNTIF(U$2:U320,U320)),"")</f>
        <v/>
      </c>
      <c r="T320" s="37" t="str">
        <f t="shared" si="43"/>
        <v>cf319</v>
      </c>
      <c r="U320" s="37" t="e">
        <v>#N/A</v>
      </c>
      <c r="W320" s="37">
        <v>319</v>
      </c>
      <c r="X320" s="37" t="str">
        <f t="shared" si="44"/>
        <v>cf319</v>
      </c>
      <c r="Y320" s="37" t="e">
        <f t="shared" si="41"/>
        <v>#N/A</v>
      </c>
    </row>
    <row r="321" spans="1:25" ht="15" customHeight="1" x14ac:dyDescent="0.2">
      <c r="A321" s="121">
        <f t="shared" si="46"/>
        <v>104</v>
      </c>
      <c r="B321" s="39" t="str">
        <f>+VLOOKUP(A321,$Q$2:$R$5000,2,0)</f>
        <v>cf104</v>
      </c>
      <c r="C321" s="45" t="s">
        <v>54</v>
      </c>
      <c r="D321" s="46">
        <v>33</v>
      </c>
      <c r="E321" s="47" t="s">
        <v>230</v>
      </c>
      <c r="F321" s="48"/>
      <c r="G321" s="46"/>
      <c r="H321" s="62"/>
      <c r="I321" s="62"/>
      <c r="J321" s="50"/>
      <c r="Q321" s="37">
        <v>320</v>
      </c>
      <c r="R321" s="57" t="str">
        <f t="shared" si="42"/>
        <v>cf320</v>
      </c>
      <c r="S321" s="37" t="str">
        <f>_xlfn.IFNA(IF(U321=0,"",U321&amp;COUNTIF(U$2:U321,U321)),"")</f>
        <v/>
      </c>
      <c r="T321" s="37" t="str">
        <f t="shared" si="43"/>
        <v>cf320</v>
      </c>
      <c r="U321" s="37" t="e">
        <v>#N/A</v>
      </c>
      <c r="W321" s="37">
        <v>320</v>
      </c>
      <c r="X321" s="37" t="str">
        <f t="shared" si="44"/>
        <v>cf320</v>
      </c>
      <c r="Y321" s="37" t="e">
        <f t="shared" si="41"/>
        <v>#N/A</v>
      </c>
    </row>
    <row r="322" spans="1:25" ht="15" customHeight="1" x14ac:dyDescent="0.2">
      <c r="A322" s="121"/>
      <c r="B322" s="39" t="str">
        <f>+VLOOKUP(A321,$Q$2:$R$5000,2,0)</f>
        <v>cf104</v>
      </c>
      <c r="C322" s="51"/>
      <c r="D322" s="52"/>
      <c r="E322" s="53" t="s">
        <v>232</v>
      </c>
      <c r="F322" s="54"/>
      <c r="G322" s="52"/>
      <c r="H322" s="63"/>
      <c r="I322" s="63"/>
      <c r="J322" s="56" t="s">
        <v>60</v>
      </c>
      <c r="Q322" s="37">
        <v>321</v>
      </c>
      <c r="R322" s="46" t="str">
        <f t="shared" si="42"/>
        <v>cf321</v>
      </c>
      <c r="S322" s="37" t="str">
        <f>_xlfn.IFNA(IF(U322=0,"",U322&amp;COUNTIF(U$2:U322,U322)),"")</f>
        <v/>
      </c>
      <c r="T322" s="37" t="str">
        <f t="shared" si="43"/>
        <v>cf321</v>
      </c>
      <c r="U322" s="37" t="e">
        <v>#N/A</v>
      </c>
      <c r="W322" s="37">
        <v>321</v>
      </c>
      <c r="X322" s="37" t="str">
        <f t="shared" si="44"/>
        <v>cf321</v>
      </c>
      <c r="Y322" s="37" t="e">
        <f t="shared" ref="Y322:Y385" si="47">+VLOOKUP(X322,$S$2:$U$5000,2,0)</f>
        <v>#N/A</v>
      </c>
    </row>
    <row r="323" spans="1:25" ht="15" customHeight="1" x14ac:dyDescent="0.2">
      <c r="A323" s="121"/>
      <c r="B323" s="39" t="str">
        <f>+VLOOKUP(A321,$Q$2:$R$5000,2,0)</f>
        <v>cf104</v>
      </c>
      <c r="C323" s="51"/>
      <c r="D323" s="57">
        <v>10</v>
      </c>
      <c r="E323" s="58" t="s">
        <v>63</v>
      </c>
      <c r="F323" s="59" t="s">
        <v>125</v>
      </c>
      <c r="G323" s="57">
        <v>2</v>
      </c>
      <c r="H323" s="64" t="s">
        <v>63</v>
      </c>
      <c r="I323" s="64" t="str">
        <f>IF(H323="","",G323*H323)</f>
        <v/>
      </c>
      <c r="J323" s="61" t="s">
        <v>65</v>
      </c>
      <c r="Q323" s="37">
        <v>322</v>
      </c>
      <c r="R323" s="52" t="str">
        <f t="shared" ref="R323:R386" si="48">_xlfn.IFNA(IF($P$2="",T323,Y323),"")</f>
        <v>cf322</v>
      </c>
      <c r="S323" s="37" t="str">
        <f>_xlfn.IFNA(IF(U323=0,"",U323&amp;COUNTIF(U$2:U323,U323)),"")</f>
        <v/>
      </c>
      <c r="T323" s="37" t="str">
        <f t="shared" ref="T323:T386" si="49">IF(Q323="","",$O$2&amp;Q323)</f>
        <v>cf322</v>
      </c>
      <c r="U323" s="37" t="e">
        <v>#N/A</v>
      </c>
      <c r="W323" s="37">
        <v>322</v>
      </c>
      <c r="X323" s="37" t="str">
        <f t="shared" ref="X323:X386" si="50">IF($P$2="",$O$2&amp;W323,$P$2&amp;W323)</f>
        <v>cf322</v>
      </c>
      <c r="Y323" s="37" t="e">
        <f t="shared" si="47"/>
        <v>#N/A</v>
      </c>
    </row>
    <row r="324" spans="1:25" ht="15" customHeight="1" x14ac:dyDescent="0.2">
      <c r="A324" s="121">
        <f t="shared" si="46"/>
        <v>105</v>
      </c>
      <c r="B324" s="39" t="str">
        <f>+VLOOKUP(A324,$Q$2:$R$5000,2,0)</f>
        <v>cf105</v>
      </c>
      <c r="C324" s="45" t="s">
        <v>54</v>
      </c>
      <c r="D324" s="46">
        <v>33</v>
      </c>
      <c r="E324" s="47" t="s">
        <v>230</v>
      </c>
      <c r="F324" s="48"/>
      <c r="G324" s="46"/>
      <c r="H324" s="62"/>
      <c r="I324" s="62"/>
      <c r="J324" s="50"/>
      <c r="Q324" s="37">
        <v>323</v>
      </c>
      <c r="R324" s="52" t="str">
        <f t="shared" si="48"/>
        <v>cf323</v>
      </c>
      <c r="S324" s="37" t="str">
        <f>_xlfn.IFNA(IF(U324=0,"",U324&amp;COUNTIF(U$2:U324,U324)),"")</f>
        <v/>
      </c>
      <c r="T324" s="37" t="str">
        <f t="shared" si="49"/>
        <v>cf323</v>
      </c>
      <c r="U324" s="37" t="e">
        <v>#N/A</v>
      </c>
      <c r="W324" s="37">
        <v>323</v>
      </c>
      <c r="X324" s="37" t="str">
        <f t="shared" si="50"/>
        <v>cf323</v>
      </c>
      <c r="Y324" s="37" t="e">
        <f t="shared" si="47"/>
        <v>#N/A</v>
      </c>
    </row>
    <row r="325" spans="1:25" ht="15" customHeight="1" x14ac:dyDescent="0.2">
      <c r="A325" s="121"/>
      <c r="B325" s="39" t="str">
        <f>+VLOOKUP(A324,$Q$2:$R$5000,2,0)</f>
        <v>cf105</v>
      </c>
      <c r="C325" s="51"/>
      <c r="D325" s="52"/>
      <c r="E325" s="53" t="s">
        <v>233</v>
      </c>
      <c r="F325" s="54"/>
      <c r="G325" s="52"/>
      <c r="H325" s="63"/>
      <c r="I325" s="63"/>
      <c r="J325" s="56" t="s">
        <v>60</v>
      </c>
      <c r="Q325" s="37">
        <v>324</v>
      </c>
      <c r="R325" s="52" t="str">
        <f t="shared" si="48"/>
        <v>cf324</v>
      </c>
      <c r="S325" s="37" t="str">
        <f>_xlfn.IFNA(IF(U325=0,"",U325&amp;COUNTIF(U$2:U325,U325)),"")</f>
        <v/>
      </c>
      <c r="T325" s="37" t="str">
        <f t="shared" si="49"/>
        <v>cf324</v>
      </c>
      <c r="U325" s="37" t="e">
        <v>#N/A</v>
      </c>
      <c r="W325" s="37">
        <v>324</v>
      </c>
      <c r="X325" s="37" t="str">
        <f t="shared" si="50"/>
        <v>cf324</v>
      </c>
      <c r="Y325" s="37" t="e">
        <f t="shared" si="47"/>
        <v>#N/A</v>
      </c>
    </row>
    <row r="326" spans="1:25" ht="15" customHeight="1" x14ac:dyDescent="0.2">
      <c r="A326" s="121"/>
      <c r="B326" s="39" t="str">
        <f>+VLOOKUP(A324,$Q$2:$R$5000,2,0)</f>
        <v>cf105</v>
      </c>
      <c r="C326" s="51"/>
      <c r="D326" s="57">
        <v>11</v>
      </c>
      <c r="E326" s="58" t="s">
        <v>63</v>
      </c>
      <c r="F326" s="59" t="s">
        <v>125</v>
      </c>
      <c r="G326" s="57">
        <v>2</v>
      </c>
      <c r="H326" s="64" t="s">
        <v>63</v>
      </c>
      <c r="I326" s="64" t="str">
        <f>IF(H326="","",G326*H326)</f>
        <v/>
      </c>
      <c r="J326" s="61" t="s">
        <v>65</v>
      </c>
      <c r="Q326" s="37">
        <v>325</v>
      </c>
      <c r="R326" s="52" t="str">
        <f t="shared" si="48"/>
        <v>cf325</v>
      </c>
      <c r="S326" s="37" t="str">
        <f>_xlfn.IFNA(IF(U326=0,"",U326&amp;COUNTIF(U$2:U326,U326)),"")</f>
        <v/>
      </c>
      <c r="T326" s="37" t="str">
        <f t="shared" si="49"/>
        <v>cf325</v>
      </c>
      <c r="U326" s="37" t="e">
        <v>#N/A</v>
      </c>
      <c r="W326" s="37">
        <v>325</v>
      </c>
      <c r="X326" s="37" t="str">
        <f t="shared" si="50"/>
        <v>cf325</v>
      </c>
      <c r="Y326" s="37" t="e">
        <f t="shared" si="47"/>
        <v>#N/A</v>
      </c>
    </row>
    <row r="327" spans="1:25" ht="15" customHeight="1" x14ac:dyDescent="0.2">
      <c r="A327" s="121">
        <f t="shared" si="46"/>
        <v>106</v>
      </c>
      <c r="B327" s="39" t="str">
        <f>+VLOOKUP(A327,$Q$2:$R$5000,2,0)</f>
        <v>cf106</v>
      </c>
      <c r="C327" s="45" t="s">
        <v>54</v>
      </c>
      <c r="D327" s="46">
        <v>33</v>
      </c>
      <c r="E327" s="47" t="s">
        <v>230</v>
      </c>
      <c r="F327" s="48"/>
      <c r="G327" s="46"/>
      <c r="H327" s="62"/>
      <c r="I327" s="62"/>
      <c r="J327" s="50"/>
      <c r="Q327" s="37">
        <v>326</v>
      </c>
      <c r="R327" s="52" t="str">
        <f t="shared" si="48"/>
        <v>cf326</v>
      </c>
      <c r="S327" s="37" t="str">
        <f>_xlfn.IFNA(IF(U327=0,"",U327&amp;COUNTIF(U$2:U327,U327)),"")</f>
        <v/>
      </c>
      <c r="T327" s="37" t="str">
        <f t="shared" si="49"/>
        <v>cf326</v>
      </c>
      <c r="U327" s="37" t="e">
        <v>#N/A</v>
      </c>
      <c r="W327" s="37">
        <v>326</v>
      </c>
      <c r="X327" s="37" t="str">
        <f t="shared" si="50"/>
        <v>cf326</v>
      </c>
      <c r="Y327" s="37" t="e">
        <f t="shared" si="47"/>
        <v>#N/A</v>
      </c>
    </row>
    <row r="328" spans="1:25" ht="15" customHeight="1" x14ac:dyDescent="0.2">
      <c r="A328" s="121"/>
      <c r="B328" s="39" t="str">
        <f>+VLOOKUP(A327,$Q$2:$R$5000,2,0)</f>
        <v>cf106</v>
      </c>
      <c r="C328" s="51"/>
      <c r="D328" s="52"/>
      <c r="E328" s="53" t="s">
        <v>234</v>
      </c>
      <c r="F328" s="54"/>
      <c r="G328" s="52"/>
      <c r="H328" s="63"/>
      <c r="I328" s="63"/>
      <c r="J328" s="56" t="s">
        <v>60</v>
      </c>
      <c r="Q328" s="37">
        <v>327</v>
      </c>
      <c r="R328" s="52" t="str">
        <f t="shared" si="48"/>
        <v>cf327</v>
      </c>
      <c r="S328" s="37" t="str">
        <f>_xlfn.IFNA(IF(U328=0,"",U328&amp;COUNTIF(U$2:U328,U328)),"")</f>
        <v/>
      </c>
      <c r="T328" s="37" t="str">
        <f t="shared" si="49"/>
        <v>cf327</v>
      </c>
      <c r="U328" s="37" t="e">
        <v>#N/A</v>
      </c>
      <c r="W328" s="37">
        <v>327</v>
      </c>
      <c r="X328" s="37" t="str">
        <f t="shared" si="50"/>
        <v>cf327</v>
      </c>
      <c r="Y328" s="37" t="e">
        <f t="shared" si="47"/>
        <v>#N/A</v>
      </c>
    </row>
    <row r="329" spans="1:25" ht="15" customHeight="1" x14ac:dyDescent="0.2">
      <c r="A329" s="121"/>
      <c r="B329" s="39" t="str">
        <f>+VLOOKUP(A327,$Q$2:$R$5000,2,0)</f>
        <v>cf106</v>
      </c>
      <c r="C329" s="51"/>
      <c r="D329" s="57">
        <v>12</v>
      </c>
      <c r="E329" s="58" t="s">
        <v>63</v>
      </c>
      <c r="F329" s="59" t="s">
        <v>125</v>
      </c>
      <c r="G329" s="57">
        <v>2</v>
      </c>
      <c r="H329" s="64" t="s">
        <v>63</v>
      </c>
      <c r="I329" s="64" t="str">
        <f>IF(H329="","",G329*H329)</f>
        <v/>
      </c>
      <c r="J329" s="61" t="s">
        <v>65</v>
      </c>
      <c r="Q329" s="37">
        <v>328</v>
      </c>
      <c r="R329" s="52" t="str">
        <f t="shared" si="48"/>
        <v>cf328</v>
      </c>
      <c r="S329" s="37" t="str">
        <f>_xlfn.IFNA(IF(U329=0,"",U329&amp;COUNTIF(U$2:U329,U329)),"")</f>
        <v/>
      </c>
      <c r="T329" s="37" t="str">
        <f t="shared" si="49"/>
        <v>cf328</v>
      </c>
      <c r="U329" s="37" t="e">
        <v>#N/A</v>
      </c>
      <c r="W329" s="37">
        <v>328</v>
      </c>
      <c r="X329" s="37" t="str">
        <f t="shared" si="50"/>
        <v>cf328</v>
      </c>
      <c r="Y329" s="37" t="e">
        <f t="shared" si="47"/>
        <v>#N/A</v>
      </c>
    </row>
    <row r="330" spans="1:25" ht="15" customHeight="1" x14ac:dyDescent="0.2">
      <c r="A330" s="121">
        <f t="shared" si="46"/>
        <v>107</v>
      </c>
      <c r="B330" s="39" t="str">
        <f>+VLOOKUP(A330,$Q$2:$R$5000,2,0)</f>
        <v>cf107</v>
      </c>
      <c r="C330" s="45" t="s">
        <v>54</v>
      </c>
      <c r="D330" s="46">
        <v>33</v>
      </c>
      <c r="E330" s="47" t="s">
        <v>235</v>
      </c>
      <c r="F330" s="48"/>
      <c r="G330" s="46"/>
      <c r="H330" s="62"/>
      <c r="I330" s="62"/>
      <c r="J330" s="50"/>
      <c r="Q330" s="37">
        <v>329</v>
      </c>
      <c r="R330" s="52" t="str">
        <f t="shared" si="48"/>
        <v>cf329</v>
      </c>
      <c r="S330" s="37" t="str">
        <f>_xlfn.IFNA(IF(U330=0,"",U330&amp;COUNTIF(U$2:U330,U330)),"")</f>
        <v/>
      </c>
      <c r="T330" s="37" t="str">
        <f t="shared" si="49"/>
        <v>cf329</v>
      </c>
      <c r="U330" s="37" t="e">
        <v>#N/A</v>
      </c>
      <c r="W330" s="37">
        <v>329</v>
      </c>
      <c r="X330" s="37" t="str">
        <f t="shared" si="50"/>
        <v>cf329</v>
      </c>
      <c r="Y330" s="37" t="e">
        <f t="shared" si="47"/>
        <v>#N/A</v>
      </c>
    </row>
    <row r="331" spans="1:25" ht="15" customHeight="1" x14ac:dyDescent="0.2">
      <c r="A331" s="121"/>
      <c r="B331" s="39" t="str">
        <f>+VLOOKUP(A330,$Q$2:$R$5000,2,0)</f>
        <v>cf107</v>
      </c>
      <c r="C331" s="51"/>
      <c r="D331" s="52"/>
      <c r="E331" s="53" t="s">
        <v>236</v>
      </c>
      <c r="F331" s="54"/>
      <c r="G331" s="52"/>
      <c r="H331" s="63"/>
      <c r="I331" s="63"/>
      <c r="J331" s="56" t="s">
        <v>60</v>
      </c>
      <c r="Q331" s="37">
        <v>330</v>
      </c>
      <c r="R331" s="52" t="str">
        <f t="shared" si="48"/>
        <v>cf330</v>
      </c>
      <c r="S331" s="37" t="str">
        <f>_xlfn.IFNA(IF(U331=0,"",U331&amp;COUNTIF(U$2:U331,U331)),"")</f>
        <v/>
      </c>
      <c r="T331" s="37" t="str">
        <f t="shared" si="49"/>
        <v>cf330</v>
      </c>
      <c r="U331" s="37" t="e">
        <v>#N/A</v>
      </c>
      <c r="W331" s="37">
        <v>330</v>
      </c>
      <c r="X331" s="37" t="str">
        <f t="shared" si="50"/>
        <v>cf330</v>
      </c>
      <c r="Y331" s="37" t="e">
        <f t="shared" si="47"/>
        <v>#N/A</v>
      </c>
    </row>
    <row r="332" spans="1:25" ht="15" customHeight="1" x14ac:dyDescent="0.2">
      <c r="A332" s="121"/>
      <c r="B332" s="39" t="str">
        <f>+VLOOKUP(A330,$Q$2:$R$5000,2,0)</f>
        <v>cf107</v>
      </c>
      <c r="C332" s="51"/>
      <c r="D332" s="57">
        <v>17</v>
      </c>
      <c r="E332" s="58" t="s">
        <v>63</v>
      </c>
      <c r="F332" s="59" t="s">
        <v>91</v>
      </c>
      <c r="G332" s="57">
        <v>5</v>
      </c>
      <c r="H332" s="64" t="s">
        <v>63</v>
      </c>
      <c r="I332" s="64" t="str">
        <f>IF(H332="","",G332*H332)</f>
        <v/>
      </c>
      <c r="J332" s="61" t="s">
        <v>65</v>
      </c>
      <c r="Q332" s="37">
        <v>331</v>
      </c>
      <c r="R332" s="52" t="str">
        <f t="shared" si="48"/>
        <v>cf331</v>
      </c>
      <c r="S332" s="37" t="str">
        <f>_xlfn.IFNA(IF(U332=0,"",U332&amp;COUNTIF(U$2:U332,U332)),"")</f>
        <v/>
      </c>
      <c r="T332" s="37" t="str">
        <f t="shared" si="49"/>
        <v>cf331</v>
      </c>
      <c r="U332" s="37" t="e">
        <v>#N/A</v>
      </c>
      <c r="W332" s="37">
        <v>331</v>
      </c>
      <c r="X332" s="37" t="str">
        <f t="shared" si="50"/>
        <v>cf331</v>
      </c>
      <c r="Y332" s="37" t="e">
        <f t="shared" si="47"/>
        <v>#N/A</v>
      </c>
    </row>
    <row r="333" spans="1:25" ht="15" customHeight="1" x14ac:dyDescent="0.2">
      <c r="A333" s="121">
        <f t="shared" si="46"/>
        <v>108</v>
      </c>
      <c r="B333" s="39" t="str">
        <f>+VLOOKUP(A333,$Q$2:$R$5000,2,0)</f>
        <v>cf108</v>
      </c>
      <c r="C333" s="45" t="s">
        <v>54</v>
      </c>
      <c r="D333" s="46">
        <v>34</v>
      </c>
      <c r="E333" s="47" t="s">
        <v>218</v>
      </c>
      <c r="F333" s="48"/>
      <c r="G333" s="46"/>
      <c r="H333" s="62"/>
      <c r="I333" s="62"/>
      <c r="J333" s="50"/>
      <c r="Q333" s="37">
        <v>332</v>
      </c>
      <c r="R333" s="52" t="str">
        <f t="shared" si="48"/>
        <v>cf332</v>
      </c>
      <c r="S333" s="37" t="str">
        <f>_xlfn.IFNA(IF(U333=0,"",U333&amp;COUNTIF(U$2:U333,U333)),"")</f>
        <v/>
      </c>
      <c r="T333" s="37" t="str">
        <f t="shared" si="49"/>
        <v>cf332</v>
      </c>
      <c r="U333" s="37" t="e">
        <v>#N/A</v>
      </c>
      <c r="W333" s="37">
        <v>332</v>
      </c>
      <c r="X333" s="37" t="str">
        <f t="shared" si="50"/>
        <v>cf332</v>
      </c>
      <c r="Y333" s="37" t="e">
        <f t="shared" si="47"/>
        <v>#N/A</v>
      </c>
    </row>
    <row r="334" spans="1:25" ht="15" customHeight="1" x14ac:dyDescent="0.2">
      <c r="A334" s="121"/>
      <c r="B334" s="39" t="str">
        <f>+VLOOKUP(A333,$Q$2:$R$5000,2,0)</f>
        <v>cf108</v>
      </c>
      <c r="C334" s="51"/>
      <c r="D334" s="52"/>
      <c r="E334" s="53" t="s">
        <v>237</v>
      </c>
      <c r="F334" s="54"/>
      <c r="G334" s="52"/>
      <c r="H334" s="63"/>
      <c r="I334" s="63"/>
      <c r="J334" s="56" t="s">
        <v>60</v>
      </c>
      <c r="Q334" s="37">
        <v>333</v>
      </c>
      <c r="R334" s="52" t="str">
        <f t="shared" si="48"/>
        <v>cf333</v>
      </c>
      <c r="S334" s="37" t="str">
        <f>_xlfn.IFNA(IF(U334=0,"",U334&amp;COUNTIF(U$2:U334,U334)),"")</f>
        <v/>
      </c>
      <c r="T334" s="37" t="str">
        <f t="shared" si="49"/>
        <v>cf333</v>
      </c>
      <c r="U334" s="37" t="e">
        <v>#N/A</v>
      </c>
      <c r="W334" s="37">
        <v>333</v>
      </c>
      <c r="X334" s="37" t="str">
        <f t="shared" si="50"/>
        <v>cf333</v>
      </c>
      <c r="Y334" s="37" t="e">
        <f t="shared" si="47"/>
        <v>#N/A</v>
      </c>
    </row>
    <row r="335" spans="1:25" ht="15" customHeight="1" x14ac:dyDescent="0.2">
      <c r="A335" s="121"/>
      <c r="B335" s="39" t="str">
        <f>+VLOOKUP(A333,$Q$2:$R$5000,2,0)</f>
        <v>cf108</v>
      </c>
      <c r="C335" s="51"/>
      <c r="D335" s="57">
        <v>15</v>
      </c>
      <c r="E335" s="58" t="s">
        <v>63</v>
      </c>
      <c r="F335" s="59" t="s">
        <v>125</v>
      </c>
      <c r="G335" s="57">
        <v>4</v>
      </c>
      <c r="H335" s="64" t="s">
        <v>63</v>
      </c>
      <c r="I335" s="64" t="str">
        <f>IF(H335="","",G335*H335)</f>
        <v/>
      </c>
      <c r="J335" s="61" t="s">
        <v>65</v>
      </c>
      <c r="Q335" s="37">
        <v>334</v>
      </c>
      <c r="R335" s="52" t="str">
        <f t="shared" si="48"/>
        <v>cf334</v>
      </c>
      <c r="S335" s="37" t="str">
        <f>_xlfn.IFNA(IF(U335=0,"",U335&amp;COUNTIF(U$2:U335,U335)),"")</f>
        <v/>
      </c>
      <c r="T335" s="37" t="str">
        <f t="shared" si="49"/>
        <v>cf334</v>
      </c>
      <c r="U335" s="37" t="e">
        <v>#N/A</v>
      </c>
      <c r="W335" s="37">
        <v>334</v>
      </c>
      <c r="X335" s="37" t="str">
        <f t="shared" si="50"/>
        <v>cf334</v>
      </c>
      <c r="Y335" s="37" t="e">
        <f t="shared" si="47"/>
        <v>#N/A</v>
      </c>
    </row>
    <row r="336" spans="1:25" ht="15" customHeight="1" x14ac:dyDescent="0.2">
      <c r="A336" s="121">
        <f t="shared" si="46"/>
        <v>109</v>
      </c>
      <c r="B336" s="39" t="str">
        <f>+VLOOKUP(A336,$Q$2:$R$5000,2,0)</f>
        <v>cf109</v>
      </c>
      <c r="C336" s="45" t="s">
        <v>54</v>
      </c>
      <c r="D336" s="46">
        <v>34</v>
      </c>
      <c r="E336" s="47" t="s">
        <v>218</v>
      </c>
      <c r="F336" s="48"/>
      <c r="G336" s="46"/>
      <c r="H336" s="62"/>
      <c r="I336" s="62"/>
      <c r="J336" s="50"/>
      <c r="Q336" s="37">
        <v>335</v>
      </c>
      <c r="R336" s="52" t="str">
        <f t="shared" si="48"/>
        <v>cf335</v>
      </c>
      <c r="S336" s="37" t="str">
        <f>_xlfn.IFNA(IF(U336=0,"",U336&amp;COUNTIF(U$2:U336,U336)),"")</f>
        <v/>
      </c>
      <c r="T336" s="37" t="str">
        <f t="shared" si="49"/>
        <v>cf335</v>
      </c>
      <c r="U336" s="37" t="e">
        <v>#N/A</v>
      </c>
      <c r="W336" s="37">
        <v>335</v>
      </c>
      <c r="X336" s="37" t="str">
        <f t="shared" si="50"/>
        <v>cf335</v>
      </c>
      <c r="Y336" s="37" t="e">
        <f t="shared" si="47"/>
        <v>#N/A</v>
      </c>
    </row>
    <row r="337" spans="1:25" ht="15" customHeight="1" x14ac:dyDescent="0.2">
      <c r="A337" s="121"/>
      <c r="B337" s="39" t="str">
        <f>+VLOOKUP(A336,$Q$2:$R$5000,2,0)</f>
        <v>cf109</v>
      </c>
      <c r="C337" s="51"/>
      <c r="D337" s="52"/>
      <c r="E337" s="53" t="s">
        <v>238</v>
      </c>
      <c r="F337" s="54"/>
      <c r="G337" s="52"/>
      <c r="H337" s="63"/>
      <c r="I337" s="63"/>
      <c r="J337" s="56" t="s">
        <v>60</v>
      </c>
      <c r="Q337" s="37">
        <v>336</v>
      </c>
      <c r="R337" s="52" t="str">
        <f t="shared" si="48"/>
        <v>cf336</v>
      </c>
      <c r="S337" s="37" t="str">
        <f>_xlfn.IFNA(IF(U337=0,"",U337&amp;COUNTIF(U$2:U337,U337)),"")</f>
        <v/>
      </c>
      <c r="T337" s="37" t="str">
        <f t="shared" si="49"/>
        <v>cf336</v>
      </c>
      <c r="U337" s="37" t="e">
        <v>#N/A</v>
      </c>
      <c r="W337" s="37">
        <v>336</v>
      </c>
      <c r="X337" s="37" t="str">
        <f t="shared" si="50"/>
        <v>cf336</v>
      </c>
      <c r="Y337" s="37" t="e">
        <f t="shared" si="47"/>
        <v>#N/A</v>
      </c>
    </row>
    <row r="338" spans="1:25" ht="15" customHeight="1" x14ac:dyDescent="0.2">
      <c r="A338" s="121"/>
      <c r="B338" s="39" t="str">
        <f>+VLOOKUP(A336,$Q$2:$R$5000,2,0)</f>
        <v>cf109</v>
      </c>
      <c r="C338" s="51"/>
      <c r="D338" s="57">
        <v>16</v>
      </c>
      <c r="E338" s="58" t="s">
        <v>63</v>
      </c>
      <c r="F338" s="59" t="s">
        <v>125</v>
      </c>
      <c r="G338" s="57">
        <v>5</v>
      </c>
      <c r="H338" s="64" t="s">
        <v>63</v>
      </c>
      <c r="I338" s="64" t="str">
        <f>IF(H338="","",G338*H338)</f>
        <v/>
      </c>
      <c r="J338" s="61" t="s">
        <v>65</v>
      </c>
      <c r="Q338" s="37">
        <v>337</v>
      </c>
      <c r="R338" s="52" t="str">
        <f t="shared" si="48"/>
        <v>cf337</v>
      </c>
      <c r="S338" s="37" t="str">
        <f>_xlfn.IFNA(IF(U338=0,"",U338&amp;COUNTIF(U$2:U338,U338)),"")</f>
        <v/>
      </c>
      <c r="T338" s="37" t="str">
        <f t="shared" si="49"/>
        <v>cf337</v>
      </c>
      <c r="U338" s="37" t="e">
        <v>#N/A</v>
      </c>
      <c r="W338" s="37">
        <v>337</v>
      </c>
      <c r="X338" s="37" t="str">
        <f t="shared" si="50"/>
        <v>cf337</v>
      </c>
      <c r="Y338" s="37" t="e">
        <f t="shared" si="47"/>
        <v>#N/A</v>
      </c>
    </row>
    <row r="339" spans="1:25" ht="15" customHeight="1" x14ac:dyDescent="0.2">
      <c r="A339" s="121">
        <f t="shared" si="46"/>
        <v>110</v>
      </c>
      <c r="B339" s="39" t="str">
        <f>+VLOOKUP(A339,$Q$2:$R$5000,2,0)</f>
        <v>cf110</v>
      </c>
      <c r="C339" s="45" t="s">
        <v>54</v>
      </c>
      <c r="D339" s="46">
        <v>34</v>
      </c>
      <c r="E339" s="47" t="s">
        <v>218</v>
      </c>
      <c r="F339" s="48"/>
      <c r="G339" s="46"/>
      <c r="H339" s="62"/>
      <c r="I339" s="62"/>
      <c r="J339" s="50"/>
      <c r="Q339" s="37">
        <v>338</v>
      </c>
      <c r="R339" s="52" t="str">
        <f t="shared" si="48"/>
        <v>cf338</v>
      </c>
      <c r="S339" s="37" t="str">
        <f>_xlfn.IFNA(IF(U339=0,"",U339&amp;COUNTIF(U$2:U339,U339)),"")</f>
        <v/>
      </c>
      <c r="T339" s="37" t="str">
        <f t="shared" si="49"/>
        <v>cf338</v>
      </c>
      <c r="U339" s="37" t="e">
        <v>#N/A</v>
      </c>
      <c r="W339" s="37">
        <v>338</v>
      </c>
      <c r="X339" s="37" t="str">
        <f t="shared" si="50"/>
        <v>cf338</v>
      </c>
      <c r="Y339" s="37" t="e">
        <f t="shared" si="47"/>
        <v>#N/A</v>
      </c>
    </row>
    <row r="340" spans="1:25" ht="15" customHeight="1" x14ac:dyDescent="0.2">
      <c r="A340" s="121"/>
      <c r="B340" s="39" t="str">
        <f>+VLOOKUP(A339,$Q$2:$R$5000,2,0)</f>
        <v>cf110</v>
      </c>
      <c r="C340" s="51"/>
      <c r="D340" s="52"/>
      <c r="E340" s="53" t="s">
        <v>239</v>
      </c>
      <c r="F340" s="54"/>
      <c r="G340" s="52"/>
      <c r="H340" s="63"/>
      <c r="I340" s="63"/>
      <c r="J340" s="56" t="s">
        <v>60</v>
      </c>
      <c r="Q340" s="37">
        <v>339</v>
      </c>
      <c r="R340" s="52" t="str">
        <f t="shared" si="48"/>
        <v>cf339</v>
      </c>
      <c r="S340" s="37" t="str">
        <f>_xlfn.IFNA(IF(U340=0,"",U340&amp;COUNTIF(U$2:U340,U340)),"")</f>
        <v/>
      </c>
      <c r="T340" s="37" t="str">
        <f t="shared" si="49"/>
        <v>cf339</v>
      </c>
      <c r="U340" s="37" t="e">
        <v>#N/A</v>
      </c>
      <c r="W340" s="37">
        <v>339</v>
      </c>
      <c r="X340" s="37" t="str">
        <f t="shared" si="50"/>
        <v>cf339</v>
      </c>
      <c r="Y340" s="37" t="e">
        <f t="shared" si="47"/>
        <v>#N/A</v>
      </c>
    </row>
    <row r="341" spans="1:25" ht="15" customHeight="1" x14ac:dyDescent="0.2">
      <c r="A341" s="121"/>
      <c r="B341" s="39" t="str">
        <f>+VLOOKUP(A339,$Q$2:$R$5000,2,0)</f>
        <v>cf110</v>
      </c>
      <c r="C341" s="51"/>
      <c r="D341" s="57">
        <v>17</v>
      </c>
      <c r="E341" s="58" t="s">
        <v>63</v>
      </c>
      <c r="F341" s="59" t="s">
        <v>125</v>
      </c>
      <c r="G341" s="57">
        <v>8</v>
      </c>
      <c r="H341" s="64" t="s">
        <v>63</v>
      </c>
      <c r="I341" s="64" t="str">
        <f>IF(H341="","",G341*H341)</f>
        <v/>
      </c>
      <c r="J341" s="61" t="s">
        <v>65</v>
      </c>
      <c r="Q341" s="37">
        <v>340</v>
      </c>
      <c r="R341" s="57" t="str">
        <f t="shared" si="48"/>
        <v>cf340</v>
      </c>
      <c r="S341" s="37" t="str">
        <f>_xlfn.IFNA(IF(U341=0,"",U341&amp;COUNTIF(U$2:U341,U341)),"")</f>
        <v/>
      </c>
      <c r="T341" s="37" t="str">
        <f t="shared" si="49"/>
        <v>cf340</v>
      </c>
      <c r="U341" s="37" t="e">
        <v>#N/A</v>
      </c>
      <c r="W341" s="37">
        <v>340</v>
      </c>
      <c r="X341" s="37" t="str">
        <f t="shared" si="50"/>
        <v>cf340</v>
      </c>
      <c r="Y341" s="37" t="e">
        <f t="shared" si="47"/>
        <v>#N/A</v>
      </c>
    </row>
    <row r="342" spans="1:25" ht="15" customHeight="1" x14ac:dyDescent="0.2">
      <c r="A342" s="121">
        <f t="shared" si="46"/>
        <v>111</v>
      </c>
      <c r="B342" s="39" t="str">
        <f>+VLOOKUP(A342,$Q$2:$R$5000,2,0)</f>
        <v>cf111</v>
      </c>
      <c r="C342" s="45" t="s">
        <v>54</v>
      </c>
      <c r="D342" s="46">
        <v>34</v>
      </c>
      <c r="E342" s="47" t="s">
        <v>218</v>
      </c>
      <c r="F342" s="48"/>
      <c r="G342" s="46"/>
      <c r="H342" s="62"/>
      <c r="I342" s="62"/>
      <c r="J342" s="50"/>
      <c r="Q342" s="37">
        <v>341</v>
      </c>
      <c r="R342" s="46" t="str">
        <f t="shared" si="48"/>
        <v>cf341</v>
      </c>
      <c r="S342" s="37" t="str">
        <f>_xlfn.IFNA(IF(U342=0,"",U342&amp;COUNTIF(U$2:U342,U342)),"")</f>
        <v/>
      </c>
      <c r="T342" s="37" t="str">
        <f t="shared" si="49"/>
        <v>cf341</v>
      </c>
      <c r="U342" s="37" t="e">
        <v>#N/A</v>
      </c>
      <c r="W342" s="37">
        <v>341</v>
      </c>
      <c r="X342" s="37" t="str">
        <f t="shared" si="50"/>
        <v>cf341</v>
      </c>
      <c r="Y342" s="37" t="e">
        <f t="shared" si="47"/>
        <v>#N/A</v>
      </c>
    </row>
    <row r="343" spans="1:25" ht="15" customHeight="1" x14ac:dyDescent="0.2">
      <c r="A343" s="121"/>
      <c r="B343" s="39" t="str">
        <f>+VLOOKUP(A342,$Q$2:$R$5000,2,0)</f>
        <v>cf111</v>
      </c>
      <c r="C343" s="51"/>
      <c r="D343" s="52"/>
      <c r="E343" s="53" t="s">
        <v>240</v>
      </c>
      <c r="F343" s="54"/>
      <c r="G343" s="52"/>
      <c r="H343" s="63"/>
      <c r="I343" s="63"/>
      <c r="J343" s="56" t="s">
        <v>60</v>
      </c>
      <c r="Q343" s="37">
        <v>342</v>
      </c>
      <c r="R343" s="52" t="str">
        <f t="shared" si="48"/>
        <v>cf342</v>
      </c>
      <c r="S343" s="37" t="str">
        <f>_xlfn.IFNA(IF(U343=0,"",U343&amp;COUNTIF(U$2:U343,U343)),"")</f>
        <v/>
      </c>
      <c r="T343" s="37" t="str">
        <f t="shared" si="49"/>
        <v>cf342</v>
      </c>
      <c r="U343" s="37" t="e">
        <v>#N/A</v>
      </c>
      <c r="W343" s="37">
        <v>342</v>
      </c>
      <c r="X343" s="37" t="str">
        <f t="shared" si="50"/>
        <v>cf342</v>
      </c>
      <c r="Y343" s="37" t="e">
        <f t="shared" si="47"/>
        <v>#N/A</v>
      </c>
    </row>
    <row r="344" spans="1:25" ht="15" customHeight="1" x14ac:dyDescent="0.2">
      <c r="A344" s="121"/>
      <c r="B344" s="39" t="str">
        <f>+VLOOKUP(A342,$Q$2:$R$5000,2,0)</f>
        <v>cf111</v>
      </c>
      <c r="C344" s="51"/>
      <c r="D344" s="57">
        <v>18</v>
      </c>
      <c r="E344" s="58" t="s">
        <v>63</v>
      </c>
      <c r="F344" s="59" t="s">
        <v>125</v>
      </c>
      <c r="G344" s="57">
        <v>7</v>
      </c>
      <c r="H344" s="64" t="s">
        <v>63</v>
      </c>
      <c r="I344" s="64" t="str">
        <f>IF(H344="","",G344*H344)</f>
        <v/>
      </c>
      <c r="J344" s="61" t="s">
        <v>65</v>
      </c>
      <c r="Q344" s="37">
        <v>343</v>
      </c>
      <c r="R344" s="52" t="str">
        <f t="shared" si="48"/>
        <v>cf343</v>
      </c>
      <c r="S344" s="37" t="str">
        <f>_xlfn.IFNA(IF(U344=0,"",U344&amp;COUNTIF(U$2:U344,U344)),"")</f>
        <v/>
      </c>
      <c r="T344" s="37" t="str">
        <f t="shared" si="49"/>
        <v>cf343</v>
      </c>
      <c r="U344" s="37" t="e">
        <v>#N/A</v>
      </c>
      <c r="W344" s="37">
        <v>343</v>
      </c>
      <c r="X344" s="37" t="str">
        <f t="shared" si="50"/>
        <v>cf343</v>
      </c>
      <c r="Y344" s="37" t="e">
        <f t="shared" si="47"/>
        <v>#N/A</v>
      </c>
    </row>
    <row r="345" spans="1:25" ht="15" customHeight="1" x14ac:dyDescent="0.2">
      <c r="A345" s="121">
        <f t="shared" si="46"/>
        <v>112</v>
      </c>
      <c r="B345" s="39" t="str">
        <f>+VLOOKUP(A345,$Q$2:$R$5000,2,0)</f>
        <v>cf112</v>
      </c>
      <c r="C345" s="45" t="s">
        <v>54</v>
      </c>
      <c r="D345" s="46">
        <v>34</v>
      </c>
      <c r="E345" s="47" t="s">
        <v>218</v>
      </c>
      <c r="F345" s="48"/>
      <c r="G345" s="46"/>
      <c r="H345" s="62"/>
      <c r="I345" s="62"/>
      <c r="J345" s="50"/>
      <c r="Q345" s="37">
        <v>344</v>
      </c>
      <c r="R345" s="52" t="str">
        <f t="shared" si="48"/>
        <v>cf344</v>
      </c>
      <c r="S345" s="37" t="str">
        <f>_xlfn.IFNA(IF(U345=0,"",U345&amp;COUNTIF(U$2:U345,U345)),"")</f>
        <v/>
      </c>
      <c r="T345" s="37" t="str">
        <f t="shared" si="49"/>
        <v>cf344</v>
      </c>
      <c r="U345" s="37" t="e">
        <v>#N/A</v>
      </c>
      <c r="W345" s="37">
        <v>344</v>
      </c>
      <c r="X345" s="37" t="str">
        <f t="shared" si="50"/>
        <v>cf344</v>
      </c>
      <c r="Y345" s="37" t="e">
        <f t="shared" si="47"/>
        <v>#N/A</v>
      </c>
    </row>
    <row r="346" spans="1:25" ht="15" customHeight="1" x14ac:dyDescent="0.2">
      <c r="A346" s="121"/>
      <c r="B346" s="39" t="str">
        <f>+VLOOKUP(A345,$Q$2:$R$5000,2,0)</f>
        <v>cf112</v>
      </c>
      <c r="C346" s="51"/>
      <c r="D346" s="52"/>
      <c r="E346" s="53" t="s">
        <v>241</v>
      </c>
      <c r="F346" s="54"/>
      <c r="G346" s="52"/>
      <c r="H346" s="63"/>
      <c r="I346" s="63"/>
      <c r="J346" s="56" t="s">
        <v>60</v>
      </c>
      <c r="Q346" s="37">
        <v>345</v>
      </c>
      <c r="R346" s="52" t="str">
        <f t="shared" si="48"/>
        <v>cf345</v>
      </c>
      <c r="S346" s="37" t="str">
        <f>_xlfn.IFNA(IF(U346=0,"",U346&amp;COUNTIF(U$2:U346,U346)),"")</f>
        <v/>
      </c>
      <c r="T346" s="37" t="str">
        <f t="shared" si="49"/>
        <v>cf345</v>
      </c>
      <c r="U346" s="37" t="e">
        <v>#N/A</v>
      </c>
      <c r="W346" s="37">
        <v>345</v>
      </c>
      <c r="X346" s="37" t="str">
        <f t="shared" si="50"/>
        <v>cf345</v>
      </c>
      <c r="Y346" s="37" t="e">
        <f t="shared" si="47"/>
        <v>#N/A</v>
      </c>
    </row>
    <row r="347" spans="1:25" ht="15" customHeight="1" x14ac:dyDescent="0.2">
      <c r="A347" s="121"/>
      <c r="B347" s="39" t="str">
        <f>+VLOOKUP(A345,$Q$2:$R$5000,2,0)</f>
        <v>cf112</v>
      </c>
      <c r="C347" s="51"/>
      <c r="D347" s="57">
        <v>19</v>
      </c>
      <c r="E347" s="58" t="s">
        <v>63</v>
      </c>
      <c r="F347" s="59" t="s">
        <v>125</v>
      </c>
      <c r="G347" s="57">
        <v>4</v>
      </c>
      <c r="H347" s="64" t="s">
        <v>63</v>
      </c>
      <c r="I347" s="64" t="str">
        <f>IF(H347="","",G347*H347)</f>
        <v/>
      </c>
      <c r="J347" s="61" t="s">
        <v>65</v>
      </c>
      <c r="Q347" s="37">
        <v>346</v>
      </c>
      <c r="R347" s="52" t="str">
        <f t="shared" si="48"/>
        <v>cf346</v>
      </c>
      <c r="S347" s="37" t="str">
        <f>_xlfn.IFNA(IF(U347=0,"",U347&amp;COUNTIF(U$2:U347,U347)),"")</f>
        <v/>
      </c>
      <c r="T347" s="37" t="str">
        <f t="shared" si="49"/>
        <v>cf346</v>
      </c>
      <c r="U347" s="37" t="e">
        <v>#N/A</v>
      </c>
      <c r="W347" s="37">
        <v>346</v>
      </c>
      <c r="X347" s="37" t="str">
        <f t="shared" si="50"/>
        <v>cf346</v>
      </c>
      <c r="Y347" s="37" t="e">
        <f t="shared" si="47"/>
        <v>#N/A</v>
      </c>
    </row>
    <row r="348" spans="1:25" ht="15" customHeight="1" x14ac:dyDescent="0.2">
      <c r="A348" s="121">
        <f t="shared" si="46"/>
        <v>113</v>
      </c>
      <c r="B348" s="39" t="str">
        <f>+VLOOKUP(A348,$Q$2:$R$5000,2,0)</f>
        <v>cf113</v>
      </c>
      <c r="C348" s="45" t="s">
        <v>54</v>
      </c>
      <c r="D348" s="46">
        <v>34</v>
      </c>
      <c r="E348" s="47" t="s">
        <v>108</v>
      </c>
      <c r="F348" s="48"/>
      <c r="G348" s="46"/>
      <c r="H348" s="62"/>
      <c r="I348" s="62"/>
      <c r="J348" s="50"/>
      <c r="Q348" s="37">
        <v>347</v>
      </c>
      <c r="R348" s="52" t="str">
        <f t="shared" si="48"/>
        <v>cf347</v>
      </c>
      <c r="S348" s="37" t="str">
        <f>_xlfn.IFNA(IF(U348=0,"",U348&amp;COUNTIF(U$2:U348,U348)),"")</f>
        <v/>
      </c>
      <c r="T348" s="37" t="str">
        <f t="shared" si="49"/>
        <v>cf347</v>
      </c>
      <c r="U348" s="37" t="e">
        <v>#N/A</v>
      </c>
      <c r="W348" s="37">
        <v>347</v>
      </c>
      <c r="X348" s="37" t="str">
        <f t="shared" si="50"/>
        <v>cf347</v>
      </c>
      <c r="Y348" s="37" t="e">
        <f t="shared" si="47"/>
        <v>#N/A</v>
      </c>
    </row>
    <row r="349" spans="1:25" ht="15" customHeight="1" x14ac:dyDescent="0.2">
      <c r="A349" s="121"/>
      <c r="B349" s="39" t="str">
        <f>+VLOOKUP(A348,$Q$2:$R$5000,2,0)</f>
        <v>cf113</v>
      </c>
      <c r="C349" s="51"/>
      <c r="D349" s="52"/>
      <c r="E349" s="53" t="s">
        <v>242</v>
      </c>
      <c r="F349" s="54"/>
      <c r="G349" s="52"/>
      <c r="H349" s="63"/>
      <c r="I349" s="63"/>
      <c r="J349" s="56" t="s">
        <v>60</v>
      </c>
      <c r="Q349" s="37">
        <v>348</v>
      </c>
      <c r="R349" s="52" t="str">
        <f t="shared" si="48"/>
        <v>cf348</v>
      </c>
      <c r="S349" s="37" t="str">
        <f>_xlfn.IFNA(IF(U349=0,"",U349&amp;COUNTIF(U$2:U349,U349)),"")</f>
        <v/>
      </c>
      <c r="T349" s="37" t="str">
        <f t="shared" si="49"/>
        <v>cf348</v>
      </c>
      <c r="U349" s="37" t="e">
        <v>#N/A</v>
      </c>
      <c r="W349" s="37">
        <v>348</v>
      </c>
      <c r="X349" s="37" t="str">
        <f t="shared" si="50"/>
        <v>cf348</v>
      </c>
      <c r="Y349" s="37" t="e">
        <f t="shared" si="47"/>
        <v>#N/A</v>
      </c>
    </row>
    <row r="350" spans="1:25" ht="15" customHeight="1" x14ac:dyDescent="0.2">
      <c r="A350" s="121"/>
      <c r="B350" s="39" t="str">
        <f>+VLOOKUP(A348,$Q$2:$R$5000,2,0)</f>
        <v>cf113</v>
      </c>
      <c r="C350" s="51"/>
      <c r="D350" s="57">
        <v>20</v>
      </c>
      <c r="E350" s="58" t="s">
        <v>63</v>
      </c>
      <c r="F350" s="59" t="s">
        <v>64</v>
      </c>
      <c r="G350" s="57">
        <v>20</v>
      </c>
      <c r="H350" s="64" t="s">
        <v>63</v>
      </c>
      <c r="I350" s="64" t="str">
        <f>IF(H350="","",G350*H350)</f>
        <v/>
      </c>
      <c r="J350" s="61" t="s">
        <v>65</v>
      </c>
      <c r="Q350" s="37">
        <v>349</v>
      </c>
      <c r="R350" s="52" t="str">
        <f t="shared" si="48"/>
        <v>cf349</v>
      </c>
      <c r="S350" s="37" t="str">
        <f>_xlfn.IFNA(IF(U350=0,"",U350&amp;COUNTIF(U$2:U350,U350)),"")</f>
        <v/>
      </c>
      <c r="T350" s="37" t="str">
        <f t="shared" si="49"/>
        <v>cf349</v>
      </c>
      <c r="U350" s="37" t="e">
        <v>#N/A</v>
      </c>
      <c r="W350" s="37">
        <v>349</v>
      </c>
      <c r="X350" s="37" t="str">
        <f t="shared" si="50"/>
        <v>cf349</v>
      </c>
      <c r="Y350" s="37" t="e">
        <f t="shared" si="47"/>
        <v>#N/A</v>
      </c>
    </row>
    <row r="351" spans="1:25" ht="15" customHeight="1" x14ac:dyDescent="0.2">
      <c r="A351" s="121">
        <f t="shared" si="46"/>
        <v>114</v>
      </c>
      <c r="B351" s="39" t="str">
        <f>+VLOOKUP(A351,$Q$2:$R$5000,2,0)</f>
        <v>cf114</v>
      </c>
      <c r="C351" s="45" t="s">
        <v>54</v>
      </c>
      <c r="D351" s="46">
        <v>34</v>
      </c>
      <c r="E351" s="47" t="s">
        <v>108</v>
      </c>
      <c r="F351" s="48"/>
      <c r="G351" s="46"/>
      <c r="H351" s="62"/>
      <c r="I351" s="62"/>
      <c r="J351" s="50"/>
      <c r="Q351" s="37">
        <v>350</v>
      </c>
      <c r="R351" s="52" t="str">
        <f t="shared" si="48"/>
        <v>cf350</v>
      </c>
      <c r="S351" s="37" t="str">
        <f>_xlfn.IFNA(IF(U351=0,"",U351&amp;COUNTIF(U$2:U351,U351)),"")</f>
        <v/>
      </c>
      <c r="T351" s="37" t="str">
        <f t="shared" si="49"/>
        <v>cf350</v>
      </c>
      <c r="U351" s="37" t="e">
        <v>#N/A</v>
      </c>
      <c r="W351" s="37">
        <v>350</v>
      </c>
      <c r="X351" s="37" t="str">
        <f t="shared" si="50"/>
        <v>cf350</v>
      </c>
      <c r="Y351" s="37" t="e">
        <f t="shared" si="47"/>
        <v>#N/A</v>
      </c>
    </row>
    <row r="352" spans="1:25" ht="15" customHeight="1" x14ac:dyDescent="0.2">
      <c r="A352" s="121"/>
      <c r="B352" s="39" t="str">
        <f>+VLOOKUP(A351,$Q$2:$R$5000,2,0)</f>
        <v>cf114</v>
      </c>
      <c r="C352" s="51"/>
      <c r="D352" s="52"/>
      <c r="E352" s="53" t="s">
        <v>243</v>
      </c>
      <c r="F352" s="54"/>
      <c r="G352" s="52"/>
      <c r="H352" s="63"/>
      <c r="I352" s="63"/>
      <c r="J352" s="56" t="s">
        <v>60</v>
      </c>
      <c r="Q352" s="37">
        <v>351</v>
      </c>
      <c r="R352" s="52" t="str">
        <f t="shared" si="48"/>
        <v>cf351</v>
      </c>
      <c r="S352" s="37" t="str">
        <f>_xlfn.IFNA(IF(U352=0,"",U352&amp;COUNTIF(U$2:U352,U352)),"")</f>
        <v/>
      </c>
      <c r="T352" s="37" t="str">
        <f t="shared" si="49"/>
        <v>cf351</v>
      </c>
      <c r="U352" s="37" t="e">
        <v>#N/A</v>
      </c>
      <c r="W352" s="37">
        <v>351</v>
      </c>
      <c r="X352" s="37" t="str">
        <f t="shared" si="50"/>
        <v>cf351</v>
      </c>
      <c r="Y352" s="37" t="e">
        <f t="shared" si="47"/>
        <v>#N/A</v>
      </c>
    </row>
    <row r="353" spans="1:25" ht="15" customHeight="1" x14ac:dyDescent="0.2">
      <c r="A353" s="121"/>
      <c r="B353" s="39" t="str">
        <f>+VLOOKUP(A351,$Q$2:$R$5000,2,0)</f>
        <v>cf114</v>
      </c>
      <c r="C353" s="51"/>
      <c r="D353" s="57">
        <v>21</v>
      </c>
      <c r="E353" s="58" t="s">
        <v>63</v>
      </c>
      <c r="F353" s="59" t="s">
        <v>64</v>
      </c>
      <c r="G353" s="57">
        <v>30</v>
      </c>
      <c r="H353" s="64" t="s">
        <v>63</v>
      </c>
      <c r="I353" s="64" t="str">
        <f>IF(H353="","",G353*H353)</f>
        <v/>
      </c>
      <c r="J353" s="61" t="s">
        <v>65</v>
      </c>
      <c r="Q353" s="37">
        <v>352</v>
      </c>
      <c r="R353" s="52" t="str">
        <f t="shared" si="48"/>
        <v>cf352</v>
      </c>
      <c r="S353" s="37" t="str">
        <f>_xlfn.IFNA(IF(U353=0,"",U353&amp;COUNTIF(U$2:U353,U353)),"")</f>
        <v/>
      </c>
      <c r="T353" s="37" t="str">
        <f t="shared" si="49"/>
        <v>cf352</v>
      </c>
      <c r="U353" s="37" t="e">
        <v>#N/A</v>
      </c>
      <c r="W353" s="37">
        <v>352</v>
      </c>
      <c r="X353" s="37" t="str">
        <f t="shared" si="50"/>
        <v>cf352</v>
      </c>
      <c r="Y353" s="37" t="e">
        <f t="shared" si="47"/>
        <v>#N/A</v>
      </c>
    </row>
    <row r="354" spans="1:25" ht="15" customHeight="1" x14ac:dyDescent="0.2">
      <c r="A354" s="121">
        <f t="shared" si="46"/>
        <v>115</v>
      </c>
      <c r="B354" s="39" t="str">
        <f>+VLOOKUP(A354,$Q$2:$R$5000,2,0)</f>
        <v>cf115</v>
      </c>
      <c r="C354" s="45" t="s">
        <v>54</v>
      </c>
      <c r="D354" s="46">
        <v>34</v>
      </c>
      <c r="E354" s="47" t="s">
        <v>108</v>
      </c>
      <c r="F354" s="48"/>
      <c r="G354" s="46"/>
      <c r="H354" s="62"/>
      <c r="I354" s="62"/>
      <c r="J354" s="50"/>
      <c r="Q354" s="37">
        <v>353</v>
      </c>
      <c r="R354" s="52" t="str">
        <f t="shared" si="48"/>
        <v>cf353</v>
      </c>
      <c r="S354" s="37" t="str">
        <f>_xlfn.IFNA(IF(U354=0,"",U354&amp;COUNTIF(U$2:U354,U354)),"")</f>
        <v/>
      </c>
      <c r="T354" s="37" t="str">
        <f t="shared" si="49"/>
        <v>cf353</v>
      </c>
      <c r="U354" s="37" t="e">
        <v>#N/A</v>
      </c>
      <c r="W354" s="37">
        <v>353</v>
      </c>
      <c r="X354" s="37" t="str">
        <f t="shared" si="50"/>
        <v>cf353</v>
      </c>
      <c r="Y354" s="37" t="e">
        <f t="shared" si="47"/>
        <v>#N/A</v>
      </c>
    </row>
    <row r="355" spans="1:25" ht="15" customHeight="1" x14ac:dyDescent="0.2">
      <c r="A355" s="121"/>
      <c r="B355" s="39" t="str">
        <f>+VLOOKUP(A354,$Q$2:$R$5000,2,0)</f>
        <v>cf115</v>
      </c>
      <c r="C355" s="51"/>
      <c r="D355" s="52"/>
      <c r="E355" s="53" t="s">
        <v>244</v>
      </c>
      <c r="F355" s="54"/>
      <c r="G355" s="52"/>
      <c r="H355" s="63"/>
      <c r="I355" s="63"/>
      <c r="J355" s="56" t="s">
        <v>60</v>
      </c>
      <c r="Q355" s="37">
        <v>354</v>
      </c>
      <c r="R355" s="52" t="str">
        <f t="shared" si="48"/>
        <v>cf354</v>
      </c>
      <c r="S355" s="37" t="str">
        <f>_xlfn.IFNA(IF(U355=0,"",U355&amp;COUNTIF(U$2:U355,U355)),"")</f>
        <v/>
      </c>
      <c r="T355" s="37" t="str">
        <f t="shared" si="49"/>
        <v>cf354</v>
      </c>
      <c r="U355" s="37" t="e">
        <v>#N/A</v>
      </c>
      <c r="W355" s="37">
        <v>354</v>
      </c>
      <c r="X355" s="37" t="str">
        <f t="shared" si="50"/>
        <v>cf354</v>
      </c>
      <c r="Y355" s="37" t="e">
        <f t="shared" si="47"/>
        <v>#N/A</v>
      </c>
    </row>
    <row r="356" spans="1:25" ht="15" customHeight="1" x14ac:dyDescent="0.2">
      <c r="A356" s="121"/>
      <c r="B356" s="39" t="str">
        <f>+VLOOKUP(A354,$Q$2:$R$5000,2,0)</f>
        <v>cf115</v>
      </c>
      <c r="C356" s="51"/>
      <c r="D356" s="57">
        <v>22</v>
      </c>
      <c r="E356" s="58" t="s">
        <v>63</v>
      </c>
      <c r="F356" s="59" t="s">
        <v>64</v>
      </c>
      <c r="G356" s="57">
        <v>30</v>
      </c>
      <c r="H356" s="64" t="s">
        <v>63</v>
      </c>
      <c r="I356" s="64" t="str">
        <f>IF(H356="","",G356*H356)</f>
        <v/>
      </c>
      <c r="J356" s="61" t="s">
        <v>65</v>
      </c>
      <c r="Q356" s="37">
        <v>355</v>
      </c>
      <c r="R356" s="52" t="str">
        <f t="shared" si="48"/>
        <v>cf355</v>
      </c>
      <c r="S356" s="37" t="str">
        <f>_xlfn.IFNA(IF(U356=0,"",U356&amp;COUNTIF(U$2:U356,U356)),"")</f>
        <v/>
      </c>
      <c r="T356" s="37" t="str">
        <f t="shared" si="49"/>
        <v>cf355</v>
      </c>
      <c r="U356" s="37" t="e">
        <v>#N/A</v>
      </c>
      <c r="W356" s="37">
        <v>355</v>
      </c>
      <c r="X356" s="37" t="str">
        <f t="shared" si="50"/>
        <v>cf355</v>
      </c>
      <c r="Y356" s="37" t="e">
        <f t="shared" si="47"/>
        <v>#N/A</v>
      </c>
    </row>
    <row r="357" spans="1:25" ht="15" customHeight="1" x14ac:dyDescent="0.2">
      <c r="A357" s="121">
        <f t="shared" si="46"/>
        <v>116</v>
      </c>
      <c r="B357" s="39" t="str">
        <f>+VLOOKUP(A357,$Q$2:$R$5000,2,0)</f>
        <v>cf116</v>
      </c>
      <c r="C357" s="45" t="s">
        <v>54</v>
      </c>
      <c r="D357" s="46">
        <v>34</v>
      </c>
      <c r="E357" s="47" t="s">
        <v>108</v>
      </c>
      <c r="F357" s="48"/>
      <c r="G357" s="46"/>
      <c r="H357" s="62"/>
      <c r="I357" s="62"/>
      <c r="J357" s="50"/>
      <c r="Q357" s="37">
        <v>356</v>
      </c>
      <c r="R357" s="52" t="str">
        <f t="shared" si="48"/>
        <v>cf356</v>
      </c>
      <c r="S357" s="37" t="str">
        <f>_xlfn.IFNA(IF(U357=0,"",U357&amp;COUNTIF(U$2:U357,U357)),"")</f>
        <v/>
      </c>
      <c r="T357" s="37" t="str">
        <f t="shared" si="49"/>
        <v>cf356</v>
      </c>
      <c r="U357" s="37" t="e">
        <v>#N/A</v>
      </c>
      <c r="W357" s="37">
        <v>356</v>
      </c>
      <c r="X357" s="37" t="str">
        <f t="shared" si="50"/>
        <v>cf356</v>
      </c>
      <c r="Y357" s="37" t="e">
        <f t="shared" si="47"/>
        <v>#N/A</v>
      </c>
    </row>
    <row r="358" spans="1:25" ht="15" customHeight="1" x14ac:dyDescent="0.2">
      <c r="A358" s="121"/>
      <c r="B358" s="39" t="str">
        <f>+VLOOKUP(A357,$Q$2:$R$5000,2,0)</f>
        <v>cf116</v>
      </c>
      <c r="C358" s="51"/>
      <c r="D358" s="52"/>
      <c r="E358" s="53" t="s">
        <v>245</v>
      </c>
      <c r="F358" s="54"/>
      <c r="G358" s="52"/>
      <c r="H358" s="63"/>
      <c r="I358" s="63"/>
      <c r="J358" s="56" t="s">
        <v>60</v>
      </c>
      <c r="Q358" s="37">
        <v>357</v>
      </c>
      <c r="R358" s="52" t="str">
        <f t="shared" si="48"/>
        <v>cf357</v>
      </c>
      <c r="S358" s="37" t="str">
        <f>_xlfn.IFNA(IF(U358=0,"",U358&amp;COUNTIF(U$2:U358,U358)),"")</f>
        <v/>
      </c>
      <c r="T358" s="37" t="str">
        <f t="shared" si="49"/>
        <v>cf357</v>
      </c>
      <c r="U358" s="37" t="e">
        <v>#N/A</v>
      </c>
      <c r="W358" s="37">
        <v>357</v>
      </c>
      <c r="X358" s="37" t="str">
        <f t="shared" si="50"/>
        <v>cf357</v>
      </c>
      <c r="Y358" s="37" t="e">
        <f t="shared" si="47"/>
        <v>#N/A</v>
      </c>
    </row>
    <row r="359" spans="1:25" ht="15" customHeight="1" x14ac:dyDescent="0.2">
      <c r="A359" s="121"/>
      <c r="B359" s="39" t="str">
        <f>+VLOOKUP(A357,$Q$2:$R$5000,2,0)</f>
        <v>cf116</v>
      </c>
      <c r="C359" s="51"/>
      <c r="D359" s="57">
        <v>23</v>
      </c>
      <c r="E359" s="58" t="s">
        <v>63</v>
      </c>
      <c r="F359" s="59" t="s">
        <v>64</v>
      </c>
      <c r="G359" s="57">
        <v>20</v>
      </c>
      <c r="H359" s="64" t="s">
        <v>63</v>
      </c>
      <c r="I359" s="64" t="str">
        <f>IF(H359="","",G359*H359)</f>
        <v/>
      </c>
      <c r="J359" s="61" t="s">
        <v>65</v>
      </c>
      <c r="Q359" s="37">
        <v>358</v>
      </c>
      <c r="R359" s="52" t="str">
        <f t="shared" si="48"/>
        <v>cf358</v>
      </c>
      <c r="S359" s="37" t="str">
        <f>_xlfn.IFNA(IF(U359=0,"",U359&amp;COUNTIF(U$2:U359,U359)),"")</f>
        <v/>
      </c>
      <c r="T359" s="37" t="str">
        <f t="shared" si="49"/>
        <v>cf358</v>
      </c>
      <c r="U359" s="37" t="e">
        <v>#N/A</v>
      </c>
      <c r="W359" s="37">
        <v>358</v>
      </c>
      <c r="X359" s="37" t="str">
        <f t="shared" si="50"/>
        <v>cf358</v>
      </c>
      <c r="Y359" s="37" t="e">
        <f t="shared" si="47"/>
        <v>#N/A</v>
      </c>
    </row>
    <row r="360" spans="1:25" ht="15" customHeight="1" x14ac:dyDescent="0.2">
      <c r="A360" s="121">
        <f t="shared" si="46"/>
        <v>117</v>
      </c>
      <c r="B360" s="39" t="str">
        <f>+VLOOKUP(A360,$Q$2:$R$5000,2,0)</f>
        <v>cf117</v>
      </c>
      <c r="C360" s="45" t="s">
        <v>54</v>
      </c>
      <c r="D360" s="46">
        <v>45</v>
      </c>
      <c r="E360" s="47" t="s">
        <v>246</v>
      </c>
      <c r="F360" s="48"/>
      <c r="G360" s="46"/>
      <c r="H360" s="62"/>
      <c r="I360" s="62"/>
      <c r="J360" s="50"/>
      <c r="Q360" s="37">
        <v>359</v>
      </c>
      <c r="R360" s="52" t="str">
        <f t="shared" si="48"/>
        <v>cf359</v>
      </c>
      <c r="S360" s="37" t="str">
        <f>_xlfn.IFNA(IF(U360=0,"",U360&amp;COUNTIF(U$2:U360,U360)),"")</f>
        <v/>
      </c>
      <c r="T360" s="37" t="str">
        <f t="shared" si="49"/>
        <v>cf359</v>
      </c>
      <c r="U360" s="37" t="e">
        <v>#N/A</v>
      </c>
      <c r="W360" s="37">
        <v>359</v>
      </c>
      <c r="X360" s="37" t="str">
        <f t="shared" si="50"/>
        <v>cf359</v>
      </c>
      <c r="Y360" s="37" t="e">
        <f t="shared" si="47"/>
        <v>#N/A</v>
      </c>
    </row>
    <row r="361" spans="1:25" ht="15" customHeight="1" x14ac:dyDescent="0.2">
      <c r="A361" s="121"/>
      <c r="B361" s="39" t="str">
        <f>+VLOOKUP(A360,$Q$2:$R$5000,2,0)</f>
        <v>cf117</v>
      </c>
      <c r="C361" s="51"/>
      <c r="D361" s="52"/>
      <c r="E361" s="53" t="s">
        <v>247</v>
      </c>
      <c r="F361" s="54"/>
      <c r="G361" s="52"/>
      <c r="H361" s="63"/>
      <c r="I361" s="63"/>
      <c r="J361" s="56" t="s">
        <v>60</v>
      </c>
      <c r="Q361" s="37">
        <v>360</v>
      </c>
      <c r="R361" s="57" t="str">
        <f t="shared" si="48"/>
        <v>cf360</v>
      </c>
      <c r="S361" s="37" t="str">
        <f>_xlfn.IFNA(IF(U361=0,"",U361&amp;COUNTIF(U$2:U361,U361)),"")</f>
        <v/>
      </c>
      <c r="T361" s="37" t="str">
        <f t="shared" si="49"/>
        <v>cf360</v>
      </c>
      <c r="U361" s="37" t="e">
        <v>#N/A</v>
      </c>
      <c r="W361" s="37">
        <v>360</v>
      </c>
      <c r="X361" s="37" t="str">
        <f t="shared" si="50"/>
        <v>cf360</v>
      </c>
      <c r="Y361" s="37" t="e">
        <f t="shared" si="47"/>
        <v>#N/A</v>
      </c>
    </row>
    <row r="362" spans="1:25" ht="15" customHeight="1" x14ac:dyDescent="0.2">
      <c r="A362" s="121"/>
      <c r="B362" s="39" t="str">
        <f>+VLOOKUP(A360,$Q$2:$R$5000,2,0)</f>
        <v>cf117</v>
      </c>
      <c r="C362" s="51"/>
      <c r="D362" s="57">
        <v>1</v>
      </c>
      <c r="E362" s="58" t="s">
        <v>63</v>
      </c>
      <c r="F362" s="59" t="s">
        <v>64</v>
      </c>
      <c r="G362" s="57">
        <v>10</v>
      </c>
      <c r="H362" s="64" t="s">
        <v>63</v>
      </c>
      <c r="I362" s="64" t="str">
        <f>IF(H362="","",G362*H362)</f>
        <v/>
      </c>
      <c r="J362" s="61" t="s">
        <v>65</v>
      </c>
      <c r="Q362" s="37">
        <v>361</v>
      </c>
      <c r="R362" s="46" t="str">
        <f t="shared" si="48"/>
        <v>cf361</v>
      </c>
      <c r="S362" s="37" t="str">
        <f>_xlfn.IFNA(IF(U362=0,"",U362&amp;COUNTIF(U$2:U362,U362)),"")</f>
        <v/>
      </c>
      <c r="T362" s="37" t="str">
        <f t="shared" si="49"/>
        <v>cf361</v>
      </c>
      <c r="U362" s="37" t="e">
        <v>#N/A</v>
      </c>
      <c r="W362" s="37">
        <v>361</v>
      </c>
      <c r="X362" s="37" t="str">
        <f t="shared" si="50"/>
        <v>cf361</v>
      </c>
      <c r="Y362" s="37" t="e">
        <f t="shared" si="47"/>
        <v>#N/A</v>
      </c>
    </row>
    <row r="363" spans="1:25" ht="15" customHeight="1" x14ac:dyDescent="0.2">
      <c r="A363" s="121">
        <f t="shared" si="46"/>
        <v>118</v>
      </c>
      <c r="B363" s="39" t="str">
        <f>+VLOOKUP(A363,$Q$2:$R$5000,2,0)</f>
        <v>cf118</v>
      </c>
      <c r="C363" s="45" t="s">
        <v>54</v>
      </c>
      <c r="D363" s="46">
        <v>45</v>
      </c>
      <c r="E363" s="47" t="s">
        <v>246</v>
      </c>
      <c r="F363" s="48"/>
      <c r="G363" s="46"/>
      <c r="H363" s="62"/>
      <c r="I363" s="62"/>
      <c r="J363" s="50"/>
      <c r="Q363" s="37">
        <v>362</v>
      </c>
      <c r="R363" s="52" t="str">
        <f t="shared" si="48"/>
        <v>cf362</v>
      </c>
      <c r="S363" s="37" t="str">
        <f>_xlfn.IFNA(IF(U363=0,"",U363&amp;COUNTIF(U$2:U363,U363)),"")</f>
        <v/>
      </c>
      <c r="T363" s="37" t="str">
        <f t="shared" si="49"/>
        <v>cf362</v>
      </c>
      <c r="U363" s="37" t="e">
        <v>#N/A</v>
      </c>
      <c r="W363" s="37">
        <v>362</v>
      </c>
      <c r="X363" s="37" t="str">
        <f t="shared" si="50"/>
        <v>cf362</v>
      </c>
      <c r="Y363" s="37" t="e">
        <f t="shared" si="47"/>
        <v>#N/A</v>
      </c>
    </row>
    <row r="364" spans="1:25" ht="15" customHeight="1" x14ac:dyDescent="0.2">
      <c r="A364" s="121"/>
      <c r="B364" s="39" t="str">
        <f>+VLOOKUP(A363,$Q$2:$R$5000,2,0)</f>
        <v>cf118</v>
      </c>
      <c r="C364" s="51"/>
      <c r="D364" s="52"/>
      <c r="E364" s="53" t="s">
        <v>248</v>
      </c>
      <c r="F364" s="54"/>
      <c r="G364" s="52"/>
      <c r="H364" s="63"/>
      <c r="I364" s="63"/>
      <c r="J364" s="56" t="s">
        <v>60</v>
      </c>
      <c r="Q364" s="37">
        <v>363</v>
      </c>
      <c r="R364" s="52" t="str">
        <f t="shared" si="48"/>
        <v>cf363</v>
      </c>
      <c r="S364" s="37" t="str">
        <f>_xlfn.IFNA(IF(U364=0,"",U364&amp;COUNTIF(U$2:U364,U364)),"")</f>
        <v/>
      </c>
      <c r="T364" s="37" t="str">
        <f t="shared" si="49"/>
        <v>cf363</v>
      </c>
      <c r="U364" s="37" t="e">
        <v>#N/A</v>
      </c>
      <c r="W364" s="37">
        <v>363</v>
      </c>
      <c r="X364" s="37" t="str">
        <f t="shared" si="50"/>
        <v>cf363</v>
      </c>
      <c r="Y364" s="37" t="e">
        <f t="shared" si="47"/>
        <v>#N/A</v>
      </c>
    </row>
    <row r="365" spans="1:25" ht="15" customHeight="1" x14ac:dyDescent="0.2">
      <c r="A365" s="121"/>
      <c r="B365" s="39" t="str">
        <f>+VLOOKUP(A363,$Q$2:$R$5000,2,0)</f>
        <v>cf118</v>
      </c>
      <c r="C365" s="51"/>
      <c r="D365" s="57">
        <v>2</v>
      </c>
      <c r="E365" s="58" t="s">
        <v>63</v>
      </c>
      <c r="F365" s="59" t="s">
        <v>64</v>
      </c>
      <c r="G365" s="57">
        <v>50</v>
      </c>
      <c r="H365" s="64" t="s">
        <v>63</v>
      </c>
      <c r="I365" s="64" t="str">
        <f>IF(H365="","",G365*H365)</f>
        <v/>
      </c>
      <c r="J365" s="61" t="s">
        <v>65</v>
      </c>
      <c r="Q365" s="37">
        <v>364</v>
      </c>
      <c r="R365" s="52" t="str">
        <f t="shared" si="48"/>
        <v>cf364</v>
      </c>
      <c r="S365" s="37" t="str">
        <f>_xlfn.IFNA(IF(U365=0,"",U365&amp;COUNTIF(U$2:U365,U365)),"")</f>
        <v/>
      </c>
      <c r="T365" s="37" t="str">
        <f t="shared" si="49"/>
        <v>cf364</v>
      </c>
      <c r="U365" s="37" t="e">
        <v>#N/A</v>
      </c>
      <c r="W365" s="37">
        <v>364</v>
      </c>
      <c r="X365" s="37" t="str">
        <f t="shared" si="50"/>
        <v>cf364</v>
      </c>
      <c r="Y365" s="37" t="e">
        <f t="shared" si="47"/>
        <v>#N/A</v>
      </c>
    </row>
    <row r="366" spans="1:25" ht="15" customHeight="1" x14ac:dyDescent="0.2">
      <c r="A366" s="121">
        <f t="shared" si="46"/>
        <v>119</v>
      </c>
      <c r="B366" s="39" t="str">
        <f>+VLOOKUP(A366,$Q$2:$R$5000,2,0)</f>
        <v>cf119</v>
      </c>
      <c r="C366" s="45" t="s">
        <v>54</v>
      </c>
      <c r="D366" s="46">
        <v>45</v>
      </c>
      <c r="E366" s="47" t="s">
        <v>246</v>
      </c>
      <c r="F366" s="48"/>
      <c r="G366" s="46"/>
      <c r="H366" s="62"/>
      <c r="I366" s="62"/>
      <c r="J366" s="50"/>
      <c r="Q366" s="37">
        <v>365</v>
      </c>
      <c r="R366" s="52" t="str">
        <f t="shared" si="48"/>
        <v>cf365</v>
      </c>
      <c r="S366" s="37" t="str">
        <f>_xlfn.IFNA(IF(U366=0,"",U366&amp;COUNTIF(U$2:U366,U366)),"")</f>
        <v/>
      </c>
      <c r="T366" s="37" t="str">
        <f t="shared" si="49"/>
        <v>cf365</v>
      </c>
      <c r="U366" s="37" t="e">
        <v>#N/A</v>
      </c>
      <c r="W366" s="37">
        <v>365</v>
      </c>
      <c r="X366" s="37" t="str">
        <f t="shared" si="50"/>
        <v>cf365</v>
      </c>
      <c r="Y366" s="37" t="e">
        <f t="shared" si="47"/>
        <v>#N/A</v>
      </c>
    </row>
    <row r="367" spans="1:25" ht="15" customHeight="1" x14ac:dyDescent="0.2">
      <c r="A367" s="121"/>
      <c r="B367" s="39" t="str">
        <f>+VLOOKUP(A366,$Q$2:$R$5000,2,0)</f>
        <v>cf119</v>
      </c>
      <c r="C367" s="51"/>
      <c r="D367" s="52"/>
      <c r="E367" s="53" t="s">
        <v>249</v>
      </c>
      <c r="F367" s="54"/>
      <c r="G367" s="52"/>
      <c r="H367" s="63"/>
      <c r="I367" s="63"/>
      <c r="J367" s="56" t="s">
        <v>60</v>
      </c>
      <c r="Q367" s="37">
        <v>366</v>
      </c>
      <c r="R367" s="52" t="str">
        <f t="shared" si="48"/>
        <v>cf366</v>
      </c>
      <c r="S367" s="37" t="str">
        <f>_xlfn.IFNA(IF(U367=0,"",U367&amp;COUNTIF(U$2:U367,U367)),"")</f>
        <v/>
      </c>
      <c r="T367" s="37" t="str">
        <f t="shared" si="49"/>
        <v>cf366</v>
      </c>
      <c r="U367" s="37" t="e">
        <v>#N/A</v>
      </c>
      <c r="W367" s="37">
        <v>366</v>
      </c>
      <c r="X367" s="37" t="str">
        <f t="shared" si="50"/>
        <v>cf366</v>
      </c>
      <c r="Y367" s="37" t="e">
        <f t="shared" si="47"/>
        <v>#N/A</v>
      </c>
    </row>
    <row r="368" spans="1:25" ht="15" customHeight="1" x14ac:dyDescent="0.2">
      <c r="A368" s="121"/>
      <c r="B368" s="39" t="str">
        <f>+VLOOKUP(A366,$Q$2:$R$5000,2,0)</f>
        <v>cf119</v>
      </c>
      <c r="C368" s="51"/>
      <c r="D368" s="57">
        <v>3</v>
      </c>
      <c r="E368" s="58" t="s">
        <v>63</v>
      </c>
      <c r="F368" s="59" t="s">
        <v>64</v>
      </c>
      <c r="G368" s="57">
        <v>20</v>
      </c>
      <c r="H368" s="64" t="s">
        <v>63</v>
      </c>
      <c r="I368" s="64" t="str">
        <f>IF(H368="","",G368*H368)</f>
        <v/>
      </c>
      <c r="J368" s="61" t="s">
        <v>65</v>
      </c>
      <c r="Q368" s="37">
        <v>367</v>
      </c>
      <c r="R368" s="52" t="str">
        <f t="shared" si="48"/>
        <v>cf367</v>
      </c>
      <c r="S368" s="37" t="str">
        <f>_xlfn.IFNA(IF(U368=0,"",U368&amp;COUNTIF(U$2:U368,U368)),"")</f>
        <v/>
      </c>
      <c r="T368" s="37" t="str">
        <f t="shared" si="49"/>
        <v>cf367</v>
      </c>
      <c r="U368" s="37" t="e">
        <v>#N/A</v>
      </c>
      <c r="W368" s="37">
        <v>367</v>
      </c>
      <c r="X368" s="37" t="str">
        <f t="shared" si="50"/>
        <v>cf367</v>
      </c>
      <c r="Y368" s="37" t="e">
        <f t="shared" si="47"/>
        <v>#N/A</v>
      </c>
    </row>
    <row r="369" spans="1:25" ht="15" customHeight="1" x14ac:dyDescent="0.2">
      <c r="A369" s="121">
        <f t="shared" si="46"/>
        <v>120</v>
      </c>
      <c r="B369" s="39" t="str">
        <f>+VLOOKUP(A369,$Q$2:$R$5000,2,0)</f>
        <v>cf120</v>
      </c>
      <c r="C369" s="45" t="s">
        <v>54</v>
      </c>
      <c r="D369" s="46">
        <v>45</v>
      </c>
      <c r="E369" s="47" t="s">
        <v>108</v>
      </c>
      <c r="F369" s="48"/>
      <c r="G369" s="46"/>
      <c r="H369" s="62"/>
      <c r="I369" s="62"/>
      <c r="J369" s="50"/>
      <c r="Q369" s="37">
        <v>368</v>
      </c>
      <c r="R369" s="52" t="str">
        <f t="shared" si="48"/>
        <v>cf368</v>
      </c>
      <c r="S369" s="37" t="str">
        <f>_xlfn.IFNA(IF(U369=0,"",U369&amp;COUNTIF(U$2:U369,U369)),"")</f>
        <v/>
      </c>
      <c r="T369" s="37" t="str">
        <f t="shared" si="49"/>
        <v>cf368</v>
      </c>
      <c r="U369" s="37" t="e">
        <v>#N/A</v>
      </c>
      <c r="W369" s="37">
        <v>368</v>
      </c>
      <c r="X369" s="37" t="str">
        <f t="shared" si="50"/>
        <v>cf368</v>
      </c>
      <c r="Y369" s="37" t="e">
        <f t="shared" si="47"/>
        <v>#N/A</v>
      </c>
    </row>
    <row r="370" spans="1:25" ht="15" customHeight="1" x14ac:dyDescent="0.2">
      <c r="A370" s="121"/>
      <c r="B370" s="39" t="str">
        <f>+VLOOKUP(A369,$Q$2:$R$5000,2,0)</f>
        <v>cf120</v>
      </c>
      <c r="C370" s="51"/>
      <c r="D370" s="52"/>
      <c r="E370" s="53" t="s">
        <v>250</v>
      </c>
      <c r="F370" s="54"/>
      <c r="G370" s="52"/>
      <c r="H370" s="63"/>
      <c r="I370" s="63"/>
      <c r="J370" s="56" t="s">
        <v>60</v>
      </c>
      <c r="Q370" s="37">
        <v>369</v>
      </c>
      <c r="R370" s="52" t="str">
        <f t="shared" si="48"/>
        <v>cf369</v>
      </c>
      <c r="S370" s="37" t="str">
        <f>_xlfn.IFNA(IF(U370=0,"",U370&amp;COUNTIF(U$2:U370,U370)),"")</f>
        <v/>
      </c>
      <c r="T370" s="37" t="str">
        <f t="shared" si="49"/>
        <v>cf369</v>
      </c>
      <c r="U370" s="37" t="e">
        <v>#N/A</v>
      </c>
      <c r="W370" s="37">
        <v>369</v>
      </c>
      <c r="X370" s="37" t="str">
        <f t="shared" si="50"/>
        <v>cf369</v>
      </c>
      <c r="Y370" s="37" t="e">
        <f t="shared" si="47"/>
        <v>#N/A</v>
      </c>
    </row>
    <row r="371" spans="1:25" ht="15" customHeight="1" x14ac:dyDescent="0.2">
      <c r="A371" s="121"/>
      <c r="B371" s="39" t="str">
        <f>+VLOOKUP(A369,$Q$2:$R$5000,2,0)</f>
        <v>cf120</v>
      </c>
      <c r="C371" s="51"/>
      <c r="D371" s="57">
        <v>4</v>
      </c>
      <c r="E371" s="58" t="s">
        <v>63</v>
      </c>
      <c r="F371" s="59" t="s">
        <v>64</v>
      </c>
      <c r="G371" s="57">
        <v>40</v>
      </c>
      <c r="H371" s="64" t="s">
        <v>63</v>
      </c>
      <c r="I371" s="64" t="str">
        <f>IF(H371="","",G371*H371)</f>
        <v/>
      </c>
      <c r="J371" s="61" t="s">
        <v>65</v>
      </c>
      <c r="Q371" s="37">
        <v>370</v>
      </c>
      <c r="R371" s="52" t="str">
        <f t="shared" si="48"/>
        <v>cf370</v>
      </c>
      <c r="S371" s="37" t="str">
        <f>_xlfn.IFNA(IF(U371=0,"",U371&amp;COUNTIF(U$2:U371,U371)),"")</f>
        <v/>
      </c>
      <c r="T371" s="37" t="str">
        <f t="shared" si="49"/>
        <v>cf370</v>
      </c>
      <c r="U371" s="37" t="e">
        <v>#N/A</v>
      </c>
      <c r="W371" s="37">
        <v>370</v>
      </c>
      <c r="X371" s="37" t="str">
        <f t="shared" si="50"/>
        <v>cf370</v>
      </c>
      <c r="Y371" s="37" t="e">
        <f t="shared" si="47"/>
        <v>#N/A</v>
      </c>
    </row>
    <row r="372" spans="1:25" ht="15" customHeight="1" x14ac:dyDescent="0.2">
      <c r="B372" s="37">
        <f>IF(K372=$K$1,1,IF(K372&gt;$K$1,0,1))</f>
        <v>1</v>
      </c>
      <c r="C372" s="51"/>
      <c r="D372" s="46"/>
      <c r="E372" s="65" t="s">
        <v>143</v>
      </c>
      <c r="F372" s="48"/>
      <c r="G372" s="46"/>
      <c r="H372" s="62"/>
      <c r="I372" s="66">
        <f>SUM(I312:I371)</f>
        <v>0</v>
      </c>
      <c r="J372" s="46"/>
      <c r="K372" s="37">
        <f>+A369/20</f>
        <v>6</v>
      </c>
      <c r="L372" s="67">
        <f>+I372</f>
        <v>0</v>
      </c>
      <c r="M372" s="68">
        <f>SUM($L$2:L372)</f>
        <v>0</v>
      </c>
      <c r="Q372" s="37">
        <v>371</v>
      </c>
      <c r="R372" s="52" t="str">
        <f t="shared" si="48"/>
        <v>cf371</v>
      </c>
      <c r="S372" s="37" t="str">
        <f>_xlfn.IFNA(IF(U372=0,"",U372&amp;COUNTIF(U$2:U372,U372)),"")</f>
        <v/>
      </c>
      <c r="T372" s="37" t="str">
        <f t="shared" si="49"/>
        <v>cf371</v>
      </c>
      <c r="U372" s="37" t="e">
        <v>#N/A</v>
      </c>
      <c r="W372" s="37">
        <v>371</v>
      </c>
      <c r="X372" s="37" t="str">
        <f t="shared" si="50"/>
        <v>cf371</v>
      </c>
      <c r="Y372" s="37" t="e">
        <f t="shared" si="47"/>
        <v>#N/A</v>
      </c>
    </row>
    <row r="373" spans="1:25" ht="15" customHeight="1" x14ac:dyDescent="0.2">
      <c r="B373" s="37">
        <f>+IF(K373=$K$1,1,0)</f>
        <v>0</v>
      </c>
      <c r="C373" s="51"/>
      <c r="D373" s="57"/>
      <c r="E373" s="69" t="s">
        <v>144</v>
      </c>
      <c r="F373" s="59"/>
      <c r="G373" s="57"/>
      <c r="H373" s="64"/>
      <c r="I373" s="70">
        <f>+M372</f>
        <v>0</v>
      </c>
      <c r="J373" s="57"/>
      <c r="K373" s="37">
        <f>+K372</f>
        <v>6</v>
      </c>
      <c r="Q373" s="37">
        <v>372</v>
      </c>
      <c r="R373" s="52" t="str">
        <f t="shared" si="48"/>
        <v>cf372</v>
      </c>
      <c r="S373" s="37" t="str">
        <f>_xlfn.IFNA(IF(U373=0,"",U373&amp;COUNTIF(U$2:U373,U373)),"")</f>
        <v/>
      </c>
      <c r="T373" s="37" t="str">
        <f t="shared" si="49"/>
        <v>cf372</v>
      </c>
      <c r="U373" s="37" t="e">
        <v>#N/A</v>
      </c>
      <c r="W373" s="37">
        <v>372</v>
      </c>
      <c r="X373" s="37" t="str">
        <f t="shared" si="50"/>
        <v>cf372</v>
      </c>
      <c r="Y373" s="37" t="e">
        <f t="shared" si="47"/>
        <v>#N/A</v>
      </c>
    </row>
    <row r="374" spans="1:25" ht="15" customHeight="1" x14ac:dyDescent="0.2">
      <c r="A374" s="121">
        <f>A369+1</f>
        <v>121</v>
      </c>
      <c r="B374" s="39" t="str">
        <f>+VLOOKUP(A374,$Q$2:$R$5000,2,0)</f>
        <v>cf121</v>
      </c>
      <c r="C374" s="45" t="s">
        <v>54</v>
      </c>
      <c r="D374" s="46">
        <v>46</v>
      </c>
      <c r="E374" s="47" t="s">
        <v>227</v>
      </c>
      <c r="F374" s="48"/>
      <c r="G374" s="46"/>
      <c r="H374" s="49"/>
      <c r="I374" s="49"/>
      <c r="J374" s="50"/>
      <c r="Q374" s="37">
        <v>373</v>
      </c>
      <c r="R374" s="52" t="str">
        <f t="shared" si="48"/>
        <v>cf373</v>
      </c>
      <c r="S374" s="37" t="str">
        <f>_xlfn.IFNA(IF(U374=0,"",U374&amp;COUNTIF(U$2:U374,U374)),"")</f>
        <v/>
      </c>
      <c r="T374" s="37" t="str">
        <f t="shared" si="49"/>
        <v>cf373</v>
      </c>
      <c r="U374" s="37" t="e">
        <v>#N/A</v>
      </c>
      <c r="W374" s="37">
        <v>373</v>
      </c>
      <c r="X374" s="37" t="str">
        <f t="shared" si="50"/>
        <v>cf373</v>
      </c>
      <c r="Y374" s="37" t="e">
        <f t="shared" si="47"/>
        <v>#N/A</v>
      </c>
    </row>
    <row r="375" spans="1:25" ht="15" customHeight="1" x14ac:dyDescent="0.2">
      <c r="A375" s="121"/>
      <c r="B375" s="39" t="str">
        <f>+VLOOKUP(A374,$Q$2:$R$5000,2,0)</f>
        <v>cf121</v>
      </c>
      <c r="C375" s="51"/>
      <c r="D375" s="52"/>
      <c r="E375" s="53" t="s">
        <v>251</v>
      </c>
      <c r="F375" s="54"/>
      <c r="G375" s="52"/>
      <c r="H375" s="55"/>
      <c r="I375" s="55"/>
      <c r="J375" s="56" t="s">
        <v>60</v>
      </c>
      <c r="Q375" s="37">
        <v>374</v>
      </c>
      <c r="R375" s="52" t="str">
        <f t="shared" si="48"/>
        <v>cf374</v>
      </c>
      <c r="S375" s="37" t="str">
        <f>_xlfn.IFNA(IF(U375=0,"",U375&amp;COUNTIF(U$2:U375,U375)),"")</f>
        <v/>
      </c>
      <c r="T375" s="37" t="str">
        <f t="shared" si="49"/>
        <v>cf374</v>
      </c>
      <c r="U375" s="37" t="e">
        <v>#N/A</v>
      </c>
      <c r="W375" s="37">
        <v>374</v>
      </c>
      <c r="X375" s="37" t="str">
        <f t="shared" si="50"/>
        <v>cf374</v>
      </c>
      <c r="Y375" s="37" t="e">
        <f t="shared" si="47"/>
        <v>#N/A</v>
      </c>
    </row>
    <row r="376" spans="1:25" ht="15" customHeight="1" x14ac:dyDescent="0.2">
      <c r="A376" s="121"/>
      <c r="B376" s="39" t="str">
        <f>+VLOOKUP(A374,$Q$2:$R$5000,2,0)</f>
        <v>cf121</v>
      </c>
      <c r="C376" s="51"/>
      <c r="D376" s="57">
        <v>2</v>
      </c>
      <c r="E376" s="58" t="s">
        <v>63</v>
      </c>
      <c r="F376" s="59" t="s">
        <v>125</v>
      </c>
      <c r="G376" s="57">
        <v>3</v>
      </c>
      <c r="H376" s="60" t="s">
        <v>63</v>
      </c>
      <c r="I376" s="60" t="str">
        <f>IF(H376="","",G376*H376)</f>
        <v/>
      </c>
      <c r="J376" s="61" t="s">
        <v>65</v>
      </c>
      <c r="Q376" s="37">
        <v>375</v>
      </c>
      <c r="R376" s="52" t="str">
        <f t="shared" si="48"/>
        <v>cf375</v>
      </c>
      <c r="S376" s="37" t="str">
        <f>_xlfn.IFNA(IF(U376=0,"",U376&amp;COUNTIF(U$2:U376,U376)),"")</f>
        <v/>
      </c>
      <c r="T376" s="37" t="str">
        <f t="shared" si="49"/>
        <v>cf375</v>
      </c>
      <c r="U376" s="37" t="e">
        <v>#N/A</v>
      </c>
      <c r="W376" s="37">
        <v>375</v>
      </c>
      <c r="X376" s="37" t="str">
        <f t="shared" si="50"/>
        <v>cf375</v>
      </c>
      <c r="Y376" s="37" t="e">
        <f t="shared" si="47"/>
        <v>#N/A</v>
      </c>
    </row>
    <row r="377" spans="1:25" ht="15" customHeight="1" x14ac:dyDescent="0.2">
      <c r="A377" s="121">
        <f t="shared" ref="A377" si="51">A374+1</f>
        <v>122</v>
      </c>
      <c r="B377" s="39" t="str">
        <f>+VLOOKUP(A377,$Q$2:$R$5000,2,0)</f>
        <v>cf122</v>
      </c>
      <c r="C377" s="45" t="s">
        <v>54</v>
      </c>
      <c r="D377" s="46">
        <v>46</v>
      </c>
      <c r="E377" s="47" t="s">
        <v>227</v>
      </c>
      <c r="F377" s="48"/>
      <c r="G377" s="46"/>
      <c r="H377" s="62"/>
      <c r="I377" s="62"/>
      <c r="J377" s="50"/>
      <c r="Q377" s="37">
        <v>376</v>
      </c>
      <c r="R377" s="52" t="str">
        <f t="shared" si="48"/>
        <v>cf376</v>
      </c>
      <c r="S377" s="37" t="str">
        <f>_xlfn.IFNA(IF(U377=0,"",U377&amp;COUNTIF(U$2:U377,U377)),"")</f>
        <v/>
      </c>
      <c r="T377" s="37" t="str">
        <f t="shared" si="49"/>
        <v>cf376</v>
      </c>
      <c r="U377" s="37" t="e">
        <v>#N/A</v>
      </c>
      <c r="W377" s="37">
        <v>376</v>
      </c>
      <c r="X377" s="37" t="str">
        <f t="shared" si="50"/>
        <v>cf376</v>
      </c>
      <c r="Y377" s="37" t="e">
        <f t="shared" si="47"/>
        <v>#N/A</v>
      </c>
    </row>
    <row r="378" spans="1:25" ht="15" customHeight="1" x14ac:dyDescent="0.2">
      <c r="A378" s="121"/>
      <c r="B378" s="39" t="str">
        <f>+VLOOKUP(A377,$Q$2:$R$5000,2,0)</f>
        <v>cf122</v>
      </c>
      <c r="C378" s="51"/>
      <c r="D378" s="52"/>
      <c r="E378" s="53" t="s">
        <v>252</v>
      </c>
      <c r="F378" s="54"/>
      <c r="G378" s="52"/>
      <c r="H378" s="63"/>
      <c r="I378" s="63"/>
      <c r="J378" s="56" t="s">
        <v>60</v>
      </c>
      <c r="Q378" s="37">
        <v>377</v>
      </c>
      <c r="R378" s="52" t="str">
        <f t="shared" si="48"/>
        <v>cf377</v>
      </c>
      <c r="S378" s="37" t="str">
        <f>_xlfn.IFNA(IF(U378=0,"",U378&amp;COUNTIF(U$2:U378,U378)),"")</f>
        <v/>
      </c>
      <c r="T378" s="37" t="str">
        <f t="shared" si="49"/>
        <v>cf377</v>
      </c>
      <c r="U378" s="37" t="e">
        <v>#N/A</v>
      </c>
      <c r="W378" s="37">
        <v>377</v>
      </c>
      <c r="X378" s="37" t="str">
        <f t="shared" si="50"/>
        <v>cf377</v>
      </c>
      <c r="Y378" s="37" t="e">
        <f t="shared" si="47"/>
        <v>#N/A</v>
      </c>
    </row>
    <row r="379" spans="1:25" ht="15" customHeight="1" x14ac:dyDescent="0.2">
      <c r="A379" s="121"/>
      <c r="B379" s="39" t="str">
        <f>+VLOOKUP(A377,$Q$2:$R$5000,2,0)</f>
        <v>cf122</v>
      </c>
      <c r="C379" s="51"/>
      <c r="D379" s="57">
        <v>3</v>
      </c>
      <c r="E379" s="58" t="s">
        <v>63</v>
      </c>
      <c r="F379" s="59" t="s">
        <v>125</v>
      </c>
      <c r="G379" s="57">
        <v>3</v>
      </c>
      <c r="H379" s="64" t="s">
        <v>63</v>
      </c>
      <c r="I379" s="64" t="str">
        <f>IF(H379="","",G379*H379)</f>
        <v/>
      </c>
      <c r="J379" s="61" t="s">
        <v>65</v>
      </c>
      <c r="Q379" s="37">
        <v>378</v>
      </c>
      <c r="R379" s="52" t="str">
        <f t="shared" si="48"/>
        <v>cf378</v>
      </c>
      <c r="S379" s="37" t="str">
        <f>_xlfn.IFNA(IF(U379=0,"",U379&amp;COUNTIF(U$2:U379,U379)),"")</f>
        <v/>
      </c>
      <c r="T379" s="37" t="str">
        <f t="shared" si="49"/>
        <v>cf378</v>
      </c>
      <c r="U379" s="37" t="e">
        <v>#N/A</v>
      </c>
      <c r="W379" s="37">
        <v>378</v>
      </c>
      <c r="X379" s="37" t="str">
        <f t="shared" si="50"/>
        <v>cf378</v>
      </c>
      <c r="Y379" s="37" t="e">
        <f t="shared" si="47"/>
        <v>#N/A</v>
      </c>
    </row>
    <row r="380" spans="1:25" ht="15" customHeight="1" x14ac:dyDescent="0.2">
      <c r="A380" s="121">
        <f t="shared" ref="A380:A431" si="52">A377+1</f>
        <v>123</v>
      </c>
      <c r="B380" s="39" t="str">
        <f>+VLOOKUP(A380,$Q$2:$R$5000,2,0)</f>
        <v>cf123</v>
      </c>
      <c r="C380" s="45" t="s">
        <v>54</v>
      </c>
      <c r="D380" s="46">
        <v>46</v>
      </c>
      <c r="E380" s="47" t="s">
        <v>227</v>
      </c>
      <c r="F380" s="48"/>
      <c r="G380" s="46"/>
      <c r="H380" s="62"/>
      <c r="I380" s="62"/>
      <c r="J380" s="50"/>
      <c r="Q380" s="37">
        <v>379</v>
      </c>
      <c r="R380" s="52" t="str">
        <f t="shared" si="48"/>
        <v>cf379</v>
      </c>
      <c r="S380" s="37" t="str">
        <f>_xlfn.IFNA(IF(U380=0,"",U380&amp;COUNTIF(U$2:U380,U380)),"")</f>
        <v/>
      </c>
      <c r="T380" s="37" t="str">
        <f t="shared" si="49"/>
        <v>cf379</v>
      </c>
      <c r="U380" s="37" t="e">
        <v>#N/A</v>
      </c>
      <c r="W380" s="37">
        <v>379</v>
      </c>
      <c r="X380" s="37" t="str">
        <f t="shared" si="50"/>
        <v>cf379</v>
      </c>
      <c r="Y380" s="37" t="e">
        <f t="shared" si="47"/>
        <v>#N/A</v>
      </c>
    </row>
    <row r="381" spans="1:25" ht="15" customHeight="1" x14ac:dyDescent="0.2">
      <c r="A381" s="121"/>
      <c r="B381" s="39" t="str">
        <f>+VLOOKUP(A380,$Q$2:$R$5000,2,0)</f>
        <v>cf123</v>
      </c>
      <c r="C381" s="51"/>
      <c r="D381" s="52"/>
      <c r="E381" s="53" t="s">
        <v>253</v>
      </c>
      <c r="F381" s="54"/>
      <c r="G381" s="52"/>
      <c r="H381" s="63"/>
      <c r="I381" s="63"/>
      <c r="J381" s="56" t="s">
        <v>60</v>
      </c>
      <c r="Q381" s="37">
        <v>380</v>
      </c>
      <c r="R381" s="57" t="str">
        <f t="shared" si="48"/>
        <v>cf380</v>
      </c>
      <c r="S381" s="37" t="str">
        <f>_xlfn.IFNA(IF(U381=0,"",U381&amp;COUNTIF(U$2:U381,U381)),"")</f>
        <v/>
      </c>
      <c r="T381" s="37" t="str">
        <f t="shared" si="49"/>
        <v>cf380</v>
      </c>
      <c r="U381" s="37" t="e">
        <v>#N/A</v>
      </c>
      <c r="W381" s="37">
        <v>380</v>
      </c>
      <c r="X381" s="37" t="str">
        <f t="shared" si="50"/>
        <v>cf380</v>
      </c>
      <c r="Y381" s="37" t="e">
        <f t="shared" si="47"/>
        <v>#N/A</v>
      </c>
    </row>
    <row r="382" spans="1:25" ht="15" customHeight="1" x14ac:dyDescent="0.2">
      <c r="A382" s="121"/>
      <c r="B382" s="39" t="str">
        <f>+VLOOKUP(A380,$Q$2:$R$5000,2,0)</f>
        <v>cf123</v>
      </c>
      <c r="C382" s="51"/>
      <c r="D382" s="57">
        <v>4</v>
      </c>
      <c r="E382" s="58" t="s">
        <v>63</v>
      </c>
      <c r="F382" s="59" t="s">
        <v>125</v>
      </c>
      <c r="G382" s="57">
        <v>4</v>
      </c>
      <c r="H382" s="64" t="s">
        <v>63</v>
      </c>
      <c r="I382" s="64" t="str">
        <f>IF(H382="","",G382*H382)</f>
        <v/>
      </c>
      <c r="J382" s="61" t="s">
        <v>65</v>
      </c>
      <c r="Q382" s="37">
        <v>381</v>
      </c>
      <c r="R382" s="46" t="str">
        <f t="shared" si="48"/>
        <v>cf381</v>
      </c>
      <c r="S382" s="37" t="str">
        <f>_xlfn.IFNA(IF(U382=0,"",U382&amp;COUNTIF(U$2:U382,U382)),"")</f>
        <v/>
      </c>
      <c r="T382" s="37" t="str">
        <f t="shared" si="49"/>
        <v>cf381</v>
      </c>
      <c r="U382" s="37" t="e">
        <v>#N/A</v>
      </c>
      <c r="W382" s="37">
        <v>381</v>
      </c>
      <c r="X382" s="37" t="str">
        <f t="shared" si="50"/>
        <v>cf381</v>
      </c>
      <c r="Y382" s="37" t="e">
        <f t="shared" si="47"/>
        <v>#N/A</v>
      </c>
    </row>
    <row r="383" spans="1:25" ht="15" customHeight="1" x14ac:dyDescent="0.2">
      <c r="A383" s="121">
        <f t="shared" si="52"/>
        <v>124</v>
      </c>
      <c r="B383" s="39" t="str">
        <f>+VLOOKUP(A383,$Q$2:$R$5000,2,0)</f>
        <v>cf124</v>
      </c>
      <c r="C383" s="45" t="s">
        <v>54</v>
      </c>
      <c r="D383" s="46">
        <v>46</v>
      </c>
      <c r="E383" s="47" t="s">
        <v>227</v>
      </c>
      <c r="F383" s="48"/>
      <c r="G383" s="46"/>
      <c r="H383" s="62"/>
      <c r="I383" s="62"/>
      <c r="J383" s="50"/>
      <c r="Q383" s="37">
        <v>382</v>
      </c>
      <c r="R383" s="52" t="str">
        <f t="shared" si="48"/>
        <v>cf382</v>
      </c>
      <c r="S383" s="37" t="str">
        <f>_xlfn.IFNA(IF(U383=0,"",U383&amp;COUNTIF(U$2:U383,U383)),"")</f>
        <v/>
      </c>
      <c r="T383" s="37" t="str">
        <f t="shared" si="49"/>
        <v>cf382</v>
      </c>
      <c r="U383" s="37" t="e">
        <v>#N/A</v>
      </c>
      <c r="W383" s="37">
        <v>382</v>
      </c>
      <c r="X383" s="37" t="str">
        <f t="shared" si="50"/>
        <v>cf382</v>
      </c>
      <c r="Y383" s="37" t="e">
        <f t="shared" si="47"/>
        <v>#N/A</v>
      </c>
    </row>
    <row r="384" spans="1:25" ht="15" customHeight="1" x14ac:dyDescent="0.2">
      <c r="A384" s="121"/>
      <c r="B384" s="39" t="str">
        <f>+VLOOKUP(A383,$Q$2:$R$5000,2,0)</f>
        <v>cf124</v>
      </c>
      <c r="C384" s="51"/>
      <c r="D384" s="52"/>
      <c r="E384" s="53" t="s">
        <v>254</v>
      </c>
      <c r="F384" s="54"/>
      <c r="G384" s="52"/>
      <c r="H384" s="63"/>
      <c r="I384" s="63"/>
      <c r="J384" s="56" t="s">
        <v>60</v>
      </c>
      <c r="Q384" s="37">
        <v>383</v>
      </c>
      <c r="R384" s="52" t="str">
        <f t="shared" si="48"/>
        <v>cf383</v>
      </c>
      <c r="S384" s="37" t="str">
        <f>_xlfn.IFNA(IF(U384=0,"",U384&amp;COUNTIF(U$2:U384,U384)),"")</f>
        <v/>
      </c>
      <c r="T384" s="37" t="str">
        <f t="shared" si="49"/>
        <v>cf383</v>
      </c>
      <c r="U384" s="37" t="e">
        <v>#N/A</v>
      </c>
      <c r="W384" s="37">
        <v>383</v>
      </c>
      <c r="X384" s="37" t="str">
        <f t="shared" si="50"/>
        <v>cf383</v>
      </c>
      <c r="Y384" s="37" t="e">
        <f t="shared" si="47"/>
        <v>#N/A</v>
      </c>
    </row>
    <row r="385" spans="1:25" ht="15" customHeight="1" x14ac:dyDescent="0.2">
      <c r="A385" s="121"/>
      <c r="B385" s="39" t="str">
        <f>+VLOOKUP(A383,$Q$2:$R$5000,2,0)</f>
        <v>cf124</v>
      </c>
      <c r="C385" s="51"/>
      <c r="D385" s="57">
        <v>5</v>
      </c>
      <c r="E385" s="58" t="s">
        <v>63</v>
      </c>
      <c r="F385" s="59" t="s">
        <v>125</v>
      </c>
      <c r="G385" s="57">
        <v>3</v>
      </c>
      <c r="H385" s="64" t="s">
        <v>63</v>
      </c>
      <c r="I385" s="64" t="str">
        <f>IF(H385="","",G385*H385)</f>
        <v/>
      </c>
      <c r="J385" s="61" t="s">
        <v>65</v>
      </c>
      <c r="Q385" s="37">
        <v>384</v>
      </c>
      <c r="R385" s="52" t="str">
        <f t="shared" si="48"/>
        <v>cf384</v>
      </c>
      <c r="S385" s="37" t="str">
        <f>_xlfn.IFNA(IF(U385=0,"",U385&amp;COUNTIF(U$2:U385,U385)),"")</f>
        <v/>
      </c>
      <c r="T385" s="37" t="str">
        <f t="shared" si="49"/>
        <v>cf384</v>
      </c>
      <c r="U385" s="37" t="e">
        <v>#N/A</v>
      </c>
      <c r="W385" s="37">
        <v>384</v>
      </c>
      <c r="X385" s="37" t="str">
        <f t="shared" si="50"/>
        <v>cf384</v>
      </c>
      <c r="Y385" s="37" t="e">
        <f t="shared" si="47"/>
        <v>#N/A</v>
      </c>
    </row>
    <row r="386" spans="1:25" ht="15" customHeight="1" x14ac:dyDescent="0.2">
      <c r="A386" s="121">
        <f t="shared" si="52"/>
        <v>125</v>
      </c>
      <c r="B386" s="39" t="str">
        <f>+VLOOKUP(A386,$Q$2:$R$5000,2,0)</f>
        <v>cf125</v>
      </c>
      <c r="C386" s="45" t="s">
        <v>54</v>
      </c>
      <c r="D386" s="46">
        <v>46</v>
      </c>
      <c r="E386" s="47" t="s">
        <v>227</v>
      </c>
      <c r="F386" s="48"/>
      <c r="G386" s="46"/>
      <c r="H386" s="62"/>
      <c r="I386" s="62"/>
      <c r="J386" s="50"/>
      <c r="Q386" s="37">
        <v>385</v>
      </c>
      <c r="R386" s="52" t="str">
        <f t="shared" si="48"/>
        <v>cf385</v>
      </c>
      <c r="S386" s="37" t="str">
        <f>_xlfn.IFNA(IF(U386=0,"",U386&amp;COUNTIF(U$2:U386,U386)),"")</f>
        <v/>
      </c>
      <c r="T386" s="37" t="str">
        <f t="shared" si="49"/>
        <v>cf385</v>
      </c>
      <c r="U386" s="37" t="e">
        <v>#N/A</v>
      </c>
      <c r="W386" s="37">
        <v>385</v>
      </c>
      <c r="X386" s="37" t="str">
        <f t="shared" si="50"/>
        <v>cf385</v>
      </c>
      <c r="Y386" s="37" t="e">
        <f t="shared" ref="Y386:Y449" si="53">+VLOOKUP(X386,$S$2:$U$5000,2,0)</f>
        <v>#N/A</v>
      </c>
    </row>
    <row r="387" spans="1:25" ht="15" customHeight="1" x14ac:dyDescent="0.2">
      <c r="A387" s="121"/>
      <c r="B387" s="39" t="str">
        <f>+VLOOKUP(A386,$Q$2:$R$5000,2,0)</f>
        <v>cf125</v>
      </c>
      <c r="C387" s="51"/>
      <c r="D387" s="52"/>
      <c r="E387" s="53" t="s">
        <v>255</v>
      </c>
      <c r="F387" s="54"/>
      <c r="G387" s="52"/>
      <c r="H387" s="63"/>
      <c r="I387" s="63"/>
      <c r="J387" s="56" t="s">
        <v>60</v>
      </c>
      <c r="Q387" s="37">
        <v>386</v>
      </c>
      <c r="R387" s="52" t="str">
        <f t="shared" ref="R387:R450" si="54">_xlfn.IFNA(IF($P$2="",T387,Y387),"")</f>
        <v>cf386</v>
      </c>
      <c r="S387" s="37" t="str">
        <f>_xlfn.IFNA(IF(U387=0,"",U387&amp;COUNTIF(U$2:U387,U387)),"")</f>
        <v/>
      </c>
      <c r="T387" s="37" t="str">
        <f t="shared" ref="T387:T450" si="55">IF(Q387="","",$O$2&amp;Q387)</f>
        <v>cf386</v>
      </c>
      <c r="U387" s="37" t="e">
        <v>#N/A</v>
      </c>
      <c r="W387" s="37">
        <v>386</v>
      </c>
      <c r="X387" s="37" t="str">
        <f t="shared" ref="X387:X450" si="56">IF($P$2="",$O$2&amp;W387,$P$2&amp;W387)</f>
        <v>cf386</v>
      </c>
      <c r="Y387" s="37" t="e">
        <f t="shared" si="53"/>
        <v>#N/A</v>
      </c>
    </row>
    <row r="388" spans="1:25" ht="15" customHeight="1" x14ac:dyDescent="0.2">
      <c r="A388" s="121"/>
      <c r="B388" s="39" t="str">
        <f>+VLOOKUP(A386,$Q$2:$R$5000,2,0)</f>
        <v>cf125</v>
      </c>
      <c r="C388" s="51"/>
      <c r="D388" s="57">
        <v>6</v>
      </c>
      <c r="E388" s="58" t="s">
        <v>63</v>
      </c>
      <c r="F388" s="59" t="s">
        <v>125</v>
      </c>
      <c r="G388" s="57">
        <v>3</v>
      </c>
      <c r="H388" s="64" t="s">
        <v>63</v>
      </c>
      <c r="I388" s="64" t="str">
        <f>IF(H388="","",G388*H388)</f>
        <v/>
      </c>
      <c r="J388" s="61" t="s">
        <v>65</v>
      </c>
      <c r="Q388" s="37">
        <v>387</v>
      </c>
      <c r="R388" s="52" t="str">
        <f t="shared" si="54"/>
        <v>cf387</v>
      </c>
      <c r="S388" s="37" t="str">
        <f>_xlfn.IFNA(IF(U388=0,"",U388&amp;COUNTIF(U$2:U388,U388)),"")</f>
        <v/>
      </c>
      <c r="T388" s="37" t="str">
        <f t="shared" si="55"/>
        <v>cf387</v>
      </c>
      <c r="U388" s="37" t="e">
        <v>#N/A</v>
      </c>
      <c r="W388" s="37">
        <v>387</v>
      </c>
      <c r="X388" s="37" t="str">
        <f t="shared" si="56"/>
        <v>cf387</v>
      </c>
      <c r="Y388" s="37" t="e">
        <f t="shared" si="53"/>
        <v>#N/A</v>
      </c>
    </row>
    <row r="389" spans="1:25" ht="15" customHeight="1" x14ac:dyDescent="0.2">
      <c r="A389" s="121">
        <f t="shared" si="52"/>
        <v>126</v>
      </c>
      <c r="B389" s="39" t="str">
        <f>+VLOOKUP(A389,$Q$2:$R$5000,2,0)</f>
        <v>cf126</v>
      </c>
      <c r="C389" s="45" t="s">
        <v>54</v>
      </c>
      <c r="D389" s="46">
        <v>46</v>
      </c>
      <c r="E389" s="47" t="s">
        <v>227</v>
      </c>
      <c r="F389" s="48"/>
      <c r="G389" s="46"/>
      <c r="H389" s="62"/>
      <c r="I389" s="62"/>
      <c r="J389" s="50"/>
      <c r="Q389" s="37">
        <v>388</v>
      </c>
      <c r="R389" s="52" t="str">
        <f t="shared" si="54"/>
        <v>cf388</v>
      </c>
      <c r="S389" s="37" t="str">
        <f>_xlfn.IFNA(IF(U389=0,"",U389&amp;COUNTIF(U$2:U389,U389)),"")</f>
        <v/>
      </c>
      <c r="T389" s="37" t="str">
        <f t="shared" si="55"/>
        <v>cf388</v>
      </c>
      <c r="U389" s="37" t="e">
        <v>#N/A</v>
      </c>
      <c r="W389" s="37">
        <v>388</v>
      </c>
      <c r="X389" s="37" t="str">
        <f t="shared" si="56"/>
        <v>cf388</v>
      </c>
      <c r="Y389" s="37" t="e">
        <f t="shared" si="53"/>
        <v>#N/A</v>
      </c>
    </row>
    <row r="390" spans="1:25" ht="15" customHeight="1" x14ac:dyDescent="0.2">
      <c r="A390" s="121"/>
      <c r="B390" s="39" t="str">
        <f>+VLOOKUP(A389,$Q$2:$R$5000,2,0)</f>
        <v>cf126</v>
      </c>
      <c r="C390" s="51"/>
      <c r="D390" s="52"/>
      <c r="E390" s="53" t="s">
        <v>256</v>
      </c>
      <c r="F390" s="54"/>
      <c r="G390" s="52"/>
      <c r="H390" s="63"/>
      <c r="I390" s="63"/>
      <c r="J390" s="56" t="s">
        <v>60</v>
      </c>
      <c r="Q390" s="37">
        <v>389</v>
      </c>
      <c r="R390" s="52" t="str">
        <f t="shared" si="54"/>
        <v>cf389</v>
      </c>
      <c r="S390" s="37" t="str">
        <f>_xlfn.IFNA(IF(U390=0,"",U390&amp;COUNTIF(U$2:U390,U390)),"")</f>
        <v/>
      </c>
      <c r="T390" s="37" t="str">
        <f t="shared" si="55"/>
        <v>cf389</v>
      </c>
      <c r="U390" s="37" t="e">
        <v>#N/A</v>
      </c>
      <c r="W390" s="37">
        <v>389</v>
      </c>
      <c r="X390" s="37" t="str">
        <f t="shared" si="56"/>
        <v>cf389</v>
      </c>
      <c r="Y390" s="37" t="e">
        <f t="shared" si="53"/>
        <v>#N/A</v>
      </c>
    </row>
    <row r="391" spans="1:25" ht="15" customHeight="1" x14ac:dyDescent="0.2">
      <c r="A391" s="121"/>
      <c r="B391" s="39" t="str">
        <f>+VLOOKUP(A389,$Q$2:$R$5000,2,0)</f>
        <v>cf126</v>
      </c>
      <c r="C391" s="51"/>
      <c r="D391" s="57">
        <v>7</v>
      </c>
      <c r="E391" s="58" t="s">
        <v>63</v>
      </c>
      <c r="F391" s="59" t="s">
        <v>125</v>
      </c>
      <c r="G391" s="57">
        <v>5</v>
      </c>
      <c r="H391" s="64" t="s">
        <v>63</v>
      </c>
      <c r="I391" s="64" t="str">
        <f>IF(H391="","",G391*H391)</f>
        <v/>
      </c>
      <c r="J391" s="61" t="s">
        <v>65</v>
      </c>
      <c r="Q391" s="37">
        <v>390</v>
      </c>
      <c r="R391" s="52" t="str">
        <f t="shared" si="54"/>
        <v>cf390</v>
      </c>
      <c r="S391" s="37" t="str">
        <f>_xlfn.IFNA(IF(U391=0,"",U391&amp;COUNTIF(U$2:U391,U391)),"")</f>
        <v/>
      </c>
      <c r="T391" s="37" t="str">
        <f t="shared" si="55"/>
        <v>cf390</v>
      </c>
      <c r="U391" s="37" t="e">
        <v>#N/A</v>
      </c>
      <c r="W391" s="37">
        <v>390</v>
      </c>
      <c r="X391" s="37" t="str">
        <f t="shared" si="56"/>
        <v>cf390</v>
      </c>
      <c r="Y391" s="37" t="e">
        <f t="shared" si="53"/>
        <v>#N/A</v>
      </c>
    </row>
    <row r="392" spans="1:25" ht="15" customHeight="1" x14ac:dyDescent="0.2">
      <c r="A392" s="121">
        <f t="shared" si="52"/>
        <v>127</v>
      </c>
      <c r="B392" s="39" t="str">
        <f>+VLOOKUP(A392,$Q$2:$R$5000,2,0)</f>
        <v>cf127</v>
      </c>
      <c r="C392" s="45" t="s">
        <v>54</v>
      </c>
      <c r="D392" s="46">
        <v>46</v>
      </c>
      <c r="E392" s="47" t="s">
        <v>227</v>
      </c>
      <c r="F392" s="48"/>
      <c r="G392" s="46"/>
      <c r="H392" s="62"/>
      <c r="I392" s="62"/>
      <c r="J392" s="50"/>
      <c r="Q392" s="37">
        <v>391</v>
      </c>
      <c r="R392" s="52" t="str">
        <f t="shared" si="54"/>
        <v>cf391</v>
      </c>
      <c r="S392" s="37" t="str">
        <f>_xlfn.IFNA(IF(U392=0,"",U392&amp;COUNTIF(U$2:U392,U392)),"")</f>
        <v/>
      </c>
      <c r="T392" s="37" t="str">
        <f t="shared" si="55"/>
        <v>cf391</v>
      </c>
      <c r="U392" s="37" t="e">
        <v>#N/A</v>
      </c>
      <c r="W392" s="37">
        <v>391</v>
      </c>
      <c r="X392" s="37" t="str">
        <f t="shared" si="56"/>
        <v>cf391</v>
      </c>
      <c r="Y392" s="37" t="e">
        <f t="shared" si="53"/>
        <v>#N/A</v>
      </c>
    </row>
    <row r="393" spans="1:25" ht="15" customHeight="1" x14ac:dyDescent="0.2">
      <c r="A393" s="121"/>
      <c r="B393" s="39" t="str">
        <f>+VLOOKUP(A392,$Q$2:$R$5000,2,0)</f>
        <v>cf127</v>
      </c>
      <c r="C393" s="51"/>
      <c r="D393" s="52"/>
      <c r="E393" s="53" t="s">
        <v>257</v>
      </c>
      <c r="F393" s="54"/>
      <c r="G393" s="52"/>
      <c r="H393" s="63"/>
      <c r="I393" s="63"/>
      <c r="J393" s="56" t="s">
        <v>60</v>
      </c>
      <c r="Q393" s="37">
        <v>392</v>
      </c>
      <c r="R393" s="52" t="str">
        <f t="shared" si="54"/>
        <v>cf392</v>
      </c>
      <c r="S393" s="37" t="str">
        <f>_xlfn.IFNA(IF(U393=0,"",U393&amp;COUNTIF(U$2:U393,U393)),"")</f>
        <v/>
      </c>
      <c r="T393" s="37" t="str">
        <f t="shared" si="55"/>
        <v>cf392</v>
      </c>
      <c r="U393" s="37" t="e">
        <v>#N/A</v>
      </c>
      <c r="W393" s="37">
        <v>392</v>
      </c>
      <c r="X393" s="37" t="str">
        <f t="shared" si="56"/>
        <v>cf392</v>
      </c>
      <c r="Y393" s="37" t="e">
        <f t="shared" si="53"/>
        <v>#N/A</v>
      </c>
    </row>
    <row r="394" spans="1:25" ht="15" customHeight="1" x14ac:dyDescent="0.2">
      <c r="A394" s="121"/>
      <c r="B394" s="39" t="str">
        <f>+VLOOKUP(A392,$Q$2:$R$5000,2,0)</f>
        <v>cf127</v>
      </c>
      <c r="C394" s="51"/>
      <c r="D394" s="57">
        <v>8</v>
      </c>
      <c r="E394" s="58" t="s">
        <v>63</v>
      </c>
      <c r="F394" s="59" t="s">
        <v>125</v>
      </c>
      <c r="G394" s="57">
        <v>10</v>
      </c>
      <c r="H394" s="64" t="s">
        <v>63</v>
      </c>
      <c r="I394" s="64" t="str">
        <f>IF(H394="","",G394*H394)</f>
        <v/>
      </c>
      <c r="J394" s="61" t="s">
        <v>65</v>
      </c>
      <c r="Q394" s="37">
        <v>393</v>
      </c>
      <c r="R394" s="52" t="str">
        <f t="shared" si="54"/>
        <v>cf393</v>
      </c>
      <c r="S394" s="37" t="str">
        <f>_xlfn.IFNA(IF(U394=0,"",U394&amp;COUNTIF(U$2:U394,U394)),"")</f>
        <v/>
      </c>
      <c r="T394" s="37" t="str">
        <f t="shared" si="55"/>
        <v>cf393</v>
      </c>
      <c r="U394" s="37" t="e">
        <v>#N/A</v>
      </c>
      <c r="W394" s="37">
        <v>393</v>
      </c>
      <c r="X394" s="37" t="str">
        <f t="shared" si="56"/>
        <v>cf393</v>
      </c>
      <c r="Y394" s="37" t="e">
        <f t="shared" si="53"/>
        <v>#N/A</v>
      </c>
    </row>
    <row r="395" spans="1:25" ht="15" customHeight="1" x14ac:dyDescent="0.2">
      <c r="A395" s="121">
        <f t="shared" si="52"/>
        <v>128</v>
      </c>
      <c r="B395" s="39" t="str">
        <f>+VLOOKUP(A395,$Q$2:$R$5000,2,0)</f>
        <v>cf128</v>
      </c>
      <c r="C395" s="45" t="s">
        <v>54</v>
      </c>
      <c r="D395" s="46">
        <v>46</v>
      </c>
      <c r="E395" s="47" t="s">
        <v>227</v>
      </c>
      <c r="F395" s="48"/>
      <c r="G395" s="46"/>
      <c r="H395" s="62"/>
      <c r="I395" s="62"/>
      <c r="J395" s="50"/>
      <c r="Q395" s="37">
        <v>394</v>
      </c>
      <c r="R395" s="52" t="str">
        <f t="shared" si="54"/>
        <v>cf394</v>
      </c>
      <c r="S395" s="37" t="str">
        <f>_xlfn.IFNA(IF(U395=0,"",U395&amp;COUNTIF(U$2:U395,U395)),"")</f>
        <v/>
      </c>
      <c r="T395" s="37" t="str">
        <f t="shared" si="55"/>
        <v>cf394</v>
      </c>
      <c r="U395" s="37" t="e">
        <v>#N/A</v>
      </c>
      <c r="W395" s="37">
        <v>394</v>
      </c>
      <c r="X395" s="37" t="str">
        <f t="shared" si="56"/>
        <v>cf394</v>
      </c>
      <c r="Y395" s="37" t="e">
        <f t="shared" si="53"/>
        <v>#N/A</v>
      </c>
    </row>
    <row r="396" spans="1:25" ht="15" customHeight="1" x14ac:dyDescent="0.2">
      <c r="A396" s="121"/>
      <c r="B396" s="39" t="str">
        <f>+VLOOKUP(A395,$Q$2:$R$5000,2,0)</f>
        <v>cf128</v>
      </c>
      <c r="C396" s="51"/>
      <c r="D396" s="52"/>
      <c r="E396" s="53" t="s">
        <v>258</v>
      </c>
      <c r="F396" s="54"/>
      <c r="G396" s="52"/>
      <c r="H396" s="63"/>
      <c r="I396" s="63"/>
      <c r="J396" s="56" t="s">
        <v>60</v>
      </c>
      <c r="Q396" s="37">
        <v>395</v>
      </c>
      <c r="R396" s="52" t="str">
        <f t="shared" si="54"/>
        <v>cf395</v>
      </c>
      <c r="S396" s="37" t="str">
        <f>_xlfn.IFNA(IF(U396=0,"",U396&amp;COUNTIF(U$2:U396,U396)),"")</f>
        <v/>
      </c>
      <c r="T396" s="37" t="str">
        <f t="shared" si="55"/>
        <v>cf395</v>
      </c>
      <c r="U396" s="37" t="e">
        <v>#N/A</v>
      </c>
      <c r="W396" s="37">
        <v>395</v>
      </c>
      <c r="X396" s="37" t="str">
        <f t="shared" si="56"/>
        <v>cf395</v>
      </c>
      <c r="Y396" s="37" t="e">
        <f t="shared" si="53"/>
        <v>#N/A</v>
      </c>
    </row>
    <row r="397" spans="1:25" ht="15" customHeight="1" x14ac:dyDescent="0.2">
      <c r="A397" s="121"/>
      <c r="B397" s="39" t="str">
        <f>+VLOOKUP(A395,$Q$2:$R$5000,2,0)</f>
        <v>cf128</v>
      </c>
      <c r="C397" s="51"/>
      <c r="D397" s="57">
        <v>9</v>
      </c>
      <c r="E397" s="58" t="s">
        <v>63</v>
      </c>
      <c r="F397" s="59" t="s">
        <v>125</v>
      </c>
      <c r="G397" s="57">
        <v>3</v>
      </c>
      <c r="H397" s="64" t="s">
        <v>63</v>
      </c>
      <c r="I397" s="64" t="str">
        <f>IF(H397="","",G397*H397)</f>
        <v/>
      </c>
      <c r="J397" s="61" t="s">
        <v>65</v>
      </c>
      <c r="Q397" s="37">
        <v>396</v>
      </c>
      <c r="R397" s="52" t="str">
        <f t="shared" si="54"/>
        <v>cf396</v>
      </c>
      <c r="S397" s="37" t="str">
        <f>_xlfn.IFNA(IF(U397=0,"",U397&amp;COUNTIF(U$2:U397,U397)),"")</f>
        <v/>
      </c>
      <c r="T397" s="37" t="str">
        <f t="shared" si="55"/>
        <v>cf396</v>
      </c>
      <c r="U397" s="37" t="e">
        <v>#N/A</v>
      </c>
      <c r="W397" s="37">
        <v>396</v>
      </c>
      <c r="X397" s="37" t="str">
        <f t="shared" si="56"/>
        <v>cf396</v>
      </c>
      <c r="Y397" s="37" t="e">
        <f t="shared" si="53"/>
        <v>#N/A</v>
      </c>
    </row>
    <row r="398" spans="1:25" ht="15" customHeight="1" x14ac:dyDescent="0.2">
      <c r="A398" s="121">
        <f t="shared" si="52"/>
        <v>129</v>
      </c>
      <c r="B398" s="39" t="str">
        <f>+VLOOKUP(A398,$Q$2:$R$5000,2,0)</f>
        <v>cf129</v>
      </c>
      <c r="C398" s="45" t="s">
        <v>54</v>
      </c>
      <c r="D398" s="46">
        <v>46</v>
      </c>
      <c r="E398" s="47" t="s">
        <v>55</v>
      </c>
      <c r="F398" s="48"/>
      <c r="G398" s="46"/>
      <c r="H398" s="62"/>
      <c r="I398" s="62"/>
      <c r="J398" s="50"/>
      <c r="Q398" s="37">
        <v>397</v>
      </c>
      <c r="R398" s="52" t="str">
        <f t="shared" si="54"/>
        <v>cf397</v>
      </c>
      <c r="S398" s="37" t="str">
        <f>_xlfn.IFNA(IF(U398=0,"",U398&amp;COUNTIF(U$2:U398,U398)),"")</f>
        <v/>
      </c>
      <c r="T398" s="37" t="str">
        <f t="shared" si="55"/>
        <v>cf397</v>
      </c>
      <c r="U398" s="37" t="e">
        <v>#N/A</v>
      </c>
      <c r="W398" s="37">
        <v>397</v>
      </c>
      <c r="X398" s="37" t="str">
        <f t="shared" si="56"/>
        <v>cf397</v>
      </c>
      <c r="Y398" s="37" t="e">
        <f t="shared" si="53"/>
        <v>#N/A</v>
      </c>
    </row>
    <row r="399" spans="1:25" ht="15" customHeight="1" x14ac:dyDescent="0.2">
      <c r="A399" s="121"/>
      <c r="B399" s="39" t="str">
        <f>+VLOOKUP(A398,$Q$2:$R$5000,2,0)</f>
        <v>cf129</v>
      </c>
      <c r="C399" s="51"/>
      <c r="D399" s="52"/>
      <c r="E399" s="53" t="s">
        <v>259</v>
      </c>
      <c r="F399" s="54"/>
      <c r="G399" s="52"/>
      <c r="H399" s="63"/>
      <c r="I399" s="63"/>
      <c r="J399" s="56" t="s">
        <v>60</v>
      </c>
      <c r="Q399" s="37">
        <v>398</v>
      </c>
      <c r="R399" s="52" t="str">
        <f t="shared" si="54"/>
        <v>cf398</v>
      </c>
      <c r="S399" s="37" t="str">
        <f>_xlfn.IFNA(IF(U399=0,"",U399&amp;COUNTIF(U$2:U399,U399)),"")</f>
        <v/>
      </c>
      <c r="T399" s="37" t="str">
        <f t="shared" si="55"/>
        <v>cf398</v>
      </c>
      <c r="U399" s="37" t="e">
        <v>#N/A</v>
      </c>
      <c r="W399" s="37">
        <v>398</v>
      </c>
      <c r="X399" s="37" t="str">
        <f t="shared" si="56"/>
        <v>cf398</v>
      </c>
      <c r="Y399" s="37" t="e">
        <f t="shared" si="53"/>
        <v>#N/A</v>
      </c>
    </row>
    <row r="400" spans="1:25" ht="15" customHeight="1" x14ac:dyDescent="0.2">
      <c r="A400" s="121"/>
      <c r="B400" s="39" t="str">
        <f>+VLOOKUP(A398,$Q$2:$R$5000,2,0)</f>
        <v>cf129</v>
      </c>
      <c r="C400" s="51"/>
      <c r="D400" s="57">
        <v>47</v>
      </c>
      <c r="E400" s="58" t="s">
        <v>63</v>
      </c>
      <c r="F400" s="59" t="s">
        <v>64</v>
      </c>
      <c r="G400" s="57">
        <v>20</v>
      </c>
      <c r="H400" s="64" t="s">
        <v>63</v>
      </c>
      <c r="I400" s="64" t="str">
        <f>IF(H400="","",G400*H400)</f>
        <v/>
      </c>
      <c r="J400" s="61" t="s">
        <v>65</v>
      </c>
      <c r="Q400" s="37">
        <v>399</v>
      </c>
      <c r="R400" s="52" t="str">
        <f t="shared" si="54"/>
        <v>cf399</v>
      </c>
      <c r="S400" s="37" t="str">
        <f>_xlfn.IFNA(IF(U400=0,"",U400&amp;COUNTIF(U$2:U400,U400)),"")</f>
        <v/>
      </c>
      <c r="T400" s="37" t="str">
        <f t="shared" si="55"/>
        <v>cf399</v>
      </c>
      <c r="U400" s="37" t="e">
        <v>#N/A</v>
      </c>
      <c r="W400" s="37">
        <v>399</v>
      </c>
      <c r="X400" s="37" t="str">
        <f t="shared" si="56"/>
        <v>cf399</v>
      </c>
      <c r="Y400" s="37" t="e">
        <f t="shared" si="53"/>
        <v>#N/A</v>
      </c>
    </row>
    <row r="401" spans="1:25" ht="15" customHeight="1" x14ac:dyDescent="0.2">
      <c r="A401" s="121">
        <f t="shared" si="52"/>
        <v>130</v>
      </c>
      <c r="B401" s="39" t="str">
        <f>+VLOOKUP(A401,$Q$2:$R$5000,2,0)</f>
        <v>cf130</v>
      </c>
      <c r="C401" s="45" t="s">
        <v>54</v>
      </c>
      <c r="D401" s="46">
        <v>46</v>
      </c>
      <c r="E401" s="47" t="s">
        <v>55</v>
      </c>
      <c r="F401" s="48"/>
      <c r="G401" s="46"/>
      <c r="H401" s="62"/>
      <c r="I401" s="62"/>
      <c r="J401" s="50"/>
      <c r="Q401" s="37">
        <v>400</v>
      </c>
      <c r="R401" s="57" t="str">
        <f t="shared" si="54"/>
        <v>cf400</v>
      </c>
      <c r="S401" s="37" t="str">
        <f>_xlfn.IFNA(IF(U401=0,"",U401&amp;COUNTIF(U$2:U401,U401)),"")</f>
        <v/>
      </c>
      <c r="T401" s="37" t="str">
        <f t="shared" si="55"/>
        <v>cf400</v>
      </c>
      <c r="U401" s="37" t="e">
        <v>#N/A</v>
      </c>
      <c r="W401" s="37">
        <v>400</v>
      </c>
      <c r="X401" s="37" t="str">
        <f t="shared" si="56"/>
        <v>cf400</v>
      </c>
      <c r="Y401" s="37" t="e">
        <f t="shared" si="53"/>
        <v>#N/A</v>
      </c>
    </row>
    <row r="402" spans="1:25" ht="15" customHeight="1" x14ac:dyDescent="0.2">
      <c r="A402" s="121"/>
      <c r="B402" s="39" t="str">
        <f>+VLOOKUP(A401,$Q$2:$R$5000,2,0)</f>
        <v>cf130</v>
      </c>
      <c r="C402" s="51"/>
      <c r="D402" s="52"/>
      <c r="E402" s="53" t="s">
        <v>260</v>
      </c>
      <c r="F402" s="54"/>
      <c r="G402" s="52"/>
      <c r="H402" s="63"/>
      <c r="I402" s="63"/>
      <c r="J402" s="56" t="s">
        <v>60</v>
      </c>
      <c r="Q402" s="37">
        <v>401</v>
      </c>
      <c r="R402" s="46" t="str">
        <f t="shared" si="54"/>
        <v>cf401</v>
      </c>
      <c r="S402" s="37" t="str">
        <f>_xlfn.IFNA(IF(U402=0,"",U402&amp;COUNTIF(U$2:U402,U402)),"")</f>
        <v/>
      </c>
      <c r="T402" s="37" t="str">
        <f t="shared" si="55"/>
        <v>cf401</v>
      </c>
      <c r="U402" s="37" t="e">
        <v>#N/A</v>
      </c>
      <c r="W402" s="37">
        <v>401</v>
      </c>
      <c r="X402" s="37" t="str">
        <f t="shared" si="56"/>
        <v>cf401</v>
      </c>
      <c r="Y402" s="37" t="e">
        <f t="shared" si="53"/>
        <v>#N/A</v>
      </c>
    </row>
    <row r="403" spans="1:25" ht="15" customHeight="1" x14ac:dyDescent="0.2">
      <c r="A403" s="121"/>
      <c r="B403" s="39" t="str">
        <f>+VLOOKUP(A401,$Q$2:$R$5000,2,0)</f>
        <v>cf130</v>
      </c>
      <c r="C403" s="51"/>
      <c r="D403" s="57">
        <v>48</v>
      </c>
      <c r="E403" s="58" t="s">
        <v>63</v>
      </c>
      <c r="F403" s="59" t="s">
        <v>64</v>
      </c>
      <c r="G403" s="57">
        <v>40</v>
      </c>
      <c r="H403" s="64" t="s">
        <v>63</v>
      </c>
      <c r="I403" s="64" t="str">
        <f>IF(H403="","",G403*H403)</f>
        <v/>
      </c>
      <c r="J403" s="61" t="s">
        <v>65</v>
      </c>
      <c r="Q403" s="37">
        <v>402</v>
      </c>
      <c r="R403" s="52" t="str">
        <f t="shared" si="54"/>
        <v>cf402</v>
      </c>
      <c r="S403" s="37" t="str">
        <f>_xlfn.IFNA(IF(U403=0,"",U403&amp;COUNTIF(U$2:U403,U403)),"")</f>
        <v/>
      </c>
      <c r="T403" s="37" t="str">
        <f t="shared" si="55"/>
        <v>cf402</v>
      </c>
      <c r="U403" s="37" t="e">
        <v>#N/A</v>
      </c>
      <c r="W403" s="37">
        <v>402</v>
      </c>
      <c r="X403" s="37" t="str">
        <f t="shared" si="56"/>
        <v>cf402</v>
      </c>
      <c r="Y403" s="37" t="e">
        <f t="shared" si="53"/>
        <v>#N/A</v>
      </c>
    </row>
    <row r="404" spans="1:25" ht="15" customHeight="1" x14ac:dyDescent="0.2">
      <c r="A404" s="121">
        <f t="shared" si="52"/>
        <v>131</v>
      </c>
      <c r="B404" s="39" t="str">
        <f>+VLOOKUP(A404,$Q$2:$R$5000,2,0)</f>
        <v>cf131</v>
      </c>
      <c r="C404" s="45" t="s">
        <v>54</v>
      </c>
      <c r="D404" s="46">
        <v>46</v>
      </c>
      <c r="E404" s="47" t="s">
        <v>108</v>
      </c>
      <c r="F404" s="48"/>
      <c r="G404" s="46"/>
      <c r="H404" s="62"/>
      <c r="I404" s="62"/>
      <c r="J404" s="50"/>
      <c r="Q404" s="37">
        <v>403</v>
      </c>
      <c r="R404" s="52" t="str">
        <f t="shared" si="54"/>
        <v>cf403</v>
      </c>
      <c r="S404" s="37" t="str">
        <f>_xlfn.IFNA(IF(U404=0,"",U404&amp;COUNTIF(U$2:U404,U404)),"")</f>
        <v/>
      </c>
      <c r="T404" s="37" t="str">
        <f t="shared" si="55"/>
        <v>cf403</v>
      </c>
      <c r="U404" s="37" t="e">
        <v>#N/A</v>
      </c>
      <c r="W404" s="37">
        <v>403</v>
      </c>
      <c r="X404" s="37" t="str">
        <f t="shared" si="56"/>
        <v>cf403</v>
      </c>
      <c r="Y404" s="37" t="e">
        <f t="shared" si="53"/>
        <v>#N/A</v>
      </c>
    </row>
    <row r="405" spans="1:25" ht="15" customHeight="1" x14ac:dyDescent="0.2">
      <c r="A405" s="121"/>
      <c r="B405" s="39" t="str">
        <f>+VLOOKUP(A404,$Q$2:$R$5000,2,0)</f>
        <v>cf131</v>
      </c>
      <c r="C405" s="51"/>
      <c r="D405" s="52"/>
      <c r="E405" s="53" t="s">
        <v>261</v>
      </c>
      <c r="F405" s="54"/>
      <c r="G405" s="52"/>
      <c r="H405" s="63"/>
      <c r="I405" s="63"/>
      <c r="J405" s="56" t="s">
        <v>60</v>
      </c>
      <c r="Q405" s="37">
        <v>404</v>
      </c>
      <c r="R405" s="52" t="str">
        <f t="shared" si="54"/>
        <v>cf404</v>
      </c>
      <c r="S405" s="37" t="str">
        <f>_xlfn.IFNA(IF(U405=0,"",U405&amp;COUNTIF(U$2:U405,U405)),"")</f>
        <v/>
      </c>
      <c r="T405" s="37" t="str">
        <f t="shared" si="55"/>
        <v>cf404</v>
      </c>
      <c r="U405" s="37" t="e">
        <v>#N/A</v>
      </c>
      <c r="W405" s="37">
        <v>404</v>
      </c>
      <c r="X405" s="37" t="str">
        <f t="shared" si="56"/>
        <v>cf404</v>
      </c>
      <c r="Y405" s="37" t="e">
        <f t="shared" si="53"/>
        <v>#N/A</v>
      </c>
    </row>
    <row r="406" spans="1:25" ht="15" customHeight="1" x14ac:dyDescent="0.2">
      <c r="A406" s="121"/>
      <c r="B406" s="39" t="str">
        <f>+VLOOKUP(A404,$Q$2:$R$5000,2,0)</f>
        <v>cf131</v>
      </c>
      <c r="C406" s="51"/>
      <c r="D406" s="57">
        <v>49</v>
      </c>
      <c r="E406" s="58" t="s">
        <v>63</v>
      </c>
      <c r="F406" s="59" t="s">
        <v>64</v>
      </c>
      <c r="G406" s="57">
        <v>5</v>
      </c>
      <c r="H406" s="64" t="s">
        <v>63</v>
      </c>
      <c r="I406" s="64" t="str">
        <f>IF(H406="","",G406*H406)</f>
        <v/>
      </c>
      <c r="J406" s="61" t="s">
        <v>65</v>
      </c>
      <c r="Q406" s="37">
        <v>405</v>
      </c>
      <c r="R406" s="52" t="str">
        <f t="shared" si="54"/>
        <v>cf405</v>
      </c>
      <c r="S406" s="37" t="str">
        <f>_xlfn.IFNA(IF(U406=0,"",U406&amp;COUNTIF(U$2:U406,U406)),"")</f>
        <v/>
      </c>
      <c r="T406" s="37" t="str">
        <f t="shared" si="55"/>
        <v>cf405</v>
      </c>
      <c r="U406" s="37" t="e">
        <v>#N/A</v>
      </c>
      <c r="W406" s="37">
        <v>405</v>
      </c>
      <c r="X406" s="37" t="str">
        <f t="shared" si="56"/>
        <v>cf405</v>
      </c>
      <c r="Y406" s="37" t="e">
        <f t="shared" si="53"/>
        <v>#N/A</v>
      </c>
    </row>
    <row r="407" spans="1:25" ht="15" customHeight="1" x14ac:dyDescent="0.2">
      <c r="A407" s="121">
        <f t="shared" si="52"/>
        <v>132</v>
      </c>
      <c r="B407" s="39" t="str">
        <f>+VLOOKUP(A407,$Q$2:$R$5000,2,0)</f>
        <v>cf132</v>
      </c>
      <c r="C407" s="45" t="s">
        <v>54</v>
      </c>
      <c r="D407" s="46">
        <v>46</v>
      </c>
      <c r="E407" s="47" t="s">
        <v>108</v>
      </c>
      <c r="F407" s="48"/>
      <c r="G407" s="46"/>
      <c r="H407" s="62"/>
      <c r="I407" s="62"/>
      <c r="J407" s="50"/>
      <c r="Q407" s="37">
        <v>406</v>
      </c>
      <c r="R407" s="52" t="str">
        <f t="shared" si="54"/>
        <v>cf406</v>
      </c>
      <c r="S407" s="37" t="str">
        <f>_xlfn.IFNA(IF(U407=0,"",U407&amp;COUNTIF(U$2:U407,U407)),"")</f>
        <v/>
      </c>
      <c r="T407" s="37" t="str">
        <f t="shared" si="55"/>
        <v>cf406</v>
      </c>
      <c r="U407" s="37" t="e">
        <v>#N/A</v>
      </c>
      <c r="W407" s="37">
        <v>406</v>
      </c>
      <c r="X407" s="37" t="str">
        <f t="shared" si="56"/>
        <v>cf406</v>
      </c>
      <c r="Y407" s="37" t="e">
        <f t="shared" si="53"/>
        <v>#N/A</v>
      </c>
    </row>
    <row r="408" spans="1:25" ht="15" customHeight="1" x14ac:dyDescent="0.2">
      <c r="A408" s="121"/>
      <c r="B408" s="39" t="str">
        <f>+VLOOKUP(A407,$Q$2:$R$5000,2,0)</f>
        <v>cf132</v>
      </c>
      <c r="C408" s="51"/>
      <c r="D408" s="52"/>
      <c r="E408" s="53" t="s">
        <v>262</v>
      </c>
      <c r="F408" s="54"/>
      <c r="G408" s="52"/>
      <c r="H408" s="63"/>
      <c r="I408" s="63"/>
      <c r="J408" s="56" t="s">
        <v>60</v>
      </c>
      <c r="Q408" s="37">
        <v>407</v>
      </c>
      <c r="R408" s="52" t="str">
        <f t="shared" si="54"/>
        <v>cf407</v>
      </c>
      <c r="S408" s="37" t="str">
        <f>_xlfn.IFNA(IF(U408=0,"",U408&amp;COUNTIF(U$2:U408,U408)),"")</f>
        <v/>
      </c>
      <c r="T408" s="37" t="str">
        <f t="shared" si="55"/>
        <v>cf407</v>
      </c>
      <c r="U408" s="37" t="e">
        <v>#N/A</v>
      </c>
      <c r="W408" s="37">
        <v>407</v>
      </c>
      <c r="X408" s="37" t="str">
        <f t="shared" si="56"/>
        <v>cf407</v>
      </c>
      <c r="Y408" s="37" t="e">
        <f t="shared" si="53"/>
        <v>#N/A</v>
      </c>
    </row>
    <row r="409" spans="1:25" ht="15" customHeight="1" x14ac:dyDescent="0.2">
      <c r="A409" s="121"/>
      <c r="B409" s="39" t="str">
        <f>+VLOOKUP(A407,$Q$2:$R$5000,2,0)</f>
        <v>cf132</v>
      </c>
      <c r="C409" s="51"/>
      <c r="D409" s="57">
        <v>50</v>
      </c>
      <c r="E409" s="58" t="s">
        <v>63</v>
      </c>
      <c r="F409" s="59" t="s">
        <v>64</v>
      </c>
      <c r="G409" s="57">
        <v>5</v>
      </c>
      <c r="H409" s="64" t="s">
        <v>63</v>
      </c>
      <c r="I409" s="64" t="str">
        <f>IF(H409="","",G409*H409)</f>
        <v/>
      </c>
      <c r="J409" s="61" t="s">
        <v>65</v>
      </c>
      <c r="Q409" s="37">
        <v>408</v>
      </c>
      <c r="R409" s="52" t="str">
        <f t="shared" si="54"/>
        <v>cf408</v>
      </c>
      <c r="S409" s="37" t="str">
        <f>_xlfn.IFNA(IF(U409=0,"",U409&amp;COUNTIF(U$2:U409,U409)),"")</f>
        <v/>
      </c>
      <c r="T409" s="37" t="str">
        <f t="shared" si="55"/>
        <v>cf408</v>
      </c>
      <c r="U409" s="37" t="e">
        <v>#N/A</v>
      </c>
      <c r="W409" s="37">
        <v>408</v>
      </c>
      <c r="X409" s="37" t="str">
        <f t="shared" si="56"/>
        <v>cf408</v>
      </c>
      <c r="Y409" s="37" t="e">
        <f t="shared" si="53"/>
        <v>#N/A</v>
      </c>
    </row>
    <row r="410" spans="1:25" ht="15" customHeight="1" x14ac:dyDescent="0.2">
      <c r="A410" s="121">
        <f t="shared" si="52"/>
        <v>133</v>
      </c>
      <c r="B410" s="39" t="str">
        <f>+VLOOKUP(A410,$Q$2:$R$5000,2,0)</f>
        <v>cf133</v>
      </c>
      <c r="C410" s="45" t="s">
        <v>54</v>
      </c>
      <c r="D410" s="46">
        <v>46</v>
      </c>
      <c r="E410" s="47" t="s">
        <v>108</v>
      </c>
      <c r="F410" s="48"/>
      <c r="G410" s="46"/>
      <c r="H410" s="62"/>
      <c r="I410" s="62"/>
      <c r="J410" s="50"/>
      <c r="Q410" s="37">
        <v>409</v>
      </c>
      <c r="R410" s="52" t="str">
        <f t="shared" si="54"/>
        <v>cf409</v>
      </c>
      <c r="S410" s="37" t="str">
        <f>_xlfn.IFNA(IF(U410=0,"",U410&amp;COUNTIF(U$2:U410,U410)),"")</f>
        <v/>
      </c>
      <c r="T410" s="37" t="str">
        <f t="shared" si="55"/>
        <v>cf409</v>
      </c>
      <c r="U410" s="37" t="e">
        <v>#N/A</v>
      </c>
      <c r="W410" s="37">
        <v>409</v>
      </c>
      <c r="X410" s="37" t="str">
        <f t="shared" si="56"/>
        <v>cf409</v>
      </c>
      <c r="Y410" s="37" t="e">
        <f t="shared" si="53"/>
        <v>#N/A</v>
      </c>
    </row>
    <row r="411" spans="1:25" ht="15" customHeight="1" x14ac:dyDescent="0.2">
      <c r="A411" s="121"/>
      <c r="B411" s="39" t="str">
        <f>+VLOOKUP(A410,$Q$2:$R$5000,2,0)</f>
        <v>cf133</v>
      </c>
      <c r="C411" s="51"/>
      <c r="D411" s="52"/>
      <c r="E411" s="53" t="s">
        <v>263</v>
      </c>
      <c r="F411" s="54"/>
      <c r="G411" s="52"/>
      <c r="H411" s="63"/>
      <c r="I411" s="63"/>
      <c r="J411" s="56" t="s">
        <v>60</v>
      </c>
      <c r="Q411" s="37">
        <v>410</v>
      </c>
      <c r="R411" s="52" t="str">
        <f t="shared" si="54"/>
        <v>cf410</v>
      </c>
      <c r="S411" s="37" t="str">
        <f>_xlfn.IFNA(IF(U411=0,"",U411&amp;COUNTIF(U$2:U411,U411)),"")</f>
        <v/>
      </c>
      <c r="T411" s="37" t="str">
        <f t="shared" si="55"/>
        <v>cf410</v>
      </c>
      <c r="U411" s="37" t="e">
        <v>#N/A</v>
      </c>
      <c r="W411" s="37">
        <v>410</v>
      </c>
      <c r="X411" s="37" t="str">
        <f t="shared" si="56"/>
        <v>cf410</v>
      </c>
      <c r="Y411" s="37" t="e">
        <f t="shared" si="53"/>
        <v>#N/A</v>
      </c>
    </row>
    <row r="412" spans="1:25" ht="15" customHeight="1" x14ac:dyDescent="0.2">
      <c r="A412" s="121"/>
      <c r="B412" s="39" t="str">
        <f>+VLOOKUP(A410,$Q$2:$R$5000,2,0)</f>
        <v>cf133</v>
      </c>
      <c r="C412" s="51"/>
      <c r="D412" s="57">
        <v>51</v>
      </c>
      <c r="E412" s="58" t="s">
        <v>63</v>
      </c>
      <c r="F412" s="59" t="s">
        <v>64</v>
      </c>
      <c r="G412" s="57">
        <v>5</v>
      </c>
      <c r="H412" s="64" t="s">
        <v>63</v>
      </c>
      <c r="I412" s="64" t="str">
        <f>IF(H412="","",G412*H412)</f>
        <v/>
      </c>
      <c r="J412" s="61" t="s">
        <v>65</v>
      </c>
      <c r="Q412" s="37">
        <v>411</v>
      </c>
      <c r="R412" s="52" t="str">
        <f t="shared" si="54"/>
        <v>cf411</v>
      </c>
      <c r="S412" s="37" t="str">
        <f>_xlfn.IFNA(IF(U412=0,"",U412&amp;COUNTIF(U$2:U412,U412)),"")</f>
        <v/>
      </c>
      <c r="T412" s="37" t="str">
        <f t="shared" si="55"/>
        <v>cf411</v>
      </c>
      <c r="U412" s="37" t="e">
        <v>#N/A</v>
      </c>
      <c r="W412" s="37">
        <v>411</v>
      </c>
      <c r="X412" s="37" t="str">
        <f t="shared" si="56"/>
        <v>cf411</v>
      </c>
      <c r="Y412" s="37" t="e">
        <f t="shared" si="53"/>
        <v>#N/A</v>
      </c>
    </row>
    <row r="413" spans="1:25" ht="15" customHeight="1" x14ac:dyDescent="0.2">
      <c r="A413" s="121">
        <f t="shared" si="52"/>
        <v>134</v>
      </c>
      <c r="B413" s="39" t="str">
        <f>+VLOOKUP(A413,$Q$2:$R$5000,2,0)</f>
        <v>cf134</v>
      </c>
      <c r="C413" s="45" t="s">
        <v>54</v>
      </c>
      <c r="D413" s="46">
        <v>46</v>
      </c>
      <c r="E413" s="47" t="s">
        <v>108</v>
      </c>
      <c r="F413" s="48"/>
      <c r="G413" s="46"/>
      <c r="H413" s="62"/>
      <c r="I413" s="62"/>
      <c r="J413" s="50"/>
      <c r="Q413" s="37">
        <v>412</v>
      </c>
      <c r="R413" s="52" t="str">
        <f t="shared" si="54"/>
        <v>cf412</v>
      </c>
      <c r="S413" s="37" t="str">
        <f>_xlfn.IFNA(IF(U413=0,"",U413&amp;COUNTIF(U$2:U413,U413)),"")</f>
        <v/>
      </c>
      <c r="T413" s="37" t="str">
        <f t="shared" si="55"/>
        <v>cf412</v>
      </c>
      <c r="U413" s="37" t="e">
        <v>#N/A</v>
      </c>
      <c r="W413" s="37">
        <v>412</v>
      </c>
      <c r="X413" s="37" t="str">
        <f t="shared" si="56"/>
        <v>cf412</v>
      </c>
      <c r="Y413" s="37" t="e">
        <f t="shared" si="53"/>
        <v>#N/A</v>
      </c>
    </row>
    <row r="414" spans="1:25" ht="15" customHeight="1" x14ac:dyDescent="0.2">
      <c r="A414" s="121"/>
      <c r="B414" s="39" t="str">
        <f>+VLOOKUP(A413,$Q$2:$R$5000,2,0)</f>
        <v>cf134</v>
      </c>
      <c r="C414" s="51"/>
      <c r="D414" s="52"/>
      <c r="E414" s="53" t="s">
        <v>264</v>
      </c>
      <c r="F414" s="54"/>
      <c r="G414" s="52"/>
      <c r="H414" s="63"/>
      <c r="I414" s="63"/>
      <c r="J414" s="56" t="s">
        <v>60</v>
      </c>
      <c r="Q414" s="37">
        <v>413</v>
      </c>
      <c r="R414" s="52" t="str">
        <f t="shared" si="54"/>
        <v>cf413</v>
      </c>
      <c r="S414" s="37" t="str">
        <f>_xlfn.IFNA(IF(U414=0,"",U414&amp;COUNTIF(U$2:U414,U414)),"")</f>
        <v/>
      </c>
      <c r="T414" s="37" t="str">
        <f t="shared" si="55"/>
        <v>cf413</v>
      </c>
      <c r="U414" s="37" t="e">
        <v>#N/A</v>
      </c>
      <c r="W414" s="37">
        <v>413</v>
      </c>
      <c r="X414" s="37" t="str">
        <f t="shared" si="56"/>
        <v>cf413</v>
      </c>
      <c r="Y414" s="37" t="e">
        <f t="shared" si="53"/>
        <v>#N/A</v>
      </c>
    </row>
    <row r="415" spans="1:25" ht="15" customHeight="1" x14ac:dyDescent="0.2">
      <c r="A415" s="121"/>
      <c r="B415" s="39" t="str">
        <f>+VLOOKUP(A413,$Q$2:$R$5000,2,0)</f>
        <v>cf134</v>
      </c>
      <c r="C415" s="51"/>
      <c r="D415" s="57">
        <v>52</v>
      </c>
      <c r="E415" s="58" t="s">
        <v>63</v>
      </c>
      <c r="F415" s="59" t="s">
        <v>265</v>
      </c>
      <c r="G415" s="57">
        <v>1</v>
      </c>
      <c r="H415" s="64" t="s">
        <v>63</v>
      </c>
      <c r="I415" s="64" t="str">
        <f>IF(H415="","",G415*H415)</f>
        <v/>
      </c>
      <c r="J415" s="61" t="s">
        <v>65</v>
      </c>
      <c r="Q415" s="37">
        <v>414</v>
      </c>
      <c r="R415" s="52" t="str">
        <f t="shared" si="54"/>
        <v>cf414</v>
      </c>
      <c r="S415" s="37" t="str">
        <f>_xlfn.IFNA(IF(U415=0,"",U415&amp;COUNTIF(U$2:U415,U415)),"")</f>
        <v/>
      </c>
      <c r="T415" s="37" t="str">
        <f t="shared" si="55"/>
        <v>cf414</v>
      </c>
      <c r="U415" s="37" t="e">
        <v>#N/A</v>
      </c>
      <c r="W415" s="37">
        <v>414</v>
      </c>
      <c r="X415" s="37" t="str">
        <f t="shared" si="56"/>
        <v>cf414</v>
      </c>
      <c r="Y415" s="37" t="e">
        <f t="shared" si="53"/>
        <v>#N/A</v>
      </c>
    </row>
    <row r="416" spans="1:25" ht="15" customHeight="1" x14ac:dyDescent="0.2">
      <c r="A416" s="121">
        <f t="shared" si="52"/>
        <v>135</v>
      </c>
      <c r="B416" s="39" t="str">
        <f>+VLOOKUP(A416,$Q$2:$R$5000,2,0)</f>
        <v>cf135</v>
      </c>
      <c r="C416" s="45" t="s">
        <v>54</v>
      </c>
      <c r="D416" s="46">
        <v>46</v>
      </c>
      <c r="E416" s="47" t="s">
        <v>108</v>
      </c>
      <c r="F416" s="48"/>
      <c r="G416" s="46"/>
      <c r="H416" s="62"/>
      <c r="I416" s="62"/>
      <c r="J416" s="50"/>
      <c r="Q416" s="37">
        <v>415</v>
      </c>
      <c r="R416" s="52" t="str">
        <f t="shared" si="54"/>
        <v>cf415</v>
      </c>
      <c r="S416" s="37" t="str">
        <f>_xlfn.IFNA(IF(U416=0,"",U416&amp;COUNTIF(U$2:U416,U416)),"")</f>
        <v/>
      </c>
      <c r="T416" s="37" t="str">
        <f t="shared" si="55"/>
        <v>cf415</v>
      </c>
      <c r="U416" s="37" t="e">
        <v>#N/A</v>
      </c>
      <c r="W416" s="37">
        <v>415</v>
      </c>
      <c r="X416" s="37" t="str">
        <f t="shared" si="56"/>
        <v>cf415</v>
      </c>
      <c r="Y416" s="37" t="e">
        <f t="shared" si="53"/>
        <v>#N/A</v>
      </c>
    </row>
    <row r="417" spans="1:25" ht="15" customHeight="1" x14ac:dyDescent="0.2">
      <c r="A417" s="121"/>
      <c r="B417" s="39" t="str">
        <f>+VLOOKUP(A416,$Q$2:$R$5000,2,0)</f>
        <v>cf135</v>
      </c>
      <c r="C417" s="51"/>
      <c r="D417" s="52"/>
      <c r="E417" s="53" t="s">
        <v>266</v>
      </c>
      <c r="F417" s="54"/>
      <c r="G417" s="52"/>
      <c r="H417" s="63"/>
      <c r="I417" s="63"/>
      <c r="J417" s="56" t="s">
        <v>60</v>
      </c>
      <c r="Q417" s="37">
        <v>416</v>
      </c>
      <c r="R417" s="52" t="str">
        <f t="shared" si="54"/>
        <v>cf416</v>
      </c>
      <c r="S417" s="37" t="str">
        <f>_xlfn.IFNA(IF(U417=0,"",U417&amp;COUNTIF(U$2:U417,U417)),"")</f>
        <v/>
      </c>
      <c r="T417" s="37" t="str">
        <f t="shared" si="55"/>
        <v>cf416</v>
      </c>
      <c r="U417" s="37" t="e">
        <v>#N/A</v>
      </c>
      <c r="W417" s="37">
        <v>416</v>
      </c>
      <c r="X417" s="37" t="str">
        <f t="shared" si="56"/>
        <v>cf416</v>
      </c>
      <c r="Y417" s="37" t="e">
        <f t="shared" si="53"/>
        <v>#N/A</v>
      </c>
    </row>
    <row r="418" spans="1:25" ht="15" customHeight="1" x14ac:dyDescent="0.2">
      <c r="A418" s="121"/>
      <c r="B418" s="39" t="str">
        <f>+VLOOKUP(A416,$Q$2:$R$5000,2,0)</f>
        <v>cf135</v>
      </c>
      <c r="C418" s="51"/>
      <c r="D418" s="57">
        <v>53</v>
      </c>
      <c r="E418" s="58" t="s">
        <v>63</v>
      </c>
      <c r="F418" s="59" t="s">
        <v>265</v>
      </c>
      <c r="G418" s="57">
        <v>1</v>
      </c>
      <c r="H418" s="64" t="s">
        <v>63</v>
      </c>
      <c r="I418" s="64" t="str">
        <f>IF(H418="","",G418*H418)</f>
        <v/>
      </c>
      <c r="J418" s="61" t="s">
        <v>65</v>
      </c>
      <c r="Q418" s="37">
        <v>417</v>
      </c>
      <c r="R418" s="52" t="str">
        <f t="shared" si="54"/>
        <v>cf417</v>
      </c>
      <c r="S418" s="37" t="str">
        <f>_xlfn.IFNA(IF(U418=0,"",U418&amp;COUNTIF(U$2:U418,U418)),"")</f>
        <v/>
      </c>
      <c r="T418" s="37" t="str">
        <f t="shared" si="55"/>
        <v>cf417</v>
      </c>
      <c r="U418" s="37" t="e">
        <v>#N/A</v>
      </c>
      <c r="W418" s="37">
        <v>417</v>
      </c>
      <c r="X418" s="37" t="str">
        <f t="shared" si="56"/>
        <v>cf417</v>
      </c>
      <c r="Y418" s="37" t="e">
        <f t="shared" si="53"/>
        <v>#N/A</v>
      </c>
    </row>
    <row r="419" spans="1:25" ht="15" customHeight="1" x14ac:dyDescent="0.2">
      <c r="A419" s="121">
        <f t="shared" si="52"/>
        <v>136</v>
      </c>
      <c r="B419" s="39" t="str">
        <f>+VLOOKUP(A419,$Q$2:$R$5000,2,0)</f>
        <v>cf136</v>
      </c>
      <c r="C419" s="45" t="s">
        <v>54</v>
      </c>
      <c r="D419" s="46">
        <v>46</v>
      </c>
      <c r="E419" s="47" t="s">
        <v>108</v>
      </c>
      <c r="F419" s="48"/>
      <c r="G419" s="46"/>
      <c r="H419" s="62"/>
      <c r="I419" s="62"/>
      <c r="J419" s="50"/>
      <c r="Q419" s="37">
        <v>418</v>
      </c>
      <c r="R419" s="52" t="str">
        <f t="shared" si="54"/>
        <v>cf418</v>
      </c>
      <c r="S419" s="37" t="str">
        <f>_xlfn.IFNA(IF(U419=0,"",U419&amp;COUNTIF(U$2:U419,U419)),"")</f>
        <v/>
      </c>
      <c r="T419" s="37" t="str">
        <f t="shared" si="55"/>
        <v>cf418</v>
      </c>
      <c r="U419" s="37" t="e">
        <v>#N/A</v>
      </c>
      <c r="W419" s="37">
        <v>418</v>
      </c>
      <c r="X419" s="37" t="str">
        <f t="shared" si="56"/>
        <v>cf418</v>
      </c>
      <c r="Y419" s="37" t="e">
        <f t="shared" si="53"/>
        <v>#N/A</v>
      </c>
    </row>
    <row r="420" spans="1:25" ht="15" customHeight="1" x14ac:dyDescent="0.2">
      <c r="A420" s="121"/>
      <c r="B420" s="39" t="str">
        <f>+VLOOKUP(A419,$Q$2:$R$5000,2,0)</f>
        <v>cf136</v>
      </c>
      <c r="C420" s="51"/>
      <c r="D420" s="52"/>
      <c r="E420" s="53" t="s">
        <v>267</v>
      </c>
      <c r="F420" s="54"/>
      <c r="G420" s="52"/>
      <c r="H420" s="63"/>
      <c r="I420" s="63"/>
      <c r="J420" s="56" t="s">
        <v>60</v>
      </c>
      <c r="Q420" s="37">
        <v>419</v>
      </c>
      <c r="R420" s="52" t="str">
        <f t="shared" si="54"/>
        <v>cf419</v>
      </c>
      <c r="S420" s="37" t="str">
        <f>_xlfn.IFNA(IF(U420=0,"",U420&amp;COUNTIF(U$2:U420,U420)),"")</f>
        <v/>
      </c>
      <c r="T420" s="37" t="str">
        <f t="shared" si="55"/>
        <v>cf419</v>
      </c>
      <c r="U420" s="37" t="e">
        <v>#N/A</v>
      </c>
      <c r="W420" s="37">
        <v>419</v>
      </c>
      <c r="X420" s="37" t="str">
        <f t="shared" si="56"/>
        <v>cf419</v>
      </c>
      <c r="Y420" s="37" t="e">
        <f t="shared" si="53"/>
        <v>#N/A</v>
      </c>
    </row>
    <row r="421" spans="1:25" ht="15" customHeight="1" x14ac:dyDescent="0.2">
      <c r="A421" s="121"/>
      <c r="B421" s="39" t="str">
        <f>+VLOOKUP(A419,$Q$2:$R$5000,2,0)</f>
        <v>cf136</v>
      </c>
      <c r="C421" s="51"/>
      <c r="D421" s="57">
        <v>54</v>
      </c>
      <c r="E421" s="58" t="s">
        <v>63</v>
      </c>
      <c r="F421" s="59" t="s">
        <v>265</v>
      </c>
      <c r="G421" s="57">
        <v>1</v>
      </c>
      <c r="H421" s="64" t="s">
        <v>63</v>
      </c>
      <c r="I421" s="64" t="str">
        <f>IF(H421="","",G421*H421)</f>
        <v/>
      </c>
      <c r="J421" s="61" t="s">
        <v>65</v>
      </c>
      <c r="Q421" s="37">
        <v>420</v>
      </c>
      <c r="R421" s="57" t="str">
        <f t="shared" si="54"/>
        <v>cf420</v>
      </c>
      <c r="S421" s="37" t="str">
        <f>_xlfn.IFNA(IF(U421=0,"",U421&amp;COUNTIF(U$2:U421,U421)),"")</f>
        <v/>
      </c>
      <c r="T421" s="37" t="str">
        <f t="shared" si="55"/>
        <v>cf420</v>
      </c>
      <c r="U421" s="37" t="e">
        <v>#N/A</v>
      </c>
      <c r="W421" s="37">
        <v>420</v>
      </c>
      <c r="X421" s="37" t="str">
        <f t="shared" si="56"/>
        <v>cf420</v>
      </c>
      <c r="Y421" s="37" t="e">
        <f t="shared" si="53"/>
        <v>#N/A</v>
      </c>
    </row>
    <row r="422" spans="1:25" ht="15" customHeight="1" x14ac:dyDescent="0.2">
      <c r="A422" s="121">
        <f t="shared" si="52"/>
        <v>137</v>
      </c>
      <c r="B422" s="39" t="str">
        <f>+VLOOKUP(A422,$Q$2:$R$5000,2,0)</f>
        <v>cf137</v>
      </c>
      <c r="C422" s="45" t="s">
        <v>54</v>
      </c>
      <c r="D422" s="46">
        <v>46</v>
      </c>
      <c r="E422" s="47" t="s">
        <v>108</v>
      </c>
      <c r="F422" s="48"/>
      <c r="G422" s="46"/>
      <c r="H422" s="62"/>
      <c r="I422" s="62"/>
      <c r="J422" s="50"/>
      <c r="Q422" s="37">
        <v>421</v>
      </c>
      <c r="R422" s="46" t="str">
        <f t="shared" si="54"/>
        <v>cf421</v>
      </c>
      <c r="S422" s="37" t="str">
        <f>_xlfn.IFNA(IF(U422=0,"",U422&amp;COUNTIF(U$2:U422,U422)),"")</f>
        <v/>
      </c>
      <c r="T422" s="37" t="str">
        <f t="shared" si="55"/>
        <v>cf421</v>
      </c>
      <c r="U422" s="37" t="e">
        <v>#N/A</v>
      </c>
      <c r="W422" s="37">
        <v>421</v>
      </c>
      <c r="X422" s="37" t="str">
        <f t="shared" si="56"/>
        <v>cf421</v>
      </c>
      <c r="Y422" s="37" t="e">
        <f t="shared" si="53"/>
        <v>#N/A</v>
      </c>
    </row>
    <row r="423" spans="1:25" ht="15" customHeight="1" x14ac:dyDescent="0.2">
      <c r="A423" s="121"/>
      <c r="B423" s="39" t="str">
        <f>+VLOOKUP(A422,$Q$2:$R$5000,2,0)</f>
        <v>cf137</v>
      </c>
      <c r="C423" s="51"/>
      <c r="D423" s="52"/>
      <c r="E423" s="53" t="s">
        <v>268</v>
      </c>
      <c r="F423" s="54"/>
      <c r="G423" s="52"/>
      <c r="H423" s="63"/>
      <c r="I423" s="63"/>
      <c r="J423" s="56" t="s">
        <v>60</v>
      </c>
      <c r="Q423" s="37">
        <v>422</v>
      </c>
      <c r="R423" s="52" t="str">
        <f t="shared" si="54"/>
        <v>cf422</v>
      </c>
      <c r="S423" s="37" t="str">
        <f>_xlfn.IFNA(IF(U423=0,"",U423&amp;COUNTIF(U$2:U423,U423)),"")</f>
        <v/>
      </c>
      <c r="T423" s="37" t="str">
        <f t="shared" si="55"/>
        <v>cf422</v>
      </c>
      <c r="U423" s="37" t="e">
        <v>#N/A</v>
      </c>
      <c r="W423" s="37">
        <v>422</v>
      </c>
      <c r="X423" s="37" t="str">
        <f t="shared" si="56"/>
        <v>cf422</v>
      </c>
      <c r="Y423" s="37" t="e">
        <f t="shared" si="53"/>
        <v>#N/A</v>
      </c>
    </row>
    <row r="424" spans="1:25" ht="15" customHeight="1" x14ac:dyDescent="0.2">
      <c r="A424" s="121"/>
      <c r="B424" s="39" t="str">
        <f>+VLOOKUP(A422,$Q$2:$R$5000,2,0)</f>
        <v>cf137</v>
      </c>
      <c r="C424" s="51"/>
      <c r="D424" s="57">
        <v>55</v>
      </c>
      <c r="E424" s="58" t="s">
        <v>63</v>
      </c>
      <c r="F424" s="59" t="s">
        <v>64</v>
      </c>
      <c r="G424" s="57">
        <v>5</v>
      </c>
      <c r="H424" s="64" t="s">
        <v>63</v>
      </c>
      <c r="I424" s="64" t="str">
        <f>IF(H424="","",G424*H424)</f>
        <v/>
      </c>
      <c r="J424" s="61" t="s">
        <v>65</v>
      </c>
      <c r="Q424" s="37">
        <v>423</v>
      </c>
      <c r="R424" s="52" t="str">
        <f t="shared" si="54"/>
        <v>cf423</v>
      </c>
      <c r="S424" s="37" t="str">
        <f>_xlfn.IFNA(IF(U424=0,"",U424&amp;COUNTIF(U$2:U424,U424)),"")</f>
        <v/>
      </c>
      <c r="T424" s="37" t="str">
        <f t="shared" si="55"/>
        <v>cf423</v>
      </c>
      <c r="U424" s="37" t="e">
        <v>#N/A</v>
      </c>
      <c r="W424" s="37">
        <v>423</v>
      </c>
      <c r="X424" s="37" t="str">
        <f t="shared" si="56"/>
        <v>cf423</v>
      </c>
      <c r="Y424" s="37" t="e">
        <f t="shared" si="53"/>
        <v>#N/A</v>
      </c>
    </row>
    <row r="425" spans="1:25" ht="15" customHeight="1" x14ac:dyDescent="0.2">
      <c r="A425" s="121">
        <f t="shared" si="52"/>
        <v>138</v>
      </c>
      <c r="B425" s="39" t="str">
        <f>+VLOOKUP(A425,$Q$2:$R$5000,2,0)</f>
        <v>cf138</v>
      </c>
      <c r="C425" s="45" t="s">
        <v>54</v>
      </c>
      <c r="D425" s="46">
        <v>46</v>
      </c>
      <c r="E425" s="47" t="s">
        <v>108</v>
      </c>
      <c r="F425" s="48"/>
      <c r="G425" s="46"/>
      <c r="H425" s="62"/>
      <c r="I425" s="62"/>
      <c r="J425" s="50"/>
      <c r="Q425" s="37">
        <v>424</v>
      </c>
      <c r="R425" s="52" t="str">
        <f t="shared" si="54"/>
        <v>cf424</v>
      </c>
      <c r="S425" s="37" t="str">
        <f>_xlfn.IFNA(IF(U425=0,"",U425&amp;COUNTIF(U$2:U425,U425)),"")</f>
        <v/>
      </c>
      <c r="T425" s="37" t="str">
        <f t="shared" si="55"/>
        <v>cf424</v>
      </c>
      <c r="U425" s="37" t="e">
        <v>#N/A</v>
      </c>
      <c r="W425" s="37">
        <v>424</v>
      </c>
      <c r="X425" s="37" t="str">
        <f t="shared" si="56"/>
        <v>cf424</v>
      </c>
      <c r="Y425" s="37" t="e">
        <f t="shared" si="53"/>
        <v>#N/A</v>
      </c>
    </row>
    <row r="426" spans="1:25" ht="15" customHeight="1" x14ac:dyDescent="0.2">
      <c r="A426" s="121"/>
      <c r="B426" s="39" t="str">
        <f>+VLOOKUP(A425,$Q$2:$R$5000,2,0)</f>
        <v>cf138</v>
      </c>
      <c r="C426" s="51"/>
      <c r="D426" s="52"/>
      <c r="E426" s="53" t="s">
        <v>269</v>
      </c>
      <c r="F426" s="54"/>
      <c r="G426" s="52"/>
      <c r="H426" s="63"/>
      <c r="I426" s="63"/>
      <c r="J426" s="56" t="s">
        <v>60</v>
      </c>
      <c r="Q426" s="37">
        <v>425</v>
      </c>
      <c r="R426" s="52" t="str">
        <f t="shared" si="54"/>
        <v>cf425</v>
      </c>
      <c r="S426" s="37" t="str">
        <f>_xlfn.IFNA(IF(U426=0,"",U426&amp;COUNTIF(U$2:U426,U426)),"")</f>
        <v/>
      </c>
      <c r="T426" s="37" t="str">
        <f t="shared" si="55"/>
        <v>cf425</v>
      </c>
      <c r="U426" s="37" t="e">
        <v>#N/A</v>
      </c>
      <c r="W426" s="37">
        <v>425</v>
      </c>
      <c r="X426" s="37" t="str">
        <f t="shared" si="56"/>
        <v>cf425</v>
      </c>
      <c r="Y426" s="37" t="e">
        <f t="shared" si="53"/>
        <v>#N/A</v>
      </c>
    </row>
    <row r="427" spans="1:25" ht="15" customHeight="1" x14ac:dyDescent="0.2">
      <c r="A427" s="121"/>
      <c r="B427" s="39" t="str">
        <f>+VLOOKUP(A425,$Q$2:$R$5000,2,0)</f>
        <v>cf138</v>
      </c>
      <c r="C427" s="51"/>
      <c r="D427" s="57">
        <v>56</v>
      </c>
      <c r="E427" s="58" t="s">
        <v>63</v>
      </c>
      <c r="F427" s="59" t="s">
        <v>64</v>
      </c>
      <c r="G427" s="57">
        <v>5</v>
      </c>
      <c r="H427" s="64" t="s">
        <v>63</v>
      </c>
      <c r="I427" s="64" t="str">
        <f>IF(H427="","",G427*H427)</f>
        <v/>
      </c>
      <c r="J427" s="61" t="s">
        <v>65</v>
      </c>
      <c r="Q427" s="37">
        <v>426</v>
      </c>
      <c r="R427" s="52" t="str">
        <f t="shared" si="54"/>
        <v>cf426</v>
      </c>
      <c r="S427" s="37" t="str">
        <f>_xlfn.IFNA(IF(U427=0,"",U427&amp;COUNTIF(U$2:U427,U427)),"")</f>
        <v/>
      </c>
      <c r="T427" s="37" t="str">
        <f t="shared" si="55"/>
        <v>cf426</v>
      </c>
      <c r="U427" s="37" t="e">
        <v>#N/A</v>
      </c>
      <c r="W427" s="37">
        <v>426</v>
      </c>
      <c r="X427" s="37" t="str">
        <f t="shared" si="56"/>
        <v>cf426</v>
      </c>
      <c r="Y427" s="37" t="e">
        <f t="shared" si="53"/>
        <v>#N/A</v>
      </c>
    </row>
    <row r="428" spans="1:25" ht="15" customHeight="1" x14ac:dyDescent="0.2">
      <c r="A428" s="121">
        <f t="shared" si="52"/>
        <v>139</v>
      </c>
      <c r="B428" s="39" t="str">
        <f>+VLOOKUP(A428,$Q$2:$R$5000,2,0)</f>
        <v>cf139</v>
      </c>
      <c r="C428" s="45" t="s">
        <v>54</v>
      </c>
      <c r="D428" s="46">
        <v>46</v>
      </c>
      <c r="E428" s="47" t="s">
        <v>108</v>
      </c>
      <c r="F428" s="48"/>
      <c r="G428" s="46"/>
      <c r="H428" s="62"/>
      <c r="I428" s="62"/>
      <c r="J428" s="50"/>
      <c r="Q428" s="37">
        <v>427</v>
      </c>
      <c r="R428" s="52" t="str">
        <f t="shared" si="54"/>
        <v>cf427</v>
      </c>
      <c r="S428" s="37" t="str">
        <f>_xlfn.IFNA(IF(U428=0,"",U428&amp;COUNTIF(U$2:U428,U428)),"")</f>
        <v/>
      </c>
      <c r="T428" s="37" t="str">
        <f t="shared" si="55"/>
        <v>cf427</v>
      </c>
      <c r="U428" s="37" t="e">
        <v>#N/A</v>
      </c>
      <c r="W428" s="37">
        <v>427</v>
      </c>
      <c r="X428" s="37" t="str">
        <f t="shared" si="56"/>
        <v>cf427</v>
      </c>
      <c r="Y428" s="37" t="e">
        <f t="shared" si="53"/>
        <v>#N/A</v>
      </c>
    </row>
    <row r="429" spans="1:25" ht="15" customHeight="1" x14ac:dyDescent="0.2">
      <c r="A429" s="121"/>
      <c r="B429" s="39" t="str">
        <f>+VLOOKUP(A428,$Q$2:$R$5000,2,0)</f>
        <v>cf139</v>
      </c>
      <c r="C429" s="51"/>
      <c r="D429" s="52"/>
      <c r="E429" s="53" t="s">
        <v>270</v>
      </c>
      <c r="F429" s="54"/>
      <c r="G429" s="52"/>
      <c r="H429" s="63"/>
      <c r="I429" s="63"/>
      <c r="J429" s="56" t="s">
        <v>60</v>
      </c>
      <c r="Q429" s="37">
        <v>428</v>
      </c>
      <c r="R429" s="52" t="str">
        <f t="shared" si="54"/>
        <v>cf428</v>
      </c>
      <c r="S429" s="37" t="str">
        <f>_xlfn.IFNA(IF(U429=0,"",U429&amp;COUNTIF(U$2:U429,U429)),"")</f>
        <v/>
      </c>
      <c r="T429" s="37" t="str">
        <f t="shared" si="55"/>
        <v>cf428</v>
      </c>
      <c r="U429" s="37" t="e">
        <v>#N/A</v>
      </c>
      <c r="W429" s="37">
        <v>428</v>
      </c>
      <c r="X429" s="37" t="str">
        <f t="shared" si="56"/>
        <v>cf428</v>
      </c>
      <c r="Y429" s="37" t="e">
        <f t="shared" si="53"/>
        <v>#N/A</v>
      </c>
    </row>
    <row r="430" spans="1:25" ht="15" customHeight="1" x14ac:dyDescent="0.2">
      <c r="A430" s="121"/>
      <c r="B430" s="39" t="str">
        <f>+VLOOKUP(A428,$Q$2:$R$5000,2,0)</f>
        <v>cf139</v>
      </c>
      <c r="C430" s="51"/>
      <c r="D430" s="57">
        <v>57</v>
      </c>
      <c r="E430" s="58" t="s">
        <v>63</v>
      </c>
      <c r="F430" s="59" t="s">
        <v>64</v>
      </c>
      <c r="G430" s="57">
        <v>5</v>
      </c>
      <c r="H430" s="64" t="s">
        <v>63</v>
      </c>
      <c r="I430" s="64" t="str">
        <f>IF(H430="","",G430*H430)</f>
        <v/>
      </c>
      <c r="J430" s="61" t="s">
        <v>65</v>
      </c>
      <c r="Q430" s="37">
        <v>429</v>
      </c>
      <c r="R430" s="52" t="str">
        <f t="shared" si="54"/>
        <v>cf429</v>
      </c>
      <c r="S430" s="37" t="str">
        <f>_xlfn.IFNA(IF(U430=0,"",U430&amp;COUNTIF(U$2:U430,U430)),"")</f>
        <v/>
      </c>
      <c r="T430" s="37" t="str">
        <f t="shared" si="55"/>
        <v>cf429</v>
      </c>
      <c r="U430" s="37" t="e">
        <v>#N/A</v>
      </c>
      <c r="W430" s="37">
        <v>429</v>
      </c>
      <c r="X430" s="37" t="str">
        <f t="shared" si="56"/>
        <v>cf429</v>
      </c>
      <c r="Y430" s="37" t="e">
        <f t="shared" si="53"/>
        <v>#N/A</v>
      </c>
    </row>
    <row r="431" spans="1:25" ht="15" customHeight="1" x14ac:dyDescent="0.2">
      <c r="A431" s="121">
        <f t="shared" si="52"/>
        <v>140</v>
      </c>
      <c r="B431" s="39" t="str">
        <f>+VLOOKUP(A431,$Q$2:$R$5000,2,0)</f>
        <v>cf140</v>
      </c>
      <c r="C431" s="45" t="s">
        <v>54</v>
      </c>
      <c r="D431" s="46">
        <v>46</v>
      </c>
      <c r="E431" s="47" t="s">
        <v>271</v>
      </c>
      <c r="F431" s="48"/>
      <c r="G431" s="46"/>
      <c r="H431" s="62"/>
      <c r="I431" s="62"/>
      <c r="J431" s="50"/>
      <c r="Q431" s="37">
        <v>430</v>
      </c>
      <c r="R431" s="52" t="str">
        <f t="shared" si="54"/>
        <v>cf430</v>
      </c>
      <c r="S431" s="37" t="str">
        <f>_xlfn.IFNA(IF(U431=0,"",U431&amp;COUNTIF(U$2:U431,U431)),"")</f>
        <v/>
      </c>
      <c r="T431" s="37" t="str">
        <f t="shared" si="55"/>
        <v>cf430</v>
      </c>
      <c r="U431" s="37" t="e">
        <v>#N/A</v>
      </c>
      <c r="W431" s="37">
        <v>430</v>
      </c>
      <c r="X431" s="37" t="str">
        <f t="shared" si="56"/>
        <v>cf430</v>
      </c>
      <c r="Y431" s="37" t="e">
        <f t="shared" si="53"/>
        <v>#N/A</v>
      </c>
    </row>
    <row r="432" spans="1:25" ht="15" customHeight="1" x14ac:dyDescent="0.2">
      <c r="A432" s="121"/>
      <c r="B432" s="39" t="str">
        <f>+VLOOKUP(A431,$Q$2:$R$5000,2,0)</f>
        <v>cf140</v>
      </c>
      <c r="C432" s="51"/>
      <c r="D432" s="52"/>
      <c r="E432" s="53" t="s">
        <v>272</v>
      </c>
      <c r="F432" s="54"/>
      <c r="G432" s="52"/>
      <c r="H432" s="63"/>
      <c r="I432" s="63"/>
      <c r="J432" s="56" t="s">
        <v>60</v>
      </c>
      <c r="Q432" s="37">
        <v>431</v>
      </c>
      <c r="R432" s="52" t="str">
        <f t="shared" si="54"/>
        <v>cf431</v>
      </c>
      <c r="S432" s="37" t="str">
        <f>_xlfn.IFNA(IF(U432=0,"",U432&amp;COUNTIF(U$2:U432,U432)),"")</f>
        <v/>
      </c>
      <c r="T432" s="37" t="str">
        <f t="shared" si="55"/>
        <v>cf431</v>
      </c>
      <c r="U432" s="37" t="e">
        <v>#N/A</v>
      </c>
      <c r="W432" s="37">
        <v>431</v>
      </c>
      <c r="X432" s="37" t="str">
        <f t="shared" si="56"/>
        <v>cf431</v>
      </c>
      <c r="Y432" s="37" t="e">
        <f t="shared" si="53"/>
        <v>#N/A</v>
      </c>
    </row>
    <row r="433" spans="1:25" ht="15" customHeight="1" x14ac:dyDescent="0.2">
      <c r="A433" s="121"/>
      <c r="B433" s="39" t="str">
        <f>+VLOOKUP(A431,$Q$2:$R$5000,2,0)</f>
        <v>cf140</v>
      </c>
      <c r="C433" s="51"/>
      <c r="D433" s="57">
        <v>62</v>
      </c>
      <c r="E433" s="58" t="s">
        <v>63</v>
      </c>
      <c r="F433" s="59" t="s">
        <v>125</v>
      </c>
      <c r="G433" s="57">
        <v>5</v>
      </c>
      <c r="H433" s="64" t="s">
        <v>63</v>
      </c>
      <c r="I433" s="64" t="str">
        <f>IF(H433="","",G433*H433)</f>
        <v/>
      </c>
      <c r="J433" s="61" t="s">
        <v>65</v>
      </c>
      <c r="Q433" s="37">
        <v>432</v>
      </c>
      <c r="R433" s="52" t="str">
        <f t="shared" si="54"/>
        <v>cf432</v>
      </c>
      <c r="S433" s="37" t="str">
        <f>_xlfn.IFNA(IF(U433=0,"",U433&amp;COUNTIF(U$2:U433,U433)),"")</f>
        <v/>
      </c>
      <c r="T433" s="37" t="str">
        <f t="shared" si="55"/>
        <v>cf432</v>
      </c>
      <c r="U433" s="37" t="e">
        <v>#N/A</v>
      </c>
      <c r="W433" s="37">
        <v>432</v>
      </c>
      <c r="X433" s="37" t="str">
        <f t="shared" si="56"/>
        <v>cf432</v>
      </c>
      <c r="Y433" s="37" t="e">
        <f t="shared" si="53"/>
        <v>#N/A</v>
      </c>
    </row>
    <row r="434" spans="1:25" ht="15" customHeight="1" x14ac:dyDescent="0.2">
      <c r="B434" s="37">
        <f>IF(K434=$K$1,1,IF(K434&gt;$K$1,0,1))</f>
        <v>1</v>
      </c>
      <c r="C434" s="51"/>
      <c r="D434" s="46"/>
      <c r="E434" s="71" t="s">
        <v>143</v>
      </c>
      <c r="F434" s="48"/>
      <c r="G434" s="46"/>
      <c r="H434" s="62"/>
      <c r="I434" s="66">
        <f>SUM(I374:I433)</f>
        <v>0</v>
      </c>
      <c r="J434" s="46"/>
      <c r="K434" s="37">
        <f>+A431/20</f>
        <v>7</v>
      </c>
      <c r="L434" s="67">
        <f>+I434</f>
        <v>0</v>
      </c>
      <c r="M434" s="68">
        <f>SUM($L$2:L434)</f>
        <v>0</v>
      </c>
      <c r="Q434" s="37">
        <v>433</v>
      </c>
      <c r="R434" s="52" t="str">
        <f t="shared" si="54"/>
        <v>cf433</v>
      </c>
      <c r="S434" s="37" t="str">
        <f>_xlfn.IFNA(IF(U434=0,"",U434&amp;COUNTIF(U$2:U434,U434)),"")</f>
        <v/>
      </c>
      <c r="T434" s="37" t="str">
        <f t="shared" si="55"/>
        <v>cf433</v>
      </c>
      <c r="U434" s="37" t="e">
        <v>#N/A</v>
      </c>
      <c r="W434" s="37">
        <v>433</v>
      </c>
      <c r="X434" s="37" t="str">
        <f t="shared" si="56"/>
        <v>cf433</v>
      </c>
      <c r="Y434" s="37" t="e">
        <f t="shared" si="53"/>
        <v>#N/A</v>
      </c>
    </row>
    <row r="435" spans="1:25" ht="15" customHeight="1" x14ac:dyDescent="0.2">
      <c r="B435" s="37">
        <f>+IF(K435=$K$1,1,0)</f>
        <v>0</v>
      </c>
      <c r="C435" s="51"/>
      <c r="D435" s="57"/>
      <c r="E435" s="72" t="s">
        <v>144</v>
      </c>
      <c r="F435" s="59"/>
      <c r="G435" s="57"/>
      <c r="H435" s="64"/>
      <c r="I435" s="70">
        <f>+M434</f>
        <v>0</v>
      </c>
      <c r="J435" s="57"/>
      <c r="K435" s="37">
        <f>+K434</f>
        <v>7</v>
      </c>
      <c r="Q435" s="37">
        <v>434</v>
      </c>
      <c r="R435" s="52" t="str">
        <f t="shared" si="54"/>
        <v>cf434</v>
      </c>
      <c r="S435" s="37" t="str">
        <f>_xlfn.IFNA(IF(U435=0,"",U435&amp;COUNTIF(U$2:U435,U435)),"")</f>
        <v/>
      </c>
      <c r="T435" s="37" t="str">
        <f t="shared" si="55"/>
        <v>cf434</v>
      </c>
      <c r="U435" s="37" t="e">
        <v>#N/A</v>
      </c>
      <c r="W435" s="37">
        <v>434</v>
      </c>
      <c r="X435" s="37" t="str">
        <f t="shared" si="56"/>
        <v>cf434</v>
      </c>
      <c r="Y435" s="37" t="e">
        <f t="shared" si="53"/>
        <v>#N/A</v>
      </c>
    </row>
    <row r="436" spans="1:25" ht="15" customHeight="1" x14ac:dyDescent="0.2">
      <c r="A436" s="121">
        <f>A431+1</f>
        <v>141</v>
      </c>
      <c r="B436" s="39" t="str">
        <f>+VLOOKUP(A436,$Q$2:$R$5000,2,0)</f>
        <v>cf141</v>
      </c>
      <c r="C436" s="45" t="s">
        <v>54</v>
      </c>
      <c r="D436" s="46">
        <v>46</v>
      </c>
      <c r="E436" s="47" t="s">
        <v>271</v>
      </c>
      <c r="F436" s="48"/>
      <c r="G436" s="46"/>
      <c r="H436" s="49"/>
      <c r="I436" s="49"/>
      <c r="J436" s="50"/>
      <c r="Q436" s="37">
        <v>435</v>
      </c>
      <c r="R436" s="52" t="str">
        <f t="shared" si="54"/>
        <v>cf435</v>
      </c>
      <c r="S436" s="37" t="str">
        <f>_xlfn.IFNA(IF(U436=0,"",U436&amp;COUNTIF(U$2:U436,U436)),"")</f>
        <v/>
      </c>
      <c r="T436" s="37" t="str">
        <f t="shared" si="55"/>
        <v>cf435</v>
      </c>
      <c r="U436" s="37" t="e">
        <v>#N/A</v>
      </c>
      <c r="W436" s="37">
        <v>435</v>
      </c>
      <c r="X436" s="37" t="str">
        <f t="shared" si="56"/>
        <v>cf435</v>
      </c>
      <c r="Y436" s="37" t="e">
        <f t="shared" si="53"/>
        <v>#N/A</v>
      </c>
    </row>
    <row r="437" spans="1:25" ht="15" customHeight="1" x14ac:dyDescent="0.2">
      <c r="A437" s="121"/>
      <c r="B437" s="39" t="str">
        <f>+VLOOKUP(A436,$Q$2:$R$5000,2,0)</f>
        <v>cf141</v>
      </c>
      <c r="C437" s="51"/>
      <c r="D437" s="52"/>
      <c r="E437" s="53" t="s">
        <v>273</v>
      </c>
      <c r="F437" s="54"/>
      <c r="G437" s="52"/>
      <c r="H437" s="55"/>
      <c r="I437" s="55"/>
      <c r="J437" s="56" t="s">
        <v>60</v>
      </c>
      <c r="Q437" s="37">
        <v>436</v>
      </c>
      <c r="R437" s="52" t="str">
        <f t="shared" si="54"/>
        <v>cf436</v>
      </c>
      <c r="S437" s="37" t="str">
        <f>_xlfn.IFNA(IF(U437=0,"",U437&amp;COUNTIF(U$2:U437,U437)),"")</f>
        <v/>
      </c>
      <c r="T437" s="37" t="str">
        <f t="shared" si="55"/>
        <v>cf436</v>
      </c>
      <c r="U437" s="37" t="e">
        <v>#N/A</v>
      </c>
      <c r="W437" s="37">
        <v>436</v>
      </c>
      <c r="X437" s="37" t="str">
        <f t="shared" si="56"/>
        <v>cf436</v>
      </c>
      <c r="Y437" s="37" t="e">
        <f t="shared" si="53"/>
        <v>#N/A</v>
      </c>
    </row>
    <row r="438" spans="1:25" ht="15" customHeight="1" x14ac:dyDescent="0.2">
      <c r="A438" s="121"/>
      <c r="B438" s="39" t="str">
        <f>+VLOOKUP(A436,$Q$2:$R$5000,2,0)</f>
        <v>cf141</v>
      </c>
      <c r="C438" s="51"/>
      <c r="D438" s="57">
        <v>63</v>
      </c>
      <c r="E438" s="58" t="s">
        <v>63</v>
      </c>
      <c r="F438" s="59" t="s">
        <v>125</v>
      </c>
      <c r="G438" s="57">
        <v>5</v>
      </c>
      <c r="H438" s="60" t="s">
        <v>63</v>
      </c>
      <c r="I438" s="60" t="str">
        <f>IF(H438="","",G438*H438)</f>
        <v/>
      </c>
      <c r="J438" s="61" t="s">
        <v>65</v>
      </c>
      <c r="Q438" s="37">
        <v>437</v>
      </c>
      <c r="R438" s="52" t="str">
        <f t="shared" si="54"/>
        <v>cf437</v>
      </c>
      <c r="S438" s="37" t="str">
        <f>_xlfn.IFNA(IF(U438=0,"",U438&amp;COUNTIF(U$2:U438,U438)),"")</f>
        <v/>
      </c>
      <c r="T438" s="37" t="str">
        <f t="shared" si="55"/>
        <v>cf437</v>
      </c>
      <c r="U438" s="37" t="e">
        <v>#N/A</v>
      </c>
      <c r="W438" s="37">
        <v>437</v>
      </c>
      <c r="X438" s="37" t="str">
        <f t="shared" si="56"/>
        <v>cf437</v>
      </c>
      <c r="Y438" s="37" t="e">
        <f t="shared" si="53"/>
        <v>#N/A</v>
      </c>
    </row>
    <row r="439" spans="1:25" ht="15" customHeight="1" x14ac:dyDescent="0.2">
      <c r="A439" s="121">
        <f t="shared" ref="A439" si="57">A436+1</f>
        <v>142</v>
      </c>
      <c r="B439" s="39" t="str">
        <f>+VLOOKUP(A439,$Q$2:$R$5000,2,0)</f>
        <v>cf142</v>
      </c>
      <c r="C439" s="45" t="s">
        <v>54</v>
      </c>
      <c r="D439" s="46">
        <v>46</v>
      </c>
      <c r="E439" s="47" t="s">
        <v>271</v>
      </c>
      <c r="F439" s="48"/>
      <c r="G439" s="46"/>
      <c r="H439" s="62"/>
      <c r="I439" s="62"/>
      <c r="J439" s="50"/>
      <c r="Q439" s="37">
        <v>438</v>
      </c>
      <c r="R439" s="52" t="str">
        <f t="shared" si="54"/>
        <v>cf438</v>
      </c>
      <c r="S439" s="37" t="str">
        <f>_xlfn.IFNA(IF(U439=0,"",U439&amp;COUNTIF(U$2:U439,U439)),"")</f>
        <v/>
      </c>
      <c r="T439" s="37" t="str">
        <f t="shared" si="55"/>
        <v>cf438</v>
      </c>
      <c r="U439" s="37" t="e">
        <v>#N/A</v>
      </c>
      <c r="W439" s="37">
        <v>438</v>
      </c>
      <c r="X439" s="37" t="str">
        <f t="shared" si="56"/>
        <v>cf438</v>
      </c>
      <c r="Y439" s="37" t="e">
        <f t="shared" si="53"/>
        <v>#N/A</v>
      </c>
    </row>
    <row r="440" spans="1:25" ht="15" customHeight="1" x14ac:dyDescent="0.2">
      <c r="A440" s="121"/>
      <c r="B440" s="39" t="str">
        <f>+VLOOKUP(A439,$Q$2:$R$5000,2,0)</f>
        <v>cf142</v>
      </c>
      <c r="C440" s="51"/>
      <c r="D440" s="52"/>
      <c r="E440" s="53" t="s">
        <v>274</v>
      </c>
      <c r="F440" s="54"/>
      <c r="G440" s="52"/>
      <c r="H440" s="63"/>
      <c r="I440" s="63"/>
      <c r="J440" s="56" t="s">
        <v>60</v>
      </c>
      <c r="Q440" s="37">
        <v>439</v>
      </c>
      <c r="R440" s="52" t="str">
        <f t="shared" si="54"/>
        <v>cf439</v>
      </c>
      <c r="S440" s="37" t="str">
        <f>_xlfn.IFNA(IF(U440=0,"",U440&amp;COUNTIF(U$2:U440,U440)),"")</f>
        <v/>
      </c>
      <c r="T440" s="37" t="str">
        <f t="shared" si="55"/>
        <v>cf439</v>
      </c>
      <c r="U440" s="37" t="e">
        <v>#N/A</v>
      </c>
      <c r="W440" s="37">
        <v>439</v>
      </c>
      <c r="X440" s="37" t="str">
        <f t="shared" si="56"/>
        <v>cf439</v>
      </c>
      <c r="Y440" s="37" t="e">
        <f t="shared" si="53"/>
        <v>#N/A</v>
      </c>
    </row>
    <row r="441" spans="1:25" ht="15" customHeight="1" x14ac:dyDescent="0.2">
      <c r="A441" s="121"/>
      <c r="B441" s="39" t="str">
        <f>+VLOOKUP(A439,$Q$2:$R$5000,2,0)</f>
        <v>cf142</v>
      </c>
      <c r="C441" s="51"/>
      <c r="D441" s="57">
        <v>64</v>
      </c>
      <c r="E441" s="58" t="s">
        <v>63</v>
      </c>
      <c r="F441" s="59" t="s">
        <v>125</v>
      </c>
      <c r="G441" s="57">
        <v>5</v>
      </c>
      <c r="H441" s="64" t="s">
        <v>63</v>
      </c>
      <c r="I441" s="64" t="str">
        <f>IF(H441="","",G441*H441)</f>
        <v/>
      </c>
      <c r="J441" s="61" t="s">
        <v>65</v>
      </c>
      <c r="Q441" s="37">
        <v>440</v>
      </c>
      <c r="R441" s="57" t="str">
        <f t="shared" si="54"/>
        <v>cf440</v>
      </c>
      <c r="S441" s="37" t="str">
        <f>_xlfn.IFNA(IF(U441=0,"",U441&amp;COUNTIF(U$2:U441,U441)),"")</f>
        <v/>
      </c>
      <c r="T441" s="37" t="str">
        <f t="shared" si="55"/>
        <v>cf440</v>
      </c>
      <c r="U441" s="37" t="e">
        <v>#N/A</v>
      </c>
      <c r="W441" s="37">
        <v>440</v>
      </c>
      <c r="X441" s="37" t="str">
        <f t="shared" si="56"/>
        <v>cf440</v>
      </c>
      <c r="Y441" s="37" t="e">
        <f t="shared" si="53"/>
        <v>#N/A</v>
      </c>
    </row>
    <row r="442" spans="1:25" ht="15" customHeight="1" x14ac:dyDescent="0.2">
      <c r="A442" s="121">
        <f t="shared" ref="A442:A493" si="58">A439+1</f>
        <v>143</v>
      </c>
      <c r="B442" s="39" t="str">
        <f>+VLOOKUP(A442,$Q$2:$R$5000,2,0)</f>
        <v>cf143</v>
      </c>
      <c r="C442" s="45" t="s">
        <v>54</v>
      </c>
      <c r="D442" s="46">
        <v>46</v>
      </c>
      <c r="E442" s="47" t="s">
        <v>271</v>
      </c>
      <c r="F442" s="48"/>
      <c r="G442" s="46"/>
      <c r="H442" s="62"/>
      <c r="I442" s="62"/>
      <c r="J442" s="50"/>
      <c r="Q442" s="37">
        <v>441</v>
      </c>
      <c r="R442" s="46" t="str">
        <f t="shared" si="54"/>
        <v>cf441</v>
      </c>
      <c r="S442" s="37" t="str">
        <f>_xlfn.IFNA(IF(U442=0,"",U442&amp;COUNTIF(U$2:U442,U442)),"")</f>
        <v/>
      </c>
      <c r="T442" s="37" t="str">
        <f t="shared" si="55"/>
        <v>cf441</v>
      </c>
      <c r="U442" s="37" t="e">
        <v>#N/A</v>
      </c>
      <c r="W442" s="37">
        <v>441</v>
      </c>
      <c r="X442" s="37" t="str">
        <f t="shared" si="56"/>
        <v>cf441</v>
      </c>
      <c r="Y442" s="37" t="e">
        <f t="shared" si="53"/>
        <v>#N/A</v>
      </c>
    </row>
    <row r="443" spans="1:25" ht="15" customHeight="1" x14ac:dyDescent="0.2">
      <c r="A443" s="121"/>
      <c r="B443" s="39" t="str">
        <f>+VLOOKUP(A442,$Q$2:$R$5000,2,0)</f>
        <v>cf143</v>
      </c>
      <c r="C443" s="51"/>
      <c r="D443" s="52"/>
      <c r="E443" s="53" t="s">
        <v>275</v>
      </c>
      <c r="F443" s="54"/>
      <c r="G443" s="52"/>
      <c r="H443" s="63"/>
      <c r="I443" s="63"/>
      <c r="J443" s="56" t="s">
        <v>60</v>
      </c>
      <c r="Q443" s="37">
        <v>442</v>
      </c>
      <c r="R443" s="52" t="str">
        <f t="shared" si="54"/>
        <v>cf442</v>
      </c>
      <c r="S443" s="37" t="str">
        <f>_xlfn.IFNA(IF(U443=0,"",U443&amp;COUNTIF(U$2:U443,U443)),"")</f>
        <v/>
      </c>
      <c r="T443" s="37" t="str">
        <f t="shared" si="55"/>
        <v>cf442</v>
      </c>
      <c r="U443" s="37" t="e">
        <v>#N/A</v>
      </c>
      <c r="W443" s="37">
        <v>442</v>
      </c>
      <c r="X443" s="37" t="str">
        <f t="shared" si="56"/>
        <v>cf442</v>
      </c>
      <c r="Y443" s="37" t="e">
        <f t="shared" si="53"/>
        <v>#N/A</v>
      </c>
    </row>
    <row r="444" spans="1:25" ht="15" customHeight="1" x14ac:dyDescent="0.2">
      <c r="A444" s="121"/>
      <c r="B444" s="39" t="str">
        <f>+VLOOKUP(A442,$Q$2:$R$5000,2,0)</f>
        <v>cf143</v>
      </c>
      <c r="C444" s="51"/>
      <c r="D444" s="57">
        <v>65</v>
      </c>
      <c r="E444" s="58" t="s">
        <v>63</v>
      </c>
      <c r="F444" s="59" t="s">
        <v>125</v>
      </c>
      <c r="G444" s="57">
        <v>5</v>
      </c>
      <c r="H444" s="64" t="s">
        <v>63</v>
      </c>
      <c r="I444" s="64" t="str">
        <f>IF(H444="","",G444*H444)</f>
        <v/>
      </c>
      <c r="J444" s="61" t="s">
        <v>65</v>
      </c>
      <c r="Q444" s="37">
        <v>443</v>
      </c>
      <c r="R444" s="52" t="str">
        <f t="shared" si="54"/>
        <v>cf443</v>
      </c>
      <c r="S444" s="37" t="str">
        <f>_xlfn.IFNA(IF(U444=0,"",U444&amp;COUNTIF(U$2:U444,U444)),"")</f>
        <v/>
      </c>
      <c r="T444" s="37" t="str">
        <f t="shared" si="55"/>
        <v>cf443</v>
      </c>
      <c r="U444" s="37" t="e">
        <v>#N/A</v>
      </c>
      <c r="W444" s="37">
        <v>443</v>
      </c>
      <c r="X444" s="37" t="str">
        <f t="shared" si="56"/>
        <v>cf443</v>
      </c>
      <c r="Y444" s="37" t="e">
        <f t="shared" si="53"/>
        <v>#N/A</v>
      </c>
    </row>
    <row r="445" spans="1:25" ht="15" customHeight="1" x14ac:dyDescent="0.2">
      <c r="A445" s="121">
        <f t="shared" si="58"/>
        <v>144</v>
      </c>
      <c r="B445" s="39" t="str">
        <f>+VLOOKUP(A445,$Q$2:$R$5000,2,0)</f>
        <v>cf144</v>
      </c>
      <c r="C445" s="45" t="s">
        <v>54</v>
      </c>
      <c r="D445" s="46">
        <v>46</v>
      </c>
      <c r="E445" s="47" t="s">
        <v>55</v>
      </c>
      <c r="F445" s="48"/>
      <c r="G445" s="46"/>
      <c r="H445" s="62"/>
      <c r="I445" s="62"/>
      <c r="J445" s="50"/>
      <c r="Q445" s="37">
        <v>444</v>
      </c>
      <c r="R445" s="52" t="str">
        <f t="shared" si="54"/>
        <v>cf444</v>
      </c>
      <c r="S445" s="37" t="str">
        <f>_xlfn.IFNA(IF(U445=0,"",U445&amp;COUNTIF(U$2:U445,U445)),"")</f>
        <v/>
      </c>
      <c r="T445" s="37" t="str">
        <f t="shared" si="55"/>
        <v>cf444</v>
      </c>
      <c r="U445" s="37" t="e">
        <v>#N/A</v>
      </c>
      <c r="W445" s="37">
        <v>444</v>
      </c>
      <c r="X445" s="37" t="str">
        <f t="shared" si="56"/>
        <v>cf444</v>
      </c>
      <c r="Y445" s="37" t="e">
        <f t="shared" si="53"/>
        <v>#N/A</v>
      </c>
    </row>
    <row r="446" spans="1:25" ht="15" customHeight="1" x14ac:dyDescent="0.2">
      <c r="A446" s="121"/>
      <c r="B446" s="39" t="str">
        <f>+VLOOKUP(A445,$Q$2:$R$5000,2,0)</f>
        <v>cf144</v>
      </c>
      <c r="C446" s="51"/>
      <c r="D446" s="52"/>
      <c r="E446" s="53" t="s">
        <v>276</v>
      </c>
      <c r="F446" s="54"/>
      <c r="G446" s="52"/>
      <c r="H446" s="63"/>
      <c r="I446" s="63"/>
      <c r="J446" s="56" t="s">
        <v>60</v>
      </c>
      <c r="Q446" s="37">
        <v>445</v>
      </c>
      <c r="R446" s="52" t="str">
        <f t="shared" si="54"/>
        <v>cf445</v>
      </c>
      <c r="S446" s="37" t="str">
        <f>_xlfn.IFNA(IF(U446=0,"",U446&amp;COUNTIF(U$2:U446,U446)),"")</f>
        <v/>
      </c>
      <c r="T446" s="37" t="str">
        <f t="shared" si="55"/>
        <v>cf445</v>
      </c>
      <c r="U446" s="37" t="e">
        <v>#N/A</v>
      </c>
      <c r="W446" s="37">
        <v>445</v>
      </c>
      <c r="X446" s="37" t="str">
        <f t="shared" si="56"/>
        <v>cf445</v>
      </c>
      <c r="Y446" s="37" t="e">
        <f t="shared" si="53"/>
        <v>#N/A</v>
      </c>
    </row>
    <row r="447" spans="1:25" ht="15" customHeight="1" x14ac:dyDescent="0.2">
      <c r="A447" s="121"/>
      <c r="B447" s="39" t="str">
        <f>+VLOOKUP(A445,$Q$2:$R$5000,2,0)</f>
        <v>cf144</v>
      </c>
      <c r="C447" s="51"/>
      <c r="D447" s="57">
        <v>71</v>
      </c>
      <c r="E447" s="58" t="s">
        <v>63</v>
      </c>
      <c r="F447" s="59" t="s">
        <v>64</v>
      </c>
      <c r="G447" s="57">
        <v>2</v>
      </c>
      <c r="H447" s="64" t="s">
        <v>63</v>
      </c>
      <c r="I447" s="64" t="str">
        <f>IF(H447="","",G447*H447)</f>
        <v/>
      </c>
      <c r="J447" s="61" t="s">
        <v>65</v>
      </c>
      <c r="Q447" s="37">
        <v>446</v>
      </c>
      <c r="R447" s="52" t="str">
        <f t="shared" si="54"/>
        <v>cf446</v>
      </c>
      <c r="S447" s="37" t="str">
        <f>_xlfn.IFNA(IF(U447=0,"",U447&amp;COUNTIF(U$2:U447,U447)),"")</f>
        <v/>
      </c>
      <c r="T447" s="37" t="str">
        <f t="shared" si="55"/>
        <v>cf446</v>
      </c>
      <c r="U447" s="37" t="e">
        <v>#N/A</v>
      </c>
      <c r="W447" s="37">
        <v>446</v>
      </c>
      <c r="X447" s="37" t="str">
        <f t="shared" si="56"/>
        <v>cf446</v>
      </c>
      <c r="Y447" s="37" t="e">
        <f t="shared" si="53"/>
        <v>#N/A</v>
      </c>
    </row>
    <row r="448" spans="1:25" ht="15" customHeight="1" x14ac:dyDescent="0.2">
      <c r="A448" s="121">
        <f t="shared" si="58"/>
        <v>145</v>
      </c>
      <c r="B448" s="39" t="str">
        <f>+VLOOKUP(A448,$Q$2:$R$5000,2,0)</f>
        <v>cf145</v>
      </c>
      <c r="C448" s="45" t="s">
        <v>54</v>
      </c>
      <c r="D448" s="46">
        <v>46</v>
      </c>
      <c r="E448" s="47" t="s">
        <v>55</v>
      </c>
      <c r="F448" s="48"/>
      <c r="G448" s="46"/>
      <c r="H448" s="62"/>
      <c r="I448" s="62"/>
      <c r="J448" s="50"/>
      <c r="Q448" s="37">
        <v>447</v>
      </c>
      <c r="R448" s="52" t="str">
        <f t="shared" si="54"/>
        <v>cf447</v>
      </c>
      <c r="S448" s="37" t="str">
        <f>_xlfn.IFNA(IF(U448=0,"",U448&amp;COUNTIF(U$2:U448,U448)),"")</f>
        <v/>
      </c>
      <c r="T448" s="37" t="str">
        <f t="shared" si="55"/>
        <v>cf447</v>
      </c>
      <c r="U448" s="37" t="e">
        <v>#N/A</v>
      </c>
      <c r="W448" s="37">
        <v>447</v>
      </c>
      <c r="X448" s="37" t="str">
        <f t="shared" si="56"/>
        <v>cf447</v>
      </c>
      <c r="Y448" s="37" t="e">
        <f t="shared" si="53"/>
        <v>#N/A</v>
      </c>
    </row>
    <row r="449" spans="1:25" ht="15" customHeight="1" x14ac:dyDescent="0.2">
      <c r="A449" s="121"/>
      <c r="B449" s="39" t="str">
        <f>+VLOOKUP(A448,$Q$2:$R$5000,2,0)</f>
        <v>cf145</v>
      </c>
      <c r="C449" s="51"/>
      <c r="D449" s="52"/>
      <c r="E449" s="53" t="s">
        <v>277</v>
      </c>
      <c r="F449" s="54"/>
      <c r="G449" s="52"/>
      <c r="H449" s="63"/>
      <c r="I449" s="63"/>
      <c r="J449" s="56" t="s">
        <v>60</v>
      </c>
      <c r="Q449" s="37">
        <v>448</v>
      </c>
      <c r="R449" s="52" t="str">
        <f t="shared" si="54"/>
        <v>cf448</v>
      </c>
      <c r="S449" s="37" t="str">
        <f>_xlfn.IFNA(IF(U449=0,"",U449&amp;COUNTIF(U$2:U449,U449)),"")</f>
        <v/>
      </c>
      <c r="T449" s="37" t="str">
        <f t="shared" si="55"/>
        <v>cf448</v>
      </c>
      <c r="U449" s="37" t="e">
        <v>#N/A</v>
      </c>
      <c r="W449" s="37">
        <v>448</v>
      </c>
      <c r="X449" s="37" t="str">
        <f t="shared" si="56"/>
        <v>cf448</v>
      </c>
      <c r="Y449" s="37" t="e">
        <f t="shared" si="53"/>
        <v>#N/A</v>
      </c>
    </row>
    <row r="450" spans="1:25" ht="15" customHeight="1" x14ac:dyDescent="0.2">
      <c r="A450" s="121"/>
      <c r="B450" s="39" t="str">
        <f>+VLOOKUP(A448,$Q$2:$R$5000,2,0)</f>
        <v>cf145</v>
      </c>
      <c r="C450" s="51"/>
      <c r="D450" s="57">
        <v>72</v>
      </c>
      <c r="E450" s="58" t="s">
        <v>63</v>
      </c>
      <c r="F450" s="59" t="s">
        <v>64</v>
      </c>
      <c r="G450" s="57">
        <v>2</v>
      </c>
      <c r="H450" s="64" t="s">
        <v>63</v>
      </c>
      <c r="I450" s="64" t="str">
        <f>IF(H450="","",G450*H450)</f>
        <v/>
      </c>
      <c r="J450" s="61" t="s">
        <v>65</v>
      </c>
      <c r="Q450" s="37">
        <v>449</v>
      </c>
      <c r="R450" s="52" t="str">
        <f t="shared" si="54"/>
        <v>cf449</v>
      </c>
      <c r="S450" s="37" t="str">
        <f>_xlfn.IFNA(IF(U450=0,"",U450&amp;COUNTIF(U$2:U450,U450)),"")</f>
        <v/>
      </c>
      <c r="T450" s="37" t="str">
        <f t="shared" si="55"/>
        <v>cf449</v>
      </c>
      <c r="U450" s="37" t="e">
        <v>#N/A</v>
      </c>
      <c r="W450" s="37">
        <v>449</v>
      </c>
      <c r="X450" s="37" t="str">
        <f t="shared" si="56"/>
        <v>cf449</v>
      </c>
      <c r="Y450" s="37" t="e">
        <f t="shared" ref="Y450:Y513" si="59">+VLOOKUP(X450,$S$2:$U$5000,2,0)</f>
        <v>#N/A</v>
      </c>
    </row>
    <row r="451" spans="1:25" ht="15" customHeight="1" x14ac:dyDescent="0.2">
      <c r="A451" s="121">
        <f t="shared" si="58"/>
        <v>146</v>
      </c>
      <c r="B451" s="39" t="str">
        <f>+VLOOKUP(A451,$Q$2:$R$5000,2,0)</f>
        <v>cf146</v>
      </c>
      <c r="C451" s="45" t="s">
        <v>54</v>
      </c>
      <c r="D451" s="46">
        <v>46</v>
      </c>
      <c r="E451" s="47" t="s">
        <v>55</v>
      </c>
      <c r="F451" s="48"/>
      <c r="G451" s="46"/>
      <c r="H451" s="62"/>
      <c r="I451" s="62"/>
      <c r="J451" s="50"/>
      <c r="Q451" s="37">
        <v>450</v>
      </c>
      <c r="R451" s="52" t="str">
        <f t="shared" ref="R451:R514" si="60">_xlfn.IFNA(IF($P$2="",T451,Y451),"")</f>
        <v>cf450</v>
      </c>
      <c r="S451" s="37" t="str">
        <f>_xlfn.IFNA(IF(U451=0,"",U451&amp;COUNTIF(U$2:U451,U451)),"")</f>
        <v/>
      </c>
      <c r="T451" s="37" t="str">
        <f t="shared" ref="T451:T514" si="61">IF(Q451="","",$O$2&amp;Q451)</f>
        <v>cf450</v>
      </c>
      <c r="U451" s="37" t="e">
        <v>#N/A</v>
      </c>
      <c r="W451" s="37">
        <v>450</v>
      </c>
      <c r="X451" s="37" t="str">
        <f t="shared" ref="X451:X514" si="62">IF($P$2="",$O$2&amp;W451,$P$2&amp;W451)</f>
        <v>cf450</v>
      </c>
      <c r="Y451" s="37" t="e">
        <f t="shared" si="59"/>
        <v>#N/A</v>
      </c>
    </row>
    <row r="452" spans="1:25" ht="15" customHeight="1" x14ac:dyDescent="0.2">
      <c r="A452" s="121"/>
      <c r="B452" s="39" t="str">
        <f>+VLOOKUP(A451,$Q$2:$R$5000,2,0)</f>
        <v>cf146</v>
      </c>
      <c r="C452" s="51"/>
      <c r="D452" s="52"/>
      <c r="E452" s="53" t="s">
        <v>278</v>
      </c>
      <c r="F452" s="54"/>
      <c r="G452" s="52"/>
      <c r="H452" s="63"/>
      <c r="I452" s="63"/>
      <c r="J452" s="56" t="s">
        <v>60</v>
      </c>
      <c r="Q452" s="37">
        <v>451</v>
      </c>
      <c r="R452" s="52" t="str">
        <f t="shared" si="60"/>
        <v>cf451</v>
      </c>
      <c r="S452" s="37" t="str">
        <f>_xlfn.IFNA(IF(U452=0,"",U452&amp;COUNTIF(U$2:U452,U452)),"")</f>
        <v/>
      </c>
      <c r="T452" s="37" t="str">
        <f t="shared" si="61"/>
        <v>cf451</v>
      </c>
      <c r="U452" s="37" t="e">
        <v>#N/A</v>
      </c>
      <c r="W452" s="37">
        <v>451</v>
      </c>
      <c r="X452" s="37" t="str">
        <f t="shared" si="62"/>
        <v>cf451</v>
      </c>
      <c r="Y452" s="37" t="e">
        <f t="shared" si="59"/>
        <v>#N/A</v>
      </c>
    </row>
    <row r="453" spans="1:25" ht="15" customHeight="1" x14ac:dyDescent="0.2">
      <c r="A453" s="121"/>
      <c r="B453" s="39" t="str">
        <f>+VLOOKUP(A451,$Q$2:$R$5000,2,0)</f>
        <v>cf146</v>
      </c>
      <c r="C453" s="51"/>
      <c r="D453" s="57">
        <v>73</v>
      </c>
      <c r="E453" s="58" t="s">
        <v>63</v>
      </c>
      <c r="F453" s="59" t="s">
        <v>64</v>
      </c>
      <c r="G453" s="57">
        <v>2</v>
      </c>
      <c r="H453" s="64" t="s">
        <v>63</v>
      </c>
      <c r="I453" s="64" t="str">
        <f>IF(H453="","",G453*H453)</f>
        <v/>
      </c>
      <c r="J453" s="61" t="s">
        <v>65</v>
      </c>
      <c r="Q453" s="37">
        <v>452</v>
      </c>
      <c r="R453" s="52" t="str">
        <f t="shared" si="60"/>
        <v>cf452</v>
      </c>
      <c r="S453" s="37" t="str">
        <f>_xlfn.IFNA(IF(U453=0,"",U453&amp;COUNTIF(U$2:U453,U453)),"")</f>
        <v/>
      </c>
      <c r="T453" s="37" t="str">
        <f t="shared" si="61"/>
        <v>cf452</v>
      </c>
      <c r="U453" s="37" t="e">
        <v>#N/A</v>
      </c>
      <c r="W453" s="37">
        <v>452</v>
      </c>
      <c r="X453" s="37" t="str">
        <f t="shared" si="62"/>
        <v>cf452</v>
      </c>
      <c r="Y453" s="37" t="e">
        <f t="shared" si="59"/>
        <v>#N/A</v>
      </c>
    </row>
    <row r="454" spans="1:25" ht="15" customHeight="1" x14ac:dyDescent="0.2">
      <c r="A454" s="121">
        <f t="shared" si="58"/>
        <v>147</v>
      </c>
      <c r="B454" s="39" t="str">
        <f>+VLOOKUP(A454,$Q$2:$R$5000,2,0)</f>
        <v>cf147</v>
      </c>
      <c r="C454" s="45" t="s">
        <v>54</v>
      </c>
      <c r="D454" s="46">
        <v>46</v>
      </c>
      <c r="E454" s="47" t="s">
        <v>55</v>
      </c>
      <c r="F454" s="48"/>
      <c r="G454" s="46"/>
      <c r="H454" s="62"/>
      <c r="I454" s="62"/>
      <c r="J454" s="50"/>
      <c r="Q454" s="37">
        <v>453</v>
      </c>
      <c r="R454" s="52" t="str">
        <f t="shared" si="60"/>
        <v>cf453</v>
      </c>
      <c r="S454" s="37" t="str">
        <f>_xlfn.IFNA(IF(U454=0,"",U454&amp;COUNTIF(U$2:U454,U454)),"")</f>
        <v/>
      </c>
      <c r="T454" s="37" t="str">
        <f t="shared" si="61"/>
        <v>cf453</v>
      </c>
      <c r="U454" s="37" t="e">
        <v>#N/A</v>
      </c>
      <c r="W454" s="37">
        <v>453</v>
      </c>
      <c r="X454" s="37" t="str">
        <f t="shared" si="62"/>
        <v>cf453</v>
      </c>
      <c r="Y454" s="37" t="e">
        <f t="shared" si="59"/>
        <v>#N/A</v>
      </c>
    </row>
    <row r="455" spans="1:25" ht="15" customHeight="1" x14ac:dyDescent="0.2">
      <c r="A455" s="121"/>
      <c r="B455" s="39" t="str">
        <f>+VLOOKUP(A454,$Q$2:$R$5000,2,0)</f>
        <v>cf147</v>
      </c>
      <c r="C455" s="51"/>
      <c r="D455" s="52"/>
      <c r="E455" s="53" t="s">
        <v>279</v>
      </c>
      <c r="F455" s="54"/>
      <c r="G455" s="52"/>
      <c r="H455" s="63"/>
      <c r="I455" s="63"/>
      <c r="J455" s="56" t="s">
        <v>60</v>
      </c>
      <c r="Q455" s="37">
        <v>454</v>
      </c>
      <c r="R455" s="52" t="str">
        <f t="shared" si="60"/>
        <v>cf454</v>
      </c>
      <c r="S455" s="37" t="str">
        <f>_xlfn.IFNA(IF(U455=0,"",U455&amp;COUNTIF(U$2:U455,U455)),"")</f>
        <v/>
      </c>
      <c r="T455" s="37" t="str">
        <f t="shared" si="61"/>
        <v>cf454</v>
      </c>
      <c r="U455" s="37" t="e">
        <v>#N/A</v>
      </c>
      <c r="W455" s="37">
        <v>454</v>
      </c>
      <c r="X455" s="37" t="str">
        <f t="shared" si="62"/>
        <v>cf454</v>
      </c>
      <c r="Y455" s="37" t="e">
        <f t="shared" si="59"/>
        <v>#N/A</v>
      </c>
    </row>
    <row r="456" spans="1:25" ht="15" customHeight="1" x14ac:dyDescent="0.2">
      <c r="A456" s="121"/>
      <c r="B456" s="39" t="str">
        <f>+VLOOKUP(A454,$Q$2:$R$5000,2,0)</f>
        <v>cf147</v>
      </c>
      <c r="C456" s="51"/>
      <c r="D456" s="57">
        <v>74</v>
      </c>
      <c r="E456" s="58" t="s">
        <v>63</v>
      </c>
      <c r="F456" s="59" t="s">
        <v>64</v>
      </c>
      <c r="G456" s="57">
        <v>2</v>
      </c>
      <c r="H456" s="64" t="s">
        <v>63</v>
      </c>
      <c r="I456" s="64" t="str">
        <f>IF(H456="","",G456*H456)</f>
        <v/>
      </c>
      <c r="J456" s="61" t="s">
        <v>65</v>
      </c>
      <c r="Q456" s="37">
        <v>455</v>
      </c>
      <c r="R456" s="52" t="str">
        <f t="shared" si="60"/>
        <v>cf455</v>
      </c>
      <c r="S456" s="37" t="str">
        <f>_xlfn.IFNA(IF(U456=0,"",U456&amp;COUNTIF(U$2:U456,U456)),"")</f>
        <v/>
      </c>
      <c r="T456" s="37" t="str">
        <f t="shared" si="61"/>
        <v>cf455</v>
      </c>
      <c r="U456" s="37" t="e">
        <v>#N/A</v>
      </c>
      <c r="W456" s="37">
        <v>455</v>
      </c>
      <c r="X456" s="37" t="str">
        <f t="shared" si="62"/>
        <v>cf455</v>
      </c>
      <c r="Y456" s="37" t="e">
        <f t="shared" si="59"/>
        <v>#N/A</v>
      </c>
    </row>
    <row r="457" spans="1:25" ht="15" customHeight="1" x14ac:dyDescent="0.2">
      <c r="A457" s="121">
        <f t="shared" si="58"/>
        <v>148</v>
      </c>
      <c r="B457" s="39" t="str">
        <f>+VLOOKUP(A457,$Q$2:$R$5000,2,0)</f>
        <v>cf148</v>
      </c>
      <c r="C457" s="45" t="s">
        <v>54</v>
      </c>
      <c r="D457" s="46">
        <v>48</v>
      </c>
      <c r="E457" s="47" t="s">
        <v>55</v>
      </c>
      <c r="F457" s="48"/>
      <c r="G457" s="46"/>
      <c r="H457" s="62"/>
      <c r="I457" s="62"/>
      <c r="J457" s="50"/>
      <c r="Q457" s="37">
        <v>456</v>
      </c>
      <c r="R457" s="52" t="str">
        <f t="shared" si="60"/>
        <v>cf456</v>
      </c>
      <c r="S457" s="37" t="str">
        <f>_xlfn.IFNA(IF(U457=0,"",U457&amp;COUNTIF(U$2:U457,U457)),"")</f>
        <v/>
      </c>
      <c r="T457" s="37" t="str">
        <f t="shared" si="61"/>
        <v>cf456</v>
      </c>
      <c r="U457" s="37" t="e">
        <v>#N/A</v>
      </c>
      <c r="W457" s="37">
        <v>456</v>
      </c>
      <c r="X457" s="37" t="str">
        <f t="shared" si="62"/>
        <v>cf456</v>
      </c>
      <c r="Y457" s="37" t="e">
        <f t="shared" si="59"/>
        <v>#N/A</v>
      </c>
    </row>
    <row r="458" spans="1:25" ht="15" customHeight="1" x14ac:dyDescent="0.2">
      <c r="A458" s="121"/>
      <c r="B458" s="39" t="str">
        <f>+VLOOKUP(A457,$Q$2:$R$5000,2,0)</f>
        <v>cf148</v>
      </c>
      <c r="C458" s="51"/>
      <c r="D458" s="52"/>
      <c r="E458" s="53" t="s">
        <v>280</v>
      </c>
      <c r="F458" s="54"/>
      <c r="G458" s="52"/>
      <c r="H458" s="63"/>
      <c r="I458" s="63"/>
      <c r="J458" s="56" t="s">
        <v>60</v>
      </c>
      <c r="Q458" s="37">
        <v>457</v>
      </c>
      <c r="R458" s="52" t="str">
        <f t="shared" si="60"/>
        <v>cf457</v>
      </c>
      <c r="S458" s="37" t="str">
        <f>_xlfn.IFNA(IF(U458=0,"",U458&amp;COUNTIF(U$2:U458,U458)),"")</f>
        <v/>
      </c>
      <c r="T458" s="37" t="str">
        <f t="shared" si="61"/>
        <v>cf457</v>
      </c>
      <c r="U458" s="37" t="e">
        <v>#N/A</v>
      </c>
      <c r="W458" s="37">
        <v>457</v>
      </c>
      <c r="X458" s="37" t="str">
        <f t="shared" si="62"/>
        <v>cf457</v>
      </c>
      <c r="Y458" s="37" t="e">
        <f t="shared" si="59"/>
        <v>#N/A</v>
      </c>
    </row>
    <row r="459" spans="1:25" ht="15" customHeight="1" x14ac:dyDescent="0.2">
      <c r="A459" s="121"/>
      <c r="B459" s="39" t="str">
        <f>+VLOOKUP(A457,$Q$2:$R$5000,2,0)</f>
        <v>cf148</v>
      </c>
      <c r="C459" s="51"/>
      <c r="D459" s="57">
        <v>4</v>
      </c>
      <c r="E459" s="58" t="s">
        <v>63</v>
      </c>
      <c r="F459" s="59" t="s">
        <v>64</v>
      </c>
      <c r="G459" s="57">
        <v>7</v>
      </c>
      <c r="H459" s="64" t="s">
        <v>63</v>
      </c>
      <c r="I459" s="64" t="str">
        <f>IF(H459="","",G459*H459)</f>
        <v/>
      </c>
      <c r="J459" s="61" t="s">
        <v>65</v>
      </c>
      <c r="Q459" s="37">
        <v>458</v>
      </c>
      <c r="R459" s="52" t="str">
        <f t="shared" si="60"/>
        <v>cf458</v>
      </c>
      <c r="S459" s="37" t="str">
        <f>_xlfn.IFNA(IF(U459=0,"",U459&amp;COUNTIF(U$2:U459,U459)),"")</f>
        <v/>
      </c>
      <c r="T459" s="37" t="str">
        <f t="shared" si="61"/>
        <v>cf458</v>
      </c>
      <c r="U459" s="37" t="e">
        <v>#N/A</v>
      </c>
      <c r="W459" s="37">
        <v>458</v>
      </c>
      <c r="X459" s="37" t="str">
        <f t="shared" si="62"/>
        <v>cf458</v>
      </c>
      <c r="Y459" s="37" t="e">
        <f t="shared" si="59"/>
        <v>#N/A</v>
      </c>
    </row>
    <row r="460" spans="1:25" ht="15" customHeight="1" x14ac:dyDescent="0.2">
      <c r="A460" s="121">
        <f t="shared" si="58"/>
        <v>149</v>
      </c>
      <c r="B460" s="39" t="str">
        <f>+VLOOKUP(A460,$Q$2:$R$5000,2,0)</f>
        <v>cf149</v>
      </c>
      <c r="C460" s="45" t="s">
        <v>54</v>
      </c>
      <c r="D460" s="46">
        <v>48</v>
      </c>
      <c r="E460" s="47" t="s">
        <v>55</v>
      </c>
      <c r="F460" s="48"/>
      <c r="G460" s="46"/>
      <c r="H460" s="62"/>
      <c r="I460" s="62"/>
      <c r="J460" s="50"/>
      <c r="Q460" s="37">
        <v>459</v>
      </c>
      <c r="R460" s="52" t="str">
        <f t="shared" si="60"/>
        <v>cf459</v>
      </c>
      <c r="S460" s="37" t="str">
        <f>_xlfn.IFNA(IF(U460=0,"",U460&amp;COUNTIF(U$2:U460,U460)),"")</f>
        <v/>
      </c>
      <c r="T460" s="37" t="str">
        <f t="shared" si="61"/>
        <v>cf459</v>
      </c>
      <c r="U460" s="37" t="e">
        <v>#N/A</v>
      </c>
      <c r="W460" s="37">
        <v>459</v>
      </c>
      <c r="X460" s="37" t="str">
        <f t="shared" si="62"/>
        <v>cf459</v>
      </c>
      <c r="Y460" s="37" t="e">
        <f t="shared" si="59"/>
        <v>#N/A</v>
      </c>
    </row>
    <row r="461" spans="1:25" ht="15" customHeight="1" x14ac:dyDescent="0.2">
      <c r="A461" s="121"/>
      <c r="B461" s="39" t="str">
        <f>+VLOOKUP(A460,$Q$2:$R$5000,2,0)</f>
        <v>cf149</v>
      </c>
      <c r="C461" s="51"/>
      <c r="D461" s="52"/>
      <c r="E461" s="53" t="s">
        <v>281</v>
      </c>
      <c r="F461" s="54"/>
      <c r="G461" s="52"/>
      <c r="H461" s="63"/>
      <c r="I461" s="63"/>
      <c r="J461" s="56" t="s">
        <v>60</v>
      </c>
      <c r="Q461" s="37">
        <v>460</v>
      </c>
      <c r="R461" s="57" t="str">
        <f t="shared" si="60"/>
        <v>cf460</v>
      </c>
      <c r="S461" s="37" t="str">
        <f>_xlfn.IFNA(IF(U461=0,"",U461&amp;COUNTIF(U$2:U461,U461)),"")</f>
        <v/>
      </c>
      <c r="T461" s="37" t="str">
        <f t="shared" si="61"/>
        <v>cf460</v>
      </c>
      <c r="U461" s="37" t="e">
        <v>#N/A</v>
      </c>
      <c r="W461" s="37">
        <v>460</v>
      </c>
      <c r="X461" s="37" t="str">
        <f t="shared" si="62"/>
        <v>cf460</v>
      </c>
      <c r="Y461" s="37" t="e">
        <f t="shared" si="59"/>
        <v>#N/A</v>
      </c>
    </row>
    <row r="462" spans="1:25" ht="15" customHeight="1" x14ac:dyDescent="0.2">
      <c r="A462" s="121"/>
      <c r="B462" s="39" t="str">
        <f>+VLOOKUP(A460,$Q$2:$R$5000,2,0)</f>
        <v>cf149</v>
      </c>
      <c r="C462" s="51"/>
      <c r="D462" s="57">
        <v>5</v>
      </c>
      <c r="E462" s="58" t="s">
        <v>63</v>
      </c>
      <c r="F462" s="59" t="s">
        <v>64</v>
      </c>
      <c r="G462" s="57">
        <v>7</v>
      </c>
      <c r="H462" s="64" t="s">
        <v>63</v>
      </c>
      <c r="I462" s="64" t="str">
        <f>IF(H462="","",G462*H462)</f>
        <v/>
      </c>
      <c r="J462" s="61" t="s">
        <v>65</v>
      </c>
      <c r="Q462" s="37">
        <v>461</v>
      </c>
      <c r="R462" s="46" t="str">
        <f t="shared" si="60"/>
        <v>cf461</v>
      </c>
      <c r="S462" s="37" t="str">
        <f>_xlfn.IFNA(IF(U462=0,"",U462&amp;COUNTIF(U$2:U462,U462)),"")</f>
        <v/>
      </c>
      <c r="T462" s="37" t="str">
        <f t="shared" si="61"/>
        <v>cf461</v>
      </c>
      <c r="U462" s="37" t="e">
        <v>#N/A</v>
      </c>
      <c r="W462" s="37">
        <v>461</v>
      </c>
      <c r="X462" s="37" t="str">
        <f t="shared" si="62"/>
        <v>cf461</v>
      </c>
      <c r="Y462" s="37" t="e">
        <f t="shared" si="59"/>
        <v>#N/A</v>
      </c>
    </row>
    <row r="463" spans="1:25" ht="15" customHeight="1" x14ac:dyDescent="0.2">
      <c r="A463" s="121">
        <f t="shared" si="58"/>
        <v>150</v>
      </c>
      <c r="B463" s="39" t="str">
        <f>+VLOOKUP(A463,$Q$2:$R$5000,2,0)</f>
        <v>cf150</v>
      </c>
      <c r="C463" s="45" t="s">
        <v>54</v>
      </c>
      <c r="D463" s="46">
        <v>50</v>
      </c>
      <c r="E463" s="47" t="s">
        <v>152</v>
      </c>
      <c r="F463" s="48"/>
      <c r="G463" s="46"/>
      <c r="H463" s="62"/>
      <c r="I463" s="62"/>
      <c r="J463" s="50"/>
      <c r="Q463" s="37">
        <v>462</v>
      </c>
      <c r="R463" s="52" t="str">
        <f t="shared" si="60"/>
        <v>cf462</v>
      </c>
      <c r="S463" s="37" t="str">
        <f>_xlfn.IFNA(IF(U463=0,"",U463&amp;COUNTIF(U$2:U463,U463)),"")</f>
        <v/>
      </c>
      <c r="T463" s="37" t="str">
        <f t="shared" si="61"/>
        <v>cf462</v>
      </c>
      <c r="U463" s="37" t="e">
        <v>#N/A</v>
      </c>
      <c r="W463" s="37">
        <v>462</v>
      </c>
      <c r="X463" s="37" t="str">
        <f t="shared" si="62"/>
        <v>cf462</v>
      </c>
      <c r="Y463" s="37" t="e">
        <f t="shared" si="59"/>
        <v>#N/A</v>
      </c>
    </row>
    <row r="464" spans="1:25" ht="15" customHeight="1" x14ac:dyDescent="0.2">
      <c r="A464" s="121"/>
      <c r="B464" s="39" t="str">
        <f>+VLOOKUP(A463,$Q$2:$R$5000,2,0)</f>
        <v>cf150</v>
      </c>
      <c r="C464" s="51"/>
      <c r="D464" s="52"/>
      <c r="E464" s="53" t="s">
        <v>282</v>
      </c>
      <c r="F464" s="54"/>
      <c r="G464" s="52"/>
      <c r="H464" s="63"/>
      <c r="I464" s="63"/>
      <c r="J464" s="56" t="s">
        <v>60</v>
      </c>
      <c r="Q464" s="37">
        <v>463</v>
      </c>
      <c r="R464" s="52" t="str">
        <f t="shared" si="60"/>
        <v>cf463</v>
      </c>
      <c r="S464" s="37" t="str">
        <f>_xlfn.IFNA(IF(U464=0,"",U464&amp;COUNTIF(U$2:U464,U464)),"")</f>
        <v/>
      </c>
      <c r="T464" s="37" t="str">
        <f t="shared" si="61"/>
        <v>cf463</v>
      </c>
      <c r="U464" s="37" t="e">
        <v>#N/A</v>
      </c>
      <c r="W464" s="37">
        <v>463</v>
      </c>
      <c r="X464" s="37" t="str">
        <f t="shared" si="62"/>
        <v>cf463</v>
      </c>
      <c r="Y464" s="37" t="e">
        <f t="shared" si="59"/>
        <v>#N/A</v>
      </c>
    </row>
    <row r="465" spans="1:25" ht="15" customHeight="1" x14ac:dyDescent="0.2">
      <c r="A465" s="121"/>
      <c r="B465" s="39" t="str">
        <f>+VLOOKUP(A463,$Q$2:$R$5000,2,0)</f>
        <v>cf150</v>
      </c>
      <c r="C465" s="51"/>
      <c r="D465" s="57">
        <v>3</v>
      </c>
      <c r="E465" s="58" t="s">
        <v>63</v>
      </c>
      <c r="F465" s="59" t="s">
        <v>91</v>
      </c>
      <c r="G465" s="57">
        <v>35</v>
      </c>
      <c r="H465" s="64" t="s">
        <v>63</v>
      </c>
      <c r="I465" s="64" t="str">
        <f>IF(H465="","",G465*H465)</f>
        <v/>
      </c>
      <c r="J465" s="61" t="s">
        <v>65</v>
      </c>
      <c r="Q465" s="37">
        <v>464</v>
      </c>
      <c r="R465" s="52" t="str">
        <f t="shared" si="60"/>
        <v>cf464</v>
      </c>
      <c r="S465" s="37" t="str">
        <f>_xlfn.IFNA(IF(U465=0,"",U465&amp;COUNTIF(U$2:U465,U465)),"")</f>
        <v/>
      </c>
      <c r="T465" s="37" t="str">
        <f t="shared" si="61"/>
        <v>cf464</v>
      </c>
      <c r="U465" s="37" t="e">
        <v>#N/A</v>
      </c>
      <c r="W465" s="37">
        <v>464</v>
      </c>
      <c r="X465" s="37" t="str">
        <f t="shared" si="62"/>
        <v>cf464</v>
      </c>
      <c r="Y465" s="37" t="e">
        <f t="shared" si="59"/>
        <v>#N/A</v>
      </c>
    </row>
    <row r="466" spans="1:25" ht="15" customHeight="1" x14ac:dyDescent="0.2">
      <c r="A466" s="121">
        <f t="shared" si="58"/>
        <v>151</v>
      </c>
      <c r="B466" s="39" t="str">
        <f>+VLOOKUP(A466,$Q$2:$R$5000,2,0)</f>
        <v>cf151</v>
      </c>
      <c r="C466" s="45" t="s">
        <v>54</v>
      </c>
      <c r="D466" s="46">
        <v>52</v>
      </c>
      <c r="E466" s="47" t="s">
        <v>55</v>
      </c>
      <c r="F466" s="48"/>
      <c r="G466" s="46"/>
      <c r="H466" s="62"/>
      <c r="I466" s="62"/>
      <c r="J466" s="50"/>
      <c r="Q466" s="37">
        <v>465</v>
      </c>
      <c r="R466" s="52" t="str">
        <f t="shared" si="60"/>
        <v>cf465</v>
      </c>
      <c r="S466" s="37" t="str">
        <f>_xlfn.IFNA(IF(U466=0,"",U466&amp;COUNTIF(U$2:U466,U466)),"")</f>
        <v/>
      </c>
      <c r="T466" s="37" t="str">
        <f t="shared" si="61"/>
        <v>cf465</v>
      </c>
      <c r="U466" s="37" t="e">
        <v>#N/A</v>
      </c>
      <c r="W466" s="37">
        <v>465</v>
      </c>
      <c r="X466" s="37" t="str">
        <f t="shared" si="62"/>
        <v>cf465</v>
      </c>
      <c r="Y466" s="37" t="e">
        <f t="shared" si="59"/>
        <v>#N/A</v>
      </c>
    </row>
    <row r="467" spans="1:25" ht="15" customHeight="1" x14ac:dyDescent="0.2">
      <c r="A467" s="121"/>
      <c r="B467" s="39" t="str">
        <f>+VLOOKUP(A466,$Q$2:$R$5000,2,0)</f>
        <v>cf151</v>
      </c>
      <c r="C467" s="51"/>
      <c r="D467" s="52"/>
      <c r="E467" s="53" t="s">
        <v>283</v>
      </c>
      <c r="F467" s="54"/>
      <c r="G467" s="52"/>
      <c r="H467" s="63"/>
      <c r="I467" s="63"/>
      <c r="J467" s="56" t="s">
        <v>60</v>
      </c>
      <c r="Q467" s="37">
        <v>466</v>
      </c>
      <c r="R467" s="52" t="str">
        <f t="shared" si="60"/>
        <v>cf466</v>
      </c>
      <c r="S467" s="37" t="str">
        <f>_xlfn.IFNA(IF(U467=0,"",U467&amp;COUNTIF(U$2:U467,U467)),"")</f>
        <v/>
      </c>
      <c r="T467" s="37" t="str">
        <f t="shared" si="61"/>
        <v>cf466</v>
      </c>
      <c r="U467" s="37" t="e">
        <v>#N/A</v>
      </c>
      <c r="W467" s="37">
        <v>466</v>
      </c>
      <c r="X467" s="37" t="str">
        <f t="shared" si="62"/>
        <v>cf466</v>
      </c>
      <c r="Y467" s="37" t="e">
        <f t="shared" si="59"/>
        <v>#N/A</v>
      </c>
    </row>
    <row r="468" spans="1:25" ht="15" customHeight="1" x14ac:dyDescent="0.2">
      <c r="A468" s="121"/>
      <c r="B468" s="39" t="str">
        <f>+VLOOKUP(A466,$Q$2:$R$5000,2,0)</f>
        <v>cf151</v>
      </c>
      <c r="C468" s="51"/>
      <c r="D468" s="57">
        <v>36</v>
      </c>
      <c r="E468" s="58" t="s">
        <v>63</v>
      </c>
      <c r="F468" s="59" t="s">
        <v>64</v>
      </c>
      <c r="G468" s="57">
        <v>5</v>
      </c>
      <c r="H468" s="64" t="s">
        <v>63</v>
      </c>
      <c r="I468" s="64" t="str">
        <f>IF(H468="","",G468*H468)</f>
        <v/>
      </c>
      <c r="J468" s="61" t="s">
        <v>65</v>
      </c>
      <c r="Q468" s="37">
        <v>467</v>
      </c>
      <c r="R468" s="52" t="str">
        <f t="shared" si="60"/>
        <v>cf467</v>
      </c>
      <c r="S468" s="37" t="str">
        <f>_xlfn.IFNA(IF(U468=0,"",U468&amp;COUNTIF(U$2:U468,U468)),"")</f>
        <v/>
      </c>
      <c r="T468" s="37" t="str">
        <f t="shared" si="61"/>
        <v>cf467</v>
      </c>
      <c r="U468" s="37" t="e">
        <v>#N/A</v>
      </c>
      <c r="W468" s="37">
        <v>467</v>
      </c>
      <c r="X468" s="37" t="str">
        <f t="shared" si="62"/>
        <v>cf467</v>
      </c>
      <c r="Y468" s="37" t="e">
        <f t="shared" si="59"/>
        <v>#N/A</v>
      </c>
    </row>
    <row r="469" spans="1:25" ht="15" customHeight="1" x14ac:dyDescent="0.2">
      <c r="A469" s="121">
        <f t="shared" si="58"/>
        <v>152</v>
      </c>
      <c r="B469" s="39" t="str">
        <f>+VLOOKUP(A469,$Q$2:$R$5000,2,0)</f>
        <v>cf152</v>
      </c>
      <c r="C469" s="45" t="s">
        <v>54</v>
      </c>
      <c r="D469" s="46">
        <v>52</v>
      </c>
      <c r="E469" s="47" t="s">
        <v>55</v>
      </c>
      <c r="F469" s="48"/>
      <c r="G469" s="46"/>
      <c r="H469" s="62"/>
      <c r="I469" s="62"/>
      <c r="J469" s="50"/>
      <c r="Q469" s="37">
        <v>468</v>
      </c>
      <c r="R469" s="52" t="str">
        <f t="shared" si="60"/>
        <v>cf468</v>
      </c>
      <c r="S469" s="37" t="str">
        <f>_xlfn.IFNA(IF(U469=0,"",U469&amp;COUNTIF(U$2:U469,U469)),"")</f>
        <v/>
      </c>
      <c r="T469" s="37" t="str">
        <f t="shared" si="61"/>
        <v>cf468</v>
      </c>
      <c r="U469" s="37" t="e">
        <v>#N/A</v>
      </c>
      <c r="W469" s="37">
        <v>468</v>
      </c>
      <c r="X469" s="37" t="str">
        <f t="shared" si="62"/>
        <v>cf468</v>
      </c>
      <c r="Y469" s="37" t="e">
        <f t="shared" si="59"/>
        <v>#N/A</v>
      </c>
    </row>
    <row r="470" spans="1:25" ht="15" customHeight="1" x14ac:dyDescent="0.2">
      <c r="A470" s="121"/>
      <c r="B470" s="39" t="str">
        <f>+VLOOKUP(A469,$Q$2:$R$5000,2,0)</f>
        <v>cf152</v>
      </c>
      <c r="C470" s="51"/>
      <c r="D470" s="52"/>
      <c r="E470" s="53" t="s">
        <v>284</v>
      </c>
      <c r="F470" s="54"/>
      <c r="G470" s="52"/>
      <c r="H470" s="63"/>
      <c r="I470" s="63"/>
      <c r="J470" s="56" t="s">
        <v>60</v>
      </c>
      <c r="Q470" s="37">
        <v>469</v>
      </c>
      <c r="R470" s="52" t="str">
        <f t="shared" si="60"/>
        <v>cf469</v>
      </c>
      <c r="S470" s="37" t="str">
        <f>_xlfn.IFNA(IF(U470=0,"",U470&amp;COUNTIF(U$2:U470,U470)),"")</f>
        <v/>
      </c>
      <c r="T470" s="37" t="str">
        <f t="shared" si="61"/>
        <v>cf469</v>
      </c>
      <c r="U470" s="37" t="e">
        <v>#N/A</v>
      </c>
      <c r="W470" s="37">
        <v>469</v>
      </c>
      <c r="X470" s="37" t="str">
        <f t="shared" si="62"/>
        <v>cf469</v>
      </c>
      <c r="Y470" s="37" t="e">
        <f t="shared" si="59"/>
        <v>#N/A</v>
      </c>
    </row>
    <row r="471" spans="1:25" ht="15" customHeight="1" x14ac:dyDescent="0.2">
      <c r="A471" s="121"/>
      <c r="B471" s="39" t="str">
        <f>+VLOOKUP(A469,$Q$2:$R$5000,2,0)</f>
        <v>cf152</v>
      </c>
      <c r="C471" s="51"/>
      <c r="D471" s="57">
        <v>37</v>
      </c>
      <c r="E471" s="58" t="s">
        <v>63</v>
      </c>
      <c r="F471" s="59" t="s">
        <v>64</v>
      </c>
      <c r="G471" s="57">
        <v>10</v>
      </c>
      <c r="H471" s="64" t="s">
        <v>63</v>
      </c>
      <c r="I471" s="64" t="str">
        <f>IF(H471="","",G471*H471)</f>
        <v/>
      </c>
      <c r="J471" s="61" t="s">
        <v>65</v>
      </c>
      <c r="Q471" s="37">
        <v>470</v>
      </c>
      <c r="R471" s="52" t="str">
        <f t="shared" si="60"/>
        <v>cf470</v>
      </c>
      <c r="S471" s="37" t="str">
        <f>_xlfn.IFNA(IF(U471=0,"",U471&amp;COUNTIF(U$2:U471,U471)),"")</f>
        <v/>
      </c>
      <c r="T471" s="37" t="str">
        <f t="shared" si="61"/>
        <v>cf470</v>
      </c>
      <c r="U471" s="37" t="e">
        <v>#N/A</v>
      </c>
      <c r="W471" s="37">
        <v>470</v>
      </c>
      <c r="X471" s="37" t="str">
        <f t="shared" si="62"/>
        <v>cf470</v>
      </c>
      <c r="Y471" s="37" t="e">
        <f t="shared" si="59"/>
        <v>#N/A</v>
      </c>
    </row>
    <row r="472" spans="1:25" ht="15" customHeight="1" x14ac:dyDescent="0.2">
      <c r="A472" s="121">
        <f t="shared" si="58"/>
        <v>153</v>
      </c>
      <c r="B472" s="39" t="str">
        <f>+VLOOKUP(A472,$Q$2:$R$5000,2,0)</f>
        <v>cf153</v>
      </c>
      <c r="C472" s="45" t="s">
        <v>54</v>
      </c>
      <c r="D472" s="46">
        <v>52</v>
      </c>
      <c r="E472" s="47" t="s">
        <v>55</v>
      </c>
      <c r="F472" s="48"/>
      <c r="G472" s="46"/>
      <c r="H472" s="62"/>
      <c r="I472" s="62"/>
      <c r="J472" s="50"/>
      <c r="Q472" s="37">
        <v>471</v>
      </c>
      <c r="R472" s="52" t="str">
        <f t="shared" si="60"/>
        <v>cf471</v>
      </c>
      <c r="S472" s="37" t="str">
        <f>_xlfn.IFNA(IF(U472=0,"",U472&amp;COUNTIF(U$2:U472,U472)),"")</f>
        <v/>
      </c>
      <c r="T472" s="37" t="str">
        <f t="shared" si="61"/>
        <v>cf471</v>
      </c>
      <c r="U472" s="37" t="e">
        <v>#N/A</v>
      </c>
      <c r="W472" s="37">
        <v>471</v>
      </c>
      <c r="X472" s="37" t="str">
        <f t="shared" si="62"/>
        <v>cf471</v>
      </c>
      <c r="Y472" s="37" t="e">
        <f t="shared" si="59"/>
        <v>#N/A</v>
      </c>
    </row>
    <row r="473" spans="1:25" ht="15" customHeight="1" x14ac:dyDescent="0.2">
      <c r="A473" s="121"/>
      <c r="B473" s="39" t="str">
        <f>+VLOOKUP(A472,$Q$2:$R$5000,2,0)</f>
        <v>cf153</v>
      </c>
      <c r="C473" s="51"/>
      <c r="D473" s="52"/>
      <c r="E473" s="53" t="s">
        <v>285</v>
      </c>
      <c r="F473" s="54"/>
      <c r="G473" s="52"/>
      <c r="H473" s="63"/>
      <c r="I473" s="63"/>
      <c r="J473" s="56" t="s">
        <v>60</v>
      </c>
      <c r="Q473" s="37">
        <v>472</v>
      </c>
      <c r="R473" s="52" t="str">
        <f t="shared" si="60"/>
        <v>cf472</v>
      </c>
      <c r="S473" s="37" t="str">
        <f>_xlfn.IFNA(IF(U473=0,"",U473&amp;COUNTIF(U$2:U473,U473)),"")</f>
        <v/>
      </c>
      <c r="T473" s="37" t="str">
        <f t="shared" si="61"/>
        <v>cf472</v>
      </c>
      <c r="U473" s="37" t="e">
        <v>#N/A</v>
      </c>
      <c r="W473" s="37">
        <v>472</v>
      </c>
      <c r="X473" s="37" t="str">
        <f t="shared" si="62"/>
        <v>cf472</v>
      </c>
      <c r="Y473" s="37" t="e">
        <f t="shared" si="59"/>
        <v>#N/A</v>
      </c>
    </row>
    <row r="474" spans="1:25" ht="15" customHeight="1" x14ac:dyDescent="0.2">
      <c r="A474" s="121"/>
      <c r="B474" s="39" t="str">
        <f>+VLOOKUP(A472,$Q$2:$R$5000,2,0)</f>
        <v>cf153</v>
      </c>
      <c r="C474" s="51"/>
      <c r="D474" s="57">
        <v>38</v>
      </c>
      <c r="E474" s="58" t="s">
        <v>63</v>
      </c>
      <c r="F474" s="59" t="s">
        <v>64</v>
      </c>
      <c r="G474" s="57">
        <v>10</v>
      </c>
      <c r="H474" s="64" t="s">
        <v>63</v>
      </c>
      <c r="I474" s="64" t="str">
        <f>IF(H474="","",G474*H474)</f>
        <v/>
      </c>
      <c r="J474" s="61" t="s">
        <v>65</v>
      </c>
      <c r="Q474" s="37">
        <v>473</v>
      </c>
      <c r="R474" s="52" t="str">
        <f t="shared" si="60"/>
        <v>cf473</v>
      </c>
      <c r="S474" s="37" t="str">
        <f>_xlfn.IFNA(IF(U474=0,"",U474&amp;COUNTIF(U$2:U474,U474)),"")</f>
        <v/>
      </c>
      <c r="T474" s="37" t="str">
        <f t="shared" si="61"/>
        <v>cf473</v>
      </c>
      <c r="U474" s="37" t="e">
        <v>#N/A</v>
      </c>
      <c r="W474" s="37">
        <v>473</v>
      </c>
      <c r="X474" s="37" t="str">
        <f t="shared" si="62"/>
        <v>cf473</v>
      </c>
      <c r="Y474" s="37" t="e">
        <f t="shared" si="59"/>
        <v>#N/A</v>
      </c>
    </row>
    <row r="475" spans="1:25" ht="15" customHeight="1" x14ac:dyDescent="0.2">
      <c r="A475" s="121">
        <f t="shared" si="58"/>
        <v>154</v>
      </c>
      <c r="B475" s="39" t="str">
        <f>+VLOOKUP(A475,$Q$2:$R$5000,2,0)</f>
        <v>cf154</v>
      </c>
      <c r="C475" s="45" t="s">
        <v>54</v>
      </c>
      <c r="D475" s="46">
        <v>52</v>
      </c>
      <c r="E475" s="47" t="s">
        <v>55</v>
      </c>
      <c r="F475" s="48"/>
      <c r="G475" s="46"/>
      <c r="H475" s="62"/>
      <c r="I475" s="62"/>
      <c r="J475" s="50"/>
      <c r="Q475" s="37">
        <v>474</v>
      </c>
      <c r="R475" s="52" t="str">
        <f t="shared" si="60"/>
        <v>cf474</v>
      </c>
      <c r="S475" s="37" t="str">
        <f>_xlfn.IFNA(IF(U475=0,"",U475&amp;COUNTIF(U$2:U475,U475)),"")</f>
        <v/>
      </c>
      <c r="T475" s="37" t="str">
        <f t="shared" si="61"/>
        <v>cf474</v>
      </c>
      <c r="U475" s="37" t="e">
        <v>#N/A</v>
      </c>
      <c r="W475" s="37">
        <v>474</v>
      </c>
      <c r="X475" s="37" t="str">
        <f t="shared" si="62"/>
        <v>cf474</v>
      </c>
      <c r="Y475" s="37" t="e">
        <f t="shared" si="59"/>
        <v>#N/A</v>
      </c>
    </row>
    <row r="476" spans="1:25" ht="15" customHeight="1" x14ac:dyDescent="0.2">
      <c r="A476" s="121"/>
      <c r="B476" s="39" t="str">
        <f>+VLOOKUP(A475,$Q$2:$R$5000,2,0)</f>
        <v>cf154</v>
      </c>
      <c r="C476" s="51"/>
      <c r="D476" s="52"/>
      <c r="E476" s="53" t="s">
        <v>286</v>
      </c>
      <c r="F476" s="54"/>
      <c r="G476" s="52"/>
      <c r="H476" s="63"/>
      <c r="I476" s="63"/>
      <c r="J476" s="56" t="s">
        <v>60</v>
      </c>
      <c r="Q476" s="37">
        <v>475</v>
      </c>
      <c r="R476" s="52" t="str">
        <f t="shared" si="60"/>
        <v>cf475</v>
      </c>
      <c r="S476" s="37" t="str">
        <f>_xlfn.IFNA(IF(U476=0,"",U476&amp;COUNTIF(U$2:U476,U476)),"")</f>
        <v/>
      </c>
      <c r="T476" s="37" t="str">
        <f t="shared" si="61"/>
        <v>cf475</v>
      </c>
      <c r="U476" s="37" t="e">
        <v>#N/A</v>
      </c>
      <c r="W476" s="37">
        <v>475</v>
      </c>
      <c r="X476" s="37" t="str">
        <f t="shared" si="62"/>
        <v>cf475</v>
      </c>
      <c r="Y476" s="37" t="e">
        <f t="shared" si="59"/>
        <v>#N/A</v>
      </c>
    </row>
    <row r="477" spans="1:25" ht="15" customHeight="1" x14ac:dyDescent="0.2">
      <c r="A477" s="121"/>
      <c r="B477" s="39" t="str">
        <f>+VLOOKUP(A475,$Q$2:$R$5000,2,0)</f>
        <v>cf154</v>
      </c>
      <c r="C477" s="51"/>
      <c r="D477" s="57">
        <v>39</v>
      </c>
      <c r="E477" s="58" t="s">
        <v>63</v>
      </c>
      <c r="F477" s="59" t="s">
        <v>64</v>
      </c>
      <c r="G477" s="57">
        <v>5</v>
      </c>
      <c r="H477" s="64" t="s">
        <v>63</v>
      </c>
      <c r="I477" s="64" t="str">
        <f>IF(H477="","",G477*H477)</f>
        <v/>
      </c>
      <c r="J477" s="61" t="s">
        <v>65</v>
      </c>
      <c r="Q477" s="37">
        <v>476</v>
      </c>
      <c r="R477" s="52" t="str">
        <f t="shared" si="60"/>
        <v>cf476</v>
      </c>
      <c r="S477" s="37" t="str">
        <f>_xlfn.IFNA(IF(U477=0,"",U477&amp;COUNTIF(U$2:U477,U477)),"")</f>
        <v/>
      </c>
      <c r="T477" s="37" t="str">
        <f t="shared" si="61"/>
        <v>cf476</v>
      </c>
      <c r="U477" s="37" t="e">
        <v>#N/A</v>
      </c>
      <c r="W477" s="37">
        <v>476</v>
      </c>
      <c r="X477" s="37" t="str">
        <f t="shared" si="62"/>
        <v>cf476</v>
      </c>
      <c r="Y477" s="37" t="e">
        <f t="shared" si="59"/>
        <v>#N/A</v>
      </c>
    </row>
    <row r="478" spans="1:25" ht="15" customHeight="1" x14ac:dyDescent="0.2">
      <c r="A478" s="121">
        <f t="shared" si="58"/>
        <v>155</v>
      </c>
      <c r="B478" s="39" t="str">
        <f>+VLOOKUP(A478,$Q$2:$R$5000,2,0)</f>
        <v>cf155</v>
      </c>
      <c r="C478" s="45" t="s">
        <v>54</v>
      </c>
      <c r="D478" s="46">
        <v>52</v>
      </c>
      <c r="E478" s="47" t="s">
        <v>108</v>
      </c>
      <c r="F478" s="48"/>
      <c r="G478" s="46"/>
      <c r="H478" s="62"/>
      <c r="I478" s="62"/>
      <c r="J478" s="50"/>
      <c r="Q478" s="37">
        <v>477</v>
      </c>
      <c r="R478" s="52" t="str">
        <f t="shared" si="60"/>
        <v>cf477</v>
      </c>
      <c r="S478" s="37" t="str">
        <f>_xlfn.IFNA(IF(U478=0,"",U478&amp;COUNTIF(U$2:U478,U478)),"")</f>
        <v/>
      </c>
      <c r="T478" s="37" t="str">
        <f t="shared" si="61"/>
        <v>cf477</v>
      </c>
      <c r="U478" s="37" t="e">
        <v>#N/A</v>
      </c>
      <c r="W478" s="37">
        <v>477</v>
      </c>
      <c r="X478" s="37" t="str">
        <f t="shared" si="62"/>
        <v>cf477</v>
      </c>
      <c r="Y478" s="37" t="e">
        <f t="shared" si="59"/>
        <v>#N/A</v>
      </c>
    </row>
    <row r="479" spans="1:25" ht="15" customHeight="1" x14ac:dyDescent="0.2">
      <c r="A479" s="121"/>
      <c r="B479" s="39" t="str">
        <f>+VLOOKUP(A478,$Q$2:$R$5000,2,0)</f>
        <v>cf155</v>
      </c>
      <c r="C479" s="51"/>
      <c r="D479" s="52"/>
      <c r="E479" s="53" t="s">
        <v>287</v>
      </c>
      <c r="F479" s="54"/>
      <c r="G479" s="52"/>
      <c r="H479" s="63"/>
      <c r="I479" s="63"/>
      <c r="J479" s="56" t="s">
        <v>60</v>
      </c>
      <c r="Q479" s="37">
        <v>478</v>
      </c>
      <c r="R479" s="52" t="str">
        <f t="shared" si="60"/>
        <v>cf478</v>
      </c>
      <c r="S479" s="37" t="str">
        <f>_xlfn.IFNA(IF(U479=0,"",U479&amp;COUNTIF(U$2:U479,U479)),"")</f>
        <v/>
      </c>
      <c r="T479" s="37" t="str">
        <f t="shared" si="61"/>
        <v>cf478</v>
      </c>
      <c r="U479" s="37" t="e">
        <v>#N/A</v>
      </c>
      <c r="W479" s="37">
        <v>478</v>
      </c>
      <c r="X479" s="37" t="str">
        <f t="shared" si="62"/>
        <v>cf478</v>
      </c>
      <c r="Y479" s="37" t="e">
        <f t="shared" si="59"/>
        <v>#N/A</v>
      </c>
    </row>
    <row r="480" spans="1:25" ht="15" customHeight="1" x14ac:dyDescent="0.2">
      <c r="A480" s="121"/>
      <c r="B480" s="39" t="str">
        <f>+VLOOKUP(A478,$Q$2:$R$5000,2,0)</f>
        <v>cf155</v>
      </c>
      <c r="C480" s="51"/>
      <c r="D480" s="57">
        <v>40</v>
      </c>
      <c r="E480" s="58" t="s">
        <v>63</v>
      </c>
      <c r="F480" s="59" t="s">
        <v>64</v>
      </c>
      <c r="G480" s="57">
        <v>5</v>
      </c>
      <c r="H480" s="64" t="s">
        <v>63</v>
      </c>
      <c r="I480" s="64" t="str">
        <f>IF(H480="","",G480*H480)</f>
        <v/>
      </c>
      <c r="J480" s="61" t="s">
        <v>65</v>
      </c>
      <c r="Q480" s="37">
        <v>479</v>
      </c>
      <c r="R480" s="52" t="str">
        <f t="shared" si="60"/>
        <v>cf479</v>
      </c>
      <c r="S480" s="37" t="str">
        <f>_xlfn.IFNA(IF(U480=0,"",U480&amp;COUNTIF(U$2:U480,U480)),"")</f>
        <v/>
      </c>
      <c r="T480" s="37" t="str">
        <f t="shared" si="61"/>
        <v>cf479</v>
      </c>
      <c r="U480" s="37" t="e">
        <v>#N/A</v>
      </c>
      <c r="W480" s="37">
        <v>479</v>
      </c>
      <c r="X480" s="37" t="str">
        <f t="shared" si="62"/>
        <v>cf479</v>
      </c>
      <c r="Y480" s="37" t="e">
        <f t="shared" si="59"/>
        <v>#N/A</v>
      </c>
    </row>
    <row r="481" spans="1:25" ht="15" customHeight="1" x14ac:dyDescent="0.2">
      <c r="A481" s="121">
        <f t="shared" si="58"/>
        <v>156</v>
      </c>
      <c r="B481" s="39" t="str">
        <f>+VLOOKUP(A481,$Q$2:$R$5000,2,0)</f>
        <v>cf156</v>
      </c>
      <c r="C481" s="45" t="s">
        <v>54</v>
      </c>
      <c r="D481" s="46">
        <v>52</v>
      </c>
      <c r="E481" s="47" t="s">
        <v>108</v>
      </c>
      <c r="F481" s="48"/>
      <c r="G481" s="46"/>
      <c r="H481" s="62"/>
      <c r="I481" s="62"/>
      <c r="J481" s="50"/>
      <c r="Q481" s="37">
        <v>480</v>
      </c>
      <c r="R481" s="57" t="str">
        <f t="shared" si="60"/>
        <v>cf480</v>
      </c>
      <c r="S481" s="37" t="str">
        <f>_xlfn.IFNA(IF(U481=0,"",U481&amp;COUNTIF(U$2:U481,U481)),"")</f>
        <v/>
      </c>
      <c r="T481" s="37" t="str">
        <f t="shared" si="61"/>
        <v>cf480</v>
      </c>
      <c r="U481" s="37" t="e">
        <v>#N/A</v>
      </c>
      <c r="W481" s="37">
        <v>480</v>
      </c>
      <c r="X481" s="37" t="str">
        <f t="shared" si="62"/>
        <v>cf480</v>
      </c>
      <c r="Y481" s="37" t="e">
        <f t="shared" si="59"/>
        <v>#N/A</v>
      </c>
    </row>
    <row r="482" spans="1:25" ht="15" customHeight="1" x14ac:dyDescent="0.2">
      <c r="A482" s="121"/>
      <c r="B482" s="39" t="str">
        <f>+VLOOKUP(A481,$Q$2:$R$5000,2,0)</f>
        <v>cf156</v>
      </c>
      <c r="C482" s="51"/>
      <c r="D482" s="52"/>
      <c r="E482" s="53" t="s">
        <v>288</v>
      </c>
      <c r="F482" s="54"/>
      <c r="G482" s="52"/>
      <c r="H482" s="63"/>
      <c r="I482" s="63"/>
      <c r="J482" s="56" t="s">
        <v>60</v>
      </c>
      <c r="Q482" s="37">
        <v>481</v>
      </c>
      <c r="R482" s="46" t="str">
        <f t="shared" si="60"/>
        <v>cf481</v>
      </c>
      <c r="S482" s="37" t="str">
        <f>_xlfn.IFNA(IF(U482=0,"",U482&amp;COUNTIF(U$2:U482,U482)),"")</f>
        <v/>
      </c>
      <c r="T482" s="37" t="str">
        <f t="shared" si="61"/>
        <v>cf481</v>
      </c>
      <c r="U482" s="37" t="e">
        <v>#N/A</v>
      </c>
      <c r="W482" s="37">
        <v>481</v>
      </c>
      <c r="X482" s="37" t="str">
        <f t="shared" si="62"/>
        <v>cf481</v>
      </c>
      <c r="Y482" s="37" t="e">
        <f t="shared" si="59"/>
        <v>#N/A</v>
      </c>
    </row>
    <row r="483" spans="1:25" ht="15" customHeight="1" x14ac:dyDescent="0.2">
      <c r="A483" s="121"/>
      <c r="B483" s="39" t="str">
        <f>+VLOOKUP(A481,$Q$2:$R$5000,2,0)</f>
        <v>cf156</v>
      </c>
      <c r="C483" s="51"/>
      <c r="D483" s="57">
        <v>41</v>
      </c>
      <c r="E483" s="58" t="s">
        <v>63</v>
      </c>
      <c r="F483" s="59" t="s">
        <v>64</v>
      </c>
      <c r="G483" s="57">
        <v>10</v>
      </c>
      <c r="H483" s="64" t="s">
        <v>63</v>
      </c>
      <c r="I483" s="64" t="str">
        <f>IF(H483="","",G483*H483)</f>
        <v/>
      </c>
      <c r="J483" s="61" t="s">
        <v>65</v>
      </c>
      <c r="Q483" s="37">
        <v>482</v>
      </c>
      <c r="R483" s="52" t="str">
        <f t="shared" si="60"/>
        <v>cf482</v>
      </c>
      <c r="S483" s="37" t="str">
        <f>_xlfn.IFNA(IF(U483=0,"",U483&amp;COUNTIF(U$2:U483,U483)),"")</f>
        <v/>
      </c>
      <c r="T483" s="37" t="str">
        <f t="shared" si="61"/>
        <v>cf482</v>
      </c>
      <c r="U483" s="37" t="e">
        <v>#N/A</v>
      </c>
      <c r="W483" s="37">
        <v>482</v>
      </c>
      <c r="X483" s="37" t="str">
        <f t="shared" si="62"/>
        <v>cf482</v>
      </c>
      <c r="Y483" s="37" t="e">
        <f t="shared" si="59"/>
        <v>#N/A</v>
      </c>
    </row>
    <row r="484" spans="1:25" ht="15" customHeight="1" x14ac:dyDescent="0.2">
      <c r="A484" s="121">
        <f t="shared" si="58"/>
        <v>157</v>
      </c>
      <c r="B484" s="39" t="str">
        <f>+VLOOKUP(A484,$Q$2:$R$5000,2,0)</f>
        <v>cf157</v>
      </c>
      <c r="C484" s="45" t="s">
        <v>54</v>
      </c>
      <c r="D484" s="46">
        <v>52</v>
      </c>
      <c r="E484" s="47" t="s">
        <v>108</v>
      </c>
      <c r="F484" s="48"/>
      <c r="G484" s="46"/>
      <c r="H484" s="62"/>
      <c r="I484" s="62"/>
      <c r="J484" s="50"/>
      <c r="Q484" s="37">
        <v>483</v>
      </c>
      <c r="R484" s="52" t="str">
        <f t="shared" si="60"/>
        <v>cf483</v>
      </c>
      <c r="S484" s="37" t="str">
        <f>_xlfn.IFNA(IF(U484=0,"",U484&amp;COUNTIF(U$2:U484,U484)),"")</f>
        <v/>
      </c>
      <c r="T484" s="37" t="str">
        <f t="shared" si="61"/>
        <v>cf483</v>
      </c>
      <c r="U484" s="37" t="e">
        <v>#N/A</v>
      </c>
      <c r="W484" s="37">
        <v>483</v>
      </c>
      <c r="X484" s="37" t="str">
        <f t="shared" si="62"/>
        <v>cf483</v>
      </c>
      <c r="Y484" s="37" t="e">
        <f t="shared" si="59"/>
        <v>#N/A</v>
      </c>
    </row>
    <row r="485" spans="1:25" ht="15" customHeight="1" x14ac:dyDescent="0.2">
      <c r="A485" s="121"/>
      <c r="B485" s="39" t="str">
        <f>+VLOOKUP(A484,$Q$2:$R$5000,2,0)</f>
        <v>cf157</v>
      </c>
      <c r="C485" s="51"/>
      <c r="D485" s="52"/>
      <c r="E485" s="53" t="s">
        <v>289</v>
      </c>
      <c r="F485" s="54"/>
      <c r="G485" s="52"/>
      <c r="H485" s="63"/>
      <c r="I485" s="63"/>
      <c r="J485" s="56" t="s">
        <v>60</v>
      </c>
      <c r="Q485" s="37">
        <v>484</v>
      </c>
      <c r="R485" s="52" t="str">
        <f t="shared" si="60"/>
        <v>cf484</v>
      </c>
      <c r="S485" s="37" t="str">
        <f>_xlfn.IFNA(IF(U485=0,"",U485&amp;COUNTIF(U$2:U485,U485)),"")</f>
        <v/>
      </c>
      <c r="T485" s="37" t="str">
        <f t="shared" si="61"/>
        <v>cf484</v>
      </c>
      <c r="U485" s="37" t="e">
        <v>#N/A</v>
      </c>
      <c r="W485" s="37">
        <v>484</v>
      </c>
      <c r="X485" s="37" t="str">
        <f t="shared" si="62"/>
        <v>cf484</v>
      </c>
      <c r="Y485" s="37" t="e">
        <f t="shared" si="59"/>
        <v>#N/A</v>
      </c>
    </row>
    <row r="486" spans="1:25" ht="15" customHeight="1" x14ac:dyDescent="0.2">
      <c r="A486" s="121"/>
      <c r="B486" s="39" t="str">
        <f>+VLOOKUP(A484,$Q$2:$R$5000,2,0)</f>
        <v>cf157</v>
      </c>
      <c r="C486" s="51"/>
      <c r="D486" s="57">
        <v>42</v>
      </c>
      <c r="E486" s="58" t="s">
        <v>63</v>
      </c>
      <c r="F486" s="59" t="s">
        <v>64</v>
      </c>
      <c r="G486" s="57">
        <v>10</v>
      </c>
      <c r="H486" s="64" t="s">
        <v>63</v>
      </c>
      <c r="I486" s="64" t="str">
        <f>IF(H486="","",G486*H486)</f>
        <v/>
      </c>
      <c r="J486" s="61" t="s">
        <v>65</v>
      </c>
      <c r="Q486" s="37">
        <v>485</v>
      </c>
      <c r="R486" s="52" t="str">
        <f t="shared" si="60"/>
        <v>cf485</v>
      </c>
      <c r="S486" s="37" t="str">
        <f>_xlfn.IFNA(IF(U486=0,"",U486&amp;COUNTIF(U$2:U486,U486)),"")</f>
        <v/>
      </c>
      <c r="T486" s="37" t="str">
        <f t="shared" si="61"/>
        <v>cf485</v>
      </c>
      <c r="U486" s="37" t="e">
        <v>#N/A</v>
      </c>
      <c r="W486" s="37">
        <v>485</v>
      </c>
      <c r="X486" s="37" t="str">
        <f t="shared" si="62"/>
        <v>cf485</v>
      </c>
      <c r="Y486" s="37" t="e">
        <f t="shared" si="59"/>
        <v>#N/A</v>
      </c>
    </row>
    <row r="487" spans="1:25" ht="15" customHeight="1" x14ac:dyDescent="0.2">
      <c r="A487" s="121">
        <f t="shared" si="58"/>
        <v>158</v>
      </c>
      <c r="B487" s="39" t="str">
        <f>+VLOOKUP(A487,$Q$2:$R$5000,2,0)</f>
        <v>cf158</v>
      </c>
      <c r="C487" s="45" t="s">
        <v>54</v>
      </c>
      <c r="D487" s="46">
        <v>52</v>
      </c>
      <c r="E487" s="47" t="s">
        <v>108</v>
      </c>
      <c r="F487" s="48"/>
      <c r="G487" s="46"/>
      <c r="H487" s="62"/>
      <c r="I487" s="62"/>
      <c r="J487" s="50"/>
      <c r="Q487" s="37">
        <v>486</v>
      </c>
      <c r="R487" s="52" t="str">
        <f t="shared" si="60"/>
        <v>cf486</v>
      </c>
      <c r="S487" s="37" t="str">
        <f>_xlfn.IFNA(IF(U487=0,"",U487&amp;COUNTIF(U$2:U487,U487)),"")</f>
        <v/>
      </c>
      <c r="T487" s="37" t="str">
        <f t="shared" si="61"/>
        <v>cf486</v>
      </c>
      <c r="U487" s="37" t="e">
        <v>#N/A</v>
      </c>
      <c r="W487" s="37">
        <v>486</v>
      </c>
      <c r="X487" s="37" t="str">
        <f t="shared" si="62"/>
        <v>cf486</v>
      </c>
      <c r="Y487" s="37" t="e">
        <f t="shared" si="59"/>
        <v>#N/A</v>
      </c>
    </row>
    <row r="488" spans="1:25" ht="15" customHeight="1" x14ac:dyDescent="0.2">
      <c r="A488" s="121"/>
      <c r="B488" s="39" t="str">
        <f>+VLOOKUP(A487,$Q$2:$R$5000,2,0)</f>
        <v>cf158</v>
      </c>
      <c r="C488" s="51"/>
      <c r="D488" s="52"/>
      <c r="E488" s="53" t="s">
        <v>290</v>
      </c>
      <c r="F488" s="54"/>
      <c r="G488" s="52"/>
      <c r="H488" s="63"/>
      <c r="I488" s="63"/>
      <c r="J488" s="56" t="s">
        <v>60</v>
      </c>
      <c r="Q488" s="37">
        <v>487</v>
      </c>
      <c r="R488" s="52" t="str">
        <f t="shared" si="60"/>
        <v>cf487</v>
      </c>
      <c r="S488" s="37" t="str">
        <f>_xlfn.IFNA(IF(U488=0,"",U488&amp;COUNTIF(U$2:U488,U488)),"")</f>
        <v/>
      </c>
      <c r="T488" s="37" t="str">
        <f t="shared" si="61"/>
        <v>cf487</v>
      </c>
      <c r="U488" s="37" t="e">
        <v>#N/A</v>
      </c>
      <c r="W488" s="37">
        <v>487</v>
      </c>
      <c r="X488" s="37" t="str">
        <f t="shared" si="62"/>
        <v>cf487</v>
      </c>
      <c r="Y488" s="37" t="e">
        <f t="shared" si="59"/>
        <v>#N/A</v>
      </c>
    </row>
    <row r="489" spans="1:25" ht="15" customHeight="1" x14ac:dyDescent="0.2">
      <c r="A489" s="121"/>
      <c r="B489" s="39" t="str">
        <f>+VLOOKUP(A487,$Q$2:$R$5000,2,0)</f>
        <v>cf158</v>
      </c>
      <c r="C489" s="51"/>
      <c r="D489" s="57">
        <v>43</v>
      </c>
      <c r="E489" s="58" t="s">
        <v>63</v>
      </c>
      <c r="F489" s="59" t="s">
        <v>64</v>
      </c>
      <c r="G489" s="57">
        <v>5</v>
      </c>
      <c r="H489" s="64" t="s">
        <v>63</v>
      </c>
      <c r="I489" s="64" t="str">
        <f>IF(H489="","",G489*H489)</f>
        <v/>
      </c>
      <c r="J489" s="61" t="s">
        <v>65</v>
      </c>
      <c r="Q489" s="37">
        <v>488</v>
      </c>
      <c r="R489" s="52" t="str">
        <f t="shared" si="60"/>
        <v>cf488</v>
      </c>
      <c r="S489" s="37" t="str">
        <f>_xlfn.IFNA(IF(U489=0,"",U489&amp;COUNTIF(U$2:U489,U489)),"")</f>
        <v/>
      </c>
      <c r="T489" s="37" t="str">
        <f t="shared" si="61"/>
        <v>cf488</v>
      </c>
      <c r="U489" s="37" t="e">
        <v>#N/A</v>
      </c>
      <c r="W489" s="37">
        <v>488</v>
      </c>
      <c r="X489" s="37" t="str">
        <f t="shared" si="62"/>
        <v>cf488</v>
      </c>
      <c r="Y489" s="37" t="e">
        <f t="shared" si="59"/>
        <v>#N/A</v>
      </c>
    </row>
    <row r="490" spans="1:25" ht="15" customHeight="1" x14ac:dyDescent="0.2">
      <c r="A490" s="121">
        <f t="shared" si="58"/>
        <v>159</v>
      </c>
      <c r="B490" s="39" t="str">
        <f>+VLOOKUP(A490,$Q$2:$R$5000,2,0)</f>
        <v>cf159</v>
      </c>
      <c r="C490" s="45" t="s">
        <v>54</v>
      </c>
      <c r="D490" s="46">
        <v>56</v>
      </c>
      <c r="E490" s="47" t="s">
        <v>212</v>
      </c>
      <c r="F490" s="48"/>
      <c r="G490" s="46"/>
      <c r="H490" s="62"/>
      <c r="I490" s="62"/>
      <c r="J490" s="50"/>
      <c r="Q490" s="37">
        <v>489</v>
      </c>
      <c r="R490" s="52" t="str">
        <f t="shared" si="60"/>
        <v>cf489</v>
      </c>
      <c r="S490" s="37" t="str">
        <f>_xlfn.IFNA(IF(U490=0,"",U490&amp;COUNTIF(U$2:U490,U490)),"")</f>
        <v/>
      </c>
      <c r="T490" s="37" t="str">
        <f t="shared" si="61"/>
        <v>cf489</v>
      </c>
      <c r="U490" s="37" t="e">
        <v>#N/A</v>
      </c>
      <c r="W490" s="37">
        <v>489</v>
      </c>
      <c r="X490" s="37" t="str">
        <f t="shared" si="62"/>
        <v>cf489</v>
      </c>
      <c r="Y490" s="37" t="e">
        <f t="shared" si="59"/>
        <v>#N/A</v>
      </c>
    </row>
    <row r="491" spans="1:25" ht="15" customHeight="1" x14ac:dyDescent="0.2">
      <c r="A491" s="121"/>
      <c r="B491" s="39" t="str">
        <f>+VLOOKUP(A490,$Q$2:$R$5000,2,0)</f>
        <v>cf159</v>
      </c>
      <c r="C491" s="51"/>
      <c r="D491" s="52"/>
      <c r="E491" s="53" t="s">
        <v>291</v>
      </c>
      <c r="F491" s="54"/>
      <c r="G491" s="52"/>
      <c r="H491" s="63"/>
      <c r="I491" s="63"/>
      <c r="J491" s="56" t="s">
        <v>60</v>
      </c>
      <c r="Q491" s="37">
        <v>490</v>
      </c>
      <c r="R491" s="52" t="str">
        <f t="shared" si="60"/>
        <v>cf490</v>
      </c>
      <c r="S491" s="37" t="str">
        <f>_xlfn.IFNA(IF(U491=0,"",U491&amp;COUNTIF(U$2:U491,U491)),"")</f>
        <v/>
      </c>
      <c r="T491" s="37" t="str">
        <f t="shared" si="61"/>
        <v>cf490</v>
      </c>
      <c r="U491" s="37" t="e">
        <v>#N/A</v>
      </c>
      <c r="W491" s="37">
        <v>490</v>
      </c>
      <c r="X491" s="37" t="str">
        <f t="shared" si="62"/>
        <v>cf490</v>
      </c>
      <c r="Y491" s="37" t="e">
        <f t="shared" si="59"/>
        <v>#N/A</v>
      </c>
    </row>
    <row r="492" spans="1:25" ht="15" customHeight="1" x14ac:dyDescent="0.2">
      <c r="A492" s="121"/>
      <c r="B492" s="39" t="str">
        <f>+VLOOKUP(A490,$Q$2:$R$5000,2,0)</f>
        <v>cf159</v>
      </c>
      <c r="C492" s="51"/>
      <c r="D492" s="57">
        <v>2</v>
      </c>
      <c r="E492" s="58" t="s">
        <v>63</v>
      </c>
      <c r="F492" s="59" t="s">
        <v>217</v>
      </c>
      <c r="G492" s="57">
        <v>10</v>
      </c>
      <c r="H492" s="64" t="s">
        <v>63</v>
      </c>
      <c r="I492" s="64" t="str">
        <f>IF(H492="","",G492*H492)</f>
        <v/>
      </c>
      <c r="J492" s="61" t="s">
        <v>65</v>
      </c>
      <c r="Q492" s="37">
        <v>491</v>
      </c>
      <c r="R492" s="52" t="str">
        <f t="shared" si="60"/>
        <v>cf491</v>
      </c>
      <c r="S492" s="37" t="str">
        <f>_xlfn.IFNA(IF(U492=0,"",U492&amp;COUNTIF(U$2:U492,U492)),"")</f>
        <v/>
      </c>
      <c r="T492" s="37" t="str">
        <f t="shared" si="61"/>
        <v>cf491</v>
      </c>
      <c r="U492" s="37" t="e">
        <v>#N/A</v>
      </c>
      <c r="W492" s="37">
        <v>491</v>
      </c>
      <c r="X492" s="37" t="str">
        <f t="shared" si="62"/>
        <v>cf491</v>
      </c>
      <c r="Y492" s="37" t="e">
        <f t="shared" si="59"/>
        <v>#N/A</v>
      </c>
    </row>
    <row r="493" spans="1:25" ht="15" customHeight="1" x14ac:dyDescent="0.2">
      <c r="A493" s="121">
        <f t="shared" si="58"/>
        <v>160</v>
      </c>
      <c r="B493" s="39" t="str">
        <f>+VLOOKUP(A493,$Q$2:$R$5000,2,0)</f>
        <v>cf160</v>
      </c>
      <c r="C493" s="45" t="s">
        <v>54</v>
      </c>
      <c r="D493" s="46">
        <v>56</v>
      </c>
      <c r="E493" s="47" t="s">
        <v>108</v>
      </c>
      <c r="F493" s="48"/>
      <c r="G493" s="46"/>
      <c r="H493" s="62"/>
      <c r="I493" s="62"/>
      <c r="J493" s="50"/>
      <c r="Q493" s="37">
        <v>492</v>
      </c>
      <c r="R493" s="52" t="str">
        <f t="shared" si="60"/>
        <v>cf492</v>
      </c>
      <c r="S493" s="37" t="str">
        <f>_xlfn.IFNA(IF(U493=0,"",U493&amp;COUNTIF(U$2:U493,U493)),"")</f>
        <v/>
      </c>
      <c r="T493" s="37" t="str">
        <f t="shared" si="61"/>
        <v>cf492</v>
      </c>
      <c r="U493" s="37" t="e">
        <v>#N/A</v>
      </c>
      <c r="W493" s="37">
        <v>492</v>
      </c>
      <c r="X493" s="37" t="str">
        <f t="shared" si="62"/>
        <v>cf492</v>
      </c>
      <c r="Y493" s="37" t="e">
        <f t="shared" si="59"/>
        <v>#N/A</v>
      </c>
    </row>
    <row r="494" spans="1:25" ht="15" customHeight="1" x14ac:dyDescent="0.2">
      <c r="A494" s="121"/>
      <c r="B494" s="39" t="str">
        <f>+VLOOKUP(A493,$Q$2:$R$5000,2,0)</f>
        <v>cf160</v>
      </c>
      <c r="C494" s="51"/>
      <c r="D494" s="52"/>
      <c r="E494" s="53" t="s">
        <v>292</v>
      </c>
      <c r="F494" s="54"/>
      <c r="G494" s="52"/>
      <c r="H494" s="63"/>
      <c r="I494" s="63"/>
      <c r="J494" s="56" t="s">
        <v>60</v>
      </c>
      <c r="Q494" s="37">
        <v>493</v>
      </c>
      <c r="R494" s="52" t="str">
        <f t="shared" si="60"/>
        <v>cf493</v>
      </c>
      <c r="S494" s="37" t="str">
        <f>_xlfn.IFNA(IF(U494=0,"",U494&amp;COUNTIF(U$2:U494,U494)),"")</f>
        <v/>
      </c>
      <c r="T494" s="37" t="str">
        <f t="shared" si="61"/>
        <v>cf493</v>
      </c>
      <c r="U494" s="37" t="e">
        <v>#N/A</v>
      </c>
      <c r="W494" s="37">
        <v>493</v>
      </c>
      <c r="X494" s="37" t="str">
        <f t="shared" si="62"/>
        <v>cf493</v>
      </c>
      <c r="Y494" s="37" t="e">
        <f t="shared" si="59"/>
        <v>#N/A</v>
      </c>
    </row>
    <row r="495" spans="1:25" ht="15" customHeight="1" x14ac:dyDescent="0.2">
      <c r="A495" s="121"/>
      <c r="B495" s="39" t="str">
        <f>+VLOOKUP(A493,$Q$2:$R$5000,2,0)</f>
        <v>cf160</v>
      </c>
      <c r="C495" s="51"/>
      <c r="D495" s="57">
        <v>36</v>
      </c>
      <c r="E495" s="58" t="s">
        <v>63</v>
      </c>
      <c r="F495" s="59" t="s">
        <v>64</v>
      </c>
      <c r="G495" s="57">
        <v>10</v>
      </c>
      <c r="H495" s="64" t="s">
        <v>63</v>
      </c>
      <c r="I495" s="64" t="str">
        <f>IF(H495="","",G495*H495)</f>
        <v/>
      </c>
      <c r="J495" s="61" t="s">
        <v>65</v>
      </c>
      <c r="Q495" s="37">
        <v>494</v>
      </c>
      <c r="R495" s="52" t="str">
        <f t="shared" si="60"/>
        <v>cf494</v>
      </c>
      <c r="S495" s="37" t="str">
        <f>_xlfn.IFNA(IF(U495=0,"",U495&amp;COUNTIF(U$2:U495,U495)),"")</f>
        <v/>
      </c>
      <c r="T495" s="37" t="str">
        <f t="shared" si="61"/>
        <v>cf494</v>
      </c>
      <c r="U495" s="37" t="e">
        <v>#N/A</v>
      </c>
      <c r="W495" s="37">
        <v>494</v>
      </c>
      <c r="X495" s="37" t="str">
        <f t="shared" si="62"/>
        <v>cf494</v>
      </c>
      <c r="Y495" s="37" t="e">
        <f t="shared" si="59"/>
        <v>#N/A</v>
      </c>
    </row>
    <row r="496" spans="1:25" ht="15" customHeight="1" x14ac:dyDescent="0.2">
      <c r="B496" s="37">
        <f>IF(K496=$K$1,1,IF(K496&gt;$K$1,0,1))</f>
        <v>1</v>
      </c>
      <c r="C496" s="51"/>
      <c r="D496" s="46"/>
      <c r="E496" s="71" t="s">
        <v>143</v>
      </c>
      <c r="F496" s="48"/>
      <c r="G496" s="46"/>
      <c r="H496" s="62"/>
      <c r="I496" s="66">
        <f>SUM(I436:I495)</f>
        <v>0</v>
      </c>
      <c r="J496" s="46"/>
      <c r="K496" s="37">
        <f>+A493/20</f>
        <v>8</v>
      </c>
      <c r="L496" s="67">
        <f>+I496</f>
        <v>0</v>
      </c>
      <c r="M496" s="68">
        <f>SUM($L$2:L496)</f>
        <v>0</v>
      </c>
      <c r="Q496" s="37">
        <v>495</v>
      </c>
      <c r="R496" s="52" t="str">
        <f t="shared" si="60"/>
        <v>cf495</v>
      </c>
      <c r="S496" s="37" t="str">
        <f>_xlfn.IFNA(IF(U496=0,"",U496&amp;COUNTIF(U$2:U496,U496)),"")</f>
        <v/>
      </c>
      <c r="T496" s="37" t="str">
        <f t="shared" si="61"/>
        <v>cf495</v>
      </c>
      <c r="U496" s="37" t="e">
        <v>#N/A</v>
      </c>
      <c r="W496" s="37">
        <v>495</v>
      </c>
      <c r="X496" s="37" t="str">
        <f t="shared" si="62"/>
        <v>cf495</v>
      </c>
      <c r="Y496" s="37" t="e">
        <f t="shared" si="59"/>
        <v>#N/A</v>
      </c>
    </row>
    <row r="497" spans="1:25" ht="15" customHeight="1" x14ac:dyDescent="0.2">
      <c r="B497" s="37">
        <f>+IF(K497=$K$1,1,0)</f>
        <v>0</v>
      </c>
      <c r="C497" s="51"/>
      <c r="D497" s="57"/>
      <c r="E497" s="72" t="s">
        <v>144</v>
      </c>
      <c r="F497" s="59"/>
      <c r="G497" s="57"/>
      <c r="H497" s="64"/>
      <c r="I497" s="70">
        <f>+M496</f>
        <v>0</v>
      </c>
      <c r="J497" s="57"/>
      <c r="K497" s="37">
        <f>+K496</f>
        <v>8</v>
      </c>
      <c r="Q497" s="37">
        <v>496</v>
      </c>
      <c r="R497" s="52" t="str">
        <f t="shared" si="60"/>
        <v>cf496</v>
      </c>
      <c r="S497" s="37" t="str">
        <f>_xlfn.IFNA(IF(U497=0,"",U497&amp;COUNTIF(U$2:U497,U497)),"")</f>
        <v/>
      </c>
      <c r="T497" s="37" t="str">
        <f t="shared" si="61"/>
        <v>cf496</v>
      </c>
      <c r="U497" s="37" t="e">
        <v>#N/A</v>
      </c>
      <c r="W497" s="37">
        <v>496</v>
      </c>
      <c r="X497" s="37" t="str">
        <f t="shared" si="62"/>
        <v>cf496</v>
      </c>
      <c r="Y497" s="37" t="e">
        <f t="shared" si="59"/>
        <v>#N/A</v>
      </c>
    </row>
    <row r="498" spans="1:25" ht="15" customHeight="1" x14ac:dyDescent="0.2">
      <c r="A498" s="121">
        <f>A493+1</f>
        <v>161</v>
      </c>
      <c r="B498" s="39" t="str">
        <f>+VLOOKUP(A498,$Q$2:$R$5000,2,0)</f>
        <v>cf161</v>
      </c>
      <c r="C498" s="45" t="s">
        <v>54</v>
      </c>
      <c r="D498" s="46">
        <v>56</v>
      </c>
      <c r="E498" s="47" t="s">
        <v>108</v>
      </c>
      <c r="F498" s="48"/>
      <c r="G498" s="46"/>
      <c r="H498" s="49"/>
      <c r="I498" s="49"/>
      <c r="J498" s="50"/>
      <c r="Q498" s="37">
        <v>497</v>
      </c>
      <c r="R498" s="52" t="str">
        <f t="shared" si="60"/>
        <v>cf497</v>
      </c>
      <c r="S498" s="37" t="str">
        <f>_xlfn.IFNA(IF(U498=0,"",U498&amp;COUNTIF(U$2:U498,U498)),"")</f>
        <v/>
      </c>
      <c r="T498" s="37" t="str">
        <f t="shared" si="61"/>
        <v>cf497</v>
      </c>
      <c r="U498" s="37" t="e">
        <v>#N/A</v>
      </c>
      <c r="W498" s="37">
        <v>497</v>
      </c>
      <c r="X498" s="37" t="str">
        <f t="shared" si="62"/>
        <v>cf497</v>
      </c>
      <c r="Y498" s="37" t="e">
        <f t="shared" si="59"/>
        <v>#N/A</v>
      </c>
    </row>
    <row r="499" spans="1:25" ht="15" customHeight="1" x14ac:dyDescent="0.2">
      <c r="A499" s="121"/>
      <c r="B499" s="39" t="str">
        <f>+VLOOKUP(A498,$Q$2:$R$5000,2,0)</f>
        <v>cf161</v>
      </c>
      <c r="C499" s="51"/>
      <c r="D499" s="52"/>
      <c r="E499" s="53" t="s">
        <v>293</v>
      </c>
      <c r="F499" s="54"/>
      <c r="G499" s="52"/>
      <c r="H499" s="55"/>
      <c r="I499" s="55"/>
      <c r="J499" s="56" t="s">
        <v>60</v>
      </c>
      <c r="Q499" s="37">
        <v>498</v>
      </c>
      <c r="R499" s="52" t="str">
        <f t="shared" si="60"/>
        <v>cf498</v>
      </c>
      <c r="S499" s="37" t="str">
        <f>_xlfn.IFNA(IF(U499=0,"",U499&amp;COUNTIF(U$2:U499,U499)),"")</f>
        <v/>
      </c>
      <c r="T499" s="37" t="str">
        <f t="shared" si="61"/>
        <v>cf498</v>
      </c>
      <c r="U499" s="37" t="e">
        <v>#N/A</v>
      </c>
      <c r="W499" s="37">
        <v>498</v>
      </c>
      <c r="X499" s="37" t="str">
        <f t="shared" si="62"/>
        <v>cf498</v>
      </c>
      <c r="Y499" s="37" t="e">
        <f t="shared" si="59"/>
        <v>#N/A</v>
      </c>
    </row>
    <row r="500" spans="1:25" ht="15" customHeight="1" x14ac:dyDescent="0.2">
      <c r="A500" s="121"/>
      <c r="B500" s="39" t="str">
        <f>+VLOOKUP(A498,$Q$2:$R$5000,2,0)</f>
        <v>cf161</v>
      </c>
      <c r="C500" s="51"/>
      <c r="D500" s="57">
        <v>37</v>
      </c>
      <c r="E500" s="58" t="s">
        <v>63</v>
      </c>
      <c r="F500" s="59" t="s">
        <v>64</v>
      </c>
      <c r="G500" s="57">
        <v>10</v>
      </c>
      <c r="H500" s="60" t="s">
        <v>63</v>
      </c>
      <c r="I500" s="60" t="str">
        <f>IF(H500="","",G500*H500)</f>
        <v/>
      </c>
      <c r="J500" s="61" t="s">
        <v>65</v>
      </c>
      <c r="Q500" s="37">
        <v>499</v>
      </c>
      <c r="R500" s="52" t="str">
        <f t="shared" si="60"/>
        <v>cf499</v>
      </c>
      <c r="S500" s="37" t="str">
        <f>_xlfn.IFNA(IF(U500=0,"",U500&amp;COUNTIF(U$2:U500,U500)),"")</f>
        <v/>
      </c>
      <c r="T500" s="37" t="str">
        <f t="shared" si="61"/>
        <v>cf499</v>
      </c>
      <c r="U500" s="37" t="e">
        <v>#N/A</v>
      </c>
      <c r="W500" s="37">
        <v>499</v>
      </c>
      <c r="X500" s="37" t="str">
        <f t="shared" si="62"/>
        <v>cf499</v>
      </c>
      <c r="Y500" s="37" t="e">
        <f t="shared" si="59"/>
        <v>#N/A</v>
      </c>
    </row>
    <row r="501" spans="1:25" ht="15" customHeight="1" x14ac:dyDescent="0.2">
      <c r="A501" s="121">
        <f t="shared" ref="A501" si="63">A498+1</f>
        <v>162</v>
      </c>
      <c r="B501" s="39" t="str">
        <f>+VLOOKUP(A501,$Q$2:$R$5000,2,0)</f>
        <v>cf162</v>
      </c>
      <c r="C501" s="45" t="s">
        <v>54</v>
      </c>
      <c r="D501" s="46">
        <v>56</v>
      </c>
      <c r="E501" s="47" t="s">
        <v>108</v>
      </c>
      <c r="F501" s="48"/>
      <c r="G501" s="46"/>
      <c r="H501" s="62"/>
      <c r="I501" s="62"/>
      <c r="J501" s="50"/>
      <c r="Q501" s="37">
        <v>500</v>
      </c>
      <c r="R501" s="57" t="str">
        <f t="shared" si="60"/>
        <v>cf500</v>
      </c>
      <c r="S501" s="37" t="str">
        <f>_xlfn.IFNA(IF(U501=0,"",U501&amp;COUNTIF(U$2:U501,U501)),"")</f>
        <v/>
      </c>
      <c r="T501" s="37" t="str">
        <f t="shared" si="61"/>
        <v>cf500</v>
      </c>
      <c r="U501" s="37" t="e">
        <v>#N/A</v>
      </c>
      <c r="W501" s="37">
        <v>500</v>
      </c>
      <c r="X501" s="37" t="str">
        <f t="shared" si="62"/>
        <v>cf500</v>
      </c>
      <c r="Y501" s="37" t="e">
        <f t="shared" si="59"/>
        <v>#N/A</v>
      </c>
    </row>
    <row r="502" spans="1:25" ht="15" customHeight="1" x14ac:dyDescent="0.2">
      <c r="A502" s="121"/>
      <c r="B502" s="39" t="str">
        <f>+VLOOKUP(A501,$Q$2:$R$5000,2,0)</f>
        <v>cf162</v>
      </c>
      <c r="C502" s="51"/>
      <c r="D502" s="52"/>
      <c r="E502" s="53" t="s">
        <v>294</v>
      </c>
      <c r="F502" s="54"/>
      <c r="G502" s="52"/>
      <c r="H502" s="63"/>
      <c r="I502" s="63"/>
      <c r="J502" s="56" t="s">
        <v>60</v>
      </c>
      <c r="Q502" s="37">
        <v>501</v>
      </c>
      <c r="R502" s="46" t="str">
        <f t="shared" si="60"/>
        <v>cf501</v>
      </c>
      <c r="S502" s="37" t="str">
        <f>_xlfn.IFNA(IF(U502=0,"",U502&amp;COUNTIF(U$2:U502,U502)),"")</f>
        <v/>
      </c>
      <c r="T502" s="37" t="str">
        <f t="shared" si="61"/>
        <v>cf501</v>
      </c>
      <c r="U502" s="37" t="e">
        <v>#N/A</v>
      </c>
      <c r="W502" s="37">
        <v>501</v>
      </c>
      <c r="X502" s="37" t="str">
        <f t="shared" si="62"/>
        <v>cf501</v>
      </c>
      <c r="Y502" s="37" t="e">
        <f t="shared" si="59"/>
        <v>#N/A</v>
      </c>
    </row>
    <row r="503" spans="1:25" ht="15" customHeight="1" x14ac:dyDescent="0.2">
      <c r="A503" s="121"/>
      <c r="B503" s="39" t="str">
        <f>+VLOOKUP(A501,$Q$2:$R$5000,2,0)</f>
        <v>cf162</v>
      </c>
      <c r="C503" s="51"/>
      <c r="D503" s="57">
        <v>38</v>
      </c>
      <c r="E503" s="58" t="s">
        <v>63</v>
      </c>
      <c r="F503" s="59" t="s">
        <v>64</v>
      </c>
      <c r="G503" s="57">
        <v>10</v>
      </c>
      <c r="H503" s="64" t="s">
        <v>63</v>
      </c>
      <c r="I503" s="64" t="str">
        <f>IF(H503="","",G503*H503)</f>
        <v/>
      </c>
      <c r="J503" s="61" t="s">
        <v>65</v>
      </c>
      <c r="Q503" s="37">
        <v>502</v>
      </c>
      <c r="R503" s="52" t="str">
        <f t="shared" si="60"/>
        <v>cf502</v>
      </c>
      <c r="S503" s="37" t="str">
        <f>_xlfn.IFNA(IF(U503=0,"",U503&amp;COUNTIF(U$2:U503,U503)),"")</f>
        <v/>
      </c>
      <c r="T503" s="37" t="str">
        <f t="shared" si="61"/>
        <v>cf502</v>
      </c>
      <c r="U503" s="37" t="e">
        <v>#N/A</v>
      </c>
      <c r="W503" s="37">
        <v>502</v>
      </c>
      <c r="X503" s="37" t="str">
        <f t="shared" si="62"/>
        <v>cf502</v>
      </c>
      <c r="Y503" s="37" t="e">
        <f t="shared" si="59"/>
        <v>#N/A</v>
      </c>
    </row>
    <row r="504" spans="1:25" ht="15" customHeight="1" x14ac:dyDescent="0.2">
      <c r="A504" s="121">
        <f t="shared" ref="A504:A555" si="64">A501+1</f>
        <v>163</v>
      </c>
      <c r="B504" s="39" t="str">
        <f>+VLOOKUP(A504,$Q$2:$R$5000,2,0)</f>
        <v>cf163</v>
      </c>
      <c r="C504" s="45" t="s">
        <v>295</v>
      </c>
      <c r="D504" s="46">
        <v>78</v>
      </c>
      <c r="E504" s="47" t="s">
        <v>296</v>
      </c>
      <c r="F504" s="48"/>
      <c r="G504" s="46"/>
      <c r="H504" s="62"/>
      <c r="I504" s="62"/>
      <c r="J504" s="50"/>
      <c r="Q504" s="37">
        <v>503</v>
      </c>
      <c r="R504" s="52" t="str">
        <f t="shared" si="60"/>
        <v>cf503</v>
      </c>
      <c r="S504" s="37" t="str">
        <f>_xlfn.IFNA(IF(U504=0,"",U504&amp;COUNTIF(U$2:U504,U504)),"")</f>
        <v/>
      </c>
      <c r="T504" s="37" t="str">
        <f t="shared" si="61"/>
        <v>cf503</v>
      </c>
      <c r="U504" s="37" t="e">
        <v>#N/A</v>
      </c>
      <c r="W504" s="37">
        <v>503</v>
      </c>
      <c r="X504" s="37" t="str">
        <f t="shared" si="62"/>
        <v>cf503</v>
      </c>
      <c r="Y504" s="37" t="e">
        <f t="shared" si="59"/>
        <v>#N/A</v>
      </c>
    </row>
    <row r="505" spans="1:25" ht="15" customHeight="1" x14ac:dyDescent="0.2">
      <c r="A505" s="121"/>
      <c r="B505" s="39" t="str">
        <f>+VLOOKUP(A504,$Q$2:$R$5000,2,0)</f>
        <v>cf163</v>
      </c>
      <c r="C505" s="51"/>
      <c r="D505" s="52"/>
      <c r="E505" s="53" t="s">
        <v>297</v>
      </c>
      <c r="F505" s="54"/>
      <c r="G505" s="52"/>
      <c r="H505" s="63"/>
      <c r="I505" s="63"/>
      <c r="J505" s="56" t="s">
        <v>60</v>
      </c>
      <c r="Q505" s="37">
        <v>504</v>
      </c>
      <c r="R505" s="52" t="str">
        <f t="shared" si="60"/>
        <v>cf504</v>
      </c>
      <c r="S505" s="37" t="str">
        <f>_xlfn.IFNA(IF(U505=0,"",U505&amp;COUNTIF(U$2:U505,U505)),"")</f>
        <v/>
      </c>
      <c r="T505" s="37" t="str">
        <f t="shared" si="61"/>
        <v>cf504</v>
      </c>
      <c r="U505" s="37" t="e">
        <v>#N/A</v>
      </c>
      <c r="W505" s="37">
        <v>504</v>
      </c>
      <c r="X505" s="37" t="str">
        <f t="shared" si="62"/>
        <v>cf504</v>
      </c>
      <c r="Y505" s="37" t="e">
        <f t="shared" si="59"/>
        <v>#N/A</v>
      </c>
    </row>
    <row r="506" spans="1:25" ht="15" customHeight="1" x14ac:dyDescent="0.2">
      <c r="A506" s="121"/>
      <c r="B506" s="39" t="str">
        <f>+VLOOKUP(A504,$Q$2:$R$5000,2,0)</f>
        <v>cf163</v>
      </c>
      <c r="C506" s="51"/>
      <c r="D506" s="57">
        <v>27</v>
      </c>
      <c r="E506" s="58" t="s">
        <v>63</v>
      </c>
      <c r="F506" s="59" t="s">
        <v>125</v>
      </c>
      <c r="G506" s="57">
        <v>5</v>
      </c>
      <c r="H506" s="64" t="s">
        <v>63</v>
      </c>
      <c r="I506" s="64" t="str">
        <f>IF(H506="","",G506*H506)</f>
        <v/>
      </c>
      <c r="J506" s="61" t="s">
        <v>65</v>
      </c>
      <c r="Q506" s="37">
        <v>505</v>
      </c>
      <c r="R506" s="52" t="str">
        <f t="shared" si="60"/>
        <v>cf505</v>
      </c>
      <c r="S506" s="37" t="str">
        <f>_xlfn.IFNA(IF(U506=0,"",U506&amp;COUNTIF(U$2:U506,U506)),"")</f>
        <v/>
      </c>
      <c r="T506" s="37" t="str">
        <f t="shared" si="61"/>
        <v>cf505</v>
      </c>
      <c r="U506" s="37" t="e">
        <v>#N/A</v>
      </c>
      <c r="W506" s="37">
        <v>505</v>
      </c>
      <c r="X506" s="37" t="str">
        <f t="shared" si="62"/>
        <v>cf505</v>
      </c>
      <c r="Y506" s="37" t="e">
        <f t="shared" si="59"/>
        <v>#N/A</v>
      </c>
    </row>
    <row r="507" spans="1:25" ht="15" customHeight="1" x14ac:dyDescent="0.2">
      <c r="A507" s="121">
        <f t="shared" si="64"/>
        <v>164</v>
      </c>
      <c r="B507" s="39" t="str">
        <f>+VLOOKUP(A507,$Q$2:$R$5000,2,0)</f>
        <v>cf164</v>
      </c>
      <c r="C507" s="45" t="s">
        <v>295</v>
      </c>
      <c r="D507" s="46">
        <v>78</v>
      </c>
      <c r="E507" s="47" t="s">
        <v>296</v>
      </c>
      <c r="F507" s="48"/>
      <c r="G507" s="46"/>
      <c r="H507" s="62"/>
      <c r="I507" s="62"/>
      <c r="J507" s="50"/>
      <c r="Q507" s="37">
        <v>506</v>
      </c>
      <c r="R507" s="52" t="str">
        <f t="shared" si="60"/>
        <v>cf506</v>
      </c>
      <c r="S507" s="37" t="str">
        <f>_xlfn.IFNA(IF(U507=0,"",U507&amp;COUNTIF(U$2:U507,U507)),"")</f>
        <v/>
      </c>
      <c r="T507" s="37" t="str">
        <f t="shared" si="61"/>
        <v>cf506</v>
      </c>
      <c r="U507" s="37" t="e">
        <v>#N/A</v>
      </c>
      <c r="W507" s="37">
        <v>506</v>
      </c>
      <c r="X507" s="37" t="str">
        <f t="shared" si="62"/>
        <v>cf506</v>
      </c>
      <c r="Y507" s="37" t="e">
        <f t="shared" si="59"/>
        <v>#N/A</v>
      </c>
    </row>
    <row r="508" spans="1:25" ht="15" customHeight="1" x14ac:dyDescent="0.2">
      <c r="A508" s="121"/>
      <c r="B508" s="39" t="str">
        <f>+VLOOKUP(A507,$Q$2:$R$5000,2,0)</f>
        <v>cf164</v>
      </c>
      <c r="C508" s="51"/>
      <c r="D508" s="52"/>
      <c r="E508" s="53" t="s">
        <v>297</v>
      </c>
      <c r="F508" s="54"/>
      <c r="G508" s="52"/>
      <c r="H508" s="63"/>
      <c r="I508" s="63"/>
      <c r="J508" s="56" t="s">
        <v>60</v>
      </c>
      <c r="Q508" s="37">
        <v>507</v>
      </c>
      <c r="R508" s="52" t="str">
        <f t="shared" si="60"/>
        <v>cf507</v>
      </c>
      <c r="S508" s="37" t="str">
        <f>_xlfn.IFNA(IF(U508=0,"",U508&amp;COUNTIF(U$2:U508,U508)),"")</f>
        <v/>
      </c>
      <c r="T508" s="37" t="str">
        <f t="shared" si="61"/>
        <v>cf507</v>
      </c>
      <c r="U508" s="37" t="e">
        <v>#N/A</v>
      </c>
      <c r="W508" s="37">
        <v>507</v>
      </c>
      <c r="X508" s="37" t="str">
        <f t="shared" si="62"/>
        <v>cf507</v>
      </c>
      <c r="Y508" s="37" t="e">
        <f t="shared" si="59"/>
        <v>#N/A</v>
      </c>
    </row>
    <row r="509" spans="1:25" ht="15" customHeight="1" x14ac:dyDescent="0.2">
      <c r="A509" s="121"/>
      <c r="B509" s="39" t="str">
        <f>+VLOOKUP(A507,$Q$2:$R$5000,2,0)</f>
        <v>cf164</v>
      </c>
      <c r="C509" s="51"/>
      <c r="D509" s="57">
        <v>28</v>
      </c>
      <c r="E509" s="58" t="s">
        <v>63</v>
      </c>
      <c r="F509" s="59" t="s">
        <v>125</v>
      </c>
      <c r="G509" s="57">
        <v>3</v>
      </c>
      <c r="H509" s="64" t="s">
        <v>63</v>
      </c>
      <c r="I509" s="64" t="str">
        <f>IF(H509="","",G509*H509)</f>
        <v/>
      </c>
      <c r="J509" s="61" t="s">
        <v>65</v>
      </c>
      <c r="Q509" s="37">
        <v>508</v>
      </c>
      <c r="R509" s="52" t="str">
        <f t="shared" si="60"/>
        <v>cf508</v>
      </c>
      <c r="S509" s="37" t="str">
        <f>_xlfn.IFNA(IF(U509=0,"",U509&amp;COUNTIF(U$2:U509,U509)),"")</f>
        <v/>
      </c>
      <c r="T509" s="37" t="str">
        <f t="shared" si="61"/>
        <v>cf508</v>
      </c>
      <c r="U509" s="37" t="e">
        <v>#N/A</v>
      </c>
      <c r="W509" s="37">
        <v>508</v>
      </c>
      <c r="X509" s="37" t="str">
        <f t="shared" si="62"/>
        <v>cf508</v>
      </c>
      <c r="Y509" s="37" t="e">
        <f t="shared" si="59"/>
        <v>#N/A</v>
      </c>
    </row>
    <row r="510" spans="1:25" ht="15" customHeight="1" x14ac:dyDescent="0.2">
      <c r="A510" s="121">
        <f t="shared" si="64"/>
        <v>165</v>
      </c>
      <c r="B510" s="39" t="str">
        <f>+VLOOKUP(A510,$Q$2:$R$5000,2,0)</f>
        <v>cf165</v>
      </c>
      <c r="C510" s="45" t="s">
        <v>295</v>
      </c>
      <c r="D510" s="46">
        <v>78</v>
      </c>
      <c r="E510" s="47" t="s">
        <v>296</v>
      </c>
      <c r="F510" s="48"/>
      <c r="G510" s="46"/>
      <c r="H510" s="62"/>
      <c r="I510" s="62"/>
      <c r="J510" s="50"/>
      <c r="Q510" s="37">
        <v>509</v>
      </c>
      <c r="R510" s="52" t="str">
        <f t="shared" si="60"/>
        <v>cf509</v>
      </c>
      <c r="S510" s="37" t="str">
        <f>_xlfn.IFNA(IF(U510=0,"",U510&amp;COUNTIF(U$2:U510,U510)),"")</f>
        <v/>
      </c>
      <c r="T510" s="37" t="str">
        <f t="shared" si="61"/>
        <v>cf509</v>
      </c>
      <c r="U510" s="37" t="e">
        <v>#N/A</v>
      </c>
      <c r="W510" s="37">
        <v>509</v>
      </c>
      <c r="X510" s="37" t="str">
        <f t="shared" si="62"/>
        <v>cf509</v>
      </c>
      <c r="Y510" s="37" t="e">
        <f t="shared" si="59"/>
        <v>#N/A</v>
      </c>
    </row>
    <row r="511" spans="1:25" ht="15" customHeight="1" x14ac:dyDescent="0.2">
      <c r="A511" s="121"/>
      <c r="B511" s="39" t="str">
        <f>+VLOOKUP(A510,$Q$2:$R$5000,2,0)</f>
        <v>cf165</v>
      </c>
      <c r="C511" s="51"/>
      <c r="D511" s="52"/>
      <c r="E511" s="53" t="s">
        <v>297</v>
      </c>
      <c r="F511" s="54"/>
      <c r="G511" s="52"/>
      <c r="H511" s="63"/>
      <c r="I511" s="63"/>
      <c r="J511" s="56" t="s">
        <v>60</v>
      </c>
      <c r="Q511" s="37">
        <v>510</v>
      </c>
      <c r="R511" s="52" t="str">
        <f t="shared" si="60"/>
        <v>cf510</v>
      </c>
      <c r="S511" s="37" t="str">
        <f>_xlfn.IFNA(IF(U511=0,"",U511&amp;COUNTIF(U$2:U511,U511)),"")</f>
        <v/>
      </c>
      <c r="T511" s="37" t="str">
        <f t="shared" si="61"/>
        <v>cf510</v>
      </c>
      <c r="U511" s="37" t="e">
        <v>#N/A</v>
      </c>
      <c r="W511" s="37">
        <v>510</v>
      </c>
      <c r="X511" s="37" t="str">
        <f t="shared" si="62"/>
        <v>cf510</v>
      </c>
      <c r="Y511" s="37" t="e">
        <f t="shared" si="59"/>
        <v>#N/A</v>
      </c>
    </row>
    <row r="512" spans="1:25" ht="15" customHeight="1" x14ac:dyDescent="0.2">
      <c r="A512" s="121"/>
      <c r="B512" s="39" t="str">
        <f>+VLOOKUP(A510,$Q$2:$R$5000,2,0)</f>
        <v>cf165</v>
      </c>
      <c r="C512" s="51"/>
      <c r="D512" s="57">
        <v>29</v>
      </c>
      <c r="E512" s="58" t="s">
        <v>63</v>
      </c>
      <c r="F512" s="59" t="s">
        <v>125</v>
      </c>
      <c r="G512" s="57">
        <v>3</v>
      </c>
      <c r="H512" s="64" t="s">
        <v>63</v>
      </c>
      <c r="I512" s="64" t="str">
        <f>IF(H512="","",G512*H512)</f>
        <v/>
      </c>
      <c r="J512" s="61" t="s">
        <v>65</v>
      </c>
      <c r="Q512" s="37">
        <v>511</v>
      </c>
      <c r="R512" s="52" t="str">
        <f t="shared" si="60"/>
        <v>cf511</v>
      </c>
      <c r="S512" s="37" t="str">
        <f>_xlfn.IFNA(IF(U512=0,"",U512&amp;COUNTIF(U$2:U512,U512)),"")</f>
        <v/>
      </c>
      <c r="T512" s="37" t="str">
        <f t="shared" si="61"/>
        <v>cf511</v>
      </c>
      <c r="U512" s="37" t="e">
        <v>#N/A</v>
      </c>
      <c r="W512" s="37">
        <v>511</v>
      </c>
      <c r="X512" s="37" t="str">
        <f t="shared" si="62"/>
        <v>cf511</v>
      </c>
      <c r="Y512" s="37" t="e">
        <f t="shared" si="59"/>
        <v>#N/A</v>
      </c>
    </row>
    <row r="513" spans="1:25" ht="15" customHeight="1" x14ac:dyDescent="0.2">
      <c r="A513" s="121">
        <f t="shared" si="64"/>
        <v>166</v>
      </c>
      <c r="B513" s="39" t="str">
        <f>+VLOOKUP(A513,$Q$2:$R$5000,2,0)</f>
        <v>cf166</v>
      </c>
      <c r="C513" s="45" t="s">
        <v>298</v>
      </c>
      <c r="D513" s="46">
        <v>140</v>
      </c>
      <c r="E513" s="47" t="s">
        <v>218</v>
      </c>
      <c r="F513" s="48"/>
      <c r="G513" s="46"/>
      <c r="H513" s="62"/>
      <c r="I513" s="62"/>
      <c r="J513" s="50"/>
      <c r="Q513" s="37">
        <v>512</v>
      </c>
      <c r="R513" s="52" t="str">
        <f t="shared" si="60"/>
        <v>cf512</v>
      </c>
      <c r="S513" s="37" t="str">
        <f>_xlfn.IFNA(IF(U513=0,"",U513&amp;COUNTIF(U$2:U513,U513)),"")</f>
        <v/>
      </c>
      <c r="T513" s="37" t="str">
        <f t="shared" si="61"/>
        <v>cf512</v>
      </c>
      <c r="U513" s="37" t="e">
        <v>#N/A</v>
      </c>
      <c r="W513" s="37">
        <v>512</v>
      </c>
      <c r="X513" s="37" t="str">
        <f t="shared" si="62"/>
        <v>cf512</v>
      </c>
      <c r="Y513" s="37" t="e">
        <f t="shared" si="59"/>
        <v>#N/A</v>
      </c>
    </row>
    <row r="514" spans="1:25" ht="15" customHeight="1" x14ac:dyDescent="0.2">
      <c r="A514" s="121"/>
      <c r="B514" s="39" t="str">
        <f>+VLOOKUP(A513,$Q$2:$R$5000,2,0)</f>
        <v>cf166</v>
      </c>
      <c r="C514" s="51"/>
      <c r="D514" s="52"/>
      <c r="E514" s="53" t="s">
        <v>299</v>
      </c>
      <c r="F514" s="54"/>
      <c r="G514" s="52"/>
      <c r="H514" s="63"/>
      <c r="I514" s="63"/>
      <c r="J514" s="56" t="s">
        <v>60</v>
      </c>
      <c r="Q514" s="37">
        <v>513</v>
      </c>
      <c r="R514" s="52" t="str">
        <f t="shared" si="60"/>
        <v>cf513</v>
      </c>
      <c r="S514" s="37" t="str">
        <f>_xlfn.IFNA(IF(U514=0,"",U514&amp;COUNTIF(U$2:U514,U514)),"")</f>
        <v/>
      </c>
      <c r="T514" s="37" t="str">
        <f t="shared" si="61"/>
        <v>cf513</v>
      </c>
      <c r="U514" s="37" t="e">
        <v>#N/A</v>
      </c>
      <c r="W514" s="37">
        <v>513</v>
      </c>
      <c r="X514" s="37" t="str">
        <f t="shared" si="62"/>
        <v>cf513</v>
      </c>
      <c r="Y514" s="37" t="e">
        <f t="shared" ref="Y514:Y577" si="65">+VLOOKUP(X514,$S$2:$U$5000,2,0)</f>
        <v>#N/A</v>
      </c>
    </row>
    <row r="515" spans="1:25" ht="15" customHeight="1" x14ac:dyDescent="0.2">
      <c r="A515" s="121"/>
      <c r="B515" s="39" t="str">
        <f>+VLOOKUP(A513,$Q$2:$R$5000,2,0)</f>
        <v>cf166</v>
      </c>
      <c r="C515" s="51"/>
      <c r="D515" s="57">
        <v>2</v>
      </c>
      <c r="E515" s="58" t="s">
        <v>63</v>
      </c>
      <c r="F515" s="59" t="s">
        <v>125</v>
      </c>
      <c r="G515" s="57">
        <v>5</v>
      </c>
      <c r="H515" s="64" t="s">
        <v>63</v>
      </c>
      <c r="I515" s="64" t="str">
        <f>IF(H515="","",G515*H515)</f>
        <v/>
      </c>
      <c r="J515" s="61" t="s">
        <v>65</v>
      </c>
      <c r="Q515" s="37">
        <v>514</v>
      </c>
      <c r="R515" s="52" t="str">
        <f t="shared" ref="R515:R578" si="66">_xlfn.IFNA(IF($P$2="",T515,Y515),"")</f>
        <v>cf514</v>
      </c>
      <c r="S515" s="37" t="str">
        <f>_xlfn.IFNA(IF(U515=0,"",U515&amp;COUNTIF(U$2:U515,U515)),"")</f>
        <v/>
      </c>
      <c r="T515" s="37" t="str">
        <f t="shared" ref="T515:T578" si="67">IF(Q515="","",$O$2&amp;Q515)</f>
        <v>cf514</v>
      </c>
      <c r="U515" s="37" t="e">
        <v>#N/A</v>
      </c>
      <c r="W515" s="37">
        <v>514</v>
      </c>
      <c r="X515" s="37" t="str">
        <f t="shared" ref="X515:X578" si="68">IF($P$2="",$O$2&amp;W515,$P$2&amp;W515)</f>
        <v>cf514</v>
      </c>
      <c r="Y515" s="37" t="e">
        <f t="shared" si="65"/>
        <v>#N/A</v>
      </c>
    </row>
    <row r="516" spans="1:25" ht="15" customHeight="1" x14ac:dyDescent="0.2">
      <c r="A516" s="121">
        <f t="shared" si="64"/>
        <v>167</v>
      </c>
      <c r="B516" s="39" t="str">
        <f>+VLOOKUP(A516,$Q$2:$R$5000,2,0)</f>
        <v>cf167</v>
      </c>
      <c r="C516" s="45" t="s">
        <v>298</v>
      </c>
      <c r="D516" s="46">
        <v>140</v>
      </c>
      <c r="E516" s="47" t="s">
        <v>218</v>
      </c>
      <c r="F516" s="48"/>
      <c r="G516" s="46"/>
      <c r="H516" s="62"/>
      <c r="I516" s="62"/>
      <c r="J516" s="50"/>
      <c r="Q516" s="37">
        <v>515</v>
      </c>
      <c r="R516" s="52" t="str">
        <f t="shared" si="66"/>
        <v>cf515</v>
      </c>
      <c r="S516" s="37" t="str">
        <f>_xlfn.IFNA(IF(U516=0,"",U516&amp;COUNTIF(U$2:U516,U516)),"")</f>
        <v/>
      </c>
      <c r="T516" s="37" t="str">
        <f t="shared" si="67"/>
        <v>cf515</v>
      </c>
      <c r="U516" s="37" t="e">
        <v>#N/A</v>
      </c>
      <c r="W516" s="37">
        <v>515</v>
      </c>
      <c r="X516" s="37" t="str">
        <f t="shared" si="68"/>
        <v>cf515</v>
      </c>
      <c r="Y516" s="37" t="e">
        <f t="shared" si="65"/>
        <v>#N/A</v>
      </c>
    </row>
    <row r="517" spans="1:25" ht="15" customHeight="1" x14ac:dyDescent="0.2">
      <c r="A517" s="121"/>
      <c r="B517" s="39" t="str">
        <f>+VLOOKUP(A516,$Q$2:$R$5000,2,0)</f>
        <v>cf167</v>
      </c>
      <c r="C517" s="51"/>
      <c r="D517" s="52"/>
      <c r="E517" s="53" t="s">
        <v>219</v>
      </c>
      <c r="F517" s="54"/>
      <c r="G517" s="52"/>
      <c r="H517" s="63"/>
      <c r="I517" s="63"/>
      <c r="J517" s="56" t="s">
        <v>60</v>
      </c>
      <c r="Q517" s="37">
        <v>516</v>
      </c>
      <c r="R517" s="52" t="str">
        <f t="shared" si="66"/>
        <v>cf516</v>
      </c>
      <c r="S517" s="37" t="str">
        <f>_xlfn.IFNA(IF(U517=0,"",U517&amp;COUNTIF(U$2:U517,U517)),"")</f>
        <v/>
      </c>
      <c r="T517" s="37" t="str">
        <f t="shared" si="67"/>
        <v>cf516</v>
      </c>
      <c r="U517" s="37" t="e">
        <v>#N/A</v>
      </c>
      <c r="W517" s="37">
        <v>516</v>
      </c>
      <c r="X517" s="37" t="str">
        <f t="shared" si="68"/>
        <v>cf516</v>
      </c>
      <c r="Y517" s="37" t="e">
        <f t="shared" si="65"/>
        <v>#N/A</v>
      </c>
    </row>
    <row r="518" spans="1:25" ht="15" customHeight="1" x14ac:dyDescent="0.2">
      <c r="A518" s="121"/>
      <c r="B518" s="39" t="str">
        <f>+VLOOKUP(A516,$Q$2:$R$5000,2,0)</f>
        <v>cf167</v>
      </c>
      <c r="C518" s="51"/>
      <c r="D518" s="57">
        <v>3</v>
      </c>
      <c r="E518" s="58" t="s">
        <v>63</v>
      </c>
      <c r="F518" s="59" t="s">
        <v>125</v>
      </c>
      <c r="G518" s="57">
        <v>10</v>
      </c>
      <c r="H518" s="64" t="s">
        <v>63</v>
      </c>
      <c r="I518" s="64" t="str">
        <f>IF(H518="","",G518*H518)</f>
        <v/>
      </c>
      <c r="J518" s="61" t="s">
        <v>65</v>
      </c>
      <c r="Q518" s="37">
        <v>517</v>
      </c>
      <c r="R518" s="52" t="str">
        <f t="shared" si="66"/>
        <v>cf517</v>
      </c>
      <c r="S518" s="37" t="str">
        <f>_xlfn.IFNA(IF(U518=0,"",U518&amp;COUNTIF(U$2:U518,U518)),"")</f>
        <v/>
      </c>
      <c r="T518" s="37" t="str">
        <f t="shared" si="67"/>
        <v>cf517</v>
      </c>
      <c r="U518" s="37" t="e">
        <v>#N/A</v>
      </c>
      <c r="W518" s="37">
        <v>517</v>
      </c>
      <c r="X518" s="37" t="str">
        <f t="shared" si="68"/>
        <v>cf517</v>
      </c>
      <c r="Y518" s="37" t="e">
        <f t="shared" si="65"/>
        <v>#N/A</v>
      </c>
    </row>
    <row r="519" spans="1:25" ht="15" customHeight="1" x14ac:dyDescent="0.2">
      <c r="A519" s="121">
        <f t="shared" si="64"/>
        <v>168</v>
      </c>
      <c r="B519" s="39" t="str">
        <f>+VLOOKUP(A519,$Q$2:$R$5000,2,0)</f>
        <v>cf168</v>
      </c>
      <c r="C519" s="45" t="s">
        <v>298</v>
      </c>
      <c r="D519" s="46">
        <v>140</v>
      </c>
      <c r="E519" s="47" t="s">
        <v>218</v>
      </c>
      <c r="F519" s="48"/>
      <c r="G519" s="46"/>
      <c r="H519" s="62"/>
      <c r="I519" s="62"/>
      <c r="J519" s="50"/>
      <c r="Q519" s="37">
        <v>518</v>
      </c>
      <c r="R519" s="52" t="str">
        <f t="shared" si="66"/>
        <v>cf518</v>
      </c>
      <c r="S519" s="37" t="str">
        <f>_xlfn.IFNA(IF(U519=0,"",U519&amp;COUNTIF(U$2:U519,U519)),"")</f>
        <v/>
      </c>
      <c r="T519" s="37" t="str">
        <f t="shared" si="67"/>
        <v>cf518</v>
      </c>
      <c r="U519" s="37" t="e">
        <v>#N/A</v>
      </c>
      <c r="W519" s="37">
        <v>518</v>
      </c>
      <c r="X519" s="37" t="str">
        <f t="shared" si="68"/>
        <v>cf518</v>
      </c>
      <c r="Y519" s="37" t="e">
        <f t="shared" si="65"/>
        <v>#N/A</v>
      </c>
    </row>
    <row r="520" spans="1:25" ht="15" customHeight="1" x14ac:dyDescent="0.2">
      <c r="A520" s="121"/>
      <c r="B520" s="39" t="str">
        <f>+VLOOKUP(A519,$Q$2:$R$5000,2,0)</f>
        <v>cf168</v>
      </c>
      <c r="C520" s="51"/>
      <c r="D520" s="52"/>
      <c r="E520" s="53" t="s">
        <v>220</v>
      </c>
      <c r="F520" s="54"/>
      <c r="G520" s="52"/>
      <c r="H520" s="63"/>
      <c r="I520" s="63"/>
      <c r="J520" s="56" t="s">
        <v>60</v>
      </c>
      <c r="Q520" s="37">
        <v>519</v>
      </c>
      <c r="R520" s="52" t="str">
        <f t="shared" si="66"/>
        <v>cf519</v>
      </c>
      <c r="S520" s="37" t="str">
        <f>_xlfn.IFNA(IF(U520=0,"",U520&amp;COUNTIF(U$2:U520,U520)),"")</f>
        <v/>
      </c>
      <c r="T520" s="37" t="str">
        <f t="shared" si="67"/>
        <v>cf519</v>
      </c>
      <c r="U520" s="37" t="e">
        <v>#N/A</v>
      </c>
      <c r="W520" s="37">
        <v>519</v>
      </c>
      <c r="X520" s="37" t="str">
        <f t="shared" si="68"/>
        <v>cf519</v>
      </c>
      <c r="Y520" s="37" t="e">
        <f t="shared" si="65"/>
        <v>#N/A</v>
      </c>
    </row>
    <row r="521" spans="1:25" ht="15" customHeight="1" x14ac:dyDescent="0.2">
      <c r="A521" s="121"/>
      <c r="B521" s="39" t="str">
        <f>+VLOOKUP(A519,$Q$2:$R$5000,2,0)</f>
        <v>cf168</v>
      </c>
      <c r="C521" s="51"/>
      <c r="D521" s="57">
        <v>4</v>
      </c>
      <c r="E521" s="58" t="s">
        <v>63</v>
      </c>
      <c r="F521" s="59" t="s">
        <v>125</v>
      </c>
      <c r="G521" s="57">
        <v>10</v>
      </c>
      <c r="H521" s="64" t="s">
        <v>63</v>
      </c>
      <c r="I521" s="64" t="str">
        <f>IF(H521="","",G521*H521)</f>
        <v/>
      </c>
      <c r="J521" s="61" t="s">
        <v>65</v>
      </c>
      <c r="Q521" s="37">
        <v>520</v>
      </c>
      <c r="R521" s="57" t="str">
        <f t="shared" si="66"/>
        <v>cf520</v>
      </c>
      <c r="S521" s="37" t="str">
        <f>_xlfn.IFNA(IF(U521=0,"",U521&amp;COUNTIF(U$2:U521,U521)),"")</f>
        <v/>
      </c>
      <c r="T521" s="37" t="str">
        <f t="shared" si="67"/>
        <v>cf520</v>
      </c>
      <c r="U521" s="37" t="e">
        <v>#N/A</v>
      </c>
      <c r="W521" s="37">
        <v>520</v>
      </c>
      <c r="X521" s="37" t="str">
        <f t="shared" si="68"/>
        <v>cf520</v>
      </c>
      <c r="Y521" s="37" t="e">
        <f t="shared" si="65"/>
        <v>#N/A</v>
      </c>
    </row>
    <row r="522" spans="1:25" ht="15" customHeight="1" x14ac:dyDescent="0.2">
      <c r="A522" s="121">
        <f t="shared" si="64"/>
        <v>169</v>
      </c>
      <c r="B522" s="39" t="str">
        <f>+VLOOKUP(A522,$Q$2:$R$5000,2,0)</f>
        <v>cf169</v>
      </c>
      <c r="C522" s="45" t="s">
        <v>298</v>
      </c>
      <c r="D522" s="46">
        <v>140</v>
      </c>
      <c r="E522" s="47" t="s">
        <v>218</v>
      </c>
      <c r="F522" s="48"/>
      <c r="G522" s="46"/>
      <c r="H522" s="62"/>
      <c r="I522" s="62"/>
      <c r="J522" s="50"/>
      <c r="Q522" s="37">
        <v>521</v>
      </c>
      <c r="R522" s="46" t="str">
        <f t="shared" si="66"/>
        <v>cf521</v>
      </c>
      <c r="S522" s="37" t="str">
        <f>_xlfn.IFNA(IF(U522=0,"",U522&amp;COUNTIF(U$2:U522,U522)),"")</f>
        <v/>
      </c>
      <c r="T522" s="37" t="str">
        <f t="shared" si="67"/>
        <v>cf521</v>
      </c>
      <c r="U522" s="37" t="e">
        <v>#N/A</v>
      </c>
      <c r="W522" s="37">
        <v>521</v>
      </c>
      <c r="X522" s="37" t="str">
        <f t="shared" si="68"/>
        <v>cf521</v>
      </c>
      <c r="Y522" s="37" t="e">
        <f t="shared" si="65"/>
        <v>#N/A</v>
      </c>
    </row>
    <row r="523" spans="1:25" ht="15" customHeight="1" x14ac:dyDescent="0.2">
      <c r="A523" s="121"/>
      <c r="B523" s="39" t="str">
        <f>+VLOOKUP(A522,$Q$2:$R$5000,2,0)</f>
        <v>cf169</v>
      </c>
      <c r="C523" s="51"/>
      <c r="D523" s="52"/>
      <c r="E523" s="53" t="s">
        <v>300</v>
      </c>
      <c r="F523" s="54"/>
      <c r="G523" s="52"/>
      <c r="H523" s="63"/>
      <c r="I523" s="63"/>
      <c r="J523" s="56" t="s">
        <v>60</v>
      </c>
      <c r="Q523" s="37">
        <v>522</v>
      </c>
      <c r="R523" s="52" t="str">
        <f t="shared" si="66"/>
        <v>cf522</v>
      </c>
      <c r="S523" s="37" t="str">
        <f>_xlfn.IFNA(IF(U523=0,"",U523&amp;COUNTIF(U$2:U523,U523)),"")</f>
        <v/>
      </c>
      <c r="T523" s="37" t="str">
        <f t="shared" si="67"/>
        <v>cf522</v>
      </c>
      <c r="U523" s="37" t="e">
        <v>#N/A</v>
      </c>
      <c r="W523" s="37">
        <v>522</v>
      </c>
      <c r="X523" s="37" t="str">
        <f t="shared" si="68"/>
        <v>cf522</v>
      </c>
      <c r="Y523" s="37" t="e">
        <f t="shared" si="65"/>
        <v>#N/A</v>
      </c>
    </row>
    <row r="524" spans="1:25" ht="15" customHeight="1" x14ac:dyDescent="0.2">
      <c r="A524" s="121"/>
      <c r="B524" s="39" t="str">
        <f>+VLOOKUP(A522,$Q$2:$R$5000,2,0)</f>
        <v>cf169</v>
      </c>
      <c r="C524" s="51"/>
      <c r="D524" s="57">
        <v>5</v>
      </c>
      <c r="E524" s="58" t="s">
        <v>63</v>
      </c>
      <c r="F524" s="59" t="s">
        <v>125</v>
      </c>
      <c r="G524" s="57">
        <v>10</v>
      </c>
      <c r="H524" s="64" t="s">
        <v>63</v>
      </c>
      <c r="I524" s="64" t="str">
        <f>IF(H524="","",G524*H524)</f>
        <v/>
      </c>
      <c r="J524" s="61" t="s">
        <v>65</v>
      </c>
      <c r="Q524" s="37">
        <v>523</v>
      </c>
      <c r="R524" s="52" t="str">
        <f t="shared" si="66"/>
        <v>cf523</v>
      </c>
      <c r="S524" s="37" t="str">
        <f>_xlfn.IFNA(IF(U524=0,"",U524&amp;COUNTIF(U$2:U524,U524)),"")</f>
        <v/>
      </c>
      <c r="T524" s="37" t="str">
        <f t="shared" si="67"/>
        <v>cf523</v>
      </c>
      <c r="U524" s="37" t="e">
        <v>#N/A</v>
      </c>
      <c r="W524" s="37">
        <v>523</v>
      </c>
      <c r="X524" s="37" t="str">
        <f t="shared" si="68"/>
        <v>cf523</v>
      </c>
      <c r="Y524" s="37" t="e">
        <f t="shared" si="65"/>
        <v>#N/A</v>
      </c>
    </row>
    <row r="525" spans="1:25" ht="15" customHeight="1" x14ac:dyDescent="0.2">
      <c r="A525" s="121">
        <f t="shared" si="64"/>
        <v>170</v>
      </c>
      <c r="B525" s="39" t="str">
        <f>+VLOOKUP(A525,$Q$2:$R$5000,2,0)</f>
        <v>cf170</v>
      </c>
      <c r="C525" s="45" t="s">
        <v>298</v>
      </c>
      <c r="D525" s="46">
        <v>140</v>
      </c>
      <c r="E525" s="47" t="s">
        <v>218</v>
      </c>
      <c r="F525" s="48"/>
      <c r="G525" s="46"/>
      <c r="H525" s="62"/>
      <c r="I525" s="62"/>
      <c r="J525" s="50"/>
      <c r="Q525" s="37">
        <v>524</v>
      </c>
      <c r="R525" s="52" t="str">
        <f t="shared" si="66"/>
        <v>cf524</v>
      </c>
      <c r="S525" s="37" t="str">
        <f>_xlfn.IFNA(IF(U525=0,"",U525&amp;COUNTIF(U$2:U525,U525)),"")</f>
        <v/>
      </c>
      <c r="T525" s="37" t="str">
        <f t="shared" si="67"/>
        <v>cf524</v>
      </c>
      <c r="U525" s="37" t="e">
        <v>#N/A</v>
      </c>
      <c r="W525" s="37">
        <v>524</v>
      </c>
      <c r="X525" s="37" t="str">
        <f t="shared" si="68"/>
        <v>cf524</v>
      </c>
      <c r="Y525" s="37" t="e">
        <f t="shared" si="65"/>
        <v>#N/A</v>
      </c>
    </row>
    <row r="526" spans="1:25" ht="15" customHeight="1" x14ac:dyDescent="0.2">
      <c r="A526" s="121"/>
      <c r="B526" s="39" t="str">
        <f>+VLOOKUP(A525,$Q$2:$R$5000,2,0)</f>
        <v>cf170</v>
      </c>
      <c r="C526" s="51"/>
      <c r="D526" s="52"/>
      <c r="E526" s="53" t="s">
        <v>301</v>
      </c>
      <c r="F526" s="54"/>
      <c r="G526" s="52"/>
      <c r="H526" s="63"/>
      <c r="I526" s="63"/>
      <c r="J526" s="56" t="s">
        <v>60</v>
      </c>
      <c r="Q526" s="37">
        <v>525</v>
      </c>
      <c r="R526" s="52" t="str">
        <f t="shared" si="66"/>
        <v>cf525</v>
      </c>
      <c r="S526" s="37" t="str">
        <f>_xlfn.IFNA(IF(U526=0,"",U526&amp;COUNTIF(U$2:U526,U526)),"")</f>
        <v/>
      </c>
      <c r="T526" s="37" t="str">
        <f t="shared" si="67"/>
        <v>cf525</v>
      </c>
      <c r="U526" s="37" t="e">
        <v>#N/A</v>
      </c>
      <c r="W526" s="37">
        <v>525</v>
      </c>
      <c r="X526" s="37" t="str">
        <f t="shared" si="68"/>
        <v>cf525</v>
      </c>
      <c r="Y526" s="37" t="e">
        <f t="shared" si="65"/>
        <v>#N/A</v>
      </c>
    </row>
    <row r="527" spans="1:25" ht="15" customHeight="1" x14ac:dyDescent="0.2">
      <c r="A527" s="121"/>
      <c r="B527" s="39" t="str">
        <f>+VLOOKUP(A525,$Q$2:$R$5000,2,0)</f>
        <v>cf170</v>
      </c>
      <c r="C527" s="51"/>
      <c r="D527" s="57">
        <v>6</v>
      </c>
      <c r="E527" s="58" t="s">
        <v>63</v>
      </c>
      <c r="F527" s="59" t="s">
        <v>125</v>
      </c>
      <c r="G527" s="57">
        <v>3</v>
      </c>
      <c r="H527" s="64" t="s">
        <v>63</v>
      </c>
      <c r="I527" s="64" t="str">
        <f>IF(H527="","",G527*H527)</f>
        <v/>
      </c>
      <c r="J527" s="61" t="s">
        <v>65</v>
      </c>
      <c r="Q527" s="37">
        <v>526</v>
      </c>
      <c r="R527" s="52" t="str">
        <f t="shared" si="66"/>
        <v>cf526</v>
      </c>
      <c r="S527" s="37" t="str">
        <f>_xlfn.IFNA(IF(U527=0,"",U527&amp;COUNTIF(U$2:U527,U527)),"")</f>
        <v/>
      </c>
      <c r="T527" s="37" t="str">
        <f t="shared" si="67"/>
        <v>cf526</v>
      </c>
      <c r="U527" s="37" t="e">
        <v>#N/A</v>
      </c>
      <c r="W527" s="37">
        <v>526</v>
      </c>
      <c r="X527" s="37" t="str">
        <f t="shared" si="68"/>
        <v>cf526</v>
      </c>
      <c r="Y527" s="37" t="e">
        <f t="shared" si="65"/>
        <v>#N/A</v>
      </c>
    </row>
    <row r="528" spans="1:25" ht="15" customHeight="1" x14ac:dyDescent="0.2">
      <c r="A528" s="121">
        <f t="shared" si="64"/>
        <v>171</v>
      </c>
      <c r="B528" s="39" t="str">
        <f>+VLOOKUP(A528,$Q$2:$R$5000,2,0)</f>
        <v>cf171</v>
      </c>
      <c r="C528" s="45" t="s">
        <v>298</v>
      </c>
      <c r="D528" s="46">
        <v>140</v>
      </c>
      <c r="E528" s="47" t="s">
        <v>302</v>
      </c>
      <c r="F528" s="48"/>
      <c r="G528" s="46"/>
      <c r="H528" s="62"/>
      <c r="I528" s="62"/>
      <c r="J528" s="50"/>
      <c r="Q528" s="37">
        <v>527</v>
      </c>
      <c r="R528" s="52" t="str">
        <f t="shared" si="66"/>
        <v>cf527</v>
      </c>
      <c r="S528" s="37" t="str">
        <f>_xlfn.IFNA(IF(U528=0,"",U528&amp;COUNTIF(U$2:U528,U528)),"")</f>
        <v/>
      </c>
      <c r="T528" s="37" t="str">
        <f t="shared" si="67"/>
        <v>cf527</v>
      </c>
      <c r="U528" s="37" t="e">
        <v>#N/A</v>
      </c>
      <c r="W528" s="37">
        <v>527</v>
      </c>
      <c r="X528" s="37" t="str">
        <f t="shared" si="68"/>
        <v>cf527</v>
      </c>
      <c r="Y528" s="37" t="e">
        <f t="shared" si="65"/>
        <v>#N/A</v>
      </c>
    </row>
    <row r="529" spans="1:25" ht="15" customHeight="1" x14ac:dyDescent="0.2">
      <c r="A529" s="121"/>
      <c r="B529" s="39" t="str">
        <f>+VLOOKUP(A528,$Q$2:$R$5000,2,0)</f>
        <v>cf171</v>
      </c>
      <c r="C529" s="51"/>
      <c r="D529" s="52"/>
      <c r="E529" s="53" t="s">
        <v>303</v>
      </c>
      <c r="F529" s="54"/>
      <c r="G529" s="52"/>
      <c r="H529" s="63"/>
      <c r="I529" s="63"/>
      <c r="J529" s="56" t="s">
        <v>60</v>
      </c>
      <c r="Q529" s="37">
        <v>528</v>
      </c>
      <c r="R529" s="52" t="str">
        <f t="shared" si="66"/>
        <v>cf528</v>
      </c>
      <c r="S529" s="37" t="str">
        <f>_xlfn.IFNA(IF(U529=0,"",U529&amp;COUNTIF(U$2:U529,U529)),"")</f>
        <v/>
      </c>
      <c r="T529" s="37" t="str">
        <f t="shared" si="67"/>
        <v>cf528</v>
      </c>
      <c r="U529" s="37" t="e">
        <v>#N/A</v>
      </c>
      <c r="W529" s="37">
        <v>528</v>
      </c>
      <c r="X529" s="37" t="str">
        <f t="shared" si="68"/>
        <v>cf528</v>
      </c>
      <c r="Y529" s="37" t="e">
        <f t="shared" si="65"/>
        <v>#N/A</v>
      </c>
    </row>
    <row r="530" spans="1:25" ht="15" customHeight="1" x14ac:dyDescent="0.2">
      <c r="A530" s="121"/>
      <c r="B530" s="39" t="str">
        <f>+VLOOKUP(A528,$Q$2:$R$5000,2,0)</f>
        <v>cf171</v>
      </c>
      <c r="C530" s="51"/>
      <c r="D530" s="57">
        <v>7</v>
      </c>
      <c r="E530" s="58" t="s">
        <v>63</v>
      </c>
      <c r="F530" s="59" t="s">
        <v>125</v>
      </c>
      <c r="G530" s="57">
        <v>5</v>
      </c>
      <c r="H530" s="64" t="s">
        <v>63</v>
      </c>
      <c r="I530" s="64" t="str">
        <f>IF(H530="","",G530*H530)</f>
        <v/>
      </c>
      <c r="J530" s="61" t="s">
        <v>65</v>
      </c>
      <c r="Q530" s="37">
        <v>529</v>
      </c>
      <c r="R530" s="52" t="str">
        <f t="shared" si="66"/>
        <v>cf529</v>
      </c>
      <c r="S530" s="37" t="str">
        <f>_xlfn.IFNA(IF(U530=0,"",U530&amp;COUNTIF(U$2:U530,U530)),"")</f>
        <v/>
      </c>
      <c r="T530" s="37" t="str">
        <f t="shared" si="67"/>
        <v>cf529</v>
      </c>
      <c r="U530" s="37" t="e">
        <v>#N/A</v>
      </c>
      <c r="W530" s="37">
        <v>529</v>
      </c>
      <c r="X530" s="37" t="str">
        <f t="shared" si="68"/>
        <v>cf529</v>
      </c>
      <c r="Y530" s="37" t="e">
        <f t="shared" si="65"/>
        <v>#N/A</v>
      </c>
    </row>
    <row r="531" spans="1:25" ht="15" customHeight="1" x14ac:dyDescent="0.2">
      <c r="A531" s="121">
        <f t="shared" si="64"/>
        <v>172</v>
      </c>
      <c r="B531" s="39" t="str">
        <f>+VLOOKUP(A531,$Q$2:$R$5000,2,0)</f>
        <v>cf172</v>
      </c>
      <c r="C531" s="45" t="s">
        <v>298</v>
      </c>
      <c r="D531" s="46">
        <v>140</v>
      </c>
      <c r="E531" s="47" t="s">
        <v>302</v>
      </c>
      <c r="F531" s="48"/>
      <c r="G531" s="46"/>
      <c r="H531" s="62"/>
      <c r="I531" s="62"/>
      <c r="J531" s="50"/>
      <c r="Q531" s="37">
        <v>530</v>
      </c>
      <c r="R531" s="52" t="str">
        <f t="shared" si="66"/>
        <v>cf530</v>
      </c>
      <c r="S531" s="37" t="str">
        <f>_xlfn.IFNA(IF(U531=0,"",U531&amp;COUNTIF(U$2:U531,U531)),"")</f>
        <v/>
      </c>
      <c r="T531" s="37" t="str">
        <f t="shared" si="67"/>
        <v>cf530</v>
      </c>
      <c r="U531" s="37" t="e">
        <v>#N/A</v>
      </c>
      <c r="W531" s="37">
        <v>530</v>
      </c>
      <c r="X531" s="37" t="str">
        <f t="shared" si="68"/>
        <v>cf530</v>
      </c>
      <c r="Y531" s="37" t="e">
        <f t="shared" si="65"/>
        <v>#N/A</v>
      </c>
    </row>
    <row r="532" spans="1:25" ht="15" customHeight="1" x14ac:dyDescent="0.2">
      <c r="A532" s="121"/>
      <c r="B532" s="39" t="str">
        <f>+VLOOKUP(A531,$Q$2:$R$5000,2,0)</f>
        <v>cf172</v>
      </c>
      <c r="C532" s="51"/>
      <c r="D532" s="52"/>
      <c r="E532" s="53" t="s">
        <v>304</v>
      </c>
      <c r="F532" s="54"/>
      <c r="G532" s="52"/>
      <c r="H532" s="63"/>
      <c r="I532" s="63"/>
      <c r="J532" s="56" t="s">
        <v>60</v>
      </c>
      <c r="Q532" s="37">
        <v>531</v>
      </c>
      <c r="R532" s="52" t="str">
        <f t="shared" si="66"/>
        <v>cf531</v>
      </c>
      <c r="S532" s="37" t="str">
        <f>_xlfn.IFNA(IF(U532=0,"",U532&amp;COUNTIF(U$2:U532,U532)),"")</f>
        <v/>
      </c>
      <c r="T532" s="37" t="str">
        <f t="shared" si="67"/>
        <v>cf531</v>
      </c>
      <c r="U532" s="37" t="e">
        <v>#N/A</v>
      </c>
      <c r="W532" s="37">
        <v>531</v>
      </c>
      <c r="X532" s="37" t="str">
        <f t="shared" si="68"/>
        <v>cf531</v>
      </c>
      <c r="Y532" s="37" t="e">
        <f t="shared" si="65"/>
        <v>#N/A</v>
      </c>
    </row>
    <row r="533" spans="1:25" ht="15" customHeight="1" x14ac:dyDescent="0.2">
      <c r="A533" s="121"/>
      <c r="B533" s="39" t="str">
        <f>+VLOOKUP(A531,$Q$2:$R$5000,2,0)</f>
        <v>cf172</v>
      </c>
      <c r="C533" s="51"/>
      <c r="D533" s="57">
        <v>8</v>
      </c>
      <c r="E533" s="58" t="s">
        <v>63</v>
      </c>
      <c r="F533" s="59" t="s">
        <v>125</v>
      </c>
      <c r="G533" s="57">
        <v>5</v>
      </c>
      <c r="H533" s="64" t="s">
        <v>63</v>
      </c>
      <c r="I533" s="64" t="str">
        <f>IF(H533="","",G533*H533)</f>
        <v/>
      </c>
      <c r="J533" s="61" t="s">
        <v>65</v>
      </c>
      <c r="Q533" s="37">
        <v>532</v>
      </c>
      <c r="R533" s="52" t="str">
        <f t="shared" si="66"/>
        <v>cf532</v>
      </c>
      <c r="S533" s="37" t="str">
        <f>_xlfn.IFNA(IF(U533=0,"",U533&amp;COUNTIF(U$2:U533,U533)),"")</f>
        <v/>
      </c>
      <c r="T533" s="37" t="str">
        <f t="shared" si="67"/>
        <v>cf532</v>
      </c>
      <c r="U533" s="37" t="e">
        <v>#N/A</v>
      </c>
      <c r="W533" s="37">
        <v>532</v>
      </c>
      <c r="X533" s="37" t="str">
        <f t="shared" si="68"/>
        <v>cf532</v>
      </c>
      <c r="Y533" s="37" t="e">
        <f t="shared" si="65"/>
        <v>#N/A</v>
      </c>
    </row>
    <row r="534" spans="1:25" ht="15" customHeight="1" x14ac:dyDescent="0.2">
      <c r="A534" s="121">
        <f t="shared" si="64"/>
        <v>173</v>
      </c>
      <c r="B534" s="39" t="str">
        <f>+VLOOKUP(A534,$Q$2:$R$5000,2,0)</f>
        <v>cf173</v>
      </c>
      <c r="C534" s="45" t="s">
        <v>298</v>
      </c>
      <c r="D534" s="46">
        <v>140</v>
      </c>
      <c r="E534" s="47" t="s">
        <v>302</v>
      </c>
      <c r="F534" s="48"/>
      <c r="G534" s="46"/>
      <c r="H534" s="62"/>
      <c r="I534" s="62"/>
      <c r="J534" s="50"/>
      <c r="Q534" s="37">
        <v>533</v>
      </c>
      <c r="R534" s="52" t="str">
        <f t="shared" si="66"/>
        <v>cf533</v>
      </c>
      <c r="S534" s="37" t="str">
        <f>_xlfn.IFNA(IF(U534=0,"",U534&amp;COUNTIF(U$2:U534,U534)),"")</f>
        <v/>
      </c>
      <c r="T534" s="37" t="str">
        <f t="shared" si="67"/>
        <v>cf533</v>
      </c>
      <c r="U534" s="37" t="e">
        <v>#N/A</v>
      </c>
      <c r="W534" s="37">
        <v>533</v>
      </c>
      <c r="X534" s="37" t="str">
        <f t="shared" si="68"/>
        <v>cf533</v>
      </c>
      <c r="Y534" s="37" t="e">
        <f t="shared" si="65"/>
        <v>#N/A</v>
      </c>
    </row>
    <row r="535" spans="1:25" ht="15" customHeight="1" x14ac:dyDescent="0.2">
      <c r="A535" s="121"/>
      <c r="B535" s="39" t="str">
        <f>+VLOOKUP(A534,$Q$2:$R$5000,2,0)</f>
        <v>cf173</v>
      </c>
      <c r="C535" s="51"/>
      <c r="D535" s="52"/>
      <c r="E535" s="53" t="s">
        <v>305</v>
      </c>
      <c r="F535" s="54"/>
      <c r="G535" s="52"/>
      <c r="H535" s="63"/>
      <c r="I535" s="63"/>
      <c r="J535" s="56" t="s">
        <v>60</v>
      </c>
      <c r="Q535" s="37">
        <v>534</v>
      </c>
      <c r="R535" s="52" t="str">
        <f t="shared" si="66"/>
        <v>cf534</v>
      </c>
      <c r="S535" s="37" t="str">
        <f>_xlfn.IFNA(IF(U535=0,"",U535&amp;COUNTIF(U$2:U535,U535)),"")</f>
        <v/>
      </c>
      <c r="T535" s="37" t="str">
        <f t="shared" si="67"/>
        <v>cf534</v>
      </c>
      <c r="U535" s="37" t="e">
        <v>#N/A</v>
      </c>
      <c r="W535" s="37">
        <v>534</v>
      </c>
      <c r="X535" s="37" t="str">
        <f t="shared" si="68"/>
        <v>cf534</v>
      </c>
      <c r="Y535" s="37" t="e">
        <f t="shared" si="65"/>
        <v>#N/A</v>
      </c>
    </row>
    <row r="536" spans="1:25" ht="15" customHeight="1" x14ac:dyDescent="0.2">
      <c r="A536" s="121"/>
      <c r="B536" s="39" t="str">
        <f>+VLOOKUP(A534,$Q$2:$R$5000,2,0)</f>
        <v>cf173</v>
      </c>
      <c r="C536" s="51"/>
      <c r="D536" s="57">
        <v>9</v>
      </c>
      <c r="E536" s="58" t="s">
        <v>63</v>
      </c>
      <c r="F536" s="59" t="s">
        <v>125</v>
      </c>
      <c r="G536" s="57">
        <v>5</v>
      </c>
      <c r="H536" s="64" t="s">
        <v>63</v>
      </c>
      <c r="I536" s="64" t="str">
        <f>IF(H536="","",G536*H536)</f>
        <v/>
      </c>
      <c r="J536" s="61" t="s">
        <v>65</v>
      </c>
      <c r="Q536" s="37">
        <v>535</v>
      </c>
      <c r="R536" s="52" t="str">
        <f t="shared" si="66"/>
        <v>cf535</v>
      </c>
      <c r="S536" s="37" t="str">
        <f>_xlfn.IFNA(IF(U536=0,"",U536&amp;COUNTIF(U$2:U536,U536)),"")</f>
        <v/>
      </c>
      <c r="T536" s="37" t="str">
        <f t="shared" si="67"/>
        <v>cf535</v>
      </c>
      <c r="U536" s="37" t="e">
        <v>#N/A</v>
      </c>
      <c r="W536" s="37">
        <v>535</v>
      </c>
      <c r="X536" s="37" t="str">
        <f t="shared" si="68"/>
        <v>cf535</v>
      </c>
      <c r="Y536" s="37" t="e">
        <f t="shared" si="65"/>
        <v>#N/A</v>
      </c>
    </row>
    <row r="537" spans="1:25" ht="15" customHeight="1" x14ac:dyDescent="0.2">
      <c r="A537" s="121">
        <f t="shared" si="64"/>
        <v>174</v>
      </c>
      <c r="B537" s="39" t="str">
        <f>+VLOOKUP(A537,$Q$2:$R$5000,2,0)</f>
        <v>cf174</v>
      </c>
      <c r="C537" s="45" t="s">
        <v>298</v>
      </c>
      <c r="D537" s="46">
        <v>140</v>
      </c>
      <c r="E537" s="47" t="s">
        <v>302</v>
      </c>
      <c r="F537" s="48"/>
      <c r="G537" s="46"/>
      <c r="H537" s="62"/>
      <c r="I537" s="62"/>
      <c r="J537" s="50"/>
      <c r="Q537" s="37">
        <v>536</v>
      </c>
      <c r="R537" s="52" t="str">
        <f t="shared" si="66"/>
        <v>cf536</v>
      </c>
      <c r="S537" s="37" t="str">
        <f>_xlfn.IFNA(IF(U537=0,"",U537&amp;COUNTIF(U$2:U537,U537)),"")</f>
        <v/>
      </c>
      <c r="T537" s="37" t="str">
        <f t="shared" si="67"/>
        <v>cf536</v>
      </c>
      <c r="U537" s="37" t="e">
        <v>#N/A</v>
      </c>
      <c r="W537" s="37">
        <v>536</v>
      </c>
      <c r="X537" s="37" t="str">
        <f t="shared" si="68"/>
        <v>cf536</v>
      </c>
      <c r="Y537" s="37" t="e">
        <f t="shared" si="65"/>
        <v>#N/A</v>
      </c>
    </row>
    <row r="538" spans="1:25" ht="15" customHeight="1" x14ac:dyDescent="0.2">
      <c r="A538" s="121"/>
      <c r="B538" s="39" t="str">
        <f>+VLOOKUP(A537,$Q$2:$R$5000,2,0)</f>
        <v>cf174</v>
      </c>
      <c r="C538" s="51"/>
      <c r="D538" s="52"/>
      <c r="E538" s="53" t="s">
        <v>306</v>
      </c>
      <c r="F538" s="54"/>
      <c r="G538" s="52"/>
      <c r="H538" s="63"/>
      <c r="I538" s="63"/>
      <c r="J538" s="56" t="s">
        <v>60</v>
      </c>
      <c r="Q538" s="37">
        <v>537</v>
      </c>
      <c r="R538" s="52" t="str">
        <f t="shared" si="66"/>
        <v>cf537</v>
      </c>
      <c r="S538" s="37" t="str">
        <f>_xlfn.IFNA(IF(U538=0,"",U538&amp;COUNTIF(U$2:U538,U538)),"")</f>
        <v/>
      </c>
      <c r="T538" s="37" t="str">
        <f t="shared" si="67"/>
        <v>cf537</v>
      </c>
      <c r="U538" s="37" t="e">
        <v>#N/A</v>
      </c>
      <c r="W538" s="37">
        <v>537</v>
      </c>
      <c r="X538" s="37" t="str">
        <f t="shared" si="68"/>
        <v>cf537</v>
      </c>
      <c r="Y538" s="37" t="e">
        <f t="shared" si="65"/>
        <v>#N/A</v>
      </c>
    </row>
    <row r="539" spans="1:25" ht="15" customHeight="1" x14ac:dyDescent="0.2">
      <c r="A539" s="121"/>
      <c r="B539" s="39" t="str">
        <f>+VLOOKUP(A537,$Q$2:$R$5000,2,0)</f>
        <v>cf174</v>
      </c>
      <c r="C539" s="51"/>
      <c r="D539" s="57">
        <v>10</v>
      </c>
      <c r="E539" s="58" t="s">
        <v>63</v>
      </c>
      <c r="F539" s="59" t="s">
        <v>125</v>
      </c>
      <c r="G539" s="57">
        <v>5</v>
      </c>
      <c r="H539" s="64" t="s">
        <v>63</v>
      </c>
      <c r="I539" s="64" t="str">
        <f>IF(H539="","",G539*H539)</f>
        <v/>
      </c>
      <c r="J539" s="61" t="s">
        <v>65</v>
      </c>
      <c r="Q539" s="37">
        <v>538</v>
      </c>
      <c r="R539" s="52" t="str">
        <f t="shared" si="66"/>
        <v>cf538</v>
      </c>
      <c r="S539" s="37" t="str">
        <f>_xlfn.IFNA(IF(U539=0,"",U539&amp;COUNTIF(U$2:U539,U539)),"")</f>
        <v/>
      </c>
      <c r="T539" s="37" t="str">
        <f t="shared" si="67"/>
        <v>cf538</v>
      </c>
      <c r="U539" s="37" t="e">
        <v>#N/A</v>
      </c>
      <c r="W539" s="37">
        <v>538</v>
      </c>
      <c r="X539" s="37" t="str">
        <f t="shared" si="68"/>
        <v>cf538</v>
      </c>
      <c r="Y539" s="37" t="e">
        <f t="shared" si="65"/>
        <v>#N/A</v>
      </c>
    </row>
    <row r="540" spans="1:25" ht="15" customHeight="1" x14ac:dyDescent="0.2">
      <c r="A540" s="121">
        <f t="shared" si="64"/>
        <v>175</v>
      </c>
      <c r="B540" s="39" t="str">
        <f>+VLOOKUP(A540,$Q$2:$R$5000,2,0)</f>
        <v>cf175</v>
      </c>
      <c r="C540" s="45" t="s">
        <v>298</v>
      </c>
      <c r="D540" s="46">
        <v>140</v>
      </c>
      <c r="E540" s="47" t="s">
        <v>161</v>
      </c>
      <c r="F540" s="48"/>
      <c r="G540" s="46"/>
      <c r="H540" s="62"/>
      <c r="I540" s="62"/>
      <c r="J540" s="50"/>
      <c r="Q540" s="37">
        <v>539</v>
      </c>
      <c r="R540" s="52" t="str">
        <f t="shared" si="66"/>
        <v>cf539</v>
      </c>
      <c r="S540" s="37" t="str">
        <f>_xlfn.IFNA(IF(U540=0,"",U540&amp;COUNTIF(U$2:U540,U540)),"")</f>
        <v/>
      </c>
      <c r="T540" s="37" t="str">
        <f t="shared" si="67"/>
        <v>cf539</v>
      </c>
      <c r="U540" s="37" t="e">
        <v>#N/A</v>
      </c>
      <c r="W540" s="37">
        <v>539</v>
      </c>
      <c r="X540" s="37" t="str">
        <f t="shared" si="68"/>
        <v>cf539</v>
      </c>
      <c r="Y540" s="37" t="e">
        <f t="shared" si="65"/>
        <v>#N/A</v>
      </c>
    </row>
    <row r="541" spans="1:25" ht="15" customHeight="1" x14ac:dyDescent="0.2">
      <c r="A541" s="121"/>
      <c r="B541" s="39" t="str">
        <f>+VLOOKUP(A540,$Q$2:$R$5000,2,0)</f>
        <v>cf175</v>
      </c>
      <c r="C541" s="51"/>
      <c r="D541" s="52"/>
      <c r="E541" s="53" t="s">
        <v>307</v>
      </c>
      <c r="F541" s="54"/>
      <c r="G541" s="52"/>
      <c r="H541" s="63"/>
      <c r="I541" s="63"/>
      <c r="J541" s="56" t="s">
        <v>60</v>
      </c>
      <c r="Q541" s="37">
        <v>540</v>
      </c>
      <c r="R541" s="57" t="str">
        <f t="shared" si="66"/>
        <v>cf540</v>
      </c>
      <c r="S541" s="37" t="str">
        <f>_xlfn.IFNA(IF(U541=0,"",U541&amp;COUNTIF(U$2:U541,U541)),"")</f>
        <v/>
      </c>
      <c r="T541" s="37" t="str">
        <f t="shared" si="67"/>
        <v>cf540</v>
      </c>
      <c r="U541" s="37" t="e">
        <v>#N/A</v>
      </c>
      <c r="W541" s="37">
        <v>540</v>
      </c>
      <c r="X541" s="37" t="str">
        <f t="shared" si="68"/>
        <v>cf540</v>
      </c>
      <c r="Y541" s="37" t="e">
        <f t="shared" si="65"/>
        <v>#N/A</v>
      </c>
    </row>
    <row r="542" spans="1:25" ht="15" customHeight="1" x14ac:dyDescent="0.2">
      <c r="A542" s="121"/>
      <c r="B542" s="39" t="str">
        <f>+VLOOKUP(A540,$Q$2:$R$5000,2,0)</f>
        <v>cf175</v>
      </c>
      <c r="C542" s="51"/>
      <c r="D542" s="57">
        <v>14</v>
      </c>
      <c r="E542" s="58" t="s">
        <v>63</v>
      </c>
      <c r="F542" s="59" t="s">
        <v>64</v>
      </c>
      <c r="G542" s="57">
        <v>10</v>
      </c>
      <c r="H542" s="64" t="s">
        <v>63</v>
      </c>
      <c r="I542" s="64" t="str">
        <f>IF(H542="","",G542*H542)</f>
        <v/>
      </c>
      <c r="J542" s="61" t="s">
        <v>65</v>
      </c>
      <c r="Q542" s="37">
        <v>541</v>
      </c>
      <c r="R542" s="46" t="str">
        <f t="shared" si="66"/>
        <v>cf541</v>
      </c>
      <c r="S542" s="37" t="str">
        <f>_xlfn.IFNA(IF(U542=0,"",U542&amp;COUNTIF(U$2:U542,U542)),"")</f>
        <v/>
      </c>
      <c r="T542" s="37" t="str">
        <f t="shared" si="67"/>
        <v>cf541</v>
      </c>
      <c r="U542" s="37" t="e">
        <v>#N/A</v>
      </c>
      <c r="W542" s="37">
        <v>541</v>
      </c>
      <c r="X542" s="37" t="str">
        <f t="shared" si="68"/>
        <v>cf541</v>
      </c>
      <c r="Y542" s="37" t="e">
        <f t="shared" si="65"/>
        <v>#N/A</v>
      </c>
    </row>
    <row r="543" spans="1:25" ht="15" customHeight="1" x14ac:dyDescent="0.2">
      <c r="A543" s="121">
        <f t="shared" si="64"/>
        <v>176</v>
      </c>
      <c r="B543" s="39" t="str">
        <f>+VLOOKUP(A543,$Q$2:$R$5000,2,0)</f>
        <v>cf176</v>
      </c>
      <c r="C543" s="45" t="s">
        <v>298</v>
      </c>
      <c r="D543" s="46">
        <v>140</v>
      </c>
      <c r="E543" s="47" t="s">
        <v>161</v>
      </c>
      <c r="F543" s="48"/>
      <c r="G543" s="46"/>
      <c r="H543" s="62"/>
      <c r="I543" s="62"/>
      <c r="J543" s="50"/>
      <c r="Q543" s="37">
        <v>542</v>
      </c>
      <c r="R543" s="52" t="str">
        <f t="shared" si="66"/>
        <v>cf542</v>
      </c>
      <c r="S543" s="37" t="str">
        <f>_xlfn.IFNA(IF(U543=0,"",U543&amp;COUNTIF(U$2:U543,U543)),"")</f>
        <v/>
      </c>
      <c r="T543" s="37" t="str">
        <f t="shared" si="67"/>
        <v>cf542</v>
      </c>
      <c r="U543" s="37" t="e">
        <v>#N/A</v>
      </c>
      <c r="W543" s="37">
        <v>542</v>
      </c>
      <c r="X543" s="37" t="str">
        <f t="shared" si="68"/>
        <v>cf542</v>
      </c>
      <c r="Y543" s="37" t="e">
        <f t="shared" si="65"/>
        <v>#N/A</v>
      </c>
    </row>
    <row r="544" spans="1:25" ht="15" customHeight="1" x14ac:dyDescent="0.2">
      <c r="A544" s="121"/>
      <c r="B544" s="39" t="str">
        <f>+VLOOKUP(A543,$Q$2:$R$5000,2,0)</f>
        <v>cf176</v>
      </c>
      <c r="C544" s="51"/>
      <c r="D544" s="52"/>
      <c r="E544" s="53" t="s">
        <v>308</v>
      </c>
      <c r="F544" s="54"/>
      <c r="G544" s="52"/>
      <c r="H544" s="63"/>
      <c r="I544" s="63"/>
      <c r="J544" s="56" t="s">
        <v>60</v>
      </c>
      <c r="Q544" s="37">
        <v>543</v>
      </c>
      <c r="R544" s="52" t="str">
        <f t="shared" si="66"/>
        <v>cf543</v>
      </c>
      <c r="S544" s="37" t="str">
        <f>_xlfn.IFNA(IF(U544=0,"",U544&amp;COUNTIF(U$2:U544,U544)),"")</f>
        <v/>
      </c>
      <c r="T544" s="37" t="str">
        <f t="shared" si="67"/>
        <v>cf543</v>
      </c>
      <c r="U544" s="37" t="e">
        <v>#N/A</v>
      </c>
      <c r="W544" s="37">
        <v>543</v>
      </c>
      <c r="X544" s="37" t="str">
        <f t="shared" si="68"/>
        <v>cf543</v>
      </c>
      <c r="Y544" s="37" t="e">
        <f t="shared" si="65"/>
        <v>#N/A</v>
      </c>
    </row>
    <row r="545" spans="1:25" ht="15" customHeight="1" x14ac:dyDescent="0.2">
      <c r="A545" s="121"/>
      <c r="B545" s="39" t="str">
        <f>+VLOOKUP(A543,$Q$2:$R$5000,2,0)</f>
        <v>cf176</v>
      </c>
      <c r="C545" s="51"/>
      <c r="D545" s="57">
        <v>15</v>
      </c>
      <c r="E545" s="58" t="s">
        <v>63</v>
      </c>
      <c r="F545" s="59" t="s">
        <v>64</v>
      </c>
      <c r="G545" s="57">
        <v>15</v>
      </c>
      <c r="H545" s="64" t="s">
        <v>63</v>
      </c>
      <c r="I545" s="64" t="str">
        <f>IF(H545="","",G545*H545)</f>
        <v/>
      </c>
      <c r="J545" s="61" t="s">
        <v>65</v>
      </c>
      <c r="Q545" s="37">
        <v>544</v>
      </c>
      <c r="R545" s="52" t="str">
        <f t="shared" si="66"/>
        <v>cf544</v>
      </c>
      <c r="S545" s="37" t="str">
        <f>_xlfn.IFNA(IF(U545=0,"",U545&amp;COUNTIF(U$2:U545,U545)),"")</f>
        <v/>
      </c>
      <c r="T545" s="37" t="str">
        <f t="shared" si="67"/>
        <v>cf544</v>
      </c>
      <c r="U545" s="37" t="e">
        <v>#N/A</v>
      </c>
      <c r="W545" s="37">
        <v>544</v>
      </c>
      <c r="X545" s="37" t="str">
        <f t="shared" si="68"/>
        <v>cf544</v>
      </c>
      <c r="Y545" s="37" t="e">
        <f t="shared" si="65"/>
        <v>#N/A</v>
      </c>
    </row>
    <row r="546" spans="1:25" ht="15" customHeight="1" x14ac:dyDescent="0.2">
      <c r="A546" s="121">
        <f t="shared" si="64"/>
        <v>177</v>
      </c>
      <c r="B546" s="39" t="str">
        <f>+VLOOKUP(A546,$Q$2:$R$5000,2,0)</f>
        <v>cf177</v>
      </c>
      <c r="C546" s="45" t="s">
        <v>298</v>
      </c>
      <c r="D546" s="46">
        <v>140</v>
      </c>
      <c r="E546" s="47" t="s">
        <v>161</v>
      </c>
      <c r="F546" s="48"/>
      <c r="G546" s="46"/>
      <c r="H546" s="62"/>
      <c r="I546" s="62"/>
      <c r="J546" s="50"/>
      <c r="Q546" s="37">
        <v>545</v>
      </c>
      <c r="R546" s="52" t="str">
        <f t="shared" si="66"/>
        <v>cf545</v>
      </c>
      <c r="S546" s="37" t="str">
        <f>_xlfn.IFNA(IF(U546=0,"",U546&amp;COUNTIF(U$2:U546,U546)),"")</f>
        <v/>
      </c>
      <c r="T546" s="37" t="str">
        <f t="shared" si="67"/>
        <v>cf545</v>
      </c>
      <c r="U546" s="37" t="e">
        <v>#N/A</v>
      </c>
      <c r="W546" s="37">
        <v>545</v>
      </c>
      <c r="X546" s="37" t="str">
        <f t="shared" si="68"/>
        <v>cf545</v>
      </c>
      <c r="Y546" s="37" t="e">
        <f t="shared" si="65"/>
        <v>#N/A</v>
      </c>
    </row>
    <row r="547" spans="1:25" ht="15" customHeight="1" x14ac:dyDescent="0.2">
      <c r="A547" s="121"/>
      <c r="B547" s="39" t="str">
        <f>+VLOOKUP(A546,$Q$2:$R$5000,2,0)</f>
        <v>cf177</v>
      </c>
      <c r="C547" s="51"/>
      <c r="D547" s="52"/>
      <c r="E547" s="53" t="s">
        <v>309</v>
      </c>
      <c r="F547" s="54"/>
      <c r="G547" s="52"/>
      <c r="H547" s="63"/>
      <c r="I547" s="63"/>
      <c r="J547" s="56" t="s">
        <v>60</v>
      </c>
      <c r="Q547" s="37">
        <v>546</v>
      </c>
      <c r="R547" s="52" t="str">
        <f t="shared" si="66"/>
        <v>cf546</v>
      </c>
      <c r="S547" s="37" t="str">
        <f>_xlfn.IFNA(IF(U547=0,"",U547&amp;COUNTIF(U$2:U547,U547)),"")</f>
        <v/>
      </c>
      <c r="T547" s="37" t="str">
        <f t="shared" si="67"/>
        <v>cf546</v>
      </c>
      <c r="U547" s="37" t="e">
        <v>#N/A</v>
      </c>
      <c r="W547" s="37">
        <v>546</v>
      </c>
      <c r="X547" s="37" t="str">
        <f t="shared" si="68"/>
        <v>cf546</v>
      </c>
      <c r="Y547" s="37" t="e">
        <f t="shared" si="65"/>
        <v>#N/A</v>
      </c>
    </row>
    <row r="548" spans="1:25" ht="15" customHeight="1" x14ac:dyDescent="0.2">
      <c r="A548" s="121"/>
      <c r="B548" s="39" t="str">
        <f>+VLOOKUP(A546,$Q$2:$R$5000,2,0)</f>
        <v>cf177</v>
      </c>
      <c r="C548" s="51"/>
      <c r="D548" s="57">
        <v>16</v>
      </c>
      <c r="E548" s="58" t="s">
        <v>63</v>
      </c>
      <c r="F548" s="59" t="s">
        <v>64</v>
      </c>
      <c r="G548" s="57">
        <v>15</v>
      </c>
      <c r="H548" s="64" t="s">
        <v>63</v>
      </c>
      <c r="I548" s="64" t="str">
        <f>IF(H548="","",G548*H548)</f>
        <v/>
      </c>
      <c r="J548" s="61" t="s">
        <v>65</v>
      </c>
      <c r="Q548" s="37">
        <v>547</v>
      </c>
      <c r="R548" s="52" t="str">
        <f t="shared" si="66"/>
        <v>cf547</v>
      </c>
      <c r="S548" s="37" t="str">
        <f>_xlfn.IFNA(IF(U548=0,"",U548&amp;COUNTIF(U$2:U548,U548)),"")</f>
        <v/>
      </c>
      <c r="T548" s="37" t="str">
        <f t="shared" si="67"/>
        <v>cf547</v>
      </c>
      <c r="U548" s="37" t="e">
        <v>#N/A</v>
      </c>
      <c r="W548" s="37">
        <v>547</v>
      </c>
      <c r="X548" s="37" t="str">
        <f t="shared" si="68"/>
        <v>cf547</v>
      </c>
      <c r="Y548" s="37" t="e">
        <f t="shared" si="65"/>
        <v>#N/A</v>
      </c>
    </row>
    <row r="549" spans="1:25" ht="15" customHeight="1" x14ac:dyDescent="0.2">
      <c r="A549" s="121">
        <f t="shared" si="64"/>
        <v>178</v>
      </c>
      <c r="B549" s="39" t="str">
        <f>+VLOOKUP(A549,$Q$2:$R$5000,2,0)</f>
        <v>cf178</v>
      </c>
      <c r="C549" s="45" t="s">
        <v>298</v>
      </c>
      <c r="D549" s="46">
        <v>140</v>
      </c>
      <c r="E549" s="47" t="s">
        <v>161</v>
      </c>
      <c r="F549" s="48"/>
      <c r="G549" s="46"/>
      <c r="H549" s="62"/>
      <c r="I549" s="62"/>
      <c r="J549" s="50"/>
      <c r="Q549" s="37">
        <v>548</v>
      </c>
      <c r="R549" s="52" t="str">
        <f t="shared" si="66"/>
        <v>cf548</v>
      </c>
      <c r="S549" s="37" t="str">
        <f>_xlfn.IFNA(IF(U549=0,"",U549&amp;COUNTIF(U$2:U549,U549)),"")</f>
        <v/>
      </c>
      <c r="T549" s="37" t="str">
        <f t="shared" si="67"/>
        <v>cf548</v>
      </c>
      <c r="U549" s="37" t="e">
        <v>#N/A</v>
      </c>
      <c r="W549" s="37">
        <v>548</v>
      </c>
      <c r="X549" s="37" t="str">
        <f t="shared" si="68"/>
        <v>cf548</v>
      </c>
      <c r="Y549" s="37" t="e">
        <f t="shared" si="65"/>
        <v>#N/A</v>
      </c>
    </row>
    <row r="550" spans="1:25" ht="15" customHeight="1" x14ac:dyDescent="0.2">
      <c r="A550" s="121"/>
      <c r="B550" s="39" t="str">
        <f>+VLOOKUP(A549,$Q$2:$R$5000,2,0)</f>
        <v>cf178</v>
      </c>
      <c r="C550" s="51"/>
      <c r="D550" s="52"/>
      <c r="E550" s="53" t="s">
        <v>310</v>
      </c>
      <c r="F550" s="54"/>
      <c r="G550" s="52"/>
      <c r="H550" s="63"/>
      <c r="I550" s="63"/>
      <c r="J550" s="56" t="s">
        <v>60</v>
      </c>
      <c r="Q550" s="37">
        <v>549</v>
      </c>
      <c r="R550" s="52" t="str">
        <f t="shared" si="66"/>
        <v>cf549</v>
      </c>
      <c r="S550" s="37" t="str">
        <f>_xlfn.IFNA(IF(U550=0,"",U550&amp;COUNTIF(U$2:U550,U550)),"")</f>
        <v/>
      </c>
      <c r="T550" s="37" t="str">
        <f t="shared" si="67"/>
        <v>cf549</v>
      </c>
      <c r="U550" s="37" t="e">
        <v>#N/A</v>
      </c>
      <c r="W550" s="37">
        <v>549</v>
      </c>
      <c r="X550" s="37" t="str">
        <f t="shared" si="68"/>
        <v>cf549</v>
      </c>
      <c r="Y550" s="37" t="e">
        <f t="shared" si="65"/>
        <v>#N/A</v>
      </c>
    </row>
    <row r="551" spans="1:25" ht="15" customHeight="1" x14ac:dyDescent="0.2">
      <c r="A551" s="121"/>
      <c r="B551" s="39" t="str">
        <f>+VLOOKUP(A549,$Q$2:$R$5000,2,0)</f>
        <v>cf178</v>
      </c>
      <c r="C551" s="51"/>
      <c r="D551" s="57">
        <v>17</v>
      </c>
      <c r="E551" s="58" t="s">
        <v>63</v>
      </c>
      <c r="F551" s="59" t="s">
        <v>64</v>
      </c>
      <c r="G551" s="57">
        <v>10</v>
      </c>
      <c r="H551" s="64" t="s">
        <v>63</v>
      </c>
      <c r="I551" s="64" t="str">
        <f>IF(H551="","",G551*H551)</f>
        <v/>
      </c>
      <c r="J551" s="61" t="s">
        <v>65</v>
      </c>
      <c r="Q551" s="37">
        <v>550</v>
      </c>
      <c r="R551" s="52" t="str">
        <f t="shared" si="66"/>
        <v>cf550</v>
      </c>
      <c r="S551" s="37" t="str">
        <f>_xlfn.IFNA(IF(U551=0,"",U551&amp;COUNTIF(U$2:U551,U551)),"")</f>
        <v/>
      </c>
      <c r="T551" s="37" t="str">
        <f t="shared" si="67"/>
        <v>cf550</v>
      </c>
      <c r="U551" s="37" t="e">
        <v>#N/A</v>
      </c>
      <c r="W551" s="37">
        <v>550</v>
      </c>
      <c r="X551" s="37" t="str">
        <f t="shared" si="68"/>
        <v>cf550</v>
      </c>
      <c r="Y551" s="37" t="e">
        <f t="shared" si="65"/>
        <v>#N/A</v>
      </c>
    </row>
    <row r="552" spans="1:25" ht="15" customHeight="1" x14ac:dyDescent="0.2">
      <c r="A552" s="121">
        <f t="shared" si="64"/>
        <v>179</v>
      </c>
      <c r="B552" s="39" t="str">
        <f>+VLOOKUP(A552,$Q$2:$R$5000,2,0)</f>
        <v>cf179</v>
      </c>
      <c r="C552" s="45" t="s">
        <v>298</v>
      </c>
      <c r="D552" s="46">
        <v>140</v>
      </c>
      <c r="E552" s="47" t="s">
        <v>161</v>
      </c>
      <c r="F552" s="48"/>
      <c r="G552" s="46"/>
      <c r="H552" s="62"/>
      <c r="I552" s="62"/>
      <c r="J552" s="50"/>
      <c r="Q552" s="37">
        <v>551</v>
      </c>
      <c r="R552" s="52" t="str">
        <f t="shared" si="66"/>
        <v>cf551</v>
      </c>
      <c r="S552" s="37" t="str">
        <f>_xlfn.IFNA(IF(U552=0,"",U552&amp;COUNTIF(U$2:U552,U552)),"")</f>
        <v/>
      </c>
      <c r="T552" s="37" t="str">
        <f t="shared" si="67"/>
        <v>cf551</v>
      </c>
      <c r="U552" s="37" t="e">
        <v>#N/A</v>
      </c>
      <c r="W552" s="37">
        <v>551</v>
      </c>
      <c r="X552" s="37" t="str">
        <f t="shared" si="68"/>
        <v>cf551</v>
      </c>
      <c r="Y552" s="37" t="e">
        <f t="shared" si="65"/>
        <v>#N/A</v>
      </c>
    </row>
    <row r="553" spans="1:25" ht="15" customHeight="1" x14ac:dyDescent="0.2">
      <c r="A553" s="121"/>
      <c r="B553" s="39" t="str">
        <f>+VLOOKUP(A552,$Q$2:$R$5000,2,0)</f>
        <v>cf179</v>
      </c>
      <c r="C553" s="51"/>
      <c r="D553" s="52"/>
      <c r="E553" s="53" t="s">
        <v>311</v>
      </c>
      <c r="F553" s="54"/>
      <c r="G553" s="52"/>
      <c r="H553" s="63"/>
      <c r="I553" s="63"/>
      <c r="J553" s="56" t="s">
        <v>60</v>
      </c>
      <c r="Q553" s="37">
        <v>552</v>
      </c>
      <c r="R553" s="52" t="str">
        <f t="shared" si="66"/>
        <v>cf552</v>
      </c>
      <c r="S553" s="37" t="str">
        <f>_xlfn.IFNA(IF(U553=0,"",U553&amp;COUNTIF(U$2:U553,U553)),"")</f>
        <v/>
      </c>
      <c r="T553" s="37" t="str">
        <f t="shared" si="67"/>
        <v>cf552</v>
      </c>
      <c r="U553" s="37" t="e">
        <v>#N/A</v>
      </c>
      <c r="W553" s="37">
        <v>552</v>
      </c>
      <c r="X553" s="37" t="str">
        <f t="shared" si="68"/>
        <v>cf552</v>
      </c>
      <c r="Y553" s="37" t="e">
        <f t="shared" si="65"/>
        <v>#N/A</v>
      </c>
    </row>
    <row r="554" spans="1:25" ht="15" customHeight="1" x14ac:dyDescent="0.2">
      <c r="A554" s="121"/>
      <c r="B554" s="39" t="str">
        <f>+VLOOKUP(A552,$Q$2:$R$5000,2,0)</f>
        <v>cf179</v>
      </c>
      <c r="C554" s="51"/>
      <c r="D554" s="57">
        <v>18</v>
      </c>
      <c r="E554" s="58" t="s">
        <v>63</v>
      </c>
      <c r="F554" s="59" t="s">
        <v>64</v>
      </c>
      <c r="G554" s="57">
        <v>15</v>
      </c>
      <c r="H554" s="64" t="s">
        <v>63</v>
      </c>
      <c r="I554" s="64" t="str">
        <f>IF(H554="","",G554*H554)</f>
        <v/>
      </c>
      <c r="J554" s="61" t="s">
        <v>65</v>
      </c>
      <c r="Q554" s="37">
        <v>553</v>
      </c>
      <c r="R554" s="52" t="str">
        <f t="shared" si="66"/>
        <v>cf553</v>
      </c>
      <c r="S554" s="37" t="str">
        <f>_xlfn.IFNA(IF(U554=0,"",U554&amp;COUNTIF(U$2:U554,U554)),"")</f>
        <v/>
      </c>
      <c r="T554" s="37" t="str">
        <f t="shared" si="67"/>
        <v>cf553</v>
      </c>
      <c r="U554" s="37" t="e">
        <v>#N/A</v>
      </c>
      <c r="W554" s="37">
        <v>553</v>
      </c>
      <c r="X554" s="37" t="str">
        <f t="shared" si="68"/>
        <v>cf553</v>
      </c>
      <c r="Y554" s="37" t="e">
        <f t="shared" si="65"/>
        <v>#N/A</v>
      </c>
    </row>
    <row r="555" spans="1:25" ht="15" customHeight="1" x14ac:dyDescent="0.2">
      <c r="A555" s="121">
        <f t="shared" si="64"/>
        <v>180</v>
      </c>
      <c r="B555" s="39" t="str">
        <f>+VLOOKUP(A555,$Q$2:$R$5000,2,0)</f>
        <v>cf180</v>
      </c>
      <c r="C555" s="45" t="s">
        <v>298</v>
      </c>
      <c r="D555" s="46">
        <v>140</v>
      </c>
      <c r="E555" s="47" t="s">
        <v>161</v>
      </c>
      <c r="F555" s="48"/>
      <c r="G555" s="46"/>
      <c r="H555" s="62"/>
      <c r="I555" s="62"/>
      <c r="J555" s="50"/>
      <c r="Q555" s="37">
        <v>554</v>
      </c>
      <c r="R555" s="52" t="str">
        <f t="shared" si="66"/>
        <v>cf554</v>
      </c>
      <c r="S555" s="37" t="str">
        <f>_xlfn.IFNA(IF(U555=0,"",U555&amp;COUNTIF(U$2:U555,U555)),"")</f>
        <v/>
      </c>
      <c r="T555" s="37" t="str">
        <f t="shared" si="67"/>
        <v>cf554</v>
      </c>
      <c r="U555" s="37" t="e">
        <v>#N/A</v>
      </c>
      <c r="W555" s="37">
        <v>554</v>
      </c>
      <c r="X555" s="37" t="str">
        <f t="shared" si="68"/>
        <v>cf554</v>
      </c>
      <c r="Y555" s="37" t="e">
        <f t="shared" si="65"/>
        <v>#N/A</v>
      </c>
    </row>
    <row r="556" spans="1:25" ht="15" customHeight="1" x14ac:dyDescent="0.2">
      <c r="A556" s="121"/>
      <c r="B556" s="39" t="str">
        <f>+VLOOKUP(A555,$Q$2:$R$5000,2,0)</f>
        <v>cf180</v>
      </c>
      <c r="C556" s="51"/>
      <c r="D556" s="52"/>
      <c r="E556" s="53" t="s">
        <v>312</v>
      </c>
      <c r="F556" s="54"/>
      <c r="G556" s="52"/>
      <c r="H556" s="63"/>
      <c r="I556" s="63"/>
      <c r="J556" s="56" t="s">
        <v>60</v>
      </c>
      <c r="Q556" s="37">
        <v>555</v>
      </c>
      <c r="R556" s="52" t="str">
        <f t="shared" si="66"/>
        <v>cf555</v>
      </c>
      <c r="S556" s="37" t="str">
        <f>_xlfn.IFNA(IF(U556=0,"",U556&amp;COUNTIF(U$2:U556,U556)),"")</f>
        <v/>
      </c>
      <c r="T556" s="37" t="str">
        <f t="shared" si="67"/>
        <v>cf555</v>
      </c>
      <c r="U556" s="37" t="e">
        <v>#N/A</v>
      </c>
      <c r="W556" s="37">
        <v>555</v>
      </c>
      <c r="X556" s="37" t="str">
        <f t="shared" si="68"/>
        <v>cf555</v>
      </c>
      <c r="Y556" s="37" t="e">
        <f t="shared" si="65"/>
        <v>#N/A</v>
      </c>
    </row>
    <row r="557" spans="1:25" ht="15" customHeight="1" x14ac:dyDescent="0.2">
      <c r="A557" s="121"/>
      <c r="B557" s="39" t="str">
        <f>+VLOOKUP(A555,$Q$2:$R$5000,2,0)</f>
        <v>cf180</v>
      </c>
      <c r="C557" s="51"/>
      <c r="D557" s="57">
        <v>19</v>
      </c>
      <c r="E557" s="58" t="s">
        <v>63</v>
      </c>
      <c r="F557" s="59" t="s">
        <v>64</v>
      </c>
      <c r="G557" s="57">
        <v>15</v>
      </c>
      <c r="H557" s="64" t="s">
        <v>63</v>
      </c>
      <c r="I557" s="64" t="str">
        <f>IF(H557="","",G557*H557)</f>
        <v/>
      </c>
      <c r="J557" s="61" t="s">
        <v>65</v>
      </c>
      <c r="Q557" s="37">
        <v>556</v>
      </c>
      <c r="R557" s="52" t="str">
        <f t="shared" si="66"/>
        <v>cf556</v>
      </c>
      <c r="S557" s="37" t="str">
        <f>_xlfn.IFNA(IF(U557=0,"",U557&amp;COUNTIF(U$2:U557,U557)),"")</f>
        <v/>
      </c>
      <c r="T557" s="37" t="str">
        <f t="shared" si="67"/>
        <v>cf556</v>
      </c>
      <c r="U557" s="37" t="e">
        <v>#N/A</v>
      </c>
      <c r="W557" s="37">
        <v>556</v>
      </c>
      <c r="X557" s="37" t="str">
        <f t="shared" si="68"/>
        <v>cf556</v>
      </c>
      <c r="Y557" s="37" t="e">
        <f t="shared" si="65"/>
        <v>#N/A</v>
      </c>
    </row>
    <row r="558" spans="1:25" ht="15" customHeight="1" x14ac:dyDescent="0.2">
      <c r="B558" s="37">
        <f>IF(K558=$K$1,1,IF(K558&gt;$K$1,0,1))</f>
        <v>1</v>
      </c>
      <c r="C558" s="51"/>
      <c r="D558" s="46"/>
      <c r="E558" s="71" t="s">
        <v>143</v>
      </c>
      <c r="F558" s="48"/>
      <c r="G558" s="46"/>
      <c r="H558" s="62"/>
      <c r="I558" s="66">
        <f>SUM(I498:I557)</f>
        <v>0</v>
      </c>
      <c r="J558" s="46"/>
      <c r="K558" s="37">
        <f>+A555/20</f>
        <v>9</v>
      </c>
      <c r="L558" s="67">
        <f>+I558</f>
        <v>0</v>
      </c>
      <c r="M558" s="68">
        <f>SUM($L$2:L558)</f>
        <v>0</v>
      </c>
      <c r="Q558" s="37">
        <v>557</v>
      </c>
      <c r="R558" s="52" t="str">
        <f t="shared" si="66"/>
        <v>cf557</v>
      </c>
      <c r="S558" s="37" t="str">
        <f>_xlfn.IFNA(IF(U558=0,"",U558&amp;COUNTIF(U$2:U558,U558)),"")</f>
        <v/>
      </c>
      <c r="T558" s="37" t="str">
        <f t="shared" si="67"/>
        <v>cf557</v>
      </c>
      <c r="U558" s="37" t="e">
        <v>#N/A</v>
      </c>
      <c r="W558" s="37">
        <v>557</v>
      </c>
      <c r="X558" s="37" t="str">
        <f t="shared" si="68"/>
        <v>cf557</v>
      </c>
      <c r="Y558" s="37" t="e">
        <f t="shared" si="65"/>
        <v>#N/A</v>
      </c>
    </row>
    <row r="559" spans="1:25" ht="15" customHeight="1" x14ac:dyDescent="0.2">
      <c r="B559" s="37">
        <f>+IF(K559=$K$1,1,0)</f>
        <v>0</v>
      </c>
      <c r="C559" s="51"/>
      <c r="D559" s="57"/>
      <c r="E559" s="72" t="s">
        <v>144</v>
      </c>
      <c r="F559" s="59"/>
      <c r="G559" s="57"/>
      <c r="H559" s="64"/>
      <c r="I559" s="70">
        <f>+M558</f>
        <v>0</v>
      </c>
      <c r="J559" s="57"/>
      <c r="K559" s="37">
        <f>+K558</f>
        <v>9</v>
      </c>
      <c r="Q559" s="37">
        <v>558</v>
      </c>
      <c r="R559" s="52" t="str">
        <f t="shared" si="66"/>
        <v>cf558</v>
      </c>
      <c r="S559" s="37" t="str">
        <f>_xlfn.IFNA(IF(U559=0,"",U559&amp;COUNTIF(U$2:U559,U559)),"")</f>
        <v/>
      </c>
      <c r="T559" s="37" t="str">
        <f t="shared" si="67"/>
        <v>cf558</v>
      </c>
      <c r="U559" s="37" t="e">
        <v>#N/A</v>
      </c>
      <c r="W559" s="37">
        <v>558</v>
      </c>
      <c r="X559" s="37" t="str">
        <f t="shared" si="68"/>
        <v>cf558</v>
      </c>
      <c r="Y559" s="37" t="e">
        <f t="shared" si="65"/>
        <v>#N/A</v>
      </c>
    </row>
    <row r="560" spans="1:25" ht="15" customHeight="1" x14ac:dyDescent="0.2">
      <c r="A560" s="121">
        <f>A555+1</f>
        <v>181</v>
      </c>
      <c r="B560" s="39" t="str">
        <f>+VLOOKUP(A560,$Q$2:$R$5000,2,0)</f>
        <v>cf181</v>
      </c>
      <c r="C560" s="45" t="s">
        <v>298</v>
      </c>
      <c r="D560" s="46">
        <v>140</v>
      </c>
      <c r="E560" s="47" t="s">
        <v>108</v>
      </c>
      <c r="F560" s="48"/>
      <c r="G560" s="46"/>
      <c r="H560" s="49"/>
      <c r="I560" s="49"/>
      <c r="J560" s="50"/>
      <c r="Q560" s="37">
        <v>559</v>
      </c>
      <c r="R560" s="52" t="str">
        <f t="shared" si="66"/>
        <v>cf559</v>
      </c>
      <c r="S560" s="37" t="str">
        <f>_xlfn.IFNA(IF(U560=0,"",U560&amp;COUNTIF(U$2:U560,U560)),"")</f>
        <v/>
      </c>
      <c r="T560" s="37" t="str">
        <f t="shared" si="67"/>
        <v>cf559</v>
      </c>
      <c r="U560" s="37" t="e">
        <v>#N/A</v>
      </c>
      <c r="W560" s="37">
        <v>559</v>
      </c>
      <c r="X560" s="37" t="str">
        <f t="shared" si="68"/>
        <v>cf559</v>
      </c>
      <c r="Y560" s="37" t="e">
        <f t="shared" si="65"/>
        <v>#N/A</v>
      </c>
    </row>
    <row r="561" spans="1:25" ht="15" customHeight="1" x14ac:dyDescent="0.2">
      <c r="A561" s="121"/>
      <c r="B561" s="39" t="str">
        <f>+VLOOKUP(A560,$Q$2:$R$5000,2,0)</f>
        <v>cf181</v>
      </c>
      <c r="C561" s="51"/>
      <c r="D561" s="52"/>
      <c r="E561" s="53" t="s">
        <v>313</v>
      </c>
      <c r="F561" s="54"/>
      <c r="G561" s="52"/>
      <c r="H561" s="55"/>
      <c r="I561" s="55"/>
      <c r="J561" s="56" t="s">
        <v>60</v>
      </c>
      <c r="Q561" s="37">
        <v>560</v>
      </c>
      <c r="R561" s="57" t="str">
        <f t="shared" si="66"/>
        <v>cf560</v>
      </c>
      <c r="S561" s="37" t="str">
        <f>_xlfn.IFNA(IF(U561=0,"",U561&amp;COUNTIF(U$2:U561,U561)),"")</f>
        <v/>
      </c>
      <c r="T561" s="37" t="str">
        <f t="shared" si="67"/>
        <v>cf560</v>
      </c>
      <c r="U561" s="37" t="e">
        <v>#N/A</v>
      </c>
      <c r="W561" s="37">
        <v>560</v>
      </c>
      <c r="X561" s="37" t="str">
        <f t="shared" si="68"/>
        <v>cf560</v>
      </c>
      <c r="Y561" s="37" t="e">
        <f t="shared" si="65"/>
        <v>#N/A</v>
      </c>
    </row>
    <row r="562" spans="1:25" ht="15" customHeight="1" x14ac:dyDescent="0.2">
      <c r="A562" s="121"/>
      <c r="B562" s="39" t="str">
        <f>+VLOOKUP(A560,$Q$2:$R$5000,2,0)</f>
        <v>cf181</v>
      </c>
      <c r="C562" s="51"/>
      <c r="D562" s="57">
        <v>23</v>
      </c>
      <c r="E562" s="58" t="s">
        <v>63</v>
      </c>
      <c r="F562" s="59" t="s">
        <v>64</v>
      </c>
      <c r="G562" s="57">
        <v>10</v>
      </c>
      <c r="H562" s="60" t="s">
        <v>63</v>
      </c>
      <c r="I562" s="60" t="str">
        <f>IF(H562="","",G562*H562)</f>
        <v/>
      </c>
      <c r="J562" s="61" t="s">
        <v>65</v>
      </c>
      <c r="Q562" s="37">
        <v>561</v>
      </c>
      <c r="R562" s="46" t="str">
        <f t="shared" si="66"/>
        <v>cf561</v>
      </c>
      <c r="S562" s="37" t="str">
        <f>_xlfn.IFNA(IF(U562=0,"",U562&amp;COUNTIF(U$2:U562,U562)),"")</f>
        <v/>
      </c>
      <c r="T562" s="37" t="str">
        <f t="shared" si="67"/>
        <v>cf561</v>
      </c>
      <c r="U562" s="37" t="e">
        <v>#N/A</v>
      </c>
      <c r="W562" s="37">
        <v>561</v>
      </c>
      <c r="X562" s="37" t="str">
        <f t="shared" si="68"/>
        <v>cf561</v>
      </c>
      <c r="Y562" s="37" t="e">
        <f t="shared" si="65"/>
        <v>#N/A</v>
      </c>
    </row>
    <row r="563" spans="1:25" ht="15" customHeight="1" x14ac:dyDescent="0.2">
      <c r="A563" s="121">
        <f t="shared" ref="A563" si="69">A560+1</f>
        <v>182</v>
      </c>
      <c r="B563" s="39" t="str">
        <f>+VLOOKUP(A563,$Q$2:$R$5000,2,0)</f>
        <v>cf182</v>
      </c>
      <c r="C563" s="45" t="s">
        <v>298</v>
      </c>
      <c r="D563" s="46">
        <v>140</v>
      </c>
      <c r="E563" s="47" t="s">
        <v>108</v>
      </c>
      <c r="F563" s="48"/>
      <c r="G563" s="46"/>
      <c r="H563" s="62"/>
      <c r="I563" s="62"/>
      <c r="J563" s="50"/>
      <c r="Q563" s="37">
        <v>562</v>
      </c>
      <c r="R563" s="52" t="str">
        <f t="shared" si="66"/>
        <v>cf562</v>
      </c>
      <c r="S563" s="37" t="str">
        <f>_xlfn.IFNA(IF(U563=0,"",U563&amp;COUNTIF(U$2:U563,U563)),"")</f>
        <v/>
      </c>
      <c r="T563" s="37" t="str">
        <f t="shared" si="67"/>
        <v>cf562</v>
      </c>
      <c r="U563" s="37" t="e">
        <v>#N/A</v>
      </c>
      <c r="W563" s="37">
        <v>562</v>
      </c>
      <c r="X563" s="37" t="str">
        <f t="shared" si="68"/>
        <v>cf562</v>
      </c>
      <c r="Y563" s="37" t="e">
        <f t="shared" si="65"/>
        <v>#N/A</v>
      </c>
    </row>
    <row r="564" spans="1:25" ht="15" customHeight="1" x14ac:dyDescent="0.2">
      <c r="A564" s="121"/>
      <c r="B564" s="39" t="str">
        <f>+VLOOKUP(A563,$Q$2:$R$5000,2,0)</f>
        <v>cf182</v>
      </c>
      <c r="C564" s="51"/>
      <c r="D564" s="52"/>
      <c r="E564" s="53" t="s">
        <v>314</v>
      </c>
      <c r="F564" s="54"/>
      <c r="G564" s="52"/>
      <c r="H564" s="63"/>
      <c r="I564" s="63"/>
      <c r="J564" s="56" t="s">
        <v>60</v>
      </c>
      <c r="Q564" s="37">
        <v>563</v>
      </c>
      <c r="R564" s="52" t="str">
        <f t="shared" si="66"/>
        <v>cf563</v>
      </c>
      <c r="S564" s="37" t="str">
        <f>_xlfn.IFNA(IF(U564=0,"",U564&amp;COUNTIF(U$2:U564,U564)),"")</f>
        <v/>
      </c>
      <c r="T564" s="37" t="str">
        <f t="shared" si="67"/>
        <v>cf563</v>
      </c>
      <c r="U564" s="37" t="e">
        <v>#N/A</v>
      </c>
      <c r="W564" s="37">
        <v>563</v>
      </c>
      <c r="X564" s="37" t="str">
        <f t="shared" si="68"/>
        <v>cf563</v>
      </c>
      <c r="Y564" s="37" t="e">
        <f t="shared" si="65"/>
        <v>#N/A</v>
      </c>
    </row>
    <row r="565" spans="1:25" ht="15" customHeight="1" x14ac:dyDescent="0.2">
      <c r="A565" s="121"/>
      <c r="B565" s="39" t="str">
        <f>+VLOOKUP(A563,$Q$2:$R$5000,2,0)</f>
        <v>cf182</v>
      </c>
      <c r="C565" s="51"/>
      <c r="D565" s="57">
        <v>24</v>
      </c>
      <c r="E565" s="58" t="s">
        <v>63</v>
      </c>
      <c r="F565" s="59" t="s">
        <v>64</v>
      </c>
      <c r="G565" s="57">
        <v>15</v>
      </c>
      <c r="H565" s="64" t="s">
        <v>63</v>
      </c>
      <c r="I565" s="64" t="str">
        <f>IF(H565="","",G565*H565)</f>
        <v/>
      </c>
      <c r="J565" s="61" t="s">
        <v>65</v>
      </c>
      <c r="Q565" s="37">
        <v>564</v>
      </c>
      <c r="R565" s="52" t="str">
        <f t="shared" si="66"/>
        <v>cf564</v>
      </c>
      <c r="S565" s="37" t="str">
        <f>_xlfn.IFNA(IF(U565=0,"",U565&amp;COUNTIF(U$2:U565,U565)),"")</f>
        <v/>
      </c>
      <c r="T565" s="37" t="str">
        <f t="shared" si="67"/>
        <v>cf564</v>
      </c>
      <c r="U565" s="37" t="e">
        <v>#N/A</v>
      </c>
      <c r="W565" s="37">
        <v>564</v>
      </c>
      <c r="X565" s="37" t="str">
        <f t="shared" si="68"/>
        <v>cf564</v>
      </c>
      <c r="Y565" s="37" t="e">
        <f t="shared" si="65"/>
        <v>#N/A</v>
      </c>
    </row>
    <row r="566" spans="1:25" ht="15" customHeight="1" x14ac:dyDescent="0.2">
      <c r="A566" s="121">
        <f t="shared" ref="A566:A617" si="70">A563+1</f>
        <v>183</v>
      </c>
      <c r="B566" s="39" t="str">
        <f>+VLOOKUP(A566,$Q$2:$R$5000,2,0)</f>
        <v>cf183</v>
      </c>
      <c r="C566" s="45" t="s">
        <v>298</v>
      </c>
      <c r="D566" s="46">
        <v>140</v>
      </c>
      <c r="E566" s="47" t="s">
        <v>108</v>
      </c>
      <c r="F566" s="48"/>
      <c r="G566" s="46"/>
      <c r="H566" s="62"/>
      <c r="I566" s="62"/>
      <c r="J566" s="50"/>
      <c r="Q566" s="37">
        <v>565</v>
      </c>
      <c r="R566" s="52" t="str">
        <f t="shared" si="66"/>
        <v>cf565</v>
      </c>
      <c r="S566" s="37" t="str">
        <f>_xlfn.IFNA(IF(U566=0,"",U566&amp;COUNTIF(U$2:U566,U566)),"")</f>
        <v/>
      </c>
      <c r="T566" s="37" t="str">
        <f t="shared" si="67"/>
        <v>cf565</v>
      </c>
      <c r="U566" s="37" t="e">
        <v>#N/A</v>
      </c>
      <c r="W566" s="37">
        <v>565</v>
      </c>
      <c r="X566" s="37" t="str">
        <f t="shared" si="68"/>
        <v>cf565</v>
      </c>
      <c r="Y566" s="37" t="e">
        <f t="shared" si="65"/>
        <v>#N/A</v>
      </c>
    </row>
    <row r="567" spans="1:25" ht="15" customHeight="1" x14ac:dyDescent="0.2">
      <c r="A567" s="121"/>
      <c r="B567" s="39" t="str">
        <f>+VLOOKUP(A566,$Q$2:$R$5000,2,0)</f>
        <v>cf183</v>
      </c>
      <c r="C567" s="51"/>
      <c r="D567" s="52"/>
      <c r="E567" s="53" t="s">
        <v>315</v>
      </c>
      <c r="F567" s="54"/>
      <c r="G567" s="52"/>
      <c r="H567" s="63"/>
      <c r="I567" s="63"/>
      <c r="J567" s="56" t="s">
        <v>60</v>
      </c>
      <c r="Q567" s="37">
        <v>566</v>
      </c>
      <c r="R567" s="52" t="str">
        <f t="shared" si="66"/>
        <v>cf566</v>
      </c>
      <c r="S567" s="37" t="str">
        <f>_xlfn.IFNA(IF(U567=0,"",U567&amp;COUNTIF(U$2:U567,U567)),"")</f>
        <v/>
      </c>
      <c r="T567" s="37" t="str">
        <f t="shared" si="67"/>
        <v>cf566</v>
      </c>
      <c r="U567" s="37" t="e">
        <v>#N/A</v>
      </c>
      <c r="W567" s="37">
        <v>566</v>
      </c>
      <c r="X567" s="37" t="str">
        <f t="shared" si="68"/>
        <v>cf566</v>
      </c>
      <c r="Y567" s="37" t="e">
        <f t="shared" si="65"/>
        <v>#N/A</v>
      </c>
    </row>
    <row r="568" spans="1:25" ht="15" customHeight="1" x14ac:dyDescent="0.2">
      <c r="A568" s="121"/>
      <c r="B568" s="39" t="str">
        <f>+VLOOKUP(A566,$Q$2:$R$5000,2,0)</f>
        <v>cf183</v>
      </c>
      <c r="C568" s="51"/>
      <c r="D568" s="57">
        <v>25</v>
      </c>
      <c r="E568" s="58" t="s">
        <v>63</v>
      </c>
      <c r="F568" s="59" t="s">
        <v>64</v>
      </c>
      <c r="G568" s="57">
        <v>10</v>
      </c>
      <c r="H568" s="64" t="s">
        <v>63</v>
      </c>
      <c r="I568" s="64" t="str">
        <f>IF(H568="","",G568*H568)</f>
        <v/>
      </c>
      <c r="J568" s="61" t="s">
        <v>65</v>
      </c>
      <c r="Q568" s="37">
        <v>567</v>
      </c>
      <c r="R568" s="52" t="str">
        <f t="shared" si="66"/>
        <v>cf567</v>
      </c>
      <c r="S568" s="37" t="str">
        <f>_xlfn.IFNA(IF(U568=0,"",U568&amp;COUNTIF(U$2:U568,U568)),"")</f>
        <v/>
      </c>
      <c r="T568" s="37" t="str">
        <f t="shared" si="67"/>
        <v>cf567</v>
      </c>
      <c r="U568" s="37" t="e">
        <v>#N/A</v>
      </c>
      <c r="W568" s="37">
        <v>567</v>
      </c>
      <c r="X568" s="37" t="str">
        <f t="shared" si="68"/>
        <v>cf567</v>
      </c>
      <c r="Y568" s="37" t="e">
        <f t="shared" si="65"/>
        <v>#N/A</v>
      </c>
    </row>
    <row r="569" spans="1:25" ht="15" customHeight="1" x14ac:dyDescent="0.2">
      <c r="A569" s="121">
        <f t="shared" si="70"/>
        <v>184</v>
      </c>
      <c r="B569" s="39" t="str">
        <f>+VLOOKUP(A569,$Q$2:$R$5000,2,0)</f>
        <v>cf184</v>
      </c>
      <c r="C569" s="45" t="s">
        <v>298</v>
      </c>
      <c r="D569" s="46">
        <v>144</v>
      </c>
      <c r="E569" s="47" t="s">
        <v>218</v>
      </c>
      <c r="F569" s="48"/>
      <c r="G569" s="46"/>
      <c r="H569" s="62"/>
      <c r="I569" s="62"/>
      <c r="J569" s="50"/>
      <c r="Q569" s="37">
        <v>568</v>
      </c>
      <c r="R569" s="52" t="str">
        <f t="shared" si="66"/>
        <v>cf568</v>
      </c>
      <c r="S569" s="37" t="str">
        <f>_xlfn.IFNA(IF(U569=0,"",U569&amp;COUNTIF(U$2:U569,U569)),"")</f>
        <v/>
      </c>
      <c r="T569" s="37" t="str">
        <f t="shared" si="67"/>
        <v>cf568</v>
      </c>
      <c r="U569" s="37" t="e">
        <v>#N/A</v>
      </c>
      <c r="W569" s="37">
        <v>568</v>
      </c>
      <c r="X569" s="37" t="str">
        <f t="shared" si="68"/>
        <v>cf568</v>
      </c>
      <c r="Y569" s="37" t="e">
        <f t="shared" si="65"/>
        <v>#N/A</v>
      </c>
    </row>
    <row r="570" spans="1:25" ht="15" customHeight="1" x14ac:dyDescent="0.2">
      <c r="A570" s="121"/>
      <c r="B570" s="39" t="str">
        <f>+VLOOKUP(A569,$Q$2:$R$5000,2,0)</f>
        <v>cf184</v>
      </c>
      <c r="C570" s="51"/>
      <c r="D570" s="52"/>
      <c r="E570" s="53" t="s">
        <v>316</v>
      </c>
      <c r="F570" s="54"/>
      <c r="G570" s="52"/>
      <c r="H570" s="63"/>
      <c r="I570" s="63"/>
      <c r="J570" s="56" t="s">
        <v>60</v>
      </c>
      <c r="Q570" s="37">
        <v>569</v>
      </c>
      <c r="R570" s="52" t="str">
        <f t="shared" si="66"/>
        <v>cf569</v>
      </c>
      <c r="S570" s="37" t="str">
        <f>_xlfn.IFNA(IF(U570=0,"",U570&amp;COUNTIF(U$2:U570,U570)),"")</f>
        <v/>
      </c>
      <c r="T570" s="37" t="str">
        <f t="shared" si="67"/>
        <v>cf569</v>
      </c>
      <c r="U570" s="37" t="e">
        <v>#N/A</v>
      </c>
      <c r="W570" s="37">
        <v>569</v>
      </c>
      <c r="X570" s="37" t="str">
        <f t="shared" si="68"/>
        <v>cf569</v>
      </c>
      <c r="Y570" s="37" t="e">
        <f t="shared" si="65"/>
        <v>#N/A</v>
      </c>
    </row>
    <row r="571" spans="1:25" ht="15" customHeight="1" x14ac:dyDescent="0.2">
      <c r="A571" s="121"/>
      <c r="B571" s="39" t="str">
        <f>+VLOOKUP(A569,$Q$2:$R$5000,2,0)</f>
        <v>cf184</v>
      </c>
      <c r="C571" s="51"/>
      <c r="D571" s="57">
        <v>1</v>
      </c>
      <c r="E571" s="58" t="s">
        <v>63</v>
      </c>
      <c r="F571" s="59" t="s">
        <v>125</v>
      </c>
      <c r="G571" s="57">
        <v>3</v>
      </c>
      <c r="H571" s="64" t="s">
        <v>63</v>
      </c>
      <c r="I571" s="64" t="str">
        <f>IF(H571="","",G571*H571)</f>
        <v/>
      </c>
      <c r="J571" s="61" t="s">
        <v>65</v>
      </c>
      <c r="Q571" s="37">
        <v>570</v>
      </c>
      <c r="R571" s="52" t="str">
        <f t="shared" si="66"/>
        <v>cf570</v>
      </c>
      <c r="S571" s="37" t="str">
        <f>_xlfn.IFNA(IF(U571=0,"",U571&amp;COUNTIF(U$2:U571,U571)),"")</f>
        <v/>
      </c>
      <c r="T571" s="37" t="str">
        <f t="shared" si="67"/>
        <v>cf570</v>
      </c>
      <c r="U571" s="37" t="e">
        <v>#N/A</v>
      </c>
      <c r="W571" s="37">
        <v>570</v>
      </c>
      <c r="X571" s="37" t="str">
        <f t="shared" si="68"/>
        <v>cf570</v>
      </c>
      <c r="Y571" s="37" t="e">
        <f t="shared" si="65"/>
        <v>#N/A</v>
      </c>
    </row>
    <row r="572" spans="1:25" ht="15" customHeight="1" x14ac:dyDescent="0.2">
      <c r="A572" s="121">
        <f t="shared" si="70"/>
        <v>185</v>
      </c>
      <c r="B572" s="39" t="str">
        <f>+VLOOKUP(A572,$Q$2:$R$5000,2,0)</f>
        <v>cf185</v>
      </c>
      <c r="C572" s="45" t="s">
        <v>298</v>
      </c>
      <c r="D572" s="46">
        <v>144</v>
      </c>
      <c r="E572" s="47" t="s">
        <v>218</v>
      </c>
      <c r="F572" s="48"/>
      <c r="G572" s="46"/>
      <c r="H572" s="62"/>
      <c r="I572" s="62"/>
      <c r="J572" s="50"/>
      <c r="Q572" s="37">
        <v>571</v>
      </c>
      <c r="R572" s="52" t="str">
        <f t="shared" si="66"/>
        <v>cf571</v>
      </c>
      <c r="S572" s="37" t="str">
        <f>_xlfn.IFNA(IF(U572=0,"",U572&amp;COUNTIF(U$2:U572,U572)),"")</f>
        <v/>
      </c>
      <c r="T572" s="37" t="str">
        <f t="shared" si="67"/>
        <v>cf571</v>
      </c>
      <c r="U572" s="37" t="e">
        <v>#N/A</v>
      </c>
      <c r="W572" s="37">
        <v>571</v>
      </c>
      <c r="X572" s="37" t="str">
        <f t="shared" si="68"/>
        <v>cf571</v>
      </c>
      <c r="Y572" s="37" t="e">
        <f t="shared" si="65"/>
        <v>#N/A</v>
      </c>
    </row>
    <row r="573" spans="1:25" ht="15" customHeight="1" x14ac:dyDescent="0.2">
      <c r="A573" s="121"/>
      <c r="B573" s="39" t="str">
        <f>+VLOOKUP(A572,$Q$2:$R$5000,2,0)</f>
        <v>cf185</v>
      </c>
      <c r="C573" s="51"/>
      <c r="D573" s="52"/>
      <c r="E573" s="53" t="s">
        <v>317</v>
      </c>
      <c r="F573" s="54"/>
      <c r="G573" s="52"/>
      <c r="H573" s="63"/>
      <c r="I573" s="63"/>
      <c r="J573" s="56" t="s">
        <v>60</v>
      </c>
      <c r="Q573" s="37">
        <v>572</v>
      </c>
      <c r="R573" s="52" t="str">
        <f t="shared" si="66"/>
        <v>cf572</v>
      </c>
      <c r="S573" s="37" t="str">
        <f>_xlfn.IFNA(IF(U573=0,"",U573&amp;COUNTIF(U$2:U573,U573)),"")</f>
        <v/>
      </c>
      <c r="T573" s="37" t="str">
        <f t="shared" si="67"/>
        <v>cf572</v>
      </c>
      <c r="U573" s="37" t="e">
        <v>#N/A</v>
      </c>
      <c r="W573" s="37">
        <v>572</v>
      </c>
      <c r="X573" s="37" t="str">
        <f t="shared" si="68"/>
        <v>cf572</v>
      </c>
      <c r="Y573" s="37" t="e">
        <f t="shared" si="65"/>
        <v>#N/A</v>
      </c>
    </row>
    <row r="574" spans="1:25" ht="15" customHeight="1" x14ac:dyDescent="0.2">
      <c r="A574" s="121"/>
      <c r="B574" s="39" t="str">
        <f>+VLOOKUP(A572,$Q$2:$R$5000,2,0)</f>
        <v>cf185</v>
      </c>
      <c r="C574" s="51"/>
      <c r="D574" s="57">
        <v>2</v>
      </c>
      <c r="E574" s="58" t="s">
        <v>63</v>
      </c>
      <c r="F574" s="59" t="s">
        <v>125</v>
      </c>
      <c r="G574" s="57">
        <v>3</v>
      </c>
      <c r="H574" s="64" t="s">
        <v>63</v>
      </c>
      <c r="I574" s="64" t="str">
        <f>IF(H574="","",G574*H574)</f>
        <v/>
      </c>
      <c r="J574" s="61" t="s">
        <v>65</v>
      </c>
      <c r="Q574" s="37">
        <v>573</v>
      </c>
      <c r="R574" s="52" t="str">
        <f t="shared" si="66"/>
        <v>cf573</v>
      </c>
      <c r="S574" s="37" t="str">
        <f>_xlfn.IFNA(IF(U574=0,"",U574&amp;COUNTIF(U$2:U574,U574)),"")</f>
        <v/>
      </c>
      <c r="T574" s="37" t="str">
        <f t="shared" si="67"/>
        <v>cf573</v>
      </c>
      <c r="U574" s="37" t="e">
        <v>#N/A</v>
      </c>
      <c r="W574" s="37">
        <v>573</v>
      </c>
      <c r="X574" s="37" t="str">
        <f t="shared" si="68"/>
        <v>cf573</v>
      </c>
      <c r="Y574" s="37" t="e">
        <f t="shared" si="65"/>
        <v>#N/A</v>
      </c>
    </row>
    <row r="575" spans="1:25" ht="15" customHeight="1" x14ac:dyDescent="0.2">
      <c r="A575" s="121">
        <f t="shared" si="70"/>
        <v>186</v>
      </c>
      <c r="B575" s="39" t="str">
        <f>+VLOOKUP(A575,$Q$2:$R$5000,2,0)</f>
        <v>cf186</v>
      </c>
      <c r="C575" s="45" t="s">
        <v>298</v>
      </c>
      <c r="D575" s="46">
        <v>144</v>
      </c>
      <c r="E575" s="47" t="s">
        <v>218</v>
      </c>
      <c r="F575" s="48"/>
      <c r="G575" s="46"/>
      <c r="H575" s="62"/>
      <c r="I575" s="62"/>
      <c r="J575" s="50"/>
      <c r="Q575" s="37">
        <v>574</v>
      </c>
      <c r="R575" s="52" t="str">
        <f t="shared" si="66"/>
        <v>cf574</v>
      </c>
      <c r="S575" s="37" t="str">
        <f>_xlfn.IFNA(IF(U575=0,"",U575&amp;COUNTIF(U$2:U575,U575)),"")</f>
        <v/>
      </c>
      <c r="T575" s="37" t="str">
        <f t="shared" si="67"/>
        <v>cf574</v>
      </c>
      <c r="U575" s="37" t="e">
        <v>#N/A</v>
      </c>
      <c r="W575" s="37">
        <v>574</v>
      </c>
      <c r="X575" s="37" t="str">
        <f t="shared" si="68"/>
        <v>cf574</v>
      </c>
      <c r="Y575" s="37" t="e">
        <f t="shared" si="65"/>
        <v>#N/A</v>
      </c>
    </row>
    <row r="576" spans="1:25" ht="15" customHeight="1" x14ac:dyDescent="0.2">
      <c r="A576" s="121"/>
      <c r="B576" s="39" t="str">
        <f>+VLOOKUP(A575,$Q$2:$R$5000,2,0)</f>
        <v>cf186</v>
      </c>
      <c r="C576" s="51"/>
      <c r="D576" s="52"/>
      <c r="E576" s="53" t="s">
        <v>318</v>
      </c>
      <c r="F576" s="54"/>
      <c r="G576" s="52"/>
      <c r="H576" s="63"/>
      <c r="I576" s="63"/>
      <c r="J576" s="56" t="s">
        <v>60</v>
      </c>
      <c r="Q576" s="37">
        <v>575</v>
      </c>
      <c r="R576" s="52" t="str">
        <f t="shared" si="66"/>
        <v>cf575</v>
      </c>
      <c r="S576" s="37" t="str">
        <f>_xlfn.IFNA(IF(U576=0,"",U576&amp;COUNTIF(U$2:U576,U576)),"")</f>
        <v/>
      </c>
      <c r="T576" s="37" t="str">
        <f t="shared" si="67"/>
        <v>cf575</v>
      </c>
      <c r="U576" s="37" t="e">
        <v>#N/A</v>
      </c>
      <c r="W576" s="37">
        <v>575</v>
      </c>
      <c r="X576" s="37" t="str">
        <f t="shared" si="68"/>
        <v>cf575</v>
      </c>
      <c r="Y576" s="37" t="e">
        <f t="shared" si="65"/>
        <v>#N/A</v>
      </c>
    </row>
    <row r="577" spans="1:25" ht="15" customHeight="1" x14ac:dyDescent="0.2">
      <c r="A577" s="121"/>
      <c r="B577" s="39" t="str">
        <f>+VLOOKUP(A575,$Q$2:$R$5000,2,0)</f>
        <v>cf186</v>
      </c>
      <c r="C577" s="51"/>
      <c r="D577" s="57">
        <v>3</v>
      </c>
      <c r="E577" s="58" t="s">
        <v>63</v>
      </c>
      <c r="F577" s="59" t="s">
        <v>125</v>
      </c>
      <c r="G577" s="57">
        <v>15</v>
      </c>
      <c r="H577" s="64" t="s">
        <v>63</v>
      </c>
      <c r="I577" s="64" t="str">
        <f>IF(H577="","",G577*H577)</f>
        <v/>
      </c>
      <c r="J577" s="61" t="s">
        <v>65</v>
      </c>
      <c r="Q577" s="37">
        <v>576</v>
      </c>
      <c r="R577" s="52" t="str">
        <f t="shared" si="66"/>
        <v>cf576</v>
      </c>
      <c r="S577" s="37" t="str">
        <f>_xlfn.IFNA(IF(U577=0,"",U577&amp;COUNTIF(U$2:U577,U577)),"")</f>
        <v/>
      </c>
      <c r="T577" s="37" t="str">
        <f t="shared" si="67"/>
        <v>cf576</v>
      </c>
      <c r="U577" s="37" t="e">
        <v>#N/A</v>
      </c>
      <c r="W577" s="37">
        <v>576</v>
      </c>
      <c r="X577" s="37" t="str">
        <f t="shared" si="68"/>
        <v>cf576</v>
      </c>
      <c r="Y577" s="37" t="e">
        <f t="shared" si="65"/>
        <v>#N/A</v>
      </c>
    </row>
    <row r="578" spans="1:25" ht="15" customHeight="1" x14ac:dyDescent="0.2">
      <c r="A578" s="121">
        <f t="shared" si="70"/>
        <v>187</v>
      </c>
      <c r="B578" s="39" t="str">
        <f>+VLOOKUP(A578,$Q$2:$R$5000,2,0)</f>
        <v>cf187</v>
      </c>
      <c r="C578" s="45" t="s">
        <v>298</v>
      </c>
      <c r="D578" s="46">
        <v>144</v>
      </c>
      <c r="E578" s="47" t="s">
        <v>218</v>
      </c>
      <c r="F578" s="48"/>
      <c r="G578" s="46"/>
      <c r="H578" s="62"/>
      <c r="I578" s="62"/>
      <c r="J578" s="50"/>
      <c r="Q578" s="37">
        <v>577</v>
      </c>
      <c r="R578" s="52" t="str">
        <f t="shared" si="66"/>
        <v>cf577</v>
      </c>
      <c r="S578" s="37" t="str">
        <f>_xlfn.IFNA(IF(U578=0,"",U578&amp;COUNTIF(U$2:U578,U578)),"")</f>
        <v/>
      </c>
      <c r="T578" s="37" t="str">
        <f t="shared" si="67"/>
        <v>cf577</v>
      </c>
      <c r="U578" s="37" t="e">
        <v>#N/A</v>
      </c>
      <c r="W578" s="37">
        <v>577</v>
      </c>
      <c r="X578" s="37" t="str">
        <f t="shared" si="68"/>
        <v>cf577</v>
      </c>
      <c r="Y578" s="37" t="e">
        <f t="shared" ref="Y578:Y641" si="71">+VLOOKUP(X578,$S$2:$U$5000,2,0)</f>
        <v>#N/A</v>
      </c>
    </row>
    <row r="579" spans="1:25" ht="15" customHeight="1" x14ac:dyDescent="0.2">
      <c r="A579" s="121"/>
      <c r="B579" s="39" t="str">
        <f>+VLOOKUP(A578,$Q$2:$R$5000,2,0)</f>
        <v>cf187</v>
      </c>
      <c r="C579" s="51"/>
      <c r="D579" s="52"/>
      <c r="E579" s="53" t="s">
        <v>319</v>
      </c>
      <c r="F579" s="54"/>
      <c r="G579" s="52"/>
      <c r="H579" s="63"/>
      <c r="I579" s="63"/>
      <c r="J579" s="56" t="s">
        <v>60</v>
      </c>
      <c r="Q579" s="37">
        <v>578</v>
      </c>
      <c r="R579" s="52" t="str">
        <f t="shared" ref="R579:R642" si="72">_xlfn.IFNA(IF($P$2="",T579,Y579),"")</f>
        <v>cf578</v>
      </c>
      <c r="S579" s="37" t="str">
        <f>_xlfn.IFNA(IF(U579=0,"",U579&amp;COUNTIF(U$2:U579,U579)),"")</f>
        <v/>
      </c>
      <c r="T579" s="37" t="str">
        <f t="shared" ref="T579:T642" si="73">IF(Q579="","",$O$2&amp;Q579)</f>
        <v>cf578</v>
      </c>
      <c r="U579" s="37" t="e">
        <v>#N/A</v>
      </c>
      <c r="W579" s="37">
        <v>578</v>
      </c>
      <c r="X579" s="37" t="str">
        <f t="shared" ref="X579:X642" si="74">IF($P$2="",$O$2&amp;W579,$P$2&amp;W579)</f>
        <v>cf578</v>
      </c>
      <c r="Y579" s="37" t="e">
        <f t="shared" si="71"/>
        <v>#N/A</v>
      </c>
    </row>
    <row r="580" spans="1:25" ht="15" customHeight="1" x14ac:dyDescent="0.2">
      <c r="A580" s="121"/>
      <c r="B580" s="39" t="str">
        <f>+VLOOKUP(A578,$Q$2:$R$5000,2,0)</f>
        <v>cf187</v>
      </c>
      <c r="C580" s="51"/>
      <c r="D580" s="57">
        <v>4</v>
      </c>
      <c r="E580" s="58" t="s">
        <v>63</v>
      </c>
      <c r="F580" s="59" t="s">
        <v>125</v>
      </c>
      <c r="G580" s="57">
        <v>15</v>
      </c>
      <c r="H580" s="64" t="s">
        <v>63</v>
      </c>
      <c r="I580" s="64" t="str">
        <f>IF(H580="","",G580*H580)</f>
        <v/>
      </c>
      <c r="J580" s="61" t="s">
        <v>65</v>
      </c>
      <c r="Q580" s="37">
        <v>579</v>
      </c>
      <c r="R580" s="52" t="str">
        <f t="shared" si="72"/>
        <v>cf579</v>
      </c>
      <c r="S580" s="37" t="str">
        <f>_xlfn.IFNA(IF(U580=0,"",U580&amp;COUNTIF(U$2:U580,U580)),"")</f>
        <v/>
      </c>
      <c r="T580" s="37" t="str">
        <f t="shared" si="73"/>
        <v>cf579</v>
      </c>
      <c r="U580" s="37" t="e">
        <v>#N/A</v>
      </c>
      <c r="W580" s="37">
        <v>579</v>
      </c>
      <c r="X580" s="37" t="str">
        <f t="shared" si="74"/>
        <v>cf579</v>
      </c>
      <c r="Y580" s="37" t="e">
        <f t="shared" si="71"/>
        <v>#N/A</v>
      </c>
    </row>
    <row r="581" spans="1:25" ht="15" customHeight="1" x14ac:dyDescent="0.2">
      <c r="A581" s="121">
        <f t="shared" si="70"/>
        <v>188</v>
      </c>
      <c r="B581" s="39" t="str">
        <f>+VLOOKUP(A581,$Q$2:$R$5000,2,0)</f>
        <v>cf188</v>
      </c>
      <c r="C581" s="45" t="s">
        <v>298</v>
      </c>
      <c r="D581" s="46">
        <v>145</v>
      </c>
      <c r="E581" s="47" t="s">
        <v>296</v>
      </c>
      <c r="F581" s="48"/>
      <c r="G581" s="46"/>
      <c r="H581" s="62"/>
      <c r="I581" s="62"/>
      <c r="J581" s="50"/>
      <c r="Q581" s="37">
        <v>580</v>
      </c>
      <c r="R581" s="57" t="str">
        <f t="shared" si="72"/>
        <v>cf580</v>
      </c>
      <c r="S581" s="37" t="str">
        <f>_xlfn.IFNA(IF(U581=0,"",U581&amp;COUNTIF(U$2:U581,U581)),"")</f>
        <v/>
      </c>
      <c r="T581" s="37" t="str">
        <f t="shared" si="73"/>
        <v>cf580</v>
      </c>
      <c r="U581" s="37" t="e">
        <v>#N/A</v>
      </c>
      <c r="W581" s="37">
        <v>580</v>
      </c>
      <c r="X581" s="37" t="str">
        <f t="shared" si="74"/>
        <v>cf580</v>
      </c>
      <c r="Y581" s="37" t="e">
        <f t="shared" si="71"/>
        <v>#N/A</v>
      </c>
    </row>
    <row r="582" spans="1:25" ht="15" customHeight="1" x14ac:dyDescent="0.2">
      <c r="A582" s="121"/>
      <c r="B582" s="39" t="str">
        <f>+VLOOKUP(A581,$Q$2:$R$5000,2,0)</f>
        <v>cf188</v>
      </c>
      <c r="C582" s="51"/>
      <c r="D582" s="52"/>
      <c r="E582" s="53" t="s">
        <v>220</v>
      </c>
      <c r="F582" s="54"/>
      <c r="G582" s="52"/>
      <c r="H582" s="63"/>
      <c r="I582" s="63"/>
      <c r="J582" s="56" t="s">
        <v>60</v>
      </c>
      <c r="Q582" s="37">
        <v>581</v>
      </c>
      <c r="R582" s="46" t="str">
        <f t="shared" si="72"/>
        <v>cf581</v>
      </c>
      <c r="S582" s="37" t="str">
        <f>_xlfn.IFNA(IF(U582=0,"",U582&amp;COUNTIF(U$2:U582,U582)),"")</f>
        <v/>
      </c>
      <c r="T582" s="37" t="str">
        <f t="shared" si="73"/>
        <v>cf581</v>
      </c>
      <c r="U582" s="37" t="e">
        <v>#N/A</v>
      </c>
      <c r="W582" s="37">
        <v>581</v>
      </c>
      <c r="X582" s="37" t="str">
        <f t="shared" si="74"/>
        <v>cf581</v>
      </c>
      <c r="Y582" s="37" t="e">
        <f t="shared" si="71"/>
        <v>#N/A</v>
      </c>
    </row>
    <row r="583" spans="1:25" ht="15" customHeight="1" x14ac:dyDescent="0.2">
      <c r="A583" s="121"/>
      <c r="B583" s="39" t="str">
        <f>+VLOOKUP(A581,$Q$2:$R$5000,2,0)</f>
        <v>cf188</v>
      </c>
      <c r="C583" s="51"/>
      <c r="D583" s="57">
        <v>1</v>
      </c>
      <c r="E583" s="58" t="s">
        <v>63</v>
      </c>
      <c r="F583" s="59" t="s">
        <v>125</v>
      </c>
      <c r="G583" s="57">
        <v>20</v>
      </c>
      <c r="H583" s="64" t="s">
        <v>63</v>
      </c>
      <c r="I583" s="64" t="str">
        <f>IF(H583="","",G583*H583)</f>
        <v/>
      </c>
      <c r="J583" s="61" t="s">
        <v>65</v>
      </c>
      <c r="Q583" s="37">
        <v>582</v>
      </c>
      <c r="R583" s="52" t="str">
        <f t="shared" si="72"/>
        <v>cf582</v>
      </c>
      <c r="S583" s="37" t="str">
        <f>_xlfn.IFNA(IF(U583=0,"",U583&amp;COUNTIF(U$2:U583,U583)),"")</f>
        <v/>
      </c>
      <c r="T583" s="37" t="str">
        <f t="shared" si="73"/>
        <v>cf582</v>
      </c>
      <c r="U583" s="37" t="e">
        <v>#N/A</v>
      </c>
      <c r="W583" s="37">
        <v>582</v>
      </c>
      <c r="X583" s="37" t="str">
        <f t="shared" si="74"/>
        <v>cf582</v>
      </c>
      <c r="Y583" s="37" t="e">
        <f t="shared" si="71"/>
        <v>#N/A</v>
      </c>
    </row>
    <row r="584" spans="1:25" ht="15" customHeight="1" x14ac:dyDescent="0.2">
      <c r="A584" s="121">
        <f t="shared" si="70"/>
        <v>189</v>
      </c>
      <c r="B584" s="39" t="str">
        <f>+VLOOKUP(A584,$Q$2:$R$5000,2,0)</f>
        <v>cf189</v>
      </c>
      <c r="C584" s="45" t="s">
        <v>298</v>
      </c>
      <c r="D584" s="46">
        <v>145</v>
      </c>
      <c r="E584" s="47" t="s">
        <v>296</v>
      </c>
      <c r="F584" s="48"/>
      <c r="G584" s="46"/>
      <c r="H584" s="62"/>
      <c r="I584" s="62"/>
      <c r="J584" s="50"/>
      <c r="Q584" s="37">
        <v>583</v>
      </c>
      <c r="R584" s="52" t="str">
        <f t="shared" si="72"/>
        <v>cf583</v>
      </c>
      <c r="S584" s="37" t="str">
        <f>_xlfn.IFNA(IF(U584=0,"",U584&amp;COUNTIF(U$2:U584,U584)),"")</f>
        <v/>
      </c>
      <c r="T584" s="37" t="str">
        <f t="shared" si="73"/>
        <v>cf583</v>
      </c>
      <c r="U584" s="37" t="e">
        <v>#N/A</v>
      </c>
      <c r="W584" s="37">
        <v>583</v>
      </c>
      <c r="X584" s="37" t="str">
        <f t="shared" si="74"/>
        <v>cf583</v>
      </c>
      <c r="Y584" s="37" t="e">
        <f t="shared" si="71"/>
        <v>#N/A</v>
      </c>
    </row>
    <row r="585" spans="1:25" ht="15" customHeight="1" x14ac:dyDescent="0.2">
      <c r="A585" s="121"/>
      <c r="B585" s="39" t="str">
        <f>+VLOOKUP(A584,$Q$2:$R$5000,2,0)</f>
        <v>cf189</v>
      </c>
      <c r="C585" s="51"/>
      <c r="D585" s="52"/>
      <c r="E585" s="53" t="s">
        <v>300</v>
      </c>
      <c r="F585" s="54"/>
      <c r="G585" s="52"/>
      <c r="H585" s="63"/>
      <c r="I585" s="63"/>
      <c r="J585" s="56" t="s">
        <v>60</v>
      </c>
      <c r="Q585" s="37">
        <v>584</v>
      </c>
      <c r="R585" s="52" t="str">
        <f t="shared" si="72"/>
        <v>cf584</v>
      </c>
      <c r="S585" s="37" t="str">
        <f>_xlfn.IFNA(IF(U585=0,"",U585&amp;COUNTIF(U$2:U585,U585)),"")</f>
        <v/>
      </c>
      <c r="T585" s="37" t="str">
        <f t="shared" si="73"/>
        <v>cf584</v>
      </c>
      <c r="U585" s="37" t="e">
        <v>#N/A</v>
      </c>
      <c r="W585" s="37">
        <v>584</v>
      </c>
      <c r="X585" s="37" t="str">
        <f t="shared" si="74"/>
        <v>cf584</v>
      </c>
      <c r="Y585" s="37" t="e">
        <f t="shared" si="71"/>
        <v>#N/A</v>
      </c>
    </row>
    <row r="586" spans="1:25" ht="15" customHeight="1" x14ac:dyDescent="0.2">
      <c r="A586" s="121"/>
      <c r="B586" s="39" t="str">
        <f>+VLOOKUP(A584,$Q$2:$R$5000,2,0)</f>
        <v>cf189</v>
      </c>
      <c r="C586" s="51"/>
      <c r="D586" s="57">
        <v>2</v>
      </c>
      <c r="E586" s="58" t="s">
        <v>63</v>
      </c>
      <c r="F586" s="59" t="s">
        <v>125</v>
      </c>
      <c r="G586" s="57">
        <v>20</v>
      </c>
      <c r="H586" s="64" t="s">
        <v>63</v>
      </c>
      <c r="I586" s="64" t="str">
        <f>IF(H586="","",G586*H586)</f>
        <v/>
      </c>
      <c r="J586" s="61" t="s">
        <v>65</v>
      </c>
      <c r="Q586" s="37">
        <v>585</v>
      </c>
      <c r="R586" s="52" t="str">
        <f t="shared" si="72"/>
        <v>cf585</v>
      </c>
      <c r="S586" s="37" t="str">
        <f>_xlfn.IFNA(IF(U586=0,"",U586&amp;COUNTIF(U$2:U586,U586)),"")</f>
        <v/>
      </c>
      <c r="T586" s="37" t="str">
        <f t="shared" si="73"/>
        <v>cf585</v>
      </c>
      <c r="U586" s="37" t="e">
        <v>#N/A</v>
      </c>
      <c r="W586" s="37">
        <v>585</v>
      </c>
      <c r="X586" s="37" t="str">
        <f t="shared" si="74"/>
        <v>cf585</v>
      </c>
      <c r="Y586" s="37" t="e">
        <f t="shared" si="71"/>
        <v>#N/A</v>
      </c>
    </row>
    <row r="587" spans="1:25" ht="15" customHeight="1" x14ac:dyDescent="0.2">
      <c r="A587" s="121">
        <f t="shared" si="70"/>
        <v>190</v>
      </c>
      <c r="B587" s="39" t="str">
        <f>+VLOOKUP(A587,$Q$2:$R$5000,2,0)</f>
        <v>cf190</v>
      </c>
      <c r="C587" s="45" t="s">
        <v>298</v>
      </c>
      <c r="D587" s="46">
        <v>145</v>
      </c>
      <c r="E587" s="47" t="s">
        <v>296</v>
      </c>
      <c r="F587" s="48"/>
      <c r="G587" s="46"/>
      <c r="H587" s="62"/>
      <c r="I587" s="62"/>
      <c r="J587" s="50"/>
      <c r="Q587" s="37">
        <v>586</v>
      </c>
      <c r="R587" s="52" t="str">
        <f t="shared" si="72"/>
        <v>cf586</v>
      </c>
      <c r="S587" s="37" t="str">
        <f>_xlfn.IFNA(IF(U587=0,"",U587&amp;COUNTIF(U$2:U587,U587)),"")</f>
        <v/>
      </c>
      <c r="T587" s="37" t="str">
        <f t="shared" si="73"/>
        <v>cf586</v>
      </c>
      <c r="U587" s="37" t="e">
        <v>#N/A</v>
      </c>
      <c r="W587" s="37">
        <v>586</v>
      </c>
      <c r="X587" s="37" t="str">
        <f t="shared" si="74"/>
        <v>cf586</v>
      </c>
      <c r="Y587" s="37" t="e">
        <f t="shared" si="71"/>
        <v>#N/A</v>
      </c>
    </row>
    <row r="588" spans="1:25" ht="15" customHeight="1" x14ac:dyDescent="0.2">
      <c r="A588" s="121"/>
      <c r="B588" s="39" t="str">
        <f>+VLOOKUP(A587,$Q$2:$R$5000,2,0)</f>
        <v>cf190</v>
      </c>
      <c r="C588" s="51"/>
      <c r="D588" s="52"/>
      <c r="E588" s="53" t="s">
        <v>320</v>
      </c>
      <c r="F588" s="54"/>
      <c r="G588" s="52"/>
      <c r="H588" s="63"/>
      <c r="I588" s="63"/>
      <c r="J588" s="56" t="s">
        <v>60</v>
      </c>
      <c r="Q588" s="37">
        <v>587</v>
      </c>
      <c r="R588" s="52" t="str">
        <f t="shared" si="72"/>
        <v>cf587</v>
      </c>
      <c r="S588" s="37" t="str">
        <f>_xlfn.IFNA(IF(U588=0,"",U588&amp;COUNTIF(U$2:U588,U588)),"")</f>
        <v/>
      </c>
      <c r="T588" s="37" t="str">
        <f t="shared" si="73"/>
        <v>cf587</v>
      </c>
      <c r="U588" s="37" t="e">
        <v>#N/A</v>
      </c>
      <c r="W588" s="37">
        <v>587</v>
      </c>
      <c r="X588" s="37" t="str">
        <f t="shared" si="74"/>
        <v>cf587</v>
      </c>
      <c r="Y588" s="37" t="e">
        <f t="shared" si="71"/>
        <v>#N/A</v>
      </c>
    </row>
    <row r="589" spans="1:25" ht="15" customHeight="1" x14ac:dyDescent="0.2">
      <c r="A589" s="121"/>
      <c r="B589" s="39" t="str">
        <f>+VLOOKUP(A587,$Q$2:$R$5000,2,0)</f>
        <v>cf190</v>
      </c>
      <c r="C589" s="51"/>
      <c r="D589" s="57">
        <v>3</v>
      </c>
      <c r="E589" s="58" t="s">
        <v>63</v>
      </c>
      <c r="F589" s="59" t="s">
        <v>125</v>
      </c>
      <c r="G589" s="57">
        <v>9</v>
      </c>
      <c r="H589" s="64" t="s">
        <v>63</v>
      </c>
      <c r="I589" s="64" t="str">
        <f>IF(H589="","",G589*H589)</f>
        <v/>
      </c>
      <c r="J589" s="61" t="s">
        <v>65</v>
      </c>
      <c r="Q589" s="37">
        <v>588</v>
      </c>
      <c r="R589" s="52" t="str">
        <f t="shared" si="72"/>
        <v>cf588</v>
      </c>
      <c r="S589" s="37" t="str">
        <f>_xlfn.IFNA(IF(U589=0,"",U589&amp;COUNTIF(U$2:U589,U589)),"")</f>
        <v/>
      </c>
      <c r="T589" s="37" t="str">
        <f t="shared" si="73"/>
        <v>cf588</v>
      </c>
      <c r="U589" s="37" t="e">
        <v>#N/A</v>
      </c>
      <c r="W589" s="37">
        <v>588</v>
      </c>
      <c r="X589" s="37" t="str">
        <f t="shared" si="74"/>
        <v>cf588</v>
      </c>
      <c r="Y589" s="37" t="e">
        <f t="shared" si="71"/>
        <v>#N/A</v>
      </c>
    </row>
    <row r="590" spans="1:25" ht="15" customHeight="1" x14ac:dyDescent="0.2">
      <c r="A590" s="121">
        <f t="shared" si="70"/>
        <v>191</v>
      </c>
      <c r="B590" s="39" t="str">
        <f>+VLOOKUP(A590,$Q$2:$R$5000,2,0)</f>
        <v>cf191</v>
      </c>
      <c r="C590" s="45" t="s">
        <v>298</v>
      </c>
      <c r="D590" s="46">
        <v>145</v>
      </c>
      <c r="E590" s="47" t="s">
        <v>296</v>
      </c>
      <c r="F590" s="48"/>
      <c r="G590" s="46"/>
      <c r="H590" s="62"/>
      <c r="I590" s="62"/>
      <c r="J590" s="50"/>
      <c r="Q590" s="37">
        <v>589</v>
      </c>
      <c r="R590" s="52" t="str">
        <f t="shared" si="72"/>
        <v>cf589</v>
      </c>
      <c r="S590" s="37" t="str">
        <f>_xlfn.IFNA(IF(U590=0,"",U590&amp;COUNTIF(U$2:U590,U590)),"")</f>
        <v/>
      </c>
      <c r="T590" s="37" t="str">
        <f t="shared" si="73"/>
        <v>cf589</v>
      </c>
      <c r="U590" s="37" t="e">
        <v>#N/A</v>
      </c>
      <c r="W590" s="37">
        <v>589</v>
      </c>
      <c r="X590" s="37" t="str">
        <f t="shared" si="74"/>
        <v>cf589</v>
      </c>
      <c r="Y590" s="37" t="e">
        <f t="shared" si="71"/>
        <v>#N/A</v>
      </c>
    </row>
    <row r="591" spans="1:25" ht="15" customHeight="1" x14ac:dyDescent="0.2">
      <c r="A591" s="121"/>
      <c r="B591" s="39" t="str">
        <f>+VLOOKUP(A590,$Q$2:$R$5000,2,0)</f>
        <v>cf191</v>
      </c>
      <c r="C591" s="51"/>
      <c r="D591" s="52"/>
      <c r="E591" s="53" t="s">
        <v>219</v>
      </c>
      <c r="F591" s="54"/>
      <c r="G591" s="52"/>
      <c r="H591" s="63"/>
      <c r="I591" s="63"/>
      <c r="J591" s="56" t="s">
        <v>60</v>
      </c>
      <c r="Q591" s="37">
        <v>590</v>
      </c>
      <c r="R591" s="52" t="str">
        <f t="shared" si="72"/>
        <v>cf590</v>
      </c>
      <c r="S591" s="37" t="str">
        <f>_xlfn.IFNA(IF(U591=0,"",U591&amp;COUNTIF(U$2:U591,U591)),"")</f>
        <v/>
      </c>
      <c r="T591" s="37" t="str">
        <f t="shared" si="73"/>
        <v>cf590</v>
      </c>
      <c r="U591" s="37" t="e">
        <v>#N/A</v>
      </c>
      <c r="W591" s="37">
        <v>590</v>
      </c>
      <c r="X591" s="37" t="str">
        <f t="shared" si="74"/>
        <v>cf590</v>
      </c>
      <c r="Y591" s="37" t="e">
        <f t="shared" si="71"/>
        <v>#N/A</v>
      </c>
    </row>
    <row r="592" spans="1:25" ht="15" customHeight="1" x14ac:dyDescent="0.2">
      <c r="A592" s="121"/>
      <c r="B592" s="39" t="str">
        <f>+VLOOKUP(A590,$Q$2:$R$5000,2,0)</f>
        <v>cf191</v>
      </c>
      <c r="C592" s="51"/>
      <c r="D592" s="57">
        <v>4</v>
      </c>
      <c r="E592" s="58" t="s">
        <v>63</v>
      </c>
      <c r="F592" s="59" t="s">
        <v>125</v>
      </c>
      <c r="G592" s="57">
        <v>20</v>
      </c>
      <c r="H592" s="64" t="s">
        <v>63</v>
      </c>
      <c r="I592" s="64" t="str">
        <f>IF(H592="","",G592*H592)</f>
        <v/>
      </c>
      <c r="J592" s="61" t="s">
        <v>65</v>
      </c>
      <c r="Q592" s="37">
        <v>591</v>
      </c>
      <c r="R592" s="52" t="str">
        <f t="shared" si="72"/>
        <v>cf591</v>
      </c>
      <c r="S592" s="37" t="str">
        <f>_xlfn.IFNA(IF(U592=0,"",U592&amp;COUNTIF(U$2:U592,U592)),"")</f>
        <v/>
      </c>
      <c r="T592" s="37" t="str">
        <f t="shared" si="73"/>
        <v>cf591</v>
      </c>
      <c r="U592" s="37" t="e">
        <v>#N/A</v>
      </c>
      <c r="W592" s="37">
        <v>591</v>
      </c>
      <c r="X592" s="37" t="str">
        <f t="shared" si="74"/>
        <v>cf591</v>
      </c>
      <c r="Y592" s="37" t="e">
        <f t="shared" si="71"/>
        <v>#N/A</v>
      </c>
    </row>
    <row r="593" spans="1:25" ht="15" customHeight="1" x14ac:dyDescent="0.2">
      <c r="A593" s="121">
        <f t="shared" si="70"/>
        <v>192</v>
      </c>
      <c r="B593" s="39" t="str">
        <f>+VLOOKUP(A593,$Q$2:$R$5000,2,0)</f>
        <v>cf192</v>
      </c>
      <c r="C593" s="45" t="s">
        <v>298</v>
      </c>
      <c r="D593" s="46">
        <v>145</v>
      </c>
      <c r="E593" s="47" t="s">
        <v>321</v>
      </c>
      <c r="F593" s="48"/>
      <c r="G593" s="46"/>
      <c r="H593" s="62"/>
      <c r="I593" s="62"/>
      <c r="J593" s="50"/>
      <c r="Q593" s="37">
        <v>592</v>
      </c>
      <c r="R593" s="52" t="str">
        <f t="shared" si="72"/>
        <v>cf592</v>
      </c>
      <c r="S593" s="37" t="str">
        <f>_xlfn.IFNA(IF(U593=0,"",U593&amp;COUNTIF(U$2:U593,U593)),"")</f>
        <v/>
      </c>
      <c r="T593" s="37" t="str">
        <f t="shared" si="73"/>
        <v>cf592</v>
      </c>
      <c r="U593" s="37" t="e">
        <v>#N/A</v>
      </c>
      <c r="W593" s="37">
        <v>592</v>
      </c>
      <c r="X593" s="37" t="str">
        <f t="shared" si="74"/>
        <v>cf592</v>
      </c>
      <c r="Y593" s="37" t="e">
        <f t="shared" si="71"/>
        <v>#N/A</v>
      </c>
    </row>
    <row r="594" spans="1:25" ht="15" customHeight="1" x14ac:dyDescent="0.2">
      <c r="A594" s="121"/>
      <c r="B594" s="39" t="str">
        <f>+VLOOKUP(A593,$Q$2:$R$5000,2,0)</f>
        <v>cf192</v>
      </c>
      <c r="C594" s="51"/>
      <c r="D594" s="52"/>
      <c r="E594" s="53" t="s">
        <v>322</v>
      </c>
      <c r="F594" s="54"/>
      <c r="G594" s="52"/>
      <c r="H594" s="63"/>
      <c r="I594" s="63"/>
      <c r="J594" s="56" t="s">
        <v>60</v>
      </c>
      <c r="Q594" s="37">
        <v>593</v>
      </c>
      <c r="R594" s="52" t="str">
        <f t="shared" si="72"/>
        <v>cf593</v>
      </c>
      <c r="S594" s="37" t="str">
        <f>_xlfn.IFNA(IF(U594=0,"",U594&amp;COUNTIF(U$2:U594,U594)),"")</f>
        <v/>
      </c>
      <c r="T594" s="37" t="str">
        <f t="shared" si="73"/>
        <v>cf593</v>
      </c>
      <c r="U594" s="37" t="e">
        <v>#N/A</v>
      </c>
      <c r="W594" s="37">
        <v>593</v>
      </c>
      <c r="X594" s="37" t="str">
        <f t="shared" si="74"/>
        <v>cf593</v>
      </c>
      <c r="Y594" s="37" t="e">
        <f t="shared" si="71"/>
        <v>#N/A</v>
      </c>
    </row>
    <row r="595" spans="1:25" ht="15" customHeight="1" x14ac:dyDescent="0.2">
      <c r="A595" s="121"/>
      <c r="B595" s="39" t="str">
        <f>+VLOOKUP(A593,$Q$2:$R$5000,2,0)</f>
        <v>cf192</v>
      </c>
      <c r="C595" s="51"/>
      <c r="D595" s="57">
        <v>6</v>
      </c>
      <c r="E595" s="58" t="s">
        <v>63</v>
      </c>
      <c r="F595" s="59" t="s">
        <v>64</v>
      </c>
      <c r="G595" s="57">
        <v>10</v>
      </c>
      <c r="H595" s="64" t="s">
        <v>63</v>
      </c>
      <c r="I595" s="64" t="str">
        <f>IF(H595="","",G595*H595)</f>
        <v/>
      </c>
      <c r="J595" s="61" t="s">
        <v>65</v>
      </c>
      <c r="Q595" s="37">
        <v>594</v>
      </c>
      <c r="R595" s="52" t="str">
        <f t="shared" si="72"/>
        <v>cf594</v>
      </c>
      <c r="S595" s="37" t="str">
        <f>_xlfn.IFNA(IF(U595=0,"",U595&amp;COUNTIF(U$2:U595,U595)),"")</f>
        <v/>
      </c>
      <c r="T595" s="37" t="str">
        <f t="shared" si="73"/>
        <v>cf594</v>
      </c>
      <c r="U595" s="37" t="e">
        <v>#N/A</v>
      </c>
      <c r="W595" s="37">
        <v>594</v>
      </c>
      <c r="X595" s="37" t="str">
        <f t="shared" si="74"/>
        <v>cf594</v>
      </c>
      <c r="Y595" s="37" t="e">
        <f t="shared" si="71"/>
        <v>#N/A</v>
      </c>
    </row>
    <row r="596" spans="1:25" ht="15" customHeight="1" x14ac:dyDescent="0.2">
      <c r="A596" s="121">
        <f t="shared" si="70"/>
        <v>193</v>
      </c>
      <c r="B596" s="39" t="str">
        <f>+VLOOKUP(A596,$Q$2:$R$5000,2,0)</f>
        <v>cf193</v>
      </c>
      <c r="C596" s="45" t="s">
        <v>298</v>
      </c>
      <c r="D596" s="46">
        <v>145</v>
      </c>
      <c r="E596" s="47" t="s">
        <v>321</v>
      </c>
      <c r="F596" s="48"/>
      <c r="G596" s="46"/>
      <c r="H596" s="62"/>
      <c r="I596" s="62"/>
      <c r="J596" s="50"/>
      <c r="Q596" s="37">
        <v>595</v>
      </c>
      <c r="R596" s="52" t="str">
        <f t="shared" si="72"/>
        <v>cf595</v>
      </c>
      <c r="S596" s="37" t="str">
        <f>_xlfn.IFNA(IF(U596=0,"",U596&amp;COUNTIF(U$2:U596,U596)),"")</f>
        <v/>
      </c>
      <c r="T596" s="37" t="str">
        <f t="shared" si="73"/>
        <v>cf595</v>
      </c>
      <c r="U596" s="37" t="e">
        <v>#N/A</v>
      </c>
      <c r="W596" s="37">
        <v>595</v>
      </c>
      <c r="X596" s="37" t="str">
        <f t="shared" si="74"/>
        <v>cf595</v>
      </c>
      <c r="Y596" s="37" t="e">
        <f t="shared" si="71"/>
        <v>#N/A</v>
      </c>
    </row>
    <row r="597" spans="1:25" ht="15" customHeight="1" x14ac:dyDescent="0.2">
      <c r="A597" s="121"/>
      <c r="B597" s="39" t="str">
        <f>+VLOOKUP(A596,$Q$2:$R$5000,2,0)</f>
        <v>cf193</v>
      </c>
      <c r="C597" s="51"/>
      <c r="D597" s="52"/>
      <c r="E597" s="53" t="s">
        <v>323</v>
      </c>
      <c r="F597" s="54"/>
      <c r="G597" s="52"/>
      <c r="H597" s="63"/>
      <c r="I597" s="63"/>
      <c r="J597" s="56" t="s">
        <v>60</v>
      </c>
      <c r="Q597" s="37">
        <v>596</v>
      </c>
      <c r="R597" s="52" t="str">
        <f t="shared" si="72"/>
        <v>cf596</v>
      </c>
      <c r="S597" s="37" t="str">
        <f>_xlfn.IFNA(IF(U597=0,"",U597&amp;COUNTIF(U$2:U597,U597)),"")</f>
        <v/>
      </c>
      <c r="T597" s="37" t="str">
        <f t="shared" si="73"/>
        <v>cf596</v>
      </c>
      <c r="U597" s="37" t="e">
        <v>#N/A</v>
      </c>
      <c r="W597" s="37">
        <v>596</v>
      </c>
      <c r="X597" s="37" t="str">
        <f t="shared" si="74"/>
        <v>cf596</v>
      </c>
      <c r="Y597" s="37" t="e">
        <f t="shared" si="71"/>
        <v>#N/A</v>
      </c>
    </row>
    <row r="598" spans="1:25" ht="15" customHeight="1" x14ac:dyDescent="0.2">
      <c r="A598" s="121"/>
      <c r="B598" s="39" t="str">
        <f>+VLOOKUP(A596,$Q$2:$R$5000,2,0)</f>
        <v>cf193</v>
      </c>
      <c r="C598" s="51"/>
      <c r="D598" s="57">
        <v>7</v>
      </c>
      <c r="E598" s="58" t="s">
        <v>63</v>
      </c>
      <c r="F598" s="59" t="s">
        <v>64</v>
      </c>
      <c r="G598" s="57">
        <v>15</v>
      </c>
      <c r="H598" s="64" t="s">
        <v>63</v>
      </c>
      <c r="I598" s="64" t="str">
        <f>IF(H598="","",G598*H598)</f>
        <v/>
      </c>
      <c r="J598" s="61" t="s">
        <v>65</v>
      </c>
      <c r="Q598" s="37">
        <v>597</v>
      </c>
      <c r="R598" s="52" t="str">
        <f t="shared" si="72"/>
        <v>cf597</v>
      </c>
      <c r="S598" s="37" t="str">
        <f>_xlfn.IFNA(IF(U598=0,"",U598&amp;COUNTIF(U$2:U598,U598)),"")</f>
        <v/>
      </c>
      <c r="T598" s="37" t="str">
        <f t="shared" si="73"/>
        <v>cf597</v>
      </c>
      <c r="U598" s="37" t="e">
        <v>#N/A</v>
      </c>
      <c r="W598" s="37">
        <v>597</v>
      </c>
      <c r="X598" s="37" t="str">
        <f t="shared" si="74"/>
        <v>cf597</v>
      </c>
      <c r="Y598" s="37" t="e">
        <f t="shared" si="71"/>
        <v>#N/A</v>
      </c>
    </row>
    <row r="599" spans="1:25" ht="15" customHeight="1" x14ac:dyDescent="0.2">
      <c r="A599" s="121">
        <f t="shared" si="70"/>
        <v>194</v>
      </c>
      <c r="B599" s="39" t="str">
        <f>+VLOOKUP(A599,$Q$2:$R$5000,2,0)</f>
        <v>cf194</v>
      </c>
      <c r="C599" s="45" t="s">
        <v>298</v>
      </c>
      <c r="D599" s="46">
        <v>145</v>
      </c>
      <c r="E599" s="47" t="s">
        <v>321</v>
      </c>
      <c r="F599" s="48"/>
      <c r="G599" s="46"/>
      <c r="H599" s="62"/>
      <c r="I599" s="62"/>
      <c r="J599" s="50"/>
      <c r="Q599" s="37">
        <v>598</v>
      </c>
      <c r="R599" s="52" t="str">
        <f t="shared" si="72"/>
        <v>cf598</v>
      </c>
      <c r="S599" s="37" t="str">
        <f>_xlfn.IFNA(IF(U599=0,"",U599&amp;COUNTIF(U$2:U599,U599)),"")</f>
        <v/>
      </c>
      <c r="T599" s="37" t="str">
        <f t="shared" si="73"/>
        <v>cf598</v>
      </c>
      <c r="U599" s="37" t="e">
        <v>#N/A</v>
      </c>
      <c r="W599" s="37">
        <v>598</v>
      </c>
      <c r="X599" s="37" t="str">
        <f t="shared" si="74"/>
        <v>cf598</v>
      </c>
      <c r="Y599" s="37" t="e">
        <f t="shared" si="71"/>
        <v>#N/A</v>
      </c>
    </row>
    <row r="600" spans="1:25" ht="15" customHeight="1" x14ac:dyDescent="0.2">
      <c r="A600" s="121"/>
      <c r="B600" s="39" t="str">
        <f>+VLOOKUP(A599,$Q$2:$R$5000,2,0)</f>
        <v>cf194</v>
      </c>
      <c r="C600" s="51"/>
      <c r="D600" s="52"/>
      <c r="E600" s="53" t="s">
        <v>324</v>
      </c>
      <c r="F600" s="54"/>
      <c r="G600" s="52"/>
      <c r="H600" s="63"/>
      <c r="I600" s="63"/>
      <c r="J600" s="56" t="s">
        <v>60</v>
      </c>
      <c r="Q600" s="37">
        <v>599</v>
      </c>
      <c r="R600" s="52" t="str">
        <f t="shared" si="72"/>
        <v>cf599</v>
      </c>
      <c r="S600" s="37" t="str">
        <f>_xlfn.IFNA(IF(U600=0,"",U600&amp;COUNTIF(U$2:U600,U600)),"")</f>
        <v/>
      </c>
      <c r="T600" s="37" t="str">
        <f t="shared" si="73"/>
        <v>cf599</v>
      </c>
      <c r="U600" s="37" t="e">
        <v>#N/A</v>
      </c>
      <c r="W600" s="37">
        <v>599</v>
      </c>
      <c r="X600" s="37" t="str">
        <f t="shared" si="74"/>
        <v>cf599</v>
      </c>
      <c r="Y600" s="37" t="e">
        <f t="shared" si="71"/>
        <v>#N/A</v>
      </c>
    </row>
    <row r="601" spans="1:25" ht="15" customHeight="1" x14ac:dyDescent="0.2">
      <c r="A601" s="121"/>
      <c r="B601" s="39" t="str">
        <f>+VLOOKUP(A599,$Q$2:$R$5000,2,0)</f>
        <v>cf194</v>
      </c>
      <c r="C601" s="51"/>
      <c r="D601" s="57">
        <v>8</v>
      </c>
      <c r="E601" s="58" t="s">
        <v>63</v>
      </c>
      <c r="F601" s="59" t="s">
        <v>64</v>
      </c>
      <c r="G601" s="57">
        <v>10</v>
      </c>
      <c r="H601" s="64" t="s">
        <v>63</v>
      </c>
      <c r="I601" s="64" t="str">
        <f>IF(H601="","",G601*H601)</f>
        <v/>
      </c>
      <c r="J601" s="61" t="s">
        <v>65</v>
      </c>
      <c r="Q601" s="37">
        <v>600</v>
      </c>
      <c r="R601" s="57" t="str">
        <f t="shared" si="72"/>
        <v>cf600</v>
      </c>
      <c r="S601" s="37" t="str">
        <f>_xlfn.IFNA(IF(U601=0,"",U601&amp;COUNTIF(U$2:U601,U601)),"")</f>
        <v/>
      </c>
      <c r="T601" s="37" t="str">
        <f t="shared" si="73"/>
        <v>cf600</v>
      </c>
      <c r="U601" s="37" t="e">
        <v>#N/A</v>
      </c>
      <c r="W601" s="37">
        <v>600</v>
      </c>
      <c r="X601" s="37" t="str">
        <f t="shared" si="74"/>
        <v>cf600</v>
      </c>
      <c r="Y601" s="37" t="e">
        <f t="shared" si="71"/>
        <v>#N/A</v>
      </c>
    </row>
    <row r="602" spans="1:25" ht="15" customHeight="1" x14ac:dyDescent="0.2">
      <c r="A602" s="121">
        <f t="shared" si="70"/>
        <v>195</v>
      </c>
      <c r="B602" s="39" t="str">
        <f>+VLOOKUP(A602,$Q$2:$R$5000,2,0)</f>
        <v>cf195</v>
      </c>
      <c r="C602" s="45" t="s">
        <v>298</v>
      </c>
      <c r="D602" s="46">
        <v>148</v>
      </c>
      <c r="E602" s="47" t="s">
        <v>152</v>
      </c>
      <c r="F602" s="48"/>
      <c r="G602" s="46"/>
      <c r="H602" s="62"/>
      <c r="I602" s="62"/>
      <c r="J602" s="50"/>
      <c r="Q602" s="37">
        <v>601</v>
      </c>
      <c r="R602" s="46" t="str">
        <f t="shared" si="72"/>
        <v>cf601</v>
      </c>
      <c r="S602" s="37" t="str">
        <f>_xlfn.IFNA(IF(U602=0,"",U602&amp;COUNTIF(U$2:U602,U602)),"")</f>
        <v/>
      </c>
      <c r="T602" s="37" t="str">
        <f t="shared" si="73"/>
        <v>cf601</v>
      </c>
      <c r="U602" s="37" t="e">
        <v>#N/A</v>
      </c>
      <c r="W602" s="37">
        <v>601</v>
      </c>
      <c r="X602" s="37" t="str">
        <f t="shared" si="74"/>
        <v>cf601</v>
      </c>
      <c r="Y602" s="37" t="e">
        <f t="shared" si="71"/>
        <v>#N/A</v>
      </c>
    </row>
    <row r="603" spans="1:25" ht="15" customHeight="1" x14ac:dyDescent="0.2">
      <c r="A603" s="121"/>
      <c r="B603" s="39" t="str">
        <f>+VLOOKUP(A602,$Q$2:$R$5000,2,0)</f>
        <v>cf195</v>
      </c>
      <c r="C603" s="51"/>
      <c r="D603" s="52"/>
      <c r="E603" s="53" t="s">
        <v>325</v>
      </c>
      <c r="F603" s="54"/>
      <c r="G603" s="52"/>
      <c r="H603" s="63"/>
      <c r="I603" s="63"/>
      <c r="J603" s="56" t="s">
        <v>60</v>
      </c>
      <c r="Q603" s="37">
        <v>602</v>
      </c>
      <c r="R603" s="52" t="str">
        <f t="shared" si="72"/>
        <v>cf602</v>
      </c>
      <c r="S603" s="37" t="str">
        <f>_xlfn.IFNA(IF(U603=0,"",U603&amp;COUNTIF(U$2:U603,U603)),"")</f>
        <v/>
      </c>
      <c r="T603" s="37" t="str">
        <f t="shared" si="73"/>
        <v>cf602</v>
      </c>
      <c r="U603" s="37" t="e">
        <v>#N/A</v>
      </c>
      <c r="W603" s="37">
        <v>602</v>
      </c>
      <c r="X603" s="37" t="str">
        <f t="shared" si="74"/>
        <v>cf602</v>
      </c>
      <c r="Y603" s="37" t="e">
        <f t="shared" si="71"/>
        <v>#N/A</v>
      </c>
    </row>
    <row r="604" spans="1:25" ht="15" customHeight="1" x14ac:dyDescent="0.2">
      <c r="A604" s="121"/>
      <c r="B604" s="39" t="str">
        <f>+VLOOKUP(A602,$Q$2:$R$5000,2,0)</f>
        <v>cf195</v>
      </c>
      <c r="C604" s="51"/>
      <c r="D604" s="57">
        <v>12</v>
      </c>
      <c r="E604" s="58" t="s">
        <v>63</v>
      </c>
      <c r="F604" s="59" t="s">
        <v>91</v>
      </c>
      <c r="G604" s="57">
        <v>5</v>
      </c>
      <c r="H604" s="64" t="s">
        <v>63</v>
      </c>
      <c r="I604" s="64" t="str">
        <f>IF(H604="","",G604*H604)</f>
        <v/>
      </c>
      <c r="J604" s="61" t="s">
        <v>65</v>
      </c>
      <c r="Q604" s="37">
        <v>603</v>
      </c>
      <c r="R604" s="52" t="str">
        <f t="shared" si="72"/>
        <v>cf603</v>
      </c>
      <c r="S604" s="37" t="str">
        <f>_xlfn.IFNA(IF(U604=0,"",U604&amp;COUNTIF(U$2:U604,U604)),"")</f>
        <v/>
      </c>
      <c r="T604" s="37" t="str">
        <f t="shared" si="73"/>
        <v>cf603</v>
      </c>
      <c r="U604" s="37" t="e">
        <v>#N/A</v>
      </c>
      <c r="W604" s="37">
        <v>603</v>
      </c>
      <c r="X604" s="37" t="str">
        <f t="shared" si="74"/>
        <v>cf603</v>
      </c>
      <c r="Y604" s="37" t="e">
        <f t="shared" si="71"/>
        <v>#N/A</v>
      </c>
    </row>
    <row r="605" spans="1:25" ht="15" customHeight="1" x14ac:dyDescent="0.2">
      <c r="A605" s="121">
        <f t="shared" si="70"/>
        <v>196</v>
      </c>
      <c r="B605" s="39" t="str">
        <f>+VLOOKUP(A605,$Q$2:$R$5000,2,0)</f>
        <v>cf196</v>
      </c>
      <c r="C605" s="45" t="s">
        <v>298</v>
      </c>
      <c r="D605" s="46">
        <v>151</v>
      </c>
      <c r="E605" s="47" t="s">
        <v>227</v>
      </c>
      <c r="F605" s="48"/>
      <c r="G605" s="46"/>
      <c r="H605" s="62"/>
      <c r="I605" s="62"/>
      <c r="J605" s="50"/>
      <c r="Q605" s="37">
        <v>604</v>
      </c>
      <c r="R605" s="52" t="str">
        <f t="shared" si="72"/>
        <v>cf604</v>
      </c>
      <c r="S605" s="37" t="str">
        <f>_xlfn.IFNA(IF(U605=0,"",U605&amp;COUNTIF(U$2:U605,U605)),"")</f>
        <v/>
      </c>
      <c r="T605" s="37" t="str">
        <f t="shared" si="73"/>
        <v>cf604</v>
      </c>
      <c r="U605" s="37" t="e">
        <v>#N/A</v>
      </c>
      <c r="W605" s="37">
        <v>604</v>
      </c>
      <c r="X605" s="37" t="str">
        <f t="shared" si="74"/>
        <v>cf604</v>
      </c>
      <c r="Y605" s="37" t="e">
        <f t="shared" si="71"/>
        <v>#N/A</v>
      </c>
    </row>
    <row r="606" spans="1:25" ht="15" customHeight="1" x14ac:dyDescent="0.2">
      <c r="A606" s="121"/>
      <c r="B606" s="39" t="str">
        <f>+VLOOKUP(A605,$Q$2:$R$5000,2,0)</f>
        <v>cf196</v>
      </c>
      <c r="C606" s="51"/>
      <c r="D606" s="52"/>
      <c r="E606" s="53" t="s">
        <v>326</v>
      </c>
      <c r="F606" s="54"/>
      <c r="G606" s="52"/>
      <c r="H606" s="63"/>
      <c r="I606" s="63"/>
      <c r="J606" s="56" t="s">
        <v>60</v>
      </c>
      <c r="Q606" s="37">
        <v>605</v>
      </c>
      <c r="R606" s="52" t="str">
        <f t="shared" si="72"/>
        <v>cf605</v>
      </c>
      <c r="S606" s="37" t="str">
        <f>_xlfn.IFNA(IF(U606=0,"",U606&amp;COUNTIF(U$2:U606,U606)),"")</f>
        <v/>
      </c>
      <c r="T606" s="37" t="str">
        <f t="shared" si="73"/>
        <v>cf605</v>
      </c>
      <c r="U606" s="37" t="e">
        <v>#N/A</v>
      </c>
      <c r="W606" s="37">
        <v>605</v>
      </c>
      <c r="X606" s="37" t="str">
        <f t="shared" si="74"/>
        <v>cf605</v>
      </c>
      <c r="Y606" s="37" t="e">
        <f t="shared" si="71"/>
        <v>#N/A</v>
      </c>
    </row>
    <row r="607" spans="1:25" ht="15" customHeight="1" x14ac:dyDescent="0.2">
      <c r="A607" s="121"/>
      <c r="B607" s="39" t="str">
        <f>+VLOOKUP(A605,$Q$2:$R$5000,2,0)</f>
        <v>cf196</v>
      </c>
      <c r="C607" s="51"/>
      <c r="D607" s="57">
        <v>1</v>
      </c>
      <c r="E607" s="58" t="s">
        <v>63</v>
      </c>
      <c r="F607" s="59" t="s">
        <v>125</v>
      </c>
      <c r="G607" s="57">
        <v>3</v>
      </c>
      <c r="H607" s="64" t="s">
        <v>63</v>
      </c>
      <c r="I607" s="64" t="str">
        <f>IF(H607="","",G607*H607)</f>
        <v/>
      </c>
      <c r="J607" s="61" t="s">
        <v>65</v>
      </c>
      <c r="Q607" s="37">
        <v>606</v>
      </c>
      <c r="R607" s="52" t="str">
        <f t="shared" si="72"/>
        <v>cf606</v>
      </c>
      <c r="S607" s="37" t="str">
        <f>_xlfn.IFNA(IF(U607=0,"",U607&amp;COUNTIF(U$2:U607,U607)),"")</f>
        <v/>
      </c>
      <c r="T607" s="37" t="str">
        <f t="shared" si="73"/>
        <v>cf606</v>
      </c>
      <c r="U607" s="37" t="e">
        <v>#N/A</v>
      </c>
      <c r="W607" s="37">
        <v>606</v>
      </c>
      <c r="X607" s="37" t="str">
        <f t="shared" si="74"/>
        <v>cf606</v>
      </c>
      <c r="Y607" s="37" t="e">
        <f t="shared" si="71"/>
        <v>#N/A</v>
      </c>
    </row>
    <row r="608" spans="1:25" ht="15" customHeight="1" x14ac:dyDescent="0.2">
      <c r="A608" s="121">
        <f t="shared" si="70"/>
        <v>197</v>
      </c>
      <c r="B608" s="39" t="str">
        <f>+VLOOKUP(A608,$Q$2:$R$5000,2,0)</f>
        <v>cf197</v>
      </c>
      <c r="C608" s="45" t="s">
        <v>298</v>
      </c>
      <c r="D608" s="46">
        <v>151</v>
      </c>
      <c r="E608" s="47" t="s">
        <v>227</v>
      </c>
      <c r="F608" s="48"/>
      <c r="G608" s="46"/>
      <c r="H608" s="62"/>
      <c r="I608" s="62"/>
      <c r="J608" s="50"/>
      <c r="Q608" s="37">
        <v>607</v>
      </c>
      <c r="R608" s="52" t="str">
        <f t="shared" si="72"/>
        <v>cf607</v>
      </c>
      <c r="S608" s="37" t="str">
        <f>_xlfn.IFNA(IF(U608=0,"",U608&amp;COUNTIF(U$2:U608,U608)),"")</f>
        <v/>
      </c>
      <c r="T608" s="37" t="str">
        <f t="shared" si="73"/>
        <v>cf607</v>
      </c>
      <c r="U608" s="37" t="e">
        <v>#N/A</v>
      </c>
      <c r="W608" s="37">
        <v>607</v>
      </c>
      <c r="X608" s="37" t="str">
        <f t="shared" si="74"/>
        <v>cf607</v>
      </c>
      <c r="Y608" s="37" t="e">
        <f t="shared" si="71"/>
        <v>#N/A</v>
      </c>
    </row>
    <row r="609" spans="1:25" ht="15" customHeight="1" x14ac:dyDescent="0.2">
      <c r="A609" s="121"/>
      <c r="B609" s="39" t="str">
        <f>+VLOOKUP(A608,$Q$2:$R$5000,2,0)</f>
        <v>cf197</v>
      </c>
      <c r="C609" s="51"/>
      <c r="D609" s="52"/>
      <c r="E609" s="53" t="s">
        <v>327</v>
      </c>
      <c r="F609" s="54"/>
      <c r="G609" s="52"/>
      <c r="H609" s="63"/>
      <c r="I609" s="63"/>
      <c r="J609" s="56" t="s">
        <v>60</v>
      </c>
      <c r="Q609" s="37">
        <v>608</v>
      </c>
      <c r="R609" s="52" t="str">
        <f t="shared" si="72"/>
        <v>cf608</v>
      </c>
      <c r="S609" s="37" t="str">
        <f>_xlfn.IFNA(IF(U609=0,"",U609&amp;COUNTIF(U$2:U609,U609)),"")</f>
        <v/>
      </c>
      <c r="T609" s="37" t="str">
        <f t="shared" si="73"/>
        <v>cf608</v>
      </c>
      <c r="U609" s="37" t="e">
        <v>#N/A</v>
      </c>
      <c r="W609" s="37">
        <v>608</v>
      </c>
      <c r="X609" s="37" t="str">
        <f t="shared" si="74"/>
        <v>cf608</v>
      </c>
      <c r="Y609" s="37" t="e">
        <f t="shared" si="71"/>
        <v>#N/A</v>
      </c>
    </row>
    <row r="610" spans="1:25" ht="15" customHeight="1" x14ac:dyDescent="0.2">
      <c r="A610" s="121"/>
      <c r="B610" s="39" t="str">
        <f>+VLOOKUP(A608,$Q$2:$R$5000,2,0)</f>
        <v>cf197</v>
      </c>
      <c r="C610" s="51"/>
      <c r="D610" s="57">
        <v>2</v>
      </c>
      <c r="E610" s="58" t="s">
        <v>63</v>
      </c>
      <c r="F610" s="59" t="s">
        <v>125</v>
      </c>
      <c r="G610" s="57">
        <v>3</v>
      </c>
      <c r="H610" s="64" t="s">
        <v>63</v>
      </c>
      <c r="I610" s="64" t="str">
        <f>IF(H610="","",G610*H610)</f>
        <v/>
      </c>
      <c r="J610" s="61" t="s">
        <v>65</v>
      </c>
      <c r="Q610" s="37">
        <v>609</v>
      </c>
      <c r="R610" s="52" t="str">
        <f t="shared" si="72"/>
        <v>cf609</v>
      </c>
      <c r="S610" s="37" t="str">
        <f>_xlfn.IFNA(IF(U610=0,"",U610&amp;COUNTIF(U$2:U610,U610)),"")</f>
        <v/>
      </c>
      <c r="T610" s="37" t="str">
        <f t="shared" si="73"/>
        <v>cf609</v>
      </c>
      <c r="U610" s="37" t="e">
        <v>#N/A</v>
      </c>
      <c r="W610" s="37">
        <v>609</v>
      </c>
      <c r="X610" s="37" t="str">
        <f t="shared" si="74"/>
        <v>cf609</v>
      </c>
      <c r="Y610" s="37" t="e">
        <f t="shared" si="71"/>
        <v>#N/A</v>
      </c>
    </row>
    <row r="611" spans="1:25" ht="15" customHeight="1" x14ac:dyDescent="0.2">
      <c r="A611" s="121">
        <f t="shared" si="70"/>
        <v>198</v>
      </c>
      <c r="B611" s="39" t="str">
        <f>+VLOOKUP(A611,$Q$2:$R$5000,2,0)</f>
        <v>cf198</v>
      </c>
      <c r="C611" s="45" t="s">
        <v>298</v>
      </c>
      <c r="D611" s="46">
        <v>151</v>
      </c>
      <c r="E611" s="47" t="s">
        <v>227</v>
      </c>
      <c r="F611" s="48"/>
      <c r="G611" s="46"/>
      <c r="H611" s="62"/>
      <c r="I611" s="62"/>
      <c r="J611" s="50"/>
      <c r="Q611" s="37">
        <v>610</v>
      </c>
      <c r="R611" s="52" t="str">
        <f t="shared" si="72"/>
        <v>cf610</v>
      </c>
      <c r="S611" s="37" t="str">
        <f>_xlfn.IFNA(IF(U611=0,"",U611&amp;COUNTIF(U$2:U611,U611)),"")</f>
        <v/>
      </c>
      <c r="T611" s="37" t="str">
        <f t="shared" si="73"/>
        <v>cf610</v>
      </c>
      <c r="U611" s="37" t="e">
        <v>#N/A</v>
      </c>
      <c r="W611" s="37">
        <v>610</v>
      </c>
      <c r="X611" s="37" t="str">
        <f t="shared" si="74"/>
        <v>cf610</v>
      </c>
      <c r="Y611" s="37" t="e">
        <f t="shared" si="71"/>
        <v>#N/A</v>
      </c>
    </row>
    <row r="612" spans="1:25" ht="15" customHeight="1" x14ac:dyDescent="0.2">
      <c r="A612" s="121"/>
      <c r="B612" s="39" t="str">
        <f>+VLOOKUP(A611,$Q$2:$R$5000,2,0)</f>
        <v>cf198</v>
      </c>
      <c r="C612" s="51"/>
      <c r="D612" s="52"/>
      <c r="E612" s="53" t="s">
        <v>328</v>
      </c>
      <c r="F612" s="54"/>
      <c r="G612" s="52"/>
      <c r="H612" s="63"/>
      <c r="I612" s="63"/>
      <c r="J612" s="56" t="s">
        <v>60</v>
      </c>
      <c r="Q612" s="37">
        <v>611</v>
      </c>
      <c r="R612" s="52" t="str">
        <f t="shared" si="72"/>
        <v>cf611</v>
      </c>
      <c r="S612" s="37" t="str">
        <f>_xlfn.IFNA(IF(U612=0,"",U612&amp;COUNTIF(U$2:U612,U612)),"")</f>
        <v/>
      </c>
      <c r="T612" s="37" t="str">
        <f t="shared" si="73"/>
        <v>cf611</v>
      </c>
      <c r="U612" s="37" t="e">
        <v>#N/A</v>
      </c>
      <c r="W612" s="37">
        <v>611</v>
      </c>
      <c r="X612" s="37" t="str">
        <f t="shared" si="74"/>
        <v>cf611</v>
      </c>
      <c r="Y612" s="37" t="e">
        <f t="shared" si="71"/>
        <v>#N/A</v>
      </c>
    </row>
    <row r="613" spans="1:25" ht="15" customHeight="1" x14ac:dyDescent="0.2">
      <c r="A613" s="121"/>
      <c r="B613" s="39" t="str">
        <f>+VLOOKUP(A611,$Q$2:$R$5000,2,0)</f>
        <v>cf198</v>
      </c>
      <c r="C613" s="51"/>
      <c r="D613" s="57">
        <v>3</v>
      </c>
      <c r="E613" s="58" t="s">
        <v>63</v>
      </c>
      <c r="F613" s="59" t="s">
        <v>125</v>
      </c>
      <c r="G613" s="57">
        <v>3</v>
      </c>
      <c r="H613" s="64" t="s">
        <v>63</v>
      </c>
      <c r="I613" s="64" t="str">
        <f>IF(H613="","",G613*H613)</f>
        <v/>
      </c>
      <c r="J613" s="61" t="s">
        <v>65</v>
      </c>
      <c r="Q613" s="37">
        <v>612</v>
      </c>
      <c r="R613" s="52" t="str">
        <f t="shared" si="72"/>
        <v>cf612</v>
      </c>
      <c r="S613" s="37" t="str">
        <f>_xlfn.IFNA(IF(U613=0,"",U613&amp;COUNTIF(U$2:U613,U613)),"")</f>
        <v/>
      </c>
      <c r="T613" s="37" t="str">
        <f t="shared" si="73"/>
        <v>cf612</v>
      </c>
      <c r="U613" s="37" t="e">
        <v>#N/A</v>
      </c>
      <c r="W613" s="37">
        <v>612</v>
      </c>
      <c r="X613" s="37" t="str">
        <f t="shared" si="74"/>
        <v>cf612</v>
      </c>
      <c r="Y613" s="37" t="e">
        <f t="shared" si="71"/>
        <v>#N/A</v>
      </c>
    </row>
    <row r="614" spans="1:25" ht="15" customHeight="1" x14ac:dyDescent="0.2">
      <c r="A614" s="121">
        <f t="shared" si="70"/>
        <v>199</v>
      </c>
      <c r="B614" s="39" t="str">
        <f>+VLOOKUP(A614,$Q$2:$R$5000,2,0)</f>
        <v>cf199</v>
      </c>
      <c r="C614" s="45" t="s">
        <v>298</v>
      </c>
      <c r="D614" s="46">
        <v>151</v>
      </c>
      <c r="E614" s="47" t="s">
        <v>227</v>
      </c>
      <c r="F614" s="48"/>
      <c r="G614" s="46"/>
      <c r="H614" s="62"/>
      <c r="I614" s="62"/>
      <c r="J614" s="50"/>
      <c r="Q614" s="37">
        <v>613</v>
      </c>
      <c r="R614" s="52" t="str">
        <f t="shared" si="72"/>
        <v>cf613</v>
      </c>
      <c r="S614" s="37" t="str">
        <f>_xlfn.IFNA(IF(U614=0,"",U614&amp;COUNTIF(U$2:U614,U614)),"")</f>
        <v/>
      </c>
      <c r="T614" s="37" t="str">
        <f t="shared" si="73"/>
        <v>cf613</v>
      </c>
      <c r="U614" s="37" t="e">
        <v>#N/A</v>
      </c>
      <c r="W614" s="37">
        <v>613</v>
      </c>
      <c r="X614" s="37" t="str">
        <f t="shared" si="74"/>
        <v>cf613</v>
      </c>
      <c r="Y614" s="37" t="e">
        <f t="shared" si="71"/>
        <v>#N/A</v>
      </c>
    </row>
    <row r="615" spans="1:25" ht="15" customHeight="1" x14ac:dyDescent="0.2">
      <c r="A615" s="121"/>
      <c r="B615" s="39" t="str">
        <f>+VLOOKUP(A614,$Q$2:$R$5000,2,0)</f>
        <v>cf199</v>
      </c>
      <c r="C615" s="51"/>
      <c r="D615" s="52"/>
      <c r="E615" s="53" t="s">
        <v>329</v>
      </c>
      <c r="F615" s="54"/>
      <c r="G615" s="52"/>
      <c r="H615" s="63"/>
      <c r="I615" s="63"/>
      <c r="J615" s="56" t="s">
        <v>60</v>
      </c>
      <c r="Q615" s="37">
        <v>614</v>
      </c>
      <c r="R615" s="52" t="str">
        <f t="shared" si="72"/>
        <v>cf614</v>
      </c>
      <c r="S615" s="37" t="str">
        <f>_xlfn.IFNA(IF(U615=0,"",U615&amp;COUNTIF(U$2:U615,U615)),"")</f>
        <v/>
      </c>
      <c r="T615" s="37" t="str">
        <f t="shared" si="73"/>
        <v>cf614</v>
      </c>
      <c r="U615" s="37" t="e">
        <v>#N/A</v>
      </c>
      <c r="W615" s="37">
        <v>614</v>
      </c>
      <c r="X615" s="37" t="str">
        <f t="shared" si="74"/>
        <v>cf614</v>
      </c>
      <c r="Y615" s="37" t="e">
        <f t="shared" si="71"/>
        <v>#N/A</v>
      </c>
    </row>
    <row r="616" spans="1:25" ht="15" customHeight="1" x14ac:dyDescent="0.2">
      <c r="A616" s="121"/>
      <c r="B616" s="39" t="str">
        <f>+VLOOKUP(A614,$Q$2:$R$5000,2,0)</f>
        <v>cf199</v>
      </c>
      <c r="C616" s="51"/>
      <c r="D616" s="57">
        <v>4</v>
      </c>
      <c r="E616" s="58" t="s">
        <v>63</v>
      </c>
      <c r="F616" s="59" t="s">
        <v>125</v>
      </c>
      <c r="G616" s="57">
        <v>3</v>
      </c>
      <c r="H616" s="64" t="s">
        <v>63</v>
      </c>
      <c r="I616" s="64" t="str">
        <f>IF(H616="","",G616*H616)</f>
        <v/>
      </c>
      <c r="J616" s="61" t="s">
        <v>65</v>
      </c>
      <c r="Q616" s="37">
        <v>615</v>
      </c>
      <c r="R616" s="52" t="str">
        <f t="shared" si="72"/>
        <v>cf615</v>
      </c>
      <c r="S616" s="37" t="str">
        <f>_xlfn.IFNA(IF(U616=0,"",U616&amp;COUNTIF(U$2:U616,U616)),"")</f>
        <v/>
      </c>
      <c r="T616" s="37" t="str">
        <f t="shared" si="73"/>
        <v>cf615</v>
      </c>
      <c r="U616" s="37" t="e">
        <v>#N/A</v>
      </c>
      <c r="W616" s="37">
        <v>615</v>
      </c>
      <c r="X616" s="37" t="str">
        <f t="shared" si="74"/>
        <v>cf615</v>
      </c>
      <c r="Y616" s="37" t="e">
        <f t="shared" si="71"/>
        <v>#N/A</v>
      </c>
    </row>
    <row r="617" spans="1:25" ht="15" customHeight="1" x14ac:dyDescent="0.2">
      <c r="A617" s="121">
        <f t="shared" si="70"/>
        <v>200</v>
      </c>
      <c r="B617" s="39" t="str">
        <f>+VLOOKUP(A617,$Q$2:$R$5000,2,0)</f>
        <v>cf200</v>
      </c>
      <c r="C617" s="45" t="s">
        <v>298</v>
      </c>
      <c r="D617" s="46">
        <v>151</v>
      </c>
      <c r="E617" s="47" t="s">
        <v>330</v>
      </c>
      <c r="F617" s="48"/>
      <c r="G617" s="46"/>
      <c r="H617" s="62"/>
      <c r="I617" s="62"/>
      <c r="J617" s="50"/>
      <c r="Q617" s="37">
        <v>616</v>
      </c>
      <c r="R617" s="52" t="str">
        <f t="shared" si="72"/>
        <v>cf616</v>
      </c>
      <c r="S617" s="37" t="str">
        <f>_xlfn.IFNA(IF(U617=0,"",U617&amp;COUNTIF(U$2:U617,U617)),"")</f>
        <v/>
      </c>
      <c r="T617" s="37" t="str">
        <f t="shared" si="73"/>
        <v>cf616</v>
      </c>
      <c r="U617" s="37" t="e">
        <v>#N/A</v>
      </c>
      <c r="W617" s="37">
        <v>616</v>
      </c>
      <c r="X617" s="37" t="str">
        <f t="shared" si="74"/>
        <v>cf616</v>
      </c>
      <c r="Y617" s="37" t="e">
        <f t="shared" si="71"/>
        <v>#N/A</v>
      </c>
    </row>
    <row r="618" spans="1:25" ht="15" customHeight="1" x14ac:dyDescent="0.2">
      <c r="A618" s="121"/>
      <c r="B618" s="39" t="str">
        <f>+VLOOKUP(A617,$Q$2:$R$5000,2,0)</f>
        <v>cf200</v>
      </c>
      <c r="C618" s="51"/>
      <c r="D618" s="52"/>
      <c r="E618" s="53" t="s">
        <v>331</v>
      </c>
      <c r="F618" s="54"/>
      <c r="G618" s="52"/>
      <c r="H618" s="63"/>
      <c r="I618" s="63"/>
      <c r="J618" s="56" t="s">
        <v>60</v>
      </c>
      <c r="Q618" s="37">
        <v>617</v>
      </c>
      <c r="R618" s="52" t="str">
        <f t="shared" si="72"/>
        <v>cf617</v>
      </c>
      <c r="S618" s="37" t="str">
        <f>_xlfn.IFNA(IF(U618=0,"",U618&amp;COUNTIF(U$2:U618,U618)),"")</f>
        <v/>
      </c>
      <c r="T618" s="37" t="str">
        <f t="shared" si="73"/>
        <v>cf617</v>
      </c>
      <c r="U618" s="37" t="e">
        <v>#N/A</v>
      </c>
      <c r="W618" s="37">
        <v>617</v>
      </c>
      <c r="X618" s="37" t="str">
        <f t="shared" si="74"/>
        <v>cf617</v>
      </c>
      <c r="Y618" s="37" t="e">
        <f t="shared" si="71"/>
        <v>#N/A</v>
      </c>
    </row>
    <row r="619" spans="1:25" ht="15" customHeight="1" x14ac:dyDescent="0.2">
      <c r="A619" s="121"/>
      <c r="B619" s="39" t="str">
        <f>+VLOOKUP(A617,$Q$2:$R$5000,2,0)</f>
        <v>cf200</v>
      </c>
      <c r="C619" s="51"/>
      <c r="D619" s="57">
        <v>11</v>
      </c>
      <c r="E619" s="58" t="s">
        <v>63</v>
      </c>
      <c r="F619" s="59" t="s">
        <v>64</v>
      </c>
      <c r="G619" s="57">
        <v>1</v>
      </c>
      <c r="H619" s="64" t="s">
        <v>63</v>
      </c>
      <c r="I619" s="64" t="str">
        <f>IF(H619="","",G619*H619)</f>
        <v/>
      </c>
      <c r="J619" s="61" t="s">
        <v>65</v>
      </c>
      <c r="Q619" s="37">
        <v>618</v>
      </c>
      <c r="R619" s="52" t="str">
        <f t="shared" si="72"/>
        <v>cf618</v>
      </c>
      <c r="S619" s="37" t="str">
        <f>_xlfn.IFNA(IF(U619=0,"",U619&amp;COUNTIF(U$2:U619,U619)),"")</f>
        <v/>
      </c>
      <c r="T619" s="37" t="str">
        <f t="shared" si="73"/>
        <v>cf618</v>
      </c>
      <c r="U619" s="37" t="e">
        <v>#N/A</v>
      </c>
      <c r="W619" s="37">
        <v>618</v>
      </c>
      <c r="X619" s="37" t="str">
        <f t="shared" si="74"/>
        <v>cf618</v>
      </c>
      <c r="Y619" s="37" t="e">
        <f t="shared" si="71"/>
        <v>#N/A</v>
      </c>
    </row>
    <row r="620" spans="1:25" ht="15" customHeight="1" x14ac:dyDescent="0.2">
      <c r="B620" s="37">
        <f>IF(K620=$K$1,1,IF(K620&gt;$K$1,0,1))</f>
        <v>1</v>
      </c>
      <c r="C620" s="51"/>
      <c r="D620" s="46"/>
      <c r="E620" s="71" t="s">
        <v>143</v>
      </c>
      <c r="F620" s="48"/>
      <c r="G620" s="46"/>
      <c r="H620" s="62"/>
      <c r="I620" s="66">
        <f>SUM(I560:I619)</f>
        <v>0</v>
      </c>
      <c r="J620" s="46"/>
      <c r="K620" s="37">
        <f>+A617/20</f>
        <v>10</v>
      </c>
      <c r="L620" s="67">
        <f>+I620</f>
        <v>0</v>
      </c>
      <c r="M620" s="68">
        <f>SUM($L$2:L620)</f>
        <v>0</v>
      </c>
      <c r="Q620" s="37">
        <v>619</v>
      </c>
      <c r="R620" s="52" t="str">
        <f t="shared" si="72"/>
        <v>cf619</v>
      </c>
      <c r="S620" s="37" t="str">
        <f>_xlfn.IFNA(IF(U620=0,"",U620&amp;COUNTIF(U$2:U620,U620)),"")</f>
        <v/>
      </c>
      <c r="T620" s="37" t="str">
        <f t="shared" si="73"/>
        <v>cf619</v>
      </c>
      <c r="U620" s="37" t="e">
        <v>#N/A</v>
      </c>
      <c r="W620" s="37">
        <v>619</v>
      </c>
      <c r="X620" s="37" t="str">
        <f t="shared" si="74"/>
        <v>cf619</v>
      </c>
      <c r="Y620" s="37" t="e">
        <f t="shared" si="71"/>
        <v>#N/A</v>
      </c>
    </row>
    <row r="621" spans="1:25" ht="15" customHeight="1" x14ac:dyDescent="0.2">
      <c r="B621" s="37">
        <f>+IF(K621=$K$1,1,0)</f>
        <v>0</v>
      </c>
      <c r="C621" s="51"/>
      <c r="D621" s="57"/>
      <c r="E621" s="72" t="s">
        <v>144</v>
      </c>
      <c r="F621" s="59"/>
      <c r="G621" s="57"/>
      <c r="H621" s="64"/>
      <c r="I621" s="70">
        <f>+M620</f>
        <v>0</v>
      </c>
      <c r="J621" s="57"/>
      <c r="K621" s="37">
        <f>+K620</f>
        <v>10</v>
      </c>
      <c r="Q621" s="37">
        <v>620</v>
      </c>
      <c r="R621" s="57" t="str">
        <f t="shared" si="72"/>
        <v>cf620</v>
      </c>
      <c r="S621" s="37" t="str">
        <f>_xlfn.IFNA(IF(U621=0,"",U621&amp;COUNTIF(U$2:U621,U621)),"")</f>
        <v/>
      </c>
      <c r="T621" s="37" t="str">
        <f t="shared" si="73"/>
        <v>cf620</v>
      </c>
      <c r="U621" s="37" t="e">
        <v>#N/A</v>
      </c>
      <c r="W621" s="37">
        <v>620</v>
      </c>
      <c r="X621" s="37" t="str">
        <f t="shared" si="74"/>
        <v>cf620</v>
      </c>
      <c r="Y621" s="37" t="e">
        <f t="shared" si="71"/>
        <v>#N/A</v>
      </c>
    </row>
    <row r="622" spans="1:25" ht="15" customHeight="1" x14ac:dyDescent="0.2">
      <c r="A622" s="121">
        <f>A617+1</f>
        <v>201</v>
      </c>
      <c r="B622" s="39" t="str">
        <f>+VLOOKUP(A622,$Q$2:$R$5000,2,0)</f>
        <v>cf201</v>
      </c>
      <c r="C622" s="45" t="s">
        <v>298</v>
      </c>
      <c r="D622" s="73">
        <v>151</v>
      </c>
      <c r="E622" s="47" t="s">
        <v>108</v>
      </c>
      <c r="F622" s="48"/>
      <c r="G622" s="46"/>
      <c r="H622" s="62"/>
      <c r="I622" s="62"/>
      <c r="J622" s="50"/>
      <c r="Q622" s="37">
        <v>621</v>
      </c>
      <c r="R622" s="46" t="str">
        <f t="shared" si="72"/>
        <v>cf621</v>
      </c>
      <c r="S622" s="37" t="str">
        <f>_xlfn.IFNA(IF(U622=0,"",U622&amp;COUNTIF(U$2:U622,U622)),"")</f>
        <v/>
      </c>
      <c r="T622" s="37" t="str">
        <f t="shared" si="73"/>
        <v>cf621</v>
      </c>
      <c r="U622" s="37" t="e">
        <v>#N/A</v>
      </c>
      <c r="W622" s="37">
        <v>621</v>
      </c>
      <c r="X622" s="37" t="str">
        <f t="shared" si="74"/>
        <v>cf621</v>
      </c>
      <c r="Y622" s="37" t="e">
        <f t="shared" si="71"/>
        <v>#N/A</v>
      </c>
    </row>
    <row r="623" spans="1:25" ht="15" customHeight="1" x14ac:dyDescent="0.2">
      <c r="A623" s="121"/>
      <c r="B623" s="39" t="str">
        <f>+VLOOKUP(A622,$Q$2:$R$5000,2,0)</f>
        <v>cf201</v>
      </c>
      <c r="C623" s="51"/>
      <c r="D623" s="74"/>
      <c r="E623" s="53" t="s">
        <v>313</v>
      </c>
      <c r="F623" s="54"/>
      <c r="G623" s="52"/>
      <c r="H623" s="63"/>
      <c r="I623" s="63"/>
      <c r="J623" s="56" t="s">
        <v>60</v>
      </c>
      <c r="Q623" s="37">
        <v>622</v>
      </c>
      <c r="R623" s="52" t="str">
        <f t="shared" si="72"/>
        <v>cf622</v>
      </c>
      <c r="S623" s="37" t="str">
        <f>_xlfn.IFNA(IF(U623=0,"",U623&amp;COUNTIF(U$2:U623,U623)),"")</f>
        <v/>
      </c>
      <c r="T623" s="37" t="str">
        <f t="shared" si="73"/>
        <v>cf622</v>
      </c>
      <c r="U623" s="37" t="e">
        <v>#N/A</v>
      </c>
      <c r="W623" s="37">
        <v>622</v>
      </c>
      <c r="X623" s="37" t="str">
        <f t="shared" si="74"/>
        <v>cf622</v>
      </c>
      <c r="Y623" s="37" t="e">
        <f t="shared" si="71"/>
        <v>#N/A</v>
      </c>
    </row>
    <row r="624" spans="1:25" ht="15" customHeight="1" x14ac:dyDescent="0.2">
      <c r="A624" s="121"/>
      <c r="B624" s="39" t="str">
        <f>+VLOOKUP(A622,$Q$2:$R$5000,2,0)</f>
        <v>cf201</v>
      </c>
      <c r="C624" s="51"/>
      <c r="D624" s="75">
        <v>12</v>
      </c>
      <c r="E624" s="58" t="s">
        <v>63</v>
      </c>
      <c r="F624" s="59" t="s">
        <v>64</v>
      </c>
      <c r="G624" s="57">
        <v>20</v>
      </c>
      <c r="H624" s="64" t="s">
        <v>63</v>
      </c>
      <c r="I624" s="64" t="str">
        <f>IF(H624="","",G624*H624)</f>
        <v/>
      </c>
      <c r="J624" s="61" t="s">
        <v>65</v>
      </c>
      <c r="Q624" s="37">
        <v>623</v>
      </c>
      <c r="R624" s="52" t="str">
        <f t="shared" si="72"/>
        <v>cf623</v>
      </c>
      <c r="S624" s="37" t="str">
        <f>_xlfn.IFNA(IF(U624=0,"",U624&amp;COUNTIF(U$2:U624,U624)),"")</f>
        <v/>
      </c>
      <c r="T624" s="37" t="str">
        <f t="shared" si="73"/>
        <v>cf623</v>
      </c>
      <c r="U624" s="37" t="e">
        <v>#N/A</v>
      </c>
      <c r="W624" s="37">
        <v>623</v>
      </c>
      <c r="X624" s="37" t="str">
        <f t="shared" si="74"/>
        <v>cf623</v>
      </c>
      <c r="Y624" s="37" t="e">
        <f t="shared" si="71"/>
        <v>#N/A</v>
      </c>
    </row>
    <row r="625" spans="1:25" ht="15" customHeight="1" x14ac:dyDescent="0.2">
      <c r="A625" s="121">
        <f t="shared" ref="A625" si="75">A622+1</f>
        <v>202</v>
      </c>
      <c r="B625" s="39" t="str">
        <f>+VLOOKUP(A625,$Q$2:$R$5000,2,0)</f>
        <v>cf202</v>
      </c>
      <c r="C625" s="45" t="s">
        <v>298</v>
      </c>
      <c r="D625" s="46">
        <v>151</v>
      </c>
      <c r="E625" s="47" t="s">
        <v>108</v>
      </c>
      <c r="F625" s="48"/>
      <c r="G625" s="46"/>
      <c r="H625" s="62"/>
      <c r="I625" s="62"/>
      <c r="J625" s="50"/>
      <c r="Q625" s="37">
        <v>624</v>
      </c>
      <c r="R625" s="52" t="str">
        <f t="shared" si="72"/>
        <v>cf624</v>
      </c>
      <c r="S625" s="37" t="str">
        <f>_xlfn.IFNA(IF(U625=0,"",U625&amp;COUNTIF(U$2:U625,U625)),"")</f>
        <v/>
      </c>
      <c r="T625" s="37" t="str">
        <f t="shared" si="73"/>
        <v>cf624</v>
      </c>
      <c r="U625" s="37" t="e">
        <v>#N/A</v>
      </c>
      <c r="W625" s="37">
        <v>624</v>
      </c>
      <c r="X625" s="37" t="str">
        <f t="shared" si="74"/>
        <v>cf624</v>
      </c>
      <c r="Y625" s="37" t="e">
        <f t="shared" si="71"/>
        <v>#N/A</v>
      </c>
    </row>
    <row r="626" spans="1:25" ht="15" customHeight="1" x14ac:dyDescent="0.2">
      <c r="A626" s="121"/>
      <c r="B626" s="39" t="str">
        <f>+VLOOKUP(A625,$Q$2:$R$5000,2,0)</f>
        <v>cf202</v>
      </c>
      <c r="C626" s="51"/>
      <c r="D626" s="52"/>
      <c r="E626" s="53" t="s">
        <v>314</v>
      </c>
      <c r="F626" s="54"/>
      <c r="G626" s="52"/>
      <c r="H626" s="63"/>
      <c r="I626" s="63"/>
      <c r="J626" s="56" t="s">
        <v>60</v>
      </c>
      <c r="Q626" s="37">
        <v>625</v>
      </c>
      <c r="R626" s="52" t="str">
        <f t="shared" si="72"/>
        <v>cf625</v>
      </c>
      <c r="S626" s="37" t="str">
        <f>_xlfn.IFNA(IF(U626=0,"",U626&amp;COUNTIF(U$2:U626,U626)),"")</f>
        <v/>
      </c>
      <c r="T626" s="37" t="str">
        <f t="shared" si="73"/>
        <v>cf625</v>
      </c>
      <c r="U626" s="37" t="e">
        <v>#N/A</v>
      </c>
      <c r="W626" s="37">
        <v>625</v>
      </c>
      <c r="X626" s="37" t="str">
        <f t="shared" si="74"/>
        <v>cf625</v>
      </c>
      <c r="Y626" s="37" t="e">
        <f t="shared" si="71"/>
        <v>#N/A</v>
      </c>
    </row>
    <row r="627" spans="1:25" ht="15" customHeight="1" x14ac:dyDescent="0.2">
      <c r="A627" s="121"/>
      <c r="B627" s="39" t="str">
        <f>+VLOOKUP(A625,$Q$2:$R$5000,2,0)</f>
        <v>cf202</v>
      </c>
      <c r="C627" s="51"/>
      <c r="D627" s="57">
        <v>13</v>
      </c>
      <c r="E627" s="58" t="s">
        <v>63</v>
      </c>
      <c r="F627" s="59" t="s">
        <v>64</v>
      </c>
      <c r="G627" s="57">
        <v>20</v>
      </c>
      <c r="H627" s="64" t="s">
        <v>63</v>
      </c>
      <c r="I627" s="64" t="str">
        <f>IF(H627="","",G627*H627)</f>
        <v/>
      </c>
      <c r="J627" s="61" t="s">
        <v>65</v>
      </c>
      <c r="Q627" s="37">
        <v>626</v>
      </c>
      <c r="R627" s="52" t="str">
        <f t="shared" si="72"/>
        <v>cf626</v>
      </c>
      <c r="S627" s="37" t="str">
        <f>_xlfn.IFNA(IF(U627=0,"",U627&amp;COUNTIF(U$2:U627,U627)),"")</f>
        <v/>
      </c>
      <c r="T627" s="37" t="str">
        <f t="shared" si="73"/>
        <v>cf626</v>
      </c>
      <c r="U627" s="37" t="e">
        <v>#N/A</v>
      </c>
      <c r="W627" s="37">
        <v>626</v>
      </c>
      <c r="X627" s="37" t="str">
        <f t="shared" si="74"/>
        <v>cf626</v>
      </c>
      <c r="Y627" s="37" t="e">
        <f t="shared" si="71"/>
        <v>#N/A</v>
      </c>
    </row>
    <row r="628" spans="1:25" ht="15" customHeight="1" x14ac:dyDescent="0.2">
      <c r="A628" s="121">
        <f t="shared" ref="A628:A679" si="76">A625+1</f>
        <v>203</v>
      </c>
      <c r="B628" s="39" t="str">
        <f>+VLOOKUP(A628,$Q$2:$R$5000,2,0)</f>
        <v>cf203</v>
      </c>
      <c r="C628" s="45" t="s">
        <v>298</v>
      </c>
      <c r="D628" s="46">
        <v>154</v>
      </c>
      <c r="E628" s="47" t="s">
        <v>152</v>
      </c>
      <c r="F628" s="48"/>
      <c r="G628" s="46"/>
      <c r="H628" s="62"/>
      <c r="I628" s="62"/>
      <c r="J628" s="50"/>
      <c r="Q628" s="37">
        <v>627</v>
      </c>
      <c r="R628" s="52" t="str">
        <f t="shared" si="72"/>
        <v>cf627</v>
      </c>
      <c r="S628" s="37" t="str">
        <f>_xlfn.IFNA(IF(U628=0,"",U628&amp;COUNTIF(U$2:U628,U628)),"")</f>
        <v/>
      </c>
      <c r="T628" s="37" t="str">
        <f t="shared" si="73"/>
        <v>cf627</v>
      </c>
      <c r="U628" s="37" t="e">
        <v>#N/A</v>
      </c>
      <c r="W628" s="37">
        <v>627</v>
      </c>
      <c r="X628" s="37" t="str">
        <f t="shared" si="74"/>
        <v>cf627</v>
      </c>
      <c r="Y628" s="37" t="e">
        <f t="shared" si="71"/>
        <v>#N/A</v>
      </c>
    </row>
    <row r="629" spans="1:25" ht="15" customHeight="1" x14ac:dyDescent="0.2">
      <c r="A629" s="121"/>
      <c r="B629" s="39" t="str">
        <f>+VLOOKUP(A628,$Q$2:$R$5000,2,0)</f>
        <v>cf203</v>
      </c>
      <c r="C629" s="51"/>
      <c r="D629" s="52"/>
      <c r="E629" s="53" t="s">
        <v>332</v>
      </c>
      <c r="F629" s="54"/>
      <c r="G629" s="52"/>
      <c r="H629" s="63"/>
      <c r="I629" s="63"/>
      <c r="J629" s="56" t="s">
        <v>60</v>
      </c>
      <c r="Q629" s="37">
        <v>628</v>
      </c>
      <c r="R629" s="52" t="str">
        <f t="shared" si="72"/>
        <v>cf628</v>
      </c>
      <c r="S629" s="37" t="str">
        <f>_xlfn.IFNA(IF(U629=0,"",U629&amp;COUNTIF(U$2:U629,U629)),"")</f>
        <v/>
      </c>
      <c r="T629" s="37" t="str">
        <f t="shared" si="73"/>
        <v>cf628</v>
      </c>
      <c r="U629" s="37" t="e">
        <v>#N/A</v>
      </c>
      <c r="W629" s="37">
        <v>628</v>
      </c>
      <c r="X629" s="37" t="str">
        <f t="shared" si="74"/>
        <v>cf628</v>
      </c>
      <c r="Y629" s="37" t="e">
        <f t="shared" si="71"/>
        <v>#N/A</v>
      </c>
    </row>
    <row r="630" spans="1:25" ht="15" customHeight="1" x14ac:dyDescent="0.2">
      <c r="A630" s="121"/>
      <c r="B630" s="39" t="str">
        <f>+VLOOKUP(A628,$Q$2:$R$5000,2,0)</f>
        <v>cf203</v>
      </c>
      <c r="C630" s="51"/>
      <c r="D630" s="57">
        <v>1</v>
      </c>
      <c r="E630" s="58" t="s">
        <v>63</v>
      </c>
      <c r="F630" s="59" t="s">
        <v>91</v>
      </c>
      <c r="G630" s="57">
        <v>20</v>
      </c>
      <c r="H630" s="64" t="s">
        <v>63</v>
      </c>
      <c r="I630" s="64" t="str">
        <f>IF(H630="","",G630*H630)</f>
        <v/>
      </c>
      <c r="J630" s="61" t="s">
        <v>65</v>
      </c>
      <c r="Q630" s="37">
        <v>629</v>
      </c>
      <c r="R630" s="52" t="str">
        <f t="shared" si="72"/>
        <v>cf629</v>
      </c>
      <c r="S630" s="37" t="str">
        <f>_xlfn.IFNA(IF(U630=0,"",U630&amp;COUNTIF(U$2:U630,U630)),"")</f>
        <v/>
      </c>
      <c r="T630" s="37" t="str">
        <f t="shared" si="73"/>
        <v>cf629</v>
      </c>
      <c r="U630" s="37" t="e">
        <v>#N/A</v>
      </c>
      <c r="W630" s="37">
        <v>629</v>
      </c>
      <c r="X630" s="37" t="str">
        <f t="shared" si="74"/>
        <v>cf629</v>
      </c>
      <c r="Y630" s="37" t="e">
        <f t="shared" si="71"/>
        <v>#N/A</v>
      </c>
    </row>
    <row r="631" spans="1:25" ht="15" customHeight="1" x14ac:dyDescent="0.2">
      <c r="A631" s="121">
        <f t="shared" si="76"/>
        <v>204</v>
      </c>
      <c r="B631" s="39" t="str">
        <f>+VLOOKUP(A631,$Q$2:$R$5000,2,0)</f>
        <v>cf204</v>
      </c>
      <c r="C631" s="45" t="s">
        <v>298</v>
      </c>
      <c r="D631" s="46">
        <v>154</v>
      </c>
      <c r="E631" s="47" t="s">
        <v>152</v>
      </c>
      <c r="F631" s="48"/>
      <c r="G631" s="46"/>
      <c r="H631" s="62"/>
      <c r="I631" s="62"/>
      <c r="J631" s="50"/>
      <c r="Q631" s="37">
        <v>630</v>
      </c>
      <c r="R631" s="52" t="str">
        <f t="shared" si="72"/>
        <v>cf630</v>
      </c>
      <c r="S631" s="37" t="str">
        <f>_xlfn.IFNA(IF(U631=0,"",U631&amp;COUNTIF(U$2:U631,U631)),"")</f>
        <v/>
      </c>
      <c r="T631" s="37" t="str">
        <f t="shared" si="73"/>
        <v>cf630</v>
      </c>
      <c r="U631" s="37" t="e">
        <v>#N/A</v>
      </c>
      <c r="W631" s="37">
        <v>630</v>
      </c>
      <c r="X631" s="37" t="str">
        <f t="shared" si="74"/>
        <v>cf630</v>
      </c>
      <c r="Y631" s="37" t="e">
        <f t="shared" si="71"/>
        <v>#N/A</v>
      </c>
    </row>
    <row r="632" spans="1:25" ht="15" customHeight="1" x14ac:dyDescent="0.2">
      <c r="A632" s="121"/>
      <c r="B632" s="39" t="str">
        <f>+VLOOKUP(A631,$Q$2:$R$5000,2,0)</f>
        <v>cf204</v>
      </c>
      <c r="C632" s="51"/>
      <c r="D632" s="52"/>
      <c r="E632" s="53" t="s">
        <v>333</v>
      </c>
      <c r="F632" s="54"/>
      <c r="G632" s="52"/>
      <c r="H632" s="63"/>
      <c r="I632" s="63"/>
      <c r="J632" s="56" t="s">
        <v>60</v>
      </c>
      <c r="Q632" s="37">
        <v>631</v>
      </c>
      <c r="R632" s="52" t="str">
        <f t="shared" si="72"/>
        <v>cf631</v>
      </c>
      <c r="S632" s="37" t="str">
        <f>_xlfn.IFNA(IF(U632=0,"",U632&amp;COUNTIF(U$2:U632,U632)),"")</f>
        <v/>
      </c>
      <c r="T632" s="37" t="str">
        <f t="shared" si="73"/>
        <v>cf631</v>
      </c>
      <c r="U632" s="37" t="e">
        <v>#N/A</v>
      </c>
      <c r="W632" s="37">
        <v>631</v>
      </c>
      <c r="X632" s="37" t="str">
        <f t="shared" si="74"/>
        <v>cf631</v>
      </c>
      <c r="Y632" s="37" t="e">
        <f t="shared" si="71"/>
        <v>#N/A</v>
      </c>
    </row>
    <row r="633" spans="1:25" ht="15" customHeight="1" x14ac:dyDescent="0.2">
      <c r="A633" s="121"/>
      <c r="B633" s="39" t="str">
        <f>+VLOOKUP(A631,$Q$2:$R$5000,2,0)</f>
        <v>cf204</v>
      </c>
      <c r="C633" s="51"/>
      <c r="D633" s="57">
        <v>2</v>
      </c>
      <c r="E633" s="58" t="s">
        <v>63</v>
      </c>
      <c r="F633" s="59" t="s">
        <v>91</v>
      </c>
      <c r="G633" s="57">
        <v>5</v>
      </c>
      <c r="H633" s="64" t="s">
        <v>63</v>
      </c>
      <c r="I633" s="64" t="str">
        <f>IF(H633="","",G633*H633)</f>
        <v/>
      </c>
      <c r="J633" s="61" t="s">
        <v>65</v>
      </c>
      <c r="Q633" s="37">
        <v>632</v>
      </c>
      <c r="R633" s="52" t="str">
        <f t="shared" si="72"/>
        <v>cf632</v>
      </c>
      <c r="S633" s="37" t="str">
        <f>_xlfn.IFNA(IF(U633=0,"",U633&amp;COUNTIF(U$2:U633,U633)),"")</f>
        <v/>
      </c>
      <c r="T633" s="37" t="str">
        <f t="shared" si="73"/>
        <v>cf632</v>
      </c>
      <c r="U633" s="37" t="e">
        <v>#N/A</v>
      </c>
      <c r="W633" s="37">
        <v>632</v>
      </c>
      <c r="X633" s="37" t="str">
        <f t="shared" si="74"/>
        <v>cf632</v>
      </c>
      <c r="Y633" s="37" t="e">
        <f t="shared" si="71"/>
        <v>#N/A</v>
      </c>
    </row>
    <row r="634" spans="1:25" ht="15" customHeight="1" x14ac:dyDescent="0.2">
      <c r="A634" s="121">
        <f t="shared" si="76"/>
        <v>205</v>
      </c>
      <c r="B634" s="39" t="str">
        <f>+VLOOKUP(A634,$Q$2:$R$5000,2,0)</f>
        <v>cf205</v>
      </c>
      <c r="C634" s="45" t="s">
        <v>298</v>
      </c>
      <c r="D634" s="46">
        <v>163</v>
      </c>
      <c r="E634" s="47" t="s">
        <v>152</v>
      </c>
      <c r="F634" s="48"/>
      <c r="G634" s="46"/>
      <c r="H634" s="62"/>
      <c r="I634" s="62"/>
      <c r="J634" s="50"/>
      <c r="Q634" s="37">
        <v>633</v>
      </c>
      <c r="R634" s="52" t="str">
        <f t="shared" si="72"/>
        <v>cf633</v>
      </c>
      <c r="S634" s="37" t="str">
        <f>_xlfn.IFNA(IF(U634=0,"",U634&amp;COUNTIF(U$2:U634,U634)),"")</f>
        <v/>
      </c>
      <c r="T634" s="37" t="str">
        <f t="shared" si="73"/>
        <v>cf633</v>
      </c>
      <c r="U634" s="37" t="e">
        <v>#N/A</v>
      </c>
      <c r="W634" s="37">
        <v>633</v>
      </c>
      <c r="X634" s="37" t="str">
        <f t="shared" si="74"/>
        <v>cf633</v>
      </c>
      <c r="Y634" s="37" t="e">
        <f t="shared" si="71"/>
        <v>#N/A</v>
      </c>
    </row>
    <row r="635" spans="1:25" ht="15" customHeight="1" x14ac:dyDescent="0.2">
      <c r="A635" s="121"/>
      <c r="B635" s="39" t="str">
        <f>+VLOOKUP(A634,$Q$2:$R$5000,2,0)</f>
        <v>cf205</v>
      </c>
      <c r="C635" s="51"/>
      <c r="D635" s="52"/>
      <c r="E635" s="53" t="s">
        <v>334</v>
      </c>
      <c r="F635" s="54"/>
      <c r="G635" s="52"/>
      <c r="H635" s="63"/>
      <c r="I635" s="63"/>
      <c r="J635" s="56" t="s">
        <v>60</v>
      </c>
      <c r="Q635" s="37">
        <v>634</v>
      </c>
      <c r="R635" s="52" t="str">
        <f t="shared" si="72"/>
        <v>cf634</v>
      </c>
      <c r="S635" s="37" t="str">
        <f>_xlfn.IFNA(IF(U635=0,"",U635&amp;COUNTIF(U$2:U635,U635)),"")</f>
        <v/>
      </c>
      <c r="T635" s="37" t="str">
        <f t="shared" si="73"/>
        <v>cf634</v>
      </c>
      <c r="U635" s="37" t="e">
        <v>#N/A</v>
      </c>
      <c r="W635" s="37">
        <v>634</v>
      </c>
      <c r="X635" s="37" t="str">
        <f t="shared" si="74"/>
        <v>cf634</v>
      </c>
      <c r="Y635" s="37" t="e">
        <f t="shared" si="71"/>
        <v>#N/A</v>
      </c>
    </row>
    <row r="636" spans="1:25" ht="15" customHeight="1" x14ac:dyDescent="0.2">
      <c r="A636" s="121"/>
      <c r="B636" s="39" t="str">
        <f>+VLOOKUP(A634,$Q$2:$R$5000,2,0)</f>
        <v>cf205</v>
      </c>
      <c r="C636" s="51"/>
      <c r="D636" s="57">
        <v>11</v>
      </c>
      <c r="E636" s="58" t="s">
        <v>63</v>
      </c>
      <c r="F636" s="59" t="s">
        <v>91</v>
      </c>
      <c r="G636" s="57">
        <v>4</v>
      </c>
      <c r="H636" s="64" t="s">
        <v>63</v>
      </c>
      <c r="I636" s="64" t="str">
        <f>IF(H636="","",G636*H636)</f>
        <v/>
      </c>
      <c r="J636" s="61" t="s">
        <v>65</v>
      </c>
      <c r="Q636" s="37">
        <v>635</v>
      </c>
      <c r="R636" s="52" t="str">
        <f t="shared" si="72"/>
        <v>cf635</v>
      </c>
      <c r="S636" s="37" t="str">
        <f>_xlfn.IFNA(IF(U636=0,"",U636&amp;COUNTIF(U$2:U636,U636)),"")</f>
        <v/>
      </c>
      <c r="T636" s="37" t="str">
        <f t="shared" si="73"/>
        <v>cf635</v>
      </c>
      <c r="U636" s="37" t="e">
        <v>#N/A</v>
      </c>
      <c r="W636" s="37">
        <v>635</v>
      </c>
      <c r="X636" s="37" t="str">
        <f t="shared" si="74"/>
        <v>cf635</v>
      </c>
      <c r="Y636" s="37" t="e">
        <f t="shared" si="71"/>
        <v>#N/A</v>
      </c>
    </row>
    <row r="637" spans="1:25" ht="15" customHeight="1" x14ac:dyDescent="0.2">
      <c r="A637" s="121">
        <f t="shared" si="76"/>
        <v>206</v>
      </c>
      <c r="B637" s="39" t="str">
        <f>+VLOOKUP(A637,$Q$2:$R$5000,2,0)</f>
        <v>cf206</v>
      </c>
      <c r="C637" s="45" t="s">
        <v>298</v>
      </c>
      <c r="D637" s="46">
        <v>165</v>
      </c>
      <c r="E637" s="47" t="s">
        <v>321</v>
      </c>
      <c r="F637" s="48"/>
      <c r="G637" s="46"/>
      <c r="H637" s="62"/>
      <c r="I637" s="62"/>
      <c r="J637" s="50"/>
      <c r="Q637" s="37">
        <v>636</v>
      </c>
      <c r="R637" s="52" t="str">
        <f t="shared" si="72"/>
        <v>cf636</v>
      </c>
      <c r="S637" s="37" t="str">
        <f>_xlfn.IFNA(IF(U637=0,"",U637&amp;COUNTIF(U$2:U637,U637)),"")</f>
        <v/>
      </c>
      <c r="T637" s="37" t="str">
        <f t="shared" si="73"/>
        <v>cf636</v>
      </c>
      <c r="U637" s="37" t="e">
        <v>#N/A</v>
      </c>
      <c r="W637" s="37">
        <v>636</v>
      </c>
      <c r="X637" s="37" t="str">
        <f t="shared" si="74"/>
        <v>cf636</v>
      </c>
      <c r="Y637" s="37" t="e">
        <f t="shared" si="71"/>
        <v>#N/A</v>
      </c>
    </row>
    <row r="638" spans="1:25" ht="15" customHeight="1" x14ac:dyDescent="0.2">
      <c r="A638" s="121"/>
      <c r="B638" s="39" t="str">
        <f>+VLOOKUP(A637,$Q$2:$R$5000,2,0)</f>
        <v>cf206</v>
      </c>
      <c r="C638" s="51"/>
      <c r="D638" s="52"/>
      <c r="E638" s="53" t="s">
        <v>335</v>
      </c>
      <c r="F638" s="54"/>
      <c r="G638" s="52"/>
      <c r="H638" s="63"/>
      <c r="I638" s="63"/>
      <c r="J638" s="56" t="s">
        <v>60</v>
      </c>
      <c r="Q638" s="37">
        <v>637</v>
      </c>
      <c r="R638" s="52" t="str">
        <f t="shared" si="72"/>
        <v>cf637</v>
      </c>
      <c r="S638" s="37" t="str">
        <f>_xlfn.IFNA(IF(U638=0,"",U638&amp;COUNTIF(U$2:U638,U638)),"")</f>
        <v/>
      </c>
      <c r="T638" s="37" t="str">
        <f t="shared" si="73"/>
        <v>cf637</v>
      </c>
      <c r="U638" s="37" t="e">
        <v>#N/A</v>
      </c>
      <c r="W638" s="37">
        <v>637</v>
      </c>
      <c r="X638" s="37" t="str">
        <f t="shared" si="74"/>
        <v>cf637</v>
      </c>
      <c r="Y638" s="37" t="e">
        <f t="shared" si="71"/>
        <v>#N/A</v>
      </c>
    </row>
    <row r="639" spans="1:25" ht="15" customHeight="1" x14ac:dyDescent="0.2">
      <c r="A639" s="121"/>
      <c r="B639" s="39" t="str">
        <f>+VLOOKUP(A637,$Q$2:$R$5000,2,0)</f>
        <v>cf206</v>
      </c>
      <c r="C639" s="51"/>
      <c r="D639" s="57">
        <v>5</v>
      </c>
      <c r="E639" s="58" t="s">
        <v>63</v>
      </c>
      <c r="F639" s="59" t="s">
        <v>91</v>
      </c>
      <c r="G639" s="57">
        <v>2</v>
      </c>
      <c r="H639" s="64" t="s">
        <v>63</v>
      </c>
      <c r="I639" s="64" t="str">
        <f>IF(H639="","",G639*H639)</f>
        <v/>
      </c>
      <c r="J639" s="61" t="s">
        <v>65</v>
      </c>
      <c r="Q639" s="37">
        <v>638</v>
      </c>
      <c r="R639" s="52" t="str">
        <f t="shared" si="72"/>
        <v>cf638</v>
      </c>
      <c r="S639" s="37" t="str">
        <f>_xlfn.IFNA(IF(U639=0,"",U639&amp;COUNTIF(U$2:U639,U639)),"")</f>
        <v/>
      </c>
      <c r="T639" s="37" t="str">
        <f t="shared" si="73"/>
        <v>cf638</v>
      </c>
      <c r="U639" s="37" t="e">
        <v>#N/A</v>
      </c>
      <c r="W639" s="37">
        <v>638</v>
      </c>
      <c r="X639" s="37" t="str">
        <f t="shared" si="74"/>
        <v>cf638</v>
      </c>
      <c r="Y639" s="37" t="e">
        <f t="shared" si="71"/>
        <v>#N/A</v>
      </c>
    </row>
    <row r="640" spans="1:25" ht="15" customHeight="1" x14ac:dyDescent="0.2">
      <c r="A640" s="121">
        <f t="shared" si="76"/>
        <v>207</v>
      </c>
      <c r="B640" s="39" t="str">
        <f>+VLOOKUP(A640,$Q$2:$R$5000,2,0)</f>
        <v>cf207</v>
      </c>
      <c r="C640" s="45" t="s">
        <v>298</v>
      </c>
      <c r="D640" s="46">
        <v>165</v>
      </c>
      <c r="E640" s="47" t="s">
        <v>321</v>
      </c>
      <c r="F640" s="48"/>
      <c r="G640" s="46"/>
      <c r="H640" s="62"/>
      <c r="I640" s="62"/>
      <c r="J640" s="50"/>
      <c r="Q640" s="37">
        <v>639</v>
      </c>
      <c r="R640" s="52" t="str">
        <f t="shared" si="72"/>
        <v>cf639</v>
      </c>
      <c r="S640" s="37" t="str">
        <f>_xlfn.IFNA(IF(U640=0,"",U640&amp;COUNTIF(U$2:U640,U640)),"")</f>
        <v/>
      </c>
      <c r="T640" s="37" t="str">
        <f t="shared" si="73"/>
        <v>cf639</v>
      </c>
      <c r="U640" s="37" t="e">
        <v>#N/A</v>
      </c>
      <c r="W640" s="37">
        <v>639</v>
      </c>
      <c r="X640" s="37" t="str">
        <f t="shared" si="74"/>
        <v>cf639</v>
      </c>
      <c r="Y640" s="37" t="e">
        <f t="shared" si="71"/>
        <v>#N/A</v>
      </c>
    </row>
    <row r="641" spans="1:25" ht="15" customHeight="1" x14ac:dyDescent="0.2">
      <c r="A641" s="121"/>
      <c r="B641" s="39" t="str">
        <f>+VLOOKUP(A640,$Q$2:$R$5000,2,0)</f>
        <v>cf207</v>
      </c>
      <c r="C641" s="51"/>
      <c r="D641" s="52"/>
      <c r="E641" s="53" t="s">
        <v>336</v>
      </c>
      <c r="F641" s="54"/>
      <c r="G641" s="52"/>
      <c r="H641" s="63"/>
      <c r="I641" s="63"/>
      <c r="J641" s="56" t="s">
        <v>60</v>
      </c>
      <c r="Q641" s="37">
        <v>640</v>
      </c>
      <c r="R641" s="57" t="str">
        <f t="shared" si="72"/>
        <v>cf640</v>
      </c>
      <c r="S641" s="37" t="str">
        <f>_xlfn.IFNA(IF(U641=0,"",U641&amp;COUNTIF(U$2:U641,U641)),"")</f>
        <v/>
      </c>
      <c r="T641" s="37" t="str">
        <f t="shared" si="73"/>
        <v>cf640</v>
      </c>
      <c r="U641" s="37" t="e">
        <v>#N/A</v>
      </c>
      <c r="W641" s="37">
        <v>640</v>
      </c>
      <c r="X641" s="37" t="str">
        <f t="shared" si="74"/>
        <v>cf640</v>
      </c>
      <c r="Y641" s="37" t="e">
        <f t="shared" si="71"/>
        <v>#N/A</v>
      </c>
    </row>
    <row r="642" spans="1:25" ht="15" customHeight="1" x14ac:dyDescent="0.2">
      <c r="A642" s="121"/>
      <c r="B642" s="39" t="str">
        <f>+VLOOKUP(A640,$Q$2:$R$5000,2,0)</f>
        <v>cf207</v>
      </c>
      <c r="C642" s="51"/>
      <c r="D642" s="57">
        <v>6</v>
      </c>
      <c r="E642" s="58" t="s">
        <v>63</v>
      </c>
      <c r="F642" s="59" t="s">
        <v>91</v>
      </c>
      <c r="G642" s="57">
        <v>2</v>
      </c>
      <c r="H642" s="64" t="s">
        <v>63</v>
      </c>
      <c r="I642" s="64" t="str">
        <f>IF(H642="","",G642*H642)</f>
        <v/>
      </c>
      <c r="J642" s="61" t="s">
        <v>65</v>
      </c>
      <c r="Q642" s="37">
        <v>641</v>
      </c>
      <c r="R642" s="46" t="str">
        <f t="shared" si="72"/>
        <v>cf641</v>
      </c>
      <c r="S642" s="37" t="str">
        <f>_xlfn.IFNA(IF(U642=0,"",U642&amp;COUNTIF(U$2:U642,U642)),"")</f>
        <v/>
      </c>
      <c r="T642" s="37" t="str">
        <f t="shared" si="73"/>
        <v>cf641</v>
      </c>
      <c r="U642" s="37" t="e">
        <v>#N/A</v>
      </c>
      <c r="W642" s="37">
        <v>641</v>
      </c>
      <c r="X642" s="37" t="str">
        <f t="shared" si="74"/>
        <v>cf641</v>
      </c>
      <c r="Y642" s="37" t="e">
        <f t="shared" ref="Y642:Y705" si="77">+VLOOKUP(X642,$S$2:$U$5000,2,0)</f>
        <v>#N/A</v>
      </c>
    </row>
    <row r="643" spans="1:25" ht="15" customHeight="1" x14ac:dyDescent="0.2">
      <c r="A643" s="121">
        <f t="shared" si="76"/>
        <v>208</v>
      </c>
      <c r="B643" s="39" t="str">
        <f>+VLOOKUP(A643,$Q$2:$R$5000,2,0)</f>
        <v>cf208</v>
      </c>
      <c r="C643" s="45" t="s">
        <v>298</v>
      </c>
      <c r="D643" s="46">
        <v>165</v>
      </c>
      <c r="E643" s="47" t="s">
        <v>321</v>
      </c>
      <c r="F643" s="48"/>
      <c r="G643" s="46"/>
      <c r="H643" s="62"/>
      <c r="I643" s="62"/>
      <c r="J643" s="50"/>
      <c r="Q643" s="37">
        <v>642</v>
      </c>
      <c r="R643" s="52" t="str">
        <f t="shared" ref="R643:R706" si="78">_xlfn.IFNA(IF($P$2="",T643,Y643),"")</f>
        <v>cf642</v>
      </c>
      <c r="S643" s="37" t="str">
        <f>_xlfn.IFNA(IF(U643=0,"",U643&amp;COUNTIF(U$2:U643,U643)),"")</f>
        <v/>
      </c>
      <c r="T643" s="37" t="str">
        <f t="shared" ref="T643:T706" si="79">IF(Q643="","",$O$2&amp;Q643)</f>
        <v>cf642</v>
      </c>
      <c r="U643" s="37" t="e">
        <v>#N/A</v>
      </c>
      <c r="W643" s="37">
        <v>642</v>
      </c>
      <c r="X643" s="37" t="str">
        <f t="shared" ref="X643:X706" si="80">IF($P$2="",$O$2&amp;W643,$P$2&amp;W643)</f>
        <v>cf642</v>
      </c>
      <c r="Y643" s="37" t="e">
        <f t="shared" si="77"/>
        <v>#N/A</v>
      </c>
    </row>
    <row r="644" spans="1:25" ht="15" customHeight="1" x14ac:dyDescent="0.2">
      <c r="A644" s="121"/>
      <c r="B644" s="39" t="str">
        <f>+VLOOKUP(A643,$Q$2:$R$5000,2,0)</f>
        <v>cf208</v>
      </c>
      <c r="C644" s="51"/>
      <c r="D644" s="52"/>
      <c r="E644" s="53" t="s">
        <v>337</v>
      </c>
      <c r="F644" s="54"/>
      <c r="G644" s="52"/>
      <c r="H644" s="63"/>
      <c r="I644" s="63"/>
      <c r="J644" s="56" t="s">
        <v>60</v>
      </c>
      <c r="Q644" s="37">
        <v>643</v>
      </c>
      <c r="R644" s="52" t="str">
        <f t="shared" si="78"/>
        <v>cf643</v>
      </c>
      <c r="S644" s="37" t="str">
        <f>_xlfn.IFNA(IF(U644=0,"",U644&amp;COUNTIF(U$2:U644,U644)),"")</f>
        <v/>
      </c>
      <c r="T644" s="37" t="str">
        <f t="shared" si="79"/>
        <v>cf643</v>
      </c>
      <c r="U644" s="37" t="e">
        <v>#N/A</v>
      </c>
      <c r="W644" s="37">
        <v>643</v>
      </c>
      <c r="X644" s="37" t="str">
        <f t="shared" si="80"/>
        <v>cf643</v>
      </c>
      <c r="Y644" s="37" t="e">
        <f t="shared" si="77"/>
        <v>#N/A</v>
      </c>
    </row>
    <row r="645" spans="1:25" ht="15" customHeight="1" x14ac:dyDescent="0.2">
      <c r="A645" s="121"/>
      <c r="B645" s="39" t="str">
        <f>+VLOOKUP(A643,$Q$2:$R$5000,2,0)</f>
        <v>cf208</v>
      </c>
      <c r="C645" s="51"/>
      <c r="D645" s="57">
        <v>7</v>
      </c>
      <c r="E645" s="58" t="s">
        <v>63</v>
      </c>
      <c r="F645" s="59" t="s">
        <v>91</v>
      </c>
      <c r="G645" s="57">
        <v>2</v>
      </c>
      <c r="H645" s="64" t="s">
        <v>63</v>
      </c>
      <c r="I645" s="64" t="str">
        <f>IF(H645="","",G645*H645)</f>
        <v/>
      </c>
      <c r="J645" s="61" t="s">
        <v>65</v>
      </c>
      <c r="Q645" s="37">
        <v>644</v>
      </c>
      <c r="R645" s="52" t="str">
        <f t="shared" si="78"/>
        <v>cf644</v>
      </c>
      <c r="S645" s="37" t="str">
        <f>_xlfn.IFNA(IF(U645=0,"",U645&amp;COUNTIF(U$2:U645,U645)),"")</f>
        <v/>
      </c>
      <c r="T645" s="37" t="str">
        <f t="shared" si="79"/>
        <v>cf644</v>
      </c>
      <c r="U645" s="37" t="e">
        <v>#N/A</v>
      </c>
      <c r="W645" s="37">
        <v>644</v>
      </c>
      <c r="X645" s="37" t="str">
        <f t="shared" si="80"/>
        <v>cf644</v>
      </c>
      <c r="Y645" s="37" t="e">
        <f t="shared" si="77"/>
        <v>#N/A</v>
      </c>
    </row>
    <row r="646" spans="1:25" ht="15" customHeight="1" x14ac:dyDescent="0.2">
      <c r="A646" s="121">
        <f t="shared" si="76"/>
        <v>209</v>
      </c>
      <c r="B646" s="39" t="str">
        <f>+VLOOKUP(A646,$Q$2:$R$5000,2,0)</f>
        <v>cf209</v>
      </c>
      <c r="C646" s="45" t="s">
        <v>298</v>
      </c>
      <c r="D646" s="46">
        <v>165</v>
      </c>
      <c r="E646" s="47" t="s">
        <v>338</v>
      </c>
      <c r="F646" s="48"/>
      <c r="G646" s="46"/>
      <c r="H646" s="62"/>
      <c r="I646" s="62"/>
      <c r="J646" s="50"/>
      <c r="Q646" s="37">
        <v>645</v>
      </c>
      <c r="R646" s="52" t="str">
        <f t="shared" si="78"/>
        <v>cf645</v>
      </c>
      <c r="S646" s="37" t="str">
        <f>_xlfn.IFNA(IF(U646=0,"",U646&amp;COUNTIF(U$2:U646,U646)),"")</f>
        <v/>
      </c>
      <c r="T646" s="37" t="str">
        <f t="shared" si="79"/>
        <v>cf645</v>
      </c>
      <c r="U646" s="37" t="e">
        <v>#N/A</v>
      </c>
      <c r="W646" s="37">
        <v>645</v>
      </c>
      <c r="X646" s="37" t="str">
        <f t="shared" si="80"/>
        <v>cf645</v>
      </c>
      <c r="Y646" s="37" t="e">
        <f t="shared" si="77"/>
        <v>#N/A</v>
      </c>
    </row>
    <row r="647" spans="1:25" ht="15" customHeight="1" x14ac:dyDescent="0.2">
      <c r="A647" s="121"/>
      <c r="B647" s="39" t="str">
        <f>+VLOOKUP(A646,$Q$2:$R$5000,2,0)</f>
        <v>cf209</v>
      </c>
      <c r="C647" s="51"/>
      <c r="D647" s="52"/>
      <c r="E647" s="53" t="s">
        <v>339</v>
      </c>
      <c r="F647" s="54"/>
      <c r="G647" s="52"/>
      <c r="H647" s="63"/>
      <c r="I647" s="63"/>
      <c r="J647" s="56" t="s">
        <v>60</v>
      </c>
      <c r="Q647" s="37">
        <v>646</v>
      </c>
      <c r="R647" s="52" t="str">
        <f t="shared" si="78"/>
        <v>cf646</v>
      </c>
      <c r="S647" s="37" t="str">
        <f>_xlfn.IFNA(IF(U647=0,"",U647&amp;COUNTIF(U$2:U647,U647)),"")</f>
        <v/>
      </c>
      <c r="T647" s="37" t="str">
        <f t="shared" si="79"/>
        <v>cf646</v>
      </c>
      <c r="U647" s="37" t="e">
        <v>#N/A</v>
      </c>
      <c r="W647" s="37">
        <v>646</v>
      </c>
      <c r="X647" s="37" t="str">
        <f t="shared" si="80"/>
        <v>cf646</v>
      </c>
      <c r="Y647" s="37" t="e">
        <f t="shared" si="77"/>
        <v>#N/A</v>
      </c>
    </row>
    <row r="648" spans="1:25" ht="15" customHeight="1" x14ac:dyDescent="0.2">
      <c r="A648" s="121"/>
      <c r="B648" s="39" t="str">
        <f>+VLOOKUP(A646,$Q$2:$R$5000,2,0)</f>
        <v>cf209</v>
      </c>
      <c r="C648" s="51"/>
      <c r="D648" s="57">
        <v>17</v>
      </c>
      <c r="E648" s="58" t="s">
        <v>63</v>
      </c>
      <c r="F648" s="59" t="s">
        <v>91</v>
      </c>
      <c r="G648" s="57">
        <v>6</v>
      </c>
      <c r="H648" s="64" t="s">
        <v>63</v>
      </c>
      <c r="I648" s="64" t="str">
        <f>IF(H648="","",G648*H648)</f>
        <v/>
      </c>
      <c r="J648" s="61" t="s">
        <v>65</v>
      </c>
      <c r="Q648" s="37">
        <v>647</v>
      </c>
      <c r="R648" s="52" t="str">
        <f t="shared" si="78"/>
        <v>cf647</v>
      </c>
      <c r="S648" s="37" t="str">
        <f>_xlfn.IFNA(IF(U648=0,"",U648&amp;COUNTIF(U$2:U648,U648)),"")</f>
        <v/>
      </c>
      <c r="T648" s="37" t="str">
        <f t="shared" si="79"/>
        <v>cf647</v>
      </c>
      <c r="U648" s="37" t="e">
        <v>#N/A</v>
      </c>
      <c r="W648" s="37">
        <v>647</v>
      </c>
      <c r="X648" s="37" t="str">
        <f t="shared" si="80"/>
        <v>cf647</v>
      </c>
      <c r="Y648" s="37" t="e">
        <f t="shared" si="77"/>
        <v>#N/A</v>
      </c>
    </row>
    <row r="649" spans="1:25" ht="15" customHeight="1" x14ac:dyDescent="0.2">
      <c r="A649" s="121">
        <f t="shared" si="76"/>
        <v>210</v>
      </c>
      <c r="B649" s="39" t="str">
        <f>+VLOOKUP(A649,$Q$2:$R$5000,2,0)</f>
        <v>cf210</v>
      </c>
      <c r="C649" s="45" t="s">
        <v>298</v>
      </c>
      <c r="D649" s="46">
        <v>167</v>
      </c>
      <c r="E649" s="47" t="s">
        <v>152</v>
      </c>
      <c r="F649" s="48"/>
      <c r="G649" s="46"/>
      <c r="H649" s="62"/>
      <c r="I649" s="62"/>
      <c r="J649" s="50"/>
      <c r="Q649" s="37">
        <v>648</v>
      </c>
      <c r="R649" s="52" t="str">
        <f t="shared" si="78"/>
        <v>cf648</v>
      </c>
      <c r="S649" s="37" t="str">
        <f>_xlfn.IFNA(IF(U649=0,"",U649&amp;COUNTIF(U$2:U649,U649)),"")</f>
        <v/>
      </c>
      <c r="T649" s="37" t="str">
        <f t="shared" si="79"/>
        <v>cf648</v>
      </c>
      <c r="U649" s="37" t="e">
        <v>#N/A</v>
      </c>
      <c r="W649" s="37">
        <v>648</v>
      </c>
      <c r="X649" s="37" t="str">
        <f t="shared" si="80"/>
        <v>cf648</v>
      </c>
      <c r="Y649" s="37" t="e">
        <f t="shared" si="77"/>
        <v>#N/A</v>
      </c>
    </row>
    <row r="650" spans="1:25" ht="15" customHeight="1" x14ac:dyDescent="0.2">
      <c r="A650" s="121"/>
      <c r="B650" s="39" t="str">
        <f>+VLOOKUP(A649,$Q$2:$R$5000,2,0)</f>
        <v>cf210</v>
      </c>
      <c r="C650" s="51"/>
      <c r="D650" s="52"/>
      <c r="E650" s="53" t="s">
        <v>340</v>
      </c>
      <c r="F650" s="54"/>
      <c r="G650" s="52"/>
      <c r="H650" s="63"/>
      <c r="I650" s="63"/>
      <c r="J650" s="56" t="s">
        <v>60</v>
      </c>
      <c r="Q650" s="37">
        <v>649</v>
      </c>
      <c r="R650" s="52" t="str">
        <f t="shared" si="78"/>
        <v>cf649</v>
      </c>
      <c r="S650" s="37" t="str">
        <f>_xlfn.IFNA(IF(U650=0,"",U650&amp;COUNTIF(U$2:U650,U650)),"")</f>
        <v/>
      </c>
      <c r="T650" s="37" t="str">
        <f t="shared" si="79"/>
        <v>cf649</v>
      </c>
      <c r="U650" s="37" t="e">
        <v>#N/A</v>
      </c>
      <c r="W650" s="37">
        <v>649</v>
      </c>
      <c r="X650" s="37" t="str">
        <f t="shared" si="80"/>
        <v>cf649</v>
      </c>
      <c r="Y650" s="37" t="e">
        <f t="shared" si="77"/>
        <v>#N/A</v>
      </c>
    </row>
    <row r="651" spans="1:25" ht="15" customHeight="1" x14ac:dyDescent="0.2">
      <c r="A651" s="121"/>
      <c r="B651" s="39" t="str">
        <f>+VLOOKUP(A649,$Q$2:$R$5000,2,0)</f>
        <v>cf210</v>
      </c>
      <c r="C651" s="51"/>
      <c r="D651" s="57">
        <v>1</v>
      </c>
      <c r="E651" s="58" t="s">
        <v>63</v>
      </c>
      <c r="F651" s="59" t="s">
        <v>91</v>
      </c>
      <c r="G651" s="57">
        <v>5</v>
      </c>
      <c r="H651" s="64" t="s">
        <v>63</v>
      </c>
      <c r="I651" s="64" t="str">
        <f>IF(H651="","",G651*H651)</f>
        <v/>
      </c>
      <c r="J651" s="61" t="s">
        <v>65</v>
      </c>
      <c r="Q651" s="37">
        <v>650</v>
      </c>
      <c r="R651" s="52" t="str">
        <f t="shared" si="78"/>
        <v>cf650</v>
      </c>
      <c r="S651" s="37" t="str">
        <f>_xlfn.IFNA(IF(U651=0,"",U651&amp;COUNTIF(U$2:U651,U651)),"")</f>
        <v/>
      </c>
      <c r="T651" s="37" t="str">
        <f t="shared" si="79"/>
        <v>cf650</v>
      </c>
      <c r="U651" s="37" t="e">
        <v>#N/A</v>
      </c>
      <c r="W651" s="37">
        <v>650</v>
      </c>
      <c r="X651" s="37" t="str">
        <f t="shared" si="80"/>
        <v>cf650</v>
      </c>
      <c r="Y651" s="37" t="e">
        <f t="shared" si="77"/>
        <v>#N/A</v>
      </c>
    </row>
    <row r="652" spans="1:25" ht="15" customHeight="1" x14ac:dyDescent="0.2">
      <c r="A652" s="121">
        <f t="shared" si="76"/>
        <v>211</v>
      </c>
      <c r="B652" s="39" t="str">
        <f>+VLOOKUP(A652,$Q$2:$R$5000,2,0)</f>
        <v>cf211</v>
      </c>
      <c r="C652" s="45" t="s">
        <v>298</v>
      </c>
      <c r="D652" s="46">
        <v>169</v>
      </c>
      <c r="E652" s="47" t="s">
        <v>55</v>
      </c>
      <c r="F652" s="48"/>
      <c r="G652" s="46"/>
      <c r="H652" s="62"/>
      <c r="I652" s="62"/>
      <c r="J652" s="50"/>
      <c r="Q652" s="37">
        <v>651</v>
      </c>
      <c r="R652" s="52" t="str">
        <f t="shared" si="78"/>
        <v>cf651</v>
      </c>
      <c r="S652" s="37" t="str">
        <f>_xlfn.IFNA(IF(U652=0,"",U652&amp;COUNTIF(U$2:U652,U652)),"")</f>
        <v/>
      </c>
      <c r="T652" s="37" t="str">
        <f t="shared" si="79"/>
        <v>cf651</v>
      </c>
      <c r="U652" s="37" t="e">
        <v>#N/A</v>
      </c>
      <c r="W652" s="37">
        <v>651</v>
      </c>
      <c r="X652" s="37" t="str">
        <f t="shared" si="80"/>
        <v>cf651</v>
      </c>
      <c r="Y652" s="37" t="e">
        <f t="shared" si="77"/>
        <v>#N/A</v>
      </c>
    </row>
    <row r="653" spans="1:25" ht="15" customHeight="1" x14ac:dyDescent="0.2">
      <c r="A653" s="121"/>
      <c r="B653" s="39" t="str">
        <f>+VLOOKUP(A652,$Q$2:$R$5000,2,0)</f>
        <v>cf211</v>
      </c>
      <c r="C653" s="51"/>
      <c r="D653" s="52"/>
      <c r="E653" s="53" t="s">
        <v>341</v>
      </c>
      <c r="F653" s="54"/>
      <c r="G653" s="52"/>
      <c r="H653" s="63"/>
      <c r="I653" s="63"/>
      <c r="J653" s="56" t="s">
        <v>60</v>
      </c>
      <c r="Q653" s="37">
        <v>652</v>
      </c>
      <c r="R653" s="52" t="str">
        <f t="shared" si="78"/>
        <v>cf652</v>
      </c>
      <c r="S653" s="37" t="str">
        <f>_xlfn.IFNA(IF(U653=0,"",U653&amp;COUNTIF(U$2:U653,U653)),"")</f>
        <v/>
      </c>
      <c r="T653" s="37" t="str">
        <f t="shared" si="79"/>
        <v>cf652</v>
      </c>
      <c r="U653" s="37" t="e">
        <v>#N/A</v>
      </c>
      <c r="W653" s="37">
        <v>652</v>
      </c>
      <c r="X653" s="37" t="str">
        <f t="shared" si="80"/>
        <v>cf652</v>
      </c>
      <c r="Y653" s="37" t="e">
        <f t="shared" si="77"/>
        <v>#N/A</v>
      </c>
    </row>
    <row r="654" spans="1:25" ht="15" customHeight="1" x14ac:dyDescent="0.2">
      <c r="A654" s="121"/>
      <c r="B654" s="39" t="str">
        <f>+VLOOKUP(A652,$Q$2:$R$5000,2,0)</f>
        <v>cf211</v>
      </c>
      <c r="C654" s="51"/>
      <c r="D654" s="57">
        <v>14</v>
      </c>
      <c r="E654" s="58" t="s">
        <v>63</v>
      </c>
      <c r="F654" s="59" t="s">
        <v>91</v>
      </c>
      <c r="G654" s="57">
        <v>4</v>
      </c>
      <c r="H654" s="64" t="s">
        <v>63</v>
      </c>
      <c r="I654" s="64" t="str">
        <f>IF(H654="","",G654*H654)</f>
        <v/>
      </c>
      <c r="J654" s="61" t="s">
        <v>65</v>
      </c>
      <c r="Q654" s="37">
        <v>653</v>
      </c>
      <c r="R654" s="52" t="str">
        <f t="shared" si="78"/>
        <v>cf653</v>
      </c>
      <c r="S654" s="37" t="str">
        <f>_xlfn.IFNA(IF(U654=0,"",U654&amp;COUNTIF(U$2:U654,U654)),"")</f>
        <v/>
      </c>
      <c r="T654" s="37" t="str">
        <f t="shared" si="79"/>
        <v>cf653</v>
      </c>
      <c r="U654" s="37" t="e">
        <v>#N/A</v>
      </c>
      <c r="W654" s="37">
        <v>653</v>
      </c>
      <c r="X654" s="37" t="str">
        <f t="shared" si="80"/>
        <v>cf653</v>
      </c>
      <c r="Y654" s="37" t="e">
        <f t="shared" si="77"/>
        <v>#N/A</v>
      </c>
    </row>
    <row r="655" spans="1:25" ht="15" customHeight="1" x14ac:dyDescent="0.2">
      <c r="A655" s="121">
        <f t="shared" si="76"/>
        <v>212</v>
      </c>
      <c r="B655" s="39" t="str">
        <f>+VLOOKUP(A655,$Q$2:$R$5000,2,0)</f>
        <v>cf212</v>
      </c>
      <c r="C655" s="45" t="s">
        <v>298</v>
      </c>
      <c r="D655" s="46">
        <v>169</v>
      </c>
      <c r="E655" s="47" t="s">
        <v>55</v>
      </c>
      <c r="F655" s="48"/>
      <c r="G655" s="46"/>
      <c r="H655" s="62"/>
      <c r="I655" s="62"/>
      <c r="J655" s="50"/>
      <c r="Q655" s="37">
        <v>654</v>
      </c>
      <c r="R655" s="52" t="str">
        <f t="shared" si="78"/>
        <v>cf654</v>
      </c>
      <c r="S655" s="37" t="str">
        <f>_xlfn.IFNA(IF(U655=0,"",U655&amp;COUNTIF(U$2:U655,U655)),"")</f>
        <v/>
      </c>
      <c r="T655" s="37" t="str">
        <f t="shared" si="79"/>
        <v>cf654</v>
      </c>
      <c r="U655" s="37" t="e">
        <v>#N/A</v>
      </c>
      <c r="W655" s="37">
        <v>654</v>
      </c>
      <c r="X655" s="37" t="str">
        <f t="shared" si="80"/>
        <v>cf654</v>
      </c>
      <c r="Y655" s="37" t="e">
        <f t="shared" si="77"/>
        <v>#N/A</v>
      </c>
    </row>
    <row r="656" spans="1:25" ht="15" customHeight="1" x14ac:dyDescent="0.2">
      <c r="A656" s="121"/>
      <c r="B656" s="39" t="str">
        <f>+VLOOKUP(A655,$Q$2:$R$5000,2,0)</f>
        <v>cf212</v>
      </c>
      <c r="C656" s="51"/>
      <c r="D656" s="52"/>
      <c r="E656" s="53" t="s">
        <v>342</v>
      </c>
      <c r="F656" s="54"/>
      <c r="G656" s="52"/>
      <c r="H656" s="63"/>
      <c r="I656" s="63"/>
      <c r="J656" s="56" t="s">
        <v>60</v>
      </c>
      <c r="Q656" s="37">
        <v>655</v>
      </c>
      <c r="R656" s="52" t="str">
        <f t="shared" si="78"/>
        <v>cf655</v>
      </c>
      <c r="S656" s="37" t="str">
        <f>_xlfn.IFNA(IF(U656=0,"",U656&amp;COUNTIF(U$2:U656,U656)),"")</f>
        <v/>
      </c>
      <c r="T656" s="37" t="str">
        <f t="shared" si="79"/>
        <v>cf655</v>
      </c>
      <c r="U656" s="37" t="e">
        <v>#N/A</v>
      </c>
      <c r="W656" s="37">
        <v>655</v>
      </c>
      <c r="X656" s="37" t="str">
        <f t="shared" si="80"/>
        <v>cf655</v>
      </c>
      <c r="Y656" s="37" t="e">
        <f t="shared" si="77"/>
        <v>#N/A</v>
      </c>
    </row>
    <row r="657" spans="1:25" ht="15" customHeight="1" x14ac:dyDescent="0.2">
      <c r="A657" s="121"/>
      <c r="B657" s="39" t="str">
        <f>+VLOOKUP(A655,$Q$2:$R$5000,2,0)</f>
        <v>cf212</v>
      </c>
      <c r="C657" s="51"/>
      <c r="D657" s="57">
        <v>15</v>
      </c>
      <c r="E657" s="58" t="s">
        <v>63</v>
      </c>
      <c r="F657" s="59" t="s">
        <v>91</v>
      </c>
      <c r="G657" s="57">
        <v>6</v>
      </c>
      <c r="H657" s="64" t="s">
        <v>63</v>
      </c>
      <c r="I657" s="64" t="str">
        <f>IF(H657="","",G657*H657)</f>
        <v/>
      </c>
      <c r="J657" s="61" t="s">
        <v>65</v>
      </c>
      <c r="Q657" s="37">
        <v>656</v>
      </c>
      <c r="R657" s="52" t="str">
        <f t="shared" si="78"/>
        <v>cf656</v>
      </c>
      <c r="S657" s="37" t="str">
        <f>_xlfn.IFNA(IF(U657=0,"",U657&amp;COUNTIF(U$2:U657,U657)),"")</f>
        <v/>
      </c>
      <c r="T657" s="37" t="str">
        <f t="shared" si="79"/>
        <v>cf656</v>
      </c>
      <c r="U657" s="37" t="e">
        <v>#N/A</v>
      </c>
      <c r="W657" s="37">
        <v>656</v>
      </c>
      <c r="X657" s="37" t="str">
        <f t="shared" si="80"/>
        <v>cf656</v>
      </c>
      <c r="Y657" s="37" t="e">
        <f t="shared" si="77"/>
        <v>#N/A</v>
      </c>
    </row>
    <row r="658" spans="1:25" ht="15" customHeight="1" x14ac:dyDescent="0.2">
      <c r="A658" s="121">
        <f t="shared" si="76"/>
        <v>213</v>
      </c>
      <c r="B658" s="39" t="str">
        <f>+VLOOKUP(A658,$Q$2:$R$5000,2,0)</f>
        <v>cf213</v>
      </c>
      <c r="C658" s="45" t="s">
        <v>298</v>
      </c>
      <c r="D658" s="46">
        <v>169</v>
      </c>
      <c r="E658" s="47" t="s">
        <v>55</v>
      </c>
      <c r="F658" s="48"/>
      <c r="G658" s="46"/>
      <c r="H658" s="62"/>
      <c r="I658" s="62"/>
      <c r="J658" s="50"/>
      <c r="Q658" s="37">
        <v>657</v>
      </c>
      <c r="R658" s="52" t="str">
        <f t="shared" si="78"/>
        <v>cf657</v>
      </c>
      <c r="S658" s="37" t="str">
        <f>_xlfn.IFNA(IF(U658=0,"",U658&amp;COUNTIF(U$2:U658,U658)),"")</f>
        <v/>
      </c>
      <c r="T658" s="37" t="str">
        <f t="shared" si="79"/>
        <v>cf657</v>
      </c>
      <c r="U658" s="37" t="e">
        <v>#N/A</v>
      </c>
      <c r="W658" s="37">
        <v>657</v>
      </c>
      <c r="X658" s="37" t="str">
        <f t="shared" si="80"/>
        <v>cf657</v>
      </c>
      <c r="Y658" s="37" t="e">
        <f t="shared" si="77"/>
        <v>#N/A</v>
      </c>
    </row>
    <row r="659" spans="1:25" ht="15" customHeight="1" x14ac:dyDescent="0.2">
      <c r="A659" s="121"/>
      <c r="B659" s="39" t="str">
        <f>+VLOOKUP(A658,$Q$2:$R$5000,2,0)</f>
        <v>cf213</v>
      </c>
      <c r="C659" s="51"/>
      <c r="D659" s="52"/>
      <c r="E659" s="53" t="s">
        <v>343</v>
      </c>
      <c r="F659" s="54"/>
      <c r="G659" s="52"/>
      <c r="H659" s="63"/>
      <c r="I659" s="63"/>
      <c r="J659" s="56" t="s">
        <v>60</v>
      </c>
      <c r="Q659" s="37">
        <v>658</v>
      </c>
      <c r="R659" s="52" t="str">
        <f t="shared" si="78"/>
        <v>cf658</v>
      </c>
      <c r="S659" s="37" t="str">
        <f>_xlfn.IFNA(IF(U659=0,"",U659&amp;COUNTIF(U$2:U659,U659)),"")</f>
        <v/>
      </c>
      <c r="T659" s="37" t="str">
        <f t="shared" si="79"/>
        <v>cf658</v>
      </c>
      <c r="U659" s="37" t="e">
        <v>#N/A</v>
      </c>
      <c r="W659" s="37">
        <v>658</v>
      </c>
      <c r="X659" s="37" t="str">
        <f t="shared" si="80"/>
        <v>cf658</v>
      </c>
      <c r="Y659" s="37" t="e">
        <f t="shared" si="77"/>
        <v>#N/A</v>
      </c>
    </row>
    <row r="660" spans="1:25" ht="15" customHeight="1" x14ac:dyDescent="0.2">
      <c r="A660" s="121"/>
      <c r="B660" s="39" t="str">
        <f>+VLOOKUP(A658,$Q$2:$R$5000,2,0)</f>
        <v>cf213</v>
      </c>
      <c r="C660" s="51"/>
      <c r="D660" s="57">
        <v>16</v>
      </c>
      <c r="E660" s="58" t="s">
        <v>63</v>
      </c>
      <c r="F660" s="59" t="s">
        <v>91</v>
      </c>
      <c r="G660" s="57">
        <v>4</v>
      </c>
      <c r="H660" s="64" t="s">
        <v>63</v>
      </c>
      <c r="I660" s="64" t="str">
        <f>IF(H660="","",G660*H660)</f>
        <v/>
      </c>
      <c r="J660" s="61" t="s">
        <v>65</v>
      </c>
      <c r="Q660" s="37">
        <v>659</v>
      </c>
      <c r="R660" s="52" t="str">
        <f t="shared" si="78"/>
        <v>cf659</v>
      </c>
      <c r="S660" s="37" t="str">
        <f>_xlfn.IFNA(IF(U660=0,"",U660&amp;COUNTIF(U$2:U660,U660)),"")</f>
        <v/>
      </c>
      <c r="T660" s="37" t="str">
        <f t="shared" si="79"/>
        <v>cf659</v>
      </c>
      <c r="U660" s="37" t="e">
        <v>#N/A</v>
      </c>
      <c r="W660" s="37">
        <v>659</v>
      </c>
      <c r="X660" s="37" t="str">
        <f t="shared" si="80"/>
        <v>cf659</v>
      </c>
      <c r="Y660" s="37" t="e">
        <f t="shared" si="77"/>
        <v>#N/A</v>
      </c>
    </row>
    <row r="661" spans="1:25" ht="15" customHeight="1" x14ac:dyDescent="0.2">
      <c r="A661" s="121">
        <f t="shared" si="76"/>
        <v>214</v>
      </c>
      <c r="B661" s="39" t="str">
        <f>+VLOOKUP(A661,$Q$2:$R$5000,2,0)</f>
        <v>cf214</v>
      </c>
      <c r="C661" s="45" t="s">
        <v>298</v>
      </c>
      <c r="D661" s="46">
        <v>169</v>
      </c>
      <c r="E661" s="47" t="s">
        <v>55</v>
      </c>
      <c r="F661" s="48"/>
      <c r="G661" s="46"/>
      <c r="H661" s="62"/>
      <c r="I661" s="62"/>
      <c r="J661" s="50"/>
      <c r="Q661" s="37">
        <v>660</v>
      </c>
      <c r="R661" s="57" t="str">
        <f t="shared" si="78"/>
        <v>cf660</v>
      </c>
      <c r="S661" s="37" t="str">
        <f>_xlfn.IFNA(IF(U661=0,"",U661&amp;COUNTIF(U$2:U661,U661)),"")</f>
        <v/>
      </c>
      <c r="T661" s="37" t="str">
        <f t="shared" si="79"/>
        <v>cf660</v>
      </c>
      <c r="U661" s="37" t="e">
        <v>#N/A</v>
      </c>
      <c r="W661" s="37">
        <v>660</v>
      </c>
      <c r="X661" s="37" t="str">
        <f t="shared" si="80"/>
        <v>cf660</v>
      </c>
      <c r="Y661" s="37" t="e">
        <f t="shared" si="77"/>
        <v>#N/A</v>
      </c>
    </row>
    <row r="662" spans="1:25" ht="15" customHeight="1" x14ac:dyDescent="0.2">
      <c r="A662" s="121"/>
      <c r="B662" s="39" t="str">
        <f>+VLOOKUP(A661,$Q$2:$R$5000,2,0)</f>
        <v>cf214</v>
      </c>
      <c r="C662" s="51"/>
      <c r="D662" s="52"/>
      <c r="E662" s="53" t="s">
        <v>344</v>
      </c>
      <c r="F662" s="54"/>
      <c r="G662" s="52"/>
      <c r="H662" s="63"/>
      <c r="I662" s="63"/>
      <c r="J662" s="56" t="s">
        <v>60</v>
      </c>
      <c r="Q662" s="37">
        <v>661</v>
      </c>
      <c r="R662" s="46" t="str">
        <f t="shared" si="78"/>
        <v>cf661</v>
      </c>
      <c r="S662" s="37" t="str">
        <f>_xlfn.IFNA(IF(U662=0,"",U662&amp;COUNTIF(U$2:U662,U662)),"")</f>
        <v/>
      </c>
      <c r="T662" s="37" t="str">
        <f t="shared" si="79"/>
        <v>cf661</v>
      </c>
      <c r="U662" s="37" t="e">
        <v>#N/A</v>
      </c>
      <c r="W662" s="37">
        <v>661</v>
      </c>
      <c r="X662" s="37" t="str">
        <f t="shared" si="80"/>
        <v>cf661</v>
      </c>
      <c r="Y662" s="37" t="e">
        <f t="shared" si="77"/>
        <v>#N/A</v>
      </c>
    </row>
    <row r="663" spans="1:25" ht="15" customHeight="1" x14ac:dyDescent="0.2">
      <c r="A663" s="121"/>
      <c r="B663" s="39" t="str">
        <f>+VLOOKUP(A661,$Q$2:$R$5000,2,0)</f>
        <v>cf214</v>
      </c>
      <c r="C663" s="51"/>
      <c r="D663" s="57">
        <v>17</v>
      </c>
      <c r="E663" s="58" t="s">
        <v>63</v>
      </c>
      <c r="F663" s="59" t="s">
        <v>91</v>
      </c>
      <c r="G663" s="57">
        <v>4</v>
      </c>
      <c r="H663" s="64" t="s">
        <v>63</v>
      </c>
      <c r="I663" s="64" t="str">
        <f>IF(H663="","",G663*H663)</f>
        <v/>
      </c>
      <c r="J663" s="61" t="s">
        <v>65</v>
      </c>
      <c r="Q663" s="37">
        <v>662</v>
      </c>
      <c r="R663" s="52" t="str">
        <f t="shared" si="78"/>
        <v>cf662</v>
      </c>
      <c r="S663" s="37" t="str">
        <f>_xlfn.IFNA(IF(U663=0,"",U663&amp;COUNTIF(U$2:U663,U663)),"")</f>
        <v/>
      </c>
      <c r="T663" s="37" t="str">
        <f t="shared" si="79"/>
        <v>cf662</v>
      </c>
      <c r="U663" s="37" t="e">
        <v>#N/A</v>
      </c>
      <c r="W663" s="37">
        <v>662</v>
      </c>
      <c r="X663" s="37" t="str">
        <f t="shared" si="80"/>
        <v>cf662</v>
      </c>
      <c r="Y663" s="37" t="e">
        <f t="shared" si="77"/>
        <v>#N/A</v>
      </c>
    </row>
    <row r="664" spans="1:25" ht="15" customHeight="1" x14ac:dyDescent="0.2">
      <c r="A664" s="121">
        <f t="shared" si="76"/>
        <v>215</v>
      </c>
      <c r="B664" s="39" t="str">
        <f>+VLOOKUP(A664,$Q$2:$R$5000,2,0)</f>
        <v>cf215</v>
      </c>
      <c r="C664" s="45" t="s">
        <v>298</v>
      </c>
      <c r="D664" s="46">
        <v>169</v>
      </c>
      <c r="E664" s="47" t="s">
        <v>55</v>
      </c>
      <c r="F664" s="48"/>
      <c r="G664" s="46"/>
      <c r="H664" s="62"/>
      <c r="I664" s="62"/>
      <c r="J664" s="50"/>
      <c r="Q664" s="37">
        <v>663</v>
      </c>
      <c r="R664" s="52" t="str">
        <f t="shared" si="78"/>
        <v>cf663</v>
      </c>
      <c r="S664" s="37" t="str">
        <f>_xlfn.IFNA(IF(U664=0,"",U664&amp;COUNTIF(U$2:U664,U664)),"")</f>
        <v/>
      </c>
      <c r="T664" s="37" t="str">
        <f t="shared" si="79"/>
        <v>cf663</v>
      </c>
      <c r="U664" s="37" t="e">
        <v>#N/A</v>
      </c>
      <c r="W664" s="37">
        <v>663</v>
      </c>
      <c r="X664" s="37" t="str">
        <f t="shared" si="80"/>
        <v>cf663</v>
      </c>
      <c r="Y664" s="37" t="e">
        <f t="shared" si="77"/>
        <v>#N/A</v>
      </c>
    </row>
    <row r="665" spans="1:25" ht="15" customHeight="1" x14ac:dyDescent="0.2">
      <c r="A665" s="121"/>
      <c r="B665" s="39" t="str">
        <f>+VLOOKUP(A664,$Q$2:$R$5000,2,0)</f>
        <v>cf215</v>
      </c>
      <c r="C665" s="51"/>
      <c r="D665" s="52"/>
      <c r="E665" s="53" t="s">
        <v>345</v>
      </c>
      <c r="F665" s="54"/>
      <c r="G665" s="52"/>
      <c r="H665" s="63"/>
      <c r="I665" s="63"/>
      <c r="J665" s="56" t="s">
        <v>60</v>
      </c>
      <c r="Q665" s="37">
        <v>664</v>
      </c>
      <c r="R665" s="52" t="str">
        <f t="shared" si="78"/>
        <v>cf664</v>
      </c>
      <c r="S665" s="37" t="str">
        <f>_xlfn.IFNA(IF(U665=0,"",U665&amp;COUNTIF(U$2:U665,U665)),"")</f>
        <v/>
      </c>
      <c r="T665" s="37" t="str">
        <f t="shared" si="79"/>
        <v>cf664</v>
      </c>
      <c r="U665" s="37" t="e">
        <v>#N/A</v>
      </c>
      <c r="W665" s="37">
        <v>664</v>
      </c>
      <c r="X665" s="37" t="str">
        <f t="shared" si="80"/>
        <v>cf664</v>
      </c>
      <c r="Y665" s="37" t="e">
        <f t="shared" si="77"/>
        <v>#N/A</v>
      </c>
    </row>
    <row r="666" spans="1:25" ht="15" customHeight="1" x14ac:dyDescent="0.2">
      <c r="A666" s="121"/>
      <c r="B666" s="39" t="str">
        <f>+VLOOKUP(A664,$Q$2:$R$5000,2,0)</f>
        <v>cf215</v>
      </c>
      <c r="C666" s="51"/>
      <c r="D666" s="57">
        <v>18</v>
      </c>
      <c r="E666" s="58" t="s">
        <v>63</v>
      </c>
      <c r="F666" s="59" t="s">
        <v>91</v>
      </c>
      <c r="G666" s="57">
        <v>6</v>
      </c>
      <c r="H666" s="64" t="s">
        <v>63</v>
      </c>
      <c r="I666" s="64" t="str">
        <f>IF(H666="","",G666*H666)</f>
        <v/>
      </c>
      <c r="J666" s="61" t="s">
        <v>65</v>
      </c>
      <c r="Q666" s="37">
        <v>665</v>
      </c>
      <c r="R666" s="52" t="str">
        <f t="shared" si="78"/>
        <v>cf665</v>
      </c>
      <c r="S666" s="37" t="str">
        <f>_xlfn.IFNA(IF(U666=0,"",U666&amp;COUNTIF(U$2:U666,U666)),"")</f>
        <v/>
      </c>
      <c r="T666" s="37" t="str">
        <f t="shared" si="79"/>
        <v>cf665</v>
      </c>
      <c r="U666" s="37" t="e">
        <v>#N/A</v>
      </c>
      <c r="W666" s="37">
        <v>665</v>
      </c>
      <c r="X666" s="37" t="str">
        <f t="shared" si="80"/>
        <v>cf665</v>
      </c>
      <c r="Y666" s="37" t="e">
        <f t="shared" si="77"/>
        <v>#N/A</v>
      </c>
    </row>
    <row r="667" spans="1:25" ht="15" customHeight="1" x14ac:dyDescent="0.2">
      <c r="A667" s="121">
        <f t="shared" si="76"/>
        <v>216</v>
      </c>
      <c r="B667" s="39" t="str">
        <f>+VLOOKUP(A667,$Q$2:$R$5000,2,0)</f>
        <v>cf216</v>
      </c>
      <c r="C667" s="45" t="s">
        <v>298</v>
      </c>
      <c r="D667" s="46">
        <v>169</v>
      </c>
      <c r="E667" s="47" t="s">
        <v>55</v>
      </c>
      <c r="F667" s="48"/>
      <c r="G667" s="46"/>
      <c r="H667" s="62"/>
      <c r="I667" s="62"/>
      <c r="J667" s="50"/>
      <c r="Q667" s="37">
        <v>666</v>
      </c>
      <c r="R667" s="52" t="str">
        <f t="shared" si="78"/>
        <v>cf666</v>
      </c>
      <c r="S667" s="37" t="str">
        <f>_xlfn.IFNA(IF(U667=0,"",U667&amp;COUNTIF(U$2:U667,U667)),"")</f>
        <v/>
      </c>
      <c r="T667" s="37" t="str">
        <f t="shared" si="79"/>
        <v>cf666</v>
      </c>
      <c r="U667" s="37" t="e">
        <v>#N/A</v>
      </c>
      <c r="W667" s="37">
        <v>666</v>
      </c>
      <c r="X667" s="37" t="str">
        <f t="shared" si="80"/>
        <v>cf666</v>
      </c>
      <c r="Y667" s="37" t="e">
        <f t="shared" si="77"/>
        <v>#N/A</v>
      </c>
    </row>
    <row r="668" spans="1:25" ht="15" customHeight="1" x14ac:dyDescent="0.2">
      <c r="A668" s="121"/>
      <c r="B668" s="39" t="str">
        <f>+VLOOKUP(A667,$Q$2:$R$5000,2,0)</f>
        <v>cf216</v>
      </c>
      <c r="C668" s="51"/>
      <c r="D668" s="52"/>
      <c r="E668" s="53" t="s">
        <v>346</v>
      </c>
      <c r="F668" s="54"/>
      <c r="G668" s="52"/>
      <c r="H668" s="63"/>
      <c r="I668" s="63"/>
      <c r="J668" s="56" t="s">
        <v>60</v>
      </c>
      <c r="Q668" s="37">
        <v>667</v>
      </c>
      <c r="R668" s="52" t="str">
        <f t="shared" si="78"/>
        <v>cf667</v>
      </c>
      <c r="S668" s="37" t="str">
        <f>_xlfn.IFNA(IF(U668=0,"",U668&amp;COUNTIF(U$2:U668,U668)),"")</f>
        <v/>
      </c>
      <c r="T668" s="37" t="str">
        <f t="shared" si="79"/>
        <v>cf667</v>
      </c>
      <c r="U668" s="37" t="e">
        <v>#N/A</v>
      </c>
      <c r="W668" s="37">
        <v>667</v>
      </c>
      <c r="X668" s="37" t="str">
        <f t="shared" si="80"/>
        <v>cf667</v>
      </c>
      <c r="Y668" s="37" t="e">
        <f t="shared" si="77"/>
        <v>#N/A</v>
      </c>
    </row>
    <row r="669" spans="1:25" ht="15" customHeight="1" x14ac:dyDescent="0.2">
      <c r="A669" s="121"/>
      <c r="B669" s="39" t="str">
        <f>+VLOOKUP(A667,$Q$2:$R$5000,2,0)</f>
        <v>cf216</v>
      </c>
      <c r="C669" s="51"/>
      <c r="D669" s="57">
        <v>19</v>
      </c>
      <c r="E669" s="58" t="s">
        <v>63</v>
      </c>
      <c r="F669" s="59" t="s">
        <v>91</v>
      </c>
      <c r="G669" s="57">
        <v>4</v>
      </c>
      <c r="H669" s="64" t="s">
        <v>63</v>
      </c>
      <c r="I669" s="64" t="str">
        <f>IF(H669="","",G669*H669)</f>
        <v/>
      </c>
      <c r="J669" s="61" t="s">
        <v>65</v>
      </c>
      <c r="Q669" s="37">
        <v>668</v>
      </c>
      <c r="R669" s="52" t="str">
        <f t="shared" si="78"/>
        <v>cf668</v>
      </c>
      <c r="S669" s="37" t="str">
        <f>_xlfn.IFNA(IF(U669=0,"",U669&amp;COUNTIF(U$2:U669,U669)),"")</f>
        <v/>
      </c>
      <c r="T669" s="37" t="str">
        <f t="shared" si="79"/>
        <v>cf668</v>
      </c>
      <c r="U669" s="37" t="e">
        <v>#N/A</v>
      </c>
      <c r="W669" s="37">
        <v>668</v>
      </c>
      <c r="X669" s="37" t="str">
        <f t="shared" si="80"/>
        <v>cf668</v>
      </c>
      <c r="Y669" s="37" t="e">
        <f t="shared" si="77"/>
        <v>#N/A</v>
      </c>
    </row>
    <row r="670" spans="1:25" ht="15" customHeight="1" x14ac:dyDescent="0.2">
      <c r="A670" s="121">
        <f t="shared" si="76"/>
        <v>217</v>
      </c>
      <c r="B670" s="39" t="str">
        <f>+VLOOKUP(A670,$Q$2:$R$5000,2,0)</f>
        <v>cf217</v>
      </c>
      <c r="C670" s="45" t="s">
        <v>298</v>
      </c>
      <c r="D670" s="46">
        <v>169</v>
      </c>
      <c r="E670" s="47" t="s">
        <v>296</v>
      </c>
      <c r="F670" s="48"/>
      <c r="G670" s="46"/>
      <c r="H670" s="62"/>
      <c r="I670" s="62"/>
      <c r="J670" s="50"/>
      <c r="Q670" s="37">
        <v>669</v>
      </c>
      <c r="R670" s="52" t="str">
        <f t="shared" si="78"/>
        <v>cf669</v>
      </c>
      <c r="S670" s="37" t="str">
        <f>_xlfn.IFNA(IF(U670=0,"",U670&amp;COUNTIF(U$2:U670,U670)),"")</f>
        <v/>
      </c>
      <c r="T670" s="37" t="str">
        <f t="shared" si="79"/>
        <v>cf669</v>
      </c>
      <c r="U670" s="37" t="e">
        <v>#N/A</v>
      </c>
      <c r="W670" s="37">
        <v>669</v>
      </c>
      <c r="X670" s="37" t="str">
        <f t="shared" si="80"/>
        <v>cf669</v>
      </c>
      <c r="Y670" s="37" t="e">
        <f t="shared" si="77"/>
        <v>#N/A</v>
      </c>
    </row>
    <row r="671" spans="1:25" ht="15" customHeight="1" x14ac:dyDescent="0.2">
      <c r="A671" s="121"/>
      <c r="B671" s="39" t="str">
        <f>+VLOOKUP(A670,$Q$2:$R$5000,2,0)</f>
        <v>cf217</v>
      </c>
      <c r="C671" s="51"/>
      <c r="D671" s="52"/>
      <c r="E671" s="53" t="s">
        <v>347</v>
      </c>
      <c r="F671" s="54"/>
      <c r="G671" s="52"/>
      <c r="H671" s="63"/>
      <c r="I671" s="63"/>
      <c r="J671" s="56" t="s">
        <v>60</v>
      </c>
      <c r="Q671" s="37">
        <v>670</v>
      </c>
      <c r="R671" s="52" t="str">
        <f t="shared" si="78"/>
        <v>cf670</v>
      </c>
      <c r="S671" s="37" t="str">
        <f>_xlfn.IFNA(IF(U671=0,"",U671&amp;COUNTIF(U$2:U671,U671)),"")</f>
        <v/>
      </c>
      <c r="T671" s="37" t="str">
        <f t="shared" si="79"/>
        <v>cf670</v>
      </c>
      <c r="U671" s="37" t="e">
        <v>#N/A</v>
      </c>
      <c r="W671" s="37">
        <v>670</v>
      </c>
      <c r="X671" s="37" t="str">
        <f t="shared" si="80"/>
        <v>cf670</v>
      </c>
      <c r="Y671" s="37" t="e">
        <f t="shared" si="77"/>
        <v>#N/A</v>
      </c>
    </row>
    <row r="672" spans="1:25" ht="15" customHeight="1" x14ac:dyDescent="0.2">
      <c r="A672" s="121"/>
      <c r="B672" s="39" t="str">
        <f>+VLOOKUP(A670,$Q$2:$R$5000,2,0)</f>
        <v>cf217</v>
      </c>
      <c r="C672" s="51"/>
      <c r="D672" s="57">
        <v>48</v>
      </c>
      <c r="E672" s="58" t="s">
        <v>63</v>
      </c>
      <c r="F672" s="59" t="s">
        <v>91</v>
      </c>
      <c r="G672" s="57">
        <v>8</v>
      </c>
      <c r="H672" s="64" t="s">
        <v>63</v>
      </c>
      <c r="I672" s="64" t="str">
        <f>IF(H672="","",G672*H672)</f>
        <v/>
      </c>
      <c r="J672" s="61" t="s">
        <v>65</v>
      </c>
      <c r="Q672" s="37">
        <v>671</v>
      </c>
      <c r="R672" s="52" t="str">
        <f t="shared" si="78"/>
        <v>cf671</v>
      </c>
      <c r="S672" s="37" t="str">
        <f>_xlfn.IFNA(IF(U672=0,"",U672&amp;COUNTIF(U$2:U672,U672)),"")</f>
        <v/>
      </c>
      <c r="T672" s="37" t="str">
        <f t="shared" si="79"/>
        <v>cf671</v>
      </c>
      <c r="U672" s="37" t="e">
        <v>#N/A</v>
      </c>
      <c r="W672" s="37">
        <v>671</v>
      </c>
      <c r="X672" s="37" t="str">
        <f t="shared" si="80"/>
        <v>cf671</v>
      </c>
      <c r="Y672" s="37" t="e">
        <f t="shared" si="77"/>
        <v>#N/A</v>
      </c>
    </row>
    <row r="673" spans="1:25" ht="15" customHeight="1" x14ac:dyDescent="0.2">
      <c r="A673" s="121">
        <f t="shared" si="76"/>
        <v>218</v>
      </c>
      <c r="B673" s="39" t="str">
        <f>+VLOOKUP(A673,$Q$2:$R$5000,2,0)</f>
        <v>cf218</v>
      </c>
      <c r="C673" s="45" t="s">
        <v>298</v>
      </c>
      <c r="D673" s="46">
        <v>169</v>
      </c>
      <c r="E673" s="47" t="s">
        <v>161</v>
      </c>
      <c r="F673" s="48"/>
      <c r="G673" s="46"/>
      <c r="H673" s="62"/>
      <c r="I673" s="62"/>
      <c r="J673" s="50"/>
      <c r="Q673" s="37">
        <v>672</v>
      </c>
      <c r="R673" s="52" t="str">
        <f t="shared" si="78"/>
        <v>cf672</v>
      </c>
      <c r="S673" s="37" t="str">
        <f>_xlfn.IFNA(IF(U673=0,"",U673&amp;COUNTIF(U$2:U673,U673)),"")</f>
        <v/>
      </c>
      <c r="T673" s="37" t="str">
        <f t="shared" si="79"/>
        <v>cf672</v>
      </c>
      <c r="U673" s="37" t="e">
        <v>#N/A</v>
      </c>
      <c r="W673" s="37">
        <v>672</v>
      </c>
      <c r="X673" s="37" t="str">
        <f t="shared" si="80"/>
        <v>cf672</v>
      </c>
      <c r="Y673" s="37" t="e">
        <f t="shared" si="77"/>
        <v>#N/A</v>
      </c>
    </row>
    <row r="674" spans="1:25" ht="15" customHeight="1" x14ac:dyDescent="0.2">
      <c r="A674" s="121"/>
      <c r="B674" s="39" t="str">
        <f>+VLOOKUP(A673,$Q$2:$R$5000,2,0)</f>
        <v>cf218</v>
      </c>
      <c r="C674" s="51"/>
      <c r="D674" s="52"/>
      <c r="E674" s="53" t="s">
        <v>348</v>
      </c>
      <c r="F674" s="54"/>
      <c r="G674" s="52"/>
      <c r="H674" s="63"/>
      <c r="I674" s="63"/>
      <c r="J674" s="56" t="s">
        <v>60</v>
      </c>
      <c r="Q674" s="37">
        <v>673</v>
      </c>
      <c r="R674" s="52" t="str">
        <f t="shared" si="78"/>
        <v>cf673</v>
      </c>
      <c r="S674" s="37" t="str">
        <f>_xlfn.IFNA(IF(U674=0,"",U674&amp;COUNTIF(U$2:U674,U674)),"")</f>
        <v/>
      </c>
      <c r="T674" s="37" t="str">
        <f t="shared" si="79"/>
        <v>cf673</v>
      </c>
      <c r="U674" s="37" t="e">
        <v>#N/A</v>
      </c>
      <c r="W674" s="37">
        <v>673</v>
      </c>
      <c r="X674" s="37" t="str">
        <f t="shared" si="80"/>
        <v>cf673</v>
      </c>
      <c r="Y674" s="37" t="e">
        <f t="shared" si="77"/>
        <v>#N/A</v>
      </c>
    </row>
    <row r="675" spans="1:25" ht="15" customHeight="1" x14ac:dyDescent="0.2">
      <c r="A675" s="121"/>
      <c r="B675" s="39" t="str">
        <f>+VLOOKUP(A673,$Q$2:$R$5000,2,0)</f>
        <v>cf218</v>
      </c>
      <c r="C675" s="51"/>
      <c r="D675" s="57">
        <v>52</v>
      </c>
      <c r="E675" s="58" t="s">
        <v>63</v>
      </c>
      <c r="F675" s="59" t="s">
        <v>91</v>
      </c>
      <c r="G675" s="57">
        <v>8</v>
      </c>
      <c r="H675" s="64" t="s">
        <v>63</v>
      </c>
      <c r="I675" s="64" t="str">
        <f>IF(H675="","",G675*H675)</f>
        <v/>
      </c>
      <c r="J675" s="61" t="s">
        <v>65</v>
      </c>
      <c r="Q675" s="37">
        <v>674</v>
      </c>
      <c r="R675" s="52" t="str">
        <f t="shared" si="78"/>
        <v>cf674</v>
      </c>
      <c r="S675" s="37" t="str">
        <f>_xlfn.IFNA(IF(U675=0,"",U675&amp;COUNTIF(U$2:U675,U675)),"")</f>
        <v/>
      </c>
      <c r="T675" s="37" t="str">
        <f t="shared" si="79"/>
        <v>cf674</v>
      </c>
      <c r="U675" s="37" t="e">
        <v>#N/A</v>
      </c>
      <c r="W675" s="37">
        <v>674</v>
      </c>
      <c r="X675" s="37" t="str">
        <f t="shared" si="80"/>
        <v>cf674</v>
      </c>
      <c r="Y675" s="37" t="e">
        <f t="shared" si="77"/>
        <v>#N/A</v>
      </c>
    </row>
    <row r="676" spans="1:25" ht="15" customHeight="1" x14ac:dyDescent="0.2">
      <c r="A676" s="121">
        <f t="shared" si="76"/>
        <v>219</v>
      </c>
      <c r="B676" s="39" t="str">
        <f>+VLOOKUP(A676,$Q$2:$R$5000,2,0)</f>
        <v>cf219</v>
      </c>
      <c r="C676" s="45" t="s">
        <v>298</v>
      </c>
      <c r="D676" s="46">
        <v>169</v>
      </c>
      <c r="E676" s="47" t="s">
        <v>161</v>
      </c>
      <c r="F676" s="48"/>
      <c r="G676" s="46"/>
      <c r="H676" s="62"/>
      <c r="I676" s="62"/>
      <c r="J676" s="50"/>
      <c r="Q676" s="37">
        <v>675</v>
      </c>
      <c r="R676" s="52" t="str">
        <f t="shared" si="78"/>
        <v>cf675</v>
      </c>
      <c r="S676" s="37" t="str">
        <f>_xlfn.IFNA(IF(U676=0,"",U676&amp;COUNTIF(U$2:U676,U676)),"")</f>
        <v/>
      </c>
      <c r="T676" s="37" t="str">
        <f t="shared" si="79"/>
        <v>cf675</v>
      </c>
      <c r="U676" s="37" t="e">
        <v>#N/A</v>
      </c>
      <c r="W676" s="37">
        <v>675</v>
      </c>
      <c r="X676" s="37" t="str">
        <f t="shared" si="80"/>
        <v>cf675</v>
      </c>
      <c r="Y676" s="37" t="e">
        <f t="shared" si="77"/>
        <v>#N/A</v>
      </c>
    </row>
    <row r="677" spans="1:25" ht="15" customHeight="1" x14ac:dyDescent="0.2">
      <c r="A677" s="121"/>
      <c r="B677" s="39" t="str">
        <f>+VLOOKUP(A676,$Q$2:$R$5000,2,0)</f>
        <v>cf219</v>
      </c>
      <c r="C677" s="51"/>
      <c r="D677" s="52"/>
      <c r="E677" s="53" t="s">
        <v>349</v>
      </c>
      <c r="F677" s="54"/>
      <c r="G677" s="52"/>
      <c r="H677" s="63"/>
      <c r="I677" s="63"/>
      <c r="J677" s="56" t="s">
        <v>60</v>
      </c>
      <c r="Q677" s="37">
        <v>676</v>
      </c>
      <c r="R677" s="52" t="str">
        <f t="shared" si="78"/>
        <v>cf676</v>
      </c>
      <c r="S677" s="37" t="str">
        <f>_xlfn.IFNA(IF(U677=0,"",U677&amp;COUNTIF(U$2:U677,U677)),"")</f>
        <v/>
      </c>
      <c r="T677" s="37" t="str">
        <f t="shared" si="79"/>
        <v>cf676</v>
      </c>
      <c r="U677" s="37" t="e">
        <v>#N/A</v>
      </c>
      <c r="W677" s="37">
        <v>676</v>
      </c>
      <c r="X677" s="37" t="str">
        <f t="shared" si="80"/>
        <v>cf676</v>
      </c>
      <c r="Y677" s="37" t="e">
        <f t="shared" si="77"/>
        <v>#N/A</v>
      </c>
    </row>
    <row r="678" spans="1:25" ht="15" customHeight="1" x14ac:dyDescent="0.2">
      <c r="A678" s="121"/>
      <c r="B678" s="39" t="str">
        <f>+VLOOKUP(A676,$Q$2:$R$5000,2,0)</f>
        <v>cf219</v>
      </c>
      <c r="C678" s="51"/>
      <c r="D678" s="57">
        <v>53</v>
      </c>
      <c r="E678" s="58" t="s">
        <v>63</v>
      </c>
      <c r="F678" s="59" t="s">
        <v>91</v>
      </c>
      <c r="G678" s="57">
        <v>6</v>
      </c>
      <c r="H678" s="64" t="s">
        <v>63</v>
      </c>
      <c r="I678" s="64" t="str">
        <f>IF(H678="","",G678*H678)</f>
        <v/>
      </c>
      <c r="J678" s="61" t="s">
        <v>65</v>
      </c>
      <c r="Q678" s="37">
        <v>677</v>
      </c>
      <c r="R678" s="52" t="str">
        <f t="shared" si="78"/>
        <v>cf677</v>
      </c>
      <c r="S678" s="37" t="str">
        <f>_xlfn.IFNA(IF(U678=0,"",U678&amp;COUNTIF(U$2:U678,U678)),"")</f>
        <v/>
      </c>
      <c r="T678" s="37" t="str">
        <f t="shared" si="79"/>
        <v>cf677</v>
      </c>
      <c r="U678" s="37" t="e">
        <v>#N/A</v>
      </c>
      <c r="W678" s="37">
        <v>677</v>
      </c>
      <c r="X678" s="37" t="str">
        <f t="shared" si="80"/>
        <v>cf677</v>
      </c>
      <c r="Y678" s="37" t="e">
        <f t="shared" si="77"/>
        <v>#N/A</v>
      </c>
    </row>
    <row r="679" spans="1:25" ht="15" customHeight="1" x14ac:dyDescent="0.2">
      <c r="A679" s="121">
        <f t="shared" si="76"/>
        <v>220</v>
      </c>
      <c r="B679" s="39" t="str">
        <f>+VLOOKUP(A679,$Q$2:$R$5000,2,0)</f>
        <v>cf220</v>
      </c>
      <c r="C679" s="45" t="s">
        <v>298</v>
      </c>
      <c r="D679" s="46">
        <v>169</v>
      </c>
      <c r="E679" s="47" t="s">
        <v>161</v>
      </c>
      <c r="F679" s="48"/>
      <c r="G679" s="46"/>
      <c r="H679" s="62"/>
      <c r="I679" s="62"/>
      <c r="J679" s="50"/>
      <c r="Q679" s="37">
        <v>678</v>
      </c>
      <c r="R679" s="52" t="str">
        <f t="shared" si="78"/>
        <v>cf678</v>
      </c>
      <c r="S679" s="37" t="str">
        <f>_xlfn.IFNA(IF(U679=0,"",U679&amp;COUNTIF(U$2:U679,U679)),"")</f>
        <v/>
      </c>
      <c r="T679" s="37" t="str">
        <f t="shared" si="79"/>
        <v>cf678</v>
      </c>
      <c r="U679" s="37" t="e">
        <v>#N/A</v>
      </c>
      <c r="W679" s="37">
        <v>678</v>
      </c>
      <c r="X679" s="37" t="str">
        <f t="shared" si="80"/>
        <v>cf678</v>
      </c>
      <c r="Y679" s="37" t="e">
        <f t="shared" si="77"/>
        <v>#N/A</v>
      </c>
    </row>
    <row r="680" spans="1:25" ht="15" customHeight="1" x14ac:dyDescent="0.2">
      <c r="A680" s="121"/>
      <c r="B680" s="39" t="str">
        <f>+VLOOKUP(A679,$Q$2:$R$5000,2,0)</f>
        <v>cf220</v>
      </c>
      <c r="C680" s="51"/>
      <c r="D680" s="52"/>
      <c r="E680" s="53" t="s">
        <v>350</v>
      </c>
      <c r="F680" s="54"/>
      <c r="G680" s="52"/>
      <c r="H680" s="63"/>
      <c r="I680" s="63"/>
      <c r="J680" s="56" t="s">
        <v>60</v>
      </c>
      <c r="Q680" s="37">
        <v>679</v>
      </c>
      <c r="R680" s="52" t="str">
        <f t="shared" si="78"/>
        <v>cf679</v>
      </c>
      <c r="S680" s="37" t="str">
        <f>_xlfn.IFNA(IF(U680=0,"",U680&amp;COUNTIF(U$2:U680,U680)),"")</f>
        <v/>
      </c>
      <c r="T680" s="37" t="str">
        <f t="shared" si="79"/>
        <v>cf679</v>
      </c>
      <c r="U680" s="37" t="e">
        <v>#N/A</v>
      </c>
      <c r="W680" s="37">
        <v>679</v>
      </c>
      <c r="X680" s="37" t="str">
        <f t="shared" si="80"/>
        <v>cf679</v>
      </c>
      <c r="Y680" s="37" t="e">
        <f t="shared" si="77"/>
        <v>#N/A</v>
      </c>
    </row>
    <row r="681" spans="1:25" ht="15" customHeight="1" x14ac:dyDescent="0.2">
      <c r="A681" s="121"/>
      <c r="B681" s="39" t="str">
        <f>+VLOOKUP(A679,$Q$2:$R$5000,2,0)</f>
        <v>cf220</v>
      </c>
      <c r="C681" s="51"/>
      <c r="D681" s="57">
        <v>54</v>
      </c>
      <c r="E681" s="58" t="s">
        <v>63</v>
      </c>
      <c r="F681" s="59" t="s">
        <v>91</v>
      </c>
      <c r="G681" s="57">
        <v>2</v>
      </c>
      <c r="H681" s="64" t="s">
        <v>63</v>
      </c>
      <c r="I681" s="64" t="str">
        <f>IF(H681="","",G681*H681)</f>
        <v/>
      </c>
      <c r="J681" s="61" t="s">
        <v>65</v>
      </c>
      <c r="Q681" s="37">
        <v>680</v>
      </c>
      <c r="R681" s="57" t="str">
        <f t="shared" si="78"/>
        <v>cf680</v>
      </c>
      <c r="S681" s="37" t="str">
        <f>_xlfn.IFNA(IF(U681=0,"",U681&amp;COUNTIF(U$2:U681,U681)),"")</f>
        <v/>
      </c>
      <c r="T681" s="37" t="str">
        <f t="shared" si="79"/>
        <v>cf680</v>
      </c>
      <c r="U681" s="37" t="e">
        <v>#N/A</v>
      </c>
      <c r="W681" s="37">
        <v>680</v>
      </c>
      <c r="X681" s="37" t="str">
        <f t="shared" si="80"/>
        <v>cf680</v>
      </c>
      <c r="Y681" s="37" t="e">
        <f t="shared" si="77"/>
        <v>#N/A</v>
      </c>
    </row>
    <row r="682" spans="1:25" ht="15" customHeight="1" x14ac:dyDescent="0.2">
      <c r="B682" s="37">
        <f>IF(K682=$K$1,1,IF(K682&gt;$K$1,0,1))</f>
        <v>1</v>
      </c>
      <c r="C682" s="51"/>
      <c r="D682" s="46"/>
      <c r="E682" s="71" t="s">
        <v>143</v>
      </c>
      <c r="F682" s="48"/>
      <c r="G682" s="46"/>
      <c r="H682" s="62"/>
      <c r="I682" s="66">
        <f>SUM(I622:I681)</f>
        <v>0</v>
      </c>
      <c r="J682" s="46"/>
      <c r="K682" s="37">
        <f>+A679/20</f>
        <v>11</v>
      </c>
      <c r="L682" s="67">
        <f>+I682</f>
        <v>0</v>
      </c>
      <c r="M682" s="68">
        <f>SUM($L$2:L682)</f>
        <v>0</v>
      </c>
      <c r="Q682" s="37">
        <v>681</v>
      </c>
      <c r="R682" s="46" t="str">
        <f t="shared" si="78"/>
        <v>cf681</v>
      </c>
      <c r="S682" s="37" t="str">
        <f>_xlfn.IFNA(IF(U682=0,"",U682&amp;COUNTIF(U$2:U682,U682)),"")</f>
        <v/>
      </c>
      <c r="T682" s="37" t="str">
        <f t="shared" si="79"/>
        <v>cf681</v>
      </c>
      <c r="U682" s="37" t="e">
        <v>#N/A</v>
      </c>
      <c r="W682" s="37">
        <v>681</v>
      </c>
      <c r="X682" s="37" t="str">
        <f t="shared" si="80"/>
        <v>cf681</v>
      </c>
      <c r="Y682" s="37" t="e">
        <f t="shared" si="77"/>
        <v>#N/A</v>
      </c>
    </row>
    <row r="683" spans="1:25" ht="15" customHeight="1" x14ac:dyDescent="0.2">
      <c r="B683" s="37">
        <f>+IF(K683=$K$1,1,0)</f>
        <v>0</v>
      </c>
      <c r="C683" s="51"/>
      <c r="D683" s="57"/>
      <c r="E683" s="72" t="s">
        <v>144</v>
      </c>
      <c r="F683" s="59"/>
      <c r="G683" s="57"/>
      <c r="H683" s="64"/>
      <c r="I683" s="70">
        <f>+M682</f>
        <v>0</v>
      </c>
      <c r="J683" s="57"/>
      <c r="K683" s="37">
        <f>+K682</f>
        <v>11</v>
      </c>
      <c r="Q683" s="37">
        <v>682</v>
      </c>
      <c r="R683" s="52" t="str">
        <f t="shared" si="78"/>
        <v>cf682</v>
      </c>
      <c r="S683" s="37" t="str">
        <f>_xlfn.IFNA(IF(U683=0,"",U683&amp;COUNTIF(U$2:U683,U683)),"")</f>
        <v/>
      </c>
      <c r="T683" s="37" t="str">
        <f t="shared" si="79"/>
        <v>cf682</v>
      </c>
      <c r="U683" s="37" t="e">
        <v>#N/A</v>
      </c>
      <c r="W683" s="37">
        <v>682</v>
      </c>
      <c r="X683" s="37" t="str">
        <f t="shared" si="80"/>
        <v>cf682</v>
      </c>
      <c r="Y683" s="37" t="e">
        <f t="shared" si="77"/>
        <v>#N/A</v>
      </c>
    </row>
    <row r="684" spans="1:25" ht="15" customHeight="1" x14ac:dyDescent="0.2">
      <c r="A684" s="121">
        <f>A679+1</f>
        <v>221</v>
      </c>
      <c r="B684" s="39" t="str">
        <f>+VLOOKUP(A684,$Q$2:$R$5000,2,0)</f>
        <v>cf221</v>
      </c>
      <c r="C684" s="45" t="s">
        <v>351</v>
      </c>
      <c r="D684" s="46">
        <v>206</v>
      </c>
      <c r="E684" s="47" t="s">
        <v>185</v>
      </c>
      <c r="F684" s="48"/>
      <c r="G684" s="46"/>
      <c r="H684" s="49"/>
      <c r="I684" s="49"/>
      <c r="J684" s="50"/>
      <c r="Q684" s="37">
        <v>683</v>
      </c>
      <c r="R684" s="52" t="str">
        <f t="shared" si="78"/>
        <v>cf683</v>
      </c>
      <c r="S684" s="37" t="str">
        <f>_xlfn.IFNA(IF(U684=0,"",U684&amp;COUNTIF(U$2:U684,U684)),"")</f>
        <v/>
      </c>
      <c r="T684" s="37" t="str">
        <f t="shared" si="79"/>
        <v>cf683</v>
      </c>
      <c r="U684" s="37" t="e">
        <v>#N/A</v>
      </c>
      <c r="W684" s="37">
        <v>683</v>
      </c>
      <c r="X684" s="37" t="str">
        <f t="shared" si="80"/>
        <v>cf683</v>
      </c>
      <c r="Y684" s="37" t="e">
        <f t="shared" si="77"/>
        <v>#N/A</v>
      </c>
    </row>
    <row r="685" spans="1:25" ht="15" customHeight="1" x14ac:dyDescent="0.2">
      <c r="A685" s="121"/>
      <c r="B685" s="39" t="str">
        <f>+VLOOKUP(A684,$Q$2:$R$5000,2,0)</f>
        <v>cf221</v>
      </c>
      <c r="C685" s="51"/>
      <c r="D685" s="52"/>
      <c r="E685" s="53" t="s">
        <v>352</v>
      </c>
      <c r="F685" s="54"/>
      <c r="G685" s="52"/>
      <c r="H685" s="55"/>
      <c r="I685" s="55"/>
      <c r="J685" s="56" t="s">
        <v>60</v>
      </c>
      <c r="Q685" s="37">
        <v>684</v>
      </c>
      <c r="R685" s="52" t="str">
        <f t="shared" si="78"/>
        <v>cf684</v>
      </c>
      <c r="S685" s="37" t="str">
        <f>_xlfn.IFNA(IF(U685=0,"",U685&amp;COUNTIF(U$2:U685,U685)),"")</f>
        <v/>
      </c>
      <c r="T685" s="37" t="str">
        <f t="shared" si="79"/>
        <v>cf684</v>
      </c>
      <c r="U685" s="37" t="e">
        <v>#N/A</v>
      </c>
      <c r="W685" s="37">
        <v>684</v>
      </c>
      <c r="X685" s="37" t="str">
        <f t="shared" si="80"/>
        <v>cf684</v>
      </c>
      <c r="Y685" s="37" t="e">
        <f t="shared" si="77"/>
        <v>#N/A</v>
      </c>
    </row>
    <row r="686" spans="1:25" ht="15" customHeight="1" x14ac:dyDescent="0.2">
      <c r="A686" s="121"/>
      <c r="B686" s="39" t="str">
        <f>+VLOOKUP(A684,$Q$2:$R$5000,2,0)</f>
        <v>cf221</v>
      </c>
      <c r="C686" s="51"/>
      <c r="D686" s="57">
        <v>5</v>
      </c>
      <c r="E686" s="58" t="s">
        <v>63</v>
      </c>
      <c r="F686" s="59" t="s">
        <v>125</v>
      </c>
      <c r="G686" s="57">
        <v>40</v>
      </c>
      <c r="H686" s="60" t="s">
        <v>63</v>
      </c>
      <c r="I686" s="60" t="str">
        <f>IF(H686="","",G686*H686)</f>
        <v/>
      </c>
      <c r="J686" s="61" t="s">
        <v>65</v>
      </c>
      <c r="Q686" s="37">
        <v>685</v>
      </c>
      <c r="R686" s="52" t="str">
        <f t="shared" si="78"/>
        <v>cf685</v>
      </c>
      <c r="S686" s="37" t="str">
        <f>_xlfn.IFNA(IF(U686=0,"",U686&amp;COUNTIF(U$2:U686,U686)),"")</f>
        <v/>
      </c>
      <c r="T686" s="37" t="str">
        <f t="shared" si="79"/>
        <v>cf685</v>
      </c>
      <c r="U686" s="37" t="e">
        <v>#N/A</v>
      </c>
      <c r="W686" s="37">
        <v>685</v>
      </c>
      <c r="X686" s="37" t="str">
        <f t="shared" si="80"/>
        <v>cf685</v>
      </c>
      <c r="Y686" s="37" t="e">
        <f t="shared" si="77"/>
        <v>#N/A</v>
      </c>
    </row>
    <row r="687" spans="1:25" ht="15" customHeight="1" x14ac:dyDescent="0.2">
      <c r="A687" s="121">
        <f t="shared" ref="A687" si="81">A684+1</f>
        <v>222</v>
      </c>
      <c r="B687" s="39" t="str">
        <f>+VLOOKUP(A687,$Q$2:$R$5000,2,0)</f>
        <v>cf222</v>
      </c>
      <c r="C687" s="45" t="s">
        <v>351</v>
      </c>
      <c r="D687" s="46">
        <v>206</v>
      </c>
      <c r="E687" s="47" t="s">
        <v>185</v>
      </c>
      <c r="F687" s="48"/>
      <c r="G687" s="46"/>
      <c r="H687" s="62"/>
      <c r="I687" s="62"/>
      <c r="J687" s="50"/>
      <c r="Q687" s="37">
        <v>686</v>
      </c>
      <c r="R687" s="52" t="str">
        <f t="shared" si="78"/>
        <v>cf686</v>
      </c>
      <c r="S687" s="37" t="str">
        <f>_xlfn.IFNA(IF(U687=0,"",U687&amp;COUNTIF(U$2:U687,U687)),"")</f>
        <v/>
      </c>
      <c r="T687" s="37" t="str">
        <f t="shared" si="79"/>
        <v>cf686</v>
      </c>
      <c r="U687" s="37" t="e">
        <v>#N/A</v>
      </c>
      <c r="W687" s="37">
        <v>686</v>
      </c>
      <c r="X687" s="37" t="str">
        <f t="shared" si="80"/>
        <v>cf686</v>
      </c>
      <c r="Y687" s="37" t="e">
        <f t="shared" si="77"/>
        <v>#N/A</v>
      </c>
    </row>
    <row r="688" spans="1:25" ht="15" customHeight="1" x14ac:dyDescent="0.2">
      <c r="A688" s="121"/>
      <c r="B688" s="39" t="str">
        <f>+VLOOKUP(A687,$Q$2:$R$5000,2,0)</f>
        <v>cf222</v>
      </c>
      <c r="C688" s="51"/>
      <c r="D688" s="52"/>
      <c r="E688" s="53" t="s">
        <v>353</v>
      </c>
      <c r="F688" s="54"/>
      <c r="G688" s="52"/>
      <c r="H688" s="63"/>
      <c r="I688" s="63"/>
      <c r="J688" s="56" t="s">
        <v>60</v>
      </c>
      <c r="Q688" s="37">
        <v>687</v>
      </c>
      <c r="R688" s="52" t="str">
        <f t="shared" si="78"/>
        <v>cf687</v>
      </c>
      <c r="S688" s="37" t="str">
        <f>_xlfn.IFNA(IF(U688=0,"",U688&amp;COUNTIF(U$2:U688,U688)),"")</f>
        <v/>
      </c>
      <c r="T688" s="37" t="str">
        <f t="shared" si="79"/>
        <v>cf687</v>
      </c>
      <c r="U688" s="37" t="e">
        <v>#N/A</v>
      </c>
      <c r="W688" s="37">
        <v>687</v>
      </c>
      <c r="X688" s="37" t="str">
        <f t="shared" si="80"/>
        <v>cf687</v>
      </c>
      <c r="Y688" s="37" t="e">
        <f t="shared" si="77"/>
        <v>#N/A</v>
      </c>
    </row>
    <row r="689" spans="1:25" ht="15" customHeight="1" x14ac:dyDescent="0.2">
      <c r="A689" s="121"/>
      <c r="B689" s="39" t="str">
        <f>+VLOOKUP(A687,$Q$2:$R$5000,2,0)</f>
        <v>cf222</v>
      </c>
      <c r="C689" s="51"/>
      <c r="D689" s="57">
        <v>6</v>
      </c>
      <c r="E689" s="58" t="s">
        <v>63</v>
      </c>
      <c r="F689" s="59" t="s">
        <v>125</v>
      </c>
      <c r="G689" s="57">
        <v>20</v>
      </c>
      <c r="H689" s="64" t="s">
        <v>63</v>
      </c>
      <c r="I689" s="64" t="str">
        <f>IF(H689="","",G689*H689)</f>
        <v/>
      </c>
      <c r="J689" s="61" t="s">
        <v>65</v>
      </c>
      <c r="Q689" s="37">
        <v>688</v>
      </c>
      <c r="R689" s="52" t="str">
        <f t="shared" si="78"/>
        <v>cf688</v>
      </c>
      <c r="S689" s="37" t="str">
        <f>_xlfn.IFNA(IF(U689=0,"",U689&amp;COUNTIF(U$2:U689,U689)),"")</f>
        <v/>
      </c>
      <c r="T689" s="37" t="str">
        <f t="shared" si="79"/>
        <v>cf688</v>
      </c>
      <c r="U689" s="37" t="e">
        <v>#N/A</v>
      </c>
      <c r="W689" s="37">
        <v>688</v>
      </c>
      <c r="X689" s="37" t="str">
        <f t="shared" si="80"/>
        <v>cf688</v>
      </c>
      <c r="Y689" s="37" t="e">
        <f t="shared" si="77"/>
        <v>#N/A</v>
      </c>
    </row>
    <row r="690" spans="1:25" ht="15" customHeight="1" x14ac:dyDescent="0.2">
      <c r="A690" s="121">
        <f t="shared" ref="A690:A741" si="82">A687+1</f>
        <v>223</v>
      </c>
      <c r="B690" s="39" t="str">
        <f>+VLOOKUP(A690,$Q$2:$R$5000,2,0)</f>
        <v>cf223</v>
      </c>
      <c r="C690" s="45" t="s">
        <v>351</v>
      </c>
      <c r="D690" s="46">
        <v>208</v>
      </c>
      <c r="E690" s="47" t="s">
        <v>271</v>
      </c>
      <c r="F690" s="48"/>
      <c r="G690" s="46"/>
      <c r="H690" s="62"/>
      <c r="I690" s="62"/>
      <c r="J690" s="50"/>
      <c r="Q690" s="37">
        <v>689</v>
      </c>
      <c r="R690" s="52" t="str">
        <f t="shared" si="78"/>
        <v>cf689</v>
      </c>
      <c r="S690" s="37" t="str">
        <f>_xlfn.IFNA(IF(U690=0,"",U690&amp;COUNTIF(U$2:U690,U690)),"")</f>
        <v/>
      </c>
      <c r="T690" s="37" t="str">
        <f t="shared" si="79"/>
        <v>cf689</v>
      </c>
      <c r="U690" s="37" t="e">
        <v>#N/A</v>
      </c>
      <c r="W690" s="37">
        <v>689</v>
      </c>
      <c r="X690" s="37" t="str">
        <f t="shared" si="80"/>
        <v>cf689</v>
      </c>
      <c r="Y690" s="37" t="e">
        <f t="shared" si="77"/>
        <v>#N/A</v>
      </c>
    </row>
    <row r="691" spans="1:25" ht="15" customHeight="1" x14ac:dyDescent="0.2">
      <c r="A691" s="121"/>
      <c r="B691" s="39" t="str">
        <f>+VLOOKUP(A690,$Q$2:$R$5000,2,0)</f>
        <v>cf223</v>
      </c>
      <c r="C691" s="51"/>
      <c r="D691" s="52"/>
      <c r="E691" s="53" t="s">
        <v>354</v>
      </c>
      <c r="F691" s="54"/>
      <c r="G691" s="52"/>
      <c r="H691" s="63"/>
      <c r="I691" s="63"/>
      <c r="J691" s="56" t="s">
        <v>60</v>
      </c>
      <c r="Q691" s="37">
        <v>690</v>
      </c>
      <c r="R691" s="52" t="str">
        <f t="shared" si="78"/>
        <v>cf690</v>
      </c>
      <c r="S691" s="37" t="str">
        <f>_xlfn.IFNA(IF(U691=0,"",U691&amp;COUNTIF(U$2:U691,U691)),"")</f>
        <v/>
      </c>
      <c r="T691" s="37" t="str">
        <f t="shared" si="79"/>
        <v>cf690</v>
      </c>
      <c r="U691" s="37" t="e">
        <v>#N/A</v>
      </c>
      <c r="W691" s="37">
        <v>690</v>
      </c>
      <c r="X691" s="37" t="str">
        <f t="shared" si="80"/>
        <v>cf690</v>
      </c>
      <c r="Y691" s="37" t="e">
        <f t="shared" si="77"/>
        <v>#N/A</v>
      </c>
    </row>
    <row r="692" spans="1:25" ht="15" customHeight="1" x14ac:dyDescent="0.2">
      <c r="A692" s="121"/>
      <c r="B692" s="39" t="str">
        <f>+VLOOKUP(A690,$Q$2:$R$5000,2,0)</f>
        <v>cf223</v>
      </c>
      <c r="C692" s="51"/>
      <c r="D692" s="57">
        <v>4</v>
      </c>
      <c r="E692" s="58" t="s">
        <v>63</v>
      </c>
      <c r="F692" s="59" t="s">
        <v>125</v>
      </c>
      <c r="G692" s="57">
        <v>2</v>
      </c>
      <c r="H692" s="64" t="s">
        <v>63</v>
      </c>
      <c r="I692" s="64" t="str">
        <f>IF(H692="","",G692*H692)</f>
        <v/>
      </c>
      <c r="J692" s="61" t="s">
        <v>65</v>
      </c>
      <c r="Q692" s="37">
        <v>691</v>
      </c>
      <c r="R692" s="52" t="str">
        <f t="shared" si="78"/>
        <v>cf691</v>
      </c>
      <c r="S692" s="37" t="str">
        <f>_xlfn.IFNA(IF(U692=0,"",U692&amp;COUNTIF(U$2:U692,U692)),"")</f>
        <v/>
      </c>
      <c r="T692" s="37" t="str">
        <f t="shared" si="79"/>
        <v>cf691</v>
      </c>
      <c r="U692" s="37" t="e">
        <v>#N/A</v>
      </c>
      <c r="W692" s="37">
        <v>691</v>
      </c>
      <c r="X692" s="37" t="str">
        <f t="shared" si="80"/>
        <v>cf691</v>
      </c>
      <c r="Y692" s="37" t="e">
        <f t="shared" si="77"/>
        <v>#N/A</v>
      </c>
    </row>
    <row r="693" spans="1:25" ht="15" customHeight="1" x14ac:dyDescent="0.2">
      <c r="A693" s="121">
        <f t="shared" si="82"/>
        <v>224</v>
      </c>
      <c r="B693" s="39" t="str">
        <f>+VLOOKUP(A693,$Q$2:$R$5000,2,0)</f>
        <v>cf224</v>
      </c>
      <c r="C693" s="45" t="s">
        <v>351</v>
      </c>
      <c r="D693" s="46">
        <v>208</v>
      </c>
      <c r="E693" s="47" t="s">
        <v>271</v>
      </c>
      <c r="F693" s="48"/>
      <c r="G693" s="46"/>
      <c r="H693" s="62"/>
      <c r="I693" s="62"/>
      <c r="J693" s="50"/>
      <c r="Q693" s="37">
        <v>692</v>
      </c>
      <c r="R693" s="52" t="str">
        <f t="shared" si="78"/>
        <v>cf692</v>
      </c>
      <c r="S693" s="37" t="str">
        <f>_xlfn.IFNA(IF(U693=0,"",U693&amp;COUNTIF(U$2:U693,U693)),"")</f>
        <v/>
      </c>
      <c r="T693" s="37" t="str">
        <f t="shared" si="79"/>
        <v>cf692</v>
      </c>
      <c r="U693" s="37" t="e">
        <v>#N/A</v>
      </c>
      <c r="W693" s="37">
        <v>692</v>
      </c>
      <c r="X693" s="37" t="str">
        <f t="shared" si="80"/>
        <v>cf692</v>
      </c>
      <c r="Y693" s="37" t="e">
        <f t="shared" si="77"/>
        <v>#N/A</v>
      </c>
    </row>
    <row r="694" spans="1:25" ht="15" customHeight="1" x14ac:dyDescent="0.2">
      <c r="A694" s="121"/>
      <c r="B694" s="39" t="str">
        <f>+VLOOKUP(A693,$Q$2:$R$5000,2,0)</f>
        <v>cf224</v>
      </c>
      <c r="C694" s="51"/>
      <c r="D694" s="52"/>
      <c r="E694" s="53" t="s">
        <v>355</v>
      </c>
      <c r="F694" s="54"/>
      <c r="G694" s="52"/>
      <c r="H694" s="63"/>
      <c r="I694" s="63"/>
      <c r="J694" s="56" t="s">
        <v>60</v>
      </c>
      <c r="Q694" s="37">
        <v>693</v>
      </c>
      <c r="R694" s="52" t="str">
        <f t="shared" si="78"/>
        <v>cf693</v>
      </c>
      <c r="S694" s="37" t="str">
        <f>_xlfn.IFNA(IF(U694=0,"",U694&amp;COUNTIF(U$2:U694,U694)),"")</f>
        <v/>
      </c>
      <c r="T694" s="37" t="str">
        <f t="shared" si="79"/>
        <v>cf693</v>
      </c>
      <c r="U694" s="37" t="e">
        <v>#N/A</v>
      </c>
      <c r="W694" s="37">
        <v>693</v>
      </c>
      <c r="X694" s="37" t="str">
        <f t="shared" si="80"/>
        <v>cf693</v>
      </c>
      <c r="Y694" s="37" t="e">
        <f t="shared" si="77"/>
        <v>#N/A</v>
      </c>
    </row>
    <row r="695" spans="1:25" ht="15" customHeight="1" x14ac:dyDescent="0.2">
      <c r="A695" s="121"/>
      <c r="B695" s="39" t="str">
        <f>+VLOOKUP(A693,$Q$2:$R$5000,2,0)</f>
        <v>cf224</v>
      </c>
      <c r="C695" s="51"/>
      <c r="D695" s="57">
        <v>5</v>
      </c>
      <c r="E695" s="58" t="s">
        <v>63</v>
      </c>
      <c r="F695" s="59" t="s">
        <v>125</v>
      </c>
      <c r="G695" s="57">
        <v>4</v>
      </c>
      <c r="H695" s="64" t="s">
        <v>63</v>
      </c>
      <c r="I695" s="64" t="str">
        <f>IF(H695="","",G695*H695)</f>
        <v/>
      </c>
      <c r="J695" s="61" t="s">
        <v>65</v>
      </c>
      <c r="Q695" s="37">
        <v>694</v>
      </c>
      <c r="R695" s="52" t="str">
        <f t="shared" si="78"/>
        <v>cf694</v>
      </c>
      <c r="S695" s="37" t="str">
        <f>_xlfn.IFNA(IF(U695=0,"",U695&amp;COUNTIF(U$2:U695,U695)),"")</f>
        <v/>
      </c>
      <c r="T695" s="37" t="str">
        <f t="shared" si="79"/>
        <v>cf694</v>
      </c>
      <c r="U695" s="37" t="e">
        <v>#N/A</v>
      </c>
      <c r="W695" s="37">
        <v>694</v>
      </c>
      <c r="X695" s="37" t="str">
        <f t="shared" si="80"/>
        <v>cf694</v>
      </c>
      <c r="Y695" s="37" t="e">
        <f t="shared" si="77"/>
        <v>#N/A</v>
      </c>
    </row>
    <row r="696" spans="1:25" ht="15" customHeight="1" x14ac:dyDescent="0.2">
      <c r="A696" s="121">
        <f t="shared" si="82"/>
        <v>225</v>
      </c>
      <c r="B696" s="39" t="str">
        <f>+VLOOKUP(A696,$Q$2:$R$5000,2,0)</f>
        <v>cf225</v>
      </c>
      <c r="C696" s="45" t="s">
        <v>351</v>
      </c>
      <c r="D696" s="46">
        <v>208</v>
      </c>
      <c r="E696" s="47" t="s">
        <v>271</v>
      </c>
      <c r="F696" s="48"/>
      <c r="G696" s="46"/>
      <c r="H696" s="62"/>
      <c r="I696" s="62"/>
      <c r="J696" s="50"/>
      <c r="Q696" s="37">
        <v>695</v>
      </c>
      <c r="R696" s="52" t="str">
        <f t="shared" si="78"/>
        <v>cf695</v>
      </c>
      <c r="S696" s="37" t="str">
        <f>_xlfn.IFNA(IF(U696=0,"",U696&amp;COUNTIF(U$2:U696,U696)),"")</f>
        <v/>
      </c>
      <c r="T696" s="37" t="str">
        <f t="shared" si="79"/>
        <v>cf695</v>
      </c>
      <c r="U696" s="37" t="e">
        <v>#N/A</v>
      </c>
      <c r="W696" s="37">
        <v>695</v>
      </c>
      <c r="X696" s="37" t="str">
        <f t="shared" si="80"/>
        <v>cf695</v>
      </c>
      <c r="Y696" s="37" t="e">
        <f t="shared" si="77"/>
        <v>#N/A</v>
      </c>
    </row>
    <row r="697" spans="1:25" ht="15" customHeight="1" x14ac:dyDescent="0.2">
      <c r="A697" s="121"/>
      <c r="B697" s="39" t="str">
        <f>+VLOOKUP(A696,$Q$2:$R$5000,2,0)</f>
        <v>cf225</v>
      </c>
      <c r="C697" s="51"/>
      <c r="D697" s="52"/>
      <c r="E697" s="53" t="s">
        <v>356</v>
      </c>
      <c r="F697" s="54"/>
      <c r="G697" s="52"/>
      <c r="H697" s="63"/>
      <c r="I697" s="63"/>
      <c r="J697" s="56" t="s">
        <v>60</v>
      </c>
      <c r="Q697" s="37">
        <v>696</v>
      </c>
      <c r="R697" s="52" t="str">
        <f t="shared" si="78"/>
        <v>cf696</v>
      </c>
      <c r="S697" s="37" t="str">
        <f>_xlfn.IFNA(IF(U697=0,"",U697&amp;COUNTIF(U$2:U697,U697)),"")</f>
        <v/>
      </c>
      <c r="T697" s="37" t="str">
        <f t="shared" si="79"/>
        <v>cf696</v>
      </c>
      <c r="U697" s="37" t="e">
        <v>#N/A</v>
      </c>
      <c r="W697" s="37">
        <v>696</v>
      </c>
      <c r="X697" s="37" t="str">
        <f t="shared" si="80"/>
        <v>cf696</v>
      </c>
      <c r="Y697" s="37" t="e">
        <f t="shared" si="77"/>
        <v>#N/A</v>
      </c>
    </row>
    <row r="698" spans="1:25" ht="15" customHeight="1" x14ac:dyDescent="0.2">
      <c r="A698" s="121"/>
      <c r="B698" s="39" t="str">
        <f>+VLOOKUP(A696,$Q$2:$R$5000,2,0)</f>
        <v>cf225</v>
      </c>
      <c r="C698" s="51"/>
      <c r="D698" s="57">
        <v>6</v>
      </c>
      <c r="E698" s="58" t="s">
        <v>63</v>
      </c>
      <c r="F698" s="59" t="s">
        <v>125</v>
      </c>
      <c r="G698" s="57">
        <v>4</v>
      </c>
      <c r="H698" s="64" t="s">
        <v>63</v>
      </c>
      <c r="I698" s="64" t="str">
        <f>IF(H698="","",G698*H698)</f>
        <v/>
      </c>
      <c r="J698" s="61" t="s">
        <v>65</v>
      </c>
      <c r="Q698" s="37">
        <v>697</v>
      </c>
      <c r="R698" s="52" t="str">
        <f t="shared" si="78"/>
        <v>cf697</v>
      </c>
      <c r="S698" s="37" t="str">
        <f>_xlfn.IFNA(IF(U698=0,"",U698&amp;COUNTIF(U$2:U698,U698)),"")</f>
        <v/>
      </c>
      <c r="T698" s="37" t="str">
        <f t="shared" si="79"/>
        <v>cf697</v>
      </c>
      <c r="U698" s="37" t="e">
        <v>#N/A</v>
      </c>
      <c r="W698" s="37">
        <v>697</v>
      </c>
      <c r="X698" s="37" t="str">
        <f t="shared" si="80"/>
        <v>cf697</v>
      </c>
      <c r="Y698" s="37" t="e">
        <f t="shared" si="77"/>
        <v>#N/A</v>
      </c>
    </row>
    <row r="699" spans="1:25" ht="15" customHeight="1" x14ac:dyDescent="0.2">
      <c r="A699" s="121">
        <f t="shared" si="82"/>
        <v>226</v>
      </c>
      <c r="B699" s="39" t="str">
        <f>+VLOOKUP(A699,$Q$2:$R$5000,2,0)</f>
        <v>cf226</v>
      </c>
      <c r="C699" s="45" t="s">
        <v>351</v>
      </c>
      <c r="D699" s="46">
        <v>208</v>
      </c>
      <c r="E699" s="47" t="s">
        <v>271</v>
      </c>
      <c r="F699" s="48"/>
      <c r="G699" s="46"/>
      <c r="H699" s="62"/>
      <c r="I699" s="62"/>
      <c r="J699" s="50"/>
      <c r="Q699" s="37">
        <v>698</v>
      </c>
      <c r="R699" s="52" t="str">
        <f t="shared" si="78"/>
        <v>cf698</v>
      </c>
      <c r="S699" s="37" t="str">
        <f>_xlfn.IFNA(IF(U699=0,"",U699&amp;COUNTIF(U$2:U699,U699)),"")</f>
        <v/>
      </c>
      <c r="T699" s="37" t="str">
        <f t="shared" si="79"/>
        <v>cf698</v>
      </c>
      <c r="U699" s="37" t="e">
        <v>#N/A</v>
      </c>
      <c r="W699" s="37">
        <v>698</v>
      </c>
      <c r="X699" s="37" t="str">
        <f t="shared" si="80"/>
        <v>cf698</v>
      </c>
      <c r="Y699" s="37" t="e">
        <f t="shared" si="77"/>
        <v>#N/A</v>
      </c>
    </row>
    <row r="700" spans="1:25" ht="15" customHeight="1" x14ac:dyDescent="0.2">
      <c r="A700" s="121"/>
      <c r="B700" s="39" t="str">
        <f>+VLOOKUP(A699,$Q$2:$R$5000,2,0)</f>
        <v>cf226</v>
      </c>
      <c r="C700" s="51"/>
      <c r="D700" s="52"/>
      <c r="E700" s="53" t="s">
        <v>357</v>
      </c>
      <c r="F700" s="54"/>
      <c r="G700" s="52"/>
      <c r="H700" s="63"/>
      <c r="I700" s="63"/>
      <c r="J700" s="56" t="s">
        <v>60</v>
      </c>
      <c r="Q700" s="37">
        <v>699</v>
      </c>
      <c r="R700" s="52" t="str">
        <f t="shared" si="78"/>
        <v>cf699</v>
      </c>
      <c r="S700" s="37" t="str">
        <f>_xlfn.IFNA(IF(U700=0,"",U700&amp;COUNTIF(U$2:U700,U700)),"")</f>
        <v/>
      </c>
      <c r="T700" s="37" t="str">
        <f t="shared" si="79"/>
        <v>cf699</v>
      </c>
      <c r="U700" s="37" t="e">
        <v>#N/A</v>
      </c>
      <c r="W700" s="37">
        <v>699</v>
      </c>
      <c r="X700" s="37" t="str">
        <f t="shared" si="80"/>
        <v>cf699</v>
      </c>
      <c r="Y700" s="37" t="e">
        <f t="shared" si="77"/>
        <v>#N/A</v>
      </c>
    </row>
    <row r="701" spans="1:25" ht="15" customHeight="1" x14ac:dyDescent="0.2">
      <c r="A701" s="121"/>
      <c r="B701" s="39" t="str">
        <f>+VLOOKUP(A699,$Q$2:$R$5000,2,0)</f>
        <v>cf226</v>
      </c>
      <c r="C701" s="51"/>
      <c r="D701" s="57">
        <v>7</v>
      </c>
      <c r="E701" s="58" t="s">
        <v>63</v>
      </c>
      <c r="F701" s="59" t="s">
        <v>125</v>
      </c>
      <c r="G701" s="57">
        <v>4</v>
      </c>
      <c r="H701" s="64" t="s">
        <v>63</v>
      </c>
      <c r="I701" s="64" t="str">
        <f>IF(H701="","",G701*H701)</f>
        <v/>
      </c>
      <c r="J701" s="61" t="s">
        <v>65</v>
      </c>
      <c r="Q701" s="37">
        <v>700</v>
      </c>
      <c r="R701" s="57" t="str">
        <f t="shared" si="78"/>
        <v>cf700</v>
      </c>
      <c r="S701" s="37" t="str">
        <f>_xlfn.IFNA(IF(U701=0,"",U701&amp;COUNTIF(U$2:U701,U701)),"")</f>
        <v/>
      </c>
      <c r="T701" s="37" t="str">
        <f t="shared" si="79"/>
        <v>cf700</v>
      </c>
      <c r="U701" s="37" t="e">
        <v>#N/A</v>
      </c>
      <c r="W701" s="37">
        <v>700</v>
      </c>
      <c r="X701" s="37" t="str">
        <f t="shared" si="80"/>
        <v>cf700</v>
      </c>
      <c r="Y701" s="37" t="e">
        <f t="shared" si="77"/>
        <v>#N/A</v>
      </c>
    </row>
    <row r="702" spans="1:25" ht="15" customHeight="1" x14ac:dyDescent="0.2">
      <c r="A702" s="121">
        <f t="shared" si="82"/>
        <v>227</v>
      </c>
      <c r="B702" s="39" t="str">
        <f>+VLOOKUP(A702,$Q$2:$R$5000,2,0)</f>
        <v>cf227</v>
      </c>
      <c r="C702" s="45" t="s">
        <v>358</v>
      </c>
      <c r="D702" s="46">
        <v>331</v>
      </c>
      <c r="E702" s="47" t="s">
        <v>55</v>
      </c>
      <c r="F702" s="48"/>
      <c r="G702" s="46"/>
      <c r="H702" s="62"/>
      <c r="I702" s="62"/>
      <c r="J702" s="50"/>
      <c r="Q702" s="37">
        <v>701</v>
      </c>
      <c r="R702" s="46" t="str">
        <f t="shared" si="78"/>
        <v>cf701</v>
      </c>
      <c r="S702" s="37" t="str">
        <f>_xlfn.IFNA(IF(U702=0,"",U702&amp;COUNTIF(U$2:U702,U702)),"")</f>
        <v/>
      </c>
      <c r="T702" s="37" t="str">
        <f t="shared" si="79"/>
        <v>cf701</v>
      </c>
      <c r="U702" s="37" t="e">
        <v>#N/A</v>
      </c>
      <c r="W702" s="37">
        <v>701</v>
      </c>
      <c r="X702" s="37" t="str">
        <f t="shared" si="80"/>
        <v>cf701</v>
      </c>
      <c r="Y702" s="37" t="e">
        <f t="shared" si="77"/>
        <v>#N/A</v>
      </c>
    </row>
    <row r="703" spans="1:25" ht="15" customHeight="1" x14ac:dyDescent="0.2">
      <c r="A703" s="121"/>
      <c r="B703" s="39" t="str">
        <f>+VLOOKUP(A702,$Q$2:$R$5000,2,0)</f>
        <v>cf227</v>
      </c>
      <c r="C703" s="51"/>
      <c r="D703" s="52"/>
      <c r="E703" s="53" t="s">
        <v>359</v>
      </c>
      <c r="F703" s="54"/>
      <c r="G703" s="52"/>
      <c r="H703" s="63"/>
      <c r="I703" s="63"/>
      <c r="J703" s="56" t="s">
        <v>60</v>
      </c>
      <c r="Q703" s="37">
        <v>702</v>
      </c>
      <c r="R703" s="52" t="str">
        <f t="shared" si="78"/>
        <v>cf702</v>
      </c>
      <c r="S703" s="37" t="str">
        <f>_xlfn.IFNA(IF(U703=0,"",U703&amp;COUNTIF(U$2:U703,U703)),"")</f>
        <v/>
      </c>
      <c r="T703" s="37" t="str">
        <f t="shared" si="79"/>
        <v>cf702</v>
      </c>
      <c r="U703" s="37" t="e">
        <v>#N/A</v>
      </c>
      <c r="W703" s="37">
        <v>702</v>
      </c>
      <c r="X703" s="37" t="str">
        <f t="shared" si="80"/>
        <v>cf702</v>
      </c>
      <c r="Y703" s="37" t="e">
        <f t="shared" si="77"/>
        <v>#N/A</v>
      </c>
    </row>
    <row r="704" spans="1:25" ht="15" customHeight="1" x14ac:dyDescent="0.2">
      <c r="A704" s="121"/>
      <c r="B704" s="39" t="str">
        <f>+VLOOKUP(A702,$Q$2:$R$5000,2,0)</f>
        <v>cf227</v>
      </c>
      <c r="C704" s="51"/>
      <c r="D704" s="57">
        <v>2</v>
      </c>
      <c r="E704" s="58" t="s">
        <v>63</v>
      </c>
      <c r="F704" s="59" t="s">
        <v>64</v>
      </c>
      <c r="G704" s="57">
        <v>20</v>
      </c>
      <c r="H704" s="64" t="s">
        <v>63</v>
      </c>
      <c r="I704" s="64" t="str">
        <f>IF(H704="","",G704*H704)</f>
        <v/>
      </c>
      <c r="J704" s="61" t="s">
        <v>65</v>
      </c>
      <c r="Q704" s="37">
        <v>703</v>
      </c>
      <c r="R704" s="52" t="str">
        <f t="shared" si="78"/>
        <v>cf703</v>
      </c>
      <c r="S704" s="37" t="str">
        <f>_xlfn.IFNA(IF(U704=0,"",U704&amp;COUNTIF(U$2:U704,U704)),"")</f>
        <v/>
      </c>
      <c r="T704" s="37" t="str">
        <f t="shared" si="79"/>
        <v>cf703</v>
      </c>
      <c r="U704" s="37" t="e">
        <v>#N/A</v>
      </c>
      <c r="W704" s="37">
        <v>703</v>
      </c>
      <c r="X704" s="37" t="str">
        <f t="shared" si="80"/>
        <v>cf703</v>
      </c>
      <c r="Y704" s="37" t="e">
        <f t="shared" si="77"/>
        <v>#N/A</v>
      </c>
    </row>
    <row r="705" spans="1:25" ht="15" customHeight="1" x14ac:dyDescent="0.2">
      <c r="A705" s="121">
        <f t="shared" si="82"/>
        <v>228</v>
      </c>
      <c r="B705" s="39" t="str">
        <f>+VLOOKUP(A705,$Q$2:$R$5000,2,0)</f>
        <v>cf228</v>
      </c>
      <c r="C705" s="45" t="s">
        <v>358</v>
      </c>
      <c r="D705" s="46">
        <v>331</v>
      </c>
      <c r="E705" s="47" t="s">
        <v>55</v>
      </c>
      <c r="F705" s="48"/>
      <c r="G705" s="46"/>
      <c r="H705" s="62"/>
      <c r="I705" s="62"/>
      <c r="J705" s="50"/>
      <c r="Q705" s="37">
        <v>704</v>
      </c>
      <c r="R705" s="52" t="str">
        <f t="shared" si="78"/>
        <v>cf704</v>
      </c>
      <c r="S705" s="37" t="str">
        <f>_xlfn.IFNA(IF(U705=0,"",U705&amp;COUNTIF(U$2:U705,U705)),"")</f>
        <v/>
      </c>
      <c r="T705" s="37" t="str">
        <f t="shared" si="79"/>
        <v>cf704</v>
      </c>
      <c r="U705" s="37" t="e">
        <v>#N/A</v>
      </c>
      <c r="W705" s="37">
        <v>704</v>
      </c>
      <c r="X705" s="37" t="str">
        <f t="shared" si="80"/>
        <v>cf704</v>
      </c>
      <c r="Y705" s="37" t="e">
        <f t="shared" si="77"/>
        <v>#N/A</v>
      </c>
    </row>
    <row r="706" spans="1:25" ht="15" customHeight="1" x14ac:dyDescent="0.2">
      <c r="A706" s="121"/>
      <c r="B706" s="39" t="str">
        <f>+VLOOKUP(A705,$Q$2:$R$5000,2,0)</f>
        <v>cf228</v>
      </c>
      <c r="C706" s="51"/>
      <c r="D706" s="52"/>
      <c r="E706" s="53" t="s">
        <v>360</v>
      </c>
      <c r="F706" s="54"/>
      <c r="G706" s="52"/>
      <c r="H706" s="63"/>
      <c r="I706" s="63"/>
      <c r="J706" s="56" t="s">
        <v>60</v>
      </c>
      <c r="Q706" s="37">
        <v>705</v>
      </c>
      <c r="R706" s="52" t="str">
        <f t="shared" si="78"/>
        <v>cf705</v>
      </c>
      <c r="S706" s="37" t="str">
        <f>_xlfn.IFNA(IF(U706=0,"",U706&amp;COUNTIF(U$2:U706,U706)),"")</f>
        <v/>
      </c>
      <c r="T706" s="37" t="str">
        <f t="shared" si="79"/>
        <v>cf705</v>
      </c>
      <c r="U706" s="37" t="e">
        <v>#N/A</v>
      </c>
      <c r="W706" s="37">
        <v>705</v>
      </c>
      <c r="X706" s="37" t="str">
        <f t="shared" si="80"/>
        <v>cf705</v>
      </c>
      <c r="Y706" s="37" t="e">
        <f t="shared" ref="Y706:Y769" si="83">+VLOOKUP(X706,$S$2:$U$5000,2,0)</f>
        <v>#N/A</v>
      </c>
    </row>
    <row r="707" spans="1:25" ht="15" customHeight="1" x14ac:dyDescent="0.2">
      <c r="A707" s="121"/>
      <c r="B707" s="39" t="str">
        <f>+VLOOKUP(A705,$Q$2:$R$5000,2,0)</f>
        <v>cf228</v>
      </c>
      <c r="C707" s="51"/>
      <c r="D707" s="57">
        <v>3</v>
      </c>
      <c r="E707" s="58" t="s">
        <v>63</v>
      </c>
      <c r="F707" s="59" t="s">
        <v>64</v>
      </c>
      <c r="G707" s="57">
        <v>20</v>
      </c>
      <c r="H707" s="64" t="s">
        <v>63</v>
      </c>
      <c r="I707" s="64" t="str">
        <f>IF(H707="","",G707*H707)</f>
        <v/>
      </c>
      <c r="J707" s="61" t="s">
        <v>65</v>
      </c>
      <c r="Q707" s="37">
        <v>706</v>
      </c>
      <c r="R707" s="52" t="str">
        <f t="shared" ref="R707:R770" si="84">_xlfn.IFNA(IF($P$2="",T707,Y707),"")</f>
        <v>cf706</v>
      </c>
      <c r="S707" s="37" t="str">
        <f>_xlfn.IFNA(IF(U707=0,"",U707&amp;COUNTIF(U$2:U707,U707)),"")</f>
        <v/>
      </c>
      <c r="T707" s="37" t="str">
        <f t="shared" ref="T707:T770" si="85">IF(Q707="","",$O$2&amp;Q707)</f>
        <v>cf706</v>
      </c>
      <c r="U707" s="37" t="e">
        <v>#N/A</v>
      </c>
      <c r="W707" s="37">
        <v>706</v>
      </c>
      <c r="X707" s="37" t="str">
        <f t="shared" ref="X707:X770" si="86">IF($P$2="",$O$2&amp;W707,$P$2&amp;W707)</f>
        <v>cf706</v>
      </c>
      <c r="Y707" s="37" t="e">
        <f t="shared" si="83"/>
        <v>#N/A</v>
      </c>
    </row>
    <row r="708" spans="1:25" ht="15" customHeight="1" x14ac:dyDescent="0.2">
      <c r="A708" s="121">
        <f t="shared" si="82"/>
        <v>229</v>
      </c>
      <c r="B708" s="39" t="str">
        <f>+VLOOKUP(A708,$Q$2:$R$5000,2,0)</f>
        <v>cf229</v>
      </c>
      <c r="C708" s="45" t="s">
        <v>358</v>
      </c>
      <c r="D708" s="46">
        <v>331</v>
      </c>
      <c r="E708" s="47" t="s">
        <v>55</v>
      </c>
      <c r="F708" s="48"/>
      <c r="G708" s="46"/>
      <c r="H708" s="62"/>
      <c r="I708" s="62"/>
      <c r="J708" s="50"/>
      <c r="Q708" s="37">
        <v>707</v>
      </c>
      <c r="R708" s="52" t="str">
        <f t="shared" si="84"/>
        <v>cf707</v>
      </c>
      <c r="S708" s="37" t="str">
        <f>_xlfn.IFNA(IF(U708=0,"",U708&amp;COUNTIF(U$2:U708,U708)),"")</f>
        <v/>
      </c>
      <c r="T708" s="37" t="str">
        <f t="shared" si="85"/>
        <v>cf707</v>
      </c>
      <c r="U708" s="37" t="e">
        <v>#N/A</v>
      </c>
      <c r="W708" s="37">
        <v>707</v>
      </c>
      <c r="X708" s="37" t="str">
        <f t="shared" si="86"/>
        <v>cf707</v>
      </c>
      <c r="Y708" s="37" t="e">
        <f t="shared" si="83"/>
        <v>#N/A</v>
      </c>
    </row>
    <row r="709" spans="1:25" ht="15" customHeight="1" x14ac:dyDescent="0.2">
      <c r="A709" s="121"/>
      <c r="B709" s="39" t="str">
        <f>+VLOOKUP(A708,$Q$2:$R$5000,2,0)</f>
        <v>cf229</v>
      </c>
      <c r="C709" s="51"/>
      <c r="D709" s="52"/>
      <c r="E709" s="53" t="s">
        <v>361</v>
      </c>
      <c r="F709" s="54"/>
      <c r="G709" s="52"/>
      <c r="H709" s="63"/>
      <c r="I709" s="63"/>
      <c r="J709" s="56" t="s">
        <v>60</v>
      </c>
      <c r="Q709" s="37">
        <v>708</v>
      </c>
      <c r="R709" s="52" t="str">
        <f t="shared" si="84"/>
        <v>cf708</v>
      </c>
      <c r="S709" s="37" t="str">
        <f>_xlfn.IFNA(IF(U709=0,"",U709&amp;COUNTIF(U$2:U709,U709)),"")</f>
        <v/>
      </c>
      <c r="T709" s="37" t="str">
        <f t="shared" si="85"/>
        <v>cf708</v>
      </c>
      <c r="U709" s="37" t="e">
        <v>#N/A</v>
      </c>
      <c r="W709" s="37">
        <v>708</v>
      </c>
      <c r="X709" s="37" t="str">
        <f t="shared" si="86"/>
        <v>cf708</v>
      </c>
      <c r="Y709" s="37" t="e">
        <f t="shared" si="83"/>
        <v>#N/A</v>
      </c>
    </row>
    <row r="710" spans="1:25" ht="15" customHeight="1" x14ac:dyDescent="0.2">
      <c r="A710" s="121"/>
      <c r="B710" s="39" t="str">
        <f>+VLOOKUP(A708,$Q$2:$R$5000,2,0)</f>
        <v>cf229</v>
      </c>
      <c r="C710" s="51"/>
      <c r="D710" s="57">
        <v>4</v>
      </c>
      <c r="E710" s="58" t="s">
        <v>63</v>
      </c>
      <c r="F710" s="59" t="s">
        <v>64</v>
      </c>
      <c r="G710" s="57">
        <v>15</v>
      </c>
      <c r="H710" s="64" t="s">
        <v>63</v>
      </c>
      <c r="I710" s="64" t="str">
        <f>IF(H710="","",G710*H710)</f>
        <v/>
      </c>
      <c r="J710" s="61" t="s">
        <v>65</v>
      </c>
      <c r="Q710" s="37">
        <v>709</v>
      </c>
      <c r="R710" s="52" t="str">
        <f t="shared" si="84"/>
        <v>cf709</v>
      </c>
      <c r="S710" s="37" t="str">
        <f>_xlfn.IFNA(IF(U710=0,"",U710&amp;COUNTIF(U$2:U710,U710)),"")</f>
        <v/>
      </c>
      <c r="T710" s="37" t="str">
        <f t="shared" si="85"/>
        <v>cf709</v>
      </c>
      <c r="U710" s="37" t="e">
        <v>#N/A</v>
      </c>
      <c r="W710" s="37">
        <v>709</v>
      </c>
      <c r="X710" s="37" t="str">
        <f t="shared" si="86"/>
        <v>cf709</v>
      </c>
      <c r="Y710" s="37" t="e">
        <f t="shared" si="83"/>
        <v>#N/A</v>
      </c>
    </row>
    <row r="711" spans="1:25" ht="15" customHeight="1" x14ac:dyDescent="0.2">
      <c r="A711" s="121">
        <f t="shared" si="82"/>
        <v>230</v>
      </c>
      <c r="B711" s="39" t="str">
        <f>+VLOOKUP(A711,$Q$2:$R$5000,2,0)</f>
        <v>cf230</v>
      </c>
      <c r="C711" s="45" t="s">
        <v>358</v>
      </c>
      <c r="D711" s="46">
        <v>331</v>
      </c>
      <c r="E711" s="47" t="s">
        <v>55</v>
      </c>
      <c r="F711" s="48"/>
      <c r="G711" s="46"/>
      <c r="H711" s="62"/>
      <c r="I711" s="62"/>
      <c r="J711" s="50"/>
      <c r="Q711" s="37">
        <v>710</v>
      </c>
      <c r="R711" s="52" t="str">
        <f t="shared" si="84"/>
        <v>cf710</v>
      </c>
      <c r="S711" s="37" t="str">
        <f>_xlfn.IFNA(IF(U711=0,"",U711&amp;COUNTIF(U$2:U711,U711)),"")</f>
        <v/>
      </c>
      <c r="T711" s="37" t="str">
        <f t="shared" si="85"/>
        <v>cf710</v>
      </c>
      <c r="U711" s="37" t="e">
        <v>#N/A</v>
      </c>
      <c r="W711" s="37">
        <v>710</v>
      </c>
      <c r="X711" s="37" t="str">
        <f t="shared" si="86"/>
        <v>cf710</v>
      </c>
      <c r="Y711" s="37" t="e">
        <f t="shared" si="83"/>
        <v>#N/A</v>
      </c>
    </row>
    <row r="712" spans="1:25" ht="15" customHeight="1" x14ac:dyDescent="0.2">
      <c r="A712" s="121"/>
      <c r="B712" s="39" t="str">
        <f>+VLOOKUP(A711,$Q$2:$R$5000,2,0)</f>
        <v>cf230</v>
      </c>
      <c r="C712" s="51"/>
      <c r="D712" s="52"/>
      <c r="E712" s="53" t="s">
        <v>362</v>
      </c>
      <c r="F712" s="54"/>
      <c r="G712" s="52"/>
      <c r="H712" s="63"/>
      <c r="I712" s="63"/>
      <c r="J712" s="56" t="s">
        <v>60</v>
      </c>
      <c r="Q712" s="37">
        <v>711</v>
      </c>
      <c r="R712" s="52" t="str">
        <f t="shared" si="84"/>
        <v>cf711</v>
      </c>
      <c r="S712" s="37" t="str">
        <f>_xlfn.IFNA(IF(U712=0,"",U712&amp;COUNTIF(U$2:U712,U712)),"")</f>
        <v/>
      </c>
      <c r="T712" s="37" t="str">
        <f t="shared" si="85"/>
        <v>cf711</v>
      </c>
      <c r="U712" s="37" t="e">
        <v>#N/A</v>
      </c>
      <c r="W712" s="37">
        <v>711</v>
      </c>
      <c r="X712" s="37" t="str">
        <f t="shared" si="86"/>
        <v>cf711</v>
      </c>
      <c r="Y712" s="37" t="e">
        <f t="shared" si="83"/>
        <v>#N/A</v>
      </c>
    </row>
    <row r="713" spans="1:25" ht="15" customHeight="1" x14ac:dyDescent="0.2">
      <c r="A713" s="121"/>
      <c r="B713" s="39" t="str">
        <f>+VLOOKUP(A711,$Q$2:$R$5000,2,0)</f>
        <v>cf230</v>
      </c>
      <c r="C713" s="51"/>
      <c r="D713" s="57">
        <v>5</v>
      </c>
      <c r="E713" s="58" t="s">
        <v>63</v>
      </c>
      <c r="F713" s="59" t="s">
        <v>64</v>
      </c>
      <c r="G713" s="57">
        <v>15</v>
      </c>
      <c r="H713" s="64" t="s">
        <v>63</v>
      </c>
      <c r="I713" s="64" t="str">
        <f>IF(H713="","",G713*H713)</f>
        <v/>
      </c>
      <c r="J713" s="61" t="s">
        <v>65</v>
      </c>
      <c r="Q713" s="37">
        <v>712</v>
      </c>
      <c r="R713" s="52" t="str">
        <f t="shared" si="84"/>
        <v>cf712</v>
      </c>
      <c r="S713" s="37" t="str">
        <f>_xlfn.IFNA(IF(U713=0,"",U713&amp;COUNTIF(U$2:U713,U713)),"")</f>
        <v/>
      </c>
      <c r="T713" s="37" t="str">
        <f t="shared" si="85"/>
        <v>cf712</v>
      </c>
      <c r="U713" s="37" t="e">
        <v>#N/A</v>
      </c>
      <c r="W713" s="37">
        <v>712</v>
      </c>
      <c r="X713" s="37" t="str">
        <f t="shared" si="86"/>
        <v>cf712</v>
      </c>
      <c r="Y713" s="37" t="e">
        <f t="shared" si="83"/>
        <v>#N/A</v>
      </c>
    </row>
    <row r="714" spans="1:25" ht="15" customHeight="1" x14ac:dyDescent="0.2">
      <c r="A714" s="121">
        <f t="shared" si="82"/>
        <v>231</v>
      </c>
      <c r="B714" s="39" t="str">
        <f>+VLOOKUP(A714,$Q$2:$R$5000,2,0)</f>
        <v>cf231</v>
      </c>
      <c r="C714" s="45" t="s">
        <v>358</v>
      </c>
      <c r="D714" s="46">
        <v>331</v>
      </c>
      <c r="E714" s="47" t="s">
        <v>55</v>
      </c>
      <c r="F714" s="48"/>
      <c r="G714" s="46"/>
      <c r="H714" s="62"/>
      <c r="I714" s="62"/>
      <c r="J714" s="50"/>
      <c r="Q714" s="37">
        <v>713</v>
      </c>
      <c r="R714" s="52" t="str">
        <f t="shared" si="84"/>
        <v>cf713</v>
      </c>
      <c r="S714" s="37" t="str">
        <f>_xlfn.IFNA(IF(U714=0,"",U714&amp;COUNTIF(U$2:U714,U714)),"")</f>
        <v/>
      </c>
      <c r="T714" s="37" t="str">
        <f t="shared" si="85"/>
        <v>cf713</v>
      </c>
      <c r="U714" s="37" t="e">
        <v>#N/A</v>
      </c>
      <c r="W714" s="37">
        <v>713</v>
      </c>
      <c r="X714" s="37" t="str">
        <f t="shared" si="86"/>
        <v>cf713</v>
      </c>
      <c r="Y714" s="37" t="e">
        <f t="shared" si="83"/>
        <v>#N/A</v>
      </c>
    </row>
    <row r="715" spans="1:25" ht="15" customHeight="1" x14ac:dyDescent="0.2">
      <c r="A715" s="121"/>
      <c r="B715" s="39" t="str">
        <f>+VLOOKUP(A714,$Q$2:$R$5000,2,0)</f>
        <v>cf231</v>
      </c>
      <c r="C715" s="51"/>
      <c r="D715" s="52"/>
      <c r="E715" s="53" t="s">
        <v>236</v>
      </c>
      <c r="F715" s="54"/>
      <c r="G715" s="52"/>
      <c r="H715" s="63"/>
      <c r="I715" s="63"/>
      <c r="J715" s="56" t="s">
        <v>60</v>
      </c>
      <c r="Q715" s="37">
        <v>714</v>
      </c>
      <c r="R715" s="52" t="str">
        <f t="shared" si="84"/>
        <v>cf714</v>
      </c>
      <c r="S715" s="37" t="str">
        <f>_xlfn.IFNA(IF(U715=0,"",U715&amp;COUNTIF(U$2:U715,U715)),"")</f>
        <v/>
      </c>
      <c r="T715" s="37" t="str">
        <f t="shared" si="85"/>
        <v>cf714</v>
      </c>
      <c r="U715" s="37" t="e">
        <v>#N/A</v>
      </c>
      <c r="W715" s="37">
        <v>714</v>
      </c>
      <c r="X715" s="37" t="str">
        <f t="shared" si="86"/>
        <v>cf714</v>
      </c>
      <c r="Y715" s="37" t="e">
        <f t="shared" si="83"/>
        <v>#N/A</v>
      </c>
    </row>
    <row r="716" spans="1:25" ht="15" customHeight="1" x14ac:dyDescent="0.2">
      <c r="A716" s="121"/>
      <c r="B716" s="39" t="str">
        <f>+VLOOKUP(A714,$Q$2:$R$5000,2,0)</f>
        <v>cf231</v>
      </c>
      <c r="C716" s="51"/>
      <c r="D716" s="57">
        <v>6</v>
      </c>
      <c r="E716" s="58" t="s">
        <v>63</v>
      </c>
      <c r="F716" s="59" t="s">
        <v>64</v>
      </c>
      <c r="G716" s="57">
        <v>20</v>
      </c>
      <c r="H716" s="64" t="s">
        <v>63</v>
      </c>
      <c r="I716" s="64" t="str">
        <f>IF(H716="","",G716*H716)</f>
        <v/>
      </c>
      <c r="J716" s="61" t="s">
        <v>65</v>
      </c>
      <c r="Q716" s="37">
        <v>715</v>
      </c>
      <c r="R716" s="52" t="str">
        <f t="shared" si="84"/>
        <v>cf715</v>
      </c>
      <c r="S716" s="37" t="str">
        <f>_xlfn.IFNA(IF(U716=0,"",U716&amp;COUNTIF(U$2:U716,U716)),"")</f>
        <v/>
      </c>
      <c r="T716" s="37" t="str">
        <f t="shared" si="85"/>
        <v>cf715</v>
      </c>
      <c r="U716" s="37" t="e">
        <v>#N/A</v>
      </c>
      <c r="W716" s="37">
        <v>715</v>
      </c>
      <c r="X716" s="37" t="str">
        <f t="shared" si="86"/>
        <v>cf715</v>
      </c>
      <c r="Y716" s="37" t="e">
        <f t="shared" si="83"/>
        <v>#N/A</v>
      </c>
    </row>
    <row r="717" spans="1:25" ht="15" customHeight="1" x14ac:dyDescent="0.2">
      <c r="A717" s="121">
        <f t="shared" si="82"/>
        <v>232</v>
      </c>
      <c r="B717" s="39" t="str">
        <f>+VLOOKUP(A717,$Q$2:$R$5000,2,0)</f>
        <v>cf232</v>
      </c>
      <c r="C717" s="45" t="s">
        <v>358</v>
      </c>
      <c r="D717" s="46">
        <v>331</v>
      </c>
      <c r="E717" s="47" t="s">
        <v>55</v>
      </c>
      <c r="F717" s="48"/>
      <c r="G717" s="46"/>
      <c r="H717" s="62"/>
      <c r="I717" s="62"/>
      <c r="J717" s="50"/>
      <c r="Q717" s="37">
        <v>716</v>
      </c>
      <c r="R717" s="52" t="str">
        <f t="shared" si="84"/>
        <v>cf716</v>
      </c>
      <c r="S717" s="37" t="str">
        <f>_xlfn.IFNA(IF(U717=0,"",U717&amp;COUNTIF(U$2:U717,U717)),"")</f>
        <v/>
      </c>
      <c r="T717" s="37" t="str">
        <f t="shared" si="85"/>
        <v>cf716</v>
      </c>
      <c r="U717" s="37" t="e">
        <v>#N/A</v>
      </c>
      <c r="W717" s="37">
        <v>716</v>
      </c>
      <c r="X717" s="37" t="str">
        <f t="shared" si="86"/>
        <v>cf716</v>
      </c>
      <c r="Y717" s="37" t="e">
        <f t="shared" si="83"/>
        <v>#N/A</v>
      </c>
    </row>
    <row r="718" spans="1:25" ht="15" customHeight="1" x14ac:dyDescent="0.2">
      <c r="A718" s="121"/>
      <c r="B718" s="39" t="str">
        <f>+VLOOKUP(A717,$Q$2:$R$5000,2,0)</f>
        <v>cf232</v>
      </c>
      <c r="C718" s="51"/>
      <c r="D718" s="52"/>
      <c r="E718" s="53" t="s">
        <v>363</v>
      </c>
      <c r="F718" s="54"/>
      <c r="G718" s="52"/>
      <c r="H718" s="63"/>
      <c r="I718" s="63"/>
      <c r="J718" s="56" t="s">
        <v>60</v>
      </c>
      <c r="Q718" s="37">
        <v>717</v>
      </c>
      <c r="R718" s="52" t="str">
        <f t="shared" si="84"/>
        <v>cf717</v>
      </c>
      <c r="S718" s="37" t="str">
        <f>_xlfn.IFNA(IF(U718=0,"",U718&amp;COUNTIF(U$2:U718,U718)),"")</f>
        <v/>
      </c>
      <c r="T718" s="37" t="str">
        <f t="shared" si="85"/>
        <v>cf717</v>
      </c>
      <c r="U718" s="37" t="e">
        <v>#N/A</v>
      </c>
      <c r="W718" s="37">
        <v>717</v>
      </c>
      <c r="X718" s="37" t="str">
        <f t="shared" si="86"/>
        <v>cf717</v>
      </c>
      <c r="Y718" s="37" t="e">
        <f t="shared" si="83"/>
        <v>#N/A</v>
      </c>
    </row>
    <row r="719" spans="1:25" ht="15" customHeight="1" x14ac:dyDescent="0.2">
      <c r="A719" s="121"/>
      <c r="B719" s="39" t="str">
        <f>+VLOOKUP(A717,$Q$2:$R$5000,2,0)</f>
        <v>cf232</v>
      </c>
      <c r="C719" s="51"/>
      <c r="D719" s="57">
        <v>7</v>
      </c>
      <c r="E719" s="58" t="s">
        <v>63</v>
      </c>
      <c r="F719" s="59" t="s">
        <v>64</v>
      </c>
      <c r="G719" s="57">
        <v>20</v>
      </c>
      <c r="H719" s="64" t="s">
        <v>63</v>
      </c>
      <c r="I719" s="64" t="str">
        <f>IF(H719="","",G719*H719)</f>
        <v/>
      </c>
      <c r="J719" s="61" t="s">
        <v>65</v>
      </c>
      <c r="Q719" s="37">
        <v>718</v>
      </c>
      <c r="R719" s="52" t="str">
        <f t="shared" si="84"/>
        <v>cf718</v>
      </c>
      <c r="S719" s="37" t="str">
        <f>_xlfn.IFNA(IF(U719=0,"",U719&amp;COUNTIF(U$2:U719,U719)),"")</f>
        <v/>
      </c>
      <c r="T719" s="37" t="str">
        <f t="shared" si="85"/>
        <v>cf718</v>
      </c>
      <c r="U719" s="37" t="e">
        <v>#N/A</v>
      </c>
      <c r="W719" s="37">
        <v>718</v>
      </c>
      <c r="X719" s="37" t="str">
        <f t="shared" si="86"/>
        <v>cf718</v>
      </c>
      <c r="Y719" s="37" t="e">
        <f t="shared" si="83"/>
        <v>#N/A</v>
      </c>
    </row>
    <row r="720" spans="1:25" ht="15" customHeight="1" x14ac:dyDescent="0.2">
      <c r="A720" s="121">
        <f t="shared" si="82"/>
        <v>233</v>
      </c>
      <c r="B720" s="39" t="str">
        <f>+VLOOKUP(A720,$Q$2:$R$5000,2,0)</f>
        <v>cf233</v>
      </c>
      <c r="C720" s="45" t="s">
        <v>358</v>
      </c>
      <c r="D720" s="46">
        <v>331</v>
      </c>
      <c r="E720" s="47" t="s">
        <v>55</v>
      </c>
      <c r="F720" s="48"/>
      <c r="G720" s="46"/>
      <c r="H720" s="62"/>
      <c r="I720" s="62"/>
      <c r="J720" s="50"/>
      <c r="Q720" s="37">
        <v>719</v>
      </c>
      <c r="R720" s="52" t="str">
        <f t="shared" si="84"/>
        <v>cf719</v>
      </c>
      <c r="S720" s="37" t="str">
        <f>_xlfn.IFNA(IF(U720=0,"",U720&amp;COUNTIF(U$2:U720,U720)),"")</f>
        <v/>
      </c>
      <c r="T720" s="37" t="str">
        <f t="shared" si="85"/>
        <v>cf719</v>
      </c>
      <c r="U720" s="37" t="e">
        <v>#N/A</v>
      </c>
      <c r="W720" s="37">
        <v>719</v>
      </c>
      <c r="X720" s="37" t="str">
        <f t="shared" si="86"/>
        <v>cf719</v>
      </c>
      <c r="Y720" s="37" t="e">
        <f t="shared" si="83"/>
        <v>#N/A</v>
      </c>
    </row>
    <row r="721" spans="1:25" ht="15" customHeight="1" x14ac:dyDescent="0.2">
      <c r="A721" s="121"/>
      <c r="B721" s="39" t="str">
        <f>+VLOOKUP(A720,$Q$2:$R$5000,2,0)</f>
        <v>cf233</v>
      </c>
      <c r="C721" s="51"/>
      <c r="D721" s="52"/>
      <c r="E721" s="53" t="s">
        <v>364</v>
      </c>
      <c r="F721" s="54"/>
      <c r="G721" s="52"/>
      <c r="H721" s="63"/>
      <c r="I721" s="63"/>
      <c r="J721" s="56" t="s">
        <v>60</v>
      </c>
      <c r="Q721" s="37">
        <v>720</v>
      </c>
      <c r="R721" s="57" t="str">
        <f t="shared" si="84"/>
        <v>cf720</v>
      </c>
      <c r="S721" s="37" t="str">
        <f>_xlfn.IFNA(IF(U721=0,"",U721&amp;COUNTIF(U$2:U721,U721)),"")</f>
        <v/>
      </c>
      <c r="T721" s="37" t="str">
        <f t="shared" si="85"/>
        <v>cf720</v>
      </c>
      <c r="U721" s="37" t="e">
        <v>#N/A</v>
      </c>
      <c r="W721" s="37">
        <v>720</v>
      </c>
      <c r="X721" s="37" t="str">
        <f t="shared" si="86"/>
        <v>cf720</v>
      </c>
      <c r="Y721" s="37" t="e">
        <f t="shared" si="83"/>
        <v>#N/A</v>
      </c>
    </row>
    <row r="722" spans="1:25" ht="15" customHeight="1" x14ac:dyDescent="0.2">
      <c r="A722" s="121"/>
      <c r="B722" s="39" t="str">
        <f>+VLOOKUP(A720,$Q$2:$R$5000,2,0)</f>
        <v>cf233</v>
      </c>
      <c r="C722" s="51"/>
      <c r="D722" s="57">
        <v>8</v>
      </c>
      <c r="E722" s="58" t="s">
        <v>63</v>
      </c>
      <c r="F722" s="59" t="s">
        <v>64</v>
      </c>
      <c r="G722" s="57">
        <v>10</v>
      </c>
      <c r="H722" s="64" t="s">
        <v>63</v>
      </c>
      <c r="I722" s="64" t="str">
        <f>IF(H722="","",G722*H722)</f>
        <v/>
      </c>
      <c r="J722" s="61" t="s">
        <v>65</v>
      </c>
      <c r="Q722" s="37">
        <v>721</v>
      </c>
      <c r="R722" s="46" t="str">
        <f t="shared" si="84"/>
        <v>cf721</v>
      </c>
      <c r="S722" s="37" t="str">
        <f>_xlfn.IFNA(IF(U722=0,"",U722&amp;COUNTIF(U$2:U722,U722)),"")</f>
        <v/>
      </c>
      <c r="T722" s="37" t="str">
        <f t="shared" si="85"/>
        <v>cf721</v>
      </c>
      <c r="U722" s="37" t="e">
        <v>#N/A</v>
      </c>
      <c r="W722" s="37">
        <v>721</v>
      </c>
      <c r="X722" s="37" t="str">
        <f t="shared" si="86"/>
        <v>cf721</v>
      </c>
      <c r="Y722" s="37" t="e">
        <f t="shared" si="83"/>
        <v>#N/A</v>
      </c>
    </row>
    <row r="723" spans="1:25" ht="15" customHeight="1" x14ac:dyDescent="0.2">
      <c r="A723" s="121">
        <f t="shared" si="82"/>
        <v>234</v>
      </c>
      <c r="B723" s="39" t="str">
        <f>+VLOOKUP(A723,$Q$2:$R$5000,2,0)</f>
        <v>cf234</v>
      </c>
      <c r="C723" s="45" t="s">
        <v>358</v>
      </c>
      <c r="D723" s="46">
        <v>331</v>
      </c>
      <c r="E723" s="47" t="s">
        <v>55</v>
      </c>
      <c r="F723" s="48"/>
      <c r="G723" s="46"/>
      <c r="H723" s="62"/>
      <c r="I723" s="62"/>
      <c r="J723" s="50"/>
      <c r="Q723" s="37">
        <v>722</v>
      </c>
      <c r="R723" s="52" t="str">
        <f t="shared" si="84"/>
        <v>cf722</v>
      </c>
      <c r="S723" s="37" t="str">
        <f>_xlfn.IFNA(IF(U723=0,"",U723&amp;COUNTIF(U$2:U723,U723)),"")</f>
        <v/>
      </c>
      <c r="T723" s="37" t="str">
        <f t="shared" si="85"/>
        <v>cf722</v>
      </c>
      <c r="U723" s="37" t="e">
        <v>#N/A</v>
      </c>
      <c r="W723" s="37">
        <v>722</v>
      </c>
      <c r="X723" s="37" t="str">
        <f t="shared" si="86"/>
        <v>cf722</v>
      </c>
      <c r="Y723" s="37" t="e">
        <f t="shared" si="83"/>
        <v>#N/A</v>
      </c>
    </row>
    <row r="724" spans="1:25" ht="15" customHeight="1" x14ac:dyDescent="0.2">
      <c r="A724" s="121"/>
      <c r="B724" s="39" t="str">
        <f>+VLOOKUP(A723,$Q$2:$R$5000,2,0)</f>
        <v>cf234</v>
      </c>
      <c r="C724" s="51"/>
      <c r="D724" s="52"/>
      <c r="E724" s="53" t="s">
        <v>365</v>
      </c>
      <c r="F724" s="54"/>
      <c r="G724" s="52"/>
      <c r="H724" s="63"/>
      <c r="I724" s="63"/>
      <c r="J724" s="56" t="s">
        <v>60</v>
      </c>
      <c r="Q724" s="37">
        <v>723</v>
      </c>
      <c r="R724" s="52" t="str">
        <f t="shared" si="84"/>
        <v>cf723</v>
      </c>
      <c r="S724" s="37" t="str">
        <f>_xlfn.IFNA(IF(U724=0,"",U724&amp;COUNTIF(U$2:U724,U724)),"")</f>
        <v/>
      </c>
      <c r="T724" s="37" t="str">
        <f t="shared" si="85"/>
        <v>cf723</v>
      </c>
      <c r="U724" s="37" t="e">
        <v>#N/A</v>
      </c>
      <c r="W724" s="37">
        <v>723</v>
      </c>
      <c r="X724" s="37" t="str">
        <f t="shared" si="86"/>
        <v>cf723</v>
      </c>
      <c r="Y724" s="37" t="e">
        <f t="shared" si="83"/>
        <v>#N/A</v>
      </c>
    </row>
    <row r="725" spans="1:25" ht="15" customHeight="1" x14ac:dyDescent="0.2">
      <c r="A725" s="121"/>
      <c r="B725" s="39" t="str">
        <f>+VLOOKUP(A723,$Q$2:$R$5000,2,0)</f>
        <v>cf234</v>
      </c>
      <c r="C725" s="51"/>
      <c r="D725" s="57">
        <v>9</v>
      </c>
      <c r="E725" s="58" t="s">
        <v>63</v>
      </c>
      <c r="F725" s="59" t="s">
        <v>64</v>
      </c>
      <c r="G725" s="57">
        <v>15</v>
      </c>
      <c r="H725" s="64" t="s">
        <v>63</v>
      </c>
      <c r="I725" s="64" t="str">
        <f>IF(H725="","",G725*H725)</f>
        <v/>
      </c>
      <c r="J725" s="61" t="s">
        <v>65</v>
      </c>
      <c r="Q725" s="37">
        <v>724</v>
      </c>
      <c r="R725" s="52" t="str">
        <f t="shared" si="84"/>
        <v>cf724</v>
      </c>
      <c r="S725" s="37" t="str">
        <f>_xlfn.IFNA(IF(U725=0,"",U725&amp;COUNTIF(U$2:U725,U725)),"")</f>
        <v/>
      </c>
      <c r="T725" s="37" t="str">
        <f t="shared" si="85"/>
        <v>cf724</v>
      </c>
      <c r="U725" s="37" t="e">
        <v>#N/A</v>
      </c>
      <c r="W725" s="37">
        <v>724</v>
      </c>
      <c r="X725" s="37" t="str">
        <f t="shared" si="86"/>
        <v>cf724</v>
      </c>
      <c r="Y725" s="37" t="e">
        <f t="shared" si="83"/>
        <v>#N/A</v>
      </c>
    </row>
    <row r="726" spans="1:25" ht="15" customHeight="1" x14ac:dyDescent="0.2">
      <c r="A726" s="121">
        <f t="shared" si="82"/>
        <v>235</v>
      </c>
      <c r="B726" s="39" t="str">
        <f>+VLOOKUP(A726,$Q$2:$R$5000,2,0)</f>
        <v>cf235</v>
      </c>
      <c r="C726" s="45" t="s">
        <v>358</v>
      </c>
      <c r="D726" s="46">
        <v>331</v>
      </c>
      <c r="E726" s="47" t="s">
        <v>55</v>
      </c>
      <c r="F726" s="48"/>
      <c r="G726" s="46"/>
      <c r="H726" s="62"/>
      <c r="I726" s="62"/>
      <c r="J726" s="50"/>
      <c r="Q726" s="37">
        <v>725</v>
      </c>
      <c r="R726" s="52" t="str">
        <f t="shared" si="84"/>
        <v>cf725</v>
      </c>
      <c r="S726" s="37" t="str">
        <f>_xlfn.IFNA(IF(U726=0,"",U726&amp;COUNTIF(U$2:U726,U726)),"")</f>
        <v/>
      </c>
      <c r="T726" s="37" t="str">
        <f t="shared" si="85"/>
        <v>cf725</v>
      </c>
      <c r="U726" s="37" t="e">
        <v>#N/A</v>
      </c>
      <c r="W726" s="37">
        <v>725</v>
      </c>
      <c r="X726" s="37" t="str">
        <f t="shared" si="86"/>
        <v>cf725</v>
      </c>
      <c r="Y726" s="37" t="e">
        <f t="shared" si="83"/>
        <v>#N/A</v>
      </c>
    </row>
    <row r="727" spans="1:25" ht="15" customHeight="1" x14ac:dyDescent="0.2">
      <c r="A727" s="121"/>
      <c r="B727" s="39" t="str">
        <f>+VLOOKUP(A726,$Q$2:$R$5000,2,0)</f>
        <v>cf235</v>
      </c>
      <c r="C727" s="51"/>
      <c r="D727" s="52"/>
      <c r="E727" s="53" t="s">
        <v>366</v>
      </c>
      <c r="F727" s="54"/>
      <c r="G727" s="52"/>
      <c r="H727" s="63"/>
      <c r="I727" s="63"/>
      <c r="J727" s="56" t="s">
        <v>60</v>
      </c>
      <c r="Q727" s="37">
        <v>726</v>
      </c>
      <c r="R727" s="52" t="str">
        <f t="shared" si="84"/>
        <v>cf726</v>
      </c>
      <c r="S727" s="37" t="str">
        <f>_xlfn.IFNA(IF(U727=0,"",U727&amp;COUNTIF(U$2:U727,U727)),"")</f>
        <v/>
      </c>
      <c r="T727" s="37" t="str">
        <f t="shared" si="85"/>
        <v>cf726</v>
      </c>
      <c r="U727" s="37" t="e">
        <v>#N/A</v>
      </c>
      <c r="W727" s="37">
        <v>726</v>
      </c>
      <c r="X727" s="37" t="str">
        <f t="shared" si="86"/>
        <v>cf726</v>
      </c>
      <c r="Y727" s="37" t="e">
        <f t="shared" si="83"/>
        <v>#N/A</v>
      </c>
    </row>
    <row r="728" spans="1:25" ht="15" customHeight="1" x14ac:dyDescent="0.2">
      <c r="A728" s="121"/>
      <c r="B728" s="39" t="str">
        <f>+VLOOKUP(A726,$Q$2:$R$5000,2,0)</f>
        <v>cf235</v>
      </c>
      <c r="C728" s="51"/>
      <c r="D728" s="57">
        <v>10</v>
      </c>
      <c r="E728" s="58" t="s">
        <v>63</v>
      </c>
      <c r="F728" s="59" t="s">
        <v>64</v>
      </c>
      <c r="G728" s="57">
        <v>20</v>
      </c>
      <c r="H728" s="64" t="s">
        <v>63</v>
      </c>
      <c r="I728" s="64" t="str">
        <f>IF(H728="","",G728*H728)</f>
        <v/>
      </c>
      <c r="J728" s="61" t="s">
        <v>65</v>
      </c>
      <c r="Q728" s="37">
        <v>727</v>
      </c>
      <c r="R728" s="52" t="str">
        <f t="shared" si="84"/>
        <v>cf727</v>
      </c>
      <c r="S728" s="37" t="str">
        <f>_xlfn.IFNA(IF(U728=0,"",U728&amp;COUNTIF(U$2:U728,U728)),"")</f>
        <v/>
      </c>
      <c r="T728" s="37" t="str">
        <f t="shared" si="85"/>
        <v>cf727</v>
      </c>
      <c r="U728" s="37" t="e">
        <v>#N/A</v>
      </c>
      <c r="W728" s="37">
        <v>727</v>
      </c>
      <c r="X728" s="37" t="str">
        <f t="shared" si="86"/>
        <v>cf727</v>
      </c>
      <c r="Y728" s="37" t="e">
        <f t="shared" si="83"/>
        <v>#N/A</v>
      </c>
    </row>
    <row r="729" spans="1:25" ht="15" customHeight="1" x14ac:dyDescent="0.2">
      <c r="A729" s="121">
        <f t="shared" si="82"/>
        <v>236</v>
      </c>
      <c r="B729" s="39" t="str">
        <f>+VLOOKUP(A729,$Q$2:$R$5000,2,0)</f>
        <v>cf236</v>
      </c>
      <c r="C729" s="45" t="s">
        <v>358</v>
      </c>
      <c r="D729" s="46">
        <v>331</v>
      </c>
      <c r="E729" s="47" t="s">
        <v>55</v>
      </c>
      <c r="F729" s="48"/>
      <c r="G729" s="46"/>
      <c r="H729" s="62"/>
      <c r="I729" s="62"/>
      <c r="J729" s="50"/>
      <c r="Q729" s="37">
        <v>728</v>
      </c>
      <c r="R729" s="52" t="str">
        <f t="shared" si="84"/>
        <v>cf728</v>
      </c>
      <c r="S729" s="37" t="str">
        <f>_xlfn.IFNA(IF(U729=0,"",U729&amp;COUNTIF(U$2:U729,U729)),"")</f>
        <v/>
      </c>
      <c r="T729" s="37" t="str">
        <f t="shared" si="85"/>
        <v>cf728</v>
      </c>
      <c r="U729" s="37" t="e">
        <v>#N/A</v>
      </c>
      <c r="W729" s="37">
        <v>728</v>
      </c>
      <c r="X729" s="37" t="str">
        <f t="shared" si="86"/>
        <v>cf728</v>
      </c>
      <c r="Y729" s="37" t="e">
        <f t="shared" si="83"/>
        <v>#N/A</v>
      </c>
    </row>
    <row r="730" spans="1:25" ht="15" customHeight="1" x14ac:dyDescent="0.2">
      <c r="A730" s="121"/>
      <c r="B730" s="39" t="str">
        <f>+VLOOKUP(A729,$Q$2:$R$5000,2,0)</f>
        <v>cf236</v>
      </c>
      <c r="C730" s="51"/>
      <c r="D730" s="52"/>
      <c r="E730" s="53" t="s">
        <v>367</v>
      </c>
      <c r="F730" s="54"/>
      <c r="G730" s="52"/>
      <c r="H730" s="63"/>
      <c r="I730" s="63"/>
      <c r="J730" s="56" t="s">
        <v>60</v>
      </c>
      <c r="Q730" s="37">
        <v>729</v>
      </c>
      <c r="R730" s="52" t="str">
        <f t="shared" si="84"/>
        <v>cf729</v>
      </c>
      <c r="S730" s="37" t="str">
        <f>_xlfn.IFNA(IF(U730=0,"",U730&amp;COUNTIF(U$2:U730,U730)),"")</f>
        <v/>
      </c>
      <c r="T730" s="37" t="str">
        <f t="shared" si="85"/>
        <v>cf729</v>
      </c>
      <c r="U730" s="37" t="e">
        <v>#N/A</v>
      </c>
      <c r="W730" s="37">
        <v>729</v>
      </c>
      <c r="X730" s="37" t="str">
        <f t="shared" si="86"/>
        <v>cf729</v>
      </c>
      <c r="Y730" s="37" t="e">
        <f t="shared" si="83"/>
        <v>#N/A</v>
      </c>
    </row>
    <row r="731" spans="1:25" ht="15" customHeight="1" x14ac:dyDescent="0.2">
      <c r="A731" s="121"/>
      <c r="B731" s="39" t="str">
        <f>+VLOOKUP(A729,$Q$2:$R$5000,2,0)</f>
        <v>cf236</v>
      </c>
      <c r="C731" s="51"/>
      <c r="D731" s="57">
        <v>11</v>
      </c>
      <c r="E731" s="58" t="s">
        <v>63</v>
      </c>
      <c r="F731" s="59" t="s">
        <v>64</v>
      </c>
      <c r="G731" s="57">
        <v>15</v>
      </c>
      <c r="H731" s="64" t="s">
        <v>63</v>
      </c>
      <c r="I731" s="64" t="str">
        <f>IF(H731="","",G731*H731)</f>
        <v/>
      </c>
      <c r="J731" s="61" t="s">
        <v>65</v>
      </c>
      <c r="Q731" s="37">
        <v>730</v>
      </c>
      <c r="R731" s="52" t="str">
        <f t="shared" si="84"/>
        <v>cf730</v>
      </c>
      <c r="S731" s="37" t="str">
        <f>_xlfn.IFNA(IF(U731=0,"",U731&amp;COUNTIF(U$2:U731,U731)),"")</f>
        <v/>
      </c>
      <c r="T731" s="37" t="str">
        <f t="shared" si="85"/>
        <v>cf730</v>
      </c>
      <c r="U731" s="37" t="e">
        <v>#N/A</v>
      </c>
      <c r="W731" s="37">
        <v>730</v>
      </c>
      <c r="X731" s="37" t="str">
        <f t="shared" si="86"/>
        <v>cf730</v>
      </c>
      <c r="Y731" s="37" t="e">
        <f t="shared" si="83"/>
        <v>#N/A</v>
      </c>
    </row>
    <row r="732" spans="1:25" ht="15" customHeight="1" x14ac:dyDescent="0.2">
      <c r="A732" s="121">
        <f t="shared" si="82"/>
        <v>237</v>
      </c>
      <c r="B732" s="39" t="str">
        <f>+VLOOKUP(A732,$Q$2:$R$5000,2,0)</f>
        <v>cf237</v>
      </c>
      <c r="C732" s="45" t="s">
        <v>358</v>
      </c>
      <c r="D732" s="46">
        <v>331</v>
      </c>
      <c r="E732" s="47" t="s">
        <v>218</v>
      </c>
      <c r="F732" s="48"/>
      <c r="G732" s="46"/>
      <c r="H732" s="62"/>
      <c r="I732" s="62"/>
      <c r="J732" s="50"/>
      <c r="Q732" s="37">
        <v>731</v>
      </c>
      <c r="R732" s="52" t="str">
        <f t="shared" si="84"/>
        <v>cf731</v>
      </c>
      <c r="S732" s="37" t="str">
        <f>_xlfn.IFNA(IF(U732=0,"",U732&amp;COUNTIF(U$2:U732,U732)),"")</f>
        <v/>
      </c>
      <c r="T732" s="37" t="str">
        <f t="shared" si="85"/>
        <v>cf731</v>
      </c>
      <c r="U732" s="37" t="e">
        <v>#N/A</v>
      </c>
      <c r="W732" s="37">
        <v>731</v>
      </c>
      <c r="X732" s="37" t="str">
        <f t="shared" si="86"/>
        <v>cf731</v>
      </c>
      <c r="Y732" s="37" t="e">
        <f t="shared" si="83"/>
        <v>#N/A</v>
      </c>
    </row>
    <row r="733" spans="1:25" ht="15" customHeight="1" x14ac:dyDescent="0.2">
      <c r="A733" s="121"/>
      <c r="B733" s="39" t="str">
        <f>+VLOOKUP(A732,$Q$2:$R$5000,2,0)</f>
        <v>cf237</v>
      </c>
      <c r="C733" s="51"/>
      <c r="D733" s="52"/>
      <c r="E733" s="53" t="s">
        <v>368</v>
      </c>
      <c r="F733" s="54"/>
      <c r="G733" s="52"/>
      <c r="H733" s="63"/>
      <c r="I733" s="63"/>
      <c r="J733" s="56" t="s">
        <v>60</v>
      </c>
      <c r="Q733" s="37">
        <v>732</v>
      </c>
      <c r="R733" s="52" t="str">
        <f t="shared" si="84"/>
        <v>cf732</v>
      </c>
      <c r="S733" s="37" t="str">
        <f>_xlfn.IFNA(IF(U733=0,"",U733&amp;COUNTIF(U$2:U733,U733)),"")</f>
        <v/>
      </c>
      <c r="T733" s="37" t="str">
        <f t="shared" si="85"/>
        <v>cf732</v>
      </c>
      <c r="U733" s="37" t="e">
        <v>#N/A</v>
      </c>
      <c r="W733" s="37">
        <v>732</v>
      </c>
      <c r="X733" s="37" t="str">
        <f t="shared" si="86"/>
        <v>cf732</v>
      </c>
      <c r="Y733" s="37" t="e">
        <f t="shared" si="83"/>
        <v>#N/A</v>
      </c>
    </row>
    <row r="734" spans="1:25" ht="15" customHeight="1" x14ac:dyDescent="0.2">
      <c r="A734" s="121"/>
      <c r="B734" s="39" t="str">
        <f>+VLOOKUP(A732,$Q$2:$R$5000,2,0)</f>
        <v>cf237</v>
      </c>
      <c r="C734" s="51"/>
      <c r="D734" s="57">
        <v>17</v>
      </c>
      <c r="E734" s="58" t="s">
        <v>63</v>
      </c>
      <c r="F734" s="59" t="s">
        <v>91</v>
      </c>
      <c r="G734" s="57">
        <v>3</v>
      </c>
      <c r="H734" s="64" t="s">
        <v>63</v>
      </c>
      <c r="I734" s="64" t="str">
        <f>IF(H734="","",G734*H734)</f>
        <v/>
      </c>
      <c r="J734" s="61" t="s">
        <v>65</v>
      </c>
      <c r="Q734" s="37">
        <v>733</v>
      </c>
      <c r="R734" s="52" t="str">
        <f t="shared" si="84"/>
        <v>cf733</v>
      </c>
      <c r="S734" s="37" t="str">
        <f>_xlfn.IFNA(IF(U734=0,"",U734&amp;COUNTIF(U$2:U734,U734)),"")</f>
        <v/>
      </c>
      <c r="T734" s="37" t="str">
        <f t="shared" si="85"/>
        <v>cf733</v>
      </c>
      <c r="U734" s="37" t="e">
        <v>#N/A</v>
      </c>
      <c r="W734" s="37">
        <v>733</v>
      </c>
      <c r="X734" s="37" t="str">
        <f t="shared" si="86"/>
        <v>cf733</v>
      </c>
      <c r="Y734" s="37" t="e">
        <f t="shared" si="83"/>
        <v>#N/A</v>
      </c>
    </row>
    <row r="735" spans="1:25" ht="15" customHeight="1" x14ac:dyDescent="0.2">
      <c r="A735" s="121">
        <f t="shared" si="82"/>
        <v>238</v>
      </c>
      <c r="B735" s="39" t="str">
        <f>+VLOOKUP(A735,$Q$2:$R$5000,2,0)</f>
        <v>cf238</v>
      </c>
      <c r="C735" s="45" t="s">
        <v>358</v>
      </c>
      <c r="D735" s="46">
        <v>331</v>
      </c>
      <c r="E735" s="47" t="s">
        <v>218</v>
      </c>
      <c r="F735" s="48"/>
      <c r="G735" s="46"/>
      <c r="H735" s="62"/>
      <c r="I735" s="62"/>
      <c r="J735" s="50"/>
      <c r="Q735" s="37">
        <v>734</v>
      </c>
      <c r="R735" s="52" t="str">
        <f t="shared" si="84"/>
        <v>cf734</v>
      </c>
      <c r="S735" s="37" t="str">
        <f>_xlfn.IFNA(IF(U735=0,"",U735&amp;COUNTIF(U$2:U735,U735)),"")</f>
        <v/>
      </c>
      <c r="T735" s="37" t="str">
        <f t="shared" si="85"/>
        <v>cf734</v>
      </c>
      <c r="U735" s="37" t="e">
        <v>#N/A</v>
      </c>
      <c r="W735" s="37">
        <v>734</v>
      </c>
      <c r="X735" s="37" t="str">
        <f t="shared" si="86"/>
        <v>cf734</v>
      </c>
      <c r="Y735" s="37" t="e">
        <f t="shared" si="83"/>
        <v>#N/A</v>
      </c>
    </row>
    <row r="736" spans="1:25" ht="15" customHeight="1" x14ac:dyDescent="0.2">
      <c r="A736" s="121"/>
      <c r="B736" s="39" t="str">
        <f>+VLOOKUP(A735,$Q$2:$R$5000,2,0)</f>
        <v>cf238</v>
      </c>
      <c r="C736" s="51"/>
      <c r="D736" s="52"/>
      <c r="E736" s="53" t="s">
        <v>369</v>
      </c>
      <c r="F736" s="54"/>
      <c r="G736" s="52"/>
      <c r="H736" s="63"/>
      <c r="I736" s="63"/>
      <c r="J736" s="56" t="s">
        <v>60</v>
      </c>
      <c r="Q736" s="37">
        <v>735</v>
      </c>
      <c r="R736" s="52" t="str">
        <f t="shared" si="84"/>
        <v>cf735</v>
      </c>
      <c r="S736" s="37" t="str">
        <f>_xlfn.IFNA(IF(U736=0,"",U736&amp;COUNTIF(U$2:U736,U736)),"")</f>
        <v/>
      </c>
      <c r="T736" s="37" t="str">
        <f t="shared" si="85"/>
        <v>cf735</v>
      </c>
      <c r="U736" s="37" t="e">
        <v>#N/A</v>
      </c>
      <c r="W736" s="37">
        <v>735</v>
      </c>
      <c r="X736" s="37" t="str">
        <f t="shared" si="86"/>
        <v>cf735</v>
      </c>
      <c r="Y736" s="37" t="e">
        <f t="shared" si="83"/>
        <v>#N/A</v>
      </c>
    </row>
    <row r="737" spans="1:25" ht="15" customHeight="1" x14ac:dyDescent="0.2">
      <c r="A737" s="121"/>
      <c r="B737" s="39" t="str">
        <f>+VLOOKUP(A735,$Q$2:$R$5000,2,0)</f>
        <v>cf238</v>
      </c>
      <c r="C737" s="51"/>
      <c r="D737" s="57">
        <v>18</v>
      </c>
      <c r="E737" s="58" t="s">
        <v>63</v>
      </c>
      <c r="F737" s="59" t="s">
        <v>125</v>
      </c>
      <c r="G737" s="57">
        <v>8</v>
      </c>
      <c r="H737" s="64" t="s">
        <v>63</v>
      </c>
      <c r="I737" s="64" t="str">
        <f>IF(H737="","",G737*H737)</f>
        <v/>
      </c>
      <c r="J737" s="61" t="s">
        <v>65</v>
      </c>
      <c r="Q737" s="37">
        <v>736</v>
      </c>
      <c r="R737" s="52" t="str">
        <f t="shared" si="84"/>
        <v>cf736</v>
      </c>
      <c r="S737" s="37" t="str">
        <f>_xlfn.IFNA(IF(U737=0,"",U737&amp;COUNTIF(U$2:U737,U737)),"")</f>
        <v/>
      </c>
      <c r="T737" s="37" t="str">
        <f t="shared" si="85"/>
        <v>cf736</v>
      </c>
      <c r="U737" s="37" t="e">
        <v>#N/A</v>
      </c>
      <c r="W737" s="37">
        <v>736</v>
      </c>
      <c r="X737" s="37" t="str">
        <f t="shared" si="86"/>
        <v>cf736</v>
      </c>
      <c r="Y737" s="37" t="e">
        <f t="shared" si="83"/>
        <v>#N/A</v>
      </c>
    </row>
    <row r="738" spans="1:25" ht="15" customHeight="1" x14ac:dyDescent="0.2">
      <c r="A738" s="121">
        <f t="shared" si="82"/>
        <v>239</v>
      </c>
      <c r="B738" s="39" t="str">
        <f>+VLOOKUP(A738,$Q$2:$R$5000,2,0)</f>
        <v>cf239</v>
      </c>
      <c r="C738" s="45" t="s">
        <v>358</v>
      </c>
      <c r="D738" s="46">
        <v>331</v>
      </c>
      <c r="E738" s="47" t="s">
        <v>218</v>
      </c>
      <c r="F738" s="48"/>
      <c r="G738" s="46"/>
      <c r="H738" s="62"/>
      <c r="I738" s="62"/>
      <c r="J738" s="50"/>
      <c r="Q738" s="37">
        <v>737</v>
      </c>
      <c r="R738" s="52" t="str">
        <f t="shared" si="84"/>
        <v>cf737</v>
      </c>
      <c r="S738" s="37" t="str">
        <f>_xlfn.IFNA(IF(U738=0,"",U738&amp;COUNTIF(U$2:U738,U738)),"")</f>
        <v/>
      </c>
      <c r="T738" s="37" t="str">
        <f t="shared" si="85"/>
        <v>cf737</v>
      </c>
      <c r="U738" s="37" t="e">
        <v>#N/A</v>
      </c>
      <c r="W738" s="37">
        <v>737</v>
      </c>
      <c r="X738" s="37" t="str">
        <f t="shared" si="86"/>
        <v>cf737</v>
      </c>
      <c r="Y738" s="37" t="e">
        <f t="shared" si="83"/>
        <v>#N/A</v>
      </c>
    </row>
    <row r="739" spans="1:25" ht="15" customHeight="1" x14ac:dyDescent="0.2">
      <c r="A739" s="121"/>
      <c r="B739" s="39" t="str">
        <f>+VLOOKUP(A738,$Q$2:$R$5000,2,0)</f>
        <v>cf239</v>
      </c>
      <c r="C739" s="51"/>
      <c r="D739" s="52"/>
      <c r="E739" s="53" t="s">
        <v>370</v>
      </c>
      <c r="F739" s="54"/>
      <c r="G739" s="52"/>
      <c r="H739" s="63"/>
      <c r="I739" s="63"/>
      <c r="J739" s="56" t="s">
        <v>60</v>
      </c>
      <c r="Q739" s="37">
        <v>738</v>
      </c>
      <c r="R739" s="52" t="str">
        <f t="shared" si="84"/>
        <v>cf738</v>
      </c>
      <c r="S739" s="37" t="str">
        <f>_xlfn.IFNA(IF(U739=0,"",U739&amp;COUNTIF(U$2:U739,U739)),"")</f>
        <v/>
      </c>
      <c r="T739" s="37" t="str">
        <f t="shared" si="85"/>
        <v>cf738</v>
      </c>
      <c r="U739" s="37" t="e">
        <v>#N/A</v>
      </c>
      <c r="W739" s="37">
        <v>738</v>
      </c>
      <c r="X739" s="37" t="str">
        <f t="shared" si="86"/>
        <v>cf738</v>
      </c>
      <c r="Y739" s="37" t="e">
        <f t="shared" si="83"/>
        <v>#N/A</v>
      </c>
    </row>
    <row r="740" spans="1:25" ht="15" customHeight="1" x14ac:dyDescent="0.2">
      <c r="A740" s="121"/>
      <c r="B740" s="39" t="str">
        <f>+VLOOKUP(A738,$Q$2:$R$5000,2,0)</f>
        <v>cf239</v>
      </c>
      <c r="C740" s="51"/>
      <c r="D740" s="57">
        <v>19</v>
      </c>
      <c r="E740" s="58" t="s">
        <v>63</v>
      </c>
      <c r="F740" s="59" t="s">
        <v>125</v>
      </c>
      <c r="G740" s="57">
        <v>8</v>
      </c>
      <c r="H740" s="64" t="s">
        <v>63</v>
      </c>
      <c r="I740" s="64" t="str">
        <f>IF(H740="","",G740*H740)</f>
        <v/>
      </c>
      <c r="J740" s="61" t="s">
        <v>65</v>
      </c>
      <c r="Q740" s="37">
        <v>739</v>
      </c>
      <c r="R740" s="52" t="str">
        <f t="shared" si="84"/>
        <v>cf739</v>
      </c>
      <c r="S740" s="37" t="str">
        <f>_xlfn.IFNA(IF(U740=0,"",U740&amp;COUNTIF(U$2:U740,U740)),"")</f>
        <v/>
      </c>
      <c r="T740" s="37" t="str">
        <f t="shared" si="85"/>
        <v>cf739</v>
      </c>
      <c r="U740" s="37" t="e">
        <v>#N/A</v>
      </c>
      <c r="W740" s="37">
        <v>739</v>
      </c>
      <c r="X740" s="37" t="str">
        <f t="shared" si="86"/>
        <v>cf739</v>
      </c>
      <c r="Y740" s="37" t="e">
        <f t="shared" si="83"/>
        <v>#N/A</v>
      </c>
    </row>
    <row r="741" spans="1:25" ht="15" customHeight="1" x14ac:dyDescent="0.2">
      <c r="A741" s="121">
        <f t="shared" si="82"/>
        <v>240</v>
      </c>
      <c r="B741" s="39" t="str">
        <f>+VLOOKUP(A741,$Q$2:$R$5000,2,0)</f>
        <v>cf240</v>
      </c>
      <c r="C741" s="45" t="s">
        <v>358</v>
      </c>
      <c r="D741" s="46">
        <v>331</v>
      </c>
      <c r="E741" s="47" t="s">
        <v>218</v>
      </c>
      <c r="F741" s="48"/>
      <c r="G741" s="46"/>
      <c r="H741" s="62"/>
      <c r="I741" s="62"/>
      <c r="J741" s="50"/>
      <c r="Q741" s="37">
        <v>740</v>
      </c>
      <c r="R741" s="57" t="str">
        <f t="shared" si="84"/>
        <v>cf740</v>
      </c>
      <c r="S741" s="37" t="str">
        <f>_xlfn.IFNA(IF(U741=0,"",U741&amp;COUNTIF(U$2:U741,U741)),"")</f>
        <v/>
      </c>
      <c r="T741" s="37" t="str">
        <f t="shared" si="85"/>
        <v>cf740</v>
      </c>
      <c r="U741" s="37" t="e">
        <v>#N/A</v>
      </c>
      <c r="W741" s="37">
        <v>740</v>
      </c>
      <c r="X741" s="37" t="str">
        <f t="shared" si="86"/>
        <v>cf740</v>
      </c>
      <c r="Y741" s="37" t="e">
        <f t="shared" si="83"/>
        <v>#N/A</v>
      </c>
    </row>
    <row r="742" spans="1:25" ht="15" customHeight="1" x14ac:dyDescent="0.2">
      <c r="A742" s="121"/>
      <c r="B742" s="39" t="str">
        <f>+VLOOKUP(A741,$Q$2:$R$5000,2,0)</f>
        <v>cf240</v>
      </c>
      <c r="C742" s="51"/>
      <c r="D742" s="52"/>
      <c r="E742" s="53" t="s">
        <v>371</v>
      </c>
      <c r="F742" s="54"/>
      <c r="G742" s="52"/>
      <c r="H742" s="63"/>
      <c r="I742" s="63"/>
      <c r="J742" s="56" t="s">
        <v>60</v>
      </c>
      <c r="Q742" s="37">
        <v>741</v>
      </c>
      <c r="R742" s="46" t="str">
        <f t="shared" si="84"/>
        <v>cf741</v>
      </c>
      <c r="S742" s="37" t="str">
        <f>_xlfn.IFNA(IF(U742=0,"",U742&amp;COUNTIF(U$2:U742,U742)),"")</f>
        <v/>
      </c>
      <c r="T742" s="37" t="str">
        <f t="shared" si="85"/>
        <v>cf741</v>
      </c>
      <c r="U742" s="37" t="e">
        <v>#N/A</v>
      </c>
      <c r="W742" s="37">
        <v>741</v>
      </c>
      <c r="X742" s="37" t="str">
        <f t="shared" si="86"/>
        <v>cf741</v>
      </c>
      <c r="Y742" s="37" t="e">
        <f t="shared" si="83"/>
        <v>#N/A</v>
      </c>
    </row>
    <row r="743" spans="1:25" ht="15" customHeight="1" x14ac:dyDescent="0.2">
      <c r="A743" s="121"/>
      <c r="B743" s="39" t="str">
        <f>+VLOOKUP(A741,$Q$2:$R$5000,2,0)</f>
        <v>cf240</v>
      </c>
      <c r="C743" s="51"/>
      <c r="D743" s="57">
        <v>20</v>
      </c>
      <c r="E743" s="58" t="s">
        <v>63</v>
      </c>
      <c r="F743" s="59" t="s">
        <v>125</v>
      </c>
      <c r="G743" s="57">
        <v>3</v>
      </c>
      <c r="H743" s="64" t="s">
        <v>63</v>
      </c>
      <c r="I743" s="64" t="str">
        <f>IF(H743="","",G743*H743)</f>
        <v/>
      </c>
      <c r="J743" s="61" t="s">
        <v>65</v>
      </c>
      <c r="Q743" s="37">
        <v>742</v>
      </c>
      <c r="R743" s="52" t="str">
        <f t="shared" si="84"/>
        <v>cf742</v>
      </c>
      <c r="S743" s="37" t="str">
        <f>_xlfn.IFNA(IF(U743=0,"",U743&amp;COUNTIF(U$2:U743,U743)),"")</f>
        <v/>
      </c>
      <c r="T743" s="37" t="str">
        <f t="shared" si="85"/>
        <v>cf742</v>
      </c>
      <c r="U743" s="37" t="e">
        <v>#N/A</v>
      </c>
      <c r="W743" s="37">
        <v>742</v>
      </c>
      <c r="X743" s="37" t="str">
        <f t="shared" si="86"/>
        <v>cf742</v>
      </c>
      <c r="Y743" s="37" t="e">
        <f t="shared" si="83"/>
        <v>#N/A</v>
      </c>
    </row>
    <row r="744" spans="1:25" ht="15" customHeight="1" x14ac:dyDescent="0.2">
      <c r="B744" s="37">
        <f>IF(K744=$K$1,1,IF(K744&gt;$K$1,0,1))</f>
        <v>1</v>
      </c>
      <c r="C744" s="51"/>
      <c r="D744" s="46"/>
      <c r="E744" s="71" t="s">
        <v>143</v>
      </c>
      <c r="F744" s="48"/>
      <c r="G744" s="46"/>
      <c r="H744" s="62"/>
      <c r="I744" s="66">
        <f>SUM(I684:I743)</f>
        <v>0</v>
      </c>
      <c r="J744" s="46"/>
      <c r="K744" s="37">
        <f>+A741/20</f>
        <v>12</v>
      </c>
      <c r="L744" s="67">
        <f>+I744</f>
        <v>0</v>
      </c>
      <c r="M744" s="68">
        <f>SUM($L$2:L744)</f>
        <v>0</v>
      </c>
      <c r="Q744" s="37">
        <v>743</v>
      </c>
      <c r="R744" s="52" t="str">
        <f t="shared" si="84"/>
        <v>cf743</v>
      </c>
      <c r="S744" s="37" t="str">
        <f>_xlfn.IFNA(IF(U744=0,"",U744&amp;COUNTIF(U$2:U744,U744)),"")</f>
        <v/>
      </c>
      <c r="T744" s="37" t="str">
        <f t="shared" si="85"/>
        <v>cf743</v>
      </c>
      <c r="U744" s="37" t="e">
        <v>#N/A</v>
      </c>
      <c r="W744" s="37">
        <v>743</v>
      </c>
      <c r="X744" s="37" t="str">
        <f t="shared" si="86"/>
        <v>cf743</v>
      </c>
      <c r="Y744" s="37" t="e">
        <f t="shared" si="83"/>
        <v>#N/A</v>
      </c>
    </row>
    <row r="745" spans="1:25" ht="15" customHeight="1" x14ac:dyDescent="0.2">
      <c r="B745" s="37">
        <f>+IF(K745=$K$1,1,0)</f>
        <v>0</v>
      </c>
      <c r="C745" s="51"/>
      <c r="D745" s="57"/>
      <c r="E745" s="72" t="s">
        <v>144</v>
      </c>
      <c r="F745" s="59"/>
      <c r="G745" s="57"/>
      <c r="H745" s="64"/>
      <c r="I745" s="70">
        <f>+M744</f>
        <v>0</v>
      </c>
      <c r="J745" s="57"/>
      <c r="K745" s="37">
        <f>+K744</f>
        <v>12</v>
      </c>
      <c r="Q745" s="37">
        <v>744</v>
      </c>
      <c r="R745" s="52" t="str">
        <f t="shared" si="84"/>
        <v>cf744</v>
      </c>
      <c r="S745" s="37" t="str">
        <f>_xlfn.IFNA(IF(U745=0,"",U745&amp;COUNTIF(U$2:U745,U745)),"")</f>
        <v/>
      </c>
      <c r="T745" s="37" t="str">
        <f t="shared" si="85"/>
        <v>cf744</v>
      </c>
      <c r="U745" s="37" t="e">
        <v>#N/A</v>
      </c>
      <c r="W745" s="37">
        <v>744</v>
      </c>
      <c r="X745" s="37" t="str">
        <f t="shared" si="86"/>
        <v>cf744</v>
      </c>
      <c r="Y745" s="37" t="e">
        <f t="shared" si="83"/>
        <v>#N/A</v>
      </c>
    </row>
    <row r="746" spans="1:25" ht="15" customHeight="1" x14ac:dyDescent="0.2">
      <c r="A746" s="121">
        <f>A741+1</f>
        <v>241</v>
      </c>
      <c r="B746" s="39" t="str">
        <f>+VLOOKUP(A746,$Q$2:$R$5000,2,0)</f>
        <v>cf241</v>
      </c>
      <c r="C746" s="45" t="s">
        <v>358</v>
      </c>
      <c r="D746" s="46">
        <v>331</v>
      </c>
      <c r="E746" s="47" t="s">
        <v>227</v>
      </c>
      <c r="F746" s="48"/>
      <c r="G746" s="46"/>
      <c r="H746" s="49"/>
      <c r="I746" s="49"/>
      <c r="J746" s="50"/>
      <c r="Q746" s="37">
        <v>745</v>
      </c>
      <c r="R746" s="52" t="str">
        <f t="shared" si="84"/>
        <v>cf745</v>
      </c>
      <c r="S746" s="37" t="str">
        <f>_xlfn.IFNA(IF(U746=0,"",U746&amp;COUNTIF(U$2:U746,U746)),"")</f>
        <v/>
      </c>
      <c r="T746" s="37" t="str">
        <f t="shared" si="85"/>
        <v>cf745</v>
      </c>
      <c r="U746" s="37" t="e">
        <v>#N/A</v>
      </c>
      <c r="W746" s="37">
        <v>745</v>
      </c>
      <c r="X746" s="37" t="str">
        <f t="shared" si="86"/>
        <v>cf745</v>
      </c>
      <c r="Y746" s="37" t="e">
        <f t="shared" si="83"/>
        <v>#N/A</v>
      </c>
    </row>
    <row r="747" spans="1:25" ht="15" customHeight="1" x14ac:dyDescent="0.2">
      <c r="A747" s="121"/>
      <c r="B747" s="39" t="str">
        <f>+VLOOKUP(A746,$Q$2:$R$5000,2,0)</f>
        <v>cf241</v>
      </c>
      <c r="C747" s="51"/>
      <c r="D747" s="52"/>
      <c r="E747" s="53" t="s">
        <v>372</v>
      </c>
      <c r="F747" s="54"/>
      <c r="G747" s="52"/>
      <c r="H747" s="55"/>
      <c r="I747" s="55"/>
      <c r="J747" s="56" t="s">
        <v>60</v>
      </c>
      <c r="Q747" s="37">
        <v>746</v>
      </c>
      <c r="R747" s="52" t="str">
        <f t="shared" si="84"/>
        <v>cf746</v>
      </c>
      <c r="S747" s="37" t="str">
        <f>_xlfn.IFNA(IF(U747=0,"",U747&amp;COUNTIF(U$2:U747,U747)),"")</f>
        <v/>
      </c>
      <c r="T747" s="37" t="str">
        <f t="shared" si="85"/>
        <v>cf746</v>
      </c>
      <c r="U747" s="37" t="e">
        <v>#N/A</v>
      </c>
      <c r="W747" s="37">
        <v>746</v>
      </c>
      <c r="X747" s="37" t="str">
        <f t="shared" si="86"/>
        <v>cf746</v>
      </c>
      <c r="Y747" s="37" t="e">
        <f t="shared" si="83"/>
        <v>#N/A</v>
      </c>
    </row>
    <row r="748" spans="1:25" ht="15" customHeight="1" x14ac:dyDescent="0.2">
      <c r="A748" s="121"/>
      <c r="B748" s="39" t="str">
        <f>+VLOOKUP(A746,$Q$2:$R$5000,2,0)</f>
        <v>cf241</v>
      </c>
      <c r="C748" s="51"/>
      <c r="D748" s="57">
        <v>21</v>
      </c>
      <c r="E748" s="58" t="s">
        <v>63</v>
      </c>
      <c r="F748" s="59" t="s">
        <v>125</v>
      </c>
      <c r="G748" s="57">
        <v>2</v>
      </c>
      <c r="H748" s="60" t="s">
        <v>63</v>
      </c>
      <c r="I748" s="60" t="str">
        <f>IF(H748="","",G748*H748)</f>
        <v/>
      </c>
      <c r="J748" s="61" t="s">
        <v>65</v>
      </c>
      <c r="Q748" s="37">
        <v>747</v>
      </c>
      <c r="R748" s="52" t="str">
        <f t="shared" si="84"/>
        <v>cf747</v>
      </c>
      <c r="S748" s="37" t="str">
        <f>_xlfn.IFNA(IF(U748=0,"",U748&amp;COUNTIF(U$2:U748,U748)),"")</f>
        <v/>
      </c>
      <c r="T748" s="37" t="str">
        <f t="shared" si="85"/>
        <v>cf747</v>
      </c>
      <c r="U748" s="37" t="e">
        <v>#N/A</v>
      </c>
      <c r="W748" s="37">
        <v>747</v>
      </c>
      <c r="X748" s="37" t="str">
        <f t="shared" si="86"/>
        <v>cf747</v>
      </c>
      <c r="Y748" s="37" t="e">
        <f t="shared" si="83"/>
        <v>#N/A</v>
      </c>
    </row>
    <row r="749" spans="1:25" ht="15" customHeight="1" x14ac:dyDescent="0.2">
      <c r="A749" s="121">
        <f t="shared" ref="A749" si="87">A746+1</f>
        <v>242</v>
      </c>
      <c r="B749" s="39" t="str">
        <f>+VLOOKUP(A749,$Q$2:$R$5000,2,0)</f>
        <v>cf242</v>
      </c>
      <c r="C749" s="45" t="s">
        <v>358</v>
      </c>
      <c r="D749" s="46">
        <v>331</v>
      </c>
      <c r="E749" s="47" t="s">
        <v>227</v>
      </c>
      <c r="F749" s="48"/>
      <c r="G749" s="46"/>
      <c r="H749" s="62"/>
      <c r="I749" s="62"/>
      <c r="J749" s="50"/>
      <c r="Q749" s="37">
        <v>748</v>
      </c>
      <c r="R749" s="52" t="str">
        <f t="shared" si="84"/>
        <v>cf748</v>
      </c>
      <c r="S749" s="37" t="str">
        <f>_xlfn.IFNA(IF(U749=0,"",U749&amp;COUNTIF(U$2:U749,U749)),"")</f>
        <v/>
      </c>
      <c r="T749" s="37" t="str">
        <f t="shared" si="85"/>
        <v>cf748</v>
      </c>
      <c r="U749" s="37" t="e">
        <v>#N/A</v>
      </c>
      <c r="W749" s="37">
        <v>748</v>
      </c>
      <c r="X749" s="37" t="str">
        <f t="shared" si="86"/>
        <v>cf748</v>
      </c>
      <c r="Y749" s="37" t="e">
        <f t="shared" si="83"/>
        <v>#N/A</v>
      </c>
    </row>
    <row r="750" spans="1:25" ht="15" customHeight="1" x14ac:dyDescent="0.2">
      <c r="A750" s="121"/>
      <c r="B750" s="39" t="str">
        <f>+VLOOKUP(A749,$Q$2:$R$5000,2,0)</f>
        <v>cf242</v>
      </c>
      <c r="C750" s="51"/>
      <c r="D750" s="52"/>
      <c r="E750" s="53" t="s">
        <v>373</v>
      </c>
      <c r="F750" s="54"/>
      <c r="G750" s="52"/>
      <c r="H750" s="63"/>
      <c r="I750" s="63"/>
      <c r="J750" s="56" t="s">
        <v>60</v>
      </c>
      <c r="Q750" s="37">
        <v>749</v>
      </c>
      <c r="R750" s="52" t="str">
        <f t="shared" si="84"/>
        <v>cf749</v>
      </c>
      <c r="S750" s="37" t="str">
        <f>_xlfn.IFNA(IF(U750=0,"",U750&amp;COUNTIF(U$2:U750,U750)),"")</f>
        <v/>
      </c>
      <c r="T750" s="37" t="str">
        <f t="shared" si="85"/>
        <v>cf749</v>
      </c>
      <c r="U750" s="37" t="e">
        <v>#N/A</v>
      </c>
      <c r="W750" s="37">
        <v>749</v>
      </c>
      <c r="X750" s="37" t="str">
        <f t="shared" si="86"/>
        <v>cf749</v>
      </c>
      <c r="Y750" s="37" t="e">
        <f t="shared" si="83"/>
        <v>#N/A</v>
      </c>
    </row>
    <row r="751" spans="1:25" ht="15" customHeight="1" x14ac:dyDescent="0.2">
      <c r="A751" s="121"/>
      <c r="B751" s="39" t="str">
        <f>+VLOOKUP(A749,$Q$2:$R$5000,2,0)</f>
        <v>cf242</v>
      </c>
      <c r="C751" s="51"/>
      <c r="D751" s="57">
        <v>22</v>
      </c>
      <c r="E751" s="58" t="s">
        <v>63</v>
      </c>
      <c r="F751" s="59" t="s">
        <v>125</v>
      </c>
      <c r="G751" s="57">
        <v>3</v>
      </c>
      <c r="H751" s="64" t="s">
        <v>63</v>
      </c>
      <c r="I751" s="64" t="str">
        <f>IF(H751="","",G751*H751)</f>
        <v/>
      </c>
      <c r="J751" s="61" t="s">
        <v>65</v>
      </c>
      <c r="Q751" s="37">
        <v>750</v>
      </c>
      <c r="R751" s="52" t="str">
        <f t="shared" si="84"/>
        <v>cf750</v>
      </c>
      <c r="S751" s="37" t="str">
        <f>_xlfn.IFNA(IF(U751=0,"",U751&amp;COUNTIF(U$2:U751,U751)),"")</f>
        <v/>
      </c>
      <c r="T751" s="37" t="str">
        <f t="shared" si="85"/>
        <v>cf750</v>
      </c>
      <c r="U751" s="37" t="e">
        <v>#N/A</v>
      </c>
      <c r="W751" s="37">
        <v>750</v>
      </c>
      <c r="X751" s="37" t="str">
        <f t="shared" si="86"/>
        <v>cf750</v>
      </c>
      <c r="Y751" s="37" t="e">
        <f t="shared" si="83"/>
        <v>#N/A</v>
      </c>
    </row>
    <row r="752" spans="1:25" ht="15" customHeight="1" x14ac:dyDescent="0.2">
      <c r="A752" s="121">
        <f t="shared" ref="A752:A803" si="88">A749+1</f>
        <v>243</v>
      </c>
      <c r="B752" s="39" t="str">
        <f>+VLOOKUP(A752,$Q$2:$R$5000,2,0)</f>
        <v>cf243</v>
      </c>
      <c r="C752" s="45" t="s">
        <v>358</v>
      </c>
      <c r="D752" s="46">
        <v>331</v>
      </c>
      <c r="E752" s="47" t="s">
        <v>227</v>
      </c>
      <c r="F752" s="48"/>
      <c r="G752" s="46"/>
      <c r="H752" s="62"/>
      <c r="I752" s="62"/>
      <c r="J752" s="50"/>
      <c r="Q752" s="37">
        <v>751</v>
      </c>
      <c r="R752" s="52" t="str">
        <f t="shared" si="84"/>
        <v>cf751</v>
      </c>
      <c r="S752" s="37" t="str">
        <f>_xlfn.IFNA(IF(U752=0,"",U752&amp;COUNTIF(U$2:U752,U752)),"")</f>
        <v/>
      </c>
      <c r="T752" s="37" t="str">
        <f t="shared" si="85"/>
        <v>cf751</v>
      </c>
      <c r="U752" s="37" t="e">
        <v>#N/A</v>
      </c>
      <c r="W752" s="37">
        <v>751</v>
      </c>
      <c r="X752" s="37" t="str">
        <f t="shared" si="86"/>
        <v>cf751</v>
      </c>
      <c r="Y752" s="37" t="e">
        <f t="shared" si="83"/>
        <v>#N/A</v>
      </c>
    </row>
    <row r="753" spans="1:25" ht="15" customHeight="1" x14ac:dyDescent="0.2">
      <c r="A753" s="121"/>
      <c r="B753" s="39" t="str">
        <f>+VLOOKUP(A752,$Q$2:$R$5000,2,0)</f>
        <v>cf243</v>
      </c>
      <c r="C753" s="51"/>
      <c r="D753" s="52"/>
      <c r="E753" s="53" t="s">
        <v>374</v>
      </c>
      <c r="F753" s="54"/>
      <c r="G753" s="52"/>
      <c r="H753" s="63"/>
      <c r="I753" s="63"/>
      <c r="J753" s="56" t="s">
        <v>60</v>
      </c>
      <c r="Q753" s="37">
        <v>752</v>
      </c>
      <c r="R753" s="52" t="str">
        <f t="shared" si="84"/>
        <v>cf752</v>
      </c>
      <c r="S753" s="37" t="str">
        <f>_xlfn.IFNA(IF(U753=0,"",U753&amp;COUNTIF(U$2:U753,U753)),"")</f>
        <v/>
      </c>
      <c r="T753" s="37" t="str">
        <f t="shared" si="85"/>
        <v>cf752</v>
      </c>
      <c r="U753" s="37" t="e">
        <v>#N/A</v>
      </c>
      <c r="W753" s="37">
        <v>752</v>
      </c>
      <c r="X753" s="37" t="str">
        <f t="shared" si="86"/>
        <v>cf752</v>
      </c>
      <c r="Y753" s="37" t="e">
        <f t="shared" si="83"/>
        <v>#N/A</v>
      </c>
    </row>
    <row r="754" spans="1:25" ht="15" customHeight="1" x14ac:dyDescent="0.2">
      <c r="A754" s="121"/>
      <c r="B754" s="39" t="str">
        <f>+VLOOKUP(A752,$Q$2:$R$5000,2,0)</f>
        <v>cf243</v>
      </c>
      <c r="C754" s="51"/>
      <c r="D754" s="57">
        <v>23</v>
      </c>
      <c r="E754" s="58" t="s">
        <v>63</v>
      </c>
      <c r="F754" s="59" t="s">
        <v>125</v>
      </c>
      <c r="G754" s="57">
        <v>4</v>
      </c>
      <c r="H754" s="64" t="s">
        <v>63</v>
      </c>
      <c r="I754" s="64" t="str">
        <f>IF(H754="","",G754*H754)</f>
        <v/>
      </c>
      <c r="J754" s="61" t="s">
        <v>65</v>
      </c>
      <c r="Q754" s="37">
        <v>753</v>
      </c>
      <c r="R754" s="52" t="str">
        <f t="shared" si="84"/>
        <v>cf753</v>
      </c>
      <c r="S754" s="37" t="str">
        <f>_xlfn.IFNA(IF(U754=0,"",U754&amp;COUNTIF(U$2:U754,U754)),"")</f>
        <v/>
      </c>
      <c r="T754" s="37" t="str">
        <f t="shared" si="85"/>
        <v>cf753</v>
      </c>
      <c r="U754" s="37" t="e">
        <v>#N/A</v>
      </c>
      <c r="W754" s="37">
        <v>753</v>
      </c>
      <c r="X754" s="37" t="str">
        <f t="shared" si="86"/>
        <v>cf753</v>
      </c>
      <c r="Y754" s="37" t="e">
        <f t="shared" si="83"/>
        <v>#N/A</v>
      </c>
    </row>
    <row r="755" spans="1:25" ht="15" customHeight="1" x14ac:dyDescent="0.2">
      <c r="A755" s="121">
        <f t="shared" si="88"/>
        <v>244</v>
      </c>
      <c r="B755" s="39" t="str">
        <f>+VLOOKUP(A755,$Q$2:$R$5000,2,0)</f>
        <v>cf244</v>
      </c>
      <c r="C755" s="45" t="s">
        <v>358</v>
      </c>
      <c r="D755" s="46">
        <v>331</v>
      </c>
      <c r="E755" s="47" t="s">
        <v>227</v>
      </c>
      <c r="F755" s="48"/>
      <c r="G755" s="46"/>
      <c r="H755" s="62"/>
      <c r="I755" s="62"/>
      <c r="J755" s="50"/>
      <c r="Q755" s="37">
        <v>754</v>
      </c>
      <c r="R755" s="52" t="str">
        <f t="shared" si="84"/>
        <v>cf754</v>
      </c>
      <c r="S755" s="37" t="str">
        <f>_xlfn.IFNA(IF(U755=0,"",U755&amp;COUNTIF(U$2:U755,U755)),"")</f>
        <v/>
      </c>
      <c r="T755" s="37" t="str">
        <f t="shared" si="85"/>
        <v>cf754</v>
      </c>
      <c r="U755" s="37" t="e">
        <v>#N/A</v>
      </c>
      <c r="W755" s="37">
        <v>754</v>
      </c>
      <c r="X755" s="37" t="str">
        <f t="shared" si="86"/>
        <v>cf754</v>
      </c>
      <c r="Y755" s="37" t="e">
        <f t="shared" si="83"/>
        <v>#N/A</v>
      </c>
    </row>
    <row r="756" spans="1:25" ht="15" customHeight="1" x14ac:dyDescent="0.2">
      <c r="A756" s="121"/>
      <c r="B756" s="39" t="str">
        <f>+VLOOKUP(A755,$Q$2:$R$5000,2,0)</f>
        <v>cf244</v>
      </c>
      <c r="C756" s="51"/>
      <c r="D756" s="52"/>
      <c r="E756" s="53" t="s">
        <v>375</v>
      </c>
      <c r="F756" s="54"/>
      <c r="G756" s="52"/>
      <c r="H756" s="63"/>
      <c r="I756" s="63"/>
      <c r="J756" s="56" t="s">
        <v>60</v>
      </c>
      <c r="Q756" s="37">
        <v>755</v>
      </c>
      <c r="R756" s="52" t="str">
        <f t="shared" si="84"/>
        <v>cf755</v>
      </c>
      <c r="S756" s="37" t="str">
        <f>_xlfn.IFNA(IF(U756=0,"",U756&amp;COUNTIF(U$2:U756,U756)),"")</f>
        <v/>
      </c>
      <c r="T756" s="37" t="str">
        <f t="shared" si="85"/>
        <v>cf755</v>
      </c>
      <c r="U756" s="37" t="e">
        <v>#N/A</v>
      </c>
      <c r="W756" s="37">
        <v>755</v>
      </c>
      <c r="X756" s="37" t="str">
        <f t="shared" si="86"/>
        <v>cf755</v>
      </c>
      <c r="Y756" s="37" t="e">
        <f t="shared" si="83"/>
        <v>#N/A</v>
      </c>
    </row>
    <row r="757" spans="1:25" ht="15" customHeight="1" x14ac:dyDescent="0.2">
      <c r="A757" s="121"/>
      <c r="B757" s="39" t="str">
        <f>+VLOOKUP(A755,$Q$2:$R$5000,2,0)</f>
        <v>cf244</v>
      </c>
      <c r="C757" s="51"/>
      <c r="D757" s="57">
        <v>24</v>
      </c>
      <c r="E757" s="58" t="s">
        <v>63</v>
      </c>
      <c r="F757" s="59" t="s">
        <v>125</v>
      </c>
      <c r="G757" s="57">
        <v>5</v>
      </c>
      <c r="H757" s="64" t="s">
        <v>63</v>
      </c>
      <c r="I757" s="64" t="str">
        <f>IF(H757="","",G757*H757)</f>
        <v/>
      </c>
      <c r="J757" s="61" t="s">
        <v>65</v>
      </c>
      <c r="Q757" s="37">
        <v>756</v>
      </c>
      <c r="R757" s="52" t="str">
        <f t="shared" si="84"/>
        <v>cf756</v>
      </c>
      <c r="S757" s="37" t="str">
        <f>_xlfn.IFNA(IF(U757=0,"",U757&amp;COUNTIF(U$2:U757,U757)),"")</f>
        <v/>
      </c>
      <c r="T757" s="37" t="str">
        <f t="shared" si="85"/>
        <v>cf756</v>
      </c>
      <c r="U757" s="37" t="e">
        <v>#N/A</v>
      </c>
      <c r="W757" s="37">
        <v>756</v>
      </c>
      <c r="X757" s="37" t="str">
        <f t="shared" si="86"/>
        <v>cf756</v>
      </c>
      <c r="Y757" s="37" t="e">
        <f t="shared" si="83"/>
        <v>#N/A</v>
      </c>
    </row>
    <row r="758" spans="1:25" ht="15" customHeight="1" x14ac:dyDescent="0.2">
      <c r="A758" s="121">
        <f t="shared" si="88"/>
        <v>245</v>
      </c>
      <c r="B758" s="39" t="str">
        <f>+VLOOKUP(A758,$Q$2:$R$5000,2,0)</f>
        <v>cf245</v>
      </c>
      <c r="C758" s="45" t="s">
        <v>358</v>
      </c>
      <c r="D758" s="46">
        <v>331</v>
      </c>
      <c r="E758" s="47" t="s">
        <v>227</v>
      </c>
      <c r="F758" s="48"/>
      <c r="G758" s="46"/>
      <c r="H758" s="62"/>
      <c r="I758" s="62"/>
      <c r="J758" s="50"/>
      <c r="Q758" s="37">
        <v>757</v>
      </c>
      <c r="R758" s="52" t="str">
        <f t="shared" si="84"/>
        <v>cf757</v>
      </c>
      <c r="S758" s="37" t="str">
        <f>_xlfn.IFNA(IF(U758=0,"",U758&amp;COUNTIF(U$2:U758,U758)),"")</f>
        <v/>
      </c>
      <c r="T758" s="37" t="str">
        <f t="shared" si="85"/>
        <v>cf757</v>
      </c>
      <c r="U758" s="37" t="e">
        <v>#N/A</v>
      </c>
      <c r="W758" s="37">
        <v>757</v>
      </c>
      <c r="X758" s="37" t="str">
        <f t="shared" si="86"/>
        <v>cf757</v>
      </c>
      <c r="Y758" s="37" t="e">
        <f t="shared" si="83"/>
        <v>#N/A</v>
      </c>
    </row>
    <row r="759" spans="1:25" ht="15" customHeight="1" x14ac:dyDescent="0.2">
      <c r="A759" s="121"/>
      <c r="B759" s="39" t="str">
        <f>+VLOOKUP(A758,$Q$2:$R$5000,2,0)</f>
        <v>cf245</v>
      </c>
      <c r="C759" s="51"/>
      <c r="D759" s="52"/>
      <c r="E759" s="53" t="s">
        <v>376</v>
      </c>
      <c r="F759" s="54"/>
      <c r="G759" s="52"/>
      <c r="H759" s="63"/>
      <c r="I759" s="63"/>
      <c r="J759" s="56" t="s">
        <v>60</v>
      </c>
      <c r="Q759" s="37">
        <v>758</v>
      </c>
      <c r="R759" s="52" t="str">
        <f t="shared" si="84"/>
        <v>cf758</v>
      </c>
      <c r="S759" s="37" t="str">
        <f>_xlfn.IFNA(IF(U759=0,"",U759&amp;COUNTIF(U$2:U759,U759)),"")</f>
        <v/>
      </c>
      <c r="T759" s="37" t="str">
        <f t="shared" si="85"/>
        <v>cf758</v>
      </c>
      <c r="U759" s="37" t="e">
        <v>#N/A</v>
      </c>
      <c r="W759" s="37">
        <v>758</v>
      </c>
      <c r="X759" s="37" t="str">
        <f t="shared" si="86"/>
        <v>cf758</v>
      </c>
      <c r="Y759" s="37" t="e">
        <f t="shared" si="83"/>
        <v>#N/A</v>
      </c>
    </row>
    <row r="760" spans="1:25" ht="15" customHeight="1" x14ac:dyDescent="0.2">
      <c r="A760" s="121"/>
      <c r="B760" s="39" t="str">
        <f>+VLOOKUP(A758,$Q$2:$R$5000,2,0)</f>
        <v>cf245</v>
      </c>
      <c r="C760" s="51"/>
      <c r="D760" s="57">
        <v>25</v>
      </c>
      <c r="E760" s="58" t="s">
        <v>63</v>
      </c>
      <c r="F760" s="59" t="s">
        <v>125</v>
      </c>
      <c r="G760" s="57">
        <v>6</v>
      </c>
      <c r="H760" s="64" t="s">
        <v>63</v>
      </c>
      <c r="I760" s="64" t="str">
        <f>IF(H760="","",G760*H760)</f>
        <v/>
      </c>
      <c r="J760" s="61" t="s">
        <v>65</v>
      </c>
      <c r="Q760" s="37">
        <v>759</v>
      </c>
      <c r="R760" s="52" t="str">
        <f t="shared" si="84"/>
        <v>cf759</v>
      </c>
      <c r="S760" s="37" t="str">
        <f>_xlfn.IFNA(IF(U760=0,"",U760&amp;COUNTIF(U$2:U760,U760)),"")</f>
        <v/>
      </c>
      <c r="T760" s="37" t="str">
        <f t="shared" si="85"/>
        <v>cf759</v>
      </c>
      <c r="U760" s="37" t="e">
        <v>#N/A</v>
      </c>
      <c r="W760" s="37">
        <v>759</v>
      </c>
      <c r="X760" s="37" t="str">
        <f t="shared" si="86"/>
        <v>cf759</v>
      </c>
      <c r="Y760" s="37" t="e">
        <f t="shared" si="83"/>
        <v>#N/A</v>
      </c>
    </row>
    <row r="761" spans="1:25" ht="15" customHeight="1" x14ac:dyDescent="0.2">
      <c r="A761" s="121">
        <f t="shared" si="88"/>
        <v>246</v>
      </c>
      <c r="B761" s="39" t="str">
        <f>+VLOOKUP(A761,$Q$2:$R$5000,2,0)</f>
        <v>cf246</v>
      </c>
      <c r="C761" s="45" t="s">
        <v>358</v>
      </c>
      <c r="D761" s="46">
        <v>331</v>
      </c>
      <c r="E761" s="47" t="s">
        <v>227</v>
      </c>
      <c r="F761" s="48"/>
      <c r="G761" s="46"/>
      <c r="H761" s="62"/>
      <c r="I761" s="62"/>
      <c r="J761" s="50"/>
      <c r="Q761" s="37">
        <v>760</v>
      </c>
      <c r="R761" s="57" t="str">
        <f t="shared" si="84"/>
        <v>cf760</v>
      </c>
      <c r="S761" s="37" t="str">
        <f>_xlfn.IFNA(IF(U761=0,"",U761&amp;COUNTIF(U$2:U761,U761)),"")</f>
        <v/>
      </c>
      <c r="T761" s="37" t="str">
        <f t="shared" si="85"/>
        <v>cf760</v>
      </c>
      <c r="U761" s="37" t="e">
        <v>#N/A</v>
      </c>
      <c r="W761" s="37">
        <v>760</v>
      </c>
      <c r="X761" s="37" t="str">
        <f t="shared" si="86"/>
        <v>cf760</v>
      </c>
      <c r="Y761" s="37" t="e">
        <f t="shared" si="83"/>
        <v>#N/A</v>
      </c>
    </row>
    <row r="762" spans="1:25" ht="15" customHeight="1" x14ac:dyDescent="0.2">
      <c r="A762" s="121"/>
      <c r="B762" s="39" t="str">
        <f>+VLOOKUP(A761,$Q$2:$R$5000,2,0)</f>
        <v>cf246</v>
      </c>
      <c r="C762" s="51"/>
      <c r="D762" s="52"/>
      <c r="E762" s="53" t="s">
        <v>377</v>
      </c>
      <c r="F762" s="54"/>
      <c r="G762" s="52"/>
      <c r="H762" s="63"/>
      <c r="I762" s="63"/>
      <c r="J762" s="56" t="s">
        <v>60</v>
      </c>
      <c r="Q762" s="37">
        <v>761</v>
      </c>
      <c r="R762" s="46" t="str">
        <f t="shared" si="84"/>
        <v>cf761</v>
      </c>
      <c r="S762" s="37" t="str">
        <f>_xlfn.IFNA(IF(U762=0,"",U762&amp;COUNTIF(U$2:U762,U762)),"")</f>
        <v/>
      </c>
      <c r="T762" s="37" t="str">
        <f t="shared" si="85"/>
        <v>cf761</v>
      </c>
      <c r="U762" s="37" t="e">
        <v>#N/A</v>
      </c>
      <c r="W762" s="37">
        <v>761</v>
      </c>
      <c r="X762" s="37" t="str">
        <f t="shared" si="86"/>
        <v>cf761</v>
      </c>
      <c r="Y762" s="37" t="e">
        <f t="shared" si="83"/>
        <v>#N/A</v>
      </c>
    </row>
    <row r="763" spans="1:25" ht="15" customHeight="1" x14ac:dyDescent="0.2">
      <c r="A763" s="121"/>
      <c r="B763" s="39" t="str">
        <f>+VLOOKUP(A761,$Q$2:$R$5000,2,0)</f>
        <v>cf246</v>
      </c>
      <c r="C763" s="51"/>
      <c r="D763" s="57">
        <v>26</v>
      </c>
      <c r="E763" s="58" t="s">
        <v>63</v>
      </c>
      <c r="F763" s="59" t="s">
        <v>125</v>
      </c>
      <c r="G763" s="57">
        <v>3</v>
      </c>
      <c r="H763" s="64" t="s">
        <v>63</v>
      </c>
      <c r="I763" s="64" t="str">
        <f>IF(H763="","",G763*H763)</f>
        <v/>
      </c>
      <c r="J763" s="61" t="s">
        <v>65</v>
      </c>
      <c r="Q763" s="37">
        <v>762</v>
      </c>
      <c r="R763" s="52" t="str">
        <f t="shared" si="84"/>
        <v>cf762</v>
      </c>
      <c r="S763" s="37" t="str">
        <f>_xlfn.IFNA(IF(U763=0,"",U763&amp;COUNTIF(U$2:U763,U763)),"")</f>
        <v/>
      </c>
      <c r="T763" s="37" t="str">
        <f t="shared" si="85"/>
        <v>cf762</v>
      </c>
      <c r="U763" s="37" t="e">
        <v>#N/A</v>
      </c>
      <c r="W763" s="37">
        <v>762</v>
      </c>
      <c r="X763" s="37" t="str">
        <f t="shared" si="86"/>
        <v>cf762</v>
      </c>
      <c r="Y763" s="37" t="e">
        <f t="shared" si="83"/>
        <v>#N/A</v>
      </c>
    </row>
    <row r="764" spans="1:25" ht="15" customHeight="1" x14ac:dyDescent="0.2">
      <c r="A764" s="121">
        <f t="shared" si="88"/>
        <v>247</v>
      </c>
      <c r="B764" s="39" t="str">
        <f>+VLOOKUP(A764,$Q$2:$R$5000,2,0)</f>
        <v>cf247</v>
      </c>
      <c r="C764" s="45" t="s">
        <v>358</v>
      </c>
      <c r="D764" s="46">
        <v>331</v>
      </c>
      <c r="E764" s="47" t="s">
        <v>152</v>
      </c>
      <c r="F764" s="48"/>
      <c r="G764" s="46"/>
      <c r="H764" s="62"/>
      <c r="I764" s="62"/>
      <c r="J764" s="50"/>
      <c r="Q764" s="37">
        <v>763</v>
      </c>
      <c r="R764" s="52" t="str">
        <f t="shared" si="84"/>
        <v>cf763</v>
      </c>
      <c r="S764" s="37" t="str">
        <f>_xlfn.IFNA(IF(U764=0,"",U764&amp;COUNTIF(U$2:U764,U764)),"")</f>
        <v/>
      </c>
      <c r="T764" s="37" t="str">
        <f t="shared" si="85"/>
        <v>cf763</v>
      </c>
      <c r="U764" s="37" t="e">
        <v>#N/A</v>
      </c>
      <c r="W764" s="37">
        <v>763</v>
      </c>
      <c r="X764" s="37" t="str">
        <f t="shared" si="86"/>
        <v>cf763</v>
      </c>
      <c r="Y764" s="37" t="e">
        <f t="shared" si="83"/>
        <v>#N/A</v>
      </c>
    </row>
    <row r="765" spans="1:25" ht="15" customHeight="1" x14ac:dyDescent="0.2">
      <c r="A765" s="121"/>
      <c r="B765" s="39" t="str">
        <f>+VLOOKUP(A764,$Q$2:$R$5000,2,0)</f>
        <v>cf247</v>
      </c>
      <c r="C765" s="51"/>
      <c r="D765" s="52"/>
      <c r="E765" s="53" t="s">
        <v>378</v>
      </c>
      <c r="F765" s="54"/>
      <c r="G765" s="52"/>
      <c r="H765" s="63"/>
      <c r="I765" s="63"/>
      <c r="J765" s="56" t="s">
        <v>60</v>
      </c>
      <c r="Q765" s="37">
        <v>764</v>
      </c>
      <c r="R765" s="52" t="str">
        <f t="shared" si="84"/>
        <v>cf764</v>
      </c>
      <c r="S765" s="37" t="str">
        <f>_xlfn.IFNA(IF(U765=0,"",U765&amp;COUNTIF(U$2:U765,U765)),"")</f>
        <v/>
      </c>
      <c r="T765" s="37" t="str">
        <f t="shared" si="85"/>
        <v>cf764</v>
      </c>
      <c r="U765" s="37" t="e">
        <v>#N/A</v>
      </c>
      <c r="W765" s="37">
        <v>764</v>
      </c>
      <c r="X765" s="37" t="str">
        <f t="shared" si="86"/>
        <v>cf764</v>
      </c>
      <c r="Y765" s="37" t="e">
        <f t="shared" si="83"/>
        <v>#N/A</v>
      </c>
    </row>
    <row r="766" spans="1:25" ht="15" customHeight="1" x14ac:dyDescent="0.2">
      <c r="A766" s="121"/>
      <c r="B766" s="39" t="str">
        <f>+VLOOKUP(A764,$Q$2:$R$5000,2,0)</f>
        <v>cf247</v>
      </c>
      <c r="C766" s="51"/>
      <c r="D766" s="57">
        <v>27</v>
      </c>
      <c r="E766" s="58" t="s">
        <v>63</v>
      </c>
      <c r="F766" s="59" t="s">
        <v>91</v>
      </c>
      <c r="G766" s="57">
        <v>5</v>
      </c>
      <c r="H766" s="64" t="s">
        <v>63</v>
      </c>
      <c r="I766" s="64" t="str">
        <f>IF(H766="","",G766*H766)</f>
        <v/>
      </c>
      <c r="J766" s="61" t="s">
        <v>65</v>
      </c>
      <c r="Q766" s="37">
        <v>765</v>
      </c>
      <c r="R766" s="52" t="str">
        <f t="shared" si="84"/>
        <v>cf765</v>
      </c>
      <c r="S766" s="37" t="str">
        <f>_xlfn.IFNA(IF(U766=0,"",U766&amp;COUNTIF(U$2:U766,U766)),"")</f>
        <v/>
      </c>
      <c r="T766" s="37" t="str">
        <f t="shared" si="85"/>
        <v>cf765</v>
      </c>
      <c r="U766" s="37" t="e">
        <v>#N/A</v>
      </c>
      <c r="W766" s="37">
        <v>765</v>
      </c>
      <c r="X766" s="37" t="str">
        <f t="shared" si="86"/>
        <v>cf765</v>
      </c>
      <c r="Y766" s="37" t="e">
        <f t="shared" si="83"/>
        <v>#N/A</v>
      </c>
    </row>
    <row r="767" spans="1:25" ht="15" customHeight="1" x14ac:dyDescent="0.2">
      <c r="A767" s="121">
        <f t="shared" si="88"/>
        <v>248</v>
      </c>
      <c r="B767" s="39" t="str">
        <f>+VLOOKUP(A767,$Q$2:$R$5000,2,0)</f>
        <v>cf248</v>
      </c>
      <c r="C767" s="45" t="s">
        <v>358</v>
      </c>
      <c r="D767" s="46">
        <v>331</v>
      </c>
      <c r="E767" s="47" t="s">
        <v>152</v>
      </c>
      <c r="F767" s="48"/>
      <c r="G767" s="46"/>
      <c r="H767" s="62"/>
      <c r="I767" s="62"/>
      <c r="J767" s="50"/>
      <c r="Q767" s="37">
        <v>766</v>
      </c>
      <c r="R767" s="52" t="str">
        <f t="shared" si="84"/>
        <v>cf766</v>
      </c>
      <c r="S767" s="37" t="str">
        <f>_xlfn.IFNA(IF(U767=0,"",U767&amp;COUNTIF(U$2:U767,U767)),"")</f>
        <v/>
      </c>
      <c r="T767" s="37" t="str">
        <f t="shared" si="85"/>
        <v>cf766</v>
      </c>
      <c r="U767" s="37" t="e">
        <v>#N/A</v>
      </c>
      <c r="W767" s="37">
        <v>766</v>
      </c>
      <c r="X767" s="37" t="str">
        <f t="shared" si="86"/>
        <v>cf766</v>
      </c>
      <c r="Y767" s="37" t="e">
        <f t="shared" si="83"/>
        <v>#N/A</v>
      </c>
    </row>
    <row r="768" spans="1:25" ht="15" customHeight="1" x14ac:dyDescent="0.2">
      <c r="A768" s="121"/>
      <c r="B768" s="39" t="str">
        <f>+VLOOKUP(A767,$Q$2:$R$5000,2,0)</f>
        <v>cf248</v>
      </c>
      <c r="C768" s="51"/>
      <c r="D768" s="52"/>
      <c r="E768" s="53" t="s">
        <v>379</v>
      </c>
      <c r="F768" s="54"/>
      <c r="G768" s="52"/>
      <c r="H768" s="63"/>
      <c r="I768" s="63"/>
      <c r="J768" s="56" t="s">
        <v>60</v>
      </c>
      <c r="Q768" s="37">
        <v>767</v>
      </c>
      <c r="R768" s="52" t="str">
        <f t="shared" si="84"/>
        <v>cf767</v>
      </c>
      <c r="S768" s="37" t="str">
        <f>_xlfn.IFNA(IF(U768=0,"",U768&amp;COUNTIF(U$2:U768,U768)),"")</f>
        <v/>
      </c>
      <c r="T768" s="37" t="str">
        <f t="shared" si="85"/>
        <v>cf767</v>
      </c>
      <c r="U768" s="37" t="e">
        <v>#N/A</v>
      </c>
      <c r="W768" s="37">
        <v>767</v>
      </c>
      <c r="X768" s="37" t="str">
        <f t="shared" si="86"/>
        <v>cf767</v>
      </c>
      <c r="Y768" s="37" t="e">
        <f t="shared" si="83"/>
        <v>#N/A</v>
      </c>
    </row>
    <row r="769" spans="1:25" ht="15" customHeight="1" x14ac:dyDescent="0.2">
      <c r="A769" s="121"/>
      <c r="B769" s="39" t="str">
        <f>+VLOOKUP(A767,$Q$2:$R$5000,2,0)</f>
        <v>cf248</v>
      </c>
      <c r="C769" s="51"/>
      <c r="D769" s="57">
        <v>28</v>
      </c>
      <c r="E769" s="58" t="s">
        <v>63</v>
      </c>
      <c r="F769" s="59" t="s">
        <v>91</v>
      </c>
      <c r="G769" s="57">
        <v>5</v>
      </c>
      <c r="H769" s="64" t="s">
        <v>63</v>
      </c>
      <c r="I769" s="64" t="str">
        <f>IF(H769="","",G769*H769)</f>
        <v/>
      </c>
      <c r="J769" s="61" t="s">
        <v>65</v>
      </c>
      <c r="Q769" s="37">
        <v>768</v>
      </c>
      <c r="R769" s="52" t="str">
        <f t="shared" si="84"/>
        <v>cf768</v>
      </c>
      <c r="S769" s="37" t="str">
        <f>_xlfn.IFNA(IF(U769=0,"",U769&amp;COUNTIF(U$2:U769,U769)),"")</f>
        <v/>
      </c>
      <c r="T769" s="37" t="str">
        <f t="shared" si="85"/>
        <v>cf768</v>
      </c>
      <c r="U769" s="37" t="e">
        <v>#N/A</v>
      </c>
      <c r="W769" s="37">
        <v>768</v>
      </c>
      <c r="X769" s="37" t="str">
        <f t="shared" si="86"/>
        <v>cf768</v>
      </c>
      <c r="Y769" s="37" t="e">
        <f t="shared" si="83"/>
        <v>#N/A</v>
      </c>
    </row>
    <row r="770" spans="1:25" ht="15" customHeight="1" x14ac:dyDescent="0.2">
      <c r="A770" s="121">
        <f t="shared" si="88"/>
        <v>249</v>
      </c>
      <c r="B770" s="39" t="str">
        <f>+VLOOKUP(A770,$Q$2:$R$5000,2,0)</f>
        <v>cf249</v>
      </c>
      <c r="C770" s="45" t="s">
        <v>358</v>
      </c>
      <c r="D770" s="46">
        <v>331</v>
      </c>
      <c r="E770" s="47" t="s">
        <v>227</v>
      </c>
      <c r="F770" s="48"/>
      <c r="G770" s="46"/>
      <c r="H770" s="62"/>
      <c r="I770" s="62"/>
      <c r="J770" s="50"/>
      <c r="Q770" s="37">
        <v>769</v>
      </c>
      <c r="R770" s="52" t="str">
        <f t="shared" si="84"/>
        <v>cf769</v>
      </c>
      <c r="S770" s="37" t="str">
        <f>_xlfn.IFNA(IF(U770=0,"",U770&amp;COUNTIF(U$2:U770,U770)),"")</f>
        <v/>
      </c>
      <c r="T770" s="37" t="str">
        <f t="shared" si="85"/>
        <v>cf769</v>
      </c>
      <c r="U770" s="37" t="e">
        <v>#N/A</v>
      </c>
      <c r="W770" s="37">
        <v>769</v>
      </c>
      <c r="X770" s="37" t="str">
        <f t="shared" si="86"/>
        <v>cf769</v>
      </c>
      <c r="Y770" s="37" t="e">
        <f t="shared" ref="Y770:Y833" si="89">+VLOOKUP(X770,$S$2:$U$5000,2,0)</f>
        <v>#N/A</v>
      </c>
    </row>
    <row r="771" spans="1:25" ht="15" customHeight="1" x14ac:dyDescent="0.2">
      <c r="A771" s="121"/>
      <c r="B771" s="39" t="str">
        <f>+VLOOKUP(A770,$Q$2:$R$5000,2,0)</f>
        <v>cf249</v>
      </c>
      <c r="C771" s="51"/>
      <c r="D771" s="52"/>
      <c r="E771" s="53" t="s">
        <v>380</v>
      </c>
      <c r="F771" s="54"/>
      <c r="G771" s="52"/>
      <c r="H771" s="63"/>
      <c r="I771" s="63"/>
      <c r="J771" s="56" t="s">
        <v>60</v>
      </c>
      <c r="Q771" s="37">
        <v>770</v>
      </c>
      <c r="R771" s="52" t="str">
        <f t="shared" ref="R771:R834" si="90">_xlfn.IFNA(IF($P$2="",T771,Y771),"")</f>
        <v>cf770</v>
      </c>
      <c r="S771" s="37" t="str">
        <f>_xlfn.IFNA(IF(U771=0,"",U771&amp;COUNTIF(U$2:U771,U771)),"")</f>
        <v/>
      </c>
      <c r="T771" s="37" t="str">
        <f t="shared" ref="T771:T834" si="91">IF(Q771="","",$O$2&amp;Q771)</f>
        <v>cf770</v>
      </c>
      <c r="U771" s="37" t="e">
        <v>#N/A</v>
      </c>
      <c r="W771" s="37">
        <v>770</v>
      </c>
      <c r="X771" s="37" t="str">
        <f t="shared" ref="X771:X834" si="92">IF($P$2="",$O$2&amp;W771,$P$2&amp;W771)</f>
        <v>cf770</v>
      </c>
      <c r="Y771" s="37" t="e">
        <f t="shared" si="89"/>
        <v>#N/A</v>
      </c>
    </row>
    <row r="772" spans="1:25" ht="15" customHeight="1" x14ac:dyDescent="0.2">
      <c r="A772" s="121"/>
      <c r="B772" s="39" t="str">
        <f>+VLOOKUP(A770,$Q$2:$R$5000,2,0)</f>
        <v>cf249</v>
      </c>
      <c r="C772" s="51"/>
      <c r="D772" s="57">
        <v>30</v>
      </c>
      <c r="E772" s="58" t="s">
        <v>63</v>
      </c>
      <c r="F772" s="59" t="s">
        <v>125</v>
      </c>
      <c r="G772" s="57">
        <v>3</v>
      </c>
      <c r="H772" s="64" t="s">
        <v>63</v>
      </c>
      <c r="I772" s="64" t="str">
        <f>IF(H772="","",G772*H772)</f>
        <v/>
      </c>
      <c r="J772" s="61" t="s">
        <v>65</v>
      </c>
      <c r="Q772" s="37">
        <v>771</v>
      </c>
      <c r="R772" s="52" t="str">
        <f t="shared" si="90"/>
        <v>cf771</v>
      </c>
      <c r="S772" s="37" t="str">
        <f>_xlfn.IFNA(IF(U772=0,"",U772&amp;COUNTIF(U$2:U772,U772)),"")</f>
        <v/>
      </c>
      <c r="T772" s="37" t="str">
        <f t="shared" si="91"/>
        <v>cf771</v>
      </c>
      <c r="U772" s="37" t="e">
        <v>#N/A</v>
      </c>
      <c r="W772" s="37">
        <v>771</v>
      </c>
      <c r="X772" s="37" t="str">
        <f t="shared" si="92"/>
        <v>cf771</v>
      </c>
      <c r="Y772" s="37" t="e">
        <f t="shared" si="89"/>
        <v>#N/A</v>
      </c>
    </row>
    <row r="773" spans="1:25" ht="15" customHeight="1" x14ac:dyDescent="0.2">
      <c r="A773" s="121">
        <f t="shared" si="88"/>
        <v>250</v>
      </c>
      <c r="B773" s="39" t="str">
        <f>+VLOOKUP(A773,$Q$2:$R$5000,2,0)</f>
        <v>cf250</v>
      </c>
      <c r="C773" s="45" t="s">
        <v>358</v>
      </c>
      <c r="D773" s="46">
        <v>331</v>
      </c>
      <c r="E773" s="47" t="s">
        <v>227</v>
      </c>
      <c r="F773" s="48"/>
      <c r="G773" s="46"/>
      <c r="H773" s="62"/>
      <c r="I773" s="62"/>
      <c r="J773" s="50"/>
      <c r="Q773" s="37">
        <v>772</v>
      </c>
      <c r="R773" s="52" t="str">
        <f t="shared" si="90"/>
        <v>cf772</v>
      </c>
      <c r="S773" s="37" t="str">
        <f>_xlfn.IFNA(IF(U773=0,"",U773&amp;COUNTIF(U$2:U773,U773)),"")</f>
        <v/>
      </c>
      <c r="T773" s="37" t="str">
        <f t="shared" si="91"/>
        <v>cf772</v>
      </c>
      <c r="U773" s="37" t="e">
        <v>#N/A</v>
      </c>
      <c r="W773" s="37">
        <v>772</v>
      </c>
      <c r="X773" s="37" t="str">
        <f t="shared" si="92"/>
        <v>cf772</v>
      </c>
      <c r="Y773" s="37" t="e">
        <f t="shared" si="89"/>
        <v>#N/A</v>
      </c>
    </row>
    <row r="774" spans="1:25" ht="15" customHeight="1" x14ac:dyDescent="0.2">
      <c r="A774" s="121"/>
      <c r="B774" s="39" t="str">
        <f>+VLOOKUP(A773,$Q$2:$R$5000,2,0)</f>
        <v>cf250</v>
      </c>
      <c r="C774" s="51"/>
      <c r="D774" s="52"/>
      <c r="E774" s="53" t="s">
        <v>381</v>
      </c>
      <c r="F774" s="54"/>
      <c r="G774" s="52"/>
      <c r="H774" s="63"/>
      <c r="I774" s="63"/>
      <c r="J774" s="56" t="s">
        <v>60</v>
      </c>
      <c r="Q774" s="37">
        <v>773</v>
      </c>
      <c r="R774" s="52" t="str">
        <f t="shared" si="90"/>
        <v>cf773</v>
      </c>
      <c r="S774" s="37" t="str">
        <f>_xlfn.IFNA(IF(U774=0,"",U774&amp;COUNTIF(U$2:U774,U774)),"")</f>
        <v/>
      </c>
      <c r="T774" s="37" t="str">
        <f t="shared" si="91"/>
        <v>cf773</v>
      </c>
      <c r="U774" s="37" t="e">
        <v>#N/A</v>
      </c>
      <c r="W774" s="37">
        <v>773</v>
      </c>
      <c r="X774" s="37" t="str">
        <f t="shared" si="92"/>
        <v>cf773</v>
      </c>
      <c r="Y774" s="37" t="e">
        <f t="shared" si="89"/>
        <v>#N/A</v>
      </c>
    </row>
    <row r="775" spans="1:25" ht="15" customHeight="1" x14ac:dyDescent="0.2">
      <c r="A775" s="121"/>
      <c r="B775" s="39" t="str">
        <f>+VLOOKUP(A773,$Q$2:$R$5000,2,0)</f>
        <v>cf250</v>
      </c>
      <c r="C775" s="51"/>
      <c r="D775" s="57">
        <v>31</v>
      </c>
      <c r="E775" s="58" t="s">
        <v>63</v>
      </c>
      <c r="F775" s="59" t="s">
        <v>125</v>
      </c>
      <c r="G775" s="57">
        <v>3</v>
      </c>
      <c r="H775" s="64" t="s">
        <v>63</v>
      </c>
      <c r="I775" s="64" t="str">
        <f>IF(H775="","",G775*H775)</f>
        <v/>
      </c>
      <c r="J775" s="61" t="s">
        <v>65</v>
      </c>
      <c r="Q775" s="37">
        <v>774</v>
      </c>
      <c r="R775" s="52" t="str">
        <f t="shared" si="90"/>
        <v>cf774</v>
      </c>
      <c r="S775" s="37" t="str">
        <f>_xlfn.IFNA(IF(U775=0,"",U775&amp;COUNTIF(U$2:U775,U775)),"")</f>
        <v/>
      </c>
      <c r="T775" s="37" t="str">
        <f t="shared" si="91"/>
        <v>cf774</v>
      </c>
      <c r="U775" s="37" t="e">
        <v>#N/A</v>
      </c>
      <c r="W775" s="37">
        <v>774</v>
      </c>
      <c r="X775" s="37" t="str">
        <f t="shared" si="92"/>
        <v>cf774</v>
      </c>
      <c r="Y775" s="37" t="e">
        <f t="shared" si="89"/>
        <v>#N/A</v>
      </c>
    </row>
    <row r="776" spans="1:25" ht="15" customHeight="1" x14ac:dyDescent="0.2">
      <c r="A776" s="121">
        <f t="shared" si="88"/>
        <v>251</v>
      </c>
      <c r="B776" s="39" t="str">
        <f>+VLOOKUP(A776,$Q$2:$R$5000,2,0)</f>
        <v>cf251</v>
      </c>
      <c r="C776" s="45" t="s">
        <v>358</v>
      </c>
      <c r="D776" s="46">
        <v>331</v>
      </c>
      <c r="E776" s="47" t="s">
        <v>227</v>
      </c>
      <c r="F776" s="48"/>
      <c r="G776" s="46"/>
      <c r="H776" s="62"/>
      <c r="I776" s="62"/>
      <c r="J776" s="50"/>
      <c r="Q776" s="37">
        <v>775</v>
      </c>
      <c r="R776" s="52" t="str">
        <f t="shared" si="90"/>
        <v>cf775</v>
      </c>
      <c r="S776" s="37" t="str">
        <f>_xlfn.IFNA(IF(U776=0,"",U776&amp;COUNTIF(U$2:U776,U776)),"")</f>
        <v/>
      </c>
      <c r="T776" s="37" t="str">
        <f t="shared" si="91"/>
        <v>cf775</v>
      </c>
      <c r="U776" s="37" t="e">
        <v>#N/A</v>
      </c>
      <c r="W776" s="37">
        <v>775</v>
      </c>
      <c r="X776" s="37" t="str">
        <f t="shared" si="92"/>
        <v>cf775</v>
      </c>
      <c r="Y776" s="37" t="e">
        <f t="shared" si="89"/>
        <v>#N/A</v>
      </c>
    </row>
    <row r="777" spans="1:25" ht="15" customHeight="1" x14ac:dyDescent="0.2">
      <c r="A777" s="121"/>
      <c r="B777" s="39" t="str">
        <f>+VLOOKUP(A776,$Q$2:$R$5000,2,0)</f>
        <v>cf251</v>
      </c>
      <c r="C777" s="51"/>
      <c r="D777" s="52"/>
      <c r="E777" s="53" t="s">
        <v>382</v>
      </c>
      <c r="F777" s="54"/>
      <c r="G777" s="52"/>
      <c r="H777" s="63"/>
      <c r="I777" s="63"/>
      <c r="J777" s="56" t="s">
        <v>60</v>
      </c>
      <c r="Q777" s="37">
        <v>776</v>
      </c>
      <c r="R777" s="52" t="str">
        <f t="shared" si="90"/>
        <v>cf776</v>
      </c>
      <c r="S777" s="37" t="str">
        <f>_xlfn.IFNA(IF(U777=0,"",U777&amp;COUNTIF(U$2:U777,U777)),"")</f>
        <v/>
      </c>
      <c r="T777" s="37" t="str">
        <f t="shared" si="91"/>
        <v>cf776</v>
      </c>
      <c r="U777" s="37" t="e">
        <v>#N/A</v>
      </c>
      <c r="W777" s="37">
        <v>776</v>
      </c>
      <c r="X777" s="37" t="str">
        <f t="shared" si="92"/>
        <v>cf776</v>
      </c>
      <c r="Y777" s="37" t="e">
        <f t="shared" si="89"/>
        <v>#N/A</v>
      </c>
    </row>
    <row r="778" spans="1:25" ht="15" customHeight="1" x14ac:dyDescent="0.2">
      <c r="A778" s="121"/>
      <c r="B778" s="39" t="str">
        <f>+VLOOKUP(A776,$Q$2:$R$5000,2,0)</f>
        <v>cf251</v>
      </c>
      <c r="C778" s="51"/>
      <c r="D778" s="57">
        <v>32</v>
      </c>
      <c r="E778" s="58" t="s">
        <v>63</v>
      </c>
      <c r="F778" s="59" t="s">
        <v>125</v>
      </c>
      <c r="G778" s="57">
        <v>3</v>
      </c>
      <c r="H778" s="64" t="s">
        <v>63</v>
      </c>
      <c r="I778" s="64" t="str">
        <f>IF(H778="","",G778*H778)</f>
        <v/>
      </c>
      <c r="J778" s="61" t="s">
        <v>65</v>
      </c>
      <c r="Q778" s="37">
        <v>777</v>
      </c>
      <c r="R778" s="52" t="str">
        <f t="shared" si="90"/>
        <v>cf777</v>
      </c>
      <c r="S778" s="37" t="str">
        <f>_xlfn.IFNA(IF(U778=0,"",U778&amp;COUNTIF(U$2:U778,U778)),"")</f>
        <v/>
      </c>
      <c r="T778" s="37" t="str">
        <f t="shared" si="91"/>
        <v>cf777</v>
      </c>
      <c r="U778" s="37" t="e">
        <v>#N/A</v>
      </c>
      <c r="W778" s="37">
        <v>777</v>
      </c>
      <c r="X778" s="37" t="str">
        <f t="shared" si="92"/>
        <v>cf777</v>
      </c>
      <c r="Y778" s="37" t="e">
        <f t="shared" si="89"/>
        <v>#N/A</v>
      </c>
    </row>
    <row r="779" spans="1:25" ht="15" customHeight="1" x14ac:dyDescent="0.2">
      <c r="A779" s="121">
        <f t="shared" si="88"/>
        <v>252</v>
      </c>
      <c r="B779" s="39" t="str">
        <f>+VLOOKUP(A779,$Q$2:$R$5000,2,0)</f>
        <v>cf252</v>
      </c>
      <c r="C779" s="45" t="s">
        <v>358</v>
      </c>
      <c r="D779" s="46">
        <v>331</v>
      </c>
      <c r="E779" s="47" t="s">
        <v>227</v>
      </c>
      <c r="F779" s="48"/>
      <c r="G779" s="46"/>
      <c r="H779" s="62"/>
      <c r="I779" s="62"/>
      <c r="J779" s="50"/>
      <c r="Q779" s="37">
        <v>778</v>
      </c>
      <c r="R779" s="52" t="str">
        <f t="shared" si="90"/>
        <v>cf778</v>
      </c>
      <c r="S779" s="37" t="str">
        <f>_xlfn.IFNA(IF(U779=0,"",U779&amp;COUNTIF(U$2:U779,U779)),"")</f>
        <v/>
      </c>
      <c r="T779" s="37" t="str">
        <f t="shared" si="91"/>
        <v>cf778</v>
      </c>
      <c r="U779" s="37" t="e">
        <v>#N/A</v>
      </c>
      <c r="W779" s="37">
        <v>778</v>
      </c>
      <c r="X779" s="37" t="str">
        <f t="shared" si="92"/>
        <v>cf778</v>
      </c>
      <c r="Y779" s="37" t="e">
        <f t="shared" si="89"/>
        <v>#N/A</v>
      </c>
    </row>
    <row r="780" spans="1:25" ht="15" customHeight="1" x14ac:dyDescent="0.2">
      <c r="A780" s="121"/>
      <c r="B780" s="39" t="str">
        <f>+VLOOKUP(A779,$Q$2:$R$5000,2,0)</f>
        <v>cf252</v>
      </c>
      <c r="C780" s="51"/>
      <c r="D780" s="52"/>
      <c r="E780" s="53" t="s">
        <v>383</v>
      </c>
      <c r="F780" s="54"/>
      <c r="G780" s="52"/>
      <c r="H780" s="63"/>
      <c r="I780" s="63"/>
      <c r="J780" s="56" t="s">
        <v>60</v>
      </c>
      <c r="Q780" s="37">
        <v>779</v>
      </c>
      <c r="R780" s="52" t="str">
        <f t="shared" si="90"/>
        <v>cf779</v>
      </c>
      <c r="S780" s="37" t="str">
        <f>_xlfn.IFNA(IF(U780=0,"",U780&amp;COUNTIF(U$2:U780,U780)),"")</f>
        <v/>
      </c>
      <c r="T780" s="37" t="str">
        <f t="shared" si="91"/>
        <v>cf779</v>
      </c>
      <c r="U780" s="37" t="e">
        <v>#N/A</v>
      </c>
      <c r="W780" s="37">
        <v>779</v>
      </c>
      <c r="X780" s="37" t="str">
        <f t="shared" si="92"/>
        <v>cf779</v>
      </c>
      <c r="Y780" s="37" t="e">
        <f t="shared" si="89"/>
        <v>#N/A</v>
      </c>
    </row>
    <row r="781" spans="1:25" ht="15" customHeight="1" x14ac:dyDescent="0.2">
      <c r="A781" s="121"/>
      <c r="B781" s="39" t="str">
        <f>+VLOOKUP(A779,$Q$2:$R$5000,2,0)</f>
        <v>cf252</v>
      </c>
      <c r="C781" s="51"/>
      <c r="D781" s="57">
        <v>33</v>
      </c>
      <c r="E781" s="58" t="s">
        <v>63</v>
      </c>
      <c r="F781" s="59" t="s">
        <v>125</v>
      </c>
      <c r="G781" s="57">
        <v>3</v>
      </c>
      <c r="H781" s="64" t="s">
        <v>63</v>
      </c>
      <c r="I781" s="64" t="str">
        <f>IF(H781="","",G781*H781)</f>
        <v/>
      </c>
      <c r="J781" s="61" t="s">
        <v>65</v>
      </c>
      <c r="Q781" s="37">
        <v>780</v>
      </c>
      <c r="R781" s="57" t="str">
        <f t="shared" si="90"/>
        <v>cf780</v>
      </c>
      <c r="S781" s="37" t="str">
        <f>_xlfn.IFNA(IF(U781=0,"",U781&amp;COUNTIF(U$2:U781,U781)),"")</f>
        <v/>
      </c>
      <c r="T781" s="37" t="str">
        <f t="shared" si="91"/>
        <v>cf780</v>
      </c>
      <c r="U781" s="37" t="e">
        <v>#N/A</v>
      </c>
      <c r="W781" s="37">
        <v>780</v>
      </c>
      <c r="X781" s="37" t="str">
        <f t="shared" si="92"/>
        <v>cf780</v>
      </c>
      <c r="Y781" s="37" t="e">
        <f t="shared" si="89"/>
        <v>#N/A</v>
      </c>
    </row>
    <row r="782" spans="1:25" ht="15" customHeight="1" x14ac:dyDescent="0.2">
      <c r="A782" s="121">
        <f t="shared" si="88"/>
        <v>253</v>
      </c>
      <c r="B782" s="39" t="str">
        <f>+VLOOKUP(A782,$Q$2:$R$5000,2,0)</f>
        <v>cf253</v>
      </c>
      <c r="C782" s="45" t="s">
        <v>358</v>
      </c>
      <c r="D782" s="46">
        <v>331</v>
      </c>
      <c r="E782" s="47" t="s">
        <v>227</v>
      </c>
      <c r="F782" s="48"/>
      <c r="G782" s="46"/>
      <c r="H782" s="62"/>
      <c r="I782" s="62"/>
      <c r="J782" s="50"/>
      <c r="Q782" s="37">
        <v>781</v>
      </c>
      <c r="R782" s="46" t="str">
        <f t="shared" si="90"/>
        <v>cf781</v>
      </c>
      <c r="S782" s="37" t="str">
        <f>_xlfn.IFNA(IF(U782=0,"",U782&amp;COUNTIF(U$2:U782,U782)),"")</f>
        <v/>
      </c>
      <c r="T782" s="37" t="str">
        <f t="shared" si="91"/>
        <v>cf781</v>
      </c>
      <c r="U782" s="37" t="e">
        <v>#N/A</v>
      </c>
      <c r="W782" s="37">
        <v>781</v>
      </c>
      <c r="X782" s="37" t="str">
        <f t="shared" si="92"/>
        <v>cf781</v>
      </c>
      <c r="Y782" s="37" t="e">
        <f t="shared" si="89"/>
        <v>#N/A</v>
      </c>
    </row>
    <row r="783" spans="1:25" ht="15" customHeight="1" x14ac:dyDescent="0.2">
      <c r="A783" s="121"/>
      <c r="B783" s="39" t="str">
        <f>+VLOOKUP(A782,$Q$2:$R$5000,2,0)</f>
        <v>cf253</v>
      </c>
      <c r="C783" s="51"/>
      <c r="D783" s="52"/>
      <c r="E783" s="53" t="s">
        <v>384</v>
      </c>
      <c r="F783" s="54"/>
      <c r="G783" s="52"/>
      <c r="H783" s="63"/>
      <c r="I783" s="63"/>
      <c r="J783" s="56" t="s">
        <v>60</v>
      </c>
      <c r="Q783" s="37">
        <v>782</v>
      </c>
      <c r="R783" s="52" t="str">
        <f t="shared" si="90"/>
        <v>cf782</v>
      </c>
      <c r="S783" s="37" t="str">
        <f>_xlfn.IFNA(IF(U783=0,"",U783&amp;COUNTIF(U$2:U783,U783)),"")</f>
        <v/>
      </c>
      <c r="T783" s="37" t="str">
        <f t="shared" si="91"/>
        <v>cf782</v>
      </c>
      <c r="U783" s="37" t="e">
        <v>#N/A</v>
      </c>
      <c r="W783" s="37">
        <v>782</v>
      </c>
      <c r="X783" s="37" t="str">
        <f t="shared" si="92"/>
        <v>cf782</v>
      </c>
      <c r="Y783" s="37" t="e">
        <f t="shared" si="89"/>
        <v>#N/A</v>
      </c>
    </row>
    <row r="784" spans="1:25" ht="15" customHeight="1" x14ac:dyDescent="0.2">
      <c r="A784" s="121"/>
      <c r="B784" s="39" t="str">
        <f>+VLOOKUP(A782,$Q$2:$R$5000,2,0)</f>
        <v>cf253</v>
      </c>
      <c r="C784" s="51"/>
      <c r="D784" s="57">
        <v>34</v>
      </c>
      <c r="E784" s="58" t="s">
        <v>63</v>
      </c>
      <c r="F784" s="59" t="s">
        <v>125</v>
      </c>
      <c r="G784" s="57">
        <v>3</v>
      </c>
      <c r="H784" s="64" t="s">
        <v>63</v>
      </c>
      <c r="I784" s="64" t="str">
        <f>IF(H784="","",G784*H784)</f>
        <v/>
      </c>
      <c r="J784" s="61" t="s">
        <v>65</v>
      </c>
      <c r="Q784" s="37">
        <v>783</v>
      </c>
      <c r="R784" s="52" t="str">
        <f t="shared" si="90"/>
        <v>cf783</v>
      </c>
      <c r="S784" s="37" t="str">
        <f>_xlfn.IFNA(IF(U784=0,"",U784&amp;COUNTIF(U$2:U784,U784)),"")</f>
        <v/>
      </c>
      <c r="T784" s="37" t="str">
        <f t="shared" si="91"/>
        <v>cf783</v>
      </c>
      <c r="U784" s="37" t="e">
        <v>#N/A</v>
      </c>
      <c r="W784" s="37">
        <v>783</v>
      </c>
      <c r="X784" s="37" t="str">
        <f t="shared" si="92"/>
        <v>cf783</v>
      </c>
      <c r="Y784" s="37" t="e">
        <f t="shared" si="89"/>
        <v>#N/A</v>
      </c>
    </row>
    <row r="785" spans="1:25" ht="15" customHeight="1" x14ac:dyDescent="0.2">
      <c r="A785" s="121">
        <f t="shared" si="88"/>
        <v>254</v>
      </c>
      <c r="B785" s="39" t="str">
        <f>+VLOOKUP(A785,$Q$2:$R$5000,2,0)</f>
        <v>cf254</v>
      </c>
      <c r="C785" s="45" t="s">
        <v>358</v>
      </c>
      <c r="D785" s="46">
        <v>331</v>
      </c>
      <c r="E785" s="47" t="s">
        <v>227</v>
      </c>
      <c r="F785" s="48"/>
      <c r="G785" s="46"/>
      <c r="H785" s="62"/>
      <c r="I785" s="62"/>
      <c r="J785" s="50"/>
      <c r="Q785" s="37">
        <v>784</v>
      </c>
      <c r="R785" s="52" t="str">
        <f t="shared" si="90"/>
        <v>cf784</v>
      </c>
      <c r="S785" s="37" t="str">
        <f>_xlfn.IFNA(IF(U785=0,"",U785&amp;COUNTIF(U$2:U785,U785)),"")</f>
        <v/>
      </c>
      <c r="T785" s="37" t="str">
        <f t="shared" si="91"/>
        <v>cf784</v>
      </c>
      <c r="U785" s="37" t="e">
        <v>#N/A</v>
      </c>
      <c r="W785" s="37">
        <v>784</v>
      </c>
      <c r="X785" s="37" t="str">
        <f t="shared" si="92"/>
        <v>cf784</v>
      </c>
      <c r="Y785" s="37" t="e">
        <f t="shared" si="89"/>
        <v>#N/A</v>
      </c>
    </row>
    <row r="786" spans="1:25" ht="15" customHeight="1" x14ac:dyDescent="0.2">
      <c r="A786" s="121"/>
      <c r="B786" s="39" t="str">
        <f>+VLOOKUP(A785,$Q$2:$R$5000,2,0)</f>
        <v>cf254</v>
      </c>
      <c r="C786" s="51"/>
      <c r="D786" s="52"/>
      <c r="E786" s="53" t="s">
        <v>385</v>
      </c>
      <c r="F786" s="54"/>
      <c r="G786" s="52"/>
      <c r="H786" s="63"/>
      <c r="I786" s="63"/>
      <c r="J786" s="56" t="s">
        <v>60</v>
      </c>
      <c r="Q786" s="37">
        <v>785</v>
      </c>
      <c r="R786" s="52" t="str">
        <f t="shared" si="90"/>
        <v>cf785</v>
      </c>
      <c r="S786" s="37" t="str">
        <f>_xlfn.IFNA(IF(U786=0,"",U786&amp;COUNTIF(U$2:U786,U786)),"")</f>
        <v/>
      </c>
      <c r="T786" s="37" t="str">
        <f t="shared" si="91"/>
        <v>cf785</v>
      </c>
      <c r="U786" s="37" t="e">
        <v>#N/A</v>
      </c>
      <c r="W786" s="37">
        <v>785</v>
      </c>
      <c r="X786" s="37" t="str">
        <f t="shared" si="92"/>
        <v>cf785</v>
      </c>
      <c r="Y786" s="37" t="e">
        <f t="shared" si="89"/>
        <v>#N/A</v>
      </c>
    </row>
    <row r="787" spans="1:25" ht="15" customHeight="1" x14ac:dyDescent="0.2">
      <c r="A787" s="121"/>
      <c r="B787" s="39" t="str">
        <f>+VLOOKUP(A785,$Q$2:$R$5000,2,0)</f>
        <v>cf254</v>
      </c>
      <c r="C787" s="51"/>
      <c r="D787" s="57">
        <v>35</v>
      </c>
      <c r="E787" s="58" t="s">
        <v>63</v>
      </c>
      <c r="F787" s="59" t="s">
        <v>125</v>
      </c>
      <c r="G787" s="57">
        <v>3</v>
      </c>
      <c r="H787" s="64" t="s">
        <v>63</v>
      </c>
      <c r="I787" s="64" t="str">
        <f>IF(H787="","",G787*H787)</f>
        <v/>
      </c>
      <c r="J787" s="61" t="s">
        <v>65</v>
      </c>
      <c r="Q787" s="37">
        <v>786</v>
      </c>
      <c r="R787" s="52" t="str">
        <f t="shared" si="90"/>
        <v>cf786</v>
      </c>
      <c r="S787" s="37" t="str">
        <f>_xlfn.IFNA(IF(U787=0,"",U787&amp;COUNTIF(U$2:U787,U787)),"")</f>
        <v/>
      </c>
      <c r="T787" s="37" t="str">
        <f t="shared" si="91"/>
        <v>cf786</v>
      </c>
      <c r="U787" s="37" t="e">
        <v>#N/A</v>
      </c>
      <c r="W787" s="37">
        <v>786</v>
      </c>
      <c r="X787" s="37" t="str">
        <f t="shared" si="92"/>
        <v>cf786</v>
      </c>
      <c r="Y787" s="37" t="e">
        <f t="shared" si="89"/>
        <v>#N/A</v>
      </c>
    </row>
    <row r="788" spans="1:25" ht="15" customHeight="1" x14ac:dyDescent="0.2">
      <c r="A788" s="121">
        <f t="shared" si="88"/>
        <v>255</v>
      </c>
      <c r="B788" s="39" t="str">
        <f>+VLOOKUP(A788,$Q$2:$R$5000,2,0)</f>
        <v>cf255</v>
      </c>
      <c r="C788" s="45" t="s">
        <v>358</v>
      </c>
      <c r="D788" s="46">
        <v>331</v>
      </c>
      <c r="E788" s="47" t="s">
        <v>227</v>
      </c>
      <c r="F788" s="48"/>
      <c r="G788" s="46"/>
      <c r="H788" s="62"/>
      <c r="I788" s="62"/>
      <c r="J788" s="50"/>
      <c r="Q788" s="37">
        <v>787</v>
      </c>
      <c r="R788" s="52" t="str">
        <f t="shared" si="90"/>
        <v>cf787</v>
      </c>
      <c r="S788" s="37" t="str">
        <f>_xlfn.IFNA(IF(U788=0,"",U788&amp;COUNTIF(U$2:U788,U788)),"")</f>
        <v/>
      </c>
      <c r="T788" s="37" t="str">
        <f t="shared" si="91"/>
        <v>cf787</v>
      </c>
      <c r="U788" s="37" t="e">
        <v>#N/A</v>
      </c>
      <c r="W788" s="37">
        <v>787</v>
      </c>
      <c r="X788" s="37" t="str">
        <f t="shared" si="92"/>
        <v>cf787</v>
      </c>
      <c r="Y788" s="37" t="e">
        <f t="shared" si="89"/>
        <v>#N/A</v>
      </c>
    </row>
    <row r="789" spans="1:25" ht="15" customHeight="1" x14ac:dyDescent="0.2">
      <c r="A789" s="121"/>
      <c r="B789" s="39" t="str">
        <f>+VLOOKUP(A788,$Q$2:$R$5000,2,0)</f>
        <v>cf255</v>
      </c>
      <c r="C789" s="51"/>
      <c r="D789" s="52"/>
      <c r="E789" s="53" t="s">
        <v>386</v>
      </c>
      <c r="F789" s="54"/>
      <c r="G789" s="52"/>
      <c r="H789" s="63"/>
      <c r="I789" s="63"/>
      <c r="J789" s="56" t="s">
        <v>60</v>
      </c>
      <c r="Q789" s="37">
        <v>788</v>
      </c>
      <c r="R789" s="52" t="str">
        <f t="shared" si="90"/>
        <v>cf788</v>
      </c>
      <c r="S789" s="37" t="str">
        <f>_xlfn.IFNA(IF(U789=0,"",U789&amp;COUNTIF(U$2:U789,U789)),"")</f>
        <v/>
      </c>
      <c r="T789" s="37" t="str">
        <f t="shared" si="91"/>
        <v>cf788</v>
      </c>
      <c r="U789" s="37" t="e">
        <v>#N/A</v>
      </c>
      <c r="W789" s="37">
        <v>788</v>
      </c>
      <c r="X789" s="37" t="str">
        <f t="shared" si="92"/>
        <v>cf788</v>
      </c>
      <c r="Y789" s="37" t="e">
        <f t="shared" si="89"/>
        <v>#N/A</v>
      </c>
    </row>
    <row r="790" spans="1:25" ht="15" customHeight="1" x14ac:dyDescent="0.2">
      <c r="A790" s="121"/>
      <c r="B790" s="39" t="str">
        <f>+VLOOKUP(A788,$Q$2:$R$5000,2,0)</f>
        <v>cf255</v>
      </c>
      <c r="C790" s="51"/>
      <c r="D790" s="57">
        <v>36</v>
      </c>
      <c r="E790" s="58" t="s">
        <v>63</v>
      </c>
      <c r="F790" s="59" t="s">
        <v>125</v>
      </c>
      <c r="G790" s="57">
        <v>3</v>
      </c>
      <c r="H790" s="64" t="s">
        <v>63</v>
      </c>
      <c r="I790" s="64" t="str">
        <f>IF(H790="","",G790*H790)</f>
        <v/>
      </c>
      <c r="J790" s="61" t="s">
        <v>65</v>
      </c>
      <c r="Q790" s="37">
        <v>789</v>
      </c>
      <c r="R790" s="52" t="str">
        <f t="shared" si="90"/>
        <v>cf789</v>
      </c>
      <c r="S790" s="37" t="str">
        <f>_xlfn.IFNA(IF(U790=0,"",U790&amp;COUNTIF(U$2:U790,U790)),"")</f>
        <v/>
      </c>
      <c r="T790" s="37" t="str">
        <f t="shared" si="91"/>
        <v>cf789</v>
      </c>
      <c r="U790" s="37" t="e">
        <v>#N/A</v>
      </c>
      <c r="W790" s="37">
        <v>789</v>
      </c>
      <c r="X790" s="37" t="str">
        <f t="shared" si="92"/>
        <v>cf789</v>
      </c>
      <c r="Y790" s="37" t="e">
        <f t="shared" si="89"/>
        <v>#N/A</v>
      </c>
    </row>
    <row r="791" spans="1:25" ht="15" customHeight="1" x14ac:dyDescent="0.2">
      <c r="A791" s="121">
        <f t="shared" si="88"/>
        <v>256</v>
      </c>
      <c r="B791" s="39" t="str">
        <f>+VLOOKUP(A791,$Q$2:$R$5000,2,0)</f>
        <v>cf256</v>
      </c>
      <c r="C791" s="45" t="s">
        <v>358</v>
      </c>
      <c r="D791" s="46">
        <v>331</v>
      </c>
      <c r="E791" s="47" t="s">
        <v>227</v>
      </c>
      <c r="F791" s="48"/>
      <c r="G791" s="46"/>
      <c r="H791" s="62"/>
      <c r="I791" s="62"/>
      <c r="J791" s="50"/>
      <c r="Q791" s="37">
        <v>790</v>
      </c>
      <c r="R791" s="52" t="str">
        <f t="shared" si="90"/>
        <v>cf790</v>
      </c>
      <c r="S791" s="37" t="str">
        <f>_xlfn.IFNA(IF(U791=0,"",U791&amp;COUNTIF(U$2:U791,U791)),"")</f>
        <v/>
      </c>
      <c r="T791" s="37" t="str">
        <f t="shared" si="91"/>
        <v>cf790</v>
      </c>
      <c r="U791" s="37" t="e">
        <v>#N/A</v>
      </c>
      <c r="W791" s="37">
        <v>790</v>
      </c>
      <c r="X791" s="37" t="str">
        <f t="shared" si="92"/>
        <v>cf790</v>
      </c>
      <c r="Y791" s="37" t="e">
        <f t="shared" si="89"/>
        <v>#N/A</v>
      </c>
    </row>
    <row r="792" spans="1:25" ht="15" customHeight="1" x14ac:dyDescent="0.2">
      <c r="A792" s="121"/>
      <c r="B792" s="39" t="str">
        <f>+VLOOKUP(A791,$Q$2:$R$5000,2,0)</f>
        <v>cf256</v>
      </c>
      <c r="C792" s="51"/>
      <c r="D792" s="52"/>
      <c r="E792" s="53" t="s">
        <v>387</v>
      </c>
      <c r="F792" s="54"/>
      <c r="G792" s="52"/>
      <c r="H792" s="63"/>
      <c r="I792" s="63"/>
      <c r="J792" s="56" t="s">
        <v>60</v>
      </c>
      <c r="Q792" s="37">
        <v>791</v>
      </c>
      <c r="R792" s="52" t="str">
        <f t="shared" si="90"/>
        <v>cf791</v>
      </c>
      <c r="S792" s="37" t="str">
        <f>_xlfn.IFNA(IF(U792=0,"",U792&amp;COUNTIF(U$2:U792,U792)),"")</f>
        <v/>
      </c>
      <c r="T792" s="37" t="str">
        <f t="shared" si="91"/>
        <v>cf791</v>
      </c>
      <c r="U792" s="37" t="e">
        <v>#N/A</v>
      </c>
      <c r="W792" s="37">
        <v>791</v>
      </c>
      <c r="X792" s="37" t="str">
        <f t="shared" si="92"/>
        <v>cf791</v>
      </c>
      <c r="Y792" s="37" t="e">
        <f t="shared" si="89"/>
        <v>#N/A</v>
      </c>
    </row>
    <row r="793" spans="1:25" ht="15" customHeight="1" x14ac:dyDescent="0.2">
      <c r="A793" s="121"/>
      <c r="B793" s="39" t="str">
        <f>+VLOOKUP(A791,$Q$2:$R$5000,2,0)</f>
        <v>cf256</v>
      </c>
      <c r="C793" s="51"/>
      <c r="D793" s="57">
        <v>37</v>
      </c>
      <c r="E793" s="58" t="s">
        <v>63</v>
      </c>
      <c r="F793" s="59" t="s">
        <v>125</v>
      </c>
      <c r="G793" s="57">
        <v>3</v>
      </c>
      <c r="H793" s="64" t="s">
        <v>63</v>
      </c>
      <c r="I793" s="64" t="str">
        <f>IF(H793="","",G793*H793)</f>
        <v/>
      </c>
      <c r="J793" s="61" t="s">
        <v>65</v>
      </c>
      <c r="Q793" s="37">
        <v>792</v>
      </c>
      <c r="R793" s="52" t="str">
        <f t="shared" si="90"/>
        <v>cf792</v>
      </c>
      <c r="S793" s="37" t="str">
        <f>_xlfn.IFNA(IF(U793=0,"",U793&amp;COUNTIF(U$2:U793,U793)),"")</f>
        <v/>
      </c>
      <c r="T793" s="37" t="str">
        <f t="shared" si="91"/>
        <v>cf792</v>
      </c>
      <c r="U793" s="37" t="e">
        <v>#N/A</v>
      </c>
      <c r="W793" s="37">
        <v>792</v>
      </c>
      <c r="X793" s="37" t="str">
        <f t="shared" si="92"/>
        <v>cf792</v>
      </c>
      <c r="Y793" s="37" t="e">
        <f t="shared" si="89"/>
        <v>#N/A</v>
      </c>
    </row>
    <row r="794" spans="1:25" ht="15" customHeight="1" x14ac:dyDescent="0.2">
      <c r="A794" s="121">
        <f t="shared" si="88"/>
        <v>257</v>
      </c>
      <c r="B794" s="39" t="str">
        <f>+VLOOKUP(A794,$Q$2:$R$5000,2,0)</f>
        <v>cf257</v>
      </c>
      <c r="C794" s="45" t="s">
        <v>358</v>
      </c>
      <c r="D794" s="46">
        <v>331</v>
      </c>
      <c r="E794" s="47" t="s">
        <v>227</v>
      </c>
      <c r="F794" s="48"/>
      <c r="G794" s="46"/>
      <c r="H794" s="62"/>
      <c r="I794" s="62"/>
      <c r="J794" s="50"/>
      <c r="Q794" s="37">
        <v>793</v>
      </c>
      <c r="R794" s="52" t="str">
        <f t="shared" si="90"/>
        <v>cf793</v>
      </c>
      <c r="S794" s="37" t="str">
        <f>_xlfn.IFNA(IF(U794=0,"",U794&amp;COUNTIF(U$2:U794,U794)),"")</f>
        <v/>
      </c>
      <c r="T794" s="37" t="str">
        <f t="shared" si="91"/>
        <v>cf793</v>
      </c>
      <c r="U794" s="37" t="e">
        <v>#N/A</v>
      </c>
      <c r="W794" s="37">
        <v>793</v>
      </c>
      <c r="X794" s="37" t="str">
        <f t="shared" si="92"/>
        <v>cf793</v>
      </c>
      <c r="Y794" s="37" t="e">
        <f t="shared" si="89"/>
        <v>#N/A</v>
      </c>
    </row>
    <row r="795" spans="1:25" ht="15" customHeight="1" x14ac:dyDescent="0.2">
      <c r="A795" s="121"/>
      <c r="B795" s="39" t="str">
        <f>+VLOOKUP(A794,$Q$2:$R$5000,2,0)</f>
        <v>cf257</v>
      </c>
      <c r="C795" s="51"/>
      <c r="D795" s="52"/>
      <c r="E795" s="53" t="s">
        <v>388</v>
      </c>
      <c r="F795" s="54"/>
      <c r="G795" s="52"/>
      <c r="H795" s="63"/>
      <c r="I795" s="63"/>
      <c r="J795" s="56" t="s">
        <v>60</v>
      </c>
      <c r="Q795" s="37">
        <v>794</v>
      </c>
      <c r="R795" s="52" t="str">
        <f t="shared" si="90"/>
        <v>cf794</v>
      </c>
      <c r="S795" s="37" t="str">
        <f>_xlfn.IFNA(IF(U795=0,"",U795&amp;COUNTIF(U$2:U795,U795)),"")</f>
        <v/>
      </c>
      <c r="T795" s="37" t="str">
        <f t="shared" si="91"/>
        <v>cf794</v>
      </c>
      <c r="U795" s="37" t="e">
        <v>#N/A</v>
      </c>
      <c r="W795" s="37">
        <v>794</v>
      </c>
      <c r="X795" s="37" t="str">
        <f t="shared" si="92"/>
        <v>cf794</v>
      </c>
      <c r="Y795" s="37" t="e">
        <f t="shared" si="89"/>
        <v>#N/A</v>
      </c>
    </row>
    <row r="796" spans="1:25" ht="15" customHeight="1" x14ac:dyDescent="0.2">
      <c r="A796" s="121"/>
      <c r="B796" s="39" t="str">
        <f>+VLOOKUP(A794,$Q$2:$R$5000,2,0)</f>
        <v>cf257</v>
      </c>
      <c r="C796" s="51"/>
      <c r="D796" s="57">
        <v>38</v>
      </c>
      <c r="E796" s="58" t="s">
        <v>63</v>
      </c>
      <c r="F796" s="59" t="s">
        <v>125</v>
      </c>
      <c r="G796" s="57">
        <v>3</v>
      </c>
      <c r="H796" s="64" t="s">
        <v>63</v>
      </c>
      <c r="I796" s="64" t="str">
        <f>IF(H796="","",G796*H796)</f>
        <v/>
      </c>
      <c r="J796" s="61" t="s">
        <v>65</v>
      </c>
      <c r="Q796" s="37">
        <v>795</v>
      </c>
      <c r="R796" s="52" t="str">
        <f t="shared" si="90"/>
        <v>cf795</v>
      </c>
      <c r="S796" s="37" t="str">
        <f>_xlfn.IFNA(IF(U796=0,"",U796&amp;COUNTIF(U$2:U796,U796)),"")</f>
        <v/>
      </c>
      <c r="T796" s="37" t="str">
        <f t="shared" si="91"/>
        <v>cf795</v>
      </c>
      <c r="U796" s="37" t="e">
        <v>#N/A</v>
      </c>
      <c r="W796" s="37">
        <v>795</v>
      </c>
      <c r="X796" s="37" t="str">
        <f t="shared" si="92"/>
        <v>cf795</v>
      </c>
      <c r="Y796" s="37" t="e">
        <f t="shared" si="89"/>
        <v>#N/A</v>
      </c>
    </row>
    <row r="797" spans="1:25" ht="15" customHeight="1" x14ac:dyDescent="0.2">
      <c r="A797" s="121">
        <f t="shared" si="88"/>
        <v>258</v>
      </c>
      <c r="B797" s="39" t="str">
        <f>+VLOOKUP(A797,$Q$2:$R$5000,2,0)</f>
        <v>cf258</v>
      </c>
      <c r="C797" s="45" t="s">
        <v>358</v>
      </c>
      <c r="D797" s="46">
        <v>331</v>
      </c>
      <c r="E797" s="47" t="s">
        <v>227</v>
      </c>
      <c r="F797" s="48"/>
      <c r="G797" s="46"/>
      <c r="H797" s="62"/>
      <c r="I797" s="62"/>
      <c r="J797" s="50"/>
      <c r="Q797" s="37">
        <v>796</v>
      </c>
      <c r="R797" s="52" t="str">
        <f t="shared" si="90"/>
        <v>cf796</v>
      </c>
      <c r="S797" s="37" t="str">
        <f>_xlfn.IFNA(IF(U797=0,"",U797&amp;COUNTIF(U$2:U797,U797)),"")</f>
        <v/>
      </c>
      <c r="T797" s="37" t="str">
        <f t="shared" si="91"/>
        <v>cf796</v>
      </c>
      <c r="U797" s="37" t="e">
        <v>#N/A</v>
      </c>
      <c r="W797" s="37">
        <v>796</v>
      </c>
      <c r="X797" s="37" t="str">
        <f t="shared" si="92"/>
        <v>cf796</v>
      </c>
      <c r="Y797" s="37" t="e">
        <f t="shared" si="89"/>
        <v>#N/A</v>
      </c>
    </row>
    <row r="798" spans="1:25" ht="15" customHeight="1" x14ac:dyDescent="0.2">
      <c r="A798" s="121"/>
      <c r="B798" s="39" t="str">
        <f>+VLOOKUP(A797,$Q$2:$R$5000,2,0)</f>
        <v>cf258</v>
      </c>
      <c r="C798" s="51"/>
      <c r="D798" s="52"/>
      <c r="E798" s="53" t="s">
        <v>389</v>
      </c>
      <c r="F798" s="54"/>
      <c r="G798" s="52"/>
      <c r="H798" s="63"/>
      <c r="I798" s="63"/>
      <c r="J798" s="56" t="s">
        <v>60</v>
      </c>
      <c r="Q798" s="37">
        <v>797</v>
      </c>
      <c r="R798" s="52" t="str">
        <f t="shared" si="90"/>
        <v>cf797</v>
      </c>
      <c r="S798" s="37" t="str">
        <f>_xlfn.IFNA(IF(U798=0,"",U798&amp;COUNTIF(U$2:U798,U798)),"")</f>
        <v/>
      </c>
      <c r="T798" s="37" t="str">
        <f t="shared" si="91"/>
        <v>cf797</v>
      </c>
      <c r="U798" s="37" t="e">
        <v>#N/A</v>
      </c>
      <c r="W798" s="37">
        <v>797</v>
      </c>
      <c r="X798" s="37" t="str">
        <f t="shared" si="92"/>
        <v>cf797</v>
      </c>
      <c r="Y798" s="37" t="e">
        <f t="shared" si="89"/>
        <v>#N/A</v>
      </c>
    </row>
    <row r="799" spans="1:25" ht="15" customHeight="1" x14ac:dyDescent="0.2">
      <c r="A799" s="121"/>
      <c r="B799" s="39" t="str">
        <f>+VLOOKUP(A797,$Q$2:$R$5000,2,0)</f>
        <v>cf258</v>
      </c>
      <c r="C799" s="51"/>
      <c r="D799" s="57">
        <v>39</v>
      </c>
      <c r="E799" s="58" t="s">
        <v>63</v>
      </c>
      <c r="F799" s="59" t="s">
        <v>125</v>
      </c>
      <c r="G799" s="57">
        <v>3</v>
      </c>
      <c r="H799" s="64" t="s">
        <v>63</v>
      </c>
      <c r="I799" s="64" t="str">
        <f>IF(H799="","",G799*H799)</f>
        <v/>
      </c>
      <c r="J799" s="61" t="s">
        <v>65</v>
      </c>
      <c r="Q799" s="37">
        <v>798</v>
      </c>
      <c r="R799" s="52" t="str">
        <f t="shared" si="90"/>
        <v>cf798</v>
      </c>
      <c r="S799" s="37" t="str">
        <f>_xlfn.IFNA(IF(U799=0,"",U799&amp;COUNTIF(U$2:U799,U799)),"")</f>
        <v/>
      </c>
      <c r="T799" s="37" t="str">
        <f t="shared" si="91"/>
        <v>cf798</v>
      </c>
      <c r="U799" s="37" t="e">
        <v>#N/A</v>
      </c>
      <c r="W799" s="37">
        <v>798</v>
      </c>
      <c r="X799" s="37" t="str">
        <f t="shared" si="92"/>
        <v>cf798</v>
      </c>
      <c r="Y799" s="37" t="e">
        <f t="shared" si="89"/>
        <v>#N/A</v>
      </c>
    </row>
    <row r="800" spans="1:25" ht="15" customHeight="1" x14ac:dyDescent="0.2">
      <c r="A800" s="121">
        <f t="shared" si="88"/>
        <v>259</v>
      </c>
      <c r="B800" s="39" t="str">
        <f>+VLOOKUP(A800,$Q$2:$R$5000,2,0)</f>
        <v>cf259</v>
      </c>
      <c r="C800" s="45" t="s">
        <v>358</v>
      </c>
      <c r="D800" s="46">
        <v>331</v>
      </c>
      <c r="E800" s="47" t="s">
        <v>227</v>
      </c>
      <c r="F800" s="48"/>
      <c r="G800" s="46"/>
      <c r="H800" s="62"/>
      <c r="I800" s="62"/>
      <c r="J800" s="50"/>
      <c r="Q800" s="37">
        <v>799</v>
      </c>
      <c r="R800" s="52" t="str">
        <f t="shared" si="90"/>
        <v>cf799</v>
      </c>
      <c r="S800" s="37" t="str">
        <f>_xlfn.IFNA(IF(U800=0,"",U800&amp;COUNTIF(U$2:U800,U800)),"")</f>
        <v/>
      </c>
      <c r="T800" s="37" t="str">
        <f t="shared" si="91"/>
        <v>cf799</v>
      </c>
      <c r="U800" s="37" t="e">
        <v>#N/A</v>
      </c>
      <c r="W800" s="37">
        <v>799</v>
      </c>
      <c r="X800" s="37" t="str">
        <f t="shared" si="92"/>
        <v>cf799</v>
      </c>
      <c r="Y800" s="37" t="e">
        <f t="shared" si="89"/>
        <v>#N/A</v>
      </c>
    </row>
    <row r="801" spans="1:25" ht="15" customHeight="1" x14ac:dyDescent="0.2">
      <c r="A801" s="121"/>
      <c r="B801" s="39" t="str">
        <f>+VLOOKUP(A800,$Q$2:$R$5000,2,0)</f>
        <v>cf259</v>
      </c>
      <c r="C801" s="51"/>
      <c r="D801" s="52"/>
      <c r="E801" s="53" t="s">
        <v>390</v>
      </c>
      <c r="F801" s="54"/>
      <c r="G801" s="52"/>
      <c r="H801" s="63"/>
      <c r="I801" s="63"/>
      <c r="J801" s="56" t="s">
        <v>60</v>
      </c>
      <c r="Q801" s="37">
        <v>800</v>
      </c>
      <c r="R801" s="57" t="str">
        <f t="shared" si="90"/>
        <v>cf800</v>
      </c>
      <c r="S801" s="37" t="str">
        <f>_xlfn.IFNA(IF(U801=0,"",U801&amp;COUNTIF(U$2:U801,U801)),"")</f>
        <v/>
      </c>
      <c r="T801" s="37" t="str">
        <f t="shared" si="91"/>
        <v>cf800</v>
      </c>
      <c r="U801" s="37" t="e">
        <v>#N/A</v>
      </c>
      <c r="W801" s="37">
        <v>800</v>
      </c>
      <c r="X801" s="37" t="str">
        <f t="shared" si="92"/>
        <v>cf800</v>
      </c>
      <c r="Y801" s="37" t="e">
        <f t="shared" si="89"/>
        <v>#N/A</v>
      </c>
    </row>
    <row r="802" spans="1:25" ht="15" customHeight="1" x14ac:dyDescent="0.2">
      <c r="A802" s="121"/>
      <c r="B802" s="39" t="str">
        <f>+VLOOKUP(A800,$Q$2:$R$5000,2,0)</f>
        <v>cf259</v>
      </c>
      <c r="C802" s="51"/>
      <c r="D802" s="57">
        <v>40</v>
      </c>
      <c r="E802" s="58" t="s">
        <v>63</v>
      </c>
      <c r="F802" s="59" t="s">
        <v>125</v>
      </c>
      <c r="G802" s="57">
        <v>3</v>
      </c>
      <c r="H802" s="64" t="s">
        <v>63</v>
      </c>
      <c r="I802" s="64" t="str">
        <f>IF(H802="","",G802*H802)</f>
        <v/>
      </c>
      <c r="J802" s="61" t="s">
        <v>65</v>
      </c>
      <c r="Q802" s="37">
        <v>801</v>
      </c>
      <c r="R802" s="46" t="str">
        <f t="shared" si="90"/>
        <v>cf801</v>
      </c>
      <c r="S802" s="37" t="str">
        <f>_xlfn.IFNA(IF(U802=0,"",U802&amp;COUNTIF(U$2:U802,U802)),"")</f>
        <v/>
      </c>
      <c r="T802" s="37" t="str">
        <f t="shared" si="91"/>
        <v>cf801</v>
      </c>
      <c r="U802" s="37" t="e">
        <v>#N/A</v>
      </c>
      <c r="W802" s="37">
        <v>801</v>
      </c>
      <c r="X802" s="37" t="str">
        <f t="shared" si="92"/>
        <v>cf801</v>
      </c>
      <c r="Y802" s="37" t="e">
        <f t="shared" si="89"/>
        <v>#N/A</v>
      </c>
    </row>
    <row r="803" spans="1:25" ht="15" customHeight="1" x14ac:dyDescent="0.2">
      <c r="A803" s="121">
        <f t="shared" si="88"/>
        <v>260</v>
      </c>
      <c r="B803" s="39" t="str">
        <f>+VLOOKUP(A803,$Q$2:$R$5000,2,0)</f>
        <v>cf260</v>
      </c>
      <c r="C803" s="45" t="s">
        <v>358</v>
      </c>
      <c r="D803" s="46">
        <v>331</v>
      </c>
      <c r="E803" s="47" t="s">
        <v>391</v>
      </c>
      <c r="F803" s="48"/>
      <c r="G803" s="46"/>
      <c r="H803" s="62"/>
      <c r="I803" s="62"/>
      <c r="J803" s="50"/>
      <c r="Q803" s="37">
        <v>802</v>
      </c>
      <c r="R803" s="52" t="str">
        <f t="shared" si="90"/>
        <v>cf802</v>
      </c>
      <c r="S803" s="37" t="str">
        <f>_xlfn.IFNA(IF(U803=0,"",U803&amp;COUNTIF(U$2:U803,U803)),"")</f>
        <v/>
      </c>
      <c r="T803" s="37" t="str">
        <f t="shared" si="91"/>
        <v>cf802</v>
      </c>
      <c r="U803" s="37" t="e">
        <v>#N/A</v>
      </c>
      <c r="W803" s="37">
        <v>802</v>
      </c>
      <c r="X803" s="37" t="str">
        <f t="shared" si="92"/>
        <v>cf802</v>
      </c>
      <c r="Y803" s="37" t="e">
        <f t="shared" si="89"/>
        <v>#N/A</v>
      </c>
    </row>
    <row r="804" spans="1:25" ht="15" customHeight="1" x14ac:dyDescent="0.2">
      <c r="A804" s="121"/>
      <c r="B804" s="39" t="str">
        <f>+VLOOKUP(A803,$Q$2:$R$5000,2,0)</f>
        <v>cf260</v>
      </c>
      <c r="C804" s="51"/>
      <c r="D804" s="52"/>
      <c r="E804" s="53" t="s">
        <v>392</v>
      </c>
      <c r="F804" s="54"/>
      <c r="G804" s="52"/>
      <c r="H804" s="63"/>
      <c r="I804" s="63"/>
      <c r="J804" s="56" t="s">
        <v>60</v>
      </c>
      <c r="Q804" s="37">
        <v>803</v>
      </c>
      <c r="R804" s="52" t="str">
        <f t="shared" si="90"/>
        <v>cf803</v>
      </c>
      <c r="S804" s="37" t="str">
        <f>_xlfn.IFNA(IF(U804=0,"",U804&amp;COUNTIF(U$2:U804,U804)),"")</f>
        <v/>
      </c>
      <c r="T804" s="37" t="str">
        <f t="shared" si="91"/>
        <v>cf803</v>
      </c>
      <c r="U804" s="37" t="e">
        <v>#N/A</v>
      </c>
      <c r="W804" s="37">
        <v>803</v>
      </c>
      <c r="X804" s="37" t="str">
        <f t="shared" si="92"/>
        <v>cf803</v>
      </c>
      <c r="Y804" s="37" t="e">
        <f t="shared" si="89"/>
        <v>#N/A</v>
      </c>
    </row>
    <row r="805" spans="1:25" ht="15" customHeight="1" x14ac:dyDescent="0.2">
      <c r="A805" s="121"/>
      <c r="B805" s="39" t="str">
        <f>+VLOOKUP(A803,$Q$2:$R$5000,2,0)</f>
        <v>cf260</v>
      </c>
      <c r="C805" s="51"/>
      <c r="D805" s="57">
        <v>41</v>
      </c>
      <c r="E805" s="58" t="s">
        <v>63</v>
      </c>
      <c r="F805" s="59" t="s">
        <v>91</v>
      </c>
      <c r="G805" s="57">
        <v>3</v>
      </c>
      <c r="H805" s="64" t="s">
        <v>63</v>
      </c>
      <c r="I805" s="64" t="str">
        <f>IF(H805="","",G805*H805)</f>
        <v/>
      </c>
      <c r="J805" s="61" t="s">
        <v>65</v>
      </c>
      <c r="Q805" s="37">
        <v>804</v>
      </c>
      <c r="R805" s="52" t="str">
        <f t="shared" si="90"/>
        <v>cf804</v>
      </c>
      <c r="S805" s="37" t="str">
        <f>_xlfn.IFNA(IF(U805=0,"",U805&amp;COUNTIF(U$2:U805,U805)),"")</f>
        <v/>
      </c>
      <c r="T805" s="37" t="str">
        <f t="shared" si="91"/>
        <v>cf804</v>
      </c>
      <c r="U805" s="37" t="e">
        <v>#N/A</v>
      </c>
      <c r="W805" s="37">
        <v>804</v>
      </c>
      <c r="X805" s="37" t="str">
        <f t="shared" si="92"/>
        <v>cf804</v>
      </c>
      <c r="Y805" s="37" t="e">
        <f t="shared" si="89"/>
        <v>#N/A</v>
      </c>
    </row>
    <row r="806" spans="1:25" ht="15" customHeight="1" x14ac:dyDescent="0.2">
      <c r="B806" s="37">
        <f>IF(K806=$K$1,1,IF(K806&gt;$K$1,0,1))</f>
        <v>1</v>
      </c>
      <c r="C806" s="51"/>
      <c r="D806" s="46"/>
      <c r="E806" s="71" t="s">
        <v>143</v>
      </c>
      <c r="F806" s="48"/>
      <c r="G806" s="46"/>
      <c r="H806" s="62"/>
      <c r="I806" s="66">
        <f>SUM(I746:I805)</f>
        <v>0</v>
      </c>
      <c r="J806" s="46"/>
      <c r="K806" s="37">
        <f>+A803/20</f>
        <v>13</v>
      </c>
      <c r="L806" s="67">
        <f>+I806</f>
        <v>0</v>
      </c>
      <c r="M806" s="68">
        <f>SUM($L$2:L806)</f>
        <v>0</v>
      </c>
      <c r="Q806" s="37">
        <v>805</v>
      </c>
      <c r="R806" s="52" t="str">
        <f t="shared" si="90"/>
        <v>cf805</v>
      </c>
      <c r="S806" s="37" t="str">
        <f>_xlfn.IFNA(IF(U806=0,"",U806&amp;COUNTIF(U$2:U806,U806)),"")</f>
        <v/>
      </c>
      <c r="T806" s="37" t="str">
        <f t="shared" si="91"/>
        <v>cf805</v>
      </c>
      <c r="U806" s="37" t="e">
        <v>#N/A</v>
      </c>
      <c r="W806" s="37">
        <v>805</v>
      </c>
      <c r="X806" s="37" t="str">
        <f t="shared" si="92"/>
        <v>cf805</v>
      </c>
      <c r="Y806" s="37" t="e">
        <f t="shared" si="89"/>
        <v>#N/A</v>
      </c>
    </row>
    <row r="807" spans="1:25" ht="15" customHeight="1" x14ac:dyDescent="0.2">
      <c r="B807" s="37">
        <f>+IF(K807=$K$1,1,0)</f>
        <v>0</v>
      </c>
      <c r="C807" s="51"/>
      <c r="D807" s="57"/>
      <c r="E807" s="72" t="s">
        <v>144</v>
      </c>
      <c r="F807" s="59"/>
      <c r="G807" s="57"/>
      <c r="H807" s="64"/>
      <c r="I807" s="70">
        <f>+M806</f>
        <v>0</v>
      </c>
      <c r="J807" s="57"/>
      <c r="K807" s="37">
        <f>+K806</f>
        <v>13</v>
      </c>
      <c r="Q807" s="37">
        <v>806</v>
      </c>
      <c r="R807" s="52" t="str">
        <f t="shared" si="90"/>
        <v>cf806</v>
      </c>
      <c r="S807" s="37" t="str">
        <f>_xlfn.IFNA(IF(U807=0,"",U807&amp;COUNTIF(U$2:U807,U807)),"")</f>
        <v/>
      </c>
      <c r="T807" s="37" t="str">
        <f t="shared" si="91"/>
        <v>cf806</v>
      </c>
      <c r="U807" s="37" t="e">
        <v>#N/A</v>
      </c>
      <c r="W807" s="37">
        <v>806</v>
      </c>
      <c r="X807" s="37" t="str">
        <f t="shared" si="92"/>
        <v>cf806</v>
      </c>
      <c r="Y807" s="37" t="e">
        <f t="shared" si="89"/>
        <v>#N/A</v>
      </c>
    </row>
    <row r="808" spans="1:25" ht="15" customHeight="1" x14ac:dyDescent="0.2">
      <c r="A808" s="121">
        <f>A803+1</f>
        <v>261</v>
      </c>
      <c r="B808" s="39" t="str">
        <f>+VLOOKUP(A808,$Q$2:$R$5000,2,0)</f>
        <v>cf261</v>
      </c>
      <c r="C808" s="45" t="s">
        <v>358</v>
      </c>
      <c r="D808" s="46">
        <v>331</v>
      </c>
      <c r="E808" s="47" t="s">
        <v>391</v>
      </c>
      <c r="F808" s="48"/>
      <c r="G808" s="46"/>
      <c r="H808" s="49"/>
      <c r="I808" s="49"/>
      <c r="J808" s="50"/>
      <c r="Q808" s="37">
        <v>807</v>
      </c>
      <c r="R808" s="52" t="str">
        <f t="shared" si="90"/>
        <v>cf807</v>
      </c>
      <c r="S808" s="37" t="str">
        <f>_xlfn.IFNA(IF(U808=0,"",U808&amp;COUNTIF(U$2:U808,U808)),"")</f>
        <v/>
      </c>
      <c r="T808" s="37" t="str">
        <f t="shared" si="91"/>
        <v>cf807</v>
      </c>
      <c r="U808" s="37" t="e">
        <v>#N/A</v>
      </c>
      <c r="W808" s="37">
        <v>807</v>
      </c>
      <c r="X808" s="37" t="str">
        <f t="shared" si="92"/>
        <v>cf807</v>
      </c>
      <c r="Y808" s="37" t="e">
        <f t="shared" si="89"/>
        <v>#N/A</v>
      </c>
    </row>
    <row r="809" spans="1:25" ht="15" customHeight="1" x14ac:dyDescent="0.2">
      <c r="A809" s="121"/>
      <c r="B809" s="39" t="str">
        <f>+VLOOKUP(A808,$Q$2:$R$5000,2,0)</f>
        <v>cf261</v>
      </c>
      <c r="C809" s="51"/>
      <c r="D809" s="52"/>
      <c r="E809" s="53" t="s">
        <v>393</v>
      </c>
      <c r="F809" s="54"/>
      <c r="G809" s="52"/>
      <c r="H809" s="55"/>
      <c r="I809" s="55"/>
      <c r="J809" s="56" t="s">
        <v>60</v>
      </c>
      <c r="Q809" s="37">
        <v>808</v>
      </c>
      <c r="R809" s="52" t="str">
        <f t="shared" si="90"/>
        <v>cf808</v>
      </c>
      <c r="S809" s="37" t="str">
        <f>_xlfn.IFNA(IF(U809=0,"",U809&amp;COUNTIF(U$2:U809,U809)),"")</f>
        <v/>
      </c>
      <c r="T809" s="37" t="str">
        <f t="shared" si="91"/>
        <v>cf808</v>
      </c>
      <c r="U809" s="37" t="e">
        <v>#N/A</v>
      </c>
      <c r="W809" s="37">
        <v>808</v>
      </c>
      <c r="X809" s="37" t="str">
        <f t="shared" si="92"/>
        <v>cf808</v>
      </c>
      <c r="Y809" s="37" t="e">
        <f t="shared" si="89"/>
        <v>#N/A</v>
      </c>
    </row>
    <row r="810" spans="1:25" ht="15" customHeight="1" x14ac:dyDescent="0.2">
      <c r="A810" s="121"/>
      <c r="B810" s="39" t="str">
        <f>+VLOOKUP(A808,$Q$2:$R$5000,2,0)</f>
        <v>cf261</v>
      </c>
      <c r="C810" s="51"/>
      <c r="D810" s="57">
        <v>42</v>
      </c>
      <c r="E810" s="58" t="s">
        <v>63</v>
      </c>
      <c r="F810" s="59" t="s">
        <v>91</v>
      </c>
      <c r="G810" s="57">
        <v>5</v>
      </c>
      <c r="H810" s="60" t="s">
        <v>63</v>
      </c>
      <c r="I810" s="60" t="str">
        <f>IF(H810="","",G810*H810)</f>
        <v/>
      </c>
      <c r="J810" s="61" t="s">
        <v>65</v>
      </c>
      <c r="Q810" s="37">
        <v>809</v>
      </c>
      <c r="R810" s="52" t="str">
        <f t="shared" si="90"/>
        <v>cf809</v>
      </c>
      <c r="S810" s="37" t="str">
        <f>_xlfn.IFNA(IF(U810=0,"",U810&amp;COUNTIF(U$2:U810,U810)),"")</f>
        <v/>
      </c>
      <c r="T810" s="37" t="str">
        <f t="shared" si="91"/>
        <v>cf809</v>
      </c>
      <c r="U810" s="37" t="e">
        <v>#N/A</v>
      </c>
      <c r="W810" s="37">
        <v>809</v>
      </c>
      <c r="X810" s="37" t="str">
        <f t="shared" si="92"/>
        <v>cf809</v>
      </c>
      <c r="Y810" s="37" t="e">
        <f t="shared" si="89"/>
        <v>#N/A</v>
      </c>
    </row>
    <row r="811" spans="1:25" ht="15" customHeight="1" x14ac:dyDescent="0.2">
      <c r="A811" s="121">
        <f t="shared" ref="A811" si="93">A808+1</f>
        <v>262</v>
      </c>
      <c r="B811" s="39" t="str">
        <f>+VLOOKUP(A811,$Q$2:$R$5000,2,0)</f>
        <v>cf262</v>
      </c>
      <c r="C811" s="45" t="s">
        <v>358</v>
      </c>
      <c r="D811" s="46">
        <v>331</v>
      </c>
      <c r="E811" s="47" t="s">
        <v>391</v>
      </c>
      <c r="F811" s="48"/>
      <c r="G811" s="46"/>
      <c r="H811" s="62"/>
      <c r="I811" s="62"/>
      <c r="J811" s="50"/>
      <c r="Q811" s="37">
        <v>810</v>
      </c>
      <c r="R811" s="52" t="str">
        <f t="shared" si="90"/>
        <v>cf810</v>
      </c>
      <c r="S811" s="37" t="str">
        <f>_xlfn.IFNA(IF(U811=0,"",U811&amp;COUNTIF(U$2:U811,U811)),"")</f>
        <v/>
      </c>
      <c r="T811" s="37" t="str">
        <f t="shared" si="91"/>
        <v>cf810</v>
      </c>
      <c r="U811" s="37" t="e">
        <v>#N/A</v>
      </c>
      <c r="W811" s="37">
        <v>810</v>
      </c>
      <c r="X811" s="37" t="str">
        <f t="shared" si="92"/>
        <v>cf810</v>
      </c>
      <c r="Y811" s="37" t="e">
        <f t="shared" si="89"/>
        <v>#N/A</v>
      </c>
    </row>
    <row r="812" spans="1:25" ht="15" customHeight="1" x14ac:dyDescent="0.2">
      <c r="A812" s="121"/>
      <c r="B812" s="39" t="str">
        <f>+VLOOKUP(A811,$Q$2:$R$5000,2,0)</f>
        <v>cf262</v>
      </c>
      <c r="C812" s="51"/>
      <c r="D812" s="52"/>
      <c r="E812" s="53" t="s">
        <v>394</v>
      </c>
      <c r="F812" s="54"/>
      <c r="G812" s="52"/>
      <c r="H812" s="63"/>
      <c r="I812" s="63"/>
      <c r="J812" s="56" t="s">
        <v>60</v>
      </c>
      <c r="Q812" s="37">
        <v>811</v>
      </c>
      <c r="R812" s="52" t="str">
        <f t="shared" si="90"/>
        <v>cf811</v>
      </c>
      <c r="S812" s="37" t="str">
        <f>_xlfn.IFNA(IF(U812=0,"",U812&amp;COUNTIF(U$2:U812,U812)),"")</f>
        <v/>
      </c>
      <c r="T812" s="37" t="str">
        <f t="shared" si="91"/>
        <v>cf811</v>
      </c>
      <c r="U812" s="37" t="e">
        <v>#N/A</v>
      </c>
      <c r="W812" s="37">
        <v>811</v>
      </c>
      <c r="X812" s="37" t="str">
        <f t="shared" si="92"/>
        <v>cf811</v>
      </c>
      <c r="Y812" s="37" t="e">
        <f t="shared" si="89"/>
        <v>#N/A</v>
      </c>
    </row>
    <row r="813" spans="1:25" ht="15" customHeight="1" x14ac:dyDescent="0.2">
      <c r="A813" s="121"/>
      <c r="B813" s="39" t="str">
        <f>+VLOOKUP(A811,$Q$2:$R$5000,2,0)</f>
        <v>cf262</v>
      </c>
      <c r="C813" s="51"/>
      <c r="D813" s="57">
        <v>43</v>
      </c>
      <c r="E813" s="58" t="s">
        <v>63</v>
      </c>
      <c r="F813" s="59" t="s">
        <v>91</v>
      </c>
      <c r="G813" s="57">
        <v>3</v>
      </c>
      <c r="H813" s="64" t="s">
        <v>63</v>
      </c>
      <c r="I813" s="64" t="str">
        <f>IF(H813="","",G813*H813)</f>
        <v/>
      </c>
      <c r="J813" s="61" t="s">
        <v>65</v>
      </c>
      <c r="Q813" s="37">
        <v>812</v>
      </c>
      <c r="R813" s="52" t="str">
        <f t="shared" si="90"/>
        <v>cf812</v>
      </c>
      <c r="S813" s="37" t="str">
        <f>_xlfn.IFNA(IF(U813=0,"",U813&amp;COUNTIF(U$2:U813,U813)),"")</f>
        <v/>
      </c>
      <c r="T813" s="37" t="str">
        <f t="shared" si="91"/>
        <v>cf812</v>
      </c>
      <c r="U813" s="37" t="e">
        <v>#N/A</v>
      </c>
      <c r="W813" s="37">
        <v>812</v>
      </c>
      <c r="X813" s="37" t="str">
        <f t="shared" si="92"/>
        <v>cf812</v>
      </c>
      <c r="Y813" s="37" t="e">
        <f t="shared" si="89"/>
        <v>#N/A</v>
      </c>
    </row>
    <row r="814" spans="1:25" ht="15" customHeight="1" x14ac:dyDescent="0.2">
      <c r="A814" s="121">
        <f t="shared" ref="A814:A865" si="94">A811+1</f>
        <v>263</v>
      </c>
      <c r="B814" s="39" t="str">
        <f>+VLOOKUP(A814,$Q$2:$R$5000,2,0)</f>
        <v>cf263</v>
      </c>
      <c r="C814" s="45" t="s">
        <v>358</v>
      </c>
      <c r="D814" s="46">
        <v>331</v>
      </c>
      <c r="E814" s="47" t="s">
        <v>218</v>
      </c>
      <c r="F814" s="48"/>
      <c r="G814" s="46"/>
      <c r="H814" s="62"/>
      <c r="I814" s="62"/>
      <c r="J814" s="50"/>
      <c r="Q814" s="37">
        <v>813</v>
      </c>
      <c r="R814" s="52" t="str">
        <f t="shared" si="90"/>
        <v>cf813</v>
      </c>
      <c r="S814" s="37" t="str">
        <f>_xlfn.IFNA(IF(U814=0,"",U814&amp;COUNTIF(U$2:U814,U814)),"")</f>
        <v/>
      </c>
      <c r="T814" s="37" t="str">
        <f t="shared" si="91"/>
        <v>cf813</v>
      </c>
      <c r="U814" s="37" t="e">
        <v>#N/A</v>
      </c>
      <c r="W814" s="37">
        <v>813</v>
      </c>
      <c r="X814" s="37" t="str">
        <f t="shared" si="92"/>
        <v>cf813</v>
      </c>
      <c r="Y814" s="37" t="e">
        <f t="shared" si="89"/>
        <v>#N/A</v>
      </c>
    </row>
    <row r="815" spans="1:25" ht="15" customHeight="1" x14ac:dyDescent="0.2">
      <c r="A815" s="121"/>
      <c r="B815" s="39" t="str">
        <f>+VLOOKUP(A814,$Q$2:$R$5000,2,0)</f>
        <v>cf263</v>
      </c>
      <c r="C815" s="51"/>
      <c r="D815" s="52"/>
      <c r="E815" s="53" t="s">
        <v>395</v>
      </c>
      <c r="F815" s="54"/>
      <c r="G815" s="52"/>
      <c r="H815" s="63"/>
      <c r="I815" s="63"/>
      <c r="J815" s="56" t="s">
        <v>60</v>
      </c>
      <c r="Q815" s="37">
        <v>814</v>
      </c>
      <c r="R815" s="52" t="str">
        <f t="shared" si="90"/>
        <v>cf814</v>
      </c>
      <c r="S815" s="37" t="str">
        <f>_xlfn.IFNA(IF(U815=0,"",U815&amp;COUNTIF(U$2:U815,U815)),"")</f>
        <v/>
      </c>
      <c r="T815" s="37" t="str">
        <f t="shared" si="91"/>
        <v>cf814</v>
      </c>
      <c r="U815" s="37" t="e">
        <v>#N/A</v>
      </c>
      <c r="W815" s="37">
        <v>814</v>
      </c>
      <c r="X815" s="37" t="str">
        <f t="shared" si="92"/>
        <v>cf814</v>
      </c>
      <c r="Y815" s="37" t="e">
        <f t="shared" si="89"/>
        <v>#N/A</v>
      </c>
    </row>
    <row r="816" spans="1:25" ht="15" customHeight="1" x14ac:dyDescent="0.2">
      <c r="A816" s="121"/>
      <c r="B816" s="39" t="str">
        <f>+VLOOKUP(A814,$Q$2:$R$5000,2,0)</f>
        <v>cf263</v>
      </c>
      <c r="C816" s="51"/>
      <c r="D816" s="57">
        <v>52</v>
      </c>
      <c r="E816" s="58" t="s">
        <v>63</v>
      </c>
      <c r="F816" s="59" t="s">
        <v>125</v>
      </c>
      <c r="G816" s="57">
        <v>14</v>
      </c>
      <c r="H816" s="64" t="s">
        <v>63</v>
      </c>
      <c r="I816" s="64" t="str">
        <f>IF(H816="","",G816*H816)</f>
        <v/>
      </c>
      <c r="J816" s="61" t="s">
        <v>65</v>
      </c>
      <c r="Q816" s="37">
        <v>815</v>
      </c>
      <c r="R816" s="52" t="str">
        <f t="shared" si="90"/>
        <v>cf815</v>
      </c>
      <c r="S816" s="37" t="str">
        <f>_xlfn.IFNA(IF(U816=0,"",U816&amp;COUNTIF(U$2:U816,U816)),"")</f>
        <v/>
      </c>
      <c r="T816" s="37" t="str">
        <f t="shared" si="91"/>
        <v>cf815</v>
      </c>
      <c r="U816" s="37" t="e">
        <v>#N/A</v>
      </c>
      <c r="W816" s="37">
        <v>815</v>
      </c>
      <c r="X816" s="37" t="str">
        <f t="shared" si="92"/>
        <v>cf815</v>
      </c>
      <c r="Y816" s="37" t="e">
        <f t="shared" si="89"/>
        <v>#N/A</v>
      </c>
    </row>
    <row r="817" spans="1:25" ht="15" customHeight="1" x14ac:dyDescent="0.2">
      <c r="A817" s="121">
        <f t="shared" si="94"/>
        <v>264</v>
      </c>
      <c r="B817" s="39" t="str">
        <f>+VLOOKUP(A817,$Q$2:$R$5000,2,0)</f>
        <v>cf264</v>
      </c>
      <c r="C817" s="45" t="s">
        <v>358</v>
      </c>
      <c r="D817" s="46">
        <v>331</v>
      </c>
      <c r="E817" s="47" t="s">
        <v>218</v>
      </c>
      <c r="F817" s="48"/>
      <c r="G817" s="46"/>
      <c r="H817" s="62"/>
      <c r="I817" s="62"/>
      <c r="J817" s="50"/>
      <c r="Q817" s="37">
        <v>816</v>
      </c>
      <c r="R817" s="52" t="str">
        <f t="shared" si="90"/>
        <v>cf816</v>
      </c>
      <c r="S817" s="37" t="str">
        <f>_xlfn.IFNA(IF(U817=0,"",U817&amp;COUNTIF(U$2:U817,U817)),"")</f>
        <v/>
      </c>
      <c r="T817" s="37" t="str">
        <f t="shared" si="91"/>
        <v>cf816</v>
      </c>
      <c r="U817" s="37" t="e">
        <v>#N/A</v>
      </c>
      <c r="W817" s="37">
        <v>816</v>
      </c>
      <c r="X817" s="37" t="str">
        <f t="shared" si="92"/>
        <v>cf816</v>
      </c>
      <c r="Y817" s="37" t="e">
        <f t="shared" si="89"/>
        <v>#N/A</v>
      </c>
    </row>
    <row r="818" spans="1:25" ht="15" customHeight="1" x14ac:dyDescent="0.2">
      <c r="A818" s="121"/>
      <c r="B818" s="39" t="str">
        <f>+VLOOKUP(A817,$Q$2:$R$5000,2,0)</f>
        <v>cf264</v>
      </c>
      <c r="C818" s="51"/>
      <c r="D818" s="52"/>
      <c r="E818" s="53" t="s">
        <v>396</v>
      </c>
      <c r="F818" s="54"/>
      <c r="G818" s="52"/>
      <c r="H818" s="63"/>
      <c r="I818" s="63"/>
      <c r="J818" s="56" t="s">
        <v>60</v>
      </c>
      <c r="Q818" s="37">
        <v>817</v>
      </c>
      <c r="R818" s="52" t="str">
        <f t="shared" si="90"/>
        <v>cf817</v>
      </c>
      <c r="S818" s="37" t="str">
        <f>_xlfn.IFNA(IF(U818=0,"",U818&amp;COUNTIF(U$2:U818,U818)),"")</f>
        <v/>
      </c>
      <c r="T818" s="37" t="str">
        <f t="shared" si="91"/>
        <v>cf817</v>
      </c>
      <c r="U818" s="37" t="e">
        <v>#N/A</v>
      </c>
      <c r="W818" s="37">
        <v>817</v>
      </c>
      <c r="X818" s="37" t="str">
        <f t="shared" si="92"/>
        <v>cf817</v>
      </c>
      <c r="Y818" s="37" t="e">
        <f t="shared" si="89"/>
        <v>#N/A</v>
      </c>
    </row>
    <row r="819" spans="1:25" ht="15" customHeight="1" x14ac:dyDescent="0.2">
      <c r="A819" s="121"/>
      <c r="B819" s="39" t="str">
        <f>+VLOOKUP(A817,$Q$2:$R$5000,2,0)</f>
        <v>cf264</v>
      </c>
      <c r="C819" s="51"/>
      <c r="D819" s="57">
        <v>53</v>
      </c>
      <c r="E819" s="58" t="s">
        <v>63</v>
      </c>
      <c r="F819" s="59" t="s">
        <v>125</v>
      </c>
      <c r="G819" s="57">
        <v>14</v>
      </c>
      <c r="H819" s="64" t="s">
        <v>63</v>
      </c>
      <c r="I819" s="64" t="str">
        <f>IF(H819="","",G819*H819)</f>
        <v/>
      </c>
      <c r="J819" s="61" t="s">
        <v>65</v>
      </c>
      <c r="Q819" s="37">
        <v>818</v>
      </c>
      <c r="R819" s="52" t="str">
        <f t="shared" si="90"/>
        <v>cf818</v>
      </c>
      <c r="S819" s="37" t="str">
        <f>_xlfn.IFNA(IF(U819=0,"",U819&amp;COUNTIF(U$2:U819,U819)),"")</f>
        <v/>
      </c>
      <c r="T819" s="37" t="str">
        <f t="shared" si="91"/>
        <v>cf818</v>
      </c>
      <c r="U819" s="37" t="e">
        <v>#N/A</v>
      </c>
      <c r="W819" s="37">
        <v>818</v>
      </c>
      <c r="X819" s="37" t="str">
        <f t="shared" si="92"/>
        <v>cf818</v>
      </c>
      <c r="Y819" s="37" t="e">
        <f t="shared" si="89"/>
        <v>#N/A</v>
      </c>
    </row>
    <row r="820" spans="1:25" ht="15" customHeight="1" x14ac:dyDescent="0.2">
      <c r="A820" s="121">
        <f t="shared" si="94"/>
        <v>265</v>
      </c>
      <c r="B820" s="39" t="str">
        <f>+VLOOKUP(A820,$Q$2:$R$5000,2,0)</f>
        <v>cf265</v>
      </c>
      <c r="C820" s="45" t="s">
        <v>358</v>
      </c>
      <c r="D820" s="46">
        <v>332</v>
      </c>
      <c r="E820" s="47" t="s">
        <v>212</v>
      </c>
      <c r="F820" s="48"/>
      <c r="G820" s="46"/>
      <c r="H820" s="62"/>
      <c r="I820" s="62"/>
      <c r="J820" s="50"/>
      <c r="Q820" s="37">
        <v>819</v>
      </c>
      <c r="R820" s="52" t="str">
        <f t="shared" si="90"/>
        <v>cf819</v>
      </c>
      <c r="S820" s="37" t="str">
        <f>_xlfn.IFNA(IF(U820=0,"",U820&amp;COUNTIF(U$2:U820,U820)),"")</f>
        <v/>
      </c>
      <c r="T820" s="37" t="str">
        <f t="shared" si="91"/>
        <v>cf819</v>
      </c>
      <c r="U820" s="37" t="e">
        <v>#N/A</v>
      </c>
      <c r="W820" s="37">
        <v>819</v>
      </c>
      <c r="X820" s="37" t="str">
        <f t="shared" si="92"/>
        <v>cf819</v>
      </c>
      <c r="Y820" s="37" t="e">
        <f t="shared" si="89"/>
        <v>#N/A</v>
      </c>
    </row>
    <row r="821" spans="1:25" ht="15" customHeight="1" x14ac:dyDescent="0.2">
      <c r="A821" s="121"/>
      <c r="B821" s="39" t="str">
        <f>+VLOOKUP(A820,$Q$2:$R$5000,2,0)</f>
        <v>cf265</v>
      </c>
      <c r="C821" s="51"/>
      <c r="D821" s="52"/>
      <c r="E821" s="53" t="s">
        <v>397</v>
      </c>
      <c r="F821" s="54"/>
      <c r="G821" s="52"/>
      <c r="H821" s="63"/>
      <c r="I821" s="63"/>
      <c r="J821" s="56" t="s">
        <v>60</v>
      </c>
      <c r="Q821" s="37">
        <v>820</v>
      </c>
      <c r="R821" s="57" t="str">
        <f t="shared" si="90"/>
        <v>cf820</v>
      </c>
      <c r="S821" s="37" t="str">
        <f>_xlfn.IFNA(IF(U821=0,"",U821&amp;COUNTIF(U$2:U821,U821)),"")</f>
        <v/>
      </c>
      <c r="T821" s="37" t="str">
        <f t="shared" si="91"/>
        <v>cf820</v>
      </c>
      <c r="U821" s="37" t="e">
        <v>#N/A</v>
      </c>
      <c r="W821" s="37">
        <v>820</v>
      </c>
      <c r="X821" s="37" t="str">
        <f t="shared" si="92"/>
        <v>cf820</v>
      </c>
      <c r="Y821" s="37" t="e">
        <f t="shared" si="89"/>
        <v>#N/A</v>
      </c>
    </row>
    <row r="822" spans="1:25" ht="15" customHeight="1" x14ac:dyDescent="0.2">
      <c r="A822" s="121"/>
      <c r="B822" s="39" t="str">
        <f>+VLOOKUP(A820,$Q$2:$R$5000,2,0)</f>
        <v>cf265</v>
      </c>
      <c r="C822" s="51"/>
      <c r="D822" s="57">
        <v>1</v>
      </c>
      <c r="E822" s="58" t="s">
        <v>63</v>
      </c>
      <c r="F822" s="59" t="s">
        <v>217</v>
      </c>
      <c r="G822" s="57">
        <v>4</v>
      </c>
      <c r="H822" s="64" t="s">
        <v>63</v>
      </c>
      <c r="I822" s="64" t="str">
        <f>IF(H822="","",G822*H822)</f>
        <v/>
      </c>
      <c r="J822" s="61" t="s">
        <v>65</v>
      </c>
      <c r="Q822" s="37">
        <v>821</v>
      </c>
      <c r="R822" s="46" t="str">
        <f t="shared" si="90"/>
        <v>cf821</v>
      </c>
      <c r="S822" s="37" t="str">
        <f>_xlfn.IFNA(IF(U822=0,"",U822&amp;COUNTIF(U$2:U822,U822)),"")</f>
        <v/>
      </c>
      <c r="T822" s="37" t="str">
        <f t="shared" si="91"/>
        <v>cf821</v>
      </c>
      <c r="U822" s="37" t="e">
        <v>#N/A</v>
      </c>
      <c r="W822" s="37">
        <v>821</v>
      </c>
      <c r="X822" s="37" t="str">
        <f t="shared" si="92"/>
        <v>cf821</v>
      </c>
      <c r="Y822" s="37" t="e">
        <f t="shared" si="89"/>
        <v>#N/A</v>
      </c>
    </row>
    <row r="823" spans="1:25" ht="15" customHeight="1" x14ac:dyDescent="0.2">
      <c r="A823" s="121">
        <f t="shared" si="94"/>
        <v>266</v>
      </c>
      <c r="B823" s="39" t="str">
        <f>+VLOOKUP(A823,$Q$2:$R$5000,2,0)</f>
        <v>cf266</v>
      </c>
      <c r="C823" s="45" t="s">
        <v>358</v>
      </c>
      <c r="D823" s="46">
        <v>332</v>
      </c>
      <c r="E823" s="47" t="s">
        <v>108</v>
      </c>
      <c r="F823" s="48"/>
      <c r="G823" s="46"/>
      <c r="H823" s="62"/>
      <c r="I823" s="62"/>
      <c r="J823" s="50"/>
      <c r="Q823" s="37">
        <v>822</v>
      </c>
      <c r="R823" s="52" t="str">
        <f t="shared" si="90"/>
        <v>cf822</v>
      </c>
      <c r="S823" s="37" t="str">
        <f>_xlfn.IFNA(IF(U823=0,"",U823&amp;COUNTIF(U$2:U823,U823)),"")</f>
        <v/>
      </c>
      <c r="T823" s="37" t="str">
        <f t="shared" si="91"/>
        <v>cf822</v>
      </c>
      <c r="U823" s="37" t="e">
        <v>#N/A</v>
      </c>
      <c r="W823" s="37">
        <v>822</v>
      </c>
      <c r="X823" s="37" t="str">
        <f t="shared" si="92"/>
        <v>cf822</v>
      </c>
      <c r="Y823" s="37" t="e">
        <f t="shared" si="89"/>
        <v>#N/A</v>
      </c>
    </row>
    <row r="824" spans="1:25" ht="15" customHeight="1" x14ac:dyDescent="0.2">
      <c r="A824" s="121"/>
      <c r="B824" s="39" t="str">
        <f>+VLOOKUP(A823,$Q$2:$R$5000,2,0)</f>
        <v>cf266</v>
      </c>
      <c r="C824" s="51"/>
      <c r="D824" s="52"/>
      <c r="E824" s="53" t="s">
        <v>292</v>
      </c>
      <c r="F824" s="54"/>
      <c r="G824" s="52"/>
      <c r="H824" s="63"/>
      <c r="I824" s="63"/>
      <c r="J824" s="56" t="s">
        <v>60</v>
      </c>
      <c r="Q824" s="37">
        <v>823</v>
      </c>
      <c r="R824" s="52" t="str">
        <f t="shared" si="90"/>
        <v>cf823</v>
      </c>
      <c r="S824" s="37" t="str">
        <f>_xlfn.IFNA(IF(U824=0,"",U824&amp;COUNTIF(U$2:U824,U824)),"")</f>
        <v/>
      </c>
      <c r="T824" s="37" t="str">
        <f t="shared" si="91"/>
        <v>cf823</v>
      </c>
      <c r="U824" s="37" t="e">
        <v>#N/A</v>
      </c>
      <c r="W824" s="37">
        <v>823</v>
      </c>
      <c r="X824" s="37" t="str">
        <f t="shared" si="92"/>
        <v>cf823</v>
      </c>
      <c r="Y824" s="37" t="e">
        <f t="shared" si="89"/>
        <v>#N/A</v>
      </c>
    </row>
    <row r="825" spans="1:25" ht="15" customHeight="1" x14ac:dyDescent="0.2">
      <c r="A825" s="121"/>
      <c r="B825" s="39" t="str">
        <f>+VLOOKUP(A823,$Q$2:$R$5000,2,0)</f>
        <v>cf266</v>
      </c>
      <c r="C825" s="51"/>
      <c r="D825" s="57">
        <v>4</v>
      </c>
      <c r="E825" s="58" t="s">
        <v>63</v>
      </c>
      <c r="F825" s="59" t="s">
        <v>64</v>
      </c>
      <c r="G825" s="57">
        <v>20</v>
      </c>
      <c r="H825" s="64" t="s">
        <v>63</v>
      </c>
      <c r="I825" s="64" t="str">
        <f>IF(H825="","",G825*H825)</f>
        <v/>
      </c>
      <c r="J825" s="61" t="s">
        <v>65</v>
      </c>
      <c r="Q825" s="37">
        <v>824</v>
      </c>
      <c r="R825" s="52" t="str">
        <f t="shared" si="90"/>
        <v>cf824</v>
      </c>
      <c r="S825" s="37" t="str">
        <f>_xlfn.IFNA(IF(U825=0,"",U825&amp;COUNTIF(U$2:U825,U825)),"")</f>
        <v/>
      </c>
      <c r="T825" s="37" t="str">
        <f t="shared" si="91"/>
        <v>cf824</v>
      </c>
      <c r="U825" s="37" t="e">
        <v>#N/A</v>
      </c>
      <c r="W825" s="37">
        <v>824</v>
      </c>
      <c r="X825" s="37" t="str">
        <f t="shared" si="92"/>
        <v>cf824</v>
      </c>
      <c r="Y825" s="37" t="e">
        <f t="shared" si="89"/>
        <v>#N/A</v>
      </c>
    </row>
    <row r="826" spans="1:25" ht="15" customHeight="1" x14ac:dyDescent="0.2">
      <c r="A826" s="121">
        <f t="shared" si="94"/>
        <v>267</v>
      </c>
      <c r="B826" s="39" t="str">
        <f>+VLOOKUP(A826,$Q$2:$R$5000,2,0)</f>
        <v>cf267</v>
      </c>
      <c r="C826" s="45" t="s">
        <v>358</v>
      </c>
      <c r="D826" s="46">
        <v>332</v>
      </c>
      <c r="E826" s="47" t="s">
        <v>108</v>
      </c>
      <c r="F826" s="48"/>
      <c r="G826" s="46"/>
      <c r="H826" s="62"/>
      <c r="I826" s="62"/>
      <c r="J826" s="50"/>
      <c r="Q826" s="37">
        <v>825</v>
      </c>
      <c r="R826" s="52" t="str">
        <f t="shared" si="90"/>
        <v>cf825</v>
      </c>
      <c r="S826" s="37" t="str">
        <f>_xlfn.IFNA(IF(U826=0,"",U826&amp;COUNTIF(U$2:U826,U826)),"")</f>
        <v/>
      </c>
      <c r="T826" s="37" t="str">
        <f t="shared" si="91"/>
        <v>cf825</v>
      </c>
      <c r="U826" s="37" t="e">
        <v>#N/A</v>
      </c>
      <c r="W826" s="37">
        <v>825</v>
      </c>
      <c r="X826" s="37" t="str">
        <f t="shared" si="92"/>
        <v>cf825</v>
      </c>
      <c r="Y826" s="37" t="e">
        <f t="shared" si="89"/>
        <v>#N/A</v>
      </c>
    </row>
    <row r="827" spans="1:25" ht="15" customHeight="1" x14ac:dyDescent="0.2">
      <c r="A827" s="121"/>
      <c r="B827" s="39" t="str">
        <f>+VLOOKUP(A826,$Q$2:$R$5000,2,0)</f>
        <v>cf267</v>
      </c>
      <c r="C827" s="51"/>
      <c r="D827" s="52"/>
      <c r="E827" s="53" t="s">
        <v>293</v>
      </c>
      <c r="F827" s="54"/>
      <c r="G827" s="52"/>
      <c r="H827" s="63"/>
      <c r="I827" s="63"/>
      <c r="J827" s="56" t="s">
        <v>60</v>
      </c>
      <c r="Q827" s="37">
        <v>826</v>
      </c>
      <c r="R827" s="52" t="str">
        <f t="shared" si="90"/>
        <v>cf826</v>
      </c>
      <c r="S827" s="37" t="str">
        <f>_xlfn.IFNA(IF(U827=0,"",U827&amp;COUNTIF(U$2:U827,U827)),"")</f>
        <v/>
      </c>
      <c r="T827" s="37" t="str">
        <f t="shared" si="91"/>
        <v>cf826</v>
      </c>
      <c r="U827" s="37" t="e">
        <v>#N/A</v>
      </c>
      <c r="W827" s="37">
        <v>826</v>
      </c>
      <c r="X827" s="37" t="str">
        <f t="shared" si="92"/>
        <v>cf826</v>
      </c>
      <c r="Y827" s="37" t="e">
        <f t="shared" si="89"/>
        <v>#N/A</v>
      </c>
    </row>
    <row r="828" spans="1:25" ht="15" customHeight="1" x14ac:dyDescent="0.2">
      <c r="A828" s="121"/>
      <c r="B828" s="39" t="str">
        <f>+VLOOKUP(A826,$Q$2:$R$5000,2,0)</f>
        <v>cf267</v>
      </c>
      <c r="C828" s="51"/>
      <c r="D828" s="57">
        <v>5</v>
      </c>
      <c r="E828" s="58" t="s">
        <v>63</v>
      </c>
      <c r="F828" s="59" t="s">
        <v>64</v>
      </c>
      <c r="G828" s="57">
        <v>20</v>
      </c>
      <c r="H828" s="64" t="s">
        <v>63</v>
      </c>
      <c r="I828" s="64" t="str">
        <f>IF(H828="","",G828*H828)</f>
        <v/>
      </c>
      <c r="J828" s="61" t="s">
        <v>65</v>
      </c>
      <c r="Q828" s="37">
        <v>827</v>
      </c>
      <c r="R828" s="52" t="str">
        <f t="shared" si="90"/>
        <v>cf827</v>
      </c>
      <c r="S828" s="37" t="str">
        <f>_xlfn.IFNA(IF(U828=0,"",U828&amp;COUNTIF(U$2:U828,U828)),"")</f>
        <v/>
      </c>
      <c r="T828" s="37" t="str">
        <f t="shared" si="91"/>
        <v>cf827</v>
      </c>
      <c r="U828" s="37" t="e">
        <v>#N/A</v>
      </c>
      <c r="W828" s="37">
        <v>827</v>
      </c>
      <c r="X828" s="37" t="str">
        <f t="shared" si="92"/>
        <v>cf827</v>
      </c>
      <c r="Y828" s="37" t="e">
        <f t="shared" si="89"/>
        <v>#N/A</v>
      </c>
    </row>
    <row r="829" spans="1:25" ht="15" customHeight="1" x14ac:dyDescent="0.2">
      <c r="A829" s="121">
        <f t="shared" si="94"/>
        <v>268</v>
      </c>
      <c r="B829" s="39" t="str">
        <f>+VLOOKUP(A829,$Q$2:$R$5000,2,0)</f>
        <v>cf268</v>
      </c>
      <c r="C829" s="45" t="s">
        <v>358</v>
      </c>
      <c r="D829" s="46">
        <v>332</v>
      </c>
      <c r="E829" s="47" t="s">
        <v>108</v>
      </c>
      <c r="F829" s="48"/>
      <c r="G829" s="46"/>
      <c r="H829" s="62"/>
      <c r="I829" s="62"/>
      <c r="J829" s="50"/>
      <c r="Q829" s="37">
        <v>828</v>
      </c>
      <c r="R829" s="52" t="str">
        <f t="shared" si="90"/>
        <v>cf828</v>
      </c>
      <c r="S829" s="37" t="str">
        <f>_xlfn.IFNA(IF(U829=0,"",U829&amp;COUNTIF(U$2:U829,U829)),"")</f>
        <v/>
      </c>
      <c r="T829" s="37" t="str">
        <f t="shared" si="91"/>
        <v>cf828</v>
      </c>
      <c r="U829" s="37" t="e">
        <v>#N/A</v>
      </c>
      <c r="W829" s="37">
        <v>828</v>
      </c>
      <c r="X829" s="37" t="str">
        <f t="shared" si="92"/>
        <v>cf828</v>
      </c>
      <c r="Y829" s="37" t="e">
        <f t="shared" si="89"/>
        <v>#N/A</v>
      </c>
    </row>
    <row r="830" spans="1:25" ht="15" customHeight="1" x14ac:dyDescent="0.2">
      <c r="A830" s="121"/>
      <c r="B830" s="39" t="str">
        <f>+VLOOKUP(A829,$Q$2:$R$5000,2,0)</f>
        <v>cf268</v>
      </c>
      <c r="C830" s="51"/>
      <c r="D830" s="52"/>
      <c r="E830" s="53" t="s">
        <v>294</v>
      </c>
      <c r="F830" s="54"/>
      <c r="G830" s="52"/>
      <c r="H830" s="63"/>
      <c r="I830" s="63"/>
      <c r="J830" s="56" t="s">
        <v>60</v>
      </c>
      <c r="Q830" s="37">
        <v>829</v>
      </c>
      <c r="R830" s="52" t="str">
        <f t="shared" si="90"/>
        <v>cf829</v>
      </c>
      <c r="S830" s="37" t="str">
        <f>_xlfn.IFNA(IF(U830=0,"",U830&amp;COUNTIF(U$2:U830,U830)),"")</f>
        <v/>
      </c>
      <c r="T830" s="37" t="str">
        <f t="shared" si="91"/>
        <v>cf829</v>
      </c>
      <c r="U830" s="37" t="e">
        <v>#N/A</v>
      </c>
      <c r="W830" s="37">
        <v>829</v>
      </c>
      <c r="X830" s="37" t="str">
        <f t="shared" si="92"/>
        <v>cf829</v>
      </c>
      <c r="Y830" s="37" t="e">
        <f t="shared" si="89"/>
        <v>#N/A</v>
      </c>
    </row>
    <row r="831" spans="1:25" ht="15" customHeight="1" x14ac:dyDescent="0.2">
      <c r="A831" s="121"/>
      <c r="B831" s="39" t="str">
        <f>+VLOOKUP(A829,$Q$2:$R$5000,2,0)</f>
        <v>cf268</v>
      </c>
      <c r="C831" s="51"/>
      <c r="D831" s="57">
        <v>6</v>
      </c>
      <c r="E831" s="58" t="s">
        <v>63</v>
      </c>
      <c r="F831" s="59" t="s">
        <v>64</v>
      </c>
      <c r="G831" s="57">
        <v>10</v>
      </c>
      <c r="H831" s="64" t="s">
        <v>63</v>
      </c>
      <c r="I831" s="64" t="str">
        <f>IF(H831="","",G831*H831)</f>
        <v/>
      </c>
      <c r="J831" s="61" t="s">
        <v>65</v>
      </c>
      <c r="Q831" s="37">
        <v>830</v>
      </c>
      <c r="R831" s="52" t="str">
        <f t="shared" si="90"/>
        <v>cf830</v>
      </c>
      <c r="S831" s="37" t="str">
        <f>_xlfn.IFNA(IF(U831=0,"",U831&amp;COUNTIF(U$2:U831,U831)),"")</f>
        <v/>
      </c>
      <c r="T831" s="37" t="str">
        <f t="shared" si="91"/>
        <v>cf830</v>
      </c>
      <c r="U831" s="37" t="e">
        <v>#N/A</v>
      </c>
      <c r="W831" s="37">
        <v>830</v>
      </c>
      <c r="X831" s="37" t="str">
        <f t="shared" si="92"/>
        <v>cf830</v>
      </c>
      <c r="Y831" s="37" t="e">
        <f t="shared" si="89"/>
        <v>#N/A</v>
      </c>
    </row>
    <row r="832" spans="1:25" ht="15" customHeight="1" x14ac:dyDescent="0.2">
      <c r="A832" s="121">
        <f t="shared" si="94"/>
        <v>269</v>
      </c>
      <c r="B832" s="39" t="str">
        <f>+VLOOKUP(A832,$Q$2:$R$5000,2,0)</f>
        <v>cf269</v>
      </c>
      <c r="C832" s="45" t="s">
        <v>63</v>
      </c>
      <c r="D832" s="46" t="s">
        <v>63</v>
      </c>
      <c r="E832" s="47" t="s">
        <v>63</v>
      </c>
      <c r="F832" s="48"/>
      <c r="G832" s="46"/>
      <c r="H832" s="62"/>
      <c r="I832" s="62"/>
      <c r="J832" s="50"/>
      <c r="Q832" s="37">
        <v>831</v>
      </c>
      <c r="R832" s="52" t="str">
        <f t="shared" si="90"/>
        <v>cf831</v>
      </c>
      <c r="S832" s="37" t="str">
        <f>_xlfn.IFNA(IF(U832=0,"",U832&amp;COUNTIF(U$2:U832,U832)),"")</f>
        <v/>
      </c>
      <c r="T832" s="37" t="str">
        <f t="shared" si="91"/>
        <v>cf831</v>
      </c>
      <c r="U832" s="37" t="e">
        <v>#N/A</v>
      </c>
      <c r="W832" s="37">
        <v>831</v>
      </c>
      <c r="X832" s="37" t="str">
        <f t="shared" si="92"/>
        <v>cf831</v>
      </c>
      <c r="Y832" s="37" t="e">
        <f t="shared" si="89"/>
        <v>#N/A</v>
      </c>
    </row>
    <row r="833" spans="1:25" ht="15" customHeight="1" x14ac:dyDescent="0.2">
      <c r="A833" s="121"/>
      <c r="B833" s="39" t="str">
        <f>+VLOOKUP(A832,$Q$2:$R$5000,2,0)</f>
        <v>cf269</v>
      </c>
      <c r="C833" s="51"/>
      <c r="D833" s="52"/>
      <c r="E833" s="53" t="s">
        <v>63</v>
      </c>
      <c r="F833" s="54"/>
      <c r="G833" s="52"/>
      <c r="H833" s="63"/>
      <c r="I833" s="63"/>
      <c r="J833" s="56" t="s">
        <v>63</v>
      </c>
      <c r="Q833" s="37">
        <v>832</v>
      </c>
      <c r="R833" s="52" t="str">
        <f t="shared" si="90"/>
        <v>cf832</v>
      </c>
      <c r="S833" s="37" t="str">
        <f>_xlfn.IFNA(IF(U833=0,"",U833&amp;COUNTIF(U$2:U833,U833)),"")</f>
        <v/>
      </c>
      <c r="T833" s="37" t="str">
        <f t="shared" si="91"/>
        <v>cf832</v>
      </c>
      <c r="U833" s="37" t="e">
        <v>#N/A</v>
      </c>
      <c r="W833" s="37">
        <v>832</v>
      </c>
      <c r="X833" s="37" t="str">
        <f t="shared" si="92"/>
        <v>cf832</v>
      </c>
      <c r="Y833" s="37" t="e">
        <f t="shared" si="89"/>
        <v>#N/A</v>
      </c>
    </row>
    <row r="834" spans="1:25" ht="15" customHeight="1" x14ac:dyDescent="0.2">
      <c r="A834" s="121"/>
      <c r="B834" s="39" t="str">
        <f>+VLOOKUP(A832,$Q$2:$R$5000,2,0)</f>
        <v>cf269</v>
      </c>
      <c r="C834" s="51"/>
      <c r="D834" s="57" t="s">
        <v>63</v>
      </c>
      <c r="E834" s="58" t="s">
        <v>63</v>
      </c>
      <c r="F834" s="59" t="s">
        <v>63</v>
      </c>
      <c r="G834" s="57" t="s">
        <v>63</v>
      </c>
      <c r="H834" s="64" t="s">
        <v>63</v>
      </c>
      <c r="I834" s="64" t="str">
        <f>IF(H834="","",G834*H834)</f>
        <v/>
      </c>
      <c r="J834" s="61" t="s">
        <v>63</v>
      </c>
      <c r="Q834" s="37">
        <v>833</v>
      </c>
      <c r="R834" s="52" t="str">
        <f t="shared" si="90"/>
        <v>cf833</v>
      </c>
      <c r="S834" s="37" t="str">
        <f>_xlfn.IFNA(IF(U834=0,"",U834&amp;COUNTIF(U$2:U834,U834)),"")</f>
        <v/>
      </c>
      <c r="T834" s="37" t="str">
        <f t="shared" si="91"/>
        <v>cf833</v>
      </c>
      <c r="U834" s="37" t="e">
        <v>#N/A</v>
      </c>
      <c r="W834" s="37">
        <v>833</v>
      </c>
      <c r="X834" s="37" t="str">
        <f t="shared" si="92"/>
        <v>cf833</v>
      </c>
      <c r="Y834" s="37" t="e">
        <f t="shared" ref="Y834:Y897" si="95">+VLOOKUP(X834,$S$2:$U$5000,2,0)</f>
        <v>#N/A</v>
      </c>
    </row>
    <row r="835" spans="1:25" ht="15" customHeight="1" x14ac:dyDescent="0.2">
      <c r="A835" s="121">
        <f t="shared" si="94"/>
        <v>270</v>
      </c>
      <c r="B835" s="39" t="str">
        <f>+VLOOKUP(A835,$Q$2:$R$5000,2,0)</f>
        <v>cf270</v>
      </c>
      <c r="C835" s="45" t="s">
        <v>63</v>
      </c>
      <c r="D835" s="46" t="s">
        <v>63</v>
      </c>
      <c r="E835" s="47" t="s">
        <v>63</v>
      </c>
      <c r="F835" s="48"/>
      <c r="G835" s="46"/>
      <c r="H835" s="62"/>
      <c r="I835" s="62"/>
      <c r="J835" s="50"/>
      <c r="Q835" s="37">
        <v>834</v>
      </c>
      <c r="R835" s="52" t="str">
        <f t="shared" ref="R835:R898" si="96">_xlfn.IFNA(IF($P$2="",T835,Y835),"")</f>
        <v>cf834</v>
      </c>
      <c r="S835" s="37" t="str">
        <f>_xlfn.IFNA(IF(U835=0,"",U835&amp;COUNTIF(U$2:U835,U835)),"")</f>
        <v/>
      </c>
      <c r="T835" s="37" t="str">
        <f t="shared" ref="T835:T898" si="97">IF(Q835="","",$O$2&amp;Q835)</f>
        <v>cf834</v>
      </c>
      <c r="U835" s="37" t="e">
        <v>#N/A</v>
      </c>
      <c r="W835" s="37">
        <v>834</v>
      </c>
      <c r="X835" s="37" t="str">
        <f t="shared" ref="X835:X898" si="98">IF($P$2="",$O$2&amp;W835,$P$2&amp;W835)</f>
        <v>cf834</v>
      </c>
      <c r="Y835" s="37" t="e">
        <f t="shared" si="95"/>
        <v>#N/A</v>
      </c>
    </row>
    <row r="836" spans="1:25" ht="15" customHeight="1" x14ac:dyDescent="0.2">
      <c r="A836" s="121"/>
      <c r="B836" s="39" t="str">
        <f>+VLOOKUP(A835,$Q$2:$R$5000,2,0)</f>
        <v>cf270</v>
      </c>
      <c r="C836" s="51"/>
      <c r="D836" s="52"/>
      <c r="E836" s="53" t="s">
        <v>63</v>
      </c>
      <c r="F836" s="54"/>
      <c r="G836" s="52"/>
      <c r="H836" s="63"/>
      <c r="I836" s="63"/>
      <c r="J836" s="56" t="s">
        <v>63</v>
      </c>
      <c r="Q836" s="37">
        <v>835</v>
      </c>
      <c r="R836" s="52" t="str">
        <f t="shared" si="96"/>
        <v>cf835</v>
      </c>
      <c r="S836" s="37" t="str">
        <f>_xlfn.IFNA(IF(U836=0,"",U836&amp;COUNTIF(U$2:U836,U836)),"")</f>
        <v/>
      </c>
      <c r="T836" s="37" t="str">
        <f t="shared" si="97"/>
        <v>cf835</v>
      </c>
      <c r="U836" s="37" t="e">
        <v>#N/A</v>
      </c>
      <c r="W836" s="37">
        <v>835</v>
      </c>
      <c r="X836" s="37" t="str">
        <f t="shared" si="98"/>
        <v>cf835</v>
      </c>
      <c r="Y836" s="37" t="e">
        <f t="shared" si="95"/>
        <v>#N/A</v>
      </c>
    </row>
    <row r="837" spans="1:25" ht="15" customHeight="1" x14ac:dyDescent="0.2">
      <c r="A837" s="121"/>
      <c r="B837" s="39" t="str">
        <f>+VLOOKUP(A835,$Q$2:$R$5000,2,0)</f>
        <v>cf270</v>
      </c>
      <c r="C837" s="51"/>
      <c r="D837" s="57" t="s">
        <v>63</v>
      </c>
      <c r="E837" s="58" t="s">
        <v>63</v>
      </c>
      <c r="F837" s="59" t="s">
        <v>63</v>
      </c>
      <c r="G837" s="57" t="s">
        <v>63</v>
      </c>
      <c r="H837" s="64" t="s">
        <v>63</v>
      </c>
      <c r="I837" s="64" t="str">
        <f>IF(H837="","",G837*H837)</f>
        <v/>
      </c>
      <c r="J837" s="61" t="s">
        <v>63</v>
      </c>
      <c r="Q837" s="37">
        <v>836</v>
      </c>
      <c r="R837" s="52" t="str">
        <f t="shared" si="96"/>
        <v>cf836</v>
      </c>
      <c r="S837" s="37" t="str">
        <f>_xlfn.IFNA(IF(U837=0,"",U837&amp;COUNTIF(U$2:U837,U837)),"")</f>
        <v/>
      </c>
      <c r="T837" s="37" t="str">
        <f t="shared" si="97"/>
        <v>cf836</v>
      </c>
      <c r="U837" s="37" t="e">
        <v>#N/A</v>
      </c>
      <c r="W837" s="37">
        <v>836</v>
      </c>
      <c r="X837" s="37" t="str">
        <f t="shared" si="98"/>
        <v>cf836</v>
      </c>
      <c r="Y837" s="37" t="e">
        <f t="shared" si="95"/>
        <v>#N/A</v>
      </c>
    </row>
    <row r="838" spans="1:25" ht="15" customHeight="1" x14ac:dyDescent="0.2">
      <c r="A838" s="121">
        <f t="shared" si="94"/>
        <v>271</v>
      </c>
      <c r="B838" s="39" t="str">
        <f>+VLOOKUP(A838,$Q$2:$R$5000,2,0)</f>
        <v>cf271</v>
      </c>
      <c r="C838" s="45" t="s">
        <v>63</v>
      </c>
      <c r="D838" s="46" t="s">
        <v>63</v>
      </c>
      <c r="E838" s="47" t="s">
        <v>63</v>
      </c>
      <c r="F838" s="48"/>
      <c r="G838" s="46"/>
      <c r="H838" s="62"/>
      <c r="I838" s="62"/>
      <c r="J838" s="50"/>
      <c r="Q838" s="37">
        <v>837</v>
      </c>
      <c r="R838" s="52" t="str">
        <f t="shared" si="96"/>
        <v>cf837</v>
      </c>
      <c r="S838" s="37" t="str">
        <f>_xlfn.IFNA(IF(U838=0,"",U838&amp;COUNTIF(U$2:U838,U838)),"")</f>
        <v/>
      </c>
      <c r="T838" s="37" t="str">
        <f t="shared" si="97"/>
        <v>cf837</v>
      </c>
      <c r="U838" s="37" t="e">
        <v>#N/A</v>
      </c>
      <c r="W838" s="37">
        <v>837</v>
      </c>
      <c r="X838" s="37" t="str">
        <f t="shared" si="98"/>
        <v>cf837</v>
      </c>
      <c r="Y838" s="37" t="e">
        <f t="shared" si="95"/>
        <v>#N/A</v>
      </c>
    </row>
    <row r="839" spans="1:25" ht="15" customHeight="1" x14ac:dyDescent="0.2">
      <c r="A839" s="121"/>
      <c r="B839" s="39" t="str">
        <f>+VLOOKUP(A838,$Q$2:$R$5000,2,0)</f>
        <v>cf271</v>
      </c>
      <c r="C839" s="51"/>
      <c r="D839" s="52"/>
      <c r="E839" s="53" t="s">
        <v>63</v>
      </c>
      <c r="F839" s="54"/>
      <c r="G839" s="52"/>
      <c r="H839" s="63"/>
      <c r="I839" s="63"/>
      <c r="J839" s="56" t="s">
        <v>63</v>
      </c>
      <c r="Q839" s="37">
        <v>838</v>
      </c>
      <c r="R839" s="52" t="str">
        <f t="shared" si="96"/>
        <v>cf838</v>
      </c>
      <c r="S839" s="37" t="str">
        <f>_xlfn.IFNA(IF(U839=0,"",U839&amp;COUNTIF(U$2:U839,U839)),"")</f>
        <v/>
      </c>
      <c r="T839" s="37" t="str">
        <f t="shared" si="97"/>
        <v>cf838</v>
      </c>
      <c r="U839" s="37" t="e">
        <v>#N/A</v>
      </c>
      <c r="W839" s="37">
        <v>838</v>
      </c>
      <c r="X839" s="37" t="str">
        <f t="shared" si="98"/>
        <v>cf838</v>
      </c>
      <c r="Y839" s="37" t="e">
        <f t="shared" si="95"/>
        <v>#N/A</v>
      </c>
    </row>
    <row r="840" spans="1:25" ht="15" customHeight="1" x14ac:dyDescent="0.2">
      <c r="A840" s="121"/>
      <c r="B840" s="39" t="str">
        <f>+VLOOKUP(A838,$Q$2:$R$5000,2,0)</f>
        <v>cf271</v>
      </c>
      <c r="C840" s="51"/>
      <c r="D840" s="57" t="s">
        <v>63</v>
      </c>
      <c r="E840" s="58" t="s">
        <v>63</v>
      </c>
      <c r="F840" s="59" t="s">
        <v>63</v>
      </c>
      <c r="G840" s="57" t="s">
        <v>63</v>
      </c>
      <c r="H840" s="64" t="s">
        <v>63</v>
      </c>
      <c r="I840" s="64" t="str">
        <f>IF(H840="","",G840*H840)</f>
        <v/>
      </c>
      <c r="J840" s="61" t="s">
        <v>63</v>
      </c>
      <c r="Q840" s="37">
        <v>839</v>
      </c>
      <c r="R840" s="52" t="str">
        <f t="shared" si="96"/>
        <v>cf839</v>
      </c>
      <c r="S840" s="37" t="str">
        <f>_xlfn.IFNA(IF(U840=0,"",U840&amp;COUNTIF(U$2:U840,U840)),"")</f>
        <v/>
      </c>
      <c r="T840" s="37" t="str">
        <f t="shared" si="97"/>
        <v>cf839</v>
      </c>
      <c r="U840" s="37" t="e">
        <v>#N/A</v>
      </c>
      <c r="W840" s="37">
        <v>839</v>
      </c>
      <c r="X840" s="37" t="str">
        <f t="shared" si="98"/>
        <v>cf839</v>
      </c>
      <c r="Y840" s="37" t="e">
        <f t="shared" si="95"/>
        <v>#N/A</v>
      </c>
    </row>
    <row r="841" spans="1:25" ht="15" customHeight="1" x14ac:dyDescent="0.2">
      <c r="A841" s="121">
        <f t="shared" si="94"/>
        <v>272</v>
      </c>
      <c r="B841" s="39" t="str">
        <f>+VLOOKUP(A841,$Q$2:$R$5000,2,0)</f>
        <v>cf272</v>
      </c>
      <c r="C841" s="45" t="s">
        <v>63</v>
      </c>
      <c r="D841" s="46" t="s">
        <v>63</v>
      </c>
      <c r="E841" s="47" t="s">
        <v>63</v>
      </c>
      <c r="F841" s="48"/>
      <c r="G841" s="46"/>
      <c r="H841" s="62"/>
      <c r="I841" s="62"/>
      <c r="J841" s="50"/>
      <c r="Q841" s="37">
        <v>840</v>
      </c>
      <c r="R841" s="57" t="str">
        <f t="shared" si="96"/>
        <v>cf840</v>
      </c>
      <c r="S841" s="37" t="str">
        <f>_xlfn.IFNA(IF(U841=0,"",U841&amp;COUNTIF(U$2:U841,U841)),"")</f>
        <v/>
      </c>
      <c r="T841" s="37" t="str">
        <f t="shared" si="97"/>
        <v>cf840</v>
      </c>
      <c r="U841" s="37" t="e">
        <v>#N/A</v>
      </c>
      <c r="W841" s="37">
        <v>840</v>
      </c>
      <c r="X841" s="37" t="str">
        <f t="shared" si="98"/>
        <v>cf840</v>
      </c>
      <c r="Y841" s="37" t="e">
        <f t="shared" si="95"/>
        <v>#N/A</v>
      </c>
    </row>
    <row r="842" spans="1:25" ht="15" customHeight="1" x14ac:dyDescent="0.2">
      <c r="A842" s="121"/>
      <c r="B842" s="39" t="str">
        <f>+VLOOKUP(A841,$Q$2:$R$5000,2,0)</f>
        <v>cf272</v>
      </c>
      <c r="C842" s="51"/>
      <c r="D842" s="52"/>
      <c r="E842" s="53" t="s">
        <v>63</v>
      </c>
      <c r="F842" s="54"/>
      <c r="G842" s="52"/>
      <c r="H842" s="63"/>
      <c r="I842" s="63"/>
      <c r="J842" s="56" t="s">
        <v>63</v>
      </c>
      <c r="Q842" s="37">
        <v>841</v>
      </c>
      <c r="R842" s="46" t="str">
        <f t="shared" si="96"/>
        <v>cf841</v>
      </c>
      <c r="S842" s="37" t="str">
        <f>_xlfn.IFNA(IF(U842=0,"",U842&amp;COUNTIF(U$2:U842,U842)),"")</f>
        <v/>
      </c>
      <c r="T842" s="37" t="str">
        <f t="shared" si="97"/>
        <v>cf841</v>
      </c>
      <c r="U842" s="37" t="e">
        <v>#N/A</v>
      </c>
      <c r="W842" s="37">
        <v>841</v>
      </c>
      <c r="X842" s="37" t="str">
        <f t="shared" si="98"/>
        <v>cf841</v>
      </c>
      <c r="Y842" s="37" t="e">
        <f t="shared" si="95"/>
        <v>#N/A</v>
      </c>
    </row>
    <row r="843" spans="1:25" ht="15" customHeight="1" x14ac:dyDescent="0.2">
      <c r="A843" s="121"/>
      <c r="B843" s="39" t="str">
        <f>+VLOOKUP(A841,$Q$2:$R$5000,2,0)</f>
        <v>cf272</v>
      </c>
      <c r="C843" s="51"/>
      <c r="D843" s="57" t="s">
        <v>63</v>
      </c>
      <c r="E843" s="58" t="s">
        <v>63</v>
      </c>
      <c r="F843" s="59" t="s">
        <v>63</v>
      </c>
      <c r="G843" s="57" t="s">
        <v>63</v>
      </c>
      <c r="H843" s="64" t="s">
        <v>63</v>
      </c>
      <c r="I843" s="64" t="str">
        <f>IF(H843="","",G843*H843)</f>
        <v/>
      </c>
      <c r="J843" s="61" t="s">
        <v>63</v>
      </c>
      <c r="Q843" s="37">
        <v>842</v>
      </c>
      <c r="R843" s="52" t="str">
        <f t="shared" si="96"/>
        <v>cf842</v>
      </c>
      <c r="S843" s="37" t="str">
        <f>_xlfn.IFNA(IF(U843=0,"",U843&amp;COUNTIF(U$2:U843,U843)),"")</f>
        <v/>
      </c>
      <c r="T843" s="37" t="str">
        <f t="shared" si="97"/>
        <v>cf842</v>
      </c>
      <c r="U843" s="37" t="e">
        <v>#N/A</v>
      </c>
      <c r="W843" s="37">
        <v>842</v>
      </c>
      <c r="X843" s="37" t="str">
        <f t="shared" si="98"/>
        <v>cf842</v>
      </c>
      <c r="Y843" s="37" t="e">
        <f t="shared" si="95"/>
        <v>#N/A</v>
      </c>
    </row>
    <row r="844" spans="1:25" ht="15" customHeight="1" x14ac:dyDescent="0.2">
      <c r="A844" s="121">
        <f t="shared" si="94"/>
        <v>273</v>
      </c>
      <c r="B844" s="39" t="str">
        <f>+VLOOKUP(A844,$Q$2:$R$5000,2,0)</f>
        <v>cf273</v>
      </c>
      <c r="C844" s="45" t="s">
        <v>63</v>
      </c>
      <c r="D844" s="46" t="s">
        <v>63</v>
      </c>
      <c r="E844" s="47" t="s">
        <v>63</v>
      </c>
      <c r="F844" s="48"/>
      <c r="G844" s="46"/>
      <c r="H844" s="62"/>
      <c r="I844" s="62"/>
      <c r="J844" s="50"/>
      <c r="Q844" s="37">
        <v>843</v>
      </c>
      <c r="R844" s="52" t="str">
        <f t="shared" si="96"/>
        <v>cf843</v>
      </c>
      <c r="S844" s="37" t="str">
        <f>_xlfn.IFNA(IF(U844=0,"",U844&amp;COUNTIF(U$2:U844,U844)),"")</f>
        <v/>
      </c>
      <c r="T844" s="37" t="str">
        <f t="shared" si="97"/>
        <v>cf843</v>
      </c>
      <c r="U844" s="37" t="e">
        <v>#N/A</v>
      </c>
      <c r="W844" s="37">
        <v>843</v>
      </c>
      <c r="X844" s="37" t="str">
        <f t="shared" si="98"/>
        <v>cf843</v>
      </c>
      <c r="Y844" s="37" t="e">
        <f t="shared" si="95"/>
        <v>#N/A</v>
      </c>
    </row>
    <row r="845" spans="1:25" ht="15" customHeight="1" x14ac:dyDescent="0.2">
      <c r="A845" s="121"/>
      <c r="B845" s="39" t="str">
        <f>+VLOOKUP(A844,$Q$2:$R$5000,2,0)</f>
        <v>cf273</v>
      </c>
      <c r="C845" s="51"/>
      <c r="D845" s="52"/>
      <c r="E845" s="53" t="s">
        <v>63</v>
      </c>
      <c r="F845" s="54"/>
      <c r="G845" s="52"/>
      <c r="H845" s="63"/>
      <c r="I845" s="63"/>
      <c r="J845" s="56" t="s">
        <v>63</v>
      </c>
      <c r="Q845" s="37">
        <v>844</v>
      </c>
      <c r="R845" s="52" t="str">
        <f t="shared" si="96"/>
        <v>cf844</v>
      </c>
      <c r="S845" s="37" t="str">
        <f>_xlfn.IFNA(IF(U845=0,"",U845&amp;COUNTIF(U$2:U845,U845)),"")</f>
        <v/>
      </c>
      <c r="T845" s="37" t="str">
        <f t="shared" si="97"/>
        <v>cf844</v>
      </c>
      <c r="U845" s="37" t="e">
        <v>#N/A</v>
      </c>
      <c r="W845" s="37">
        <v>844</v>
      </c>
      <c r="X845" s="37" t="str">
        <f t="shared" si="98"/>
        <v>cf844</v>
      </c>
      <c r="Y845" s="37" t="e">
        <f t="shared" si="95"/>
        <v>#N/A</v>
      </c>
    </row>
    <row r="846" spans="1:25" ht="15" customHeight="1" x14ac:dyDescent="0.2">
      <c r="A846" s="121"/>
      <c r="B846" s="39" t="str">
        <f>+VLOOKUP(A844,$Q$2:$R$5000,2,0)</f>
        <v>cf273</v>
      </c>
      <c r="C846" s="51"/>
      <c r="D846" s="57" t="s">
        <v>63</v>
      </c>
      <c r="E846" s="58" t="s">
        <v>63</v>
      </c>
      <c r="F846" s="59" t="s">
        <v>63</v>
      </c>
      <c r="G846" s="57" t="s">
        <v>63</v>
      </c>
      <c r="H846" s="64" t="s">
        <v>63</v>
      </c>
      <c r="I846" s="64" t="str">
        <f>IF(H846="","",G846*H846)</f>
        <v/>
      </c>
      <c r="J846" s="61" t="s">
        <v>63</v>
      </c>
      <c r="Q846" s="37">
        <v>845</v>
      </c>
      <c r="R846" s="52" t="str">
        <f t="shared" si="96"/>
        <v>cf845</v>
      </c>
      <c r="S846" s="37" t="str">
        <f>_xlfn.IFNA(IF(U846=0,"",U846&amp;COUNTIF(U$2:U846,U846)),"")</f>
        <v/>
      </c>
      <c r="T846" s="37" t="str">
        <f t="shared" si="97"/>
        <v>cf845</v>
      </c>
      <c r="U846" s="37" t="e">
        <v>#N/A</v>
      </c>
      <c r="W846" s="37">
        <v>845</v>
      </c>
      <c r="X846" s="37" t="str">
        <f t="shared" si="98"/>
        <v>cf845</v>
      </c>
      <c r="Y846" s="37" t="e">
        <f t="shared" si="95"/>
        <v>#N/A</v>
      </c>
    </row>
    <row r="847" spans="1:25" ht="15" customHeight="1" x14ac:dyDescent="0.2">
      <c r="A847" s="121">
        <f t="shared" si="94"/>
        <v>274</v>
      </c>
      <c r="B847" s="39" t="str">
        <f>+VLOOKUP(A847,$Q$2:$R$5000,2,0)</f>
        <v>cf274</v>
      </c>
      <c r="C847" s="45" t="s">
        <v>63</v>
      </c>
      <c r="D847" s="46" t="s">
        <v>63</v>
      </c>
      <c r="E847" s="47" t="s">
        <v>63</v>
      </c>
      <c r="F847" s="48"/>
      <c r="G847" s="46"/>
      <c r="H847" s="62"/>
      <c r="I847" s="62"/>
      <c r="J847" s="50"/>
      <c r="Q847" s="37">
        <v>846</v>
      </c>
      <c r="R847" s="52" t="str">
        <f t="shared" si="96"/>
        <v>cf846</v>
      </c>
      <c r="S847" s="37" t="str">
        <f>_xlfn.IFNA(IF(U847=0,"",U847&amp;COUNTIF(U$2:U847,U847)),"")</f>
        <v/>
      </c>
      <c r="T847" s="37" t="str">
        <f t="shared" si="97"/>
        <v>cf846</v>
      </c>
      <c r="U847" s="37" t="e">
        <v>#N/A</v>
      </c>
      <c r="W847" s="37">
        <v>846</v>
      </c>
      <c r="X847" s="37" t="str">
        <f t="shared" si="98"/>
        <v>cf846</v>
      </c>
      <c r="Y847" s="37" t="e">
        <f t="shared" si="95"/>
        <v>#N/A</v>
      </c>
    </row>
    <row r="848" spans="1:25" ht="15" customHeight="1" x14ac:dyDescent="0.2">
      <c r="A848" s="121"/>
      <c r="B848" s="39" t="str">
        <f>+VLOOKUP(A847,$Q$2:$R$5000,2,0)</f>
        <v>cf274</v>
      </c>
      <c r="C848" s="51"/>
      <c r="D848" s="52"/>
      <c r="E848" s="53" t="s">
        <v>63</v>
      </c>
      <c r="F848" s="54"/>
      <c r="G848" s="52"/>
      <c r="H848" s="63"/>
      <c r="I848" s="63"/>
      <c r="J848" s="56" t="s">
        <v>63</v>
      </c>
      <c r="Q848" s="37">
        <v>847</v>
      </c>
      <c r="R848" s="52" t="str">
        <f t="shared" si="96"/>
        <v>cf847</v>
      </c>
      <c r="S848" s="37" t="str">
        <f>_xlfn.IFNA(IF(U848=0,"",U848&amp;COUNTIF(U$2:U848,U848)),"")</f>
        <v/>
      </c>
      <c r="T848" s="37" t="str">
        <f t="shared" si="97"/>
        <v>cf847</v>
      </c>
      <c r="U848" s="37" t="e">
        <v>#N/A</v>
      </c>
      <c r="W848" s="37">
        <v>847</v>
      </c>
      <c r="X848" s="37" t="str">
        <f t="shared" si="98"/>
        <v>cf847</v>
      </c>
      <c r="Y848" s="37" t="e">
        <f t="shared" si="95"/>
        <v>#N/A</v>
      </c>
    </row>
    <row r="849" spans="1:25" ht="15" customHeight="1" x14ac:dyDescent="0.2">
      <c r="A849" s="121"/>
      <c r="B849" s="39" t="str">
        <f>+VLOOKUP(A847,$Q$2:$R$5000,2,0)</f>
        <v>cf274</v>
      </c>
      <c r="C849" s="51"/>
      <c r="D849" s="57" t="s">
        <v>63</v>
      </c>
      <c r="E849" s="58" t="s">
        <v>63</v>
      </c>
      <c r="F849" s="59" t="s">
        <v>63</v>
      </c>
      <c r="G849" s="57" t="s">
        <v>63</v>
      </c>
      <c r="H849" s="64" t="s">
        <v>63</v>
      </c>
      <c r="I849" s="64" t="str">
        <f>IF(H849="","",G849*H849)</f>
        <v/>
      </c>
      <c r="J849" s="61" t="s">
        <v>63</v>
      </c>
      <c r="Q849" s="37">
        <v>848</v>
      </c>
      <c r="R849" s="52" t="str">
        <f t="shared" si="96"/>
        <v>cf848</v>
      </c>
      <c r="S849" s="37" t="str">
        <f>_xlfn.IFNA(IF(U849=0,"",U849&amp;COUNTIF(U$2:U849,U849)),"")</f>
        <v/>
      </c>
      <c r="T849" s="37" t="str">
        <f t="shared" si="97"/>
        <v>cf848</v>
      </c>
      <c r="U849" s="37" t="e">
        <v>#N/A</v>
      </c>
      <c r="W849" s="37">
        <v>848</v>
      </c>
      <c r="X849" s="37" t="str">
        <f t="shared" si="98"/>
        <v>cf848</v>
      </c>
      <c r="Y849" s="37" t="e">
        <f t="shared" si="95"/>
        <v>#N/A</v>
      </c>
    </row>
    <row r="850" spans="1:25" ht="15" customHeight="1" x14ac:dyDescent="0.2">
      <c r="A850" s="121">
        <f t="shared" si="94"/>
        <v>275</v>
      </c>
      <c r="B850" s="39" t="str">
        <f>+VLOOKUP(A850,$Q$2:$R$5000,2,0)</f>
        <v>cf275</v>
      </c>
      <c r="C850" s="45" t="s">
        <v>63</v>
      </c>
      <c r="D850" s="46" t="s">
        <v>63</v>
      </c>
      <c r="E850" s="47" t="s">
        <v>63</v>
      </c>
      <c r="F850" s="48"/>
      <c r="G850" s="46"/>
      <c r="H850" s="62"/>
      <c r="I850" s="62"/>
      <c r="J850" s="50"/>
      <c r="Q850" s="37">
        <v>849</v>
      </c>
      <c r="R850" s="52" t="str">
        <f t="shared" si="96"/>
        <v>cf849</v>
      </c>
      <c r="S850" s="37" t="str">
        <f>_xlfn.IFNA(IF(U850=0,"",U850&amp;COUNTIF(U$2:U850,U850)),"")</f>
        <v/>
      </c>
      <c r="T850" s="37" t="str">
        <f t="shared" si="97"/>
        <v>cf849</v>
      </c>
      <c r="U850" s="37" t="e">
        <v>#N/A</v>
      </c>
      <c r="W850" s="37">
        <v>849</v>
      </c>
      <c r="X850" s="37" t="str">
        <f t="shared" si="98"/>
        <v>cf849</v>
      </c>
      <c r="Y850" s="37" t="e">
        <f t="shared" si="95"/>
        <v>#N/A</v>
      </c>
    </row>
    <row r="851" spans="1:25" ht="15" customHeight="1" x14ac:dyDescent="0.2">
      <c r="A851" s="121"/>
      <c r="B851" s="39" t="str">
        <f>+VLOOKUP(A850,$Q$2:$R$5000,2,0)</f>
        <v>cf275</v>
      </c>
      <c r="C851" s="51"/>
      <c r="D851" s="52"/>
      <c r="E851" s="53" t="s">
        <v>63</v>
      </c>
      <c r="F851" s="54"/>
      <c r="G851" s="52"/>
      <c r="H851" s="63"/>
      <c r="I851" s="63"/>
      <c r="J851" s="56" t="s">
        <v>63</v>
      </c>
      <c r="Q851" s="37">
        <v>850</v>
      </c>
      <c r="R851" s="52" t="str">
        <f t="shared" si="96"/>
        <v>cf850</v>
      </c>
      <c r="S851" s="37" t="str">
        <f>_xlfn.IFNA(IF(U851=0,"",U851&amp;COUNTIF(U$2:U851,U851)),"")</f>
        <v/>
      </c>
      <c r="T851" s="37" t="str">
        <f t="shared" si="97"/>
        <v>cf850</v>
      </c>
      <c r="U851" s="37" t="e">
        <v>#N/A</v>
      </c>
      <c r="W851" s="37">
        <v>850</v>
      </c>
      <c r="X851" s="37" t="str">
        <f t="shared" si="98"/>
        <v>cf850</v>
      </c>
      <c r="Y851" s="37" t="e">
        <f t="shared" si="95"/>
        <v>#N/A</v>
      </c>
    </row>
    <row r="852" spans="1:25" ht="15" customHeight="1" x14ac:dyDescent="0.2">
      <c r="A852" s="121"/>
      <c r="B852" s="39" t="str">
        <f>+VLOOKUP(A850,$Q$2:$R$5000,2,0)</f>
        <v>cf275</v>
      </c>
      <c r="C852" s="51"/>
      <c r="D852" s="57" t="s">
        <v>63</v>
      </c>
      <c r="E852" s="58" t="s">
        <v>63</v>
      </c>
      <c r="F852" s="59" t="s">
        <v>63</v>
      </c>
      <c r="G852" s="57" t="s">
        <v>63</v>
      </c>
      <c r="H852" s="64" t="s">
        <v>63</v>
      </c>
      <c r="I852" s="64" t="str">
        <f>IF(H852="","",G852*H852)</f>
        <v/>
      </c>
      <c r="J852" s="61" t="s">
        <v>63</v>
      </c>
      <c r="Q852" s="37">
        <v>851</v>
      </c>
      <c r="R852" s="52" t="str">
        <f t="shared" si="96"/>
        <v>cf851</v>
      </c>
      <c r="S852" s="37" t="str">
        <f>_xlfn.IFNA(IF(U852=0,"",U852&amp;COUNTIF(U$2:U852,U852)),"")</f>
        <v/>
      </c>
      <c r="T852" s="37" t="str">
        <f t="shared" si="97"/>
        <v>cf851</v>
      </c>
      <c r="U852" s="37" t="e">
        <v>#N/A</v>
      </c>
      <c r="W852" s="37">
        <v>851</v>
      </c>
      <c r="X852" s="37" t="str">
        <f t="shared" si="98"/>
        <v>cf851</v>
      </c>
      <c r="Y852" s="37" t="e">
        <f t="shared" si="95"/>
        <v>#N/A</v>
      </c>
    </row>
    <row r="853" spans="1:25" ht="15" customHeight="1" x14ac:dyDescent="0.2">
      <c r="A853" s="121">
        <f t="shared" si="94"/>
        <v>276</v>
      </c>
      <c r="B853" s="39" t="str">
        <f>+VLOOKUP(A853,$Q$2:$R$5000,2,0)</f>
        <v>cf276</v>
      </c>
      <c r="C853" s="45" t="s">
        <v>63</v>
      </c>
      <c r="D853" s="46" t="s">
        <v>63</v>
      </c>
      <c r="E853" s="47" t="s">
        <v>63</v>
      </c>
      <c r="F853" s="48"/>
      <c r="G853" s="46"/>
      <c r="H853" s="62"/>
      <c r="I853" s="62"/>
      <c r="J853" s="50"/>
      <c r="Q853" s="37">
        <v>852</v>
      </c>
      <c r="R853" s="52" t="str">
        <f t="shared" si="96"/>
        <v>cf852</v>
      </c>
      <c r="S853" s="37" t="str">
        <f>_xlfn.IFNA(IF(U853=0,"",U853&amp;COUNTIF(U$2:U853,U853)),"")</f>
        <v/>
      </c>
      <c r="T853" s="37" t="str">
        <f t="shared" si="97"/>
        <v>cf852</v>
      </c>
      <c r="U853" s="37" t="e">
        <v>#N/A</v>
      </c>
      <c r="W853" s="37">
        <v>852</v>
      </c>
      <c r="X853" s="37" t="str">
        <f t="shared" si="98"/>
        <v>cf852</v>
      </c>
      <c r="Y853" s="37" t="e">
        <f t="shared" si="95"/>
        <v>#N/A</v>
      </c>
    </row>
    <row r="854" spans="1:25" ht="15" customHeight="1" x14ac:dyDescent="0.2">
      <c r="A854" s="121"/>
      <c r="B854" s="39" t="str">
        <f>+VLOOKUP(A853,$Q$2:$R$5000,2,0)</f>
        <v>cf276</v>
      </c>
      <c r="C854" s="51"/>
      <c r="D854" s="52"/>
      <c r="E854" s="53" t="s">
        <v>63</v>
      </c>
      <c r="F854" s="54"/>
      <c r="G854" s="52"/>
      <c r="H854" s="63"/>
      <c r="I854" s="63"/>
      <c r="J854" s="56" t="s">
        <v>63</v>
      </c>
      <c r="Q854" s="37">
        <v>853</v>
      </c>
      <c r="R854" s="52" t="str">
        <f t="shared" si="96"/>
        <v>cf853</v>
      </c>
      <c r="S854" s="37" t="str">
        <f>_xlfn.IFNA(IF(U854=0,"",U854&amp;COUNTIF(U$2:U854,U854)),"")</f>
        <v/>
      </c>
      <c r="T854" s="37" t="str">
        <f t="shared" si="97"/>
        <v>cf853</v>
      </c>
      <c r="U854" s="37" t="e">
        <v>#N/A</v>
      </c>
      <c r="W854" s="37">
        <v>853</v>
      </c>
      <c r="X854" s="37" t="str">
        <f t="shared" si="98"/>
        <v>cf853</v>
      </c>
      <c r="Y854" s="37" t="e">
        <f t="shared" si="95"/>
        <v>#N/A</v>
      </c>
    </row>
    <row r="855" spans="1:25" ht="15" customHeight="1" x14ac:dyDescent="0.2">
      <c r="A855" s="121"/>
      <c r="B855" s="39" t="str">
        <f>+VLOOKUP(A853,$Q$2:$R$5000,2,0)</f>
        <v>cf276</v>
      </c>
      <c r="C855" s="51"/>
      <c r="D855" s="57" t="s">
        <v>63</v>
      </c>
      <c r="E855" s="58" t="s">
        <v>63</v>
      </c>
      <c r="F855" s="59" t="s">
        <v>63</v>
      </c>
      <c r="G855" s="57" t="s">
        <v>63</v>
      </c>
      <c r="H855" s="64" t="s">
        <v>63</v>
      </c>
      <c r="I855" s="64" t="str">
        <f>IF(H855="","",G855*H855)</f>
        <v/>
      </c>
      <c r="J855" s="61" t="s">
        <v>63</v>
      </c>
      <c r="Q855" s="37">
        <v>854</v>
      </c>
      <c r="R855" s="52" t="str">
        <f t="shared" si="96"/>
        <v>cf854</v>
      </c>
      <c r="S855" s="37" t="str">
        <f>_xlfn.IFNA(IF(U855=0,"",U855&amp;COUNTIF(U$2:U855,U855)),"")</f>
        <v/>
      </c>
      <c r="T855" s="37" t="str">
        <f t="shared" si="97"/>
        <v>cf854</v>
      </c>
      <c r="U855" s="37" t="e">
        <v>#N/A</v>
      </c>
      <c r="W855" s="37">
        <v>854</v>
      </c>
      <c r="X855" s="37" t="str">
        <f t="shared" si="98"/>
        <v>cf854</v>
      </c>
      <c r="Y855" s="37" t="e">
        <f t="shared" si="95"/>
        <v>#N/A</v>
      </c>
    </row>
    <row r="856" spans="1:25" ht="15" customHeight="1" x14ac:dyDescent="0.2">
      <c r="A856" s="121">
        <f t="shared" si="94"/>
        <v>277</v>
      </c>
      <c r="B856" s="39" t="str">
        <f>+VLOOKUP(A856,$Q$2:$R$5000,2,0)</f>
        <v>cf277</v>
      </c>
      <c r="C856" s="45" t="s">
        <v>63</v>
      </c>
      <c r="D856" s="46" t="s">
        <v>63</v>
      </c>
      <c r="E856" s="47" t="s">
        <v>63</v>
      </c>
      <c r="F856" s="48"/>
      <c r="G856" s="46"/>
      <c r="H856" s="62"/>
      <c r="I856" s="62"/>
      <c r="J856" s="50"/>
      <c r="Q856" s="37">
        <v>855</v>
      </c>
      <c r="R856" s="52" t="str">
        <f t="shared" si="96"/>
        <v>cf855</v>
      </c>
      <c r="S856" s="37" t="str">
        <f>_xlfn.IFNA(IF(U856=0,"",U856&amp;COUNTIF(U$2:U856,U856)),"")</f>
        <v/>
      </c>
      <c r="T856" s="37" t="str">
        <f t="shared" si="97"/>
        <v>cf855</v>
      </c>
      <c r="U856" s="37" t="e">
        <v>#N/A</v>
      </c>
      <c r="W856" s="37">
        <v>855</v>
      </c>
      <c r="X856" s="37" t="str">
        <f t="shared" si="98"/>
        <v>cf855</v>
      </c>
      <c r="Y856" s="37" t="e">
        <f t="shared" si="95"/>
        <v>#N/A</v>
      </c>
    </row>
    <row r="857" spans="1:25" ht="15" customHeight="1" x14ac:dyDescent="0.2">
      <c r="A857" s="121"/>
      <c r="B857" s="39" t="str">
        <f>+VLOOKUP(A856,$Q$2:$R$5000,2,0)</f>
        <v>cf277</v>
      </c>
      <c r="C857" s="51"/>
      <c r="D857" s="52"/>
      <c r="E857" s="53" t="s">
        <v>63</v>
      </c>
      <c r="F857" s="54"/>
      <c r="G857" s="52"/>
      <c r="H857" s="63"/>
      <c r="I857" s="63"/>
      <c r="J857" s="56" t="s">
        <v>63</v>
      </c>
      <c r="Q857" s="37">
        <v>856</v>
      </c>
      <c r="R857" s="52" t="str">
        <f t="shared" si="96"/>
        <v>cf856</v>
      </c>
      <c r="S857" s="37" t="str">
        <f>_xlfn.IFNA(IF(U857=0,"",U857&amp;COUNTIF(U$2:U857,U857)),"")</f>
        <v/>
      </c>
      <c r="T857" s="37" t="str">
        <f t="shared" si="97"/>
        <v>cf856</v>
      </c>
      <c r="U857" s="37" t="e">
        <v>#N/A</v>
      </c>
      <c r="W857" s="37">
        <v>856</v>
      </c>
      <c r="X857" s="37" t="str">
        <f t="shared" si="98"/>
        <v>cf856</v>
      </c>
      <c r="Y857" s="37" t="e">
        <f t="shared" si="95"/>
        <v>#N/A</v>
      </c>
    </row>
    <row r="858" spans="1:25" ht="15" customHeight="1" x14ac:dyDescent="0.2">
      <c r="A858" s="121"/>
      <c r="B858" s="39" t="str">
        <f>+VLOOKUP(A856,$Q$2:$R$5000,2,0)</f>
        <v>cf277</v>
      </c>
      <c r="C858" s="51"/>
      <c r="D858" s="57" t="s">
        <v>63</v>
      </c>
      <c r="E858" s="58" t="s">
        <v>63</v>
      </c>
      <c r="F858" s="59" t="s">
        <v>63</v>
      </c>
      <c r="G858" s="57" t="s">
        <v>63</v>
      </c>
      <c r="H858" s="64" t="s">
        <v>63</v>
      </c>
      <c r="I858" s="64" t="str">
        <f>IF(H858="","",G858*H858)</f>
        <v/>
      </c>
      <c r="J858" s="61" t="s">
        <v>63</v>
      </c>
      <c r="Q858" s="37">
        <v>857</v>
      </c>
      <c r="R858" s="52" t="str">
        <f t="shared" si="96"/>
        <v>cf857</v>
      </c>
      <c r="S858" s="37" t="str">
        <f>_xlfn.IFNA(IF(U858=0,"",U858&amp;COUNTIF(U$2:U858,U858)),"")</f>
        <v/>
      </c>
      <c r="T858" s="37" t="str">
        <f t="shared" si="97"/>
        <v>cf857</v>
      </c>
      <c r="U858" s="37" t="e">
        <v>#N/A</v>
      </c>
      <c r="W858" s="37">
        <v>857</v>
      </c>
      <c r="X858" s="37" t="str">
        <f t="shared" si="98"/>
        <v>cf857</v>
      </c>
      <c r="Y858" s="37" t="e">
        <f t="shared" si="95"/>
        <v>#N/A</v>
      </c>
    </row>
    <row r="859" spans="1:25" ht="15" customHeight="1" x14ac:dyDescent="0.2">
      <c r="A859" s="121">
        <f t="shared" si="94"/>
        <v>278</v>
      </c>
      <c r="B859" s="39" t="str">
        <f>+VLOOKUP(A859,$Q$2:$R$5000,2,0)</f>
        <v>cf278</v>
      </c>
      <c r="C859" s="45" t="s">
        <v>63</v>
      </c>
      <c r="D859" s="46" t="s">
        <v>63</v>
      </c>
      <c r="E859" s="47" t="s">
        <v>63</v>
      </c>
      <c r="F859" s="48"/>
      <c r="G859" s="46"/>
      <c r="H859" s="62"/>
      <c r="I859" s="62"/>
      <c r="J859" s="50"/>
      <c r="Q859" s="37">
        <v>858</v>
      </c>
      <c r="R859" s="52" t="str">
        <f t="shared" si="96"/>
        <v>cf858</v>
      </c>
      <c r="S859" s="37" t="str">
        <f>_xlfn.IFNA(IF(U859=0,"",U859&amp;COUNTIF(U$2:U859,U859)),"")</f>
        <v/>
      </c>
      <c r="T859" s="37" t="str">
        <f t="shared" si="97"/>
        <v>cf858</v>
      </c>
      <c r="U859" s="37" t="e">
        <v>#N/A</v>
      </c>
      <c r="W859" s="37">
        <v>858</v>
      </c>
      <c r="X859" s="37" t="str">
        <f t="shared" si="98"/>
        <v>cf858</v>
      </c>
      <c r="Y859" s="37" t="e">
        <f t="shared" si="95"/>
        <v>#N/A</v>
      </c>
    </row>
    <row r="860" spans="1:25" ht="15" customHeight="1" x14ac:dyDescent="0.2">
      <c r="A860" s="121"/>
      <c r="B860" s="39" t="str">
        <f>+VLOOKUP(A859,$Q$2:$R$5000,2,0)</f>
        <v>cf278</v>
      </c>
      <c r="C860" s="51"/>
      <c r="D860" s="52"/>
      <c r="E860" s="53" t="s">
        <v>63</v>
      </c>
      <c r="F860" s="54"/>
      <c r="G860" s="52"/>
      <c r="H860" s="63"/>
      <c r="I860" s="63"/>
      <c r="J860" s="56" t="s">
        <v>63</v>
      </c>
      <c r="Q860" s="37">
        <v>859</v>
      </c>
      <c r="R860" s="52" t="str">
        <f t="shared" si="96"/>
        <v>cf859</v>
      </c>
      <c r="S860" s="37" t="str">
        <f>_xlfn.IFNA(IF(U860=0,"",U860&amp;COUNTIF(U$2:U860,U860)),"")</f>
        <v/>
      </c>
      <c r="T860" s="37" t="str">
        <f t="shared" si="97"/>
        <v>cf859</v>
      </c>
      <c r="U860" s="37" t="e">
        <v>#N/A</v>
      </c>
      <c r="W860" s="37">
        <v>859</v>
      </c>
      <c r="X860" s="37" t="str">
        <f t="shared" si="98"/>
        <v>cf859</v>
      </c>
      <c r="Y860" s="37" t="e">
        <f t="shared" si="95"/>
        <v>#N/A</v>
      </c>
    </row>
    <row r="861" spans="1:25" ht="15" customHeight="1" x14ac:dyDescent="0.2">
      <c r="A861" s="121"/>
      <c r="B861" s="39" t="str">
        <f>+VLOOKUP(A859,$Q$2:$R$5000,2,0)</f>
        <v>cf278</v>
      </c>
      <c r="C861" s="51"/>
      <c r="D861" s="57" t="s">
        <v>63</v>
      </c>
      <c r="E861" s="58" t="s">
        <v>63</v>
      </c>
      <c r="F861" s="59" t="s">
        <v>63</v>
      </c>
      <c r="G861" s="57" t="s">
        <v>63</v>
      </c>
      <c r="H861" s="64" t="s">
        <v>63</v>
      </c>
      <c r="I861" s="64" t="str">
        <f>IF(H861="","",G861*H861)</f>
        <v/>
      </c>
      <c r="J861" s="61" t="s">
        <v>63</v>
      </c>
      <c r="Q861" s="37">
        <v>860</v>
      </c>
      <c r="R861" s="57" t="str">
        <f t="shared" si="96"/>
        <v>cf860</v>
      </c>
      <c r="S861" s="37" t="str">
        <f>_xlfn.IFNA(IF(U861=0,"",U861&amp;COUNTIF(U$2:U861,U861)),"")</f>
        <v/>
      </c>
      <c r="T861" s="37" t="str">
        <f t="shared" si="97"/>
        <v>cf860</v>
      </c>
      <c r="U861" s="37" t="e">
        <v>#N/A</v>
      </c>
      <c r="W861" s="37">
        <v>860</v>
      </c>
      <c r="X861" s="37" t="str">
        <f t="shared" si="98"/>
        <v>cf860</v>
      </c>
      <c r="Y861" s="37" t="e">
        <f t="shared" si="95"/>
        <v>#N/A</v>
      </c>
    </row>
    <row r="862" spans="1:25" ht="15" customHeight="1" x14ac:dyDescent="0.2">
      <c r="A862" s="121">
        <f t="shared" si="94"/>
        <v>279</v>
      </c>
      <c r="B862" s="39" t="str">
        <f>+VLOOKUP(A862,$Q$2:$R$5000,2,0)</f>
        <v>cf279</v>
      </c>
      <c r="C862" s="45" t="s">
        <v>63</v>
      </c>
      <c r="D862" s="46" t="s">
        <v>63</v>
      </c>
      <c r="E862" s="47" t="s">
        <v>63</v>
      </c>
      <c r="F862" s="48"/>
      <c r="G862" s="46"/>
      <c r="H862" s="62"/>
      <c r="I862" s="62"/>
      <c r="J862" s="50"/>
      <c r="Q862" s="37">
        <v>861</v>
      </c>
      <c r="R862" s="46" t="str">
        <f t="shared" si="96"/>
        <v>cf861</v>
      </c>
      <c r="S862" s="37" t="str">
        <f>_xlfn.IFNA(IF(U862=0,"",U862&amp;COUNTIF(U$2:U862,U862)),"")</f>
        <v/>
      </c>
      <c r="T862" s="37" t="str">
        <f t="shared" si="97"/>
        <v>cf861</v>
      </c>
      <c r="U862" s="37" t="e">
        <v>#N/A</v>
      </c>
      <c r="W862" s="37">
        <v>861</v>
      </c>
      <c r="X862" s="37" t="str">
        <f t="shared" si="98"/>
        <v>cf861</v>
      </c>
      <c r="Y862" s="37" t="e">
        <f t="shared" si="95"/>
        <v>#N/A</v>
      </c>
    </row>
    <row r="863" spans="1:25" ht="15" customHeight="1" x14ac:dyDescent="0.2">
      <c r="A863" s="121"/>
      <c r="B863" s="39" t="str">
        <f>+VLOOKUP(A862,$Q$2:$R$5000,2,0)</f>
        <v>cf279</v>
      </c>
      <c r="C863" s="51"/>
      <c r="D863" s="52"/>
      <c r="E863" s="53" t="s">
        <v>63</v>
      </c>
      <c r="F863" s="54"/>
      <c r="G863" s="52"/>
      <c r="H863" s="63"/>
      <c r="I863" s="63"/>
      <c r="J863" s="56" t="s">
        <v>63</v>
      </c>
      <c r="Q863" s="37">
        <v>862</v>
      </c>
      <c r="R863" s="52" t="str">
        <f t="shared" si="96"/>
        <v>cf862</v>
      </c>
      <c r="S863" s="37" t="str">
        <f>_xlfn.IFNA(IF(U863=0,"",U863&amp;COUNTIF(U$2:U863,U863)),"")</f>
        <v/>
      </c>
      <c r="T863" s="37" t="str">
        <f t="shared" si="97"/>
        <v>cf862</v>
      </c>
      <c r="U863" s="37" t="e">
        <v>#N/A</v>
      </c>
      <c r="W863" s="37">
        <v>862</v>
      </c>
      <c r="X863" s="37" t="str">
        <f t="shared" si="98"/>
        <v>cf862</v>
      </c>
      <c r="Y863" s="37" t="e">
        <f t="shared" si="95"/>
        <v>#N/A</v>
      </c>
    </row>
    <row r="864" spans="1:25" ht="15" customHeight="1" x14ac:dyDescent="0.2">
      <c r="A864" s="121"/>
      <c r="B864" s="39" t="str">
        <f>+VLOOKUP(A862,$Q$2:$R$5000,2,0)</f>
        <v>cf279</v>
      </c>
      <c r="C864" s="51"/>
      <c r="D864" s="57" t="s">
        <v>63</v>
      </c>
      <c r="E864" s="58" t="s">
        <v>63</v>
      </c>
      <c r="F864" s="59" t="s">
        <v>63</v>
      </c>
      <c r="G864" s="57" t="s">
        <v>63</v>
      </c>
      <c r="H864" s="64" t="s">
        <v>63</v>
      </c>
      <c r="I864" s="64" t="str">
        <f>IF(H864="","",G864*H864)</f>
        <v/>
      </c>
      <c r="J864" s="61" t="s">
        <v>63</v>
      </c>
      <c r="Q864" s="37">
        <v>863</v>
      </c>
      <c r="R864" s="52" t="str">
        <f t="shared" si="96"/>
        <v>cf863</v>
      </c>
      <c r="S864" s="37" t="str">
        <f>_xlfn.IFNA(IF(U864=0,"",U864&amp;COUNTIF(U$2:U864,U864)),"")</f>
        <v/>
      </c>
      <c r="T864" s="37" t="str">
        <f t="shared" si="97"/>
        <v>cf863</v>
      </c>
      <c r="U864" s="37" t="e">
        <v>#N/A</v>
      </c>
      <c r="W864" s="37">
        <v>863</v>
      </c>
      <c r="X864" s="37" t="str">
        <f t="shared" si="98"/>
        <v>cf863</v>
      </c>
      <c r="Y864" s="37" t="e">
        <f t="shared" si="95"/>
        <v>#N/A</v>
      </c>
    </row>
    <row r="865" spans="1:25" ht="15" customHeight="1" x14ac:dyDescent="0.2">
      <c r="A865" s="121">
        <f t="shared" si="94"/>
        <v>280</v>
      </c>
      <c r="B865" s="39" t="str">
        <f>+VLOOKUP(A865,$Q$2:$R$5000,2,0)</f>
        <v>cf280</v>
      </c>
      <c r="C865" s="45" t="s">
        <v>63</v>
      </c>
      <c r="D865" s="46" t="s">
        <v>63</v>
      </c>
      <c r="E865" s="47" t="s">
        <v>63</v>
      </c>
      <c r="F865" s="48"/>
      <c r="G865" s="46"/>
      <c r="H865" s="62"/>
      <c r="I865" s="62"/>
      <c r="J865" s="50"/>
      <c r="Q865" s="37">
        <v>864</v>
      </c>
      <c r="R865" s="52" t="str">
        <f t="shared" si="96"/>
        <v>cf864</v>
      </c>
      <c r="S865" s="37" t="str">
        <f>_xlfn.IFNA(IF(U865=0,"",U865&amp;COUNTIF(U$2:U865,U865)),"")</f>
        <v/>
      </c>
      <c r="T865" s="37" t="str">
        <f t="shared" si="97"/>
        <v>cf864</v>
      </c>
      <c r="U865" s="37" t="e">
        <v>#N/A</v>
      </c>
      <c r="W865" s="37">
        <v>864</v>
      </c>
      <c r="X865" s="37" t="str">
        <f t="shared" si="98"/>
        <v>cf864</v>
      </c>
      <c r="Y865" s="37" t="e">
        <f t="shared" si="95"/>
        <v>#N/A</v>
      </c>
    </row>
    <row r="866" spans="1:25" ht="15" customHeight="1" x14ac:dyDescent="0.2">
      <c r="A866" s="121"/>
      <c r="B866" s="39" t="str">
        <f>+VLOOKUP(A865,$Q$2:$R$5000,2,0)</f>
        <v>cf280</v>
      </c>
      <c r="C866" s="51"/>
      <c r="D866" s="52"/>
      <c r="E866" s="53" t="s">
        <v>63</v>
      </c>
      <c r="F866" s="54"/>
      <c r="G866" s="52"/>
      <c r="H866" s="63"/>
      <c r="I866" s="63"/>
      <c r="J866" s="56" t="s">
        <v>63</v>
      </c>
      <c r="Q866" s="37">
        <v>865</v>
      </c>
      <c r="R866" s="52" t="str">
        <f t="shared" si="96"/>
        <v>cf865</v>
      </c>
      <c r="S866" s="37" t="str">
        <f>_xlfn.IFNA(IF(U866=0,"",U866&amp;COUNTIF(U$2:U866,U866)),"")</f>
        <v/>
      </c>
      <c r="T866" s="37" t="str">
        <f t="shared" si="97"/>
        <v>cf865</v>
      </c>
      <c r="U866" s="37" t="e">
        <v>#N/A</v>
      </c>
      <c r="W866" s="37">
        <v>865</v>
      </c>
      <c r="X866" s="37" t="str">
        <f t="shared" si="98"/>
        <v>cf865</v>
      </c>
      <c r="Y866" s="37" t="e">
        <f t="shared" si="95"/>
        <v>#N/A</v>
      </c>
    </row>
    <row r="867" spans="1:25" ht="15" customHeight="1" x14ac:dyDescent="0.2">
      <c r="A867" s="121"/>
      <c r="B867" s="39" t="str">
        <f>+VLOOKUP(A865,$Q$2:$R$5000,2,0)</f>
        <v>cf280</v>
      </c>
      <c r="C867" s="51"/>
      <c r="D867" s="57" t="s">
        <v>63</v>
      </c>
      <c r="E867" s="58" t="s">
        <v>63</v>
      </c>
      <c r="F867" s="59" t="s">
        <v>63</v>
      </c>
      <c r="G867" s="57" t="s">
        <v>63</v>
      </c>
      <c r="H867" s="64" t="s">
        <v>63</v>
      </c>
      <c r="I867" s="64" t="str">
        <f>IF(H867="","",G867*H867)</f>
        <v/>
      </c>
      <c r="J867" s="61" t="s">
        <v>63</v>
      </c>
      <c r="Q867" s="37">
        <v>866</v>
      </c>
      <c r="R867" s="52" t="str">
        <f t="shared" si="96"/>
        <v>cf866</v>
      </c>
      <c r="S867" s="37" t="str">
        <f>_xlfn.IFNA(IF(U867=0,"",U867&amp;COUNTIF(U$2:U867,U867)),"")</f>
        <v/>
      </c>
      <c r="T867" s="37" t="str">
        <f t="shared" si="97"/>
        <v>cf866</v>
      </c>
      <c r="U867" s="37" t="e">
        <v>#N/A</v>
      </c>
      <c r="W867" s="37">
        <v>866</v>
      </c>
      <c r="X867" s="37" t="str">
        <f t="shared" si="98"/>
        <v>cf866</v>
      </c>
      <c r="Y867" s="37" t="e">
        <f t="shared" si="95"/>
        <v>#N/A</v>
      </c>
    </row>
    <row r="868" spans="1:25" ht="15" customHeight="1" x14ac:dyDescent="0.2">
      <c r="B868" s="37">
        <f>IF(K868=$K$1,1,IF(K868&gt;$K$1,0,1))</f>
        <v>1</v>
      </c>
      <c r="C868" s="51"/>
      <c r="D868" s="46"/>
      <c r="E868" s="71" t="s">
        <v>143</v>
      </c>
      <c r="F868" s="48"/>
      <c r="G868" s="46"/>
      <c r="H868" s="62"/>
      <c r="I868" s="66">
        <f>SUM(I808:I867)</f>
        <v>0</v>
      </c>
      <c r="J868" s="46"/>
      <c r="K868" s="37">
        <f>+A865/20</f>
        <v>14</v>
      </c>
      <c r="L868" s="67">
        <f>+I868</f>
        <v>0</v>
      </c>
      <c r="M868" s="68">
        <f>SUM($L$2:L868)</f>
        <v>0</v>
      </c>
      <c r="Q868" s="37">
        <v>867</v>
      </c>
      <c r="R868" s="52" t="str">
        <f t="shared" si="96"/>
        <v>cf867</v>
      </c>
      <c r="S868" s="37" t="str">
        <f>_xlfn.IFNA(IF(U868=0,"",U868&amp;COUNTIF(U$2:U868,U868)),"")</f>
        <v/>
      </c>
      <c r="T868" s="37" t="str">
        <f t="shared" si="97"/>
        <v>cf867</v>
      </c>
      <c r="U868" s="37" t="e">
        <v>#N/A</v>
      </c>
      <c r="W868" s="37">
        <v>867</v>
      </c>
      <c r="X868" s="37" t="str">
        <f t="shared" si="98"/>
        <v>cf867</v>
      </c>
      <c r="Y868" s="37" t="e">
        <f t="shared" si="95"/>
        <v>#N/A</v>
      </c>
    </row>
    <row r="869" spans="1:25" ht="15" customHeight="1" x14ac:dyDescent="0.2">
      <c r="B869" s="37">
        <f>+IF(K869=$K$1,1,0)</f>
        <v>1</v>
      </c>
      <c r="C869" s="51"/>
      <c r="D869" s="57"/>
      <c r="E869" s="72" t="s">
        <v>144</v>
      </c>
      <c r="F869" s="59"/>
      <c r="G869" s="57"/>
      <c r="H869" s="64"/>
      <c r="I869" s="70">
        <f>+M868</f>
        <v>0</v>
      </c>
      <c r="J869" s="57"/>
      <c r="K869" s="37">
        <f>+K868</f>
        <v>14</v>
      </c>
      <c r="Q869" s="37">
        <v>868</v>
      </c>
      <c r="R869" s="52" t="str">
        <f t="shared" si="96"/>
        <v>cf868</v>
      </c>
      <c r="S869" s="37" t="str">
        <f>_xlfn.IFNA(IF(U869=0,"",U869&amp;COUNTIF(U$2:U869,U869)),"")</f>
        <v/>
      </c>
      <c r="T869" s="37" t="str">
        <f t="shared" si="97"/>
        <v>cf868</v>
      </c>
      <c r="U869" s="37" t="e">
        <v>#N/A</v>
      </c>
      <c r="W869" s="37">
        <v>868</v>
      </c>
      <c r="X869" s="37" t="str">
        <f t="shared" si="98"/>
        <v>cf868</v>
      </c>
      <c r="Y869" s="37" t="e">
        <f t="shared" si="95"/>
        <v>#N/A</v>
      </c>
    </row>
    <row r="870" spans="1:25" ht="15" customHeight="1" x14ac:dyDescent="0.2">
      <c r="A870" s="121">
        <f>A865+1</f>
        <v>281</v>
      </c>
      <c r="B870" s="39" t="str">
        <f>+VLOOKUP(A870,$Q$2:$R$5000,2,0)</f>
        <v>cf281</v>
      </c>
      <c r="C870" s="45" t="s">
        <v>63</v>
      </c>
      <c r="D870" s="46" t="s">
        <v>63</v>
      </c>
      <c r="E870" s="47" t="s">
        <v>63</v>
      </c>
      <c r="F870" s="48"/>
      <c r="G870" s="46"/>
      <c r="H870" s="49"/>
      <c r="I870" s="49"/>
      <c r="J870" s="50"/>
      <c r="Q870" s="37">
        <v>869</v>
      </c>
      <c r="R870" s="52" t="str">
        <f t="shared" si="96"/>
        <v>cf869</v>
      </c>
      <c r="S870" s="37" t="str">
        <f>_xlfn.IFNA(IF(U870=0,"",U870&amp;COUNTIF(U$2:U870,U870)),"")</f>
        <v/>
      </c>
      <c r="T870" s="37" t="str">
        <f t="shared" si="97"/>
        <v>cf869</v>
      </c>
      <c r="U870" s="37" t="e">
        <v>#N/A</v>
      </c>
      <c r="W870" s="37">
        <v>869</v>
      </c>
      <c r="X870" s="37" t="str">
        <f t="shared" si="98"/>
        <v>cf869</v>
      </c>
      <c r="Y870" s="37" t="e">
        <f t="shared" si="95"/>
        <v>#N/A</v>
      </c>
    </row>
    <row r="871" spans="1:25" ht="15" customHeight="1" x14ac:dyDescent="0.2">
      <c r="A871" s="121"/>
      <c r="B871" s="39" t="str">
        <f>+VLOOKUP(A870,$Q$2:$R$5000,2,0)</f>
        <v>cf281</v>
      </c>
      <c r="C871" s="51"/>
      <c r="D871" s="52"/>
      <c r="E871" s="53" t="s">
        <v>63</v>
      </c>
      <c r="F871" s="54"/>
      <c r="G871" s="52"/>
      <c r="H871" s="55"/>
      <c r="I871" s="55"/>
      <c r="J871" s="56" t="s">
        <v>63</v>
      </c>
      <c r="Q871" s="37">
        <v>870</v>
      </c>
      <c r="R871" s="52" t="str">
        <f t="shared" si="96"/>
        <v>cf870</v>
      </c>
      <c r="S871" s="37" t="str">
        <f>_xlfn.IFNA(IF(U871=0,"",U871&amp;COUNTIF(U$2:U871,U871)),"")</f>
        <v/>
      </c>
      <c r="T871" s="37" t="str">
        <f t="shared" si="97"/>
        <v>cf870</v>
      </c>
      <c r="U871" s="37" t="e">
        <v>#N/A</v>
      </c>
      <c r="W871" s="37">
        <v>870</v>
      </c>
      <c r="X871" s="37" t="str">
        <f t="shared" si="98"/>
        <v>cf870</v>
      </c>
      <c r="Y871" s="37" t="e">
        <f t="shared" si="95"/>
        <v>#N/A</v>
      </c>
    </row>
    <row r="872" spans="1:25" ht="15" customHeight="1" x14ac:dyDescent="0.2">
      <c r="A872" s="121"/>
      <c r="B872" s="39" t="str">
        <f>+VLOOKUP(A870,$Q$2:$R$5000,2,0)</f>
        <v>cf281</v>
      </c>
      <c r="C872" s="51"/>
      <c r="D872" s="57" t="s">
        <v>63</v>
      </c>
      <c r="E872" s="58" t="s">
        <v>63</v>
      </c>
      <c r="F872" s="59" t="s">
        <v>63</v>
      </c>
      <c r="G872" s="57" t="s">
        <v>63</v>
      </c>
      <c r="H872" s="60" t="s">
        <v>63</v>
      </c>
      <c r="I872" s="60" t="str">
        <f>IF(H872="","",G872*H872)</f>
        <v/>
      </c>
      <c r="J872" s="61" t="s">
        <v>63</v>
      </c>
      <c r="Q872" s="37">
        <v>871</v>
      </c>
      <c r="R872" s="52" t="str">
        <f t="shared" si="96"/>
        <v>cf871</v>
      </c>
      <c r="S872" s="37" t="str">
        <f>_xlfn.IFNA(IF(U872=0,"",U872&amp;COUNTIF(U$2:U872,U872)),"")</f>
        <v/>
      </c>
      <c r="T872" s="37" t="str">
        <f t="shared" si="97"/>
        <v>cf871</v>
      </c>
      <c r="U872" s="37" t="e">
        <v>#N/A</v>
      </c>
      <c r="W872" s="37">
        <v>871</v>
      </c>
      <c r="X872" s="37" t="str">
        <f t="shared" si="98"/>
        <v>cf871</v>
      </c>
      <c r="Y872" s="37" t="e">
        <f t="shared" si="95"/>
        <v>#N/A</v>
      </c>
    </row>
    <row r="873" spans="1:25" ht="15" customHeight="1" x14ac:dyDescent="0.2">
      <c r="A873" s="121">
        <f t="shared" ref="A873" si="99">A870+1</f>
        <v>282</v>
      </c>
      <c r="B873" s="39" t="str">
        <f>+VLOOKUP(A873,$Q$2:$R$5000,2,0)</f>
        <v>cf282</v>
      </c>
      <c r="C873" s="45" t="s">
        <v>63</v>
      </c>
      <c r="D873" s="46" t="s">
        <v>63</v>
      </c>
      <c r="E873" s="47" t="s">
        <v>63</v>
      </c>
      <c r="F873" s="48"/>
      <c r="G873" s="46"/>
      <c r="H873" s="62"/>
      <c r="I873" s="62"/>
      <c r="J873" s="50"/>
      <c r="Q873" s="37">
        <v>872</v>
      </c>
      <c r="R873" s="52" t="str">
        <f t="shared" si="96"/>
        <v>cf872</v>
      </c>
      <c r="S873" s="37" t="str">
        <f>_xlfn.IFNA(IF(U873=0,"",U873&amp;COUNTIF(U$2:U873,U873)),"")</f>
        <v/>
      </c>
      <c r="T873" s="37" t="str">
        <f t="shared" si="97"/>
        <v>cf872</v>
      </c>
      <c r="U873" s="37" t="e">
        <v>#N/A</v>
      </c>
      <c r="W873" s="37">
        <v>872</v>
      </c>
      <c r="X873" s="37" t="str">
        <f t="shared" si="98"/>
        <v>cf872</v>
      </c>
      <c r="Y873" s="37" t="e">
        <f t="shared" si="95"/>
        <v>#N/A</v>
      </c>
    </row>
    <row r="874" spans="1:25" ht="15" customHeight="1" x14ac:dyDescent="0.2">
      <c r="A874" s="121"/>
      <c r="B874" s="39" t="str">
        <f>+VLOOKUP(A873,$Q$2:$R$5000,2,0)</f>
        <v>cf282</v>
      </c>
      <c r="C874" s="51"/>
      <c r="D874" s="52"/>
      <c r="E874" s="53" t="s">
        <v>63</v>
      </c>
      <c r="F874" s="54"/>
      <c r="G874" s="52"/>
      <c r="H874" s="63"/>
      <c r="I874" s="63"/>
      <c r="J874" s="56" t="s">
        <v>63</v>
      </c>
      <c r="Q874" s="37">
        <v>873</v>
      </c>
      <c r="R874" s="52" t="str">
        <f t="shared" si="96"/>
        <v>cf873</v>
      </c>
      <c r="S874" s="37" t="str">
        <f>_xlfn.IFNA(IF(U874=0,"",U874&amp;COUNTIF(U$2:U874,U874)),"")</f>
        <v/>
      </c>
      <c r="T874" s="37" t="str">
        <f t="shared" si="97"/>
        <v>cf873</v>
      </c>
      <c r="U874" s="37" t="e">
        <v>#N/A</v>
      </c>
      <c r="W874" s="37">
        <v>873</v>
      </c>
      <c r="X874" s="37" t="str">
        <f t="shared" si="98"/>
        <v>cf873</v>
      </c>
      <c r="Y874" s="37" t="e">
        <f t="shared" si="95"/>
        <v>#N/A</v>
      </c>
    </row>
    <row r="875" spans="1:25" ht="15" customHeight="1" x14ac:dyDescent="0.2">
      <c r="A875" s="121"/>
      <c r="B875" s="39" t="str">
        <f>+VLOOKUP(A873,$Q$2:$R$5000,2,0)</f>
        <v>cf282</v>
      </c>
      <c r="C875" s="51"/>
      <c r="D875" s="57" t="s">
        <v>63</v>
      </c>
      <c r="E875" s="58" t="s">
        <v>63</v>
      </c>
      <c r="F875" s="59" t="s">
        <v>63</v>
      </c>
      <c r="G875" s="57" t="s">
        <v>63</v>
      </c>
      <c r="H875" s="64" t="s">
        <v>63</v>
      </c>
      <c r="I875" s="64" t="str">
        <f>IF(H875="","",G875*H875)</f>
        <v/>
      </c>
      <c r="J875" s="61" t="s">
        <v>63</v>
      </c>
      <c r="Q875" s="37">
        <v>874</v>
      </c>
      <c r="R875" s="52" t="str">
        <f t="shared" si="96"/>
        <v>cf874</v>
      </c>
      <c r="S875" s="37" t="str">
        <f>_xlfn.IFNA(IF(U875=0,"",U875&amp;COUNTIF(U$2:U875,U875)),"")</f>
        <v/>
      </c>
      <c r="T875" s="37" t="str">
        <f t="shared" si="97"/>
        <v>cf874</v>
      </c>
      <c r="U875" s="37" t="e">
        <v>#N/A</v>
      </c>
      <c r="W875" s="37">
        <v>874</v>
      </c>
      <c r="X875" s="37" t="str">
        <f t="shared" si="98"/>
        <v>cf874</v>
      </c>
      <c r="Y875" s="37" t="e">
        <f t="shared" si="95"/>
        <v>#N/A</v>
      </c>
    </row>
    <row r="876" spans="1:25" ht="15" customHeight="1" x14ac:dyDescent="0.2">
      <c r="A876" s="121">
        <f t="shared" ref="A876:A927" si="100">A873+1</f>
        <v>283</v>
      </c>
      <c r="B876" s="39" t="str">
        <f>+VLOOKUP(A876,$Q$2:$R$5000,2,0)</f>
        <v>cf283</v>
      </c>
      <c r="C876" s="45" t="s">
        <v>63</v>
      </c>
      <c r="D876" s="46" t="s">
        <v>63</v>
      </c>
      <c r="E876" s="47" t="s">
        <v>63</v>
      </c>
      <c r="F876" s="48"/>
      <c r="G876" s="46"/>
      <c r="H876" s="62"/>
      <c r="I876" s="62"/>
      <c r="J876" s="50"/>
      <c r="Q876" s="37">
        <v>875</v>
      </c>
      <c r="R876" s="52" t="str">
        <f t="shared" si="96"/>
        <v>cf875</v>
      </c>
      <c r="S876" s="37" t="str">
        <f>_xlfn.IFNA(IF(U876=0,"",U876&amp;COUNTIF(U$2:U876,U876)),"")</f>
        <v/>
      </c>
      <c r="T876" s="37" t="str">
        <f t="shared" si="97"/>
        <v>cf875</v>
      </c>
      <c r="U876" s="37" t="e">
        <v>#N/A</v>
      </c>
      <c r="W876" s="37">
        <v>875</v>
      </c>
      <c r="X876" s="37" t="str">
        <f t="shared" si="98"/>
        <v>cf875</v>
      </c>
      <c r="Y876" s="37" t="e">
        <f t="shared" si="95"/>
        <v>#N/A</v>
      </c>
    </row>
    <row r="877" spans="1:25" ht="15" customHeight="1" x14ac:dyDescent="0.2">
      <c r="A877" s="121"/>
      <c r="B877" s="39" t="str">
        <f>+VLOOKUP(A876,$Q$2:$R$5000,2,0)</f>
        <v>cf283</v>
      </c>
      <c r="C877" s="51"/>
      <c r="D877" s="52"/>
      <c r="E877" s="53" t="s">
        <v>63</v>
      </c>
      <c r="F877" s="54"/>
      <c r="G877" s="52"/>
      <c r="H877" s="63"/>
      <c r="I877" s="63"/>
      <c r="J877" s="56" t="s">
        <v>63</v>
      </c>
      <c r="Q877" s="37">
        <v>876</v>
      </c>
      <c r="R877" s="52" t="str">
        <f t="shared" si="96"/>
        <v>cf876</v>
      </c>
      <c r="S877" s="37" t="str">
        <f>_xlfn.IFNA(IF(U877=0,"",U877&amp;COUNTIF(U$2:U877,U877)),"")</f>
        <v/>
      </c>
      <c r="T877" s="37" t="str">
        <f t="shared" si="97"/>
        <v>cf876</v>
      </c>
      <c r="U877" s="37" t="e">
        <v>#N/A</v>
      </c>
      <c r="W877" s="37">
        <v>876</v>
      </c>
      <c r="X877" s="37" t="str">
        <f t="shared" si="98"/>
        <v>cf876</v>
      </c>
      <c r="Y877" s="37" t="e">
        <f t="shared" si="95"/>
        <v>#N/A</v>
      </c>
    </row>
    <row r="878" spans="1:25" ht="15" customHeight="1" x14ac:dyDescent="0.2">
      <c r="A878" s="121"/>
      <c r="B878" s="39" t="str">
        <f>+VLOOKUP(A876,$Q$2:$R$5000,2,0)</f>
        <v>cf283</v>
      </c>
      <c r="C878" s="51"/>
      <c r="D878" s="57" t="s">
        <v>63</v>
      </c>
      <c r="E878" s="58" t="s">
        <v>63</v>
      </c>
      <c r="F878" s="59" t="s">
        <v>63</v>
      </c>
      <c r="G878" s="57" t="s">
        <v>63</v>
      </c>
      <c r="H878" s="64" t="s">
        <v>63</v>
      </c>
      <c r="I878" s="64" t="str">
        <f>IF(H878="","",G878*H878)</f>
        <v/>
      </c>
      <c r="J878" s="61" t="s">
        <v>63</v>
      </c>
      <c r="Q878" s="37">
        <v>877</v>
      </c>
      <c r="R878" s="52" t="str">
        <f t="shared" si="96"/>
        <v>cf877</v>
      </c>
      <c r="S878" s="37" t="str">
        <f>_xlfn.IFNA(IF(U878=0,"",U878&amp;COUNTIF(U$2:U878,U878)),"")</f>
        <v/>
      </c>
      <c r="T878" s="37" t="str">
        <f t="shared" si="97"/>
        <v>cf877</v>
      </c>
      <c r="U878" s="37" t="e">
        <v>#N/A</v>
      </c>
      <c r="W878" s="37">
        <v>877</v>
      </c>
      <c r="X878" s="37" t="str">
        <f t="shared" si="98"/>
        <v>cf877</v>
      </c>
      <c r="Y878" s="37" t="e">
        <f t="shared" si="95"/>
        <v>#N/A</v>
      </c>
    </row>
    <row r="879" spans="1:25" ht="15" customHeight="1" x14ac:dyDescent="0.2">
      <c r="A879" s="121">
        <f t="shared" si="100"/>
        <v>284</v>
      </c>
      <c r="B879" s="39" t="str">
        <f>+VLOOKUP(A879,$Q$2:$R$5000,2,0)</f>
        <v>cf284</v>
      </c>
      <c r="C879" s="45" t="s">
        <v>63</v>
      </c>
      <c r="D879" s="46" t="s">
        <v>63</v>
      </c>
      <c r="E879" s="47" t="s">
        <v>63</v>
      </c>
      <c r="F879" s="48"/>
      <c r="G879" s="46"/>
      <c r="H879" s="62"/>
      <c r="I879" s="62"/>
      <c r="J879" s="50"/>
      <c r="Q879" s="37">
        <v>878</v>
      </c>
      <c r="R879" s="52" t="str">
        <f t="shared" si="96"/>
        <v>cf878</v>
      </c>
      <c r="S879" s="37" t="str">
        <f>_xlfn.IFNA(IF(U879=0,"",U879&amp;COUNTIF(U$2:U879,U879)),"")</f>
        <v/>
      </c>
      <c r="T879" s="37" t="str">
        <f t="shared" si="97"/>
        <v>cf878</v>
      </c>
      <c r="U879" s="37" t="e">
        <v>#N/A</v>
      </c>
      <c r="W879" s="37">
        <v>878</v>
      </c>
      <c r="X879" s="37" t="str">
        <f t="shared" si="98"/>
        <v>cf878</v>
      </c>
      <c r="Y879" s="37" t="e">
        <f t="shared" si="95"/>
        <v>#N/A</v>
      </c>
    </row>
    <row r="880" spans="1:25" ht="15" customHeight="1" x14ac:dyDescent="0.2">
      <c r="A880" s="121"/>
      <c r="B880" s="39" t="str">
        <f>+VLOOKUP(A879,$Q$2:$R$5000,2,0)</f>
        <v>cf284</v>
      </c>
      <c r="C880" s="51"/>
      <c r="D880" s="52"/>
      <c r="E880" s="53" t="s">
        <v>63</v>
      </c>
      <c r="F880" s="54"/>
      <c r="G880" s="52"/>
      <c r="H880" s="63"/>
      <c r="I880" s="63"/>
      <c r="J880" s="56" t="s">
        <v>63</v>
      </c>
      <c r="Q880" s="37">
        <v>879</v>
      </c>
      <c r="R880" s="52" t="str">
        <f t="shared" si="96"/>
        <v>cf879</v>
      </c>
      <c r="S880" s="37" t="str">
        <f>_xlfn.IFNA(IF(U880=0,"",U880&amp;COUNTIF(U$2:U880,U880)),"")</f>
        <v/>
      </c>
      <c r="T880" s="37" t="str">
        <f t="shared" si="97"/>
        <v>cf879</v>
      </c>
      <c r="U880" s="37" t="e">
        <v>#N/A</v>
      </c>
      <c r="W880" s="37">
        <v>879</v>
      </c>
      <c r="X880" s="37" t="str">
        <f t="shared" si="98"/>
        <v>cf879</v>
      </c>
      <c r="Y880" s="37" t="e">
        <f t="shared" si="95"/>
        <v>#N/A</v>
      </c>
    </row>
    <row r="881" spans="1:25" ht="15" customHeight="1" x14ac:dyDescent="0.2">
      <c r="A881" s="121"/>
      <c r="B881" s="39" t="str">
        <f>+VLOOKUP(A879,$Q$2:$R$5000,2,0)</f>
        <v>cf284</v>
      </c>
      <c r="C881" s="51"/>
      <c r="D881" s="57" t="s">
        <v>63</v>
      </c>
      <c r="E881" s="58" t="s">
        <v>63</v>
      </c>
      <c r="F881" s="59" t="s">
        <v>63</v>
      </c>
      <c r="G881" s="57" t="s">
        <v>63</v>
      </c>
      <c r="H881" s="64" t="s">
        <v>63</v>
      </c>
      <c r="I881" s="64" t="str">
        <f>IF(H881="","",G881*H881)</f>
        <v/>
      </c>
      <c r="J881" s="61" t="s">
        <v>63</v>
      </c>
      <c r="Q881" s="37">
        <v>880</v>
      </c>
      <c r="R881" s="57" t="str">
        <f t="shared" si="96"/>
        <v>cf880</v>
      </c>
      <c r="S881" s="37" t="str">
        <f>_xlfn.IFNA(IF(U881=0,"",U881&amp;COUNTIF(U$2:U881,U881)),"")</f>
        <v/>
      </c>
      <c r="T881" s="37" t="str">
        <f t="shared" si="97"/>
        <v>cf880</v>
      </c>
      <c r="U881" s="37" t="e">
        <v>#N/A</v>
      </c>
      <c r="W881" s="37">
        <v>880</v>
      </c>
      <c r="X881" s="37" t="str">
        <f t="shared" si="98"/>
        <v>cf880</v>
      </c>
      <c r="Y881" s="37" t="e">
        <f t="shared" si="95"/>
        <v>#N/A</v>
      </c>
    </row>
    <row r="882" spans="1:25" ht="15" customHeight="1" x14ac:dyDescent="0.2">
      <c r="A882" s="121">
        <f t="shared" si="100"/>
        <v>285</v>
      </c>
      <c r="B882" s="39" t="str">
        <f>+VLOOKUP(A882,$Q$2:$R$5000,2,0)</f>
        <v>cf285</v>
      </c>
      <c r="C882" s="45" t="s">
        <v>63</v>
      </c>
      <c r="D882" s="46" t="s">
        <v>63</v>
      </c>
      <c r="E882" s="47" t="s">
        <v>63</v>
      </c>
      <c r="F882" s="48"/>
      <c r="G882" s="46"/>
      <c r="H882" s="62"/>
      <c r="I882" s="62"/>
      <c r="J882" s="50"/>
      <c r="Q882" s="37">
        <v>881</v>
      </c>
      <c r="R882" s="46" t="str">
        <f t="shared" si="96"/>
        <v>cf881</v>
      </c>
      <c r="S882" s="37" t="str">
        <f>_xlfn.IFNA(IF(U882=0,"",U882&amp;COUNTIF(U$2:U882,U882)),"")</f>
        <v/>
      </c>
      <c r="T882" s="37" t="str">
        <f t="shared" si="97"/>
        <v>cf881</v>
      </c>
      <c r="U882" s="37" t="e">
        <v>#N/A</v>
      </c>
      <c r="W882" s="37">
        <v>881</v>
      </c>
      <c r="X882" s="37" t="str">
        <f t="shared" si="98"/>
        <v>cf881</v>
      </c>
      <c r="Y882" s="37" t="e">
        <f t="shared" si="95"/>
        <v>#N/A</v>
      </c>
    </row>
    <row r="883" spans="1:25" ht="15" customHeight="1" x14ac:dyDescent="0.2">
      <c r="A883" s="121"/>
      <c r="B883" s="39" t="str">
        <f>+VLOOKUP(A882,$Q$2:$R$5000,2,0)</f>
        <v>cf285</v>
      </c>
      <c r="C883" s="51"/>
      <c r="D883" s="52"/>
      <c r="E883" s="53" t="s">
        <v>63</v>
      </c>
      <c r="F883" s="54"/>
      <c r="G883" s="52"/>
      <c r="H883" s="63"/>
      <c r="I883" s="63"/>
      <c r="J883" s="56" t="s">
        <v>63</v>
      </c>
      <c r="Q883" s="37">
        <v>882</v>
      </c>
      <c r="R883" s="52" t="str">
        <f t="shared" si="96"/>
        <v>cf882</v>
      </c>
      <c r="S883" s="37" t="str">
        <f>_xlfn.IFNA(IF(U883=0,"",U883&amp;COUNTIF(U$2:U883,U883)),"")</f>
        <v/>
      </c>
      <c r="T883" s="37" t="str">
        <f t="shared" si="97"/>
        <v>cf882</v>
      </c>
      <c r="U883" s="37" t="e">
        <v>#N/A</v>
      </c>
      <c r="W883" s="37">
        <v>882</v>
      </c>
      <c r="X883" s="37" t="str">
        <f t="shared" si="98"/>
        <v>cf882</v>
      </c>
      <c r="Y883" s="37" t="e">
        <f t="shared" si="95"/>
        <v>#N/A</v>
      </c>
    </row>
    <row r="884" spans="1:25" ht="15" customHeight="1" x14ac:dyDescent="0.2">
      <c r="A884" s="121"/>
      <c r="B884" s="39" t="str">
        <f>+VLOOKUP(A882,$Q$2:$R$5000,2,0)</f>
        <v>cf285</v>
      </c>
      <c r="C884" s="51"/>
      <c r="D884" s="57" t="s">
        <v>63</v>
      </c>
      <c r="E884" s="58" t="s">
        <v>63</v>
      </c>
      <c r="F884" s="59" t="s">
        <v>63</v>
      </c>
      <c r="G884" s="57" t="s">
        <v>63</v>
      </c>
      <c r="H884" s="64" t="s">
        <v>63</v>
      </c>
      <c r="I884" s="64" t="str">
        <f>IF(H884="","",G884*H884)</f>
        <v/>
      </c>
      <c r="J884" s="61" t="s">
        <v>63</v>
      </c>
      <c r="Q884" s="37">
        <v>883</v>
      </c>
      <c r="R884" s="52" t="str">
        <f t="shared" si="96"/>
        <v>cf883</v>
      </c>
      <c r="S884" s="37" t="str">
        <f>_xlfn.IFNA(IF(U884=0,"",U884&amp;COUNTIF(U$2:U884,U884)),"")</f>
        <v/>
      </c>
      <c r="T884" s="37" t="str">
        <f t="shared" si="97"/>
        <v>cf883</v>
      </c>
      <c r="U884" s="37" t="e">
        <v>#N/A</v>
      </c>
      <c r="W884" s="37">
        <v>883</v>
      </c>
      <c r="X884" s="37" t="str">
        <f t="shared" si="98"/>
        <v>cf883</v>
      </c>
      <c r="Y884" s="37" t="e">
        <f t="shared" si="95"/>
        <v>#N/A</v>
      </c>
    </row>
    <row r="885" spans="1:25" ht="15" customHeight="1" x14ac:dyDescent="0.2">
      <c r="A885" s="121">
        <f t="shared" si="100"/>
        <v>286</v>
      </c>
      <c r="B885" s="39" t="str">
        <f>+VLOOKUP(A885,$Q$2:$R$5000,2,0)</f>
        <v>cf286</v>
      </c>
      <c r="C885" s="45" t="s">
        <v>63</v>
      </c>
      <c r="D885" s="46" t="s">
        <v>63</v>
      </c>
      <c r="E885" s="47" t="s">
        <v>63</v>
      </c>
      <c r="F885" s="48"/>
      <c r="G885" s="46"/>
      <c r="H885" s="62"/>
      <c r="I885" s="62"/>
      <c r="J885" s="50"/>
      <c r="Q885" s="37">
        <v>884</v>
      </c>
      <c r="R885" s="52" t="str">
        <f t="shared" si="96"/>
        <v>cf884</v>
      </c>
      <c r="S885" s="37" t="str">
        <f>_xlfn.IFNA(IF(U885=0,"",U885&amp;COUNTIF(U$2:U885,U885)),"")</f>
        <v/>
      </c>
      <c r="T885" s="37" t="str">
        <f t="shared" si="97"/>
        <v>cf884</v>
      </c>
      <c r="U885" s="37" t="e">
        <v>#N/A</v>
      </c>
      <c r="W885" s="37">
        <v>884</v>
      </c>
      <c r="X885" s="37" t="str">
        <f t="shared" si="98"/>
        <v>cf884</v>
      </c>
      <c r="Y885" s="37" t="e">
        <f t="shared" si="95"/>
        <v>#N/A</v>
      </c>
    </row>
    <row r="886" spans="1:25" ht="15" customHeight="1" x14ac:dyDescent="0.2">
      <c r="A886" s="121"/>
      <c r="B886" s="39" t="str">
        <f>+VLOOKUP(A885,$Q$2:$R$5000,2,0)</f>
        <v>cf286</v>
      </c>
      <c r="C886" s="51"/>
      <c r="D886" s="52"/>
      <c r="E886" s="53" t="s">
        <v>63</v>
      </c>
      <c r="F886" s="54"/>
      <c r="G886" s="52"/>
      <c r="H886" s="63"/>
      <c r="I886" s="63"/>
      <c r="J886" s="56" t="s">
        <v>63</v>
      </c>
      <c r="Q886" s="37">
        <v>885</v>
      </c>
      <c r="R886" s="52" t="str">
        <f t="shared" si="96"/>
        <v>cf885</v>
      </c>
      <c r="S886" s="37" t="str">
        <f>_xlfn.IFNA(IF(U886=0,"",U886&amp;COUNTIF(U$2:U886,U886)),"")</f>
        <v/>
      </c>
      <c r="T886" s="37" t="str">
        <f t="shared" si="97"/>
        <v>cf885</v>
      </c>
      <c r="U886" s="37" t="e">
        <v>#N/A</v>
      </c>
      <c r="W886" s="37">
        <v>885</v>
      </c>
      <c r="X886" s="37" t="str">
        <f t="shared" si="98"/>
        <v>cf885</v>
      </c>
      <c r="Y886" s="37" t="e">
        <f t="shared" si="95"/>
        <v>#N/A</v>
      </c>
    </row>
    <row r="887" spans="1:25" ht="15" customHeight="1" x14ac:dyDescent="0.2">
      <c r="A887" s="121"/>
      <c r="B887" s="39" t="str">
        <f>+VLOOKUP(A885,$Q$2:$R$5000,2,0)</f>
        <v>cf286</v>
      </c>
      <c r="C887" s="51"/>
      <c r="D887" s="57" t="s">
        <v>63</v>
      </c>
      <c r="E887" s="58" t="s">
        <v>63</v>
      </c>
      <c r="F887" s="59" t="s">
        <v>63</v>
      </c>
      <c r="G887" s="57" t="s">
        <v>63</v>
      </c>
      <c r="H887" s="64" t="s">
        <v>63</v>
      </c>
      <c r="I887" s="64" t="str">
        <f>IF(H887="","",G887*H887)</f>
        <v/>
      </c>
      <c r="J887" s="61" t="s">
        <v>63</v>
      </c>
      <c r="Q887" s="37">
        <v>886</v>
      </c>
      <c r="R887" s="52" t="str">
        <f t="shared" si="96"/>
        <v>cf886</v>
      </c>
      <c r="S887" s="37" t="str">
        <f>_xlfn.IFNA(IF(U887=0,"",U887&amp;COUNTIF(U$2:U887,U887)),"")</f>
        <v/>
      </c>
      <c r="T887" s="37" t="str">
        <f t="shared" si="97"/>
        <v>cf886</v>
      </c>
      <c r="U887" s="37" t="e">
        <v>#N/A</v>
      </c>
      <c r="W887" s="37">
        <v>886</v>
      </c>
      <c r="X887" s="37" t="str">
        <f t="shared" si="98"/>
        <v>cf886</v>
      </c>
      <c r="Y887" s="37" t="e">
        <f t="shared" si="95"/>
        <v>#N/A</v>
      </c>
    </row>
    <row r="888" spans="1:25" ht="15" customHeight="1" x14ac:dyDescent="0.2">
      <c r="A888" s="121">
        <f t="shared" si="100"/>
        <v>287</v>
      </c>
      <c r="B888" s="39" t="str">
        <f>+VLOOKUP(A888,$Q$2:$R$5000,2,0)</f>
        <v>cf287</v>
      </c>
      <c r="C888" s="45" t="s">
        <v>63</v>
      </c>
      <c r="D888" s="46" t="s">
        <v>63</v>
      </c>
      <c r="E888" s="47" t="s">
        <v>63</v>
      </c>
      <c r="F888" s="48"/>
      <c r="G888" s="46"/>
      <c r="H888" s="62"/>
      <c r="I888" s="62"/>
      <c r="J888" s="50"/>
      <c r="Q888" s="37">
        <v>887</v>
      </c>
      <c r="R888" s="52" t="str">
        <f t="shared" si="96"/>
        <v>cf887</v>
      </c>
      <c r="S888" s="37" t="str">
        <f>_xlfn.IFNA(IF(U888=0,"",U888&amp;COUNTIF(U$2:U888,U888)),"")</f>
        <v/>
      </c>
      <c r="T888" s="37" t="str">
        <f t="shared" si="97"/>
        <v>cf887</v>
      </c>
      <c r="U888" s="37" t="e">
        <v>#N/A</v>
      </c>
      <c r="W888" s="37">
        <v>887</v>
      </c>
      <c r="X888" s="37" t="str">
        <f t="shared" si="98"/>
        <v>cf887</v>
      </c>
      <c r="Y888" s="37" t="e">
        <f t="shared" si="95"/>
        <v>#N/A</v>
      </c>
    </row>
    <row r="889" spans="1:25" ht="15" customHeight="1" x14ac:dyDescent="0.2">
      <c r="A889" s="121"/>
      <c r="B889" s="39" t="str">
        <f>+VLOOKUP(A888,$Q$2:$R$5000,2,0)</f>
        <v>cf287</v>
      </c>
      <c r="C889" s="51"/>
      <c r="D889" s="52"/>
      <c r="E889" s="53" t="s">
        <v>63</v>
      </c>
      <c r="F889" s="54"/>
      <c r="G889" s="52"/>
      <c r="H889" s="63"/>
      <c r="I889" s="63"/>
      <c r="J889" s="56" t="s">
        <v>63</v>
      </c>
      <c r="Q889" s="37">
        <v>888</v>
      </c>
      <c r="R889" s="52" t="str">
        <f t="shared" si="96"/>
        <v>cf888</v>
      </c>
      <c r="S889" s="37" t="str">
        <f>_xlfn.IFNA(IF(U889=0,"",U889&amp;COUNTIF(U$2:U889,U889)),"")</f>
        <v/>
      </c>
      <c r="T889" s="37" t="str">
        <f t="shared" si="97"/>
        <v>cf888</v>
      </c>
      <c r="U889" s="37" t="e">
        <v>#N/A</v>
      </c>
      <c r="W889" s="37">
        <v>888</v>
      </c>
      <c r="X889" s="37" t="str">
        <f t="shared" si="98"/>
        <v>cf888</v>
      </c>
      <c r="Y889" s="37" t="e">
        <f t="shared" si="95"/>
        <v>#N/A</v>
      </c>
    </row>
    <row r="890" spans="1:25" ht="15" customHeight="1" x14ac:dyDescent="0.2">
      <c r="A890" s="121"/>
      <c r="B890" s="39" t="str">
        <f>+VLOOKUP(A888,$Q$2:$R$5000,2,0)</f>
        <v>cf287</v>
      </c>
      <c r="C890" s="51"/>
      <c r="D890" s="57" t="s">
        <v>63</v>
      </c>
      <c r="E890" s="58" t="s">
        <v>63</v>
      </c>
      <c r="F890" s="59" t="s">
        <v>63</v>
      </c>
      <c r="G890" s="57" t="s">
        <v>63</v>
      </c>
      <c r="H890" s="64" t="s">
        <v>63</v>
      </c>
      <c r="I890" s="64" t="str">
        <f>IF(H890="","",G890*H890)</f>
        <v/>
      </c>
      <c r="J890" s="61" t="s">
        <v>63</v>
      </c>
      <c r="Q890" s="37">
        <v>889</v>
      </c>
      <c r="R890" s="52" t="str">
        <f t="shared" si="96"/>
        <v>cf889</v>
      </c>
      <c r="S890" s="37" t="str">
        <f>_xlfn.IFNA(IF(U890=0,"",U890&amp;COUNTIF(U$2:U890,U890)),"")</f>
        <v/>
      </c>
      <c r="T890" s="37" t="str">
        <f t="shared" si="97"/>
        <v>cf889</v>
      </c>
      <c r="U890" s="37" t="e">
        <v>#N/A</v>
      </c>
      <c r="W890" s="37">
        <v>889</v>
      </c>
      <c r="X890" s="37" t="str">
        <f t="shared" si="98"/>
        <v>cf889</v>
      </c>
      <c r="Y890" s="37" t="e">
        <f t="shared" si="95"/>
        <v>#N/A</v>
      </c>
    </row>
    <row r="891" spans="1:25" ht="15" customHeight="1" x14ac:dyDescent="0.2">
      <c r="A891" s="121">
        <f t="shared" si="100"/>
        <v>288</v>
      </c>
      <c r="B891" s="39" t="str">
        <f>+VLOOKUP(A891,$Q$2:$R$5000,2,0)</f>
        <v>cf288</v>
      </c>
      <c r="C891" s="45" t="s">
        <v>63</v>
      </c>
      <c r="D891" s="46" t="s">
        <v>63</v>
      </c>
      <c r="E891" s="47" t="s">
        <v>63</v>
      </c>
      <c r="F891" s="48"/>
      <c r="G891" s="46"/>
      <c r="H891" s="62"/>
      <c r="I891" s="62"/>
      <c r="J891" s="50"/>
      <c r="Q891" s="37">
        <v>890</v>
      </c>
      <c r="R891" s="52" t="str">
        <f t="shared" si="96"/>
        <v>cf890</v>
      </c>
      <c r="S891" s="37" t="str">
        <f>_xlfn.IFNA(IF(U891=0,"",U891&amp;COUNTIF(U$2:U891,U891)),"")</f>
        <v/>
      </c>
      <c r="T891" s="37" t="str">
        <f t="shared" si="97"/>
        <v>cf890</v>
      </c>
      <c r="U891" s="37" t="e">
        <v>#N/A</v>
      </c>
      <c r="W891" s="37">
        <v>890</v>
      </c>
      <c r="X891" s="37" t="str">
        <f t="shared" si="98"/>
        <v>cf890</v>
      </c>
      <c r="Y891" s="37" t="e">
        <f t="shared" si="95"/>
        <v>#N/A</v>
      </c>
    </row>
    <row r="892" spans="1:25" ht="15" customHeight="1" x14ac:dyDescent="0.2">
      <c r="A892" s="121"/>
      <c r="B892" s="39" t="str">
        <f>+VLOOKUP(A891,$Q$2:$R$5000,2,0)</f>
        <v>cf288</v>
      </c>
      <c r="C892" s="51"/>
      <c r="D892" s="52"/>
      <c r="E892" s="53" t="s">
        <v>63</v>
      </c>
      <c r="F892" s="54"/>
      <c r="G892" s="52"/>
      <c r="H892" s="63"/>
      <c r="I892" s="63"/>
      <c r="J892" s="56" t="s">
        <v>63</v>
      </c>
      <c r="Q892" s="37">
        <v>891</v>
      </c>
      <c r="R892" s="52" t="str">
        <f t="shared" si="96"/>
        <v>cf891</v>
      </c>
      <c r="S892" s="37" t="str">
        <f>_xlfn.IFNA(IF(U892=0,"",U892&amp;COUNTIF(U$2:U892,U892)),"")</f>
        <v/>
      </c>
      <c r="T892" s="37" t="str">
        <f t="shared" si="97"/>
        <v>cf891</v>
      </c>
      <c r="U892" s="37" t="e">
        <v>#N/A</v>
      </c>
      <c r="W892" s="37">
        <v>891</v>
      </c>
      <c r="X892" s="37" t="str">
        <f t="shared" si="98"/>
        <v>cf891</v>
      </c>
      <c r="Y892" s="37" t="e">
        <f t="shared" si="95"/>
        <v>#N/A</v>
      </c>
    </row>
    <row r="893" spans="1:25" ht="15" customHeight="1" x14ac:dyDescent="0.2">
      <c r="A893" s="121"/>
      <c r="B893" s="39" t="str">
        <f>+VLOOKUP(A891,$Q$2:$R$5000,2,0)</f>
        <v>cf288</v>
      </c>
      <c r="C893" s="51"/>
      <c r="D893" s="57" t="s">
        <v>63</v>
      </c>
      <c r="E893" s="58" t="s">
        <v>63</v>
      </c>
      <c r="F893" s="59" t="s">
        <v>63</v>
      </c>
      <c r="G893" s="57" t="s">
        <v>63</v>
      </c>
      <c r="H893" s="64" t="s">
        <v>63</v>
      </c>
      <c r="I893" s="64" t="str">
        <f>IF(H893="","",G893*H893)</f>
        <v/>
      </c>
      <c r="J893" s="61" t="s">
        <v>63</v>
      </c>
      <c r="Q893" s="37">
        <v>892</v>
      </c>
      <c r="R893" s="52" t="str">
        <f t="shared" si="96"/>
        <v>cf892</v>
      </c>
      <c r="S893" s="37" t="str">
        <f>_xlfn.IFNA(IF(U893=0,"",U893&amp;COUNTIF(U$2:U893,U893)),"")</f>
        <v/>
      </c>
      <c r="T893" s="37" t="str">
        <f t="shared" si="97"/>
        <v>cf892</v>
      </c>
      <c r="U893" s="37" t="e">
        <v>#N/A</v>
      </c>
      <c r="W893" s="37">
        <v>892</v>
      </c>
      <c r="X893" s="37" t="str">
        <f t="shared" si="98"/>
        <v>cf892</v>
      </c>
      <c r="Y893" s="37" t="e">
        <f t="shared" si="95"/>
        <v>#N/A</v>
      </c>
    </row>
    <row r="894" spans="1:25" ht="15" customHeight="1" x14ac:dyDescent="0.2">
      <c r="A894" s="121">
        <f t="shared" si="100"/>
        <v>289</v>
      </c>
      <c r="B894" s="39" t="str">
        <f>+VLOOKUP(A894,$Q$2:$R$5000,2,0)</f>
        <v>cf289</v>
      </c>
      <c r="C894" s="45" t="s">
        <v>63</v>
      </c>
      <c r="D894" s="46" t="s">
        <v>63</v>
      </c>
      <c r="E894" s="47" t="s">
        <v>63</v>
      </c>
      <c r="F894" s="48"/>
      <c r="G894" s="46"/>
      <c r="H894" s="62"/>
      <c r="I894" s="62"/>
      <c r="J894" s="50"/>
      <c r="Q894" s="37">
        <v>893</v>
      </c>
      <c r="R894" s="52" t="str">
        <f t="shared" si="96"/>
        <v>cf893</v>
      </c>
      <c r="S894" s="37" t="str">
        <f>_xlfn.IFNA(IF(U894=0,"",U894&amp;COUNTIF(U$2:U894,U894)),"")</f>
        <v/>
      </c>
      <c r="T894" s="37" t="str">
        <f t="shared" si="97"/>
        <v>cf893</v>
      </c>
      <c r="U894" s="37" t="e">
        <v>#N/A</v>
      </c>
      <c r="W894" s="37">
        <v>893</v>
      </c>
      <c r="X894" s="37" t="str">
        <f t="shared" si="98"/>
        <v>cf893</v>
      </c>
      <c r="Y894" s="37" t="e">
        <f t="shared" si="95"/>
        <v>#N/A</v>
      </c>
    </row>
    <row r="895" spans="1:25" ht="15" customHeight="1" x14ac:dyDescent="0.2">
      <c r="A895" s="121"/>
      <c r="B895" s="39" t="str">
        <f>+VLOOKUP(A894,$Q$2:$R$5000,2,0)</f>
        <v>cf289</v>
      </c>
      <c r="C895" s="51"/>
      <c r="D895" s="52"/>
      <c r="E895" s="53" t="s">
        <v>63</v>
      </c>
      <c r="F895" s="54"/>
      <c r="G895" s="52"/>
      <c r="H895" s="63"/>
      <c r="I895" s="63"/>
      <c r="J895" s="56" t="s">
        <v>63</v>
      </c>
      <c r="Q895" s="37">
        <v>894</v>
      </c>
      <c r="R895" s="52" t="str">
        <f t="shared" si="96"/>
        <v>cf894</v>
      </c>
      <c r="S895" s="37" t="str">
        <f>_xlfn.IFNA(IF(U895=0,"",U895&amp;COUNTIF(U$2:U895,U895)),"")</f>
        <v/>
      </c>
      <c r="T895" s="37" t="str">
        <f t="shared" si="97"/>
        <v>cf894</v>
      </c>
      <c r="U895" s="37" t="e">
        <v>#N/A</v>
      </c>
      <c r="W895" s="37">
        <v>894</v>
      </c>
      <c r="X895" s="37" t="str">
        <f t="shared" si="98"/>
        <v>cf894</v>
      </c>
      <c r="Y895" s="37" t="e">
        <f t="shared" si="95"/>
        <v>#N/A</v>
      </c>
    </row>
    <row r="896" spans="1:25" ht="15" customHeight="1" x14ac:dyDescent="0.2">
      <c r="A896" s="121"/>
      <c r="B896" s="39" t="str">
        <f>+VLOOKUP(A894,$Q$2:$R$5000,2,0)</f>
        <v>cf289</v>
      </c>
      <c r="C896" s="51"/>
      <c r="D896" s="57" t="s">
        <v>63</v>
      </c>
      <c r="E896" s="58" t="s">
        <v>63</v>
      </c>
      <c r="F896" s="59" t="s">
        <v>63</v>
      </c>
      <c r="G896" s="57" t="s">
        <v>63</v>
      </c>
      <c r="H896" s="64" t="s">
        <v>63</v>
      </c>
      <c r="I896" s="64" t="str">
        <f>IF(H896="","",G896*H896)</f>
        <v/>
      </c>
      <c r="J896" s="61" t="s">
        <v>63</v>
      </c>
      <c r="Q896" s="37">
        <v>895</v>
      </c>
      <c r="R896" s="52" t="str">
        <f t="shared" si="96"/>
        <v>cf895</v>
      </c>
      <c r="S896" s="37" t="str">
        <f>_xlfn.IFNA(IF(U896=0,"",U896&amp;COUNTIF(U$2:U896,U896)),"")</f>
        <v/>
      </c>
      <c r="T896" s="37" t="str">
        <f t="shared" si="97"/>
        <v>cf895</v>
      </c>
      <c r="U896" s="37" t="e">
        <v>#N/A</v>
      </c>
      <c r="W896" s="37">
        <v>895</v>
      </c>
      <c r="X896" s="37" t="str">
        <f t="shared" si="98"/>
        <v>cf895</v>
      </c>
      <c r="Y896" s="37" t="e">
        <f t="shared" si="95"/>
        <v>#N/A</v>
      </c>
    </row>
    <row r="897" spans="1:25" ht="15" customHeight="1" x14ac:dyDescent="0.2">
      <c r="A897" s="121">
        <f t="shared" si="100"/>
        <v>290</v>
      </c>
      <c r="B897" s="39" t="str">
        <f>+VLOOKUP(A897,$Q$2:$R$5000,2,0)</f>
        <v>cf290</v>
      </c>
      <c r="C897" s="45" t="s">
        <v>63</v>
      </c>
      <c r="D897" s="46" t="s">
        <v>63</v>
      </c>
      <c r="E897" s="47" t="s">
        <v>63</v>
      </c>
      <c r="F897" s="48"/>
      <c r="G897" s="46"/>
      <c r="H897" s="62"/>
      <c r="I897" s="62"/>
      <c r="J897" s="50"/>
      <c r="Q897" s="37">
        <v>896</v>
      </c>
      <c r="R897" s="52" t="str">
        <f t="shared" si="96"/>
        <v>cf896</v>
      </c>
      <c r="S897" s="37" t="str">
        <f>_xlfn.IFNA(IF(U897=0,"",U897&amp;COUNTIF(U$2:U897,U897)),"")</f>
        <v/>
      </c>
      <c r="T897" s="37" t="str">
        <f t="shared" si="97"/>
        <v>cf896</v>
      </c>
      <c r="U897" s="37" t="e">
        <v>#N/A</v>
      </c>
      <c r="W897" s="37">
        <v>896</v>
      </c>
      <c r="X897" s="37" t="str">
        <f t="shared" si="98"/>
        <v>cf896</v>
      </c>
      <c r="Y897" s="37" t="e">
        <f t="shared" si="95"/>
        <v>#N/A</v>
      </c>
    </row>
    <row r="898" spans="1:25" ht="15" customHeight="1" x14ac:dyDescent="0.2">
      <c r="A898" s="121"/>
      <c r="B898" s="39" t="str">
        <f>+VLOOKUP(A897,$Q$2:$R$5000,2,0)</f>
        <v>cf290</v>
      </c>
      <c r="C898" s="51"/>
      <c r="D898" s="52"/>
      <c r="E898" s="53" t="s">
        <v>63</v>
      </c>
      <c r="F898" s="54"/>
      <c r="G898" s="52"/>
      <c r="H898" s="63"/>
      <c r="I898" s="63"/>
      <c r="J898" s="56" t="s">
        <v>63</v>
      </c>
      <c r="Q898" s="37">
        <v>897</v>
      </c>
      <c r="R898" s="52" t="str">
        <f t="shared" si="96"/>
        <v>cf897</v>
      </c>
      <c r="S898" s="37" t="str">
        <f>_xlfn.IFNA(IF(U898=0,"",U898&amp;COUNTIF(U$2:U898,U898)),"")</f>
        <v/>
      </c>
      <c r="T898" s="37" t="str">
        <f t="shared" si="97"/>
        <v>cf897</v>
      </c>
      <c r="U898" s="37" t="e">
        <v>#N/A</v>
      </c>
      <c r="W898" s="37">
        <v>897</v>
      </c>
      <c r="X898" s="37" t="str">
        <f t="shared" si="98"/>
        <v>cf897</v>
      </c>
      <c r="Y898" s="37" t="e">
        <f t="shared" ref="Y898:Y961" si="101">+VLOOKUP(X898,$S$2:$U$5000,2,0)</f>
        <v>#N/A</v>
      </c>
    </row>
    <row r="899" spans="1:25" ht="15" customHeight="1" x14ac:dyDescent="0.2">
      <c r="A899" s="121"/>
      <c r="B899" s="39" t="str">
        <f>+VLOOKUP(A897,$Q$2:$R$5000,2,0)</f>
        <v>cf290</v>
      </c>
      <c r="C899" s="51"/>
      <c r="D899" s="57" t="s">
        <v>63</v>
      </c>
      <c r="E899" s="58" t="s">
        <v>63</v>
      </c>
      <c r="F899" s="59" t="s">
        <v>63</v>
      </c>
      <c r="G899" s="57" t="s">
        <v>63</v>
      </c>
      <c r="H899" s="64" t="s">
        <v>63</v>
      </c>
      <c r="I899" s="64" t="str">
        <f>IF(H899="","",G899*H899)</f>
        <v/>
      </c>
      <c r="J899" s="61" t="s">
        <v>63</v>
      </c>
      <c r="Q899" s="37">
        <v>898</v>
      </c>
      <c r="R899" s="52" t="str">
        <f t="shared" ref="R899:R962" si="102">_xlfn.IFNA(IF($P$2="",T899,Y899),"")</f>
        <v>cf898</v>
      </c>
      <c r="S899" s="37" t="str">
        <f>_xlfn.IFNA(IF(U899=0,"",U899&amp;COUNTIF(U$2:U899,U899)),"")</f>
        <v/>
      </c>
      <c r="T899" s="37" t="str">
        <f t="shared" ref="T899:T962" si="103">IF(Q899="","",$O$2&amp;Q899)</f>
        <v>cf898</v>
      </c>
      <c r="U899" s="37" t="e">
        <v>#N/A</v>
      </c>
      <c r="W899" s="37">
        <v>898</v>
      </c>
      <c r="X899" s="37" t="str">
        <f t="shared" ref="X899:X962" si="104">IF($P$2="",$O$2&amp;W899,$P$2&amp;W899)</f>
        <v>cf898</v>
      </c>
      <c r="Y899" s="37" t="e">
        <f t="shared" si="101"/>
        <v>#N/A</v>
      </c>
    </row>
    <row r="900" spans="1:25" ht="15" customHeight="1" x14ac:dyDescent="0.2">
      <c r="A900" s="121">
        <f t="shared" si="100"/>
        <v>291</v>
      </c>
      <c r="B900" s="39" t="str">
        <f>+VLOOKUP(A900,$Q$2:$R$5000,2,0)</f>
        <v>cf291</v>
      </c>
      <c r="C900" s="45" t="s">
        <v>63</v>
      </c>
      <c r="D900" s="46" t="s">
        <v>63</v>
      </c>
      <c r="E900" s="47" t="s">
        <v>63</v>
      </c>
      <c r="F900" s="48"/>
      <c r="G900" s="46"/>
      <c r="H900" s="62"/>
      <c r="I900" s="62"/>
      <c r="J900" s="50"/>
      <c r="Q900" s="37">
        <v>899</v>
      </c>
      <c r="R900" s="52" t="str">
        <f t="shared" si="102"/>
        <v>cf899</v>
      </c>
      <c r="S900" s="37" t="str">
        <f>_xlfn.IFNA(IF(U900=0,"",U900&amp;COUNTIF(U$2:U900,U900)),"")</f>
        <v/>
      </c>
      <c r="T900" s="37" t="str">
        <f t="shared" si="103"/>
        <v>cf899</v>
      </c>
      <c r="U900" s="37" t="e">
        <v>#N/A</v>
      </c>
      <c r="W900" s="37">
        <v>899</v>
      </c>
      <c r="X900" s="37" t="str">
        <f t="shared" si="104"/>
        <v>cf899</v>
      </c>
      <c r="Y900" s="37" t="e">
        <f t="shared" si="101"/>
        <v>#N/A</v>
      </c>
    </row>
    <row r="901" spans="1:25" ht="15" customHeight="1" x14ac:dyDescent="0.2">
      <c r="A901" s="121"/>
      <c r="B901" s="39" t="str">
        <f>+VLOOKUP(A900,$Q$2:$R$5000,2,0)</f>
        <v>cf291</v>
      </c>
      <c r="C901" s="51"/>
      <c r="D901" s="52"/>
      <c r="E901" s="53" t="s">
        <v>63</v>
      </c>
      <c r="F901" s="54"/>
      <c r="G901" s="52"/>
      <c r="H901" s="63"/>
      <c r="I901" s="63"/>
      <c r="J901" s="56" t="s">
        <v>63</v>
      </c>
      <c r="Q901" s="37">
        <v>900</v>
      </c>
      <c r="R901" s="57" t="str">
        <f t="shared" si="102"/>
        <v>cf900</v>
      </c>
      <c r="S901" s="37" t="str">
        <f>_xlfn.IFNA(IF(U901=0,"",U901&amp;COUNTIF(U$2:U901,U901)),"")</f>
        <v/>
      </c>
      <c r="T901" s="37" t="str">
        <f t="shared" si="103"/>
        <v>cf900</v>
      </c>
      <c r="U901" s="37" t="e">
        <v>#N/A</v>
      </c>
      <c r="W901" s="37">
        <v>900</v>
      </c>
      <c r="X901" s="37" t="str">
        <f t="shared" si="104"/>
        <v>cf900</v>
      </c>
      <c r="Y901" s="37" t="e">
        <f t="shared" si="101"/>
        <v>#N/A</v>
      </c>
    </row>
    <row r="902" spans="1:25" ht="15" customHeight="1" x14ac:dyDescent="0.2">
      <c r="A902" s="121"/>
      <c r="B902" s="39" t="str">
        <f>+VLOOKUP(A900,$Q$2:$R$5000,2,0)</f>
        <v>cf291</v>
      </c>
      <c r="C902" s="51"/>
      <c r="D902" s="57" t="s">
        <v>63</v>
      </c>
      <c r="E902" s="58" t="s">
        <v>63</v>
      </c>
      <c r="F902" s="59" t="s">
        <v>63</v>
      </c>
      <c r="G902" s="57" t="s">
        <v>63</v>
      </c>
      <c r="H902" s="64" t="s">
        <v>63</v>
      </c>
      <c r="I902" s="64" t="str">
        <f>IF(H902="","",G902*H902)</f>
        <v/>
      </c>
      <c r="J902" s="61" t="s">
        <v>63</v>
      </c>
      <c r="Q902" s="37">
        <v>901</v>
      </c>
      <c r="R902" s="46" t="str">
        <f t="shared" si="102"/>
        <v>cf901</v>
      </c>
      <c r="S902" s="37" t="str">
        <f>_xlfn.IFNA(IF(U902=0,"",U902&amp;COUNTIF(U$2:U902,U902)),"")</f>
        <v/>
      </c>
      <c r="T902" s="37" t="str">
        <f t="shared" si="103"/>
        <v>cf901</v>
      </c>
      <c r="U902" s="37" t="e">
        <v>#N/A</v>
      </c>
      <c r="W902" s="37">
        <v>901</v>
      </c>
      <c r="X902" s="37" t="str">
        <f t="shared" si="104"/>
        <v>cf901</v>
      </c>
      <c r="Y902" s="37" t="e">
        <f t="shared" si="101"/>
        <v>#N/A</v>
      </c>
    </row>
    <row r="903" spans="1:25" ht="15" customHeight="1" x14ac:dyDescent="0.2">
      <c r="A903" s="121">
        <f t="shared" si="100"/>
        <v>292</v>
      </c>
      <c r="B903" s="39" t="str">
        <f>+VLOOKUP(A903,$Q$2:$R$5000,2,0)</f>
        <v>cf292</v>
      </c>
      <c r="C903" s="45" t="s">
        <v>63</v>
      </c>
      <c r="D903" s="46" t="s">
        <v>63</v>
      </c>
      <c r="E903" s="47" t="s">
        <v>63</v>
      </c>
      <c r="F903" s="48"/>
      <c r="G903" s="46"/>
      <c r="H903" s="62"/>
      <c r="I903" s="62"/>
      <c r="J903" s="50"/>
      <c r="Q903" s="37">
        <v>902</v>
      </c>
      <c r="R903" s="52" t="str">
        <f t="shared" si="102"/>
        <v>cf902</v>
      </c>
      <c r="S903" s="37" t="str">
        <f>_xlfn.IFNA(IF(U903=0,"",U903&amp;COUNTIF(U$2:U903,U903)),"")</f>
        <v/>
      </c>
      <c r="T903" s="37" t="str">
        <f t="shared" si="103"/>
        <v>cf902</v>
      </c>
      <c r="U903" s="37" t="e">
        <v>#N/A</v>
      </c>
      <c r="W903" s="37">
        <v>902</v>
      </c>
      <c r="X903" s="37" t="str">
        <f t="shared" si="104"/>
        <v>cf902</v>
      </c>
      <c r="Y903" s="37" t="e">
        <f t="shared" si="101"/>
        <v>#N/A</v>
      </c>
    </row>
    <row r="904" spans="1:25" ht="15" customHeight="1" x14ac:dyDescent="0.2">
      <c r="A904" s="121"/>
      <c r="B904" s="39" t="str">
        <f>+VLOOKUP(A903,$Q$2:$R$5000,2,0)</f>
        <v>cf292</v>
      </c>
      <c r="C904" s="51"/>
      <c r="D904" s="52"/>
      <c r="E904" s="53" t="s">
        <v>63</v>
      </c>
      <c r="F904" s="54"/>
      <c r="G904" s="52"/>
      <c r="H904" s="63"/>
      <c r="I904" s="63"/>
      <c r="J904" s="56" t="s">
        <v>63</v>
      </c>
      <c r="Q904" s="37">
        <v>903</v>
      </c>
      <c r="R904" s="52" t="str">
        <f t="shared" si="102"/>
        <v>cf903</v>
      </c>
      <c r="S904" s="37" t="str">
        <f>_xlfn.IFNA(IF(U904=0,"",U904&amp;COUNTIF(U$2:U904,U904)),"")</f>
        <v/>
      </c>
      <c r="T904" s="37" t="str">
        <f t="shared" si="103"/>
        <v>cf903</v>
      </c>
      <c r="U904" s="37" t="e">
        <v>#N/A</v>
      </c>
      <c r="W904" s="37">
        <v>903</v>
      </c>
      <c r="X904" s="37" t="str">
        <f t="shared" si="104"/>
        <v>cf903</v>
      </c>
      <c r="Y904" s="37" t="e">
        <f t="shared" si="101"/>
        <v>#N/A</v>
      </c>
    </row>
    <row r="905" spans="1:25" ht="15" customHeight="1" x14ac:dyDescent="0.2">
      <c r="A905" s="121"/>
      <c r="B905" s="39" t="str">
        <f>+VLOOKUP(A903,$Q$2:$R$5000,2,0)</f>
        <v>cf292</v>
      </c>
      <c r="C905" s="51"/>
      <c r="D905" s="57" t="s">
        <v>63</v>
      </c>
      <c r="E905" s="58" t="s">
        <v>63</v>
      </c>
      <c r="F905" s="59" t="s">
        <v>63</v>
      </c>
      <c r="G905" s="57" t="s">
        <v>63</v>
      </c>
      <c r="H905" s="64" t="s">
        <v>63</v>
      </c>
      <c r="I905" s="64" t="str">
        <f>IF(H905="","",G905*H905)</f>
        <v/>
      </c>
      <c r="J905" s="61" t="s">
        <v>63</v>
      </c>
      <c r="Q905" s="37">
        <v>904</v>
      </c>
      <c r="R905" s="52" t="str">
        <f t="shared" si="102"/>
        <v>cf904</v>
      </c>
      <c r="S905" s="37" t="str">
        <f>_xlfn.IFNA(IF(U905=0,"",U905&amp;COUNTIF(U$2:U905,U905)),"")</f>
        <v/>
      </c>
      <c r="T905" s="37" t="str">
        <f t="shared" si="103"/>
        <v>cf904</v>
      </c>
      <c r="U905" s="37" t="e">
        <v>#N/A</v>
      </c>
      <c r="W905" s="37">
        <v>904</v>
      </c>
      <c r="X905" s="37" t="str">
        <f t="shared" si="104"/>
        <v>cf904</v>
      </c>
      <c r="Y905" s="37" t="e">
        <f t="shared" si="101"/>
        <v>#N/A</v>
      </c>
    </row>
    <row r="906" spans="1:25" ht="15" customHeight="1" x14ac:dyDescent="0.2">
      <c r="A906" s="121">
        <f t="shared" si="100"/>
        <v>293</v>
      </c>
      <c r="B906" s="39" t="str">
        <f>+VLOOKUP(A906,$Q$2:$R$5000,2,0)</f>
        <v>cf293</v>
      </c>
      <c r="C906" s="45" t="s">
        <v>63</v>
      </c>
      <c r="D906" s="46" t="s">
        <v>63</v>
      </c>
      <c r="E906" s="47" t="s">
        <v>63</v>
      </c>
      <c r="F906" s="48"/>
      <c r="G906" s="46"/>
      <c r="H906" s="62"/>
      <c r="I906" s="62"/>
      <c r="J906" s="50"/>
      <c r="Q906" s="37">
        <v>905</v>
      </c>
      <c r="R906" s="52" t="str">
        <f t="shared" si="102"/>
        <v>cf905</v>
      </c>
      <c r="S906" s="37" t="str">
        <f>_xlfn.IFNA(IF(U906=0,"",U906&amp;COUNTIF(U$2:U906,U906)),"")</f>
        <v/>
      </c>
      <c r="T906" s="37" t="str">
        <f t="shared" si="103"/>
        <v>cf905</v>
      </c>
      <c r="U906" s="37" t="e">
        <v>#N/A</v>
      </c>
      <c r="W906" s="37">
        <v>905</v>
      </c>
      <c r="X906" s="37" t="str">
        <f t="shared" si="104"/>
        <v>cf905</v>
      </c>
      <c r="Y906" s="37" t="e">
        <f t="shared" si="101"/>
        <v>#N/A</v>
      </c>
    </row>
    <row r="907" spans="1:25" ht="15" customHeight="1" x14ac:dyDescent="0.2">
      <c r="A907" s="121"/>
      <c r="B907" s="39" t="str">
        <f>+VLOOKUP(A906,$Q$2:$R$5000,2,0)</f>
        <v>cf293</v>
      </c>
      <c r="C907" s="51"/>
      <c r="D907" s="52"/>
      <c r="E907" s="53" t="s">
        <v>63</v>
      </c>
      <c r="F907" s="54"/>
      <c r="G907" s="52"/>
      <c r="H907" s="63"/>
      <c r="I907" s="63"/>
      <c r="J907" s="56" t="s">
        <v>63</v>
      </c>
      <c r="Q907" s="37">
        <v>906</v>
      </c>
      <c r="R907" s="52" t="str">
        <f t="shared" si="102"/>
        <v>cf906</v>
      </c>
      <c r="S907" s="37" t="str">
        <f>_xlfn.IFNA(IF(U907=0,"",U907&amp;COUNTIF(U$2:U907,U907)),"")</f>
        <v/>
      </c>
      <c r="T907" s="37" t="str">
        <f t="shared" si="103"/>
        <v>cf906</v>
      </c>
      <c r="U907" s="37" t="e">
        <v>#N/A</v>
      </c>
      <c r="W907" s="37">
        <v>906</v>
      </c>
      <c r="X907" s="37" t="str">
        <f t="shared" si="104"/>
        <v>cf906</v>
      </c>
      <c r="Y907" s="37" t="e">
        <f t="shared" si="101"/>
        <v>#N/A</v>
      </c>
    </row>
    <row r="908" spans="1:25" ht="15" customHeight="1" x14ac:dyDescent="0.2">
      <c r="A908" s="121"/>
      <c r="B908" s="39" t="str">
        <f>+VLOOKUP(A906,$Q$2:$R$5000,2,0)</f>
        <v>cf293</v>
      </c>
      <c r="C908" s="51"/>
      <c r="D908" s="57" t="s">
        <v>63</v>
      </c>
      <c r="E908" s="58" t="s">
        <v>63</v>
      </c>
      <c r="F908" s="59" t="s">
        <v>63</v>
      </c>
      <c r="G908" s="57" t="s">
        <v>63</v>
      </c>
      <c r="H908" s="64" t="s">
        <v>63</v>
      </c>
      <c r="I908" s="64" t="str">
        <f>IF(H908="","",G908*H908)</f>
        <v/>
      </c>
      <c r="J908" s="61" t="s">
        <v>63</v>
      </c>
      <c r="Q908" s="37">
        <v>907</v>
      </c>
      <c r="R908" s="52" t="str">
        <f t="shared" si="102"/>
        <v>cf907</v>
      </c>
      <c r="S908" s="37" t="str">
        <f>_xlfn.IFNA(IF(U908=0,"",U908&amp;COUNTIF(U$2:U908,U908)),"")</f>
        <v/>
      </c>
      <c r="T908" s="37" t="str">
        <f t="shared" si="103"/>
        <v>cf907</v>
      </c>
      <c r="U908" s="37" t="e">
        <v>#N/A</v>
      </c>
      <c r="W908" s="37">
        <v>907</v>
      </c>
      <c r="X908" s="37" t="str">
        <f t="shared" si="104"/>
        <v>cf907</v>
      </c>
      <c r="Y908" s="37" t="e">
        <f t="shared" si="101"/>
        <v>#N/A</v>
      </c>
    </row>
    <row r="909" spans="1:25" ht="15" customHeight="1" x14ac:dyDescent="0.2">
      <c r="A909" s="121">
        <f t="shared" si="100"/>
        <v>294</v>
      </c>
      <c r="B909" s="39" t="str">
        <f>+VLOOKUP(A909,$Q$2:$R$5000,2,0)</f>
        <v>cf294</v>
      </c>
      <c r="C909" s="45" t="s">
        <v>63</v>
      </c>
      <c r="D909" s="46" t="s">
        <v>63</v>
      </c>
      <c r="E909" s="47" t="s">
        <v>63</v>
      </c>
      <c r="F909" s="48"/>
      <c r="G909" s="46"/>
      <c r="H909" s="62"/>
      <c r="I909" s="62"/>
      <c r="J909" s="50"/>
      <c r="Q909" s="37">
        <v>908</v>
      </c>
      <c r="R909" s="52" t="str">
        <f t="shared" si="102"/>
        <v>cf908</v>
      </c>
      <c r="S909" s="37" t="str">
        <f>_xlfn.IFNA(IF(U909=0,"",U909&amp;COUNTIF(U$2:U909,U909)),"")</f>
        <v/>
      </c>
      <c r="T909" s="37" t="str">
        <f t="shared" si="103"/>
        <v>cf908</v>
      </c>
      <c r="U909" s="37" t="e">
        <v>#N/A</v>
      </c>
      <c r="W909" s="37">
        <v>908</v>
      </c>
      <c r="X909" s="37" t="str">
        <f t="shared" si="104"/>
        <v>cf908</v>
      </c>
      <c r="Y909" s="37" t="e">
        <f t="shared" si="101"/>
        <v>#N/A</v>
      </c>
    </row>
    <row r="910" spans="1:25" ht="15" customHeight="1" x14ac:dyDescent="0.2">
      <c r="A910" s="121"/>
      <c r="B910" s="39" t="str">
        <f>+VLOOKUP(A909,$Q$2:$R$5000,2,0)</f>
        <v>cf294</v>
      </c>
      <c r="C910" s="51"/>
      <c r="D910" s="52"/>
      <c r="E910" s="53" t="s">
        <v>63</v>
      </c>
      <c r="F910" s="54"/>
      <c r="G910" s="52"/>
      <c r="H910" s="63"/>
      <c r="I910" s="63"/>
      <c r="J910" s="56" t="s">
        <v>63</v>
      </c>
      <c r="Q910" s="37">
        <v>909</v>
      </c>
      <c r="R910" s="52" t="str">
        <f t="shared" si="102"/>
        <v>cf909</v>
      </c>
      <c r="S910" s="37" t="str">
        <f>_xlfn.IFNA(IF(U910=0,"",U910&amp;COUNTIF(U$2:U910,U910)),"")</f>
        <v/>
      </c>
      <c r="T910" s="37" t="str">
        <f t="shared" si="103"/>
        <v>cf909</v>
      </c>
      <c r="U910" s="37" t="e">
        <v>#N/A</v>
      </c>
      <c r="W910" s="37">
        <v>909</v>
      </c>
      <c r="X910" s="37" t="str">
        <f t="shared" si="104"/>
        <v>cf909</v>
      </c>
      <c r="Y910" s="37" t="e">
        <f t="shared" si="101"/>
        <v>#N/A</v>
      </c>
    </row>
    <row r="911" spans="1:25" ht="15" customHeight="1" x14ac:dyDescent="0.2">
      <c r="A911" s="121"/>
      <c r="B911" s="39" t="str">
        <f>+VLOOKUP(A909,$Q$2:$R$5000,2,0)</f>
        <v>cf294</v>
      </c>
      <c r="C911" s="51"/>
      <c r="D911" s="57" t="s">
        <v>63</v>
      </c>
      <c r="E911" s="58" t="s">
        <v>63</v>
      </c>
      <c r="F911" s="59" t="s">
        <v>63</v>
      </c>
      <c r="G911" s="57" t="s">
        <v>63</v>
      </c>
      <c r="H911" s="64" t="s">
        <v>63</v>
      </c>
      <c r="I911" s="64" t="str">
        <f>IF(H911="","",G911*H911)</f>
        <v/>
      </c>
      <c r="J911" s="61" t="s">
        <v>63</v>
      </c>
      <c r="Q911" s="37">
        <v>910</v>
      </c>
      <c r="R911" s="52" t="str">
        <f t="shared" si="102"/>
        <v>cf910</v>
      </c>
      <c r="S911" s="37" t="str">
        <f>_xlfn.IFNA(IF(U911=0,"",U911&amp;COUNTIF(U$2:U911,U911)),"")</f>
        <v/>
      </c>
      <c r="T911" s="37" t="str">
        <f t="shared" si="103"/>
        <v>cf910</v>
      </c>
      <c r="U911" s="37" t="e">
        <v>#N/A</v>
      </c>
      <c r="W911" s="37">
        <v>910</v>
      </c>
      <c r="X911" s="37" t="str">
        <f t="shared" si="104"/>
        <v>cf910</v>
      </c>
      <c r="Y911" s="37" t="e">
        <f t="shared" si="101"/>
        <v>#N/A</v>
      </c>
    </row>
    <row r="912" spans="1:25" ht="15" customHeight="1" x14ac:dyDescent="0.2">
      <c r="A912" s="121">
        <f t="shared" si="100"/>
        <v>295</v>
      </c>
      <c r="B912" s="39" t="str">
        <f>+VLOOKUP(A912,$Q$2:$R$5000,2,0)</f>
        <v>cf295</v>
      </c>
      <c r="C912" s="45" t="s">
        <v>63</v>
      </c>
      <c r="D912" s="46" t="s">
        <v>63</v>
      </c>
      <c r="E912" s="47" t="s">
        <v>63</v>
      </c>
      <c r="F912" s="48"/>
      <c r="G912" s="46"/>
      <c r="H912" s="62"/>
      <c r="I912" s="62"/>
      <c r="J912" s="50"/>
      <c r="Q912" s="37">
        <v>911</v>
      </c>
      <c r="R912" s="52" t="str">
        <f t="shared" si="102"/>
        <v>cf911</v>
      </c>
      <c r="S912" s="37" t="str">
        <f>_xlfn.IFNA(IF(U912=0,"",U912&amp;COUNTIF(U$2:U912,U912)),"")</f>
        <v/>
      </c>
      <c r="T912" s="37" t="str">
        <f t="shared" si="103"/>
        <v>cf911</v>
      </c>
      <c r="U912" s="37" t="e">
        <v>#N/A</v>
      </c>
      <c r="W912" s="37">
        <v>911</v>
      </c>
      <c r="X912" s="37" t="str">
        <f t="shared" si="104"/>
        <v>cf911</v>
      </c>
      <c r="Y912" s="37" t="e">
        <f t="shared" si="101"/>
        <v>#N/A</v>
      </c>
    </row>
    <row r="913" spans="1:25" ht="15" customHeight="1" x14ac:dyDescent="0.2">
      <c r="A913" s="121"/>
      <c r="B913" s="39" t="str">
        <f>+VLOOKUP(A912,$Q$2:$R$5000,2,0)</f>
        <v>cf295</v>
      </c>
      <c r="C913" s="51"/>
      <c r="D913" s="52"/>
      <c r="E913" s="53" t="s">
        <v>63</v>
      </c>
      <c r="F913" s="54"/>
      <c r="G913" s="52"/>
      <c r="H913" s="63"/>
      <c r="I913" s="63"/>
      <c r="J913" s="56" t="s">
        <v>63</v>
      </c>
      <c r="Q913" s="37">
        <v>912</v>
      </c>
      <c r="R913" s="52" t="str">
        <f t="shared" si="102"/>
        <v>cf912</v>
      </c>
      <c r="S913" s="37" t="str">
        <f>_xlfn.IFNA(IF(U913=0,"",U913&amp;COUNTIF(U$2:U913,U913)),"")</f>
        <v/>
      </c>
      <c r="T913" s="37" t="str">
        <f t="shared" si="103"/>
        <v>cf912</v>
      </c>
      <c r="U913" s="37" t="e">
        <v>#N/A</v>
      </c>
      <c r="W913" s="37">
        <v>912</v>
      </c>
      <c r="X913" s="37" t="str">
        <f t="shared" si="104"/>
        <v>cf912</v>
      </c>
      <c r="Y913" s="37" t="e">
        <f t="shared" si="101"/>
        <v>#N/A</v>
      </c>
    </row>
    <row r="914" spans="1:25" ht="15" customHeight="1" x14ac:dyDescent="0.2">
      <c r="A914" s="121"/>
      <c r="B914" s="39" t="str">
        <f>+VLOOKUP(A912,$Q$2:$R$5000,2,0)</f>
        <v>cf295</v>
      </c>
      <c r="C914" s="51"/>
      <c r="D914" s="57" t="s">
        <v>63</v>
      </c>
      <c r="E914" s="58" t="s">
        <v>63</v>
      </c>
      <c r="F914" s="59" t="s">
        <v>63</v>
      </c>
      <c r="G914" s="57" t="s">
        <v>63</v>
      </c>
      <c r="H914" s="64" t="s">
        <v>63</v>
      </c>
      <c r="I914" s="64" t="str">
        <f>IF(H914="","",G914*H914)</f>
        <v/>
      </c>
      <c r="J914" s="61" t="s">
        <v>63</v>
      </c>
      <c r="Q914" s="37">
        <v>913</v>
      </c>
      <c r="R914" s="52" t="str">
        <f t="shared" si="102"/>
        <v>cf913</v>
      </c>
      <c r="S914" s="37" t="str">
        <f>_xlfn.IFNA(IF(U914=0,"",U914&amp;COUNTIF(U$2:U914,U914)),"")</f>
        <v/>
      </c>
      <c r="T914" s="37" t="str">
        <f t="shared" si="103"/>
        <v>cf913</v>
      </c>
      <c r="U914" s="37" t="e">
        <v>#N/A</v>
      </c>
      <c r="W914" s="37">
        <v>913</v>
      </c>
      <c r="X914" s="37" t="str">
        <f t="shared" si="104"/>
        <v>cf913</v>
      </c>
      <c r="Y914" s="37" t="e">
        <f t="shared" si="101"/>
        <v>#N/A</v>
      </c>
    </row>
    <row r="915" spans="1:25" ht="15" customHeight="1" x14ac:dyDescent="0.2">
      <c r="A915" s="121">
        <f t="shared" si="100"/>
        <v>296</v>
      </c>
      <c r="B915" s="39" t="str">
        <f>+VLOOKUP(A915,$Q$2:$R$5000,2,0)</f>
        <v>cf296</v>
      </c>
      <c r="C915" s="45" t="s">
        <v>63</v>
      </c>
      <c r="D915" s="46" t="s">
        <v>63</v>
      </c>
      <c r="E915" s="47" t="s">
        <v>63</v>
      </c>
      <c r="F915" s="48"/>
      <c r="G915" s="46"/>
      <c r="H915" s="62"/>
      <c r="I915" s="62"/>
      <c r="J915" s="50"/>
      <c r="Q915" s="37">
        <v>914</v>
      </c>
      <c r="R915" s="52" t="str">
        <f t="shared" si="102"/>
        <v>cf914</v>
      </c>
      <c r="S915" s="37" t="str">
        <f>_xlfn.IFNA(IF(U915=0,"",U915&amp;COUNTIF(U$2:U915,U915)),"")</f>
        <v/>
      </c>
      <c r="T915" s="37" t="str">
        <f t="shared" si="103"/>
        <v>cf914</v>
      </c>
      <c r="U915" s="37" t="e">
        <v>#N/A</v>
      </c>
      <c r="W915" s="37">
        <v>914</v>
      </c>
      <c r="X915" s="37" t="str">
        <f t="shared" si="104"/>
        <v>cf914</v>
      </c>
      <c r="Y915" s="37" t="e">
        <f t="shared" si="101"/>
        <v>#N/A</v>
      </c>
    </row>
    <row r="916" spans="1:25" ht="15" customHeight="1" x14ac:dyDescent="0.2">
      <c r="A916" s="121"/>
      <c r="B916" s="39" t="str">
        <f>+VLOOKUP(A915,$Q$2:$R$5000,2,0)</f>
        <v>cf296</v>
      </c>
      <c r="C916" s="51"/>
      <c r="D916" s="52"/>
      <c r="E916" s="53" t="s">
        <v>63</v>
      </c>
      <c r="F916" s="54"/>
      <c r="G916" s="52"/>
      <c r="H916" s="63"/>
      <c r="I916" s="63"/>
      <c r="J916" s="56" t="s">
        <v>63</v>
      </c>
      <c r="Q916" s="37">
        <v>915</v>
      </c>
      <c r="R916" s="52" t="str">
        <f t="shared" si="102"/>
        <v>cf915</v>
      </c>
      <c r="S916" s="37" t="str">
        <f>_xlfn.IFNA(IF(U916=0,"",U916&amp;COUNTIF(U$2:U916,U916)),"")</f>
        <v/>
      </c>
      <c r="T916" s="37" t="str">
        <f t="shared" si="103"/>
        <v>cf915</v>
      </c>
      <c r="U916" s="37" t="e">
        <v>#N/A</v>
      </c>
      <c r="W916" s="37">
        <v>915</v>
      </c>
      <c r="X916" s="37" t="str">
        <f t="shared" si="104"/>
        <v>cf915</v>
      </c>
      <c r="Y916" s="37" t="e">
        <f t="shared" si="101"/>
        <v>#N/A</v>
      </c>
    </row>
    <row r="917" spans="1:25" ht="15" customHeight="1" x14ac:dyDescent="0.2">
      <c r="A917" s="121"/>
      <c r="B917" s="39" t="str">
        <f>+VLOOKUP(A915,$Q$2:$R$5000,2,0)</f>
        <v>cf296</v>
      </c>
      <c r="C917" s="51"/>
      <c r="D917" s="57" t="s">
        <v>63</v>
      </c>
      <c r="E917" s="58" t="s">
        <v>63</v>
      </c>
      <c r="F917" s="59" t="s">
        <v>63</v>
      </c>
      <c r="G917" s="57" t="s">
        <v>63</v>
      </c>
      <c r="H917" s="64" t="s">
        <v>63</v>
      </c>
      <c r="I917" s="64" t="str">
        <f>IF(H917="","",G917*H917)</f>
        <v/>
      </c>
      <c r="J917" s="61" t="s">
        <v>63</v>
      </c>
      <c r="Q917" s="37">
        <v>916</v>
      </c>
      <c r="R917" s="52" t="str">
        <f t="shared" si="102"/>
        <v>cf916</v>
      </c>
      <c r="S917" s="37" t="str">
        <f>_xlfn.IFNA(IF(U917=0,"",U917&amp;COUNTIF(U$2:U917,U917)),"")</f>
        <v/>
      </c>
      <c r="T917" s="37" t="str">
        <f t="shared" si="103"/>
        <v>cf916</v>
      </c>
      <c r="U917" s="37" t="e">
        <v>#N/A</v>
      </c>
      <c r="W917" s="37">
        <v>916</v>
      </c>
      <c r="X917" s="37" t="str">
        <f t="shared" si="104"/>
        <v>cf916</v>
      </c>
      <c r="Y917" s="37" t="e">
        <f t="shared" si="101"/>
        <v>#N/A</v>
      </c>
    </row>
    <row r="918" spans="1:25" ht="15" customHeight="1" x14ac:dyDescent="0.2">
      <c r="A918" s="121">
        <f t="shared" si="100"/>
        <v>297</v>
      </c>
      <c r="B918" s="39" t="str">
        <f>+VLOOKUP(A918,$Q$2:$R$5000,2,0)</f>
        <v>cf297</v>
      </c>
      <c r="C918" s="45" t="s">
        <v>63</v>
      </c>
      <c r="D918" s="46" t="s">
        <v>63</v>
      </c>
      <c r="E918" s="47" t="s">
        <v>63</v>
      </c>
      <c r="F918" s="48"/>
      <c r="G918" s="46"/>
      <c r="H918" s="62"/>
      <c r="I918" s="62"/>
      <c r="J918" s="50"/>
      <c r="Q918" s="37">
        <v>917</v>
      </c>
      <c r="R918" s="52" t="str">
        <f t="shared" si="102"/>
        <v>cf917</v>
      </c>
      <c r="S918" s="37" t="str">
        <f>_xlfn.IFNA(IF(U918=0,"",U918&amp;COUNTIF(U$2:U918,U918)),"")</f>
        <v/>
      </c>
      <c r="T918" s="37" t="str">
        <f t="shared" si="103"/>
        <v>cf917</v>
      </c>
      <c r="U918" s="37" t="e">
        <v>#N/A</v>
      </c>
      <c r="W918" s="37">
        <v>917</v>
      </c>
      <c r="X918" s="37" t="str">
        <f t="shared" si="104"/>
        <v>cf917</v>
      </c>
      <c r="Y918" s="37" t="e">
        <f t="shared" si="101"/>
        <v>#N/A</v>
      </c>
    </row>
    <row r="919" spans="1:25" ht="15" customHeight="1" x14ac:dyDescent="0.2">
      <c r="A919" s="121"/>
      <c r="B919" s="39" t="str">
        <f>+VLOOKUP(A918,$Q$2:$R$5000,2,0)</f>
        <v>cf297</v>
      </c>
      <c r="C919" s="51"/>
      <c r="D919" s="52"/>
      <c r="E919" s="53" t="s">
        <v>63</v>
      </c>
      <c r="F919" s="54"/>
      <c r="G919" s="52"/>
      <c r="H919" s="63"/>
      <c r="I919" s="63"/>
      <c r="J919" s="56" t="s">
        <v>63</v>
      </c>
      <c r="Q919" s="37">
        <v>918</v>
      </c>
      <c r="R919" s="52" t="str">
        <f t="shared" si="102"/>
        <v>cf918</v>
      </c>
      <c r="S919" s="37" t="str">
        <f>_xlfn.IFNA(IF(U919=0,"",U919&amp;COUNTIF(U$2:U919,U919)),"")</f>
        <v/>
      </c>
      <c r="T919" s="37" t="str">
        <f t="shared" si="103"/>
        <v>cf918</v>
      </c>
      <c r="U919" s="37" t="e">
        <v>#N/A</v>
      </c>
      <c r="W919" s="37">
        <v>918</v>
      </c>
      <c r="X919" s="37" t="str">
        <f t="shared" si="104"/>
        <v>cf918</v>
      </c>
      <c r="Y919" s="37" t="e">
        <f t="shared" si="101"/>
        <v>#N/A</v>
      </c>
    </row>
    <row r="920" spans="1:25" ht="15" customHeight="1" x14ac:dyDescent="0.2">
      <c r="A920" s="121"/>
      <c r="B920" s="39" t="str">
        <f>+VLOOKUP(A918,$Q$2:$R$5000,2,0)</f>
        <v>cf297</v>
      </c>
      <c r="C920" s="51"/>
      <c r="D920" s="57" t="s">
        <v>63</v>
      </c>
      <c r="E920" s="58" t="s">
        <v>63</v>
      </c>
      <c r="F920" s="59" t="s">
        <v>63</v>
      </c>
      <c r="G920" s="57" t="s">
        <v>63</v>
      </c>
      <c r="H920" s="64" t="s">
        <v>63</v>
      </c>
      <c r="I920" s="64" t="str">
        <f>IF(H920="","",G920*H920)</f>
        <v/>
      </c>
      <c r="J920" s="61" t="s">
        <v>63</v>
      </c>
      <c r="Q920" s="37">
        <v>919</v>
      </c>
      <c r="R920" s="52" t="str">
        <f t="shared" si="102"/>
        <v>cf919</v>
      </c>
      <c r="S920" s="37" t="str">
        <f>_xlfn.IFNA(IF(U920=0,"",U920&amp;COUNTIF(U$2:U920,U920)),"")</f>
        <v/>
      </c>
      <c r="T920" s="37" t="str">
        <f t="shared" si="103"/>
        <v>cf919</v>
      </c>
      <c r="U920" s="37" t="e">
        <v>#N/A</v>
      </c>
      <c r="W920" s="37">
        <v>919</v>
      </c>
      <c r="X920" s="37" t="str">
        <f t="shared" si="104"/>
        <v>cf919</v>
      </c>
      <c r="Y920" s="37" t="e">
        <f t="shared" si="101"/>
        <v>#N/A</v>
      </c>
    </row>
    <row r="921" spans="1:25" ht="15" customHeight="1" x14ac:dyDescent="0.2">
      <c r="A921" s="121">
        <f t="shared" si="100"/>
        <v>298</v>
      </c>
      <c r="B921" s="39" t="str">
        <f>+VLOOKUP(A921,$Q$2:$R$5000,2,0)</f>
        <v>cf298</v>
      </c>
      <c r="C921" s="45" t="s">
        <v>63</v>
      </c>
      <c r="D921" s="46" t="s">
        <v>63</v>
      </c>
      <c r="E921" s="47" t="s">
        <v>63</v>
      </c>
      <c r="F921" s="48"/>
      <c r="G921" s="46"/>
      <c r="H921" s="62"/>
      <c r="I921" s="62"/>
      <c r="J921" s="50"/>
      <c r="Q921" s="37">
        <v>920</v>
      </c>
      <c r="R921" s="57" t="str">
        <f t="shared" si="102"/>
        <v>cf920</v>
      </c>
      <c r="S921" s="37" t="str">
        <f>_xlfn.IFNA(IF(U921=0,"",U921&amp;COUNTIF(U$2:U921,U921)),"")</f>
        <v/>
      </c>
      <c r="T921" s="37" t="str">
        <f t="shared" si="103"/>
        <v>cf920</v>
      </c>
      <c r="U921" s="37" t="e">
        <v>#N/A</v>
      </c>
      <c r="W921" s="37">
        <v>920</v>
      </c>
      <c r="X921" s="37" t="str">
        <f t="shared" si="104"/>
        <v>cf920</v>
      </c>
      <c r="Y921" s="37" t="e">
        <f t="shared" si="101"/>
        <v>#N/A</v>
      </c>
    </row>
    <row r="922" spans="1:25" ht="15" customHeight="1" x14ac:dyDescent="0.2">
      <c r="A922" s="121"/>
      <c r="B922" s="39" t="str">
        <f>+VLOOKUP(A921,$Q$2:$R$5000,2,0)</f>
        <v>cf298</v>
      </c>
      <c r="C922" s="51"/>
      <c r="D922" s="52"/>
      <c r="E922" s="53" t="s">
        <v>63</v>
      </c>
      <c r="F922" s="54"/>
      <c r="G922" s="52"/>
      <c r="H922" s="63"/>
      <c r="I922" s="63"/>
      <c r="J922" s="56" t="s">
        <v>63</v>
      </c>
      <c r="Q922" s="37">
        <v>921</v>
      </c>
      <c r="R922" s="46" t="str">
        <f t="shared" si="102"/>
        <v>cf921</v>
      </c>
      <c r="S922" s="37" t="str">
        <f>_xlfn.IFNA(IF(U922=0,"",U922&amp;COUNTIF(U$2:U922,U922)),"")</f>
        <v/>
      </c>
      <c r="T922" s="37" t="str">
        <f t="shared" si="103"/>
        <v>cf921</v>
      </c>
      <c r="U922" s="37" t="e">
        <v>#N/A</v>
      </c>
      <c r="W922" s="37">
        <v>921</v>
      </c>
      <c r="X922" s="37" t="str">
        <f t="shared" si="104"/>
        <v>cf921</v>
      </c>
      <c r="Y922" s="37" t="e">
        <f t="shared" si="101"/>
        <v>#N/A</v>
      </c>
    </row>
    <row r="923" spans="1:25" ht="15" customHeight="1" x14ac:dyDescent="0.2">
      <c r="A923" s="121"/>
      <c r="B923" s="39" t="str">
        <f>+VLOOKUP(A921,$Q$2:$R$5000,2,0)</f>
        <v>cf298</v>
      </c>
      <c r="C923" s="51"/>
      <c r="D923" s="57" t="s">
        <v>63</v>
      </c>
      <c r="E923" s="58" t="s">
        <v>63</v>
      </c>
      <c r="F923" s="59" t="s">
        <v>63</v>
      </c>
      <c r="G923" s="57" t="s">
        <v>63</v>
      </c>
      <c r="H923" s="64" t="s">
        <v>63</v>
      </c>
      <c r="I923" s="64" t="str">
        <f>IF(H923="","",G923*H923)</f>
        <v/>
      </c>
      <c r="J923" s="61" t="s">
        <v>63</v>
      </c>
      <c r="Q923" s="37">
        <v>922</v>
      </c>
      <c r="R923" s="52" t="str">
        <f t="shared" si="102"/>
        <v>cf922</v>
      </c>
      <c r="S923" s="37" t="str">
        <f>_xlfn.IFNA(IF(U923=0,"",U923&amp;COUNTIF(U$2:U923,U923)),"")</f>
        <v/>
      </c>
      <c r="T923" s="37" t="str">
        <f t="shared" si="103"/>
        <v>cf922</v>
      </c>
      <c r="U923" s="37" t="e">
        <v>#N/A</v>
      </c>
      <c r="W923" s="37">
        <v>922</v>
      </c>
      <c r="X923" s="37" t="str">
        <f t="shared" si="104"/>
        <v>cf922</v>
      </c>
      <c r="Y923" s="37" t="e">
        <f t="shared" si="101"/>
        <v>#N/A</v>
      </c>
    </row>
    <row r="924" spans="1:25" ht="15" customHeight="1" x14ac:dyDescent="0.2">
      <c r="A924" s="121">
        <f t="shared" si="100"/>
        <v>299</v>
      </c>
      <c r="B924" s="39" t="str">
        <f>+VLOOKUP(A924,$Q$2:$R$5000,2,0)</f>
        <v>cf299</v>
      </c>
      <c r="C924" s="45" t="s">
        <v>63</v>
      </c>
      <c r="D924" s="46" t="s">
        <v>63</v>
      </c>
      <c r="E924" s="47" t="s">
        <v>63</v>
      </c>
      <c r="F924" s="48"/>
      <c r="G924" s="46"/>
      <c r="H924" s="62"/>
      <c r="I924" s="62"/>
      <c r="J924" s="50"/>
      <c r="Q924" s="37">
        <v>923</v>
      </c>
      <c r="R924" s="52" t="str">
        <f t="shared" si="102"/>
        <v>cf923</v>
      </c>
      <c r="S924" s="37" t="str">
        <f>_xlfn.IFNA(IF(U924=0,"",U924&amp;COUNTIF(U$2:U924,U924)),"")</f>
        <v/>
      </c>
      <c r="T924" s="37" t="str">
        <f t="shared" si="103"/>
        <v>cf923</v>
      </c>
      <c r="U924" s="37" t="e">
        <v>#N/A</v>
      </c>
      <c r="W924" s="37">
        <v>923</v>
      </c>
      <c r="X924" s="37" t="str">
        <f t="shared" si="104"/>
        <v>cf923</v>
      </c>
      <c r="Y924" s="37" t="e">
        <f t="shared" si="101"/>
        <v>#N/A</v>
      </c>
    </row>
    <row r="925" spans="1:25" ht="15" customHeight="1" x14ac:dyDescent="0.2">
      <c r="A925" s="121"/>
      <c r="B925" s="39" t="str">
        <f>+VLOOKUP(A924,$Q$2:$R$5000,2,0)</f>
        <v>cf299</v>
      </c>
      <c r="C925" s="51"/>
      <c r="D925" s="52"/>
      <c r="E925" s="53" t="s">
        <v>63</v>
      </c>
      <c r="F925" s="54"/>
      <c r="G925" s="52"/>
      <c r="H925" s="63"/>
      <c r="I925" s="63"/>
      <c r="J925" s="56" t="s">
        <v>63</v>
      </c>
      <c r="Q925" s="37">
        <v>924</v>
      </c>
      <c r="R925" s="52" t="str">
        <f t="shared" si="102"/>
        <v>cf924</v>
      </c>
      <c r="S925" s="37" t="str">
        <f>_xlfn.IFNA(IF(U925=0,"",U925&amp;COUNTIF(U$2:U925,U925)),"")</f>
        <v/>
      </c>
      <c r="T925" s="37" t="str">
        <f t="shared" si="103"/>
        <v>cf924</v>
      </c>
      <c r="U925" s="37" t="e">
        <v>#N/A</v>
      </c>
      <c r="W925" s="37">
        <v>924</v>
      </c>
      <c r="X925" s="37" t="str">
        <f t="shared" si="104"/>
        <v>cf924</v>
      </c>
      <c r="Y925" s="37" t="e">
        <f t="shared" si="101"/>
        <v>#N/A</v>
      </c>
    </row>
    <row r="926" spans="1:25" ht="15" customHeight="1" x14ac:dyDescent="0.2">
      <c r="A926" s="121"/>
      <c r="B926" s="39" t="str">
        <f>+VLOOKUP(A924,$Q$2:$R$5000,2,0)</f>
        <v>cf299</v>
      </c>
      <c r="C926" s="51"/>
      <c r="D926" s="57" t="s">
        <v>63</v>
      </c>
      <c r="E926" s="58" t="s">
        <v>63</v>
      </c>
      <c r="F926" s="59" t="s">
        <v>63</v>
      </c>
      <c r="G926" s="57" t="s">
        <v>63</v>
      </c>
      <c r="H926" s="64" t="s">
        <v>63</v>
      </c>
      <c r="I926" s="64" t="str">
        <f>IF(H926="","",G926*H926)</f>
        <v/>
      </c>
      <c r="J926" s="61" t="s">
        <v>63</v>
      </c>
      <c r="Q926" s="37">
        <v>925</v>
      </c>
      <c r="R926" s="52" t="str">
        <f t="shared" si="102"/>
        <v>cf925</v>
      </c>
      <c r="S926" s="37" t="str">
        <f>_xlfn.IFNA(IF(U926=0,"",U926&amp;COUNTIF(U$2:U926,U926)),"")</f>
        <v/>
      </c>
      <c r="T926" s="37" t="str">
        <f t="shared" si="103"/>
        <v>cf925</v>
      </c>
      <c r="U926" s="37" t="e">
        <v>#N/A</v>
      </c>
      <c r="W926" s="37">
        <v>925</v>
      </c>
      <c r="X926" s="37" t="str">
        <f t="shared" si="104"/>
        <v>cf925</v>
      </c>
      <c r="Y926" s="37" t="e">
        <f t="shared" si="101"/>
        <v>#N/A</v>
      </c>
    </row>
    <row r="927" spans="1:25" ht="15" customHeight="1" x14ac:dyDescent="0.2">
      <c r="A927" s="121">
        <f t="shared" si="100"/>
        <v>300</v>
      </c>
      <c r="B927" s="39" t="str">
        <f>+VLOOKUP(A927,$Q$2:$R$5000,2,0)</f>
        <v>cf300</v>
      </c>
      <c r="C927" s="45" t="s">
        <v>63</v>
      </c>
      <c r="D927" s="46" t="s">
        <v>63</v>
      </c>
      <c r="E927" s="47" t="s">
        <v>63</v>
      </c>
      <c r="F927" s="48"/>
      <c r="G927" s="46"/>
      <c r="H927" s="62"/>
      <c r="I927" s="62"/>
      <c r="J927" s="50"/>
      <c r="Q927" s="37">
        <v>926</v>
      </c>
      <c r="R927" s="52" t="str">
        <f t="shared" si="102"/>
        <v>cf926</v>
      </c>
      <c r="S927" s="37" t="str">
        <f>_xlfn.IFNA(IF(U927=0,"",U927&amp;COUNTIF(U$2:U927,U927)),"")</f>
        <v/>
      </c>
      <c r="T927" s="37" t="str">
        <f t="shared" si="103"/>
        <v>cf926</v>
      </c>
      <c r="U927" s="37" t="e">
        <v>#N/A</v>
      </c>
      <c r="W927" s="37">
        <v>926</v>
      </c>
      <c r="X927" s="37" t="str">
        <f t="shared" si="104"/>
        <v>cf926</v>
      </c>
      <c r="Y927" s="37" t="e">
        <f t="shared" si="101"/>
        <v>#N/A</v>
      </c>
    </row>
    <row r="928" spans="1:25" ht="15" customHeight="1" x14ac:dyDescent="0.2">
      <c r="A928" s="121"/>
      <c r="B928" s="39" t="str">
        <f>+VLOOKUP(A927,$Q$2:$R$5000,2,0)</f>
        <v>cf300</v>
      </c>
      <c r="C928" s="51"/>
      <c r="D928" s="52"/>
      <c r="E928" s="53" t="s">
        <v>63</v>
      </c>
      <c r="F928" s="54"/>
      <c r="G928" s="52"/>
      <c r="H928" s="63"/>
      <c r="I928" s="63"/>
      <c r="J928" s="56" t="s">
        <v>63</v>
      </c>
      <c r="Q928" s="37">
        <v>927</v>
      </c>
      <c r="R928" s="52" t="str">
        <f t="shared" si="102"/>
        <v>cf927</v>
      </c>
      <c r="S928" s="37" t="str">
        <f>_xlfn.IFNA(IF(U928=0,"",U928&amp;COUNTIF(U$2:U928,U928)),"")</f>
        <v/>
      </c>
      <c r="T928" s="37" t="str">
        <f t="shared" si="103"/>
        <v>cf927</v>
      </c>
      <c r="U928" s="37" t="e">
        <v>#N/A</v>
      </c>
      <c r="W928" s="37">
        <v>927</v>
      </c>
      <c r="X928" s="37" t="str">
        <f t="shared" si="104"/>
        <v>cf927</v>
      </c>
      <c r="Y928" s="37" t="e">
        <f t="shared" si="101"/>
        <v>#N/A</v>
      </c>
    </row>
    <row r="929" spans="1:25" ht="15" customHeight="1" x14ac:dyDescent="0.2">
      <c r="A929" s="121"/>
      <c r="B929" s="39" t="str">
        <f>+VLOOKUP(A927,$Q$2:$R$5000,2,0)</f>
        <v>cf300</v>
      </c>
      <c r="C929" s="51"/>
      <c r="D929" s="57" t="s">
        <v>63</v>
      </c>
      <c r="E929" s="58" t="s">
        <v>63</v>
      </c>
      <c r="F929" s="59" t="s">
        <v>63</v>
      </c>
      <c r="G929" s="57" t="s">
        <v>63</v>
      </c>
      <c r="H929" s="64" t="s">
        <v>63</v>
      </c>
      <c r="I929" s="64" t="str">
        <f>IF(H929="","",G929*H929)</f>
        <v/>
      </c>
      <c r="J929" s="61" t="s">
        <v>63</v>
      </c>
      <c r="Q929" s="37">
        <v>928</v>
      </c>
      <c r="R929" s="52" t="str">
        <f t="shared" si="102"/>
        <v>cf928</v>
      </c>
      <c r="S929" s="37" t="str">
        <f>_xlfn.IFNA(IF(U929=0,"",U929&amp;COUNTIF(U$2:U929,U929)),"")</f>
        <v/>
      </c>
      <c r="T929" s="37" t="str">
        <f t="shared" si="103"/>
        <v>cf928</v>
      </c>
      <c r="U929" s="37" t="e">
        <v>#N/A</v>
      </c>
      <c r="W929" s="37">
        <v>928</v>
      </c>
      <c r="X929" s="37" t="str">
        <f t="shared" si="104"/>
        <v>cf928</v>
      </c>
      <c r="Y929" s="37" t="e">
        <f t="shared" si="101"/>
        <v>#N/A</v>
      </c>
    </row>
    <row r="930" spans="1:25" ht="15" customHeight="1" x14ac:dyDescent="0.2">
      <c r="B930" s="37">
        <f>IF(K930=$K$1,1,IF(K930&gt;$K$1,0,1))</f>
        <v>0</v>
      </c>
      <c r="C930" s="51"/>
      <c r="D930" s="46"/>
      <c r="E930" s="71" t="s">
        <v>143</v>
      </c>
      <c r="F930" s="48"/>
      <c r="G930" s="46"/>
      <c r="H930" s="62"/>
      <c r="I930" s="66">
        <f>SUM(I870:I929)</f>
        <v>0</v>
      </c>
      <c r="J930" s="46"/>
      <c r="K930" s="37">
        <f>+A927/20</f>
        <v>15</v>
      </c>
      <c r="L930" s="67">
        <f>+I930</f>
        <v>0</v>
      </c>
      <c r="M930" s="68">
        <f>SUM($L$2:L930)</f>
        <v>0</v>
      </c>
      <c r="Q930" s="37">
        <v>929</v>
      </c>
      <c r="R930" s="52" t="str">
        <f t="shared" si="102"/>
        <v>cf929</v>
      </c>
      <c r="S930" s="37" t="str">
        <f>_xlfn.IFNA(IF(U930=0,"",U930&amp;COUNTIF(U$2:U930,U930)),"")</f>
        <v/>
      </c>
      <c r="T930" s="37" t="str">
        <f t="shared" si="103"/>
        <v>cf929</v>
      </c>
      <c r="U930" s="37" t="e">
        <v>#N/A</v>
      </c>
      <c r="W930" s="37">
        <v>929</v>
      </c>
      <c r="X930" s="37" t="str">
        <f t="shared" si="104"/>
        <v>cf929</v>
      </c>
      <c r="Y930" s="37" t="e">
        <f t="shared" si="101"/>
        <v>#N/A</v>
      </c>
    </row>
    <row r="931" spans="1:25" ht="15" customHeight="1" x14ac:dyDescent="0.2">
      <c r="B931" s="37">
        <f>+IF(K931=$K$1,1,0)</f>
        <v>0</v>
      </c>
      <c r="C931" s="51"/>
      <c r="D931" s="57"/>
      <c r="E931" s="72" t="s">
        <v>144</v>
      </c>
      <c r="F931" s="59"/>
      <c r="G931" s="57"/>
      <c r="H931" s="64"/>
      <c r="I931" s="70">
        <f>+M930</f>
        <v>0</v>
      </c>
      <c r="J931" s="57"/>
      <c r="K931" s="37">
        <f>+K930</f>
        <v>15</v>
      </c>
      <c r="Q931" s="37">
        <v>930</v>
      </c>
      <c r="R931" s="52" t="str">
        <f t="shared" si="102"/>
        <v>cf930</v>
      </c>
      <c r="S931" s="37" t="str">
        <f>_xlfn.IFNA(IF(U931=0,"",U931&amp;COUNTIF(U$2:U931,U931)),"")</f>
        <v/>
      </c>
      <c r="T931" s="37" t="str">
        <f t="shared" si="103"/>
        <v>cf930</v>
      </c>
      <c r="U931" s="37" t="e">
        <v>#N/A</v>
      </c>
      <c r="W931" s="37">
        <v>930</v>
      </c>
      <c r="X931" s="37" t="str">
        <f t="shared" si="104"/>
        <v>cf930</v>
      </c>
      <c r="Y931" s="37" t="e">
        <f t="shared" si="101"/>
        <v>#N/A</v>
      </c>
    </row>
    <row r="932" spans="1:25" ht="15" customHeight="1" x14ac:dyDescent="0.2">
      <c r="A932" s="121">
        <f>A927+1</f>
        <v>301</v>
      </c>
      <c r="B932" s="39" t="str">
        <f>+VLOOKUP(A932,$Q$2:$R$5000,2,0)</f>
        <v>cf301</v>
      </c>
      <c r="C932" s="45" t="s">
        <v>63</v>
      </c>
      <c r="D932" s="46" t="s">
        <v>63</v>
      </c>
      <c r="E932" s="47" t="s">
        <v>63</v>
      </c>
      <c r="F932" s="48"/>
      <c r="G932" s="46"/>
      <c r="H932" s="49"/>
      <c r="I932" s="49"/>
      <c r="J932" s="50"/>
      <c r="Q932" s="37">
        <v>931</v>
      </c>
      <c r="R932" s="52" t="str">
        <f t="shared" si="102"/>
        <v>cf931</v>
      </c>
      <c r="S932" s="37" t="str">
        <f>_xlfn.IFNA(IF(U932=0,"",U932&amp;COUNTIF(U$2:U932,U932)),"")</f>
        <v/>
      </c>
      <c r="T932" s="37" t="str">
        <f t="shared" si="103"/>
        <v>cf931</v>
      </c>
      <c r="U932" s="37" t="e">
        <v>#N/A</v>
      </c>
      <c r="W932" s="37">
        <v>931</v>
      </c>
      <c r="X932" s="37" t="str">
        <f t="shared" si="104"/>
        <v>cf931</v>
      </c>
      <c r="Y932" s="37" t="e">
        <f t="shared" si="101"/>
        <v>#N/A</v>
      </c>
    </row>
    <row r="933" spans="1:25" ht="15" customHeight="1" x14ac:dyDescent="0.2">
      <c r="A933" s="121"/>
      <c r="B933" s="39" t="str">
        <f>+VLOOKUP(A932,$Q$2:$R$5000,2,0)</f>
        <v>cf301</v>
      </c>
      <c r="C933" s="51"/>
      <c r="D933" s="52"/>
      <c r="E933" s="53" t="s">
        <v>63</v>
      </c>
      <c r="F933" s="54"/>
      <c r="G933" s="52"/>
      <c r="H933" s="55"/>
      <c r="I933" s="55"/>
      <c r="J933" s="56" t="s">
        <v>63</v>
      </c>
      <c r="Q933" s="37">
        <v>932</v>
      </c>
      <c r="R933" s="52" t="str">
        <f t="shared" si="102"/>
        <v>cf932</v>
      </c>
      <c r="S933" s="37" t="str">
        <f>_xlfn.IFNA(IF(U933=0,"",U933&amp;COUNTIF(U$2:U933,U933)),"")</f>
        <v/>
      </c>
      <c r="T933" s="37" t="str">
        <f t="shared" si="103"/>
        <v>cf932</v>
      </c>
      <c r="U933" s="37" t="e">
        <v>#N/A</v>
      </c>
      <c r="W933" s="37">
        <v>932</v>
      </c>
      <c r="X933" s="37" t="str">
        <f t="shared" si="104"/>
        <v>cf932</v>
      </c>
      <c r="Y933" s="37" t="e">
        <f t="shared" si="101"/>
        <v>#N/A</v>
      </c>
    </row>
    <row r="934" spans="1:25" ht="15" customHeight="1" x14ac:dyDescent="0.2">
      <c r="A934" s="121"/>
      <c r="B934" s="39" t="str">
        <f>+VLOOKUP(A932,$Q$2:$R$5000,2,0)</f>
        <v>cf301</v>
      </c>
      <c r="C934" s="51"/>
      <c r="D934" s="57" t="s">
        <v>63</v>
      </c>
      <c r="E934" s="58" t="s">
        <v>63</v>
      </c>
      <c r="F934" s="59" t="s">
        <v>63</v>
      </c>
      <c r="G934" s="57" t="s">
        <v>63</v>
      </c>
      <c r="H934" s="60" t="s">
        <v>63</v>
      </c>
      <c r="I934" s="60" t="str">
        <f>IF(H934="","",G934*H934)</f>
        <v/>
      </c>
      <c r="J934" s="61" t="s">
        <v>63</v>
      </c>
      <c r="Q934" s="37">
        <v>933</v>
      </c>
      <c r="R934" s="52" t="str">
        <f t="shared" si="102"/>
        <v>cf933</v>
      </c>
      <c r="S934" s="37" t="str">
        <f>_xlfn.IFNA(IF(U934=0,"",U934&amp;COUNTIF(U$2:U934,U934)),"")</f>
        <v/>
      </c>
      <c r="T934" s="37" t="str">
        <f t="shared" si="103"/>
        <v>cf933</v>
      </c>
      <c r="U934" s="37" t="e">
        <v>#N/A</v>
      </c>
      <c r="W934" s="37">
        <v>933</v>
      </c>
      <c r="X934" s="37" t="str">
        <f t="shared" si="104"/>
        <v>cf933</v>
      </c>
      <c r="Y934" s="37" t="e">
        <f t="shared" si="101"/>
        <v>#N/A</v>
      </c>
    </row>
    <row r="935" spans="1:25" ht="15" customHeight="1" x14ac:dyDescent="0.2">
      <c r="A935" s="121">
        <f t="shared" ref="A935" si="105">A932+1</f>
        <v>302</v>
      </c>
      <c r="B935" s="39" t="str">
        <f>+VLOOKUP(A935,$Q$2:$R$5000,2,0)</f>
        <v>cf302</v>
      </c>
      <c r="C935" s="45" t="s">
        <v>63</v>
      </c>
      <c r="D935" s="46" t="s">
        <v>63</v>
      </c>
      <c r="E935" s="47" t="s">
        <v>63</v>
      </c>
      <c r="F935" s="48"/>
      <c r="G935" s="46"/>
      <c r="H935" s="62"/>
      <c r="I935" s="62"/>
      <c r="J935" s="50"/>
      <c r="Q935" s="37">
        <v>934</v>
      </c>
      <c r="R935" s="52" t="str">
        <f t="shared" si="102"/>
        <v>cf934</v>
      </c>
      <c r="S935" s="37" t="str">
        <f>_xlfn.IFNA(IF(U935=0,"",U935&amp;COUNTIF(U$2:U935,U935)),"")</f>
        <v/>
      </c>
      <c r="T935" s="37" t="str">
        <f t="shared" si="103"/>
        <v>cf934</v>
      </c>
      <c r="U935" s="37" t="e">
        <v>#N/A</v>
      </c>
      <c r="W935" s="37">
        <v>934</v>
      </c>
      <c r="X935" s="37" t="str">
        <f t="shared" si="104"/>
        <v>cf934</v>
      </c>
      <c r="Y935" s="37" t="e">
        <f t="shared" si="101"/>
        <v>#N/A</v>
      </c>
    </row>
    <row r="936" spans="1:25" ht="15" customHeight="1" x14ac:dyDescent="0.2">
      <c r="A936" s="121"/>
      <c r="B936" s="39" t="str">
        <f>+VLOOKUP(A935,$Q$2:$R$5000,2,0)</f>
        <v>cf302</v>
      </c>
      <c r="C936" s="51"/>
      <c r="D936" s="52"/>
      <c r="E936" s="53" t="s">
        <v>63</v>
      </c>
      <c r="F936" s="54"/>
      <c r="G936" s="52"/>
      <c r="H936" s="63"/>
      <c r="I936" s="63"/>
      <c r="J936" s="56" t="s">
        <v>63</v>
      </c>
      <c r="Q936" s="37">
        <v>935</v>
      </c>
      <c r="R936" s="52" t="str">
        <f t="shared" si="102"/>
        <v>cf935</v>
      </c>
      <c r="S936" s="37" t="str">
        <f>_xlfn.IFNA(IF(U936=0,"",U936&amp;COUNTIF(U$2:U936,U936)),"")</f>
        <v/>
      </c>
      <c r="T936" s="37" t="str">
        <f t="shared" si="103"/>
        <v>cf935</v>
      </c>
      <c r="U936" s="37" t="e">
        <v>#N/A</v>
      </c>
      <c r="W936" s="37">
        <v>935</v>
      </c>
      <c r="X936" s="37" t="str">
        <f t="shared" si="104"/>
        <v>cf935</v>
      </c>
      <c r="Y936" s="37" t="e">
        <f t="shared" si="101"/>
        <v>#N/A</v>
      </c>
    </row>
    <row r="937" spans="1:25" ht="15" customHeight="1" x14ac:dyDescent="0.2">
      <c r="A937" s="121"/>
      <c r="B937" s="39" t="str">
        <f>+VLOOKUP(A935,$Q$2:$R$5000,2,0)</f>
        <v>cf302</v>
      </c>
      <c r="C937" s="51"/>
      <c r="D937" s="57" t="s">
        <v>63</v>
      </c>
      <c r="E937" s="58" t="s">
        <v>63</v>
      </c>
      <c r="F937" s="59" t="s">
        <v>63</v>
      </c>
      <c r="G937" s="57" t="s">
        <v>63</v>
      </c>
      <c r="H937" s="64" t="s">
        <v>63</v>
      </c>
      <c r="I937" s="64" t="str">
        <f>IF(H937="","",G937*H937)</f>
        <v/>
      </c>
      <c r="J937" s="61" t="s">
        <v>63</v>
      </c>
      <c r="Q937" s="37">
        <v>936</v>
      </c>
      <c r="R937" s="52" t="str">
        <f t="shared" si="102"/>
        <v>cf936</v>
      </c>
      <c r="S937" s="37" t="str">
        <f>_xlfn.IFNA(IF(U937=0,"",U937&amp;COUNTIF(U$2:U937,U937)),"")</f>
        <v/>
      </c>
      <c r="T937" s="37" t="str">
        <f t="shared" si="103"/>
        <v>cf936</v>
      </c>
      <c r="U937" s="37" t="e">
        <v>#N/A</v>
      </c>
      <c r="W937" s="37">
        <v>936</v>
      </c>
      <c r="X937" s="37" t="str">
        <f t="shared" si="104"/>
        <v>cf936</v>
      </c>
      <c r="Y937" s="37" t="e">
        <f t="shared" si="101"/>
        <v>#N/A</v>
      </c>
    </row>
    <row r="938" spans="1:25" ht="15" customHeight="1" x14ac:dyDescent="0.2">
      <c r="A938" s="121">
        <f t="shared" ref="A938:A989" si="106">A935+1</f>
        <v>303</v>
      </c>
      <c r="B938" s="39" t="str">
        <f>+VLOOKUP(A938,$Q$2:$R$5000,2,0)</f>
        <v>cf303</v>
      </c>
      <c r="C938" s="45" t="s">
        <v>63</v>
      </c>
      <c r="D938" s="46" t="s">
        <v>63</v>
      </c>
      <c r="E938" s="47" t="s">
        <v>63</v>
      </c>
      <c r="F938" s="48"/>
      <c r="G938" s="46"/>
      <c r="H938" s="62"/>
      <c r="I938" s="62"/>
      <c r="J938" s="50"/>
      <c r="Q938" s="37">
        <v>937</v>
      </c>
      <c r="R938" s="52" t="str">
        <f t="shared" si="102"/>
        <v>cf937</v>
      </c>
      <c r="S938" s="37" t="str">
        <f>_xlfn.IFNA(IF(U938=0,"",U938&amp;COUNTIF(U$2:U938,U938)),"")</f>
        <v/>
      </c>
      <c r="T938" s="37" t="str">
        <f t="shared" si="103"/>
        <v>cf937</v>
      </c>
      <c r="U938" s="37" t="e">
        <v>#N/A</v>
      </c>
      <c r="W938" s="37">
        <v>937</v>
      </c>
      <c r="X938" s="37" t="str">
        <f t="shared" si="104"/>
        <v>cf937</v>
      </c>
      <c r="Y938" s="37" t="e">
        <f t="shared" si="101"/>
        <v>#N/A</v>
      </c>
    </row>
    <row r="939" spans="1:25" ht="15" customHeight="1" x14ac:dyDescent="0.2">
      <c r="A939" s="121"/>
      <c r="B939" s="39" t="str">
        <f>+VLOOKUP(A938,$Q$2:$R$5000,2,0)</f>
        <v>cf303</v>
      </c>
      <c r="C939" s="51"/>
      <c r="D939" s="52"/>
      <c r="E939" s="53" t="s">
        <v>63</v>
      </c>
      <c r="F939" s="54"/>
      <c r="G939" s="52"/>
      <c r="H939" s="63"/>
      <c r="I939" s="63"/>
      <c r="J939" s="56" t="s">
        <v>63</v>
      </c>
      <c r="Q939" s="37">
        <v>938</v>
      </c>
      <c r="R939" s="52" t="str">
        <f t="shared" si="102"/>
        <v>cf938</v>
      </c>
      <c r="S939" s="37" t="str">
        <f>_xlfn.IFNA(IF(U939=0,"",U939&amp;COUNTIF(U$2:U939,U939)),"")</f>
        <v/>
      </c>
      <c r="T939" s="37" t="str">
        <f t="shared" si="103"/>
        <v>cf938</v>
      </c>
      <c r="U939" s="37" t="e">
        <v>#N/A</v>
      </c>
      <c r="W939" s="37">
        <v>938</v>
      </c>
      <c r="X939" s="37" t="str">
        <f t="shared" si="104"/>
        <v>cf938</v>
      </c>
      <c r="Y939" s="37" t="e">
        <f t="shared" si="101"/>
        <v>#N/A</v>
      </c>
    </row>
    <row r="940" spans="1:25" ht="15" customHeight="1" x14ac:dyDescent="0.2">
      <c r="A940" s="121"/>
      <c r="B940" s="39" t="str">
        <f>+VLOOKUP(A938,$Q$2:$R$5000,2,0)</f>
        <v>cf303</v>
      </c>
      <c r="C940" s="51"/>
      <c r="D940" s="57" t="s">
        <v>63</v>
      </c>
      <c r="E940" s="58" t="s">
        <v>63</v>
      </c>
      <c r="F940" s="59" t="s">
        <v>63</v>
      </c>
      <c r="G940" s="57" t="s">
        <v>63</v>
      </c>
      <c r="H940" s="64" t="s">
        <v>63</v>
      </c>
      <c r="I940" s="64" t="str">
        <f>IF(H940="","",G940*H940)</f>
        <v/>
      </c>
      <c r="J940" s="61" t="s">
        <v>63</v>
      </c>
      <c r="Q940" s="37">
        <v>939</v>
      </c>
      <c r="R940" s="52" t="str">
        <f t="shared" si="102"/>
        <v>cf939</v>
      </c>
      <c r="S940" s="37" t="str">
        <f>_xlfn.IFNA(IF(U940=0,"",U940&amp;COUNTIF(U$2:U940,U940)),"")</f>
        <v/>
      </c>
      <c r="T940" s="37" t="str">
        <f t="shared" si="103"/>
        <v>cf939</v>
      </c>
      <c r="U940" s="37" t="e">
        <v>#N/A</v>
      </c>
      <c r="W940" s="37">
        <v>939</v>
      </c>
      <c r="X940" s="37" t="str">
        <f t="shared" si="104"/>
        <v>cf939</v>
      </c>
      <c r="Y940" s="37" t="e">
        <f t="shared" si="101"/>
        <v>#N/A</v>
      </c>
    </row>
    <row r="941" spans="1:25" ht="15" customHeight="1" x14ac:dyDescent="0.2">
      <c r="A941" s="121">
        <f t="shared" si="106"/>
        <v>304</v>
      </c>
      <c r="B941" s="39" t="str">
        <f>+VLOOKUP(A941,$Q$2:$R$5000,2,0)</f>
        <v>cf304</v>
      </c>
      <c r="C941" s="45" t="s">
        <v>63</v>
      </c>
      <c r="D941" s="46" t="s">
        <v>63</v>
      </c>
      <c r="E941" s="47" t="s">
        <v>63</v>
      </c>
      <c r="F941" s="48"/>
      <c r="G941" s="46"/>
      <c r="H941" s="62"/>
      <c r="I941" s="62"/>
      <c r="J941" s="50"/>
      <c r="Q941" s="37">
        <v>940</v>
      </c>
      <c r="R941" s="57" t="str">
        <f t="shared" si="102"/>
        <v>cf940</v>
      </c>
      <c r="S941" s="37" t="str">
        <f>_xlfn.IFNA(IF(U941=0,"",U941&amp;COUNTIF(U$2:U941,U941)),"")</f>
        <v/>
      </c>
      <c r="T941" s="37" t="str">
        <f t="shared" si="103"/>
        <v>cf940</v>
      </c>
      <c r="U941" s="37" t="e">
        <v>#N/A</v>
      </c>
      <c r="W941" s="37">
        <v>940</v>
      </c>
      <c r="X941" s="37" t="str">
        <f t="shared" si="104"/>
        <v>cf940</v>
      </c>
      <c r="Y941" s="37" t="e">
        <f t="shared" si="101"/>
        <v>#N/A</v>
      </c>
    </row>
    <row r="942" spans="1:25" ht="15" customHeight="1" x14ac:dyDescent="0.2">
      <c r="A942" s="121"/>
      <c r="B942" s="39" t="str">
        <f>+VLOOKUP(A941,$Q$2:$R$5000,2,0)</f>
        <v>cf304</v>
      </c>
      <c r="C942" s="51"/>
      <c r="D942" s="52"/>
      <c r="E942" s="53" t="s">
        <v>63</v>
      </c>
      <c r="F942" s="54"/>
      <c r="G942" s="52"/>
      <c r="H942" s="63"/>
      <c r="I942" s="63"/>
      <c r="J942" s="56" t="s">
        <v>63</v>
      </c>
      <c r="Q942" s="37">
        <v>941</v>
      </c>
      <c r="R942" s="46" t="str">
        <f t="shared" si="102"/>
        <v>cf941</v>
      </c>
      <c r="S942" s="37" t="str">
        <f>_xlfn.IFNA(IF(U942=0,"",U942&amp;COUNTIF(U$2:U942,U942)),"")</f>
        <v/>
      </c>
      <c r="T942" s="37" t="str">
        <f t="shared" si="103"/>
        <v>cf941</v>
      </c>
      <c r="U942" s="37" t="e">
        <v>#N/A</v>
      </c>
      <c r="W942" s="37">
        <v>941</v>
      </c>
      <c r="X942" s="37" t="str">
        <f t="shared" si="104"/>
        <v>cf941</v>
      </c>
      <c r="Y942" s="37" t="e">
        <f t="shared" si="101"/>
        <v>#N/A</v>
      </c>
    </row>
    <row r="943" spans="1:25" ht="15" customHeight="1" x14ac:dyDescent="0.2">
      <c r="A943" s="121"/>
      <c r="B943" s="39" t="str">
        <f>+VLOOKUP(A941,$Q$2:$R$5000,2,0)</f>
        <v>cf304</v>
      </c>
      <c r="C943" s="51"/>
      <c r="D943" s="57" t="s">
        <v>63</v>
      </c>
      <c r="E943" s="58" t="s">
        <v>63</v>
      </c>
      <c r="F943" s="59" t="s">
        <v>63</v>
      </c>
      <c r="G943" s="57" t="s">
        <v>63</v>
      </c>
      <c r="H943" s="64" t="s">
        <v>63</v>
      </c>
      <c r="I943" s="64" t="str">
        <f>IF(H943="","",G943*H943)</f>
        <v/>
      </c>
      <c r="J943" s="61" t="s">
        <v>63</v>
      </c>
      <c r="Q943" s="37">
        <v>942</v>
      </c>
      <c r="R943" s="52" t="str">
        <f t="shared" si="102"/>
        <v>cf942</v>
      </c>
      <c r="S943" s="37" t="str">
        <f>_xlfn.IFNA(IF(U943=0,"",U943&amp;COUNTIF(U$2:U943,U943)),"")</f>
        <v/>
      </c>
      <c r="T943" s="37" t="str">
        <f t="shared" si="103"/>
        <v>cf942</v>
      </c>
      <c r="U943" s="37" t="e">
        <v>#N/A</v>
      </c>
      <c r="W943" s="37">
        <v>942</v>
      </c>
      <c r="X943" s="37" t="str">
        <f t="shared" si="104"/>
        <v>cf942</v>
      </c>
      <c r="Y943" s="37" t="e">
        <f t="shared" si="101"/>
        <v>#N/A</v>
      </c>
    </row>
    <row r="944" spans="1:25" ht="15" customHeight="1" x14ac:dyDescent="0.2">
      <c r="A944" s="121">
        <f t="shared" si="106"/>
        <v>305</v>
      </c>
      <c r="B944" s="39" t="str">
        <f>+VLOOKUP(A944,$Q$2:$R$5000,2,0)</f>
        <v>cf305</v>
      </c>
      <c r="C944" s="45" t="s">
        <v>63</v>
      </c>
      <c r="D944" s="46" t="s">
        <v>63</v>
      </c>
      <c r="E944" s="47" t="s">
        <v>63</v>
      </c>
      <c r="F944" s="48"/>
      <c r="G944" s="46"/>
      <c r="H944" s="62"/>
      <c r="I944" s="62"/>
      <c r="J944" s="50"/>
      <c r="Q944" s="37">
        <v>943</v>
      </c>
      <c r="R944" s="52" t="str">
        <f t="shared" si="102"/>
        <v>cf943</v>
      </c>
      <c r="S944" s="37" t="str">
        <f>_xlfn.IFNA(IF(U944=0,"",U944&amp;COUNTIF(U$2:U944,U944)),"")</f>
        <v/>
      </c>
      <c r="T944" s="37" t="str">
        <f t="shared" si="103"/>
        <v>cf943</v>
      </c>
      <c r="U944" s="37" t="e">
        <v>#N/A</v>
      </c>
      <c r="W944" s="37">
        <v>943</v>
      </c>
      <c r="X944" s="37" t="str">
        <f t="shared" si="104"/>
        <v>cf943</v>
      </c>
      <c r="Y944" s="37" t="e">
        <f t="shared" si="101"/>
        <v>#N/A</v>
      </c>
    </row>
    <row r="945" spans="1:25" ht="15" customHeight="1" x14ac:dyDescent="0.2">
      <c r="A945" s="121"/>
      <c r="B945" s="39" t="str">
        <f>+VLOOKUP(A944,$Q$2:$R$5000,2,0)</f>
        <v>cf305</v>
      </c>
      <c r="C945" s="51"/>
      <c r="D945" s="52"/>
      <c r="E945" s="53" t="s">
        <v>63</v>
      </c>
      <c r="F945" s="54"/>
      <c r="G945" s="52"/>
      <c r="H945" s="63"/>
      <c r="I945" s="63"/>
      <c r="J945" s="56" t="s">
        <v>63</v>
      </c>
      <c r="Q945" s="37">
        <v>944</v>
      </c>
      <c r="R945" s="52" t="str">
        <f t="shared" si="102"/>
        <v>cf944</v>
      </c>
      <c r="S945" s="37" t="str">
        <f>_xlfn.IFNA(IF(U945=0,"",U945&amp;COUNTIF(U$2:U945,U945)),"")</f>
        <v/>
      </c>
      <c r="T945" s="37" t="str">
        <f t="shared" si="103"/>
        <v>cf944</v>
      </c>
      <c r="U945" s="37" t="e">
        <v>#N/A</v>
      </c>
      <c r="W945" s="37">
        <v>944</v>
      </c>
      <c r="X945" s="37" t="str">
        <f t="shared" si="104"/>
        <v>cf944</v>
      </c>
      <c r="Y945" s="37" t="e">
        <f t="shared" si="101"/>
        <v>#N/A</v>
      </c>
    </row>
    <row r="946" spans="1:25" ht="15" customHeight="1" x14ac:dyDescent="0.2">
      <c r="A946" s="121"/>
      <c r="B946" s="39" t="str">
        <f>+VLOOKUP(A944,$Q$2:$R$5000,2,0)</f>
        <v>cf305</v>
      </c>
      <c r="C946" s="51"/>
      <c r="D946" s="57" t="s">
        <v>63</v>
      </c>
      <c r="E946" s="58" t="s">
        <v>63</v>
      </c>
      <c r="F946" s="59" t="s">
        <v>63</v>
      </c>
      <c r="G946" s="57" t="s">
        <v>63</v>
      </c>
      <c r="H946" s="64" t="s">
        <v>63</v>
      </c>
      <c r="I946" s="64" t="str">
        <f>IF(H946="","",G946*H946)</f>
        <v/>
      </c>
      <c r="J946" s="61" t="s">
        <v>63</v>
      </c>
      <c r="Q946" s="37">
        <v>945</v>
      </c>
      <c r="R946" s="52" t="str">
        <f t="shared" si="102"/>
        <v>cf945</v>
      </c>
      <c r="S946" s="37" t="str">
        <f>_xlfn.IFNA(IF(U946=0,"",U946&amp;COUNTIF(U$2:U946,U946)),"")</f>
        <v/>
      </c>
      <c r="T946" s="37" t="str">
        <f t="shared" si="103"/>
        <v>cf945</v>
      </c>
      <c r="U946" s="37" t="e">
        <v>#N/A</v>
      </c>
      <c r="W946" s="37">
        <v>945</v>
      </c>
      <c r="X946" s="37" t="str">
        <f t="shared" si="104"/>
        <v>cf945</v>
      </c>
      <c r="Y946" s="37" t="e">
        <f t="shared" si="101"/>
        <v>#N/A</v>
      </c>
    </row>
    <row r="947" spans="1:25" ht="15" customHeight="1" x14ac:dyDescent="0.2">
      <c r="A947" s="121">
        <f t="shared" si="106"/>
        <v>306</v>
      </c>
      <c r="B947" s="39" t="str">
        <f>+VLOOKUP(A947,$Q$2:$R$5000,2,0)</f>
        <v>cf306</v>
      </c>
      <c r="C947" s="45" t="s">
        <v>63</v>
      </c>
      <c r="D947" s="46" t="s">
        <v>63</v>
      </c>
      <c r="E947" s="47" t="s">
        <v>63</v>
      </c>
      <c r="F947" s="48"/>
      <c r="G947" s="46"/>
      <c r="H947" s="62"/>
      <c r="I947" s="62"/>
      <c r="J947" s="50"/>
      <c r="Q947" s="37">
        <v>946</v>
      </c>
      <c r="R947" s="52" t="str">
        <f t="shared" si="102"/>
        <v>cf946</v>
      </c>
      <c r="S947" s="37" t="str">
        <f>_xlfn.IFNA(IF(U947=0,"",U947&amp;COUNTIF(U$2:U947,U947)),"")</f>
        <v/>
      </c>
      <c r="T947" s="37" t="str">
        <f t="shared" si="103"/>
        <v>cf946</v>
      </c>
      <c r="U947" s="37" t="e">
        <v>#N/A</v>
      </c>
      <c r="W947" s="37">
        <v>946</v>
      </c>
      <c r="X947" s="37" t="str">
        <f t="shared" si="104"/>
        <v>cf946</v>
      </c>
      <c r="Y947" s="37" t="e">
        <f t="shared" si="101"/>
        <v>#N/A</v>
      </c>
    </row>
    <row r="948" spans="1:25" ht="15" customHeight="1" x14ac:dyDescent="0.2">
      <c r="A948" s="121"/>
      <c r="B948" s="39" t="str">
        <f>+VLOOKUP(A947,$Q$2:$R$5000,2,0)</f>
        <v>cf306</v>
      </c>
      <c r="C948" s="51"/>
      <c r="D948" s="52"/>
      <c r="E948" s="53" t="s">
        <v>63</v>
      </c>
      <c r="F948" s="54"/>
      <c r="G948" s="52"/>
      <c r="H948" s="63"/>
      <c r="I948" s="63"/>
      <c r="J948" s="56" t="s">
        <v>63</v>
      </c>
      <c r="Q948" s="37">
        <v>947</v>
      </c>
      <c r="R948" s="52" t="str">
        <f t="shared" si="102"/>
        <v>cf947</v>
      </c>
      <c r="S948" s="37" t="str">
        <f>_xlfn.IFNA(IF(U948=0,"",U948&amp;COUNTIF(U$2:U948,U948)),"")</f>
        <v/>
      </c>
      <c r="T948" s="37" t="str">
        <f t="shared" si="103"/>
        <v>cf947</v>
      </c>
      <c r="U948" s="37" t="e">
        <v>#N/A</v>
      </c>
      <c r="W948" s="37">
        <v>947</v>
      </c>
      <c r="X948" s="37" t="str">
        <f t="shared" si="104"/>
        <v>cf947</v>
      </c>
      <c r="Y948" s="37" t="e">
        <f t="shared" si="101"/>
        <v>#N/A</v>
      </c>
    </row>
    <row r="949" spans="1:25" ht="15" customHeight="1" x14ac:dyDescent="0.2">
      <c r="A949" s="121"/>
      <c r="B949" s="39" t="str">
        <f>+VLOOKUP(A947,$Q$2:$R$5000,2,0)</f>
        <v>cf306</v>
      </c>
      <c r="C949" s="51"/>
      <c r="D949" s="57" t="s">
        <v>63</v>
      </c>
      <c r="E949" s="58" t="s">
        <v>63</v>
      </c>
      <c r="F949" s="59" t="s">
        <v>63</v>
      </c>
      <c r="G949" s="57" t="s">
        <v>63</v>
      </c>
      <c r="H949" s="64" t="s">
        <v>63</v>
      </c>
      <c r="I949" s="64" t="str">
        <f>IF(H949="","",G949*H949)</f>
        <v/>
      </c>
      <c r="J949" s="61" t="s">
        <v>63</v>
      </c>
      <c r="Q949" s="37">
        <v>948</v>
      </c>
      <c r="R949" s="52" t="str">
        <f t="shared" si="102"/>
        <v>cf948</v>
      </c>
      <c r="S949" s="37" t="str">
        <f>_xlfn.IFNA(IF(U949=0,"",U949&amp;COUNTIF(U$2:U949,U949)),"")</f>
        <v/>
      </c>
      <c r="T949" s="37" t="str">
        <f t="shared" si="103"/>
        <v>cf948</v>
      </c>
      <c r="U949" s="37" t="e">
        <v>#N/A</v>
      </c>
      <c r="W949" s="37">
        <v>948</v>
      </c>
      <c r="X949" s="37" t="str">
        <f t="shared" si="104"/>
        <v>cf948</v>
      </c>
      <c r="Y949" s="37" t="e">
        <f t="shared" si="101"/>
        <v>#N/A</v>
      </c>
    </row>
    <row r="950" spans="1:25" ht="15" customHeight="1" x14ac:dyDescent="0.2">
      <c r="A950" s="121">
        <f t="shared" si="106"/>
        <v>307</v>
      </c>
      <c r="B950" s="39" t="str">
        <f>+VLOOKUP(A950,$Q$2:$R$5000,2,0)</f>
        <v>cf307</v>
      </c>
      <c r="C950" s="45" t="s">
        <v>63</v>
      </c>
      <c r="D950" s="46" t="s">
        <v>63</v>
      </c>
      <c r="E950" s="47" t="s">
        <v>63</v>
      </c>
      <c r="F950" s="48"/>
      <c r="G950" s="46"/>
      <c r="H950" s="62"/>
      <c r="I950" s="62"/>
      <c r="J950" s="50"/>
      <c r="Q950" s="37">
        <v>949</v>
      </c>
      <c r="R950" s="52" t="str">
        <f t="shared" si="102"/>
        <v>cf949</v>
      </c>
      <c r="S950" s="37" t="str">
        <f>_xlfn.IFNA(IF(U950=0,"",U950&amp;COUNTIF(U$2:U950,U950)),"")</f>
        <v/>
      </c>
      <c r="T950" s="37" t="str">
        <f t="shared" si="103"/>
        <v>cf949</v>
      </c>
      <c r="U950" s="37" t="e">
        <v>#N/A</v>
      </c>
      <c r="W950" s="37">
        <v>949</v>
      </c>
      <c r="X950" s="37" t="str">
        <f t="shared" si="104"/>
        <v>cf949</v>
      </c>
      <c r="Y950" s="37" t="e">
        <f t="shared" si="101"/>
        <v>#N/A</v>
      </c>
    </row>
    <row r="951" spans="1:25" ht="15" customHeight="1" x14ac:dyDescent="0.2">
      <c r="A951" s="121"/>
      <c r="B951" s="39" t="str">
        <f>+VLOOKUP(A950,$Q$2:$R$5000,2,0)</f>
        <v>cf307</v>
      </c>
      <c r="C951" s="51"/>
      <c r="D951" s="52"/>
      <c r="E951" s="53" t="s">
        <v>63</v>
      </c>
      <c r="F951" s="54"/>
      <c r="G951" s="52"/>
      <c r="H951" s="63"/>
      <c r="I951" s="63"/>
      <c r="J951" s="56" t="s">
        <v>63</v>
      </c>
      <c r="Q951" s="37">
        <v>950</v>
      </c>
      <c r="R951" s="52" t="str">
        <f t="shared" si="102"/>
        <v>cf950</v>
      </c>
      <c r="S951" s="37" t="str">
        <f>_xlfn.IFNA(IF(U951=0,"",U951&amp;COUNTIF(U$2:U951,U951)),"")</f>
        <v/>
      </c>
      <c r="T951" s="37" t="str">
        <f t="shared" si="103"/>
        <v>cf950</v>
      </c>
      <c r="U951" s="37" t="e">
        <v>#N/A</v>
      </c>
      <c r="W951" s="37">
        <v>950</v>
      </c>
      <c r="X951" s="37" t="str">
        <f t="shared" si="104"/>
        <v>cf950</v>
      </c>
      <c r="Y951" s="37" t="e">
        <f t="shared" si="101"/>
        <v>#N/A</v>
      </c>
    </row>
    <row r="952" spans="1:25" ht="15" customHeight="1" x14ac:dyDescent="0.2">
      <c r="A952" s="121"/>
      <c r="B952" s="39" t="str">
        <f>+VLOOKUP(A950,$Q$2:$R$5000,2,0)</f>
        <v>cf307</v>
      </c>
      <c r="C952" s="51"/>
      <c r="D952" s="57" t="s">
        <v>63</v>
      </c>
      <c r="E952" s="58" t="s">
        <v>63</v>
      </c>
      <c r="F952" s="59" t="s">
        <v>63</v>
      </c>
      <c r="G952" s="57" t="s">
        <v>63</v>
      </c>
      <c r="H952" s="64" t="s">
        <v>63</v>
      </c>
      <c r="I952" s="64" t="str">
        <f>IF(H952="","",G952*H952)</f>
        <v/>
      </c>
      <c r="J952" s="61" t="s">
        <v>63</v>
      </c>
      <c r="Q952" s="37">
        <v>951</v>
      </c>
      <c r="R952" s="52" t="str">
        <f t="shared" si="102"/>
        <v>cf951</v>
      </c>
      <c r="S952" s="37" t="str">
        <f>_xlfn.IFNA(IF(U952=0,"",U952&amp;COUNTIF(U$2:U952,U952)),"")</f>
        <v/>
      </c>
      <c r="T952" s="37" t="str">
        <f t="shared" si="103"/>
        <v>cf951</v>
      </c>
      <c r="U952" s="37" t="e">
        <v>#N/A</v>
      </c>
      <c r="W952" s="37">
        <v>951</v>
      </c>
      <c r="X952" s="37" t="str">
        <f t="shared" si="104"/>
        <v>cf951</v>
      </c>
      <c r="Y952" s="37" t="e">
        <f t="shared" si="101"/>
        <v>#N/A</v>
      </c>
    </row>
    <row r="953" spans="1:25" ht="15" customHeight="1" x14ac:dyDescent="0.2">
      <c r="A953" s="121">
        <f t="shared" si="106"/>
        <v>308</v>
      </c>
      <c r="B953" s="39" t="str">
        <f>+VLOOKUP(A953,$Q$2:$R$5000,2,0)</f>
        <v>cf308</v>
      </c>
      <c r="C953" s="45" t="s">
        <v>63</v>
      </c>
      <c r="D953" s="46" t="s">
        <v>63</v>
      </c>
      <c r="E953" s="47" t="s">
        <v>63</v>
      </c>
      <c r="F953" s="48"/>
      <c r="G953" s="46"/>
      <c r="H953" s="62"/>
      <c r="I953" s="62"/>
      <c r="J953" s="50"/>
      <c r="Q953" s="37">
        <v>952</v>
      </c>
      <c r="R953" s="52" t="str">
        <f t="shared" si="102"/>
        <v>cf952</v>
      </c>
      <c r="S953" s="37" t="str">
        <f>_xlfn.IFNA(IF(U953=0,"",U953&amp;COUNTIF(U$2:U953,U953)),"")</f>
        <v/>
      </c>
      <c r="T953" s="37" t="str">
        <f t="shared" si="103"/>
        <v>cf952</v>
      </c>
      <c r="U953" s="37" t="e">
        <v>#N/A</v>
      </c>
      <c r="W953" s="37">
        <v>952</v>
      </c>
      <c r="X953" s="37" t="str">
        <f t="shared" si="104"/>
        <v>cf952</v>
      </c>
      <c r="Y953" s="37" t="e">
        <f t="shared" si="101"/>
        <v>#N/A</v>
      </c>
    </row>
    <row r="954" spans="1:25" ht="15" customHeight="1" x14ac:dyDescent="0.2">
      <c r="A954" s="121"/>
      <c r="B954" s="39" t="str">
        <f>+VLOOKUP(A953,$Q$2:$R$5000,2,0)</f>
        <v>cf308</v>
      </c>
      <c r="C954" s="51"/>
      <c r="D954" s="52"/>
      <c r="E954" s="53" t="s">
        <v>63</v>
      </c>
      <c r="F954" s="54"/>
      <c r="G954" s="52"/>
      <c r="H954" s="63"/>
      <c r="I954" s="63"/>
      <c r="J954" s="56" t="s">
        <v>63</v>
      </c>
      <c r="Q954" s="37">
        <v>953</v>
      </c>
      <c r="R954" s="52" t="str">
        <f t="shared" si="102"/>
        <v>cf953</v>
      </c>
      <c r="S954" s="37" t="str">
        <f>_xlfn.IFNA(IF(U954=0,"",U954&amp;COUNTIF(U$2:U954,U954)),"")</f>
        <v/>
      </c>
      <c r="T954" s="37" t="str">
        <f t="shared" si="103"/>
        <v>cf953</v>
      </c>
      <c r="U954" s="37" t="e">
        <v>#N/A</v>
      </c>
      <c r="W954" s="37">
        <v>953</v>
      </c>
      <c r="X954" s="37" t="str">
        <f t="shared" si="104"/>
        <v>cf953</v>
      </c>
      <c r="Y954" s="37" t="e">
        <f t="shared" si="101"/>
        <v>#N/A</v>
      </c>
    </row>
    <row r="955" spans="1:25" ht="15" customHeight="1" x14ac:dyDescent="0.2">
      <c r="A955" s="121"/>
      <c r="B955" s="39" t="str">
        <f>+VLOOKUP(A953,$Q$2:$R$5000,2,0)</f>
        <v>cf308</v>
      </c>
      <c r="C955" s="51"/>
      <c r="D955" s="57" t="s">
        <v>63</v>
      </c>
      <c r="E955" s="58" t="s">
        <v>63</v>
      </c>
      <c r="F955" s="59" t="s">
        <v>63</v>
      </c>
      <c r="G955" s="57" t="s">
        <v>63</v>
      </c>
      <c r="H955" s="64" t="s">
        <v>63</v>
      </c>
      <c r="I955" s="64" t="str">
        <f>IF(H955="","",G955*H955)</f>
        <v/>
      </c>
      <c r="J955" s="61" t="s">
        <v>63</v>
      </c>
      <c r="Q955" s="37">
        <v>954</v>
      </c>
      <c r="R955" s="52" t="str">
        <f t="shared" si="102"/>
        <v>cf954</v>
      </c>
      <c r="S955" s="37" t="str">
        <f>_xlfn.IFNA(IF(U955=0,"",U955&amp;COUNTIF(U$2:U955,U955)),"")</f>
        <v/>
      </c>
      <c r="T955" s="37" t="str">
        <f t="shared" si="103"/>
        <v>cf954</v>
      </c>
      <c r="U955" s="37" t="e">
        <v>#N/A</v>
      </c>
      <c r="W955" s="37">
        <v>954</v>
      </c>
      <c r="X955" s="37" t="str">
        <f t="shared" si="104"/>
        <v>cf954</v>
      </c>
      <c r="Y955" s="37" t="e">
        <f t="shared" si="101"/>
        <v>#N/A</v>
      </c>
    </row>
    <row r="956" spans="1:25" ht="15" customHeight="1" x14ac:dyDescent="0.2">
      <c r="A956" s="121">
        <f t="shared" si="106"/>
        <v>309</v>
      </c>
      <c r="B956" s="39" t="str">
        <f>+VLOOKUP(A956,$Q$2:$R$5000,2,0)</f>
        <v>cf309</v>
      </c>
      <c r="C956" s="45" t="s">
        <v>63</v>
      </c>
      <c r="D956" s="46" t="s">
        <v>63</v>
      </c>
      <c r="E956" s="47" t="s">
        <v>63</v>
      </c>
      <c r="F956" s="48"/>
      <c r="G956" s="46"/>
      <c r="H956" s="62"/>
      <c r="I956" s="62"/>
      <c r="J956" s="50"/>
      <c r="Q956" s="37">
        <v>955</v>
      </c>
      <c r="R956" s="52" t="str">
        <f t="shared" si="102"/>
        <v>cf955</v>
      </c>
      <c r="S956" s="37" t="str">
        <f>_xlfn.IFNA(IF(U956=0,"",U956&amp;COUNTIF(U$2:U956,U956)),"")</f>
        <v/>
      </c>
      <c r="T956" s="37" t="str">
        <f t="shared" si="103"/>
        <v>cf955</v>
      </c>
      <c r="U956" s="37" t="e">
        <v>#N/A</v>
      </c>
      <c r="W956" s="37">
        <v>955</v>
      </c>
      <c r="X956" s="37" t="str">
        <f t="shared" si="104"/>
        <v>cf955</v>
      </c>
      <c r="Y956" s="37" t="e">
        <f t="shared" si="101"/>
        <v>#N/A</v>
      </c>
    </row>
    <row r="957" spans="1:25" ht="15" customHeight="1" x14ac:dyDescent="0.2">
      <c r="A957" s="121"/>
      <c r="B957" s="39" t="str">
        <f>+VLOOKUP(A956,$Q$2:$R$5000,2,0)</f>
        <v>cf309</v>
      </c>
      <c r="C957" s="51"/>
      <c r="D957" s="52"/>
      <c r="E957" s="53" t="s">
        <v>63</v>
      </c>
      <c r="F957" s="54"/>
      <c r="G957" s="52"/>
      <c r="H957" s="63"/>
      <c r="I957" s="63"/>
      <c r="J957" s="56" t="s">
        <v>63</v>
      </c>
      <c r="Q957" s="37">
        <v>956</v>
      </c>
      <c r="R957" s="52" t="str">
        <f t="shared" si="102"/>
        <v>cf956</v>
      </c>
      <c r="S957" s="37" t="str">
        <f>_xlfn.IFNA(IF(U957=0,"",U957&amp;COUNTIF(U$2:U957,U957)),"")</f>
        <v/>
      </c>
      <c r="T957" s="37" t="str">
        <f t="shared" si="103"/>
        <v>cf956</v>
      </c>
      <c r="U957" s="37" t="e">
        <v>#N/A</v>
      </c>
      <c r="W957" s="37">
        <v>956</v>
      </c>
      <c r="X957" s="37" t="str">
        <f t="shared" si="104"/>
        <v>cf956</v>
      </c>
      <c r="Y957" s="37" t="e">
        <f t="shared" si="101"/>
        <v>#N/A</v>
      </c>
    </row>
    <row r="958" spans="1:25" ht="15" customHeight="1" x14ac:dyDescent="0.2">
      <c r="A958" s="121"/>
      <c r="B958" s="39" t="str">
        <f>+VLOOKUP(A956,$Q$2:$R$5000,2,0)</f>
        <v>cf309</v>
      </c>
      <c r="C958" s="51"/>
      <c r="D958" s="57" t="s">
        <v>63</v>
      </c>
      <c r="E958" s="58" t="s">
        <v>63</v>
      </c>
      <c r="F958" s="59" t="s">
        <v>63</v>
      </c>
      <c r="G958" s="57" t="s">
        <v>63</v>
      </c>
      <c r="H958" s="64" t="s">
        <v>63</v>
      </c>
      <c r="I958" s="64" t="str">
        <f>IF(H958="","",G958*H958)</f>
        <v/>
      </c>
      <c r="J958" s="61" t="s">
        <v>63</v>
      </c>
      <c r="Q958" s="37">
        <v>957</v>
      </c>
      <c r="R958" s="52" t="str">
        <f t="shared" si="102"/>
        <v>cf957</v>
      </c>
      <c r="S958" s="37" t="str">
        <f>_xlfn.IFNA(IF(U958=0,"",U958&amp;COUNTIF(U$2:U958,U958)),"")</f>
        <v/>
      </c>
      <c r="T958" s="37" t="str">
        <f t="shared" si="103"/>
        <v>cf957</v>
      </c>
      <c r="U958" s="37" t="e">
        <v>#N/A</v>
      </c>
      <c r="W958" s="37">
        <v>957</v>
      </c>
      <c r="X958" s="37" t="str">
        <f t="shared" si="104"/>
        <v>cf957</v>
      </c>
      <c r="Y958" s="37" t="e">
        <f t="shared" si="101"/>
        <v>#N/A</v>
      </c>
    </row>
    <row r="959" spans="1:25" ht="15" customHeight="1" x14ac:dyDescent="0.2">
      <c r="A959" s="121">
        <f t="shared" si="106"/>
        <v>310</v>
      </c>
      <c r="B959" s="39" t="str">
        <f>+VLOOKUP(A959,$Q$2:$R$5000,2,0)</f>
        <v>cf310</v>
      </c>
      <c r="C959" s="45" t="s">
        <v>63</v>
      </c>
      <c r="D959" s="46" t="s">
        <v>63</v>
      </c>
      <c r="E959" s="47" t="s">
        <v>63</v>
      </c>
      <c r="F959" s="48"/>
      <c r="G959" s="46"/>
      <c r="H959" s="62"/>
      <c r="I959" s="62"/>
      <c r="J959" s="50"/>
      <c r="Q959" s="37">
        <v>958</v>
      </c>
      <c r="R959" s="52" t="str">
        <f t="shared" si="102"/>
        <v>cf958</v>
      </c>
      <c r="S959" s="37" t="str">
        <f>_xlfn.IFNA(IF(U959=0,"",U959&amp;COUNTIF(U$2:U959,U959)),"")</f>
        <v/>
      </c>
      <c r="T959" s="37" t="str">
        <f t="shared" si="103"/>
        <v>cf958</v>
      </c>
      <c r="U959" s="37" t="e">
        <v>#N/A</v>
      </c>
      <c r="W959" s="37">
        <v>958</v>
      </c>
      <c r="X959" s="37" t="str">
        <f t="shared" si="104"/>
        <v>cf958</v>
      </c>
      <c r="Y959" s="37" t="e">
        <f t="shared" si="101"/>
        <v>#N/A</v>
      </c>
    </row>
    <row r="960" spans="1:25" ht="15" customHeight="1" x14ac:dyDescent="0.2">
      <c r="A960" s="121"/>
      <c r="B960" s="39" t="str">
        <f>+VLOOKUP(A959,$Q$2:$R$5000,2,0)</f>
        <v>cf310</v>
      </c>
      <c r="C960" s="51"/>
      <c r="D960" s="52"/>
      <c r="E960" s="53" t="s">
        <v>63</v>
      </c>
      <c r="F960" s="54"/>
      <c r="G960" s="52"/>
      <c r="H960" s="63"/>
      <c r="I960" s="63"/>
      <c r="J960" s="56" t="s">
        <v>63</v>
      </c>
      <c r="Q960" s="37">
        <v>959</v>
      </c>
      <c r="R960" s="52" t="str">
        <f t="shared" si="102"/>
        <v>cf959</v>
      </c>
      <c r="S960" s="37" t="str">
        <f>_xlfn.IFNA(IF(U960=0,"",U960&amp;COUNTIF(U$2:U960,U960)),"")</f>
        <v/>
      </c>
      <c r="T960" s="37" t="str">
        <f t="shared" si="103"/>
        <v>cf959</v>
      </c>
      <c r="U960" s="37" t="e">
        <v>#N/A</v>
      </c>
      <c r="W960" s="37">
        <v>959</v>
      </c>
      <c r="X960" s="37" t="str">
        <f t="shared" si="104"/>
        <v>cf959</v>
      </c>
      <c r="Y960" s="37" t="e">
        <f t="shared" si="101"/>
        <v>#N/A</v>
      </c>
    </row>
    <row r="961" spans="1:25" ht="15" customHeight="1" x14ac:dyDescent="0.2">
      <c r="A961" s="121"/>
      <c r="B961" s="39" t="str">
        <f>+VLOOKUP(A959,$Q$2:$R$5000,2,0)</f>
        <v>cf310</v>
      </c>
      <c r="C961" s="51"/>
      <c r="D961" s="57" t="s">
        <v>63</v>
      </c>
      <c r="E961" s="58" t="s">
        <v>63</v>
      </c>
      <c r="F961" s="59" t="s">
        <v>63</v>
      </c>
      <c r="G961" s="57" t="s">
        <v>63</v>
      </c>
      <c r="H961" s="64" t="s">
        <v>63</v>
      </c>
      <c r="I961" s="64" t="str">
        <f>IF(H961="","",G961*H961)</f>
        <v/>
      </c>
      <c r="J961" s="61" t="s">
        <v>63</v>
      </c>
      <c r="Q961" s="37">
        <v>960</v>
      </c>
      <c r="R961" s="57" t="str">
        <f t="shared" si="102"/>
        <v>cf960</v>
      </c>
      <c r="S961" s="37" t="str">
        <f>_xlfn.IFNA(IF(U961=0,"",U961&amp;COUNTIF(U$2:U961,U961)),"")</f>
        <v/>
      </c>
      <c r="T961" s="37" t="str">
        <f t="shared" si="103"/>
        <v>cf960</v>
      </c>
      <c r="U961" s="37" t="e">
        <v>#N/A</v>
      </c>
      <c r="W961" s="37">
        <v>960</v>
      </c>
      <c r="X961" s="37" t="str">
        <f t="shared" si="104"/>
        <v>cf960</v>
      </c>
      <c r="Y961" s="37" t="e">
        <f t="shared" si="101"/>
        <v>#N/A</v>
      </c>
    </row>
    <row r="962" spans="1:25" ht="15" customHeight="1" x14ac:dyDescent="0.2">
      <c r="A962" s="121">
        <f t="shared" si="106"/>
        <v>311</v>
      </c>
      <c r="B962" s="39" t="str">
        <f>+VLOOKUP(A962,$Q$2:$R$5000,2,0)</f>
        <v>cf311</v>
      </c>
      <c r="C962" s="45" t="s">
        <v>63</v>
      </c>
      <c r="D962" s="46" t="s">
        <v>63</v>
      </c>
      <c r="E962" s="47" t="s">
        <v>63</v>
      </c>
      <c r="F962" s="48"/>
      <c r="G962" s="46"/>
      <c r="H962" s="62"/>
      <c r="I962" s="62"/>
      <c r="J962" s="50"/>
      <c r="Q962" s="37">
        <v>961</v>
      </c>
      <c r="R962" s="46" t="str">
        <f t="shared" si="102"/>
        <v>cf961</v>
      </c>
      <c r="S962" s="37" t="str">
        <f>_xlfn.IFNA(IF(U962=0,"",U962&amp;COUNTIF(U$2:U962,U962)),"")</f>
        <v/>
      </c>
      <c r="T962" s="37" t="str">
        <f t="shared" si="103"/>
        <v>cf961</v>
      </c>
      <c r="U962" s="37" t="e">
        <v>#N/A</v>
      </c>
      <c r="W962" s="37">
        <v>961</v>
      </c>
      <c r="X962" s="37" t="str">
        <f t="shared" si="104"/>
        <v>cf961</v>
      </c>
      <c r="Y962" s="37" t="e">
        <f t="shared" ref="Y962:Y1000" si="107">+VLOOKUP(X962,$S$2:$U$5000,2,0)</f>
        <v>#N/A</v>
      </c>
    </row>
    <row r="963" spans="1:25" ht="15" customHeight="1" x14ac:dyDescent="0.2">
      <c r="A963" s="121"/>
      <c r="B963" s="39" t="str">
        <f>+VLOOKUP(A962,$Q$2:$R$5000,2,0)</f>
        <v>cf311</v>
      </c>
      <c r="C963" s="51"/>
      <c r="D963" s="52"/>
      <c r="E963" s="53" t="s">
        <v>63</v>
      </c>
      <c r="F963" s="54"/>
      <c r="G963" s="52"/>
      <c r="H963" s="63"/>
      <c r="I963" s="63"/>
      <c r="J963" s="56" t="s">
        <v>63</v>
      </c>
      <c r="Q963" s="37">
        <v>962</v>
      </c>
      <c r="R963" s="52" t="str">
        <f t="shared" ref="R963:R1001" si="108">_xlfn.IFNA(IF($P$2="",T963,Y963),"")</f>
        <v>cf962</v>
      </c>
      <c r="S963" s="37" t="str">
        <f>_xlfn.IFNA(IF(U963=0,"",U963&amp;COUNTIF(U$2:U963,U963)),"")</f>
        <v/>
      </c>
      <c r="T963" s="37" t="str">
        <f t="shared" ref="T963:T1001" si="109">IF(Q963="","",$O$2&amp;Q963)</f>
        <v>cf962</v>
      </c>
      <c r="U963" s="37" t="e">
        <v>#N/A</v>
      </c>
      <c r="W963" s="37">
        <v>962</v>
      </c>
      <c r="X963" s="37" t="str">
        <f t="shared" ref="X963:X1001" si="110">IF($P$2="",$O$2&amp;W963,$P$2&amp;W963)</f>
        <v>cf962</v>
      </c>
      <c r="Y963" s="37" t="e">
        <f t="shared" si="107"/>
        <v>#N/A</v>
      </c>
    </row>
    <row r="964" spans="1:25" ht="15" customHeight="1" x14ac:dyDescent="0.2">
      <c r="A964" s="121"/>
      <c r="B964" s="39" t="str">
        <f>+VLOOKUP(A962,$Q$2:$R$5000,2,0)</f>
        <v>cf311</v>
      </c>
      <c r="C964" s="51"/>
      <c r="D964" s="57" t="s">
        <v>63</v>
      </c>
      <c r="E964" s="58" t="s">
        <v>63</v>
      </c>
      <c r="F964" s="59" t="s">
        <v>63</v>
      </c>
      <c r="G964" s="57" t="s">
        <v>63</v>
      </c>
      <c r="H964" s="64" t="s">
        <v>63</v>
      </c>
      <c r="I964" s="64" t="str">
        <f>IF(H964="","",G964*H964)</f>
        <v/>
      </c>
      <c r="J964" s="61" t="s">
        <v>63</v>
      </c>
      <c r="Q964" s="37">
        <v>963</v>
      </c>
      <c r="R964" s="52" t="str">
        <f t="shared" si="108"/>
        <v>cf963</v>
      </c>
      <c r="S964" s="37" t="str">
        <f>_xlfn.IFNA(IF(U964=0,"",U964&amp;COUNTIF(U$2:U964,U964)),"")</f>
        <v/>
      </c>
      <c r="T964" s="37" t="str">
        <f t="shared" si="109"/>
        <v>cf963</v>
      </c>
      <c r="U964" s="37" t="e">
        <v>#N/A</v>
      </c>
      <c r="W964" s="37">
        <v>963</v>
      </c>
      <c r="X964" s="37" t="str">
        <f t="shared" si="110"/>
        <v>cf963</v>
      </c>
      <c r="Y964" s="37" t="e">
        <f t="shared" si="107"/>
        <v>#N/A</v>
      </c>
    </row>
    <row r="965" spans="1:25" ht="15" customHeight="1" x14ac:dyDescent="0.2">
      <c r="A965" s="121">
        <f t="shared" si="106"/>
        <v>312</v>
      </c>
      <c r="B965" s="39" t="str">
        <f>+VLOOKUP(A965,$Q$2:$R$5000,2,0)</f>
        <v>cf312</v>
      </c>
      <c r="C965" s="45" t="s">
        <v>63</v>
      </c>
      <c r="D965" s="46" t="s">
        <v>63</v>
      </c>
      <c r="E965" s="47" t="s">
        <v>63</v>
      </c>
      <c r="F965" s="48"/>
      <c r="G965" s="46"/>
      <c r="H965" s="62"/>
      <c r="I965" s="62"/>
      <c r="J965" s="50"/>
      <c r="Q965" s="37">
        <v>964</v>
      </c>
      <c r="R965" s="52" t="str">
        <f t="shared" si="108"/>
        <v>cf964</v>
      </c>
      <c r="S965" s="37" t="str">
        <f>_xlfn.IFNA(IF(U965=0,"",U965&amp;COUNTIF(U$2:U965,U965)),"")</f>
        <v/>
      </c>
      <c r="T965" s="37" t="str">
        <f t="shared" si="109"/>
        <v>cf964</v>
      </c>
      <c r="U965" s="37" t="e">
        <v>#N/A</v>
      </c>
      <c r="W965" s="37">
        <v>964</v>
      </c>
      <c r="X965" s="37" t="str">
        <f t="shared" si="110"/>
        <v>cf964</v>
      </c>
      <c r="Y965" s="37" t="e">
        <f t="shared" si="107"/>
        <v>#N/A</v>
      </c>
    </row>
    <row r="966" spans="1:25" ht="15" customHeight="1" x14ac:dyDescent="0.2">
      <c r="A966" s="121"/>
      <c r="B966" s="39" t="str">
        <f>+VLOOKUP(A965,$Q$2:$R$5000,2,0)</f>
        <v>cf312</v>
      </c>
      <c r="C966" s="51"/>
      <c r="D966" s="52"/>
      <c r="E966" s="53" t="s">
        <v>63</v>
      </c>
      <c r="F966" s="54"/>
      <c r="G966" s="52"/>
      <c r="H966" s="63"/>
      <c r="I966" s="63"/>
      <c r="J966" s="56" t="s">
        <v>63</v>
      </c>
      <c r="Q966" s="37">
        <v>965</v>
      </c>
      <c r="R966" s="52" t="str">
        <f t="shared" si="108"/>
        <v>cf965</v>
      </c>
      <c r="S966" s="37" t="str">
        <f>_xlfn.IFNA(IF(U966=0,"",U966&amp;COUNTIF(U$2:U966,U966)),"")</f>
        <v/>
      </c>
      <c r="T966" s="37" t="str">
        <f t="shared" si="109"/>
        <v>cf965</v>
      </c>
      <c r="U966" s="37" t="e">
        <v>#N/A</v>
      </c>
      <c r="W966" s="37">
        <v>965</v>
      </c>
      <c r="X966" s="37" t="str">
        <f t="shared" si="110"/>
        <v>cf965</v>
      </c>
      <c r="Y966" s="37" t="e">
        <f t="shared" si="107"/>
        <v>#N/A</v>
      </c>
    </row>
    <row r="967" spans="1:25" ht="15" customHeight="1" x14ac:dyDescent="0.2">
      <c r="A967" s="121"/>
      <c r="B967" s="39" t="str">
        <f>+VLOOKUP(A965,$Q$2:$R$5000,2,0)</f>
        <v>cf312</v>
      </c>
      <c r="C967" s="51"/>
      <c r="D967" s="57" t="s">
        <v>63</v>
      </c>
      <c r="E967" s="58" t="s">
        <v>63</v>
      </c>
      <c r="F967" s="59" t="s">
        <v>63</v>
      </c>
      <c r="G967" s="57" t="s">
        <v>63</v>
      </c>
      <c r="H967" s="64" t="s">
        <v>63</v>
      </c>
      <c r="I967" s="64" t="str">
        <f>IF(H967="","",G967*H967)</f>
        <v/>
      </c>
      <c r="J967" s="61" t="s">
        <v>63</v>
      </c>
      <c r="Q967" s="37">
        <v>966</v>
      </c>
      <c r="R967" s="52" t="str">
        <f t="shared" si="108"/>
        <v>cf966</v>
      </c>
      <c r="S967" s="37" t="str">
        <f>_xlfn.IFNA(IF(U967=0,"",U967&amp;COUNTIF(U$2:U967,U967)),"")</f>
        <v/>
      </c>
      <c r="T967" s="37" t="str">
        <f t="shared" si="109"/>
        <v>cf966</v>
      </c>
      <c r="U967" s="37" t="e">
        <v>#N/A</v>
      </c>
      <c r="W967" s="37">
        <v>966</v>
      </c>
      <c r="X967" s="37" t="str">
        <f t="shared" si="110"/>
        <v>cf966</v>
      </c>
      <c r="Y967" s="37" t="e">
        <f t="shared" si="107"/>
        <v>#N/A</v>
      </c>
    </row>
    <row r="968" spans="1:25" ht="15" customHeight="1" x14ac:dyDescent="0.2">
      <c r="A968" s="121">
        <f t="shared" si="106"/>
        <v>313</v>
      </c>
      <c r="B968" s="39" t="str">
        <f>+VLOOKUP(A968,$Q$2:$R$5000,2,0)</f>
        <v>cf313</v>
      </c>
      <c r="C968" s="45" t="s">
        <v>63</v>
      </c>
      <c r="D968" s="46" t="s">
        <v>63</v>
      </c>
      <c r="E968" s="47" t="s">
        <v>63</v>
      </c>
      <c r="F968" s="48"/>
      <c r="G968" s="46"/>
      <c r="H968" s="62"/>
      <c r="I968" s="62"/>
      <c r="J968" s="50"/>
      <c r="Q968" s="37">
        <v>967</v>
      </c>
      <c r="R968" s="52" t="str">
        <f t="shared" si="108"/>
        <v>cf967</v>
      </c>
      <c r="S968" s="37" t="str">
        <f>_xlfn.IFNA(IF(U968=0,"",U968&amp;COUNTIF(U$2:U968,U968)),"")</f>
        <v/>
      </c>
      <c r="T968" s="37" t="str">
        <f t="shared" si="109"/>
        <v>cf967</v>
      </c>
      <c r="U968" s="37" t="e">
        <v>#N/A</v>
      </c>
      <c r="W968" s="37">
        <v>967</v>
      </c>
      <c r="X968" s="37" t="str">
        <f t="shared" si="110"/>
        <v>cf967</v>
      </c>
      <c r="Y968" s="37" t="e">
        <f t="shared" si="107"/>
        <v>#N/A</v>
      </c>
    </row>
    <row r="969" spans="1:25" ht="15" customHeight="1" x14ac:dyDescent="0.2">
      <c r="A969" s="121"/>
      <c r="B969" s="39" t="str">
        <f>+VLOOKUP(A968,$Q$2:$R$5000,2,0)</f>
        <v>cf313</v>
      </c>
      <c r="C969" s="51"/>
      <c r="D969" s="52"/>
      <c r="E969" s="53" t="s">
        <v>63</v>
      </c>
      <c r="F969" s="54"/>
      <c r="G969" s="52"/>
      <c r="H969" s="63"/>
      <c r="I969" s="63"/>
      <c r="J969" s="56" t="s">
        <v>63</v>
      </c>
      <c r="Q969" s="37">
        <v>968</v>
      </c>
      <c r="R969" s="52" t="str">
        <f t="shared" si="108"/>
        <v>cf968</v>
      </c>
      <c r="S969" s="37" t="str">
        <f>_xlfn.IFNA(IF(U969=0,"",U969&amp;COUNTIF(U$2:U969,U969)),"")</f>
        <v/>
      </c>
      <c r="T969" s="37" t="str">
        <f t="shared" si="109"/>
        <v>cf968</v>
      </c>
      <c r="U969" s="37" t="e">
        <v>#N/A</v>
      </c>
      <c r="W969" s="37">
        <v>968</v>
      </c>
      <c r="X969" s="37" t="str">
        <f t="shared" si="110"/>
        <v>cf968</v>
      </c>
      <c r="Y969" s="37" t="e">
        <f t="shared" si="107"/>
        <v>#N/A</v>
      </c>
    </row>
    <row r="970" spans="1:25" ht="15" customHeight="1" x14ac:dyDescent="0.2">
      <c r="A970" s="121"/>
      <c r="B970" s="39" t="str">
        <f>+VLOOKUP(A968,$Q$2:$R$5000,2,0)</f>
        <v>cf313</v>
      </c>
      <c r="C970" s="51"/>
      <c r="D970" s="57" t="s">
        <v>63</v>
      </c>
      <c r="E970" s="58" t="s">
        <v>63</v>
      </c>
      <c r="F970" s="59" t="s">
        <v>63</v>
      </c>
      <c r="G970" s="57" t="s">
        <v>63</v>
      </c>
      <c r="H970" s="64" t="s">
        <v>63</v>
      </c>
      <c r="I970" s="64" t="str">
        <f>IF(H970="","",G970*H970)</f>
        <v/>
      </c>
      <c r="J970" s="61" t="s">
        <v>63</v>
      </c>
      <c r="Q970" s="37">
        <v>969</v>
      </c>
      <c r="R970" s="52" t="str">
        <f t="shared" si="108"/>
        <v>cf969</v>
      </c>
      <c r="S970" s="37" t="str">
        <f>_xlfn.IFNA(IF(U970=0,"",U970&amp;COUNTIF(U$2:U970,U970)),"")</f>
        <v/>
      </c>
      <c r="T970" s="37" t="str">
        <f t="shared" si="109"/>
        <v>cf969</v>
      </c>
      <c r="U970" s="37" t="e">
        <v>#N/A</v>
      </c>
      <c r="W970" s="37">
        <v>969</v>
      </c>
      <c r="X970" s="37" t="str">
        <f t="shared" si="110"/>
        <v>cf969</v>
      </c>
      <c r="Y970" s="37" t="e">
        <f t="shared" si="107"/>
        <v>#N/A</v>
      </c>
    </row>
    <row r="971" spans="1:25" ht="15" customHeight="1" x14ac:dyDescent="0.2">
      <c r="A971" s="121">
        <f t="shared" si="106"/>
        <v>314</v>
      </c>
      <c r="B971" s="39" t="str">
        <f>+VLOOKUP(A971,$Q$2:$R$5000,2,0)</f>
        <v>cf314</v>
      </c>
      <c r="C971" s="45" t="s">
        <v>63</v>
      </c>
      <c r="D971" s="46" t="s">
        <v>63</v>
      </c>
      <c r="E971" s="47" t="s">
        <v>63</v>
      </c>
      <c r="F971" s="48"/>
      <c r="G971" s="46"/>
      <c r="H971" s="62"/>
      <c r="I971" s="62"/>
      <c r="J971" s="50"/>
      <c r="Q971" s="37">
        <v>970</v>
      </c>
      <c r="R971" s="52" t="str">
        <f t="shared" si="108"/>
        <v>cf970</v>
      </c>
      <c r="S971" s="37" t="str">
        <f>_xlfn.IFNA(IF(U971=0,"",U971&amp;COUNTIF(U$2:U971,U971)),"")</f>
        <v/>
      </c>
      <c r="T971" s="37" t="str">
        <f t="shared" si="109"/>
        <v>cf970</v>
      </c>
      <c r="U971" s="37" t="e">
        <v>#N/A</v>
      </c>
      <c r="W971" s="37">
        <v>970</v>
      </c>
      <c r="X971" s="37" t="str">
        <f t="shared" si="110"/>
        <v>cf970</v>
      </c>
      <c r="Y971" s="37" t="e">
        <f t="shared" si="107"/>
        <v>#N/A</v>
      </c>
    </row>
    <row r="972" spans="1:25" ht="15" customHeight="1" x14ac:dyDescent="0.2">
      <c r="A972" s="121"/>
      <c r="B972" s="39" t="str">
        <f>+VLOOKUP(A971,$Q$2:$R$5000,2,0)</f>
        <v>cf314</v>
      </c>
      <c r="C972" s="51"/>
      <c r="D972" s="52"/>
      <c r="E972" s="53" t="s">
        <v>63</v>
      </c>
      <c r="F972" s="54"/>
      <c r="G972" s="52"/>
      <c r="H972" s="63"/>
      <c r="I972" s="63"/>
      <c r="J972" s="56" t="s">
        <v>63</v>
      </c>
      <c r="Q972" s="37">
        <v>971</v>
      </c>
      <c r="R972" s="52" t="str">
        <f t="shared" si="108"/>
        <v>cf971</v>
      </c>
      <c r="S972" s="37" t="str">
        <f>_xlfn.IFNA(IF(U972=0,"",U972&amp;COUNTIF(U$2:U972,U972)),"")</f>
        <v/>
      </c>
      <c r="T972" s="37" t="str">
        <f t="shared" si="109"/>
        <v>cf971</v>
      </c>
      <c r="U972" s="37" t="e">
        <v>#N/A</v>
      </c>
      <c r="W972" s="37">
        <v>971</v>
      </c>
      <c r="X972" s="37" t="str">
        <f t="shared" si="110"/>
        <v>cf971</v>
      </c>
      <c r="Y972" s="37" t="e">
        <f t="shared" si="107"/>
        <v>#N/A</v>
      </c>
    </row>
    <row r="973" spans="1:25" ht="15" customHeight="1" x14ac:dyDescent="0.2">
      <c r="A973" s="121"/>
      <c r="B973" s="39" t="str">
        <f>+VLOOKUP(A971,$Q$2:$R$5000,2,0)</f>
        <v>cf314</v>
      </c>
      <c r="C973" s="51"/>
      <c r="D973" s="57" t="s">
        <v>63</v>
      </c>
      <c r="E973" s="58" t="s">
        <v>63</v>
      </c>
      <c r="F973" s="59" t="s">
        <v>63</v>
      </c>
      <c r="G973" s="57" t="s">
        <v>63</v>
      </c>
      <c r="H973" s="64" t="s">
        <v>63</v>
      </c>
      <c r="I973" s="64" t="str">
        <f>IF(H973="","",G973*H973)</f>
        <v/>
      </c>
      <c r="J973" s="61" t="s">
        <v>63</v>
      </c>
      <c r="Q973" s="37">
        <v>972</v>
      </c>
      <c r="R973" s="52" t="str">
        <f t="shared" si="108"/>
        <v>cf972</v>
      </c>
      <c r="S973" s="37" t="str">
        <f>_xlfn.IFNA(IF(U973=0,"",U973&amp;COUNTIF(U$2:U973,U973)),"")</f>
        <v/>
      </c>
      <c r="T973" s="37" t="str">
        <f t="shared" si="109"/>
        <v>cf972</v>
      </c>
      <c r="U973" s="37" t="e">
        <v>#N/A</v>
      </c>
      <c r="W973" s="37">
        <v>972</v>
      </c>
      <c r="X973" s="37" t="str">
        <f t="shared" si="110"/>
        <v>cf972</v>
      </c>
      <c r="Y973" s="37" t="e">
        <f t="shared" si="107"/>
        <v>#N/A</v>
      </c>
    </row>
    <row r="974" spans="1:25" ht="15" customHeight="1" x14ac:dyDescent="0.2">
      <c r="A974" s="121">
        <f t="shared" si="106"/>
        <v>315</v>
      </c>
      <c r="B974" s="39" t="str">
        <f>+VLOOKUP(A974,$Q$2:$R$5000,2,0)</f>
        <v>cf315</v>
      </c>
      <c r="C974" s="45" t="s">
        <v>63</v>
      </c>
      <c r="D974" s="46" t="s">
        <v>63</v>
      </c>
      <c r="E974" s="47" t="s">
        <v>63</v>
      </c>
      <c r="F974" s="48"/>
      <c r="G974" s="46"/>
      <c r="H974" s="62"/>
      <c r="I974" s="62"/>
      <c r="J974" s="50"/>
      <c r="Q974" s="37">
        <v>973</v>
      </c>
      <c r="R974" s="52" t="str">
        <f t="shared" si="108"/>
        <v>cf973</v>
      </c>
      <c r="S974" s="37" t="str">
        <f>_xlfn.IFNA(IF(U974=0,"",U974&amp;COUNTIF(U$2:U974,U974)),"")</f>
        <v/>
      </c>
      <c r="T974" s="37" t="str">
        <f t="shared" si="109"/>
        <v>cf973</v>
      </c>
      <c r="U974" s="37" t="e">
        <v>#N/A</v>
      </c>
      <c r="W974" s="37">
        <v>973</v>
      </c>
      <c r="X974" s="37" t="str">
        <f t="shared" si="110"/>
        <v>cf973</v>
      </c>
      <c r="Y974" s="37" t="e">
        <f t="shared" si="107"/>
        <v>#N/A</v>
      </c>
    </row>
    <row r="975" spans="1:25" ht="15" customHeight="1" x14ac:dyDescent="0.2">
      <c r="A975" s="121"/>
      <c r="B975" s="39" t="str">
        <f>+VLOOKUP(A974,$Q$2:$R$5000,2,0)</f>
        <v>cf315</v>
      </c>
      <c r="C975" s="51"/>
      <c r="D975" s="52"/>
      <c r="E975" s="53" t="s">
        <v>63</v>
      </c>
      <c r="F975" s="54"/>
      <c r="G975" s="52"/>
      <c r="H975" s="63"/>
      <c r="I975" s="63"/>
      <c r="J975" s="56" t="s">
        <v>63</v>
      </c>
      <c r="Q975" s="37">
        <v>974</v>
      </c>
      <c r="R975" s="52" t="str">
        <f t="shared" si="108"/>
        <v>cf974</v>
      </c>
      <c r="S975" s="37" t="str">
        <f>_xlfn.IFNA(IF(U975=0,"",U975&amp;COUNTIF(U$2:U975,U975)),"")</f>
        <v/>
      </c>
      <c r="T975" s="37" t="str">
        <f t="shared" si="109"/>
        <v>cf974</v>
      </c>
      <c r="U975" s="37" t="e">
        <v>#N/A</v>
      </c>
      <c r="W975" s="37">
        <v>974</v>
      </c>
      <c r="X975" s="37" t="str">
        <f t="shared" si="110"/>
        <v>cf974</v>
      </c>
      <c r="Y975" s="37" t="e">
        <f t="shared" si="107"/>
        <v>#N/A</v>
      </c>
    </row>
    <row r="976" spans="1:25" ht="15" customHeight="1" x14ac:dyDescent="0.2">
      <c r="A976" s="121"/>
      <c r="B976" s="39" t="str">
        <f>+VLOOKUP(A974,$Q$2:$R$5000,2,0)</f>
        <v>cf315</v>
      </c>
      <c r="C976" s="51"/>
      <c r="D976" s="57" t="s">
        <v>63</v>
      </c>
      <c r="E976" s="58" t="s">
        <v>63</v>
      </c>
      <c r="F976" s="59" t="s">
        <v>63</v>
      </c>
      <c r="G976" s="57" t="s">
        <v>63</v>
      </c>
      <c r="H976" s="64" t="s">
        <v>63</v>
      </c>
      <c r="I976" s="64" t="str">
        <f>IF(H976="","",G976*H976)</f>
        <v/>
      </c>
      <c r="J976" s="61" t="s">
        <v>63</v>
      </c>
      <c r="Q976" s="37">
        <v>975</v>
      </c>
      <c r="R976" s="52" t="str">
        <f t="shared" si="108"/>
        <v>cf975</v>
      </c>
      <c r="S976" s="37" t="str">
        <f>_xlfn.IFNA(IF(U976=0,"",U976&amp;COUNTIF(U$2:U976,U976)),"")</f>
        <v/>
      </c>
      <c r="T976" s="37" t="str">
        <f t="shared" si="109"/>
        <v>cf975</v>
      </c>
      <c r="U976" s="37" t="e">
        <v>#N/A</v>
      </c>
      <c r="W976" s="37">
        <v>975</v>
      </c>
      <c r="X976" s="37" t="str">
        <f t="shared" si="110"/>
        <v>cf975</v>
      </c>
      <c r="Y976" s="37" t="e">
        <f t="shared" si="107"/>
        <v>#N/A</v>
      </c>
    </row>
    <row r="977" spans="1:25" ht="15" customHeight="1" x14ac:dyDescent="0.2">
      <c r="A977" s="121">
        <f t="shared" si="106"/>
        <v>316</v>
      </c>
      <c r="B977" s="39" t="str">
        <f>+VLOOKUP(A977,$Q$2:$R$5000,2,0)</f>
        <v>cf316</v>
      </c>
      <c r="C977" s="45" t="s">
        <v>63</v>
      </c>
      <c r="D977" s="46" t="s">
        <v>63</v>
      </c>
      <c r="E977" s="47" t="s">
        <v>63</v>
      </c>
      <c r="F977" s="48"/>
      <c r="G977" s="46"/>
      <c r="H977" s="62"/>
      <c r="I977" s="62"/>
      <c r="J977" s="50"/>
      <c r="Q977" s="37">
        <v>976</v>
      </c>
      <c r="R977" s="52" t="str">
        <f t="shared" si="108"/>
        <v>cf976</v>
      </c>
      <c r="S977" s="37" t="str">
        <f>_xlfn.IFNA(IF(U977=0,"",U977&amp;COUNTIF(U$2:U977,U977)),"")</f>
        <v/>
      </c>
      <c r="T977" s="37" t="str">
        <f t="shared" si="109"/>
        <v>cf976</v>
      </c>
      <c r="U977" s="37" t="e">
        <v>#N/A</v>
      </c>
      <c r="W977" s="37">
        <v>976</v>
      </c>
      <c r="X977" s="37" t="str">
        <f t="shared" si="110"/>
        <v>cf976</v>
      </c>
      <c r="Y977" s="37" t="e">
        <f t="shared" si="107"/>
        <v>#N/A</v>
      </c>
    </row>
    <row r="978" spans="1:25" ht="15" customHeight="1" x14ac:dyDescent="0.2">
      <c r="A978" s="121"/>
      <c r="B978" s="39" t="str">
        <f>+VLOOKUP(A977,$Q$2:$R$5000,2,0)</f>
        <v>cf316</v>
      </c>
      <c r="C978" s="51"/>
      <c r="D978" s="52"/>
      <c r="E978" s="53" t="s">
        <v>63</v>
      </c>
      <c r="F978" s="54"/>
      <c r="G978" s="52"/>
      <c r="H978" s="63"/>
      <c r="I978" s="63"/>
      <c r="J978" s="56" t="s">
        <v>63</v>
      </c>
      <c r="Q978" s="37">
        <v>977</v>
      </c>
      <c r="R978" s="52" t="str">
        <f t="shared" si="108"/>
        <v>cf977</v>
      </c>
      <c r="S978" s="37" t="str">
        <f>_xlfn.IFNA(IF(U978=0,"",U978&amp;COUNTIF(U$2:U978,U978)),"")</f>
        <v/>
      </c>
      <c r="T978" s="37" t="str">
        <f t="shared" si="109"/>
        <v>cf977</v>
      </c>
      <c r="U978" s="37" t="e">
        <v>#N/A</v>
      </c>
      <c r="W978" s="37">
        <v>977</v>
      </c>
      <c r="X978" s="37" t="str">
        <f t="shared" si="110"/>
        <v>cf977</v>
      </c>
      <c r="Y978" s="37" t="e">
        <f t="shared" si="107"/>
        <v>#N/A</v>
      </c>
    </row>
    <row r="979" spans="1:25" ht="15" customHeight="1" x14ac:dyDescent="0.2">
      <c r="A979" s="121"/>
      <c r="B979" s="39" t="str">
        <f>+VLOOKUP(A977,$Q$2:$R$5000,2,0)</f>
        <v>cf316</v>
      </c>
      <c r="C979" s="51"/>
      <c r="D979" s="57" t="s">
        <v>63</v>
      </c>
      <c r="E979" s="58" t="s">
        <v>63</v>
      </c>
      <c r="F979" s="59" t="s">
        <v>63</v>
      </c>
      <c r="G979" s="57" t="s">
        <v>63</v>
      </c>
      <c r="H979" s="64" t="s">
        <v>63</v>
      </c>
      <c r="I979" s="64" t="str">
        <f>IF(H979="","",G979*H979)</f>
        <v/>
      </c>
      <c r="J979" s="61" t="s">
        <v>63</v>
      </c>
      <c r="Q979" s="37">
        <v>978</v>
      </c>
      <c r="R979" s="52" t="str">
        <f t="shared" si="108"/>
        <v>cf978</v>
      </c>
      <c r="S979" s="37" t="str">
        <f>_xlfn.IFNA(IF(U979=0,"",U979&amp;COUNTIF(U$2:U979,U979)),"")</f>
        <v/>
      </c>
      <c r="T979" s="37" t="str">
        <f t="shared" si="109"/>
        <v>cf978</v>
      </c>
      <c r="U979" s="37" t="e">
        <v>#N/A</v>
      </c>
      <c r="W979" s="37">
        <v>978</v>
      </c>
      <c r="X979" s="37" t="str">
        <f t="shared" si="110"/>
        <v>cf978</v>
      </c>
      <c r="Y979" s="37" t="e">
        <f t="shared" si="107"/>
        <v>#N/A</v>
      </c>
    </row>
    <row r="980" spans="1:25" ht="15" customHeight="1" x14ac:dyDescent="0.2">
      <c r="A980" s="121">
        <f t="shared" si="106"/>
        <v>317</v>
      </c>
      <c r="B980" s="39" t="str">
        <f>+VLOOKUP(A980,$Q$2:$R$5000,2,0)</f>
        <v>cf317</v>
      </c>
      <c r="C980" s="45" t="s">
        <v>63</v>
      </c>
      <c r="D980" s="46" t="s">
        <v>63</v>
      </c>
      <c r="E980" s="47" t="s">
        <v>63</v>
      </c>
      <c r="F980" s="48"/>
      <c r="G980" s="46"/>
      <c r="H980" s="62"/>
      <c r="I980" s="62"/>
      <c r="J980" s="50"/>
      <c r="Q980" s="37">
        <v>979</v>
      </c>
      <c r="R980" s="52" t="str">
        <f t="shared" si="108"/>
        <v>cf979</v>
      </c>
      <c r="S980" s="37" t="str">
        <f>_xlfn.IFNA(IF(U980=0,"",U980&amp;COUNTIF(U$2:U980,U980)),"")</f>
        <v/>
      </c>
      <c r="T980" s="37" t="str">
        <f t="shared" si="109"/>
        <v>cf979</v>
      </c>
      <c r="U980" s="37" t="e">
        <v>#N/A</v>
      </c>
      <c r="W980" s="37">
        <v>979</v>
      </c>
      <c r="X980" s="37" t="str">
        <f t="shared" si="110"/>
        <v>cf979</v>
      </c>
      <c r="Y980" s="37" t="e">
        <f t="shared" si="107"/>
        <v>#N/A</v>
      </c>
    </row>
    <row r="981" spans="1:25" ht="15" customHeight="1" x14ac:dyDescent="0.2">
      <c r="A981" s="121"/>
      <c r="B981" s="39" t="str">
        <f>+VLOOKUP(A980,$Q$2:$R$5000,2,0)</f>
        <v>cf317</v>
      </c>
      <c r="C981" s="51"/>
      <c r="D981" s="52"/>
      <c r="E981" s="53" t="s">
        <v>63</v>
      </c>
      <c r="F981" s="54"/>
      <c r="G981" s="52"/>
      <c r="H981" s="63"/>
      <c r="I981" s="63"/>
      <c r="J981" s="56" t="s">
        <v>63</v>
      </c>
      <c r="Q981" s="37">
        <v>980</v>
      </c>
      <c r="R981" s="57" t="str">
        <f t="shared" si="108"/>
        <v>cf980</v>
      </c>
      <c r="S981" s="37" t="str">
        <f>_xlfn.IFNA(IF(U981=0,"",U981&amp;COUNTIF(U$2:U981,U981)),"")</f>
        <v/>
      </c>
      <c r="T981" s="37" t="str">
        <f t="shared" si="109"/>
        <v>cf980</v>
      </c>
      <c r="U981" s="37" t="e">
        <v>#N/A</v>
      </c>
      <c r="W981" s="37">
        <v>980</v>
      </c>
      <c r="X981" s="37" t="str">
        <f t="shared" si="110"/>
        <v>cf980</v>
      </c>
      <c r="Y981" s="37" t="e">
        <f t="shared" si="107"/>
        <v>#N/A</v>
      </c>
    </row>
    <row r="982" spans="1:25" ht="15" customHeight="1" x14ac:dyDescent="0.2">
      <c r="A982" s="121"/>
      <c r="B982" s="39" t="str">
        <f>+VLOOKUP(A980,$Q$2:$R$5000,2,0)</f>
        <v>cf317</v>
      </c>
      <c r="C982" s="51"/>
      <c r="D982" s="57" t="s">
        <v>63</v>
      </c>
      <c r="E982" s="58" t="s">
        <v>63</v>
      </c>
      <c r="F982" s="59" t="s">
        <v>63</v>
      </c>
      <c r="G982" s="57" t="s">
        <v>63</v>
      </c>
      <c r="H982" s="64" t="s">
        <v>63</v>
      </c>
      <c r="I982" s="64" t="str">
        <f>IF(H982="","",G982*H982)</f>
        <v/>
      </c>
      <c r="J982" s="61" t="s">
        <v>63</v>
      </c>
      <c r="Q982" s="37">
        <v>981</v>
      </c>
      <c r="R982" s="46" t="str">
        <f t="shared" si="108"/>
        <v>cf981</v>
      </c>
      <c r="S982" s="37" t="str">
        <f>_xlfn.IFNA(IF(U982=0,"",U982&amp;COUNTIF(U$2:U982,U982)),"")</f>
        <v/>
      </c>
      <c r="T982" s="37" t="str">
        <f t="shared" si="109"/>
        <v>cf981</v>
      </c>
      <c r="U982" s="37" t="e">
        <v>#N/A</v>
      </c>
      <c r="W982" s="37">
        <v>981</v>
      </c>
      <c r="X982" s="37" t="str">
        <f t="shared" si="110"/>
        <v>cf981</v>
      </c>
      <c r="Y982" s="37" t="e">
        <f t="shared" si="107"/>
        <v>#N/A</v>
      </c>
    </row>
    <row r="983" spans="1:25" ht="15" customHeight="1" x14ac:dyDescent="0.2">
      <c r="A983" s="121">
        <f t="shared" si="106"/>
        <v>318</v>
      </c>
      <c r="B983" s="39" t="str">
        <f>+VLOOKUP(A983,$Q$2:$R$5000,2,0)</f>
        <v>cf318</v>
      </c>
      <c r="C983" s="45" t="s">
        <v>63</v>
      </c>
      <c r="D983" s="46" t="s">
        <v>63</v>
      </c>
      <c r="E983" s="47" t="s">
        <v>63</v>
      </c>
      <c r="F983" s="48"/>
      <c r="G983" s="46"/>
      <c r="H983" s="62"/>
      <c r="I983" s="62"/>
      <c r="J983" s="50"/>
      <c r="Q983" s="37">
        <v>982</v>
      </c>
      <c r="R983" s="52" t="str">
        <f t="shared" si="108"/>
        <v>cf982</v>
      </c>
      <c r="S983" s="37" t="str">
        <f>_xlfn.IFNA(IF(U983=0,"",U983&amp;COUNTIF(U$2:U983,U983)),"")</f>
        <v/>
      </c>
      <c r="T983" s="37" t="str">
        <f t="shared" si="109"/>
        <v>cf982</v>
      </c>
      <c r="U983" s="37" t="e">
        <v>#N/A</v>
      </c>
      <c r="W983" s="37">
        <v>982</v>
      </c>
      <c r="X983" s="37" t="str">
        <f t="shared" si="110"/>
        <v>cf982</v>
      </c>
      <c r="Y983" s="37" t="e">
        <f t="shared" si="107"/>
        <v>#N/A</v>
      </c>
    </row>
    <row r="984" spans="1:25" ht="15" customHeight="1" x14ac:dyDescent="0.2">
      <c r="A984" s="121"/>
      <c r="B984" s="39" t="str">
        <f>+VLOOKUP(A983,$Q$2:$R$5000,2,0)</f>
        <v>cf318</v>
      </c>
      <c r="C984" s="51"/>
      <c r="D984" s="52"/>
      <c r="E984" s="53" t="s">
        <v>63</v>
      </c>
      <c r="F984" s="54"/>
      <c r="G984" s="52"/>
      <c r="H984" s="63"/>
      <c r="I984" s="63"/>
      <c r="J984" s="56" t="s">
        <v>63</v>
      </c>
      <c r="Q984" s="37">
        <v>983</v>
      </c>
      <c r="R984" s="52" t="str">
        <f t="shared" si="108"/>
        <v>cf983</v>
      </c>
      <c r="S984" s="37" t="str">
        <f>_xlfn.IFNA(IF(U984=0,"",U984&amp;COUNTIF(U$2:U984,U984)),"")</f>
        <v/>
      </c>
      <c r="T984" s="37" t="str">
        <f t="shared" si="109"/>
        <v>cf983</v>
      </c>
      <c r="U984" s="37" t="e">
        <v>#N/A</v>
      </c>
      <c r="W984" s="37">
        <v>983</v>
      </c>
      <c r="X984" s="37" t="str">
        <f t="shared" si="110"/>
        <v>cf983</v>
      </c>
      <c r="Y984" s="37" t="e">
        <f t="shared" si="107"/>
        <v>#N/A</v>
      </c>
    </row>
    <row r="985" spans="1:25" ht="15" customHeight="1" x14ac:dyDescent="0.2">
      <c r="A985" s="121"/>
      <c r="B985" s="39" t="str">
        <f>+VLOOKUP(A983,$Q$2:$R$5000,2,0)</f>
        <v>cf318</v>
      </c>
      <c r="C985" s="51"/>
      <c r="D985" s="57" t="s">
        <v>63</v>
      </c>
      <c r="E985" s="58" t="s">
        <v>63</v>
      </c>
      <c r="F985" s="59" t="s">
        <v>63</v>
      </c>
      <c r="G985" s="57" t="s">
        <v>63</v>
      </c>
      <c r="H985" s="64" t="s">
        <v>63</v>
      </c>
      <c r="I985" s="64" t="str">
        <f>IF(H985="","",G985*H985)</f>
        <v/>
      </c>
      <c r="J985" s="61" t="s">
        <v>63</v>
      </c>
      <c r="Q985" s="37">
        <v>984</v>
      </c>
      <c r="R985" s="52" t="str">
        <f t="shared" si="108"/>
        <v>cf984</v>
      </c>
      <c r="S985" s="37" t="str">
        <f>_xlfn.IFNA(IF(U985=0,"",U985&amp;COUNTIF(U$2:U985,U985)),"")</f>
        <v/>
      </c>
      <c r="T985" s="37" t="str">
        <f t="shared" si="109"/>
        <v>cf984</v>
      </c>
      <c r="U985" s="37" t="e">
        <v>#N/A</v>
      </c>
      <c r="W985" s="37">
        <v>984</v>
      </c>
      <c r="X985" s="37" t="str">
        <f t="shared" si="110"/>
        <v>cf984</v>
      </c>
      <c r="Y985" s="37" t="e">
        <f t="shared" si="107"/>
        <v>#N/A</v>
      </c>
    </row>
    <row r="986" spans="1:25" ht="15" customHeight="1" x14ac:dyDescent="0.2">
      <c r="A986" s="121">
        <f t="shared" si="106"/>
        <v>319</v>
      </c>
      <c r="B986" s="39" t="str">
        <f>+VLOOKUP(A986,$Q$2:$R$5000,2,0)</f>
        <v>cf319</v>
      </c>
      <c r="C986" s="45" t="s">
        <v>63</v>
      </c>
      <c r="D986" s="46" t="s">
        <v>63</v>
      </c>
      <c r="E986" s="47" t="s">
        <v>63</v>
      </c>
      <c r="F986" s="48"/>
      <c r="G986" s="46"/>
      <c r="H986" s="62"/>
      <c r="I986" s="62"/>
      <c r="J986" s="50"/>
      <c r="Q986" s="37">
        <v>985</v>
      </c>
      <c r="R986" s="52" t="str">
        <f t="shared" si="108"/>
        <v>cf985</v>
      </c>
      <c r="S986" s="37" t="str">
        <f>_xlfn.IFNA(IF(U986=0,"",U986&amp;COUNTIF(U$2:U986,U986)),"")</f>
        <v/>
      </c>
      <c r="T986" s="37" t="str">
        <f t="shared" si="109"/>
        <v>cf985</v>
      </c>
      <c r="U986" s="37" t="e">
        <v>#N/A</v>
      </c>
      <c r="W986" s="37">
        <v>985</v>
      </c>
      <c r="X986" s="37" t="str">
        <f t="shared" si="110"/>
        <v>cf985</v>
      </c>
      <c r="Y986" s="37" t="e">
        <f t="shared" si="107"/>
        <v>#N/A</v>
      </c>
    </row>
    <row r="987" spans="1:25" ht="15" customHeight="1" x14ac:dyDescent="0.2">
      <c r="A987" s="121"/>
      <c r="B987" s="39" t="str">
        <f>+VLOOKUP(A986,$Q$2:$R$5000,2,0)</f>
        <v>cf319</v>
      </c>
      <c r="C987" s="51"/>
      <c r="D987" s="52"/>
      <c r="E987" s="53" t="s">
        <v>63</v>
      </c>
      <c r="F987" s="54"/>
      <c r="G987" s="52"/>
      <c r="H987" s="63"/>
      <c r="I987" s="63"/>
      <c r="J987" s="56" t="s">
        <v>63</v>
      </c>
      <c r="Q987" s="37">
        <v>986</v>
      </c>
      <c r="R987" s="52" t="str">
        <f t="shared" si="108"/>
        <v>cf986</v>
      </c>
      <c r="S987" s="37" t="str">
        <f>_xlfn.IFNA(IF(U987=0,"",U987&amp;COUNTIF(U$2:U987,U987)),"")</f>
        <v/>
      </c>
      <c r="T987" s="37" t="str">
        <f t="shared" si="109"/>
        <v>cf986</v>
      </c>
      <c r="U987" s="37" t="e">
        <v>#N/A</v>
      </c>
      <c r="W987" s="37">
        <v>986</v>
      </c>
      <c r="X987" s="37" t="str">
        <f t="shared" si="110"/>
        <v>cf986</v>
      </c>
      <c r="Y987" s="37" t="e">
        <f t="shared" si="107"/>
        <v>#N/A</v>
      </c>
    </row>
    <row r="988" spans="1:25" ht="15" customHeight="1" x14ac:dyDescent="0.2">
      <c r="A988" s="121"/>
      <c r="B988" s="39" t="str">
        <f>+VLOOKUP(A986,$Q$2:$R$5000,2,0)</f>
        <v>cf319</v>
      </c>
      <c r="C988" s="51"/>
      <c r="D988" s="57" t="s">
        <v>63</v>
      </c>
      <c r="E988" s="58" t="s">
        <v>63</v>
      </c>
      <c r="F988" s="59" t="s">
        <v>63</v>
      </c>
      <c r="G988" s="57" t="s">
        <v>63</v>
      </c>
      <c r="H988" s="64" t="s">
        <v>63</v>
      </c>
      <c r="I988" s="64" t="str">
        <f>IF(H988="","",G988*H988)</f>
        <v/>
      </c>
      <c r="J988" s="61" t="s">
        <v>63</v>
      </c>
      <c r="Q988" s="37">
        <v>987</v>
      </c>
      <c r="R988" s="52" t="str">
        <f t="shared" si="108"/>
        <v>cf987</v>
      </c>
      <c r="S988" s="37" t="str">
        <f>_xlfn.IFNA(IF(U988=0,"",U988&amp;COUNTIF(U$2:U988,U988)),"")</f>
        <v/>
      </c>
      <c r="T988" s="37" t="str">
        <f t="shared" si="109"/>
        <v>cf987</v>
      </c>
      <c r="U988" s="37" t="e">
        <v>#N/A</v>
      </c>
      <c r="W988" s="37">
        <v>987</v>
      </c>
      <c r="X988" s="37" t="str">
        <f t="shared" si="110"/>
        <v>cf987</v>
      </c>
      <c r="Y988" s="37" t="e">
        <f t="shared" si="107"/>
        <v>#N/A</v>
      </c>
    </row>
    <row r="989" spans="1:25" ht="15" customHeight="1" x14ac:dyDescent="0.2">
      <c r="A989" s="121">
        <f t="shared" si="106"/>
        <v>320</v>
      </c>
      <c r="B989" s="39" t="str">
        <f>+VLOOKUP(A989,$Q$2:$R$5000,2,0)</f>
        <v>cf320</v>
      </c>
      <c r="C989" s="45" t="s">
        <v>63</v>
      </c>
      <c r="D989" s="46" t="s">
        <v>63</v>
      </c>
      <c r="E989" s="47" t="s">
        <v>63</v>
      </c>
      <c r="F989" s="48"/>
      <c r="G989" s="46"/>
      <c r="H989" s="62"/>
      <c r="I989" s="62"/>
      <c r="J989" s="50"/>
      <c r="Q989" s="37">
        <v>988</v>
      </c>
      <c r="R989" s="52" t="str">
        <f t="shared" si="108"/>
        <v>cf988</v>
      </c>
      <c r="S989" s="37" t="str">
        <f>_xlfn.IFNA(IF(U989=0,"",U989&amp;COUNTIF(U$2:U989,U989)),"")</f>
        <v/>
      </c>
      <c r="T989" s="37" t="str">
        <f t="shared" si="109"/>
        <v>cf988</v>
      </c>
      <c r="U989" s="37" t="e">
        <v>#N/A</v>
      </c>
      <c r="W989" s="37">
        <v>988</v>
      </c>
      <c r="X989" s="37" t="str">
        <f t="shared" si="110"/>
        <v>cf988</v>
      </c>
      <c r="Y989" s="37" t="e">
        <f t="shared" si="107"/>
        <v>#N/A</v>
      </c>
    </row>
    <row r="990" spans="1:25" ht="15" customHeight="1" x14ac:dyDescent="0.2">
      <c r="A990" s="121"/>
      <c r="B990" s="39" t="str">
        <f>+VLOOKUP(A989,$Q$2:$R$5000,2,0)</f>
        <v>cf320</v>
      </c>
      <c r="C990" s="51"/>
      <c r="D990" s="52"/>
      <c r="E990" s="53" t="s">
        <v>63</v>
      </c>
      <c r="F990" s="54"/>
      <c r="G990" s="52"/>
      <c r="H990" s="63"/>
      <c r="I990" s="63"/>
      <c r="J990" s="56" t="s">
        <v>63</v>
      </c>
      <c r="Q990" s="37">
        <v>989</v>
      </c>
      <c r="R990" s="52" t="str">
        <f t="shared" si="108"/>
        <v>cf989</v>
      </c>
      <c r="S990" s="37" t="str">
        <f>_xlfn.IFNA(IF(U990=0,"",U990&amp;COUNTIF(U$2:U990,U990)),"")</f>
        <v/>
      </c>
      <c r="T990" s="37" t="str">
        <f t="shared" si="109"/>
        <v>cf989</v>
      </c>
      <c r="U990" s="37" t="e">
        <v>#N/A</v>
      </c>
      <c r="W990" s="37">
        <v>989</v>
      </c>
      <c r="X990" s="37" t="str">
        <f t="shared" si="110"/>
        <v>cf989</v>
      </c>
      <c r="Y990" s="37" t="e">
        <f t="shared" si="107"/>
        <v>#N/A</v>
      </c>
    </row>
    <row r="991" spans="1:25" ht="15" customHeight="1" x14ac:dyDescent="0.2">
      <c r="A991" s="121"/>
      <c r="B991" s="39" t="str">
        <f>+VLOOKUP(A989,$Q$2:$R$5000,2,0)</f>
        <v>cf320</v>
      </c>
      <c r="C991" s="51"/>
      <c r="D991" s="57" t="s">
        <v>63</v>
      </c>
      <c r="E991" s="58" t="s">
        <v>63</v>
      </c>
      <c r="F991" s="59" t="s">
        <v>63</v>
      </c>
      <c r="G991" s="57" t="s">
        <v>63</v>
      </c>
      <c r="H991" s="64" t="s">
        <v>63</v>
      </c>
      <c r="I991" s="64" t="str">
        <f>IF(H991="","",G991*H991)</f>
        <v/>
      </c>
      <c r="J991" s="61" t="s">
        <v>63</v>
      </c>
      <c r="Q991" s="37">
        <v>990</v>
      </c>
      <c r="R991" s="52" t="str">
        <f t="shared" si="108"/>
        <v>cf990</v>
      </c>
      <c r="S991" s="37" t="str">
        <f>_xlfn.IFNA(IF(U991=0,"",U991&amp;COUNTIF(U$2:U991,U991)),"")</f>
        <v/>
      </c>
      <c r="T991" s="37" t="str">
        <f t="shared" si="109"/>
        <v>cf990</v>
      </c>
      <c r="U991" s="37" t="e">
        <v>#N/A</v>
      </c>
      <c r="W991" s="37">
        <v>990</v>
      </c>
      <c r="X991" s="37" t="str">
        <f t="shared" si="110"/>
        <v>cf990</v>
      </c>
      <c r="Y991" s="37" t="e">
        <f t="shared" si="107"/>
        <v>#N/A</v>
      </c>
    </row>
    <row r="992" spans="1:25" ht="15" customHeight="1" x14ac:dyDescent="0.2">
      <c r="B992" s="37">
        <f>IF(K992=$K$1,1,IF(K992&gt;$K$1,0,1))</f>
        <v>0</v>
      </c>
      <c r="C992" s="51"/>
      <c r="D992" s="46"/>
      <c r="E992" s="71" t="s">
        <v>143</v>
      </c>
      <c r="F992" s="48"/>
      <c r="G992" s="46"/>
      <c r="H992" s="62"/>
      <c r="I992" s="66">
        <f>SUM(I932:I991)</f>
        <v>0</v>
      </c>
      <c r="J992" s="46"/>
      <c r="K992" s="37">
        <f>+A989/20</f>
        <v>16</v>
      </c>
      <c r="L992" s="67">
        <f>+I992</f>
        <v>0</v>
      </c>
      <c r="M992" s="68">
        <f>SUM($L$2:L992)</f>
        <v>0</v>
      </c>
      <c r="Q992" s="37">
        <v>991</v>
      </c>
      <c r="R992" s="52" t="str">
        <f t="shared" si="108"/>
        <v>cf991</v>
      </c>
      <c r="S992" s="37" t="str">
        <f>_xlfn.IFNA(IF(U992=0,"",U992&amp;COUNTIF(U$2:U992,U992)),"")</f>
        <v/>
      </c>
      <c r="T992" s="37" t="str">
        <f t="shared" si="109"/>
        <v>cf991</v>
      </c>
      <c r="U992" s="37" t="e">
        <v>#N/A</v>
      </c>
      <c r="W992" s="37">
        <v>991</v>
      </c>
      <c r="X992" s="37" t="str">
        <f t="shared" si="110"/>
        <v>cf991</v>
      </c>
      <c r="Y992" s="37" t="e">
        <f t="shared" si="107"/>
        <v>#N/A</v>
      </c>
    </row>
    <row r="993" spans="1:25" ht="15" customHeight="1" x14ac:dyDescent="0.2">
      <c r="B993" s="37">
        <f>+IF(K993=$K$1,1,0)</f>
        <v>0</v>
      </c>
      <c r="C993" s="51"/>
      <c r="D993" s="57"/>
      <c r="E993" s="72" t="s">
        <v>144</v>
      </c>
      <c r="F993" s="59"/>
      <c r="G993" s="57"/>
      <c r="H993" s="64"/>
      <c r="I993" s="70">
        <f>+M992</f>
        <v>0</v>
      </c>
      <c r="J993" s="57"/>
      <c r="K993" s="37">
        <f>+K992</f>
        <v>16</v>
      </c>
      <c r="Q993" s="37">
        <v>992</v>
      </c>
      <c r="R993" s="52" t="str">
        <f t="shared" si="108"/>
        <v>cf992</v>
      </c>
      <c r="S993" s="37" t="str">
        <f>_xlfn.IFNA(IF(U993=0,"",U993&amp;COUNTIF(U$2:U993,U993)),"")</f>
        <v/>
      </c>
      <c r="T993" s="37" t="str">
        <f t="shared" si="109"/>
        <v>cf992</v>
      </c>
      <c r="U993" s="37" t="e">
        <v>#N/A</v>
      </c>
      <c r="W993" s="37">
        <v>992</v>
      </c>
      <c r="X993" s="37" t="str">
        <f t="shared" si="110"/>
        <v>cf992</v>
      </c>
      <c r="Y993" s="37" t="e">
        <f t="shared" si="107"/>
        <v>#N/A</v>
      </c>
    </row>
    <row r="994" spans="1:25" ht="15" customHeight="1" x14ac:dyDescent="0.2">
      <c r="A994" s="121">
        <f>A989+1</f>
        <v>321</v>
      </c>
      <c r="B994" s="39" t="str">
        <f>+VLOOKUP(A994,$Q$2:$R$5000,2,0)</f>
        <v>cf321</v>
      </c>
      <c r="C994" s="45" t="s">
        <v>63</v>
      </c>
      <c r="D994" s="46" t="s">
        <v>63</v>
      </c>
      <c r="E994" s="47" t="s">
        <v>63</v>
      </c>
      <c r="F994" s="48"/>
      <c r="G994" s="46"/>
      <c r="H994" s="49"/>
      <c r="I994" s="49"/>
      <c r="J994" s="50"/>
      <c r="Q994" s="37">
        <v>993</v>
      </c>
      <c r="R994" s="52" t="str">
        <f t="shared" si="108"/>
        <v>cf993</v>
      </c>
      <c r="S994" s="37" t="str">
        <f>_xlfn.IFNA(IF(U994=0,"",U994&amp;COUNTIF(U$2:U994,U994)),"")</f>
        <v/>
      </c>
      <c r="T994" s="37" t="str">
        <f t="shared" si="109"/>
        <v>cf993</v>
      </c>
      <c r="U994" s="37" t="e">
        <v>#N/A</v>
      </c>
      <c r="W994" s="37">
        <v>993</v>
      </c>
      <c r="X994" s="37" t="str">
        <f t="shared" si="110"/>
        <v>cf993</v>
      </c>
      <c r="Y994" s="37" t="e">
        <f t="shared" si="107"/>
        <v>#N/A</v>
      </c>
    </row>
    <row r="995" spans="1:25" ht="15" customHeight="1" x14ac:dyDescent="0.2">
      <c r="A995" s="121"/>
      <c r="B995" s="39" t="str">
        <f>+VLOOKUP(A994,$Q$2:$R$5000,2,0)</f>
        <v>cf321</v>
      </c>
      <c r="C995" s="51"/>
      <c r="D995" s="52"/>
      <c r="E995" s="53" t="s">
        <v>63</v>
      </c>
      <c r="F995" s="54"/>
      <c r="G995" s="52"/>
      <c r="H995" s="55"/>
      <c r="I995" s="55"/>
      <c r="J995" s="56" t="s">
        <v>63</v>
      </c>
      <c r="Q995" s="37">
        <v>994</v>
      </c>
      <c r="R995" s="52" t="str">
        <f t="shared" si="108"/>
        <v>cf994</v>
      </c>
      <c r="S995" s="37" t="str">
        <f>_xlfn.IFNA(IF(U995=0,"",U995&amp;COUNTIF(U$2:U995,U995)),"")</f>
        <v/>
      </c>
      <c r="T995" s="37" t="str">
        <f t="shared" si="109"/>
        <v>cf994</v>
      </c>
      <c r="U995" s="37" t="e">
        <v>#N/A</v>
      </c>
      <c r="W995" s="37">
        <v>994</v>
      </c>
      <c r="X995" s="37" t="str">
        <f t="shared" si="110"/>
        <v>cf994</v>
      </c>
      <c r="Y995" s="37" t="e">
        <f t="shared" si="107"/>
        <v>#N/A</v>
      </c>
    </row>
    <row r="996" spans="1:25" ht="15" customHeight="1" x14ac:dyDescent="0.2">
      <c r="A996" s="121"/>
      <c r="B996" s="39" t="str">
        <f>+VLOOKUP(A994,$Q$2:$R$5000,2,0)</f>
        <v>cf321</v>
      </c>
      <c r="C996" s="51"/>
      <c r="D996" s="57" t="s">
        <v>63</v>
      </c>
      <c r="E996" s="58" t="s">
        <v>63</v>
      </c>
      <c r="F996" s="59" t="s">
        <v>63</v>
      </c>
      <c r="G996" s="57" t="s">
        <v>63</v>
      </c>
      <c r="H996" s="60" t="s">
        <v>63</v>
      </c>
      <c r="I996" s="60" t="str">
        <f>IF(H996="","",G996*H996)</f>
        <v/>
      </c>
      <c r="J996" s="61" t="s">
        <v>63</v>
      </c>
      <c r="Q996" s="37">
        <v>995</v>
      </c>
      <c r="R996" s="52" t="str">
        <f t="shared" si="108"/>
        <v>cf995</v>
      </c>
      <c r="S996" s="37" t="str">
        <f>_xlfn.IFNA(IF(U996=0,"",U996&amp;COUNTIF(U$2:U996,U996)),"")</f>
        <v/>
      </c>
      <c r="T996" s="37" t="str">
        <f t="shared" si="109"/>
        <v>cf995</v>
      </c>
      <c r="U996" s="37" t="e">
        <v>#N/A</v>
      </c>
      <c r="W996" s="37">
        <v>995</v>
      </c>
      <c r="X996" s="37" t="str">
        <f t="shared" si="110"/>
        <v>cf995</v>
      </c>
      <c r="Y996" s="37" t="e">
        <f t="shared" si="107"/>
        <v>#N/A</v>
      </c>
    </row>
    <row r="997" spans="1:25" ht="15" customHeight="1" x14ac:dyDescent="0.2">
      <c r="A997" s="121">
        <f t="shared" ref="A997" si="111">A994+1</f>
        <v>322</v>
      </c>
      <c r="B997" s="39" t="str">
        <f>+VLOOKUP(A997,$Q$2:$R$5000,2,0)</f>
        <v>cf322</v>
      </c>
      <c r="C997" s="45" t="s">
        <v>63</v>
      </c>
      <c r="D997" s="46" t="s">
        <v>63</v>
      </c>
      <c r="E997" s="47" t="s">
        <v>63</v>
      </c>
      <c r="F997" s="48"/>
      <c r="G997" s="46"/>
      <c r="H997" s="62"/>
      <c r="I997" s="62"/>
      <c r="J997" s="50"/>
      <c r="Q997" s="37">
        <v>996</v>
      </c>
      <c r="R997" s="52" t="str">
        <f t="shared" si="108"/>
        <v>cf996</v>
      </c>
      <c r="S997" s="37" t="str">
        <f>_xlfn.IFNA(IF(U997=0,"",U997&amp;COUNTIF(U$2:U997,U997)),"")</f>
        <v/>
      </c>
      <c r="T997" s="37" t="str">
        <f t="shared" si="109"/>
        <v>cf996</v>
      </c>
      <c r="U997" s="37" t="e">
        <v>#N/A</v>
      </c>
      <c r="W997" s="37">
        <v>996</v>
      </c>
      <c r="X997" s="37" t="str">
        <f t="shared" si="110"/>
        <v>cf996</v>
      </c>
      <c r="Y997" s="37" t="e">
        <f t="shared" si="107"/>
        <v>#N/A</v>
      </c>
    </row>
    <row r="998" spans="1:25" ht="15" customHeight="1" x14ac:dyDescent="0.2">
      <c r="A998" s="121"/>
      <c r="B998" s="39" t="str">
        <f>+VLOOKUP(A997,$Q$2:$R$5000,2,0)</f>
        <v>cf322</v>
      </c>
      <c r="C998" s="51"/>
      <c r="D998" s="52"/>
      <c r="E998" s="53" t="s">
        <v>63</v>
      </c>
      <c r="F998" s="54"/>
      <c r="G998" s="52"/>
      <c r="H998" s="63"/>
      <c r="I998" s="63"/>
      <c r="J998" s="56" t="s">
        <v>63</v>
      </c>
      <c r="Q998" s="37">
        <v>997</v>
      </c>
      <c r="R998" s="52" t="str">
        <f t="shared" si="108"/>
        <v>cf997</v>
      </c>
      <c r="S998" s="37" t="str">
        <f>_xlfn.IFNA(IF(U998=0,"",U998&amp;COUNTIF(U$2:U998,U998)),"")</f>
        <v/>
      </c>
      <c r="T998" s="37" t="str">
        <f t="shared" si="109"/>
        <v>cf997</v>
      </c>
      <c r="U998" s="37" t="e">
        <v>#N/A</v>
      </c>
      <c r="W998" s="37">
        <v>997</v>
      </c>
      <c r="X998" s="37" t="str">
        <f t="shared" si="110"/>
        <v>cf997</v>
      </c>
      <c r="Y998" s="37" t="e">
        <f t="shared" si="107"/>
        <v>#N/A</v>
      </c>
    </row>
    <row r="999" spans="1:25" ht="15" customHeight="1" x14ac:dyDescent="0.2">
      <c r="A999" s="121"/>
      <c r="B999" s="39" t="str">
        <f>+VLOOKUP(A997,$Q$2:$R$5000,2,0)</f>
        <v>cf322</v>
      </c>
      <c r="C999" s="51"/>
      <c r="D999" s="57" t="s">
        <v>63</v>
      </c>
      <c r="E999" s="58" t="s">
        <v>63</v>
      </c>
      <c r="F999" s="59" t="s">
        <v>63</v>
      </c>
      <c r="G999" s="57" t="s">
        <v>63</v>
      </c>
      <c r="H999" s="64" t="s">
        <v>63</v>
      </c>
      <c r="I999" s="64" t="str">
        <f>IF(H999="","",G999*H999)</f>
        <v/>
      </c>
      <c r="J999" s="61" t="s">
        <v>63</v>
      </c>
      <c r="Q999" s="37">
        <v>998</v>
      </c>
      <c r="R999" s="52" t="str">
        <f t="shared" si="108"/>
        <v>cf998</v>
      </c>
      <c r="S999" s="37" t="str">
        <f>_xlfn.IFNA(IF(U999=0,"",U999&amp;COUNTIF(U$2:U999,U999)),"")</f>
        <v/>
      </c>
      <c r="T999" s="37" t="str">
        <f t="shared" si="109"/>
        <v>cf998</v>
      </c>
      <c r="U999" s="37" t="e">
        <v>#N/A</v>
      </c>
      <c r="W999" s="37">
        <v>998</v>
      </c>
      <c r="X999" s="37" t="str">
        <f t="shared" si="110"/>
        <v>cf998</v>
      </c>
      <c r="Y999" s="37" t="e">
        <f t="shared" si="107"/>
        <v>#N/A</v>
      </c>
    </row>
    <row r="1000" spans="1:25" ht="15" customHeight="1" x14ac:dyDescent="0.2">
      <c r="A1000" s="121">
        <f t="shared" ref="A1000:A1051" si="112">A997+1</f>
        <v>323</v>
      </c>
      <c r="B1000" s="39" t="str">
        <f>+VLOOKUP(A1000,$Q$2:$R$5000,2,0)</f>
        <v>cf323</v>
      </c>
      <c r="C1000" s="45" t="s">
        <v>63</v>
      </c>
      <c r="D1000" s="46" t="s">
        <v>63</v>
      </c>
      <c r="E1000" s="47" t="s">
        <v>63</v>
      </c>
      <c r="F1000" s="48"/>
      <c r="G1000" s="46"/>
      <c r="H1000" s="62"/>
      <c r="I1000" s="62"/>
      <c r="J1000" s="50"/>
      <c r="Q1000" s="37">
        <v>999</v>
      </c>
      <c r="R1000" s="52" t="str">
        <f t="shared" si="108"/>
        <v>cf999</v>
      </c>
      <c r="S1000" s="37" t="str">
        <f>_xlfn.IFNA(IF(U1000=0,"",U1000&amp;COUNTIF(U$2:U1000,U1000)),"")</f>
        <v/>
      </c>
      <c r="T1000" s="37" t="str">
        <f t="shared" si="109"/>
        <v>cf999</v>
      </c>
      <c r="U1000" s="37" t="e">
        <v>#N/A</v>
      </c>
      <c r="W1000" s="37">
        <v>999</v>
      </c>
      <c r="X1000" s="37" t="str">
        <f t="shared" si="110"/>
        <v>cf999</v>
      </c>
      <c r="Y1000" s="37" t="e">
        <f t="shared" si="107"/>
        <v>#N/A</v>
      </c>
    </row>
    <row r="1001" spans="1:25" ht="15" customHeight="1" x14ac:dyDescent="0.2">
      <c r="A1001" s="121"/>
      <c r="B1001" s="39" t="str">
        <f>+VLOOKUP(A1000,$Q$2:$R$5000,2,0)</f>
        <v>cf323</v>
      </c>
      <c r="C1001" s="51"/>
      <c r="D1001" s="52"/>
      <c r="E1001" s="53" t="s">
        <v>63</v>
      </c>
      <c r="F1001" s="54"/>
      <c r="G1001" s="52"/>
      <c r="H1001" s="63"/>
      <c r="I1001" s="63"/>
      <c r="J1001" s="56" t="s">
        <v>63</v>
      </c>
      <c r="Q1001" s="37">
        <v>1000</v>
      </c>
      <c r="R1001" s="57" t="str">
        <f t="shared" si="108"/>
        <v>cf1000</v>
      </c>
      <c r="S1001" s="37" t="str">
        <f>_xlfn.IFNA(IF(U1001=0,"",U1001&amp;COUNTIF(U$2:U1001,U1001)),"")</f>
        <v/>
      </c>
      <c r="T1001" s="37" t="str">
        <f t="shared" si="109"/>
        <v>cf1000</v>
      </c>
      <c r="U1001" s="37" t="e">
        <v>#N/A</v>
      </c>
      <c r="W1001" s="37">
        <v>1000</v>
      </c>
      <c r="X1001" s="37" t="str">
        <f t="shared" si="110"/>
        <v>cf1000</v>
      </c>
      <c r="Y1001" s="37" t="e">
        <f>+VLOOKUP(X5000,$S$2:$U$5000,2,0)</f>
        <v>#N/A</v>
      </c>
    </row>
    <row r="1002" spans="1:25" ht="15" customHeight="1" x14ac:dyDescent="0.2">
      <c r="A1002" s="121"/>
      <c r="B1002" s="39" t="str">
        <f>+VLOOKUP(A1000,$Q$2:$R$5000,2,0)</f>
        <v>cf323</v>
      </c>
      <c r="C1002" s="51"/>
      <c r="D1002" s="57" t="s">
        <v>63</v>
      </c>
      <c r="E1002" s="58" t="s">
        <v>63</v>
      </c>
      <c r="F1002" s="59" t="s">
        <v>63</v>
      </c>
      <c r="G1002" s="57" t="s">
        <v>63</v>
      </c>
      <c r="H1002" s="64" t="s">
        <v>63</v>
      </c>
      <c r="I1002" s="64" t="str">
        <f>IF(H1002="","",G1002*H1002)</f>
        <v/>
      </c>
      <c r="J1002" s="61" t="s">
        <v>63</v>
      </c>
      <c r="Q1002" s="37">
        <v>1001</v>
      </c>
      <c r="R1002" s="76"/>
    </row>
    <row r="1003" spans="1:25" ht="15" customHeight="1" x14ac:dyDescent="0.2">
      <c r="A1003" s="121">
        <f t="shared" si="112"/>
        <v>324</v>
      </c>
      <c r="B1003" s="39" t="str">
        <f>+VLOOKUP(A1003,$Q$2:$R$5000,2,0)</f>
        <v>cf324</v>
      </c>
      <c r="C1003" s="45" t="s">
        <v>63</v>
      </c>
      <c r="D1003" s="46" t="s">
        <v>63</v>
      </c>
      <c r="E1003" s="47" t="s">
        <v>63</v>
      </c>
      <c r="F1003" s="48"/>
      <c r="G1003" s="46"/>
      <c r="H1003" s="62"/>
      <c r="I1003" s="62"/>
      <c r="J1003" s="50"/>
      <c r="Q1003" s="37">
        <v>1002</v>
      </c>
    </row>
    <row r="1004" spans="1:25" ht="15" customHeight="1" x14ac:dyDescent="0.2">
      <c r="A1004" s="121"/>
      <c r="B1004" s="39" t="str">
        <f>+VLOOKUP(A1003,$Q$2:$R$5000,2,0)</f>
        <v>cf324</v>
      </c>
      <c r="C1004" s="51"/>
      <c r="D1004" s="52"/>
      <c r="E1004" s="53" t="s">
        <v>63</v>
      </c>
      <c r="F1004" s="54"/>
      <c r="G1004" s="52"/>
      <c r="H1004" s="63"/>
      <c r="I1004" s="63"/>
      <c r="J1004" s="56" t="s">
        <v>63</v>
      </c>
      <c r="Q1004" s="37">
        <v>1003</v>
      </c>
    </row>
    <row r="1005" spans="1:25" ht="15" customHeight="1" x14ac:dyDescent="0.2">
      <c r="A1005" s="121"/>
      <c r="B1005" s="39" t="str">
        <f>+VLOOKUP(A1003,$Q$2:$R$5000,2,0)</f>
        <v>cf324</v>
      </c>
      <c r="C1005" s="51"/>
      <c r="D1005" s="57" t="s">
        <v>63</v>
      </c>
      <c r="E1005" s="58" t="s">
        <v>63</v>
      </c>
      <c r="F1005" s="59" t="s">
        <v>63</v>
      </c>
      <c r="G1005" s="57" t="s">
        <v>63</v>
      </c>
      <c r="H1005" s="64" t="s">
        <v>63</v>
      </c>
      <c r="I1005" s="64" t="str">
        <f>IF(H1005="","",G1005*H1005)</f>
        <v/>
      </c>
      <c r="J1005" s="61" t="s">
        <v>63</v>
      </c>
      <c r="Q1005" s="37">
        <v>1004</v>
      </c>
    </row>
    <row r="1006" spans="1:25" ht="15" customHeight="1" x14ac:dyDescent="0.2">
      <c r="A1006" s="121">
        <f t="shared" si="112"/>
        <v>325</v>
      </c>
      <c r="B1006" s="39" t="str">
        <f>+VLOOKUP(A1006,$Q$2:$R$5000,2,0)</f>
        <v>cf325</v>
      </c>
      <c r="C1006" s="45" t="s">
        <v>63</v>
      </c>
      <c r="D1006" s="46" t="s">
        <v>63</v>
      </c>
      <c r="E1006" s="47" t="s">
        <v>63</v>
      </c>
      <c r="F1006" s="48"/>
      <c r="G1006" s="46"/>
      <c r="H1006" s="62"/>
      <c r="I1006" s="62"/>
      <c r="J1006" s="50"/>
      <c r="Q1006" s="37">
        <v>1005</v>
      </c>
    </row>
    <row r="1007" spans="1:25" ht="15" customHeight="1" x14ac:dyDescent="0.2">
      <c r="A1007" s="121"/>
      <c r="B1007" s="39" t="str">
        <f>+VLOOKUP(A1006,$Q$2:$R$5000,2,0)</f>
        <v>cf325</v>
      </c>
      <c r="C1007" s="51"/>
      <c r="D1007" s="52"/>
      <c r="E1007" s="53" t="s">
        <v>63</v>
      </c>
      <c r="F1007" s="54"/>
      <c r="G1007" s="52"/>
      <c r="H1007" s="63"/>
      <c r="I1007" s="63"/>
      <c r="J1007" s="56" t="s">
        <v>63</v>
      </c>
      <c r="Q1007" s="37">
        <v>1006</v>
      </c>
    </row>
    <row r="1008" spans="1:25" ht="15" customHeight="1" x14ac:dyDescent="0.2">
      <c r="A1008" s="121"/>
      <c r="B1008" s="39" t="str">
        <f>+VLOOKUP(A1006,$Q$2:$R$5000,2,0)</f>
        <v>cf325</v>
      </c>
      <c r="C1008" s="51"/>
      <c r="D1008" s="57" t="s">
        <v>63</v>
      </c>
      <c r="E1008" s="58" t="s">
        <v>63</v>
      </c>
      <c r="F1008" s="59" t="s">
        <v>63</v>
      </c>
      <c r="G1008" s="57" t="s">
        <v>63</v>
      </c>
      <c r="H1008" s="64" t="s">
        <v>63</v>
      </c>
      <c r="I1008" s="64" t="str">
        <f>IF(H1008="","",G1008*H1008)</f>
        <v/>
      </c>
      <c r="J1008" s="61" t="s">
        <v>63</v>
      </c>
      <c r="Q1008" s="37">
        <v>1007</v>
      </c>
    </row>
    <row r="1009" spans="1:17" ht="15" customHeight="1" x14ac:dyDescent="0.2">
      <c r="A1009" s="121">
        <f t="shared" si="112"/>
        <v>326</v>
      </c>
      <c r="B1009" s="39" t="str">
        <f>+VLOOKUP(A1009,$Q$2:$R$5000,2,0)</f>
        <v>cf326</v>
      </c>
      <c r="C1009" s="45" t="s">
        <v>63</v>
      </c>
      <c r="D1009" s="46" t="s">
        <v>63</v>
      </c>
      <c r="E1009" s="47" t="s">
        <v>63</v>
      </c>
      <c r="F1009" s="48"/>
      <c r="G1009" s="46"/>
      <c r="H1009" s="62"/>
      <c r="I1009" s="62"/>
      <c r="J1009" s="50"/>
      <c r="Q1009" s="37">
        <v>1008</v>
      </c>
    </row>
    <row r="1010" spans="1:17" ht="15" customHeight="1" x14ac:dyDescent="0.2">
      <c r="A1010" s="121"/>
      <c r="B1010" s="39" t="str">
        <f>+VLOOKUP(A1009,$Q$2:$R$5000,2,0)</f>
        <v>cf326</v>
      </c>
      <c r="C1010" s="51"/>
      <c r="D1010" s="52"/>
      <c r="E1010" s="53" t="s">
        <v>63</v>
      </c>
      <c r="F1010" s="54"/>
      <c r="G1010" s="52"/>
      <c r="H1010" s="63"/>
      <c r="I1010" s="63"/>
      <c r="J1010" s="56" t="s">
        <v>63</v>
      </c>
      <c r="Q1010" s="37">
        <v>1009</v>
      </c>
    </row>
    <row r="1011" spans="1:17" ht="15" customHeight="1" x14ac:dyDescent="0.2">
      <c r="A1011" s="121"/>
      <c r="B1011" s="39" t="str">
        <f>+VLOOKUP(A1009,$Q$2:$R$5000,2,0)</f>
        <v>cf326</v>
      </c>
      <c r="C1011" s="51"/>
      <c r="D1011" s="57" t="s">
        <v>63</v>
      </c>
      <c r="E1011" s="58" t="s">
        <v>63</v>
      </c>
      <c r="F1011" s="59" t="s">
        <v>63</v>
      </c>
      <c r="G1011" s="57" t="s">
        <v>63</v>
      </c>
      <c r="H1011" s="64" t="s">
        <v>63</v>
      </c>
      <c r="I1011" s="64" t="str">
        <f>IF(H1011="","",G1011*H1011)</f>
        <v/>
      </c>
      <c r="J1011" s="61" t="s">
        <v>63</v>
      </c>
      <c r="Q1011" s="37">
        <v>1010</v>
      </c>
    </row>
    <row r="1012" spans="1:17" ht="15" customHeight="1" x14ac:dyDescent="0.2">
      <c r="A1012" s="121">
        <f t="shared" si="112"/>
        <v>327</v>
      </c>
      <c r="B1012" s="39" t="str">
        <f>+VLOOKUP(A1012,$Q$2:$R$5000,2,0)</f>
        <v>cf327</v>
      </c>
      <c r="C1012" s="45" t="s">
        <v>63</v>
      </c>
      <c r="D1012" s="46" t="s">
        <v>63</v>
      </c>
      <c r="E1012" s="47" t="s">
        <v>63</v>
      </c>
      <c r="F1012" s="48"/>
      <c r="G1012" s="46"/>
      <c r="H1012" s="62"/>
      <c r="I1012" s="62"/>
      <c r="J1012" s="50"/>
      <c r="Q1012" s="37">
        <v>1011</v>
      </c>
    </row>
    <row r="1013" spans="1:17" ht="15" customHeight="1" x14ac:dyDescent="0.2">
      <c r="A1013" s="121"/>
      <c r="B1013" s="39" t="str">
        <f>+VLOOKUP(A1012,$Q$2:$R$5000,2,0)</f>
        <v>cf327</v>
      </c>
      <c r="C1013" s="51"/>
      <c r="D1013" s="52"/>
      <c r="E1013" s="53" t="s">
        <v>63</v>
      </c>
      <c r="F1013" s="54"/>
      <c r="G1013" s="52"/>
      <c r="H1013" s="63"/>
      <c r="I1013" s="63"/>
      <c r="J1013" s="56" t="s">
        <v>63</v>
      </c>
      <c r="Q1013" s="37">
        <v>1012</v>
      </c>
    </row>
    <row r="1014" spans="1:17" ht="15" customHeight="1" x14ac:dyDescent="0.2">
      <c r="A1014" s="121"/>
      <c r="B1014" s="39" t="str">
        <f>+VLOOKUP(A1012,$Q$2:$R$5000,2,0)</f>
        <v>cf327</v>
      </c>
      <c r="C1014" s="51"/>
      <c r="D1014" s="57" t="s">
        <v>63</v>
      </c>
      <c r="E1014" s="58" t="s">
        <v>63</v>
      </c>
      <c r="F1014" s="59" t="s">
        <v>63</v>
      </c>
      <c r="G1014" s="57" t="s">
        <v>63</v>
      </c>
      <c r="H1014" s="64" t="s">
        <v>63</v>
      </c>
      <c r="I1014" s="64" t="str">
        <f>IF(H1014="","",G1014*H1014)</f>
        <v/>
      </c>
      <c r="J1014" s="61" t="s">
        <v>63</v>
      </c>
      <c r="Q1014" s="37">
        <v>1013</v>
      </c>
    </row>
    <row r="1015" spans="1:17" ht="15" customHeight="1" x14ac:dyDescent="0.2">
      <c r="A1015" s="121">
        <f t="shared" si="112"/>
        <v>328</v>
      </c>
      <c r="B1015" s="39" t="str">
        <f>+VLOOKUP(A1015,$Q$2:$R$5000,2,0)</f>
        <v>cf328</v>
      </c>
      <c r="C1015" s="45" t="s">
        <v>63</v>
      </c>
      <c r="D1015" s="46" t="s">
        <v>63</v>
      </c>
      <c r="E1015" s="47" t="s">
        <v>63</v>
      </c>
      <c r="F1015" s="48"/>
      <c r="G1015" s="46"/>
      <c r="H1015" s="62"/>
      <c r="I1015" s="62"/>
      <c r="J1015" s="50"/>
      <c r="Q1015" s="37">
        <v>1014</v>
      </c>
    </row>
    <row r="1016" spans="1:17" ht="15" customHeight="1" x14ac:dyDescent="0.2">
      <c r="A1016" s="121"/>
      <c r="B1016" s="39" t="str">
        <f>+VLOOKUP(A1015,$Q$2:$R$5000,2,0)</f>
        <v>cf328</v>
      </c>
      <c r="C1016" s="51"/>
      <c r="D1016" s="52"/>
      <c r="E1016" s="53" t="s">
        <v>63</v>
      </c>
      <c r="F1016" s="54"/>
      <c r="G1016" s="52"/>
      <c r="H1016" s="63"/>
      <c r="I1016" s="63"/>
      <c r="J1016" s="56" t="s">
        <v>63</v>
      </c>
      <c r="Q1016" s="37">
        <v>1015</v>
      </c>
    </row>
    <row r="1017" spans="1:17" ht="15" customHeight="1" x14ac:dyDescent="0.2">
      <c r="A1017" s="121"/>
      <c r="B1017" s="39" t="str">
        <f>+VLOOKUP(A1015,$Q$2:$R$5000,2,0)</f>
        <v>cf328</v>
      </c>
      <c r="C1017" s="51"/>
      <c r="D1017" s="57" t="s">
        <v>63</v>
      </c>
      <c r="E1017" s="58" t="s">
        <v>63</v>
      </c>
      <c r="F1017" s="59" t="s">
        <v>63</v>
      </c>
      <c r="G1017" s="57" t="s">
        <v>63</v>
      </c>
      <c r="H1017" s="64" t="s">
        <v>63</v>
      </c>
      <c r="I1017" s="64" t="str">
        <f>IF(H1017="","",G1017*H1017)</f>
        <v/>
      </c>
      <c r="J1017" s="61" t="s">
        <v>63</v>
      </c>
      <c r="Q1017" s="37">
        <v>1016</v>
      </c>
    </row>
    <row r="1018" spans="1:17" ht="15" customHeight="1" x14ac:dyDescent="0.2">
      <c r="A1018" s="121">
        <f t="shared" si="112"/>
        <v>329</v>
      </c>
      <c r="B1018" s="39" t="str">
        <f>+VLOOKUP(A1018,$Q$2:$R$5000,2,0)</f>
        <v>cf329</v>
      </c>
      <c r="C1018" s="45" t="s">
        <v>63</v>
      </c>
      <c r="D1018" s="46" t="s">
        <v>63</v>
      </c>
      <c r="E1018" s="47" t="s">
        <v>63</v>
      </c>
      <c r="F1018" s="48"/>
      <c r="G1018" s="46"/>
      <c r="H1018" s="62"/>
      <c r="I1018" s="62"/>
      <c r="J1018" s="50"/>
      <c r="Q1018" s="37">
        <v>1017</v>
      </c>
    </row>
    <row r="1019" spans="1:17" ht="15" customHeight="1" x14ac:dyDescent="0.2">
      <c r="A1019" s="121"/>
      <c r="B1019" s="39" t="str">
        <f>+VLOOKUP(A1018,$Q$2:$R$5000,2,0)</f>
        <v>cf329</v>
      </c>
      <c r="C1019" s="51"/>
      <c r="D1019" s="52"/>
      <c r="E1019" s="53" t="s">
        <v>63</v>
      </c>
      <c r="F1019" s="54"/>
      <c r="G1019" s="52"/>
      <c r="H1019" s="63"/>
      <c r="I1019" s="63"/>
      <c r="J1019" s="56" t="s">
        <v>63</v>
      </c>
      <c r="Q1019" s="37">
        <v>1018</v>
      </c>
    </row>
    <row r="1020" spans="1:17" ht="15" customHeight="1" x14ac:dyDescent="0.2">
      <c r="A1020" s="121"/>
      <c r="B1020" s="39" t="str">
        <f>+VLOOKUP(A1018,$Q$2:$R$5000,2,0)</f>
        <v>cf329</v>
      </c>
      <c r="C1020" s="51"/>
      <c r="D1020" s="57" t="s">
        <v>63</v>
      </c>
      <c r="E1020" s="58" t="s">
        <v>63</v>
      </c>
      <c r="F1020" s="59" t="s">
        <v>63</v>
      </c>
      <c r="G1020" s="57" t="s">
        <v>63</v>
      </c>
      <c r="H1020" s="64" t="s">
        <v>63</v>
      </c>
      <c r="I1020" s="64" t="str">
        <f>IF(H1020="","",G1020*H1020)</f>
        <v/>
      </c>
      <c r="J1020" s="61" t="s">
        <v>63</v>
      </c>
      <c r="Q1020" s="37">
        <v>1019</v>
      </c>
    </row>
    <row r="1021" spans="1:17" ht="15" customHeight="1" x14ac:dyDescent="0.2">
      <c r="A1021" s="121">
        <f t="shared" si="112"/>
        <v>330</v>
      </c>
      <c r="B1021" s="39" t="str">
        <f>+VLOOKUP(A1021,$Q$2:$R$5000,2,0)</f>
        <v>cf330</v>
      </c>
      <c r="C1021" s="45" t="s">
        <v>63</v>
      </c>
      <c r="D1021" s="46" t="s">
        <v>63</v>
      </c>
      <c r="E1021" s="47" t="s">
        <v>63</v>
      </c>
      <c r="F1021" s="48"/>
      <c r="G1021" s="46"/>
      <c r="H1021" s="62"/>
      <c r="I1021" s="62"/>
      <c r="J1021" s="50"/>
      <c r="Q1021" s="37">
        <v>1020</v>
      </c>
    </row>
    <row r="1022" spans="1:17" ht="15" customHeight="1" x14ac:dyDescent="0.2">
      <c r="A1022" s="121"/>
      <c r="B1022" s="39" t="str">
        <f>+VLOOKUP(A1021,$Q$2:$R$5000,2,0)</f>
        <v>cf330</v>
      </c>
      <c r="C1022" s="51"/>
      <c r="D1022" s="52"/>
      <c r="E1022" s="53" t="s">
        <v>63</v>
      </c>
      <c r="F1022" s="54"/>
      <c r="G1022" s="52"/>
      <c r="H1022" s="63"/>
      <c r="I1022" s="63"/>
      <c r="J1022" s="56" t="s">
        <v>63</v>
      </c>
      <c r="Q1022" s="37">
        <v>1021</v>
      </c>
    </row>
    <row r="1023" spans="1:17" ht="15" customHeight="1" x14ac:dyDescent="0.2">
      <c r="A1023" s="121"/>
      <c r="B1023" s="39" t="str">
        <f>+VLOOKUP(A1021,$Q$2:$R$5000,2,0)</f>
        <v>cf330</v>
      </c>
      <c r="C1023" s="51"/>
      <c r="D1023" s="57" t="s">
        <v>63</v>
      </c>
      <c r="E1023" s="58" t="s">
        <v>63</v>
      </c>
      <c r="F1023" s="59" t="s">
        <v>63</v>
      </c>
      <c r="G1023" s="57" t="s">
        <v>63</v>
      </c>
      <c r="H1023" s="64" t="s">
        <v>63</v>
      </c>
      <c r="I1023" s="64" t="str">
        <f>IF(H1023="","",G1023*H1023)</f>
        <v/>
      </c>
      <c r="J1023" s="61" t="s">
        <v>63</v>
      </c>
      <c r="Q1023" s="37">
        <v>1022</v>
      </c>
    </row>
    <row r="1024" spans="1:17" ht="15" customHeight="1" x14ac:dyDescent="0.2">
      <c r="A1024" s="121">
        <f t="shared" si="112"/>
        <v>331</v>
      </c>
      <c r="B1024" s="39" t="str">
        <f>+VLOOKUP(A1024,$Q$2:$R$5000,2,0)</f>
        <v>cf331</v>
      </c>
      <c r="C1024" s="45" t="s">
        <v>63</v>
      </c>
      <c r="D1024" s="46" t="s">
        <v>63</v>
      </c>
      <c r="E1024" s="47" t="s">
        <v>63</v>
      </c>
      <c r="F1024" s="48"/>
      <c r="G1024" s="46"/>
      <c r="H1024" s="62"/>
      <c r="I1024" s="62"/>
      <c r="J1024" s="50"/>
      <c r="Q1024" s="37">
        <v>1023</v>
      </c>
    </row>
    <row r="1025" spans="1:17" ht="15" customHeight="1" x14ac:dyDescent="0.2">
      <c r="A1025" s="121"/>
      <c r="B1025" s="39" t="str">
        <f>+VLOOKUP(A1024,$Q$2:$R$5000,2,0)</f>
        <v>cf331</v>
      </c>
      <c r="C1025" s="51"/>
      <c r="D1025" s="52"/>
      <c r="E1025" s="53" t="s">
        <v>63</v>
      </c>
      <c r="F1025" s="54"/>
      <c r="G1025" s="52"/>
      <c r="H1025" s="63"/>
      <c r="I1025" s="63"/>
      <c r="J1025" s="56" t="s">
        <v>63</v>
      </c>
      <c r="Q1025" s="37">
        <v>1024</v>
      </c>
    </row>
    <row r="1026" spans="1:17" ht="15" customHeight="1" x14ac:dyDescent="0.2">
      <c r="A1026" s="121"/>
      <c r="B1026" s="39" t="str">
        <f>+VLOOKUP(A1024,$Q$2:$R$5000,2,0)</f>
        <v>cf331</v>
      </c>
      <c r="C1026" s="51"/>
      <c r="D1026" s="57" t="s">
        <v>63</v>
      </c>
      <c r="E1026" s="58" t="s">
        <v>63</v>
      </c>
      <c r="F1026" s="59" t="s">
        <v>63</v>
      </c>
      <c r="G1026" s="57" t="s">
        <v>63</v>
      </c>
      <c r="H1026" s="64" t="s">
        <v>63</v>
      </c>
      <c r="I1026" s="64" t="str">
        <f>IF(H1026="","",G1026*H1026)</f>
        <v/>
      </c>
      <c r="J1026" s="61" t="s">
        <v>63</v>
      </c>
      <c r="Q1026" s="37">
        <v>1025</v>
      </c>
    </row>
    <row r="1027" spans="1:17" ht="15" customHeight="1" x14ac:dyDescent="0.2">
      <c r="A1027" s="121">
        <f t="shared" si="112"/>
        <v>332</v>
      </c>
      <c r="B1027" s="39" t="str">
        <f>+VLOOKUP(A1027,$Q$2:$R$5000,2,0)</f>
        <v>cf332</v>
      </c>
      <c r="C1027" s="45" t="s">
        <v>63</v>
      </c>
      <c r="D1027" s="46" t="s">
        <v>63</v>
      </c>
      <c r="E1027" s="47" t="s">
        <v>63</v>
      </c>
      <c r="F1027" s="48"/>
      <c r="G1027" s="46"/>
      <c r="H1027" s="62"/>
      <c r="I1027" s="62"/>
      <c r="J1027" s="50"/>
      <c r="Q1027" s="37">
        <v>1026</v>
      </c>
    </row>
    <row r="1028" spans="1:17" ht="15" customHeight="1" x14ac:dyDescent="0.2">
      <c r="A1028" s="121"/>
      <c r="B1028" s="39" t="str">
        <f>+VLOOKUP(A1027,$Q$2:$R$5000,2,0)</f>
        <v>cf332</v>
      </c>
      <c r="C1028" s="51"/>
      <c r="D1028" s="52"/>
      <c r="E1028" s="53" t="s">
        <v>63</v>
      </c>
      <c r="F1028" s="54"/>
      <c r="G1028" s="52"/>
      <c r="H1028" s="63"/>
      <c r="I1028" s="63"/>
      <c r="J1028" s="56" t="s">
        <v>63</v>
      </c>
      <c r="Q1028" s="37">
        <v>1027</v>
      </c>
    </row>
    <row r="1029" spans="1:17" ht="15" customHeight="1" x14ac:dyDescent="0.2">
      <c r="A1029" s="121"/>
      <c r="B1029" s="39" t="str">
        <f>+VLOOKUP(A1027,$Q$2:$R$5000,2,0)</f>
        <v>cf332</v>
      </c>
      <c r="C1029" s="51"/>
      <c r="D1029" s="57" t="s">
        <v>63</v>
      </c>
      <c r="E1029" s="58" t="s">
        <v>63</v>
      </c>
      <c r="F1029" s="59" t="s">
        <v>63</v>
      </c>
      <c r="G1029" s="57" t="s">
        <v>63</v>
      </c>
      <c r="H1029" s="64" t="s">
        <v>63</v>
      </c>
      <c r="I1029" s="64" t="str">
        <f>IF(H1029="","",G1029*H1029)</f>
        <v/>
      </c>
      <c r="J1029" s="61" t="s">
        <v>63</v>
      </c>
      <c r="Q1029" s="37">
        <v>1028</v>
      </c>
    </row>
    <row r="1030" spans="1:17" ht="15" customHeight="1" x14ac:dyDescent="0.2">
      <c r="A1030" s="121">
        <f t="shared" si="112"/>
        <v>333</v>
      </c>
      <c r="B1030" s="39" t="str">
        <f>+VLOOKUP(A1030,$Q$2:$R$5000,2,0)</f>
        <v>cf333</v>
      </c>
      <c r="C1030" s="45" t="s">
        <v>63</v>
      </c>
      <c r="D1030" s="46" t="s">
        <v>63</v>
      </c>
      <c r="E1030" s="47" t="s">
        <v>63</v>
      </c>
      <c r="F1030" s="48"/>
      <c r="G1030" s="46"/>
      <c r="H1030" s="62"/>
      <c r="I1030" s="62"/>
      <c r="J1030" s="50"/>
      <c r="Q1030" s="37">
        <v>1029</v>
      </c>
    </row>
    <row r="1031" spans="1:17" ht="15" customHeight="1" x14ac:dyDescent="0.2">
      <c r="A1031" s="121"/>
      <c r="B1031" s="39" t="str">
        <f>+VLOOKUP(A1030,$Q$2:$R$5000,2,0)</f>
        <v>cf333</v>
      </c>
      <c r="C1031" s="51"/>
      <c r="D1031" s="52"/>
      <c r="E1031" s="53" t="s">
        <v>63</v>
      </c>
      <c r="F1031" s="54"/>
      <c r="G1031" s="52"/>
      <c r="H1031" s="63"/>
      <c r="I1031" s="63"/>
      <c r="J1031" s="56" t="s">
        <v>63</v>
      </c>
      <c r="Q1031" s="37">
        <v>1030</v>
      </c>
    </row>
    <row r="1032" spans="1:17" ht="15" customHeight="1" x14ac:dyDescent="0.2">
      <c r="A1032" s="121"/>
      <c r="B1032" s="39" t="str">
        <f>+VLOOKUP(A1030,$Q$2:$R$5000,2,0)</f>
        <v>cf333</v>
      </c>
      <c r="C1032" s="51"/>
      <c r="D1032" s="57" t="s">
        <v>63</v>
      </c>
      <c r="E1032" s="58" t="s">
        <v>63</v>
      </c>
      <c r="F1032" s="59" t="s">
        <v>63</v>
      </c>
      <c r="G1032" s="57" t="s">
        <v>63</v>
      </c>
      <c r="H1032" s="64" t="s">
        <v>63</v>
      </c>
      <c r="I1032" s="64" t="str">
        <f>IF(H1032="","",G1032*H1032)</f>
        <v/>
      </c>
      <c r="J1032" s="61" t="s">
        <v>63</v>
      </c>
      <c r="Q1032" s="37">
        <v>1031</v>
      </c>
    </row>
    <row r="1033" spans="1:17" ht="15" customHeight="1" x14ac:dyDescent="0.2">
      <c r="A1033" s="121">
        <f t="shared" si="112"/>
        <v>334</v>
      </c>
      <c r="B1033" s="39" t="str">
        <f>+VLOOKUP(A1033,$Q$2:$R$5000,2,0)</f>
        <v>cf334</v>
      </c>
      <c r="C1033" s="45" t="s">
        <v>63</v>
      </c>
      <c r="D1033" s="46" t="s">
        <v>63</v>
      </c>
      <c r="E1033" s="47" t="s">
        <v>63</v>
      </c>
      <c r="F1033" s="48"/>
      <c r="G1033" s="46"/>
      <c r="H1033" s="62"/>
      <c r="I1033" s="62"/>
      <c r="J1033" s="50"/>
      <c r="Q1033" s="37">
        <v>1032</v>
      </c>
    </row>
    <row r="1034" spans="1:17" ht="15" customHeight="1" x14ac:dyDescent="0.2">
      <c r="A1034" s="121"/>
      <c r="B1034" s="39" t="str">
        <f>+VLOOKUP(A1033,$Q$2:$R$5000,2,0)</f>
        <v>cf334</v>
      </c>
      <c r="C1034" s="51"/>
      <c r="D1034" s="52"/>
      <c r="E1034" s="53" t="s">
        <v>63</v>
      </c>
      <c r="F1034" s="54"/>
      <c r="G1034" s="52"/>
      <c r="H1034" s="63"/>
      <c r="I1034" s="63"/>
      <c r="J1034" s="56" t="s">
        <v>63</v>
      </c>
      <c r="Q1034" s="37">
        <v>1033</v>
      </c>
    </row>
    <row r="1035" spans="1:17" ht="15" customHeight="1" x14ac:dyDescent="0.2">
      <c r="A1035" s="121"/>
      <c r="B1035" s="39" t="str">
        <f>+VLOOKUP(A1033,$Q$2:$R$5000,2,0)</f>
        <v>cf334</v>
      </c>
      <c r="C1035" s="51"/>
      <c r="D1035" s="57" t="s">
        <v>63</v>
      </c>
      <c r="E1035" s="58" t="s">
        <v>63</v>
      </c>
      <c r="F1035" s="59" t="s">
        <v>63</v>
      </c>
      <c r="G1035" s="57" t="s">
        <v>63</v>
      </c>
      <c r="H1035" s="64" t="s">
        <v>63</v>
      </c>
      <c r="I1035" s="64" t="str">
        <f>IF(H1035="","",G1035*H1035)</f>
        <v/>
      </c>
      <c r="J1035" s="61" t="s">
        <v>63</v>
      </c>
      <c r="Q1035" s="37">
        <v>1034</v>
      </c>
    </row>
    <row r="1036" spans="1:17" ht="15" customHeight="1" x14ac:dyDescent="0.2">
      <c r="A1036" s="121">
        <f t="shared" si="112"/>
        <v>335</v>
      </c>
      <c r="B1036" s="39" t="str">
        <f>+VLOOKUP(A1036,$Q$2:$R$5000,2,0)</f>
        <v>cf335</v>
      </c>
      <c r="C1036" s="45" t="s">
        <v>63</v>
      </c>
      <c r="D1036" s="46" t="s">
        <v>63</v>
      </c>
      <c r="E1036" s="47" t="s">
        <v>63</v>
      </c>
      <c r="F1036" s="48"/>
      <c r="G1036" s="46"/>
      <c r="H1036" s="62"/>
      <c r="I1036" s="62"/>
      <c r="J1036" s="50"/>
      <c r="Q1036" s="37">
        <v>1035</v>
      </c>
    </row>
    <row r="1037" spans="1:17" ht="15" customHeight="1" x14ac:dyDescent="0.2">
      <c r="A1037" s="121"/>
      <c r="B1037" s="39" t="str">
        <f>+VLOOKUP(A1036,$Q$2:$R$5000,2,0)</f>
        <v>cf335</v>
      </c>
      <c r="C1037" s="51"/>
      <c r="D1037" s="52"/>
      <c r="E1037" s="53" t="s">
        <v>63</v>
      </c>
      <c r="F1037" s="54"/>
      <c r="G1037" s="52"/>
      <c r="H1037" s="63"/>
      <c r="I1037" s="63"/>
      <c r="J1037" s="56" t="s">
        <v>63</v>
      </c>
      <c r="Q1037" s="37">
        <v>1036</v>
      </c>
    </row>
    <row r="1038" spans="1:17" ht="15" customHeight="1" x14ac:dyDescent="0.2">
      <c r="A1038" s="121"/>
      <c r="B1038" s="39" t="str">
        <f>+VLOOKUP(A1036,$Q$2:$R$5000,2,0)</f>
        <v>cf335</v>
      </c>
      <c r="C1038" s="51"/>
      <c r="D1038" s="57" t="s">
        <v>63</v>
      </c>
      <c r="E1038" s="58" t="s">
        <v>63</v>
      </c>
      <c r="F1038" s="59" t="s">
        <v>63</v>
      </c>
      <c r="G1038" s="57" t="s">
        <v>63</v>
      </c>
      <c r="H1038" s="64" t="s">
        <v>63</v>
      </c>
      <c r="I1038" s="64" t="str">
        <f>IF(H1038="","",G1038*H1038)</f>
        <v/>
      </c>
      <c r="J1038" s="61" t="s">
        <v>63</v>
      </c>
      <c r="Q1038" s="37">
        <v>1037</v>
      </c>
    </row>
    <row r="1039" spans="1:17" ht="15" customHeight="1" x14ac:dyDescent="0.2">
      <c r="A1039" s="121">
        <f t="shared" si="112"/>
        <v>336</v>
      </c>
      <c r="B1039" s="39" t="str">
        <f>+VLOOKUP(A1039,$Q$2:$R$5000,2,0)</f>
        <v>cf336</v>
      </c>
      <c r="C1039" s="45" t="s">
        <v>63</v>
      </c>
      <c r="D1039" s="46" t="s">
        <v>63</v>
      </c>
      <c r="E1039" s="47" t="s">
        <v>63</v>
      </c>
      <c r="F1039" s="48"/>
      <c r="G1039" s="46"/>
      <c r="H1039" s="62"/>
      <c r="I1039" s="62"/>
      <c r="J1039" s="50"/>
      <c r="Q1039" s="37">
        <v>1038</v>
      </c>
    </row>
    <row r="1040" spans="1:17" ht="15" customHeight="1" x14ac:dyDescent="0.2">
      <c r="A1040" s="121"/>
      <c r="B1040" s="39" t="str">
        <f>+VLOOKUP(A1039,$Q$2:$R$5000,2,0)</f>
        <v>cf336</v>
      </c>
      <c r="C1040" s="51"/>
      <c r="D1040" s="52"/>
      <c r="E1040" s="53" t="s">
        <v>63</v>
      </c>
      <c r="F1040" s="54"/>
      <c r="G1040" s="52"/>
      <c r="H1040" s="63"/>
      <c r="I1040" s="63"/>
      <c r="J1040" s="56" t="s">
        <v>63</v>
      </c>
      <c r="Q1040" s="37">
        <v>1039</v>
      </c>
    </row>
    <row r="1041" spans="1:17" ht="15" customHeight="1" x14ac:dyDescent="0.2">
      <c r="A1041" s="121"/>
      <c r="B1041" s="39" t="str">
        <f>+VLOOKUP(A1039,$Q$2:$R$5000,2,0)</f>
        <v>cf336</v>
      </c>
      <c r="C1041" s="51"/>
      <c r="D1041" s="57" t="s">
        <v>63</v>
      </c>
      <c r="E1041" s="58" t="s">
        <v>63</v>
      </c>
      <c r="F1041" s="59" t="s">
        <v>63</v>
      </c>
      <c r="G1041" s="57" t="s">
        <v>63</v>
      </c>
      <c r="H1041" s="64" t="s">
        <v>63</v>
      </c>
      <c r="I1041" s="64" t="str">
        <f>IF(H1041="","",G1041*H1041)</f>
        <v/>
      </c>
      <c r="J1041" s="61" t="s">
        <v>63</v>
      </c>
      <c r="Q1041" s="37">
        <v>1040</v>
      </c>
    </row>
    <row r="1042" spans="1:17" ht="15" customHeight="1" x14ac:dyDescent="0.2">
      <c r="A1042" s="121">
        <f t="shared" si="112"/>
        <v>337</v>
      </c>
      <c r="B1042" s="39" t="str">
        <f>+VLOOKUP(A1042,$Q$2:$R$5000,2,0)</f>
        <v>cf337</v>
      </c>
      <c r="C1042" s="45" t="s">
        <v>63</v>
      </c>
      <c r="D1042" s="46" t="s">
        <v>63</v>
      </c>
      <c r="E1042" s="47" t="s">
        <v>63</v>
      </c>
      <c r="F1042" s="48"/>
      <c r="G1042" s="46"/>
      <c r="H1042" s="62"/>
      <c r="I1042" s="62"/>
      <c r="J1042" s="50"/>
      <c r="Q1042" s="37">
        <v>1041</v>
      </c>
    </row>
    <row r="1043" spans="1:17" ht="15" customHeight="1" x14ac:dyDescent="0.2">
      <c r="A1043" s="121"/>
      <c r="B1043" s="39" t="str">
        <f>+VLOOKUP(A1042,$Q$2:$R$5000,2,0)</f>
        <v>cf337</v>
      </c>
      <c r="C1043" s="51"/>
      <c r="D1043" s="52"/>
      <c r="E1043" s="53" t="s">
        <v>63</v>
      </c>
      <c r="F1043" s="54"/>
      <c r="G1043" s="52"/>
      <c r="H1043" s="63"/>
      <c r="I1043" s="63"/>
      <c r="J1043" s="56" t="s">
        <v>63</v>
      </c>
      <c r="Q1043" s="37">
        <v>1042</v>
      </c>
    </row>
    <row r="1044" spans="1:17" ht="15" customHeight="1" x14ac:dyDescent="0.2">
      <c r="A1044" s="121"/>
      <c r="B1044" s="39" t="str">
        <f>+VLOOKUP(A1042,$Q$2:$R$5000,2,0)</f>
        <v>cf337</v>
      </c>
      <c r="C1044" s="51"/>
      <c r="D1044" s="57" t="s">
        <v>63</v>
      </c>
      <c r="E1044" s="58" t="s">
        <v>63</v>
      </c>
      <c r="F1044" s="59" t="s">
        <v>63</v>
      </c>
      <c r="G1044" s="57" t="s">
        <v>63</v>
      </c>
      <c r="H1044" s="64" t="s">
        <v>63</v>
      </c>
      <c r="I1044" s="64" t="str">
        <f>IF(H1044="","",G1044*H1044)</f>
        <v/>
      </c>
      <c r="J1044" s="61" t="s">
        <v>63</v>
      </c>
      <c r="Q1044" s="37">
        <v>1043</v>
      </c>
    </row>
    <row r="1045" spans="1:17" ht="15" customHeight="1" x14ac:dyDescent="0.2">
      <c r="A1045" s="121">
        <f t="shared" si="112"/>
        <v>338</v>
      </c>
      <c r="B1045" s="39" t="str">
        <f>+VLOOKUP(A1045,$Q$2:$R$5000,2,0)</f>
        <v>cf338</v>
      </c>
      <c r="C1045" s="45" t="s">
        <v>63</v>
      </c>
      <c r="D1045" s="46" t="s">
        <v>63</v>
      </c>
      <c r="E1045" s="47" t="s">
        <v>63</v>
      </c>
      <c r="F1045" s="48"/>
      <c r="G1045" s="46"/>
      <c r="H1045" s="62"/>
      <c r="I1045" s="62"/>
      <c r="J1045" s="50"/>
      <c r="Q1045" s="37">
        <v>1044</v>
      </c>
    </row>
    <row r="1046" spans="1:17" ht="15" customHeight="1" x14ac:dyDescent="0.2">
      <c r="A1046" s="121"/>
      <c r="B1046" s="39" t="str">
        <f>+VLOOKUP(A1045,$Q$2:$R$5000,2,0)</f>
        <v>cf338</v>
      </c>
      <c r="C1046" s="51"/>
      <c r="D1046" s="52"/>
      <c r="E1046" s="53" t="s">
        <v>63</v>
      </c>
      <c r="F1046" s="54"/>
      <c r="G1046" s="52"/>
      <c r="H1046" s="63"/>
      <c r="I1046" s="63"/>
      <c r="J1046" s="56" t="s">
        <v>63</v>
      </c>
      <c r="Q1046" s="37">
        <v>1045</v>
      </c>
    </row>
    <row r="1047" spans="1:17" ht="15" customHeight="1" x14ac:dyDescent="0.2">
      <c r="A1047" s="121"/>
      <c r="B1047" s="39" t="str">
        <f>+VLOOKUP(A1045,$Q$2:$R$5000,2,0)</f>
        <v>cf338</v>
      </c>
      <c r="C1047" s="51"/>
      <c r="D1047" s="57" t="s">
        <v>63</v>
      </c>
      <c r="E1047" s="58" t="s">
        <v>63</v>
      </c>
      <c r="F1047" s="59" t="s">
        <v>63</v>
      </c>
      <c r="G1047" s="57" t="s">
        <v>63</v>
      </c>
      <c r="H1047" s="64" t="s">
        <v>63</v>
      </c>
      <c r="I1047" s="64" t="str">
        <f>IF(H1047="","",G1047*H1047)</f>
        <v/>
      </c>
      <c r="J1047" s="61" t="s">
        <v>63</v>
      </c>
      <c r="Q1047" s="37">
        <v>1046</v>
      </c>
    </row>
    <row r="1048" spans="1:17" ht="15" customHeight="1" x14ac:dyDescent="0.2">
      <c r="A1048" s="121">
        <f t="shared" si="112"/>
        <v>339</v>
      </c>
      <c r="B1048" s="39" t="str">
        <f>+VLOOKUP(A1048,$Q$2:$R$5000,2,0)</f>
        <v>cf339</v>
      </c>
      <c r="C1048" s="45" t="s">
        <v>63</v>
      </c>
      <c r="D1048" s="46" t="s">
        <v>63</v>
      </c>
      <c r="E1048" s="47" t="s">
        <v>63</v>
      </c>
      <c r="F1048" s="48"/>
      <c r="G1048" s="46"/>
      <c r="H1048" s="62"/>
      <c r="I1048" s="62"/>
      <c r="J1048" s="50"/>
      <c r="Q1048" s="37">
        <v>1047</v>
      </c>
    </row>
    <row r="1049" spans="1:17" ht="15" customHeight="1" x14ac:dyDescent="0.2">
      <c r="A1049" s="121"/>
      <c r="B1049" s="39" t="str">
        <f>+VLOOKUP(A1048,$Q$2:$R$5000,2,0)</f>
        <v>cf339</v>
      </c>
      <c r="C1049" s="51"/>
      <c r="D1049" s="52"/>
      <c r="E1049" s="53" t="s">
        <v>63</v>
      </c>
      <c r="F1049" s="54"/>
      <c r="G1049" s="52"/>
      <c r="H1049" s="63"/>
      <c r="I1049" s="63"/>
      <c r="J1049" s="56" t="s">
        <v>63</v>
      </c>
      <c r="Q1049" s="37">
        <v>1048</v>
      </c>
    </row>
    <row r="1050" spans="1:17" ht="15" customHeight="1" x14ac:dyDescent="0.2">
      <c r="A1050" s="121"/>
      <c r="B1050" s="39" t="str">
        <f>+VLOOKUP(A1048,$Q$2:$R$5000,2,0)</f>
        <v>cf339</v>
      </c>
      <c r="C1050" s="51"/>
      <c r="D1050" s="57" t="s">
        <v>63</v>
      </c>
      <c r="E1050" s="58" t="s">
        <v>63</v>
      </c>
      <c r="F1050" s="59" t="s">
        <v>63</v>
      </c>
      <c r="G1050" s="57" t="s">
        <v>63</v>
      </c>
      <c r="H1050" s="64" t="s">
        <v>63</v>
      </c>
      <c r="I1050" s="64" t="str">
        <f>IF(H1050="","",G1050*H1050)</f>
        <v/>
      </c>
      <c r="J1050" s="61" t="s">
        <v>63</v>
      </c>
      <c r="Q1050" s="37">
        <v>1049</v>
      </c>
    </row>
    <row r="1051" spans="1:17" ht="15" customHeight="1" x14ac:dyDescent="0.2">
      <c r="A1051" s="121">
        <f t="shared" si="112"/>
        <v>340</v>
      </c>
      <c r="B1051" s="39" t="str">
        <f>+VLOOKUP(A1051,$Q$2:$R$5000,2,0)</f>
        <v>cf340</v>
      </c>
      <c r="C1051" s="45" t="s">
        <v>63</v>
      </c>
      <c r="D1051" s="46" t="s">
        <v>63</v>
      </c>
      <c r="E1051" s="47" t="s">
        <v>63</v>
      </c>
      <c r="F1051" s="48"/>
      <c r="G1051" s="46"/>
      <c r="H1051" s="62"/>
      <c r="I1051" s="62"/>
      <c r="J1051" s="50"/>
      <c r="Q1051" s="37">
        <v>1050</v>
      </c>
    </row>
    <row r="1052" spans="1:17" ht="15" customHeight="1" x14ac:dyDescent="0.2">
      <c r="A1052" s="121"/>
      <c r="B1052" s="39" t="str">
        <f>+VLOOKUP(A1051,$Q$2:$R$5000,2,0)</f>
        <v>cf340</v>
      </c>
      <c r="C1052" s="51"/>
      <c r="D1052" s="52"/>
      <c r="E1052" s="53" t="s">
        <v>63</v>
      </c>
      <c r="F1052" s="54"/>
      <c r="G1052" s="52"/>
      <c r="H1052" s="63"/>
      <c r="I1052" s="63"/>
      <c r="J1052" s="56" t="s">
        <v>63</v>
      </c>
      <c r="Q1052" s="37">
        <v>1051</v>
      </c>
    </row>
    <row r="1053" spans="1:17" ht="15" customHeight="1" x14ac:dyDescent="0.2">
      <c r="A1053" s="121"/>
      <c r="B1053" s="39" t="str">
        <f>+VLOOKUP(A1051,$Q$2:$R$5000,2,0)</f>
        <v>cf340</v>
      </c>
      <c r="C1053" s="51"/>
      <c r="D1053" s="57" t="s">
        <v>63</v>
      </c>
      <c r="E1053" s="58" t="s">
        <v>63</v>
      </c>
      <c r="F1053" s="59" t="s">
        <v>63</v>
      </c>
      <c r="G1053" s="57" t="s">
        <v>63</v>
      </c>
      <c r="H1053" s="64" t="s">
        <v>63</v>
      </c>
      <c r="I1053" s="64" t="str">
        <f>IF(H1053="","",G1053*H1053)</f>
        <v/>
      </c>
      <c r="J1053" s="61" t="s">
        <v>63</v>
      </c>
      <c r="Q1053" s="37">
        <v>1052</v>
      </c>
    </row>
    <row r="1054" spans="1:17" ht="15" customHeight="1" x14ac:dyDescent="0.2">
      <c r="B1054" s="37">
        <f>IF(K1054=$K$1,1,IF(K1054&gt;$K$1,0,1))</f>
        <v>0</v>
      </c>
      <c r="C1054" s="51"/>
      <c r="D1054" s="46"/>
      <c r="E1054" s="71" t="s">
        <v>143</v>
      </c>
      <c r="F1054" s="48"/>
      <c r="G1054" s="46"/>
      <c r="H1054" s="62"/>
      <c r="I1054" s="66">
        <f>SUM(I994:I1053)</f>
        <v>0</v>
      </c>
      <c r="J1054" s="46"/>
      <c r="K1054" s="37">
        <f>+A1051/20</f>
        <v>17</v>
      </c>
      <c r="L1054" s="67">
        <f>+I1054</f>
        <v>0</v>
      </c>
      <c r="M1054" s="68">
        <f>SUM($L$2:L1054)</f>
        <v>0</v>
      </c>
      <c r="Q1054" s="37">
        <v>1053</v>
      </c>
    </row>
    <row r="1055" spans="1:17" ht="15" customHeight="1" x14ac:dyDescent="0.2">
      <c r="B1055" s="37">
        <f>+IF(K1055=$K$1,1,0)</f>
        <v>0</v>
      </c>
      <c r="C1055" s="51"/>
      <c r="D1055" s="57"/>
      <c r="E1055" s="72" t="s">
        <v>144</v>
      </c>
      <c r="F1055" s="59"/>
      <c r="G1055" s="57"/>
      <c r="H1055" s="64"/>
      <c r="I1055" s="70">
        <f>+M1054</f>
        <v>0</v>
      </c>
      <c r="J1055" s="57"/>
      <c r="K1055" s="37">
        <f>+K1054</f>
        <v>17</v>
      </c>
      <c r="Q1055" s="37">
        <v>1054</v>
      </c>
    </row>
    <row r="1056" spans="1:17" ht="15" customHeight="1" x14ac:dyDescent="0.2">
      <c r="A1056" s="121">
        <f>A1051+1</f>
        <v>341</v>
      </c>
      <c r="B1056" s="39" t="str">
        <f>+VLOOKUP(A1056,$Q$2:$R$5000,2,0)</f>
        <v>cf341</v>
      </c>
      <c r="C1056" s="45" t="s">
        <v>63</v>
      </c>
      <c r="D1056" s="46" t="s">
        <v>63</v>
      </c>
      <c r="E1056" s="47" t="s">
        <v>63</v>
      </c>
      <c r="F1056" s="48"/>
      <c r="G1056" s="46"/>
      <c r="H1056" s="49"/>
      <c r="I1056" s="49"/>
      <c r="J1056" s="50"/>
      <c r="Q1056" s="37">
        <v>1055</v>
      </c>
    </row>
    <row r="1057" spans="1:17" ht="15" customHeight="1" x14ac:dyDescent="0.2">
      <c r="A1057" s="121"/>
      <c r="B1057" s="39" t="str">
        <f>+VLOOKUP(A1056,$Q$2:$R$5000,2,0)</f>
        <v>cf341</v>
      </c>
      <c r="C1057" s="51"/>
      <c r="D1057" s="52"/>
      <c r="E1057" s="53" t="s">
        <v>63</v>
      </c>
      <c r="F1057" s="54"/>
      <c r="G1057" s="52"/>
      <c r="H1057" s="55"/>
      <c r="I1057" s="55"/>
      <c r="J1057" s="56" t="s">
        <v>63</v>
      </c>
      <c r="Q1057" s="37">
        <v>1056</v>
      </c>
    </row>
    <row r="1058" spans="1:17" ht="15" customHeight="1" x14ac:dyDescent="0.2">
      <c r="A1058" s="121"/>
      <c r="B1058" s="39" t="str">
        <f>+VLOOKUP(A1056,$Q$2:$R$5000,2,0)</f>
        <v>cf341</v>
      </c>
      <c r="C1058" s="51"/>
      <c r="D1058" s="57" t="s">
        <v>63</v>
      </c>
      <c r="E1058" s="58" t="s">
        <v>63</v>
      </c>
      <c r="F1058" s="59" t="s">
        <v>63</v>
      </c>
      <c r="G1058" s="57" t="s">
        <v>63</v>
      </c>
      <c r="H1058" s="60" t="s">
        <v>63</v>
      </c>
      <c r="I1058" s="60" t="str">
        <f>IF(H1058="","",G1058*H1058)</f>
        <v/>
      </c>
      <c r="J1058" s="61" t="s">
        <v>63</v>
      </c>
      <c r="Q1058" s="37">
        <v>1057</v>
      </c>
    </row>
    <row r="1059" spans="1:17" ht="15" customHeight="1" x14ac:dyDescent="0.2">
      <c r="A1059" s="121">
        <f t="shared" ref="A1059" si="113">A1056+1</f>
        <v>342</v>
      </c>
      <c r="B1059" s="39" t="str">
        <f>+VLOOKUP(A1059,$Q$2:$R$5000,2,0)</f>
        <v>cf342</v>
      </c>
      <c r="C1059" s="45" t="s">
        <v>63</v>
      </c>
      <c r="D1059" s="46" t="s">
        <v>63</v>
      </c>
      <c r="E1059" s="47" t="s">
        <v>63</v>
      </c>
      <c r="F1059" s="48"/>
      <c r="G1059" s="46"/>
      <c r="H1059" s="62"/>
      <c r="I1059" s="62"/>
      <c r="J1059" s="50"/>
      <c r="Q1059" s="37">
        <v>1058</v>
      </c>
    </row>
    <row r="1060" spans="1:17" ht="15" customHeight="1" x14ac:dyDescent="0.2">
      <c r="A1060" s="121"/>
      <c r="B1060" s="39" t="str">
        <f>+VLOOKUP(A1059,$Q$2:$R$5000,2,0)</f>
        <v>cf342</v>
      </c>
      <c r="C1060" s="51"/>
      <c r="D1060" s="52"/>
      <c r="E1060" s="53" t="s">
        <v>63</v>
      </c>
      <c r="F1060" s="54"/>
      <c r="G1060" s="52"/>
      <c r="H1060" s="63"/>
      <c r="I1060" s="63"/>
      <c r="J1060" s="56" t="s">
        <v>63</v>
      </c>
      <c r="Q1060" s="37">
        <v>1059</v>
      </c>
    </row>
    <row r="1061" spans="1:17" ht="15" customHeight="1" x14ac:dyDescent="0.2">
      <c r="A1061" s="121"/>
      <c r="B1061" s="39" t="str">
        <f>+VLOOKUP(A1059,$Q$2:$R$5000,2,0)</f>
        <v>cf342</v>
      </c>
      <c r="C1061" s="51"/>
      <c r="D1061" s="57" t="s">
        <v>63</v>
      </c>
      <c r="E1061" s="58" t="s">
        <v>63</v>
      </c>
      <c r="F1061" s="59" t="s">
        <v>63</v>
      </c>
      <c r="G1061" s="57" t="s">
        <v>63</v>
      </c>
      <c r="H1061" s="64" t="s">
        <v>63</v>
      </c>
      <c r="I1061" s="64" t="str">
        <f>IF(H1061="","",G1061*H1061)</f>
        <v/>
      </c>
      <c r="J1061" s="61" t="s">
        <v>63</v>
      </c>
      <c r="Q1061" s="37">
        <v>1060</v>
      </c>
    </row>
    <row r="1062" spans="1:17" ht="15" customHeight="1" x14ac:dyDescent="0.2">
      <c r="A1062" s="121">
        <f t="shared" ref="A1062:A1113" si="114">A1059+1</f>
        <v>343</v>
      </c>
      <c r="B1062" s="39" t="str">
        <f>+VLOOKUP(A1062,$Q$2:$R$5000,2,0)</f>
        <v>cf343</v>
      </c>
      <c r="C1062" s="45" t="s">
        <v>63</v>
      </c>
      <c r="D1062" s="46" t="s">
        <v>63</v>
      </c>
      <c r="E1062" s="47" t="s">
        <v>63</v>
      </c>
      <c r="F1062" s="48"/>
      <c r="G1062" s="46"/>
      <c r="H1062" s="62"/>
      <c r="I1062" s="62"/>
      <c r="J1062" s="50"/>
      <c r="Q1062" s="37">
        <v>1061</v>
      </c>
    </row>
    <row r="1063" spans="1:17" ht="15" customHeight="1" x14ac:dyDescent="0.2">
      <c r="A1063" s="121"/>
      <c r="B1063" s="39" t="str">
        <f>+VLOOKUP(A1062,$Q$2:$R$5000,2,0)</f>
        <v>cf343</v>
      </c>
      <c r="C1063" s="51"/>
      <c r="D1063" s="52"/>
      <c r="E1063" s="53" t="s">
        <v>63</v>
      </c>
      <c r="F1063" s="54"/>
      <c r="G1063" s="52"/>
      <c r="H1063" s="63"/>
      <c r="I1063" s="63"/>
      <c r="J1063" s="56" t="s">
        <v>63</v>
      </c>
      <c r="Q1063" s="37">
        <v>1062</v>
      </c>
    </row>
    <row r="1064" spans="1:17" ht="15" customHeight="1" x14ac:dyDescent="0.2">
      <c r="A1064" s="121"/>
      <c r="B1064" s="39" t="str">
        <f>+VLOOKUP(A1062,$Q$2:$R$5000,2,0)</f>
        <v>cf343</v>
      </c>
      <c r="C1064" s="51"/>
      <c r="D1064" s="57" t="s">
        <v>63</v>
      </c>
      <c r="E1064" s="58" t="s">
        <v>63</v>
      </c>
      <c r="F1064" s="59" t="s">
        <v>63</v>
      </c>
      <c r="G1064" s="57" t="s">
        <v>63</v>
      </c>
      <c r="H1064" s="64" t="s">
        <v>63</v>
      </c>
      <c r="I1064" s="64" t="str">
        <f>IF(H1064="","",G1064*H1064)</f>
        <v/>
      </c>
      <c r="J1064" s="61" t="s">
        <v>63</v>
      </c>
      <c r="Q1064" s="37">
        <v>1063</v>
      </c>
    </row>
    <row r="1065" spans="1:17" ht="15" customHeight="1" x14ac:dyDescent="0.2">
      <c r="A1065" s="121">
        <f t="shared" si="114"/>
        <v>344</v>
      </c>
      <c r="B1065" s="39" t="str">
        <f>+VLOOKUP(A1065,$Q$2:$R$5000,2,0)</f>
        <v>cf344</v>
      </c>
      <c r="C1065" s="45" t="s">
        <v>63</v>
      </c>
      <c r="D1065" s="46" t="s">
        <v>63</v>
      </c>
      <c r="E1065" s="47" t="s">
        <v>63</v>
      </c>
      <c r="F1065" s="48"/>
      <c r="G1065" s="46"/>
      <c r="H1065" s="62"/>
      <c r="I1065" s="62"/>
      <c r="J1065" s="50"/>
      <c r="Q1065" s="37">
        <v>1064</v>
      </c>
    </row>
    <row r="1066" spans="1:17" ht="15" customHeight="1" x14ac:dyDescent="0.2">
      <c r="A1066" s="121"/>
      <c r="B1066" s="39" t="str">
        <f>+VLOOKUP(A1065,$Q$2:$R$5000,2,0)</f>
        <v>cf344</v>
      </c>
      <c r="C1066" s="51"/>
      <c r="D1066" s="52"/>
      <c r="E1066" s="53" t="s">
        <v>63</v>
      </c>
      <c r="F1066" s="54"/>
      <c r="G1066" s="52"/>
      <c r="H1066" s="63"/>
      <c r="I1066" s="63"/>
      <c r="J1066" s="56" t="s">
        <v>63</v>
      </c>
      <c r="Q1066" s="37">
        <v>1065</v>
      </c>
    </row>
    <row r="1067" spans="1:17" ht="15" customHeight="1" x14ac:dyDescent="0.2">
      <c r="A1067" s="121"/>
      <c r="B1067" s="39" t="str">
        <f>+VLOOKUP(A1065,$Q$2:$R$5000,2,0)</f>
        <v>cf344</v>
      </c>
      <c r="C1067" s="51"/>
      <c r="D1067" s="57" t="s">
        <v>63</v>
      </c>
      <c r="E1067" s="58" t="s">
        <v>63</v>
      </c>
      <c r="F1067" s="59" t="s">
        <v>63</v>
      </c>
      <c r="G1067" s="57" t="s">
        <v>63</v>
      </c>
      <c r="H1067" s="64" t="s">
        <v>63</v>
      </c>
      <c r="I1067" s="64" t="str">
        <f>IF(H1067="","",G1067*H1067)</f>
        <v/>
      </c>
      <c r="J1067" s="61" t="s">
        <v>63</v>
      </c>
      <c r="Q1067" s="37">
        <v>1066</v>
      </c>
    </row>
    <row r="1068" spans="1:17" ht="15" customHeight="1" x14ac:dyDescent="0.2">
      <c r="A1068" s="121">
        <f t="shared" si="114"/>
        <v>345</v>
      </c>
      <c r="B1068" s="39" t="str">
        <f>+VLOOKUP(A1068,$Q$2:$R$5000,2,0)</f>
        <v>cf345</v>
      </c>
      <c r="C1068" s="45" t="s">
        <v>63</v>
      </c>
      <c r="D1068" s="46" t="s">
        <v>63</v>
      </c>
      <c r="E1068" s="47" t="s">
        <v>63</v>
      </c>
      <c r="F1068" s="48"/>
      <c r="G1068" s="46"/>
      <c r="H1068" s="62"/>
      <c r="I1068" s="62"/>
      <c r="J1068" s="50"/>
      <c r="Q1068" s="37">
        <v>1067</v>
      </c>
    </row>
    <row r="1069" spans="1:17" ht="15" customHeight="1" x14ac:dyDescent="0.2">
      <c r="A1069" s="121"/>
      <c r="B1069" s="39" t="str">
        <f>+VLOOKUP(A1068,$Q$2:$R$5000,2,0)</f>
        <v>cf345</v>
      </c>
      <c r="C1069" s="51"/>
      <c r="D1069" s="52"/>
      <c r="E1069" s="53" t="s">
        <v>63</v>
      </c>
      <c r="F1069" s="54"/>
      <c r="G1069" s="52"/>
      <c r="H1069" s="63"/>
      <c r="I1069" s="63"/>
      <c r="J1069" s="56" t="s">
        <v>63</v>
      </c>
      <c r="Q1069" s="37">
        <v>1068</v>
      </c>
    </row>
    <row r="1070" spans="1:17" ht="15" customHeight="1" x14ac:dyDescent="0.2">
      <c r="A1070" s="121"/>
      <c r="B1070" s="39" t="str">
        <f>+VLOOKUP(A1068,$Q$2:$R$5000,2,0)</f>
        <v>cf345</v>
      </c>
      <c r="C1070" s="51"/>
      <c r="D1070" s="57" t="s">
        <v>63</v>
      </c>
      <c r="E1070" s="58" t="s">
        <v>63</v>
      </c>
      <c r="F1070" s="59" t="s">
        <v>63</v>
      </c>
      <c r="G1070" s="57" t="s">
        <v>63</v>
      </c>
      <c r="H1070" s="64" t="s">
        <v>63</v>
      </c>
      <c r="I1070" s="64" t="str">
        <f>IF(H1070="","",G1070*H1070)</f>
        <v/>
      </c>
      <c r="J1070" s="61" t="s">
        <v>63</v>
      </c>
      <c r="Q1070" s="37">
        <v>1069</v>
      </c>
    </row>
    <row r="1071" spans="1:17" ht="15" customHeight="1" x14ac:dyDescent="0.2">
      <c r="A1071" s="121">
        <f t="shared" si="114"/>
        <v>346</v>
      </c>
      <c r="B1071" s="39" t="str">
        <f>+VLOOKUP(A1071,$Q$2:$R$5000,2,0)</f>
        <v>cf346</v>
      </c>
      <c r="C1071" s="45" t="s">
        <v>63</v>
      </c>
      <c r="D1071" s="46" t="s">
        <v>63</v>
      </c>
      <c r="E1071" s="47" t="s">
        <v>63</v>
      </c>
      <c r="F1071" s="48"/>
      <c r="G1071" s="46"/>
      <c r="H1071" s="62"/>
      <c r="I1071" s="62"/>
      <c r="J1071" s="50"/>
      <c r="Q1071" s="37">
        <v>1070</v>
      </c>
    </row>
    <row r="1072" spans="1:17" ht="15" customHeight="1" x14ac:dyDescent="0.2">
      <c r="A1072" s="121"/>
      <c r="B1072" s="39" t="str">
        <f>+VLOOKUP(A1071,$Q$2:$R$5000,2,0)</f>
        <v>cf346</v>
      </c>
      <c r="C1072" s="51"/>
      <c r="D1072" s="52"/>
      <c r="E1072" s="53" t="s">
        <v>63</v>
      </c>
      <c r="F1072" s="54"/>
      <c r="G1072" s="52"/>
      <c r="H1072" s="63"/>
      <c r="I1072" s="63"/>
      <c r="J1072" s="56" t="s">
        <v>63</v>
      </c>
      <c r="Q1072" s="37">
        <v>1071</v>
      </c>
    </row>
    <row r="1073" spans="1:17" ht="15" customHeight="1" x14ac:dyDescent="0.2">
      <c r="A1073" s="121"/>
      <c r="B1073" s="39" t="str">
        <f>+VLOOKUP(A1071,$Q$2:$R$5000,2,0)</f>
        <v>cf346</v>
      </c>
      <c r="C1073" s="51"/>
      <c r="D1073" s="57" t="s">
        <v>63</v>
      </c>
      <c r="E1073" s="58" t="s">
        <v>63</v>
      </c>
      <c r="F1073" s="59" t="s">
        <v>63</v>
      </c>
      <c r="G1073" s="57" t="s">
        <v>63</v>
      </c>
      <c r="H1073" s="64" t="s">
        <v>63</v>
      </c>
      <c r="I1073" s="64" t="str">
        <f>IF(H1073="","",G1073*H1073)</f>
        <v/>
      </c>
      <c r="J1073" s="61" t="s">
        <v>63</v>
      </c>
      <c r="Q1073" s="37">
        <v>1072</v>
      </c>
    </row>
    <row r="1074" spans="1:17" ht="15" customHeight="1" x14ac:dyDescent="0.2">
      <c r="A1074" s="121">
        <f t="shared" si="114"/>
        <v>347</v>
      </c>
      <c r="B1074" s="39" t="str">
        <f>+VLOOKUP(A1074,$Q$2:$R$5000,2,0)</f>
        <v>cf347</v>
      </c>
      <c r="C1074" s="45" t="s">
        <v>63</v>
      </c>
      <c r="D1074" s="46" t="s">
        <v>63</v>
      </c>
      <c r="E1074" s="47" t="s">
        <v>63</v>
      </c>
      <c r="F1074" s="48"/>
      <c r="G1074" s="46"/>
      <c r="H1074" s="62"/>
      <c r="I1074" s="62"/>
      <c r="J1074" s="50"/>
      <c r="Q1074" s="37">
        <v>1073</v>
      </c>
    </row>
    <row r="1075" spans="1:17" ht="15" customHeight="1" x14ac:dyDescent="0.2">
      <c r="A1075" s="121"/>
      <c r="B1075" s="39" t="str">
        <f>+VLOOKUP(A1074,$Q$2:$R$5000,2,0)</f>
        <v>cf347</v>
      </c>
      <c r="C1075" s="51"/>
      <c r="D1075" s="52"/>
      <c r="E1075" s="53" t="s">
        <v>63</v>
      </c>
      <c r="F1075" s="54"/>
      <c r="G1075" s="52"/>
      <c r="H1075" s="63"/>
      <c r="I1075" s="63"/>
      <c r="J1075" s="56" t="s">
        <v>63</v>
      </c>
      <c r="Q1075" s="37">
        <v>1074</v>
      </c>
    </row>
    <row r="1076" spans="1:17" ht="15" customHeight="1" x14ac:dyDescent="0.2">
      <c r="A1076" s="121"/>
      <c r="B1076" s="39" t="str">
        <f>+VLOOKUP(A1074,$Q$2:$R$5000,2,0)</f>
        <v>cf347</v>
      </c>
      <c r="C1076" s="51"/>
      <c r="D1076" s="57" t="s">
        <v>63</v>
      </c>
      <c r="E1076" s="58" t="s">
        <v>63</v>
      </c>
      <c r="F1076" s="59" t="s">
        <v>63</v>
      </c>
      <c r="G1076" s="57" t="s">
        <v>63</v>
      </c>
      <c r="H1076" s="64" t="s">
        <v>63</v>
      </c>
      <c r="I1076" s="64" t="str">
        <f>IF(H1076="","",G1076*H1076)</f>
        <v/>
      </c>
      <c r="J1076" s="61" t="s">
        <v>63</v>
      </c>
      <c r="Q1076" s="37">
        <v>1075</v>
      </c>
    </row>
    <row r="1077" spans="1:17" ht="15" customHeight="1" x14ac:dyDescent="0.2">
      <c r="A1077" s="121">
        <f t="shared" si="114"/>
        <v>348</v>
      </c>
      <c r="B1077" s="39" t="str">
        <f>+VLOOKUP(A1077,$Q$2:$R$5000,2,0)</f>
        <v>cf348</v>
      </c>
      <c r="C1077" s="45" t="s">
        <v>63</v>
      </c>
      <c r="D1077" s="46" t="s">
        <v>63</v>
      </c>
      <c r="E1077" s="47" t="s">
        <v>63</v>
      </c>
      <c r="F1077" s="48"/>
      <c r="G1077" s="46"/>
      <c r="H1077" s="62"/>
      <c r="I1077" s="62"/>
      <c r="J1077" s="50"/>
      <c r="Q1077" s="37">
        <v>1076</v>
      </c>
    </row>
    <row r="1078" spans="1:17" ht="15" customHeight="1" x14ac:dyDescent="0.2">
      <c r="A1078" s="121"/>
      <c r="B1078" s="39" t="str">
        <f>+VLOOKUP(A1077,$Q$2:$R$5000,2,0)</f>
        <v>cf348</v>
      </c>
      <c r="C1078" s="51"/>
      <c r="D1078" s="52"/>
      <c r="E1078" s="53" t="s">
        <v>63</v>
      </c>
      <c r="F1078" s="54"/>
      <c r="G1078" s="52"/>
      <c r="H1078" s="63"/>
      <c r="I1078" s="63"/>
      <c r="J1078" s="56" t="s">
        <v>63</v>
      </c>
      <c r="Q1078" s="37">
        <v>1077</v>
      </c>
    </row>
    <row r="1079" spans="1:17" ht="15" customHeight="1" x14ac:dyDescent="0.2">
      <c r="A1079" s="121"/>
      <c r="B1079" s="39" t="str">
        <f>+VLOOKUP(A1077,$Q$2:$R$5000,2,0)</f>
        <v>cf348</v>
      </c>
      <c r="C1079" s="51"/>
      <c r="D1079" s="57" t="s">
        <v>63</v>
      </c>
      <c r="E1079" s="58" t="s">
        <v>63</v>
      </c>
      <c r="F1079" s="59" t="s">
        <v>63</v>
      </c>
      <c r="G1079" s="57" t="s">
        <v>63</v>
      </c>
      <c r="H1079" s="64" t="s">
        <v>63</v>
      </c>
      <c r="I1079" s="64" t="str">
        <f>IF(H1079="","",G1079*H1079)</f>
        <v/>
      </c>
      <c r="J1079" s="61" t="s">
        <v>63</v>
      </c>
      <c r="Q1079" s="37">
        <v>1078</v>
      </c>
    </row>
    <row r="1080" spans="1:17" ht="15" customHeight="1" x14ac:dyDescent="0.2">
      <c r="A1080" s="121">
        <f t="shared" si="114"/>
        <v>349</v>
      </c>
      <c r="B1080" s="39" t="str">
        <f>+VLOOKUP(A1080,$Q$2:$R$5000,2,0)</f>
        <v>cf349</v>
      </c>
      <c r="C1080" s="45" t="s">
        <v>63</v>
      </c>
      <c r="D1080" s="46" t="s">
        <v>63</v>
      </c>
      <c r="E1080" s="47" t="s">
        <v>63</v>
      </c>
      <c r="F1080" s="48"/>
      <c r="G1080" s="46"/>
      <c r="H1080" s="62"/>
      <c r="I1080" s="62"/>
      <c r="J1080" s="50"/>
      <c r="Q1080" s="37">
        <v>1079</v>
      </c>
    </row>
    <row r="1081" spans="1:17" ht="15" customHeight="1" x14ac:dyDescent="0.2">
      <c r="A1081" s="121"/>
      <c r="B1081" s="39" t="str">
        <f>+VLOOKUP(A1080,$Q$2:$R$5000,2,0)</f>
        <v>cf349</v>
      </c>
      <c r="C1081" s="51"/>
      <c r="D1081" s="52"/>
      <c r="E1081" s="53" t="s">
        <v>63</v>
      </c>
      <c r="F1081" s="54"/>
      <c r="G1081" s="52"/>
      <c r="H1081" s="63"/>
      <c r="I1081" s="63"/>
      <c r="J1081" s="56" t="s">
        <v>63</v>
      </c>
      <c r="Q1081" s="37">
        <v>1080</v>
      </c>
    </row>
    <row r="1082" spans="1:17" ht="15" customHeight="1" x14ac:dyDescent="0.2">
      <c r="A1082" s="121"/>
      <c r="B1082" s="39" t="str">
        <f>+VLOOKUP(A1080,$Q$2:$R$5000,2,0)</f>
        <v>cf349</v>
      </c>
      <c r="C1082" s="51"/>
      <c r="D1082" s="57" t="s">
        <v>63</v>
      </c>
      <c r="E1082" s="58" t="s">
        <v>63</v>
      </c>
      <c r="F1082" s="59" t="s">
        <v>63</v>
      </c>
      <c r="G1082" s="57" t="s">
        <v>63</v>
      </c>
      <c r="H1082" s="64" t="s">
        <v>63</v>
      </c>
      <c r="I1082" s="64" t="str">
        <f>IF(H1082="","",G1082*H1082)</f>
        <v/>
      </c>
      <c r="J1082" s="61" t="s">
        <v>63</v>
      </c>
      <c r="Q1082" s="37">
        <v>1081</v>
      </c>
    </row>
    <row r="1083" spans="1:17" ht="15" customHeight="1" x14ac:dyDescent="0.2">
      <c r="A1083" s="121">
        <f t="shared" si="114"/>
        <v>350</v>
      </c>
      <c r="B1083" s="39" t="str">
        <f>+VLOOKUP(A1083,$Q$2:$R$5000,2,0)</f>
        <v>cf350</v>
      </c>
      <c r="C1083" s="45" t="s">
        <v>63</v>
      </c>
      <c r="D1083" s="46" t="s">
        <v>63</v>
      </c>
      <c r="E1083" s="47" t="s">
        <v>63</v>
      </c>
      <c r="F1083" s="48"/>
      <c r="G1083" s="46"/>
      <c r="H1083" s="62"/>
      <c r="I1083" s="62"/>
      <c r="J1083" s="50"/>
      <c r="Q1083" s="37">
        <v>1082</v>
      </c>
    </row>
    <row r="1084" spans="1:17" ht="15" customHeight="1" x14ac:dyDescent="0.2">
      <c r="A1084" s="121"/>
      <c r="B1084" s="39" t="str">
        <f>+VLOOKUP(A1083,$Q$2:$R$5000,2,0)</f>
        <v>cf350</v>
      </c>
      <c r="C1084" s="51"/>
      <c r="D1084" s="52"/>
      <c r="E1084" s="53" t="s">
        <v>63</v>
      </c>
      <c r="F1084" s="54"/>
      <c r="G1084" s="52"/>
      <c r="H1084" s="63"/>
      <c r="I1084" s="63"/>
      <c r="J1084" s="56" t="s">
        <v>63</v>
      </c>
      <c r="Q1084" s="37">
        <v>1083</v>
      </c>
    </row>
    <row r="1085" spans="1:17" ht="15" customHeight="1" x14ac:dyDescent="0.2">
      <c r="A1085" s="121"/>
      <c r="B1085" s="39" t="str">
        <f>+VLOOKUP(A1083,$Q$2:$R$5000,2,0)</f>
        <v>cf350</v>
      </c>
      <c r="C1085" s="51"/>
      <c r="D1085" s="57" t="s">
        <v>63</v>
      </c>
      <c r="E1085" s="58" t="s">
        <v>63</v>
      </c>
      <c r="F1085" s="59" t="s">
        <v>63</v>
      </c>
      <c r="G1085" s="57" t="s">
        <v>63</v>
      </c>
      <c r="H1085" s="64" t="s">
        <v>63</v>
      </c>
      <c r="I1085" s="64" t="str">
        <f>IF(H1085="","",G1085*H1085)</f>
        <v/>
      </c>
      <c r="J1085" s="61" t="s">
        <v>63</v>
      </c>
      <c r="Q1085" s="37">
        <v>1084</v>
      </c>
    </row>
    <row r="1086" spans="1:17" ht="15" customHeight="1" x14ac:dyDescent="0.2">
      <c r="A1086" s="121">
        <f t="shared" si="114"/>
        <v>351</v>
      </c>
      <c r="B1086" s="39" t="str">
        <f>+VLOOKUP(A1086,$Q$2:$R$5000,2,0)</f>
        <v>cf351</v>
      </c>
      <c r="C1086" s="45" t="s">
        <v>63</v>
      </c>
      <c r="D1086" s="46" t="s">
        <v>63</v>
      </c>
      <c r="E1086" s="47" t="s">
        <v>63</v>
      </c>
      <c r="F1086" s="48"/>
      <c r="G1086" s="46"/>
      <c r="H1086" s="62"/>
      <c r="I1086" s="62"/>
      <c r="J1086" s="50"/>
      <c r="Q1086" s="37">
        <v>1085</v>
      </c>
    </row>
    <row r="1087" spans="1:17" ht="15" customHeight="1" x14ac:dyDescent="0.2">
      <c r="A1087" s="121"/>
      <c r="B1087" s="39" t="str">
        <f>+VLOOKUP(A1086,$Q$2:$R$5000,2,0)</f>
        <v>cf351</v>
      </c>
      <c r="C1087" s="51"/>
      <c r="D1087" s="52"/>
      <c r="E1087" s="53" t="s">
        <v>63</v>
      </c>
      <c r="F1087" s="54"/>
      <c r="G1087" s="52"/>
      <c r="H1087" s="63"/>
      <c r="I1087" s="63"/>
      <c r="J1087" s="56" t="s">
        <v>63</v>
      </c>
      <c r="Q1087" s="37">
        <v>1086</v>
      </c>
    </row>
    <row r="1088" spans="1:17" ht="15" customHeight="1" x14ac:dyDescent="0.2">
      <c r="A1088" s="121"/>
      <c r="B1088" s="39" t="str">
        <f>+VLOOKUP(A1086,$Q$2:$R$5000,2,0)</f>
        <v>cf351</v>
      </c>
      <c r="C1088" s="51"/>
      <c r="D1088" s="57" t="s">
        <v>63</v>
      </c>
      <c r="E1088" s="58" t="s">
        <v>63</v>
      </c>
      <c r="F1088" s="59" t="s">
        <v>63</v>
      </c>
      <c r="G1088" s="57" t="s">
        <v>63</v>
      </c>
      <c r="H1088" s="64" t="s">
        <v>63</v>
      </c>
      <c r="I1088" s="64" t="str">
        <f>IF(H1088="","",G1088*H1088)</f>
        <v/>
      </c>
      <c r="J1088" s="61" t="s">
        <v>63</v>
      </c>
      <c r="Q1088" s="37">
        <v>1087</v>
      </c>
    </row>
    <row r="1089" spans="1:17" ht="15" customHeight="1" x14ac:dyDescent="0.2">
      <c r="A1089" s="121">
        <f t="shared" si="114"/>
        <v>352</v>
      </c>
      <c r="B1089" s="39" t="str">
        <f>+VLOOKUP(A1089,$Q$2:$R$5000,2,0)</f>
        <v>cf352</v>
      </c>
      <c r="C1089" s="45" t="s">
        <v>63</v>
      </c>
      <c r="D1089" s="46" t="s">
        <v>63</v>
      </c>
      <c r="E1089" s="47" t="s">
        <v>63</v>
      </c>
      <c r="F1089" s="48"/>
      <c r="G1089" s="46"/>
      <c r="H1089" s="62"/>
      <c r="I1089" s="62"/>
      <c r="J1089" s="50"/>
      <c r="Q1089" s="37">
        <v>1088</v>
      </c>
    </row>
    <row r="1090" spans="1:17" ht="15" customHeight="1" x14ac:dyDescent="0.2">
      <c r="A1090" s="121"/>
      <c r="B1090" s="39" t="str">
        <f>+VLOOKUP(A1089,$Q$2:$R$5000,2,0)</f>
        <v>cf352</v>
      </c>
      <c r="C1090" s="51"/>
      <c r="D1090" s="52"/>
      <c r="E1090" s="53" t="s">
        <v>63</v>
      </c>
      <c r="F1090" s="54"/>
      <c r="G1090" s="52"/>
      <c r="H1090" s="63"/>
      <c r="I1090" s="63"/>
      <c r="J1090" s="56" t="s">
        <v>63</v>
      </c>
      <c r="Q1090" s="37">
        <v>1089</v>
      </c>
    </row>
    <row r="1091" spans="1:17" ht="15" customHeight="1" x14ac:dyDescent="0.2">
      <c r="A1091" s="121"/>
      <c r="B1091" s="39" t="str">
        <f>+VLOOKUP(A1089,$Q$2:$R$5000,2,0)</f>
        <v>cf352</v>
      </c>
      <c r="C1091" s="51"/>
      <c r="D1091" s="57" t="s">
        <v>63</v>
      </c>
      <c r="E1091" s="58" t="s">
        <v>63</v>
      </c>
      <c r="F1091" s="59" t="s">
        <v>63</v>
      </c>
      <c r="G1091" s="57" t="s">
        <v>63</v>
      </c>
      <c r="H1091" s="64" t="s">
        <v>63</v>
      </c>
      <c r="I1091" s="64" t="str">
        <f>IF(H1091="","",G1091*H1091)</f>
        <v/>
      </c>
      <c r="J1091" s="61" t="s">
        <v>63</v>
      </c>
      <c r="Q1091" s="37">
        <v>1090</v>
      </c>
    </row>
    <row r="1092" spans="1:17" ht="15" customHeight="1" x14ac:dyDescent="0.2">
      <c r="A1092" s="121">
        <f t="shared" si="114"/>
        <v>353</v>
      </c>
      <c r="B1092" s="39" t="str">
        <f>+VLOOKUP(A1092,$Q$2:$R$5000,2,0)</f>
        <v>cf353</v>
      </c>
      <c r="C1092" s="45" t="s">
        <v>63</v>
      </c>
      <c r="D1092" s="46" t="s">
        <v>63</v>
      </c>
      <c r="E1092" s="47" t="s">
        <v>63</v>
      </c>
      <c r="F1092" s="48"/>
      <c r="G1092" s="46"/>
      <c r="H1092" s="62"/>
      <c r="I1092" s="62"/>
      <c r="J1092" s="50"/>
      <c r="Q1092" s="37">
        <v>1091</v>
      </c>
    </row>
    <row r="1093" spans="1:17" ht="15" customHeight="1" x14ac:dyDescent="0.2">
      <c r="A1093" s="121"/>
      <c r="B1093" s="39" t="str">
        <f>+VLOOKUP(A1092,$Q$2:$R$5000,2,0)</f>
        <v>cf353</v>
      </c>
      <c r="C1093" s="51"/>
      <c r="D1093" s="52"/>
      <c r="E1093" s="53" t="s">
        <v>63</v>
      </c>
      <c r="F1093" s="54"/>
      <c r="G1093" s="52"/>
      <c r="H1093" s="63"/>
      <c r="I1093" s="63"/>
      <c r="J1093" s="56" t="s">
        <v>63</v>
      </c>
      <c r="Q1093" s="37">
        <v>1092</v>
      </c>
    </row>
    <row r="1094" spans="1:17" ht="15" customHeight="1" x14ac:dyDescent="0.2">
      <c r="A1094" s="121"/>
      <c r="B1094" s="39" t="str">
        <f>+VLOOKUP(A1092,$Q$2:$R$5000,2,0)</f>
        <v>cf353</v>
      </c>
      <c r="C1094" s="51"/>
      <c r="D1094" s="57" t="s">
        <v>63</v>
      </c>
      <c r="E1094" s="58" t="s">
        <v>63</v>
      </c>
      <c r="F1094" s="59" t="s">
        <v>63</v>
      </c>
      <c r="G1094" s="57" t="s">
        <v>63</v>
      </c>
      <c r="H1094" s="64" t="s">
        <v>63</v>
      </c>
      <c r="I1094" s="64" t="str">
        <f>IF(H1094="","",G1094*H1094)</f>
        <v/>
      </c>
      <c r="J1094" s="61" t="s">
        <v>63</v>
      </c>
      <c r="Q1094" s="37">
        <v>1093</v>
      </c>
    </row>
    <row r="1095" spans="1:17" ht="15" customHeight="1" x14ac:dyDescent="0.2">
      <c r="A1095" s="121">
        <f t="shared" si="114"/>
        <v>354</v>
      </c>
      <c r="B1095" s="39" t="str">
        <f>+VLOOKUP(A1095,$Q$2:$R$5000,2,0)</f>
        <v>cf354</v>
      </c>
      <c r="C1095" s="45" t="s">
        <v>63</v>
      </c>
      <c r="D1095" s="46" t="s">
        <v>63</v>
      </c>
      <c r="E1095" s="47" t="s">
        <v>63</v>
      </c>
      <c r="F1095" s="48"/>
      <c r="G1095" s="46"/>
      <c r="H1095" s="62"/>
      <c r="I1095" s="62"/>
      <c r="J1095" s="50"/>
      <c r="Q1095" s="37">
        <v>1094</v>
      </c>
    </row>
    <row r="1096" spans="1:17" ht="15" customHeight="1" x14ac:dyDescent="0.2">
      <c r="A1096" s="121"/>
      <c r="B1096" s="39" t="str">
        <f>+VLOOKUP(A1095,$Q$2:$R$5000,2,0)</f>
        <v>cf354</v>
      </c>
      <c r="C1096" s="51"/>
      <c r="D1096" s="52"/>
      <c r="E1096" s="53" t="s">
        <v>63</v>
      </c>
      <c r="F1096" s="54"/>
      <c r="G1096" s="52"/>
      <c r="H1096" s="63"/>
      <c r="I1096" s="63"/>
      <c r="J1096" s="56" t="s">
        <v>63</v>
      </c>
      <c r="Q1096" s="37">
        <v>1095</v>
      </c>
    </row>
    <row r="1097" spans="1:17" ht="15" customHeight="1" x14ac:dyDescent="0.2">
      <c r="A1097" s="121"/>
      <c r="B1097" s="39" t="str">
        <f>+VLOOKUP(A1095,$Q$2:$R$5000,2,0)</f>
        <v>cf354</v>
      </c>
      <c r="C1097" s="51"/>
      <c r="D1097" s="57" t="s">
        <v>63</v>
      </c>
      <c r="E1097" s="58" t="s">
        <v>63</v>
      </c>
      <c r="F1097" s="59" t="s">
        <v>63</v>
      </c>
      <c r="G1097" s="57" t="s">
        <v>63</v>
      </c>
      <c r="H1097" s="64" t="s">
        <v>63</v>
      </c>
      <c r="I1097" s="64" t="str">
        <f>IF(H1097="","",G1097*H1097)</f>
        <v/>
      </c>
      <c r="J1097" s="61" t="s">
        <v>63</v>
      </c>
      <c r="Q1097" s="37">
        <v>1096</v>
      </c>
    </row>
    <row r="1098" spans="1:17" ht="15" customHeight="1" x14ac:dyDescent="0.2">
      <c r="A1098" s="121">
        <f t="shared" si="114"/>
        <v>355</v>
      </c>
      <c r="B1098" s="39" t="str">
        <f>+VLOOKUP(A1098,$Q$2:$R$5000,2,0)</f>
        <v>cf355</v>
      </c>
      <c r="C1098" s="45" t="s">
        <v>63</v>
      </c>
      <c r="D1098" s="46" t="s">
        <v>63</v>
      </c>
      <c r="E1098" s="47" t="s">
        <v>63</v>
      </c>
      <c r="F1098" s="48"/>
      <c r="G1098" s="46"/>
      <c r="H1098" s="62"/>
      <c r="I1098" s="62"/>
      <c r="J1098" s="50"/>
      <c r="Q1098" s="37">
        <v>1097</v>
      </c>
    </row>
    <row r="1099" spans="1:17" ht="15" customHeight="1" x14ac:dyDescent="0.2">
      <c r="A1099" s="121"/>
      <c r="B1099" s="39" t="str">
        <f>+VLOOKUP(A1098,$Q$2:$R$5000,2,0)</f>
        <v>cf355</v>
      </c>
      <c r="C1099" s="51"/>
      <c r="D1099" s="52"/>
      <c r="E1099" s="53" t="s">
        <v>63</v>
      </c>
      <c r="F1099" s="54"/>
      <c r="G1099" s="52"/>
      <c r="H1099" s="63"/>
      <c r="I1099" s="63"/>
      <c r="J1099" s="56" t="s">
        <v>63</v>
      </c>
      <c r="Q1099" s="37">
        <v>1098</v>
      </c>
    </row>
    <row r="1100" spans="1:17" ht="15" customHeight="1" x14ac:dyDescent="0.2">
      <c r="A1100" s="121"/>
      <c r="B1100" s="39" t="str">
        <f>+VLOOKUP(A1098,$Q$2:$R$5000,2,0)</f>
        <v>cf355</v>
      </c>
      <c r="C1100" s="51"/>
      <c r="D1100" s="57" t="s">
        <v>63</v>
      </c>
      <c r="E1100" s="58" t="s">
        <v>63</v>
      </c>
      <c r="F1100" s="59" t="s">
        <v>63</v>
      </c>
      <c r="G1100" s="57" t="s">
        <v>63</v>
      </c>
      <c r="H1100" s="64" t="s">
        <v>63</v>
      </c>
      <c r="I1100" s="64" t="str">
        <f>IF(H1100="","",G1100*H1100)</f>
        <v/>
      </c>
      <c r="J1100" s="61" t="s">
        <v>63</v>
      </c>
      <c r="Q1100" s="37">
        <v>1099</v>
      </c>
    </row>
    <row r="1101" spans="1:17" ht="15" customHeight="1" x14ac:dyDescent="0.2">
      <c r="A1101" s="121">
        <f t="shared" si="114"/>
        <v>356</v>
      </c>
      <c r="B1101" s="39" t="str">
        <f>+VLOOKUP(A1101,$Q$2:$R$5000,2,0)</f>
        <v>cf356</v>
      </c>
      <c r="C1101" s="45" t="s">
        <v>63</v>
      </c>
      <c r="D1101" s="46" t="s">
        <v>63</v>
      </c>
      <c r="E1101" s="47" t="s">
        <v>63</v>
      </c>
      <c r="F1101" s="48"/>
      <c r="G1101" s="46"/>
      <c r="H1101" s="62"/>
      <c r="I1101" s="62"/>
      <c r="J1101" s="50"/>
      <c r="Q1101" s="37">
        <v>1100</v>
      </c>
    </row>
    <row r="1102" spans="1:17" ht="15" customHeight="1" x14ac:dyDescent="0.2">
      <c r="A1102" s="121"/>
      <c r="B1102" s="39" t="str">
        <f>+VLOOKUP(A1101,$Q$2:$R$5000,2,0)</f>
        <v>cf356</v>
      </c>
      <c r="C1102" s="51"/>
      <c r="D1102" s="52"/>
      <c r="E1102" s="53" t="s">
        <v>63</v>
      </c>
      <c r="F1102" s="54"/>
      <c r="G1102" s="52"/>
      <c r="H1102" s="63"/>
      <c r="I1102" s="63"/>
      <c r="J1102" s="56" t="s">
        <v>63</v>
      </c>
      <c r="Q1102" s="37">
        <v>1101</v>
      </c>
    </row>
    <row r="1103" spans="1:17" ht="15" customHeight="1" x14ac:dyDescent="0.2">
      <c r="A1103" s="121"/>
      <c r="B1103" s="39" t="str">
        <f>+VLOOKUP(A1101,$Q$2:$R$5000,2,0)</f>
        <v>cf356</v>
      </c>
      <c r="C1103" s="51"/>
      <c r="D1103" s="57" t="s">
        <v>63</v>
      </c>
      <c r="E1103" s="58" t="s">
        <v>63</v>
      </c>
      <c r="F1103" s="59" t="s">
        <v>63</v>
      </c>
      <c r="G1103" s="57" t="s">
        <v>63</v>
      </c>
      <c r="H1103" s="64" t="s">
        <v>63</v>
      </c>
      <c r="I1103" s="64" t="str">
        <f>IF(H1103="","",G1103*H1103)</f>
        <v/>
      </c>
      <c r="J1103" s="61" t="s">
        <v>63</v>
      </c>
      <c r="Q1103" s="37">
        <v>1102</v>
      </c>
    </row>
    <row r="1104" spans="1:17" ht="15" customHeight="1" x14ac:dyDescent="0.2">
      <c r="A1104" s="121">
        <f t="shared" si="114"/>
        <v>357</v>
      </c>
      <c r="B1104" s="39" t="str">
        <f>+VLOOKUP(A1104,$Q$2:$R$5000,2,0)</f>
        <v>cf357</v>
      </c>
      <c r="C1104" s="45" t="s">
        <v>63</v>
      </c>
      <c r="D1104" s="46" t="s">
        <v>63</v>
      </c>
      <c r="E1104" s="47" t="s">
        <v>63</v>
      </c>
      <c r="F1104" s="48"/>
      <c r="G1104" s="46"/>
      <c r="H1104" s="62"/>
      <c r="I1104" s="62"/>
      <c r="J1104" s="50"/>
      <c r="Q1104" s="37">
        <v>1103</v>
      </c>
    </row>
    <row r="1105" spans="1:17" ht="15" customHeight="1" x14ac:dyDescent="0.2">
      <c r="A1105" s="121"/>
      <c r="B1105" s="39" t="str">
        <f>+VLOOKUP(A1104,$Q$2:$R$5000,2,0)</f>
        <v>cf357</v>
      </c>
      <c r="C1105" s="51"/>
      <c r="D1105" s="52"/>
      <c r="E1105" s="53" t="s">
        <v>63</v>
      </c>
      <c r="F1105" s="54"/>
      <c r="G1105" s="52"/>
      <c r="H1105" s="63"/>
      <c r="I1105" s="63"/>
      <c r="J1105" s="56" t="s">
        <v>63</v>
      </c>
      <c r="Q1105" s="37">
        <v>1104</v>
      </c>
    </row>
    <row r="1106" spans="1:17" ht="15" customHeight="1" x14ac:dyDescent="0.2">
      <c r="A1106" s="121"/>
      <c r="B1106" s="39" t="str">
        <f>+VLOOKUP(A1104,$Q$2:$R$5000,2,0)</f>
        <v>cf357</v>
      </c>
      <c r="C1106" s="51"/>
      <c r="D1106" s="57" t="s">
        <v>63</v>
      </c>
      <c r="E1106" s="58" t="s">
        <v>63</v>
      </c>
      <c r="F1106" s="59" t="s">
        <v>63</v>
      </c>
      <c r="G1106" s="57" t="s">
        <v>63</v>
      </c>
      <c r="H1106" s="64" t="s">
        <v>63</v>
      </c>
      <c r="I1106" s="64" t="str">
        <f>IF(H1106="","",G1106*H1106)</f>
        <v/>
      </c>
      <c r="J1106" s="61" t="s">
        <v>63</v>
      </c>
      <c r="Q1106" s="37">
        <v>1105</v>
      </c>
    </row>
    <row r="1107" spans="1:17" ht="15" customHeight="1" x14ac:dyDescent="0.2">
      <c r="A1107" s="121">
        <f t="shared" si="114"/>
        <v>358</v>
      </c>
      <c r="B1107" s="39" t="str">
        <f>+VLOOKUP(A1107,$Q$2:$R$5000,2,0)</f>
        <v>cf358</v>
      </c>
      <c r="C1107" s="45" t="s">
        <v>63</v>
      </c>
      <c r="D1107" s="46" t="s">
        <v>63</v>
      </c>
      <c r="E1107" s="47" t="s">
        <v>63</v>
      </c>
      <c r="F1107" s="48"/>
      <c r="G1107" s="46"/>
      <c r="H1107" s="62"/>
      <c r="I1107" s="62"/>
      <c r="J1107" s="50"/>
      <c r="Q1107" s="37">
        <v>1106</v>
      </c>
    </row>
    <row r="1108" spans="1:17" ht="15" customHeight="1" x14ac:dyDescent="0.2">
      <c r="A1108" s="121"/>
      <c r="B1108" s="39" t="str">
        <f>+VLOOKUP(A1107,$Q$2:$R$5000,2,0)</f>
        <v>cf358</v>
      </c>
      <c r="C1108" s="51"/>
      <c r="D1108" s="52"/>
      <c r="E1108" s="53" t="s">
        <v>63</v>
      </c>
      <c r="F1108" s="54"/>
      <c r="G1108" s="52"/>
      <c r="H1108" s="63"/>
      <c r="I1108" s="63"/>
      <c r="J1108" s="56" t="s">
        <v>63</v>
      </c>
      <c r="Q1108" s="37">
        <v>1107</v>
      </c>
    </row>
    <row r="1109" spans="1:17" ht="15" customHeight="1" x14ac:dyDescent="0.2">
      <c r="A1109" s="121"/>
      <c r="B1109" s="39" t="str">
        <f>+VLOOKUP(A1107,$Q$2:$R$5000,2,0)</f>
        <v>cf358</v>
      </c>
      <c r="C1109" s="51"/>
      <c r="D1109" s="57" t="s">
        <v>63</v>
      </c>
      <c r="E1109" s="58" t="s">
        <v>63</v>
      </c>
      <c r="F1109" s="59" t="s">
        <v>63</v>
      </c>
      <c r="G1109" s="57" t="s">
        <v>63</v>
      </c>
      <c r="H1109" s="64" t="s">
        <v>63</v>
      </c>
      <c r="I1109" s="64" t="str">
        <f>IF(H1109="","",G1109*H1109)</f>
        <v/>
      </c>
      <c r="J1109" s="61" t="s">
        <v>63</v>
      </c>
      <c r="Q1109" s="37">
        <v>1108</v>
      </c>
    </row>
    <row r="1110" spans="1:17" ht="15" customHeight="1" x14ac:dyDescent="0.2">
      <c r="A1110" s="121">
        <f t="shared" si="114"/>
        <v>359</v>
      </c>
      <c r="B1110" s="39" t="str">
        <f>+VLOOKUP(A1110,$Q$2:$R$5000,2,0)</f>
        <v>cf359</v>
      </c>
      <c r="C1110" s="45" t="s">
        <v>63</v>
      </c>
      <c r="D1110" s="46" t="s">
        <v>63</v>
      </c>
      <c r="E1110" s="47" t="s">
        <v>63</v>
      </c>
      <c r="F1110" s="48"/>
      <c r="G1110" s="46"/>
      <c r="H1110" s="62"/>
      <c r="I1110" s="62"/>
      <c r="J1110" s="50"/>
      <c r="Q1110" s="37">
        <v>1109</v>
      </c>
    </row>
    <row r="1111" spans="1:17" ht="15" customHeight="1" x14ac:dyDescent="0.2">
      <c r="A1111" s="121"/>
      <c r="B1111" s="39" t="str">
        <f>+VLOOKUP(A1110,$Q$2:$R$5000,2,0)</f>
        <v>cf359</v>
      </c>
      <c r="C1111" s="51"/>
      <c r="D1111" s="52"/>
      <c r="E1111" s="53" t="s">
        <v>63</v>
      </c>
      <c r="F1111" s="54"/>
      <c r="G1111" s="52"/>
      <c r="H1111" s="63"/>
      <c r="I1111" s="63"/>
      <c r="J1111" s="56" t="s">
        <v>63</v>
      </c>
      <c r="Q1111" s="37">
        <v>1110</v>
      </c>
    </row>
    <row r="1112" spans="1:17" ht="15" customHeight="1" x14ac:dyDescent="0.2">
      <c r="A1112" s="121"/>
      <c r="B1112" s="39" t="str">
        <f>+VLOOKUP(A1110,$Q$2:$R$5000,2,0)</f>
        <v>cf359</v>
      </c>
      <c r="C1112" s="51"/>
      <c r="D1112" s="57" t="s">
        <v>63</v>
      </c>
      <c r="E1112" s="58" t="s">
        <v>63</v>
      </c>
      <c r="F1112" s="59" t="s">
        <v>63</v>
      </c>
      <c r="G1112" s="57" t="s">
        <v>63</v>
      </c>
      <c r="H1112" s="64" t="s">
        <v>63</v>
      </c>
      <c r="I1112" s="64" t="str">
        <f>IF(H1112="","",G1112*H1112)</f>
        <v/>
      </c>
      <c r="J1112" s="61" t="s">
        <v>63</v>
      </c>
      <c r="Q1112" s="37">
        <v>1111</v>
      </c>
    </row>
    <row r="1113" spans="1:17" ht="15" customHeight="1" x14ac:dyDescent="0.2">
      <c r="A1113" s="121">
        <f t="shared" si="114"/>
        <v>360</v>
      </c>
      <c r="B1113" s="39" t="str">
        <f>+VLOOKUP(A1113,$Q$2:$R$5000,2,0)</f>
        <v>cf360</v>
      </c>
      <c r="C1113" s="45" t="s">
        <v>63</v>
      </c>
      <c r="D1113" s="46" t="s">
        <v>63</v>
      </c>
      <c r="E1113" s="47" t="s">
        <v>63</v>
      </c>
      <c r="F1113" s="48"/>
      <c r="G1113" s="46"/>
      <c r="H1113" s="62"/>
      <c r="I1113" s="62"/>
      <c r="J1113" s="50"/>
      <c r="Q1113" s="37">
        <v>1112</v>
      </c>
    </row>
    <row r="1114" spans="1:17" ht="15" customHeight="1" x14ac:dyDescent="0.2">
      <c r="A1114" s="121"/>
      <c r="B1114" s="39" t="str">
        <f>+VLOOKUP(A1113,$Q$2:$R$5000,2,0)</f>
        <v>cf360</v>
      </c>
      <c r="C1114" s="51"/>
      <c r="D1114" s="52"/>
      <c r="E1114" s="53" t="s">
        <v>63</v>
      </c>
      <c r="F1114" s="54"/>
      <c r="G1114" s="52"/>
      <c r="H1114" s="63"/>
      <c r="I1114" s="63"/>
      <c r="J1114" s="56" t="s">
        <v>63</v>
      </c>
      <c r="Q1114" s="37">
        <v>1113</v>
      </c>
    </row>
    <row r="1115" spans="1:17" ht="15" customHeight="1" x14ac:dyDescent="0.2">
      <c r="A1115" s="121"/>
      <c r="B1115" s="39" t="str">
        <f>+VLOOKUP(A1113,$Q$2:$R$5000,2,0)</f>
        <v>cf360</v>
      </c>
      <c r="C1115" s="51"/>
      <c r="D1115" s="57" t="s">
        <v>63</v>
      </c>
      <c r="E1115" s="58" t="s">
        <v>63</v>
      </c>
      <c r="F1115" s="59" t="s">
        <v>63</v>
      </c>
      <c r="G1115" s="57" t="s">
        <v>63</v>
      </c>
      <c r="H1115" s="64" t="s">
        <v>63</v>
      </c>
      <c r="I1115" s="64" t="str">
        <f>IF(H1115="","",G1115*H1115)</f>
        <v/>
      </c>
      <c r="J1115" s="61" t="s">
        <v>63</v>
      </c>
      <c r="Q1115" s="37">
        <v>1114</v>
      </c>
    </row>
    <row r="1116" spans="1:17" ht="15" customHeight="1" x14ac:dyDescent="0.2">
      <c r="B1116" s="37">
        <f>IF(K1116=$K$1,1,IF(K1116&gt;$K$1,0,1))</f>
        <v>0</v>
      </c>
      <c r="C1116" s="51"/>
      <c r="D1116" s="46"/>
      <c r="E1116" s="71" t="s">
        <v>143</v>
      </c>
      <c r="F1116" s="48"/>
      <c r="G1116" s="46"/>
      <c r="H1116" s="62"/>
      <c r="I1116" s="66">
        <f>SUM(I1056:I1115)</f>
        <v>0</v>
      </c>
      <c r="J1116" s="46"/>
      <c r="K1116" s="37">
        <f>+A1113/20</f>
        <v>18</v>
      </c>
      <c r="L1116" s="67">
        <f>+I1116</f>
        <v>0</v>
      </c>
      <c r="M1116" s="68">
        <f>SUM($L$2:L1116)</f>
        <v>0</v>
      </c>
      <c r="Q1116" s="37">
        <v>1115</v>
      </c>
    </row>
    <row r="1117" spans="1:17" ht="15" customHeight="1" x14ac:dyDescent="0.2">
      <c r="B1117" s="37">
        <f>+IF(K1117=$K$1,1,0)</f>
        <v>0</v>
      </c>
      <c r="C1117" s="51"/>
      <c r="D1117" s="57"/>
      <c r="E1117" s="72" t="s">
        <v>144</v>
      </c>
      <c r="F1117" s="59"/>
      <c r="G1117" s="57"/>
      <c r="H1117" s="64"/>
      <c r="I1117" s="70">
        <f>+M1116</f>
        <v>0</v>
      </c>
      <c r="J1117" s="57"/>
      <c r="K1117" s="37">
        <f>+K1116</f>
        <v>18</v>
      </c>
      <c r="Q1117" s="37">
        <v>1116</v>
      </c>
    </row>
    <row r="1118" spans="1:17" ht="15" customHeight="1" x14ac:dyDescent="0.2">
      <c r="A1118" s="121">
        <f>A1113+1</f>
        <v>361</v>
      </c>
      <c r="B1118" s="39" t="str">
        <f>+VLOOKUP(A1118,$Q$2:$R$5000,2,0)</f>
        <v>cf361</v>
      </c>
      <c r="C1118" s="45" t="s">
        <v>63</v>
      </c>
      <c r="D1118" s="46" t="s">
        <v>63</v>
      </c>
      <c r="E1118" s="47" t="s">
        <v>63</v>
      </c>
      <c r="F1118" s="48"/>
      <c r="G1118" s="46"/>
      <c r="H1118" s="49"/>
      <c r="I1118" s="49"/>
      <c r="J1118" s="50"/>
      <c r="Q1118" s="37">
        <v>1117</v>
      </c>
    </row>
    <row r="1119" spans="1:17" ht="15" customHeight="1" x14ac:dyDescent="0.2">
      <c r="A1119" s="121"/>
      <c r="B1119" s="39" t="str">
        <f>+VLOOKUP(A1118,$Q$2:$R$5000,2,0)</f>
        <v>cf361</v>
      </c>
      <c r="C1119" s="51"/>
      <c r="D1119" s="52"/>
      <c r="E1119" s="53" t="s">
        <v>63</v>
      </c>
      <c r="F1119" s="54"/>
      <c r="G1119" s="52"/>
      <c r="H1119" s="55"/>
      <c r="I1119" s="55"/>
      <c r="J1119" s="56" t="s">
        <v>63</v>
      </c>
      <c r="Q1119" s="37">
        <v>1118</v>
      </c>
    </row>
    <row r="1120" spans="1:17" ht="15" customHeight="1" x14ac:dyDescent="0.2">
      <c r="A1120" s="121"/>
      <c r="B1120" s="39" t="str">
        <f>+VLOOKUP(A1118,$Q$2:$R$5000,2,0)</f>
        <v>cf361</v>
      </c>
      <c r="C1120" s="51"/>
      <c r="D1120" s="57" t="s">
        <v>63</v>
      </c>
      <c r="E1120" s="58" t="s">
        <v>63</v>
      </c>
      <c r="F1120" s="59" t="s">
        <v>63</v>
      </c>
      <c r="G1120" s="57" t="s">
        <v>63</v>
      </c>
      <c r="H1120" s="60" t="s">
        <v>63</v>
      </c>
      <c r="I1120" s="60" t="str">
        <f>IF(H1120="","",G1120*H1120)</f>
        <v/>
      </c>
      <c r="J1120" s="61" t="s">
        <v>63</v>
      </c>
      <c r="Q1120" s="37">
        <v>1119</v>
      </c>
    </row>
    <row r="1121" spans="1:17" ht="15" customHeight="1" x14ac:dyDescent="0.2">
      <c r="A1121" s="121">
        <f t="shared" ref="A1121" si="115">A1118+1</f>
        <v>362</v>
      </c>
      <c r="B1121" s="39" t="str">
        <f>+VLOOKUP(A1121,$Q$2:$R$5000,2,0)</f>
        <v>cf362</v>
      </c>
      <c r="C1121" s="45" t="s">
        <v>63</v>
      </c>
      <c r="D1121" s="46" t="s">
        <v>63</v>
      </c>
      <c r="E1121" s="47" t="s">
        <v>63</v>
      </c>
      <c r="F1121" s="48"/>
      <c r="G1121" s="46"/>
      <c r="H1121" s="62"/>
      <c r="I1121" s="62"/>
      <c r="J1121" s="50"/>
      <c r="Q1121" s="37">
        <v>1120</v>
      </c>
    </row>
    <row r="1122" spans="1:17" ht="15" customHeight="1" x14ac:dyDescent="0.2">
      <c r="A1122" s="121"/>
      <c r="B1122" s="39" t="str">
        <f>+VLOOKUP(A1121,$Q$2:$R$5000,2,0)</f>
        <v>cf362</v>
      </c>
      <c r="C1122" s="51"/>
      <c r="D1122" s="52"/>
      <c r="E1122" s="53" t="s">
        <v>63</v>
      </c>
      <c r="F1122" s="54"/>
      <c r="G1122" s="52"/>
      <c r="H1122" s="63"/>
      <c r="I1122" s="63"/>
      <c r="J1122" s="56" t="s">
        <v>63</v>
      </c>
      <c r="Q1122" s="37">
        <v>1121</v>
      </c>
    </row>
    <row r="1123" spans="1:17" ht="15" customHeight="1" x14ac:dyDescent="0.2">
      <c r="A1123" s="121"/>
      <c r="B1123" s="39" t="str">
        <f>+VLOOKUP(A1121,$Q$2:$R$5000,2,0)</f>
        <v>cf362</v>
      </c>
      <c r="C1123" s="51"/>
      <c r="D1123" s="57" t="s">
        <v>63</v>
      </c>
      <c r="E1123" s="58" t="s">
        <v>63</v>
      </c>
      <c r="F1123" s="59" t="s">
        <v>63</v>
      </c>
      <c r="G1123" s="57" t="s">
        <v>63</v>
      </c>
      <c r="H1123" s="64" t="s">
        <v>63</v>
      </c>
      <c r="I1123" s="64" t="str">
        <f>IF(H1123="","",G1123*H1123)</f>
        <v/>
      </c>
      <c r="J1123" s="61" t="s">
        <v>63</v>
      </c>
      <c r="Q1123" s="37">
        <v>1122</v>
      </c>
    </row>
    <row r="1124" spans="1:17" ht="15" customHeight="1" x14ac:dyDescent="0.2">
      <c r="A1124" s="121">
        <f t="shared" ref="A1124:A1175" si="116">A1121+1</f>
        <v>363</v>
      </c>
      <c r="B1124" s="39" t="str">
        <f>+VLOOKUP(A1124,$Q$2:$R$5000,2,0)</f>
        <v>cf363</v>
      </c>
      <c r="C1124" s="45" t="s">
        <v>63</v>
      </c>
      <c r="D1124" s="46" t="s">
        <v>63</v>
      </c>
      <c r="E1124" s="47" t="s">
        <v>63</v>
      </c>
      <c r="F1124" s="48"/>
      <c r="G1124" s="46"/>
      <c r="H1124" s="62"/>
      <c r="I1124" s="62"/>
      <c r="J1124" s="50"/>
      <c r="Q1124" s="37">
        <v>1123</v>
      </c>
    </row>
    <row r="1125" spans="1:17" ht="15" customHeight="1" x14ac:dyDescent="0.2">
      <c r="A1125" s="121"/>
      <c r="B1125" s="39" t="str">
        <f>+VLOOKUP(A1124,$Q$2:$R$5000,2,0)</f>
        <v>cf363</v>
      </c>
      <c r="C1125" s="51"/>
      <c r="D1125" s="52"/>
      <c r="E1125" s="53" t="s">
        <v>63</v>
      </c>
      <c r="F1125" s="54"/>
      <c r="G1125" s="52"/>
      <c r="H1125" s="63"/>
      <c r="I1125" s="63"/>
      <c r="J1125" s="56" t="s">
        <v>63</v>
      </c>
      <c r="Q1125" s="37">
        <v>1124</v>
      </c>
    </row>
    <row r="1126" spans="1:17" ht="15" customHeight="1" x14ac:dyDescent="0.2">
      <c r="A1126" s="121"/>
      <c r="B1126" s="39" t="str">
        <f>+VLOOKUP(A1124,$Q$2:$R$5000,2,0)</f>
        <v>cf363</v>
      </c>
      <c r="C1126" s="51"/>
      <c r="D1126" s="57" t="s">
        <v>63</v>
      </c>
      <c r="E1126" s="58" t="s">
        <v>63</v>
      </c>
      <c r="F1126" s="59" t="s">
        <v>63</v>
      </c>
      <c r="G1126" s="57" t="s">
        <v>63</v>
      </c>
      <c r="H1126" s="64" t="s">
        <v>63</v>
      </c>
      <c r="I1126" s="64" t="str">
        <f>IF(H1126="","",G1126*H1126)</f>
        <v/>
      </c>
      <c r="J1126" s="61" t="s">
        <v>63</v>
      </c>
      <c r="Q1126" s="37">
        <v>1125</v>
      </c>
    </row>
    <row r="1127" spans="1:17" ht="15" customHeight="1" x14ac:dyDescent="0.2">
      <c r="A1127" s="121">
        <f t="shared" si="116"/>
        <v>364</v>
      </c>
      <c r="B1127" s="39" t="str">
        <f>+VLOOKUP(A1127,$Q$2:$R$5000,2,0)</f>
        <v>cf364</v>
      </c>
      <c r="C1127" s="45" t="s">
        <v>63</v>
      </c>
      <c r="D1127" s="46" t="s">
        <v>63</v>
      </c>
      <c r="E1127" s="47" t="s">
        <v>63</v>
      </c>
      <c r="F1127" s="48"/>
      <c r="G1127" s="46"/>
      <c r="H1127" s="62"/>
      <c r="I1127" s="62"/>
      <c r="J1127" s="50"/>
      <c r="Q1127" s="37">
        <v>1126</v>
      </c>
    </row>
    <row r="1128" spans="1:17" ht="15" customHeight="1" x14ac:dyDescent="0.2">
      <c r="A1128" s="121"/>
      <c r="B1128" s="39" t="str">
        <f>+VLOOKUP(A1127,$Q$2:$R$5000,2,0)</f>
        <v>cf364</v>
      </c>
      <c r="C1128" s="51"/>
      <c r="D1128" s="52"/>
      <c r="E1128" s="53" t="s">
        <v>63</v>
      </c>
      <c r="F1128" s="54"/>
      <c r="G1128" s="52"/>
      <c r="H1128" s="63"/>
      <c r="I1128" s="63"/>
      <c r="J1128" s="56" t="s">
        <v>63</v>
      </c>
      <c r="Q1128" s="37">
        <v>1127</v>
      </c>
    </row>
    <row r="1129" spans="1:17" ht="15" customHeight="1" x14ac:dyDescent="0.2">
      <c r="A1129" s="121"/>
      <c r="B1129" s="39" t="str">
        <f>+VLOOKUP(A1127,$Q$2:$R$5000,2,0)</f>
        <v>cf364</v>
      </c>
      <c r="C1129" s="51"/>
      <c r="D1129" s="57" t="s">
        <v>63</v>
      </c>
      <c r="E1129" s="58" t="s">
        <v>63</v>
      </c>
      <c r="F1129" s="59" t="s">
        <v>63</v>
      </c>
      <c r="G1129" s="57" t="s">
        <v>63</v>
      </c>
      <c r="H1129" s="64" t="s">
        <v>63</v>
      </c>
      <c r="I1129" s="64" t="str">
        <f>IF(H1129="","",G1129*H1129)</f>
        <v/>
      </c>
      <c r="J1129" s="61" t="s">
        <v>63</v>
      </c>
      <c r="Q1129" s="37">
        <v>1128</v>
      </c>
    </row>
    <row r="1130" spans="1:17" ht="15" customHeight="1" x14ac:dyDescent="0.2">
      <c r="A1130" s="121">
        <f t="shared" si="116"/>
        <v>365</v>
      </c>
      <c r="B1130" s="39" t="str">
        <f>+VLOOKUP(A1130,$Q$2:$R$5000,2,0)</f>
        <v>cf365</v>
      </c>
      <c r="C1130" s="45" t="s">
        <v>63</v>
      </c>
      <c r="D1130" s="46" t="s">
        <v>63</v>
      </c>
      <c r="E1130" s="47" t="s">
        <v>63</v>
      </c>
      <c r="F1130" s="48"/>
      <c r="G1130" s="46"/>
      <c r="H1130" s="62"/>
      <c r="I1130" s="62"/>
      <c r="J1130" s="50"/>
      <c r="Q1130" s="37">
        <v>1129</v>
      </c>
    </row>
    <row r="1131" spans="1:17" ht="15" customHeight="1" x14ac:dyDescent="0.2">
      <c r="A1131" s="121"/>
      <c r="B1131" s="39" t="str">
        <f>+VLOOKUP(A1130,$Q$2:$R$5000,2,0)</f>
        <v>cf365</v>
      </c>
      <c r="C1131" s="51"/>
      <c r="D1131" s="52"/>
      <c r="E1131" s="53" t="s">
        <v>63</v>
      </c>
      <c r="F1131" s="54"/>
      <c r="G1131" s="52"/>
      <c r="H1131" s="63"/>
      <c r="I1131" s="63"/>
      <c r="J1131" s="56" t="s">
        <v>63</v>
      </c>
      <c r="Q1131" s="37">
        <v>1130</v>
      </c>
    </row>
    <row r="1132" spans="1:17" ht="15" customHeight="1" x14ac:dyDescent="0.2">
      <c r="A1132" s="121"/>
      <c r="B1132" s="39" t="str">
        <f>+VLOOKUP(A1130,$Q$2:$R$5000,2,0)</f>
        <v>cf365</v>
      </c>
      <c r="C1132" s="51"/>
      <c r="D1132" s="57" t="s">
        <v>63</v>
      </c>
      <c r="E1132" s="58" t="s">
        <v>63</v>
      </c>
      <c r="F1132" s="59" t="s">
        <v>63</v>
      </c>
      <c r="G1132" s="57" t="s">
        <v>63</v>
      </c>
      <c r="H1132" s="64" t="s">
        <v>63</v>
      </c>
      <c r="I1132" s="64" t="str">
        <f>IF(H1132="","",G1132*H1132)</f>
        <v/>
      </c>
      <c r="J1132" s="61" t="s">
        <v>63</v>
      </c>
      <c r="Q1132" s="37">
        <v>1131</v>
      </c>
    </row>
    <row r="1133" spans="1:17" ht="15" customHeight="1" x14ac:dyDescent="0.2">
      <c r="A1133" s="121">
        <f t="shared" si="116"/>
        <v>366</v>
      </c>
      <c r="B1133" s="39" t="str">
        <f>+VLOOKUP(A1133,$Q$2:$R$5000,2,0)</f>
        <v>cf366</v>
      </c>
      <c r="C1133" s="45" t="s">
        <v>63</v>
      </c>
      <c r="D1133" s="46" t="s">
        <v>63</v>
      </c>
      <c r="E1133" s="47" t="s">
        <v>63</v>
      </c>
      <c r="F1133" s="48"/>
      <c r="G1133" s="46"/>
      <c r="H1133" s="62"/>
      <c r="I1133" s="62"/>
      <c r="J1133" s="50"/>
      <c r="Q1133" s="37">
        <v>1132</v>
      </c>
    </row>
    <row r="1134" spans="1:17" ht="15" customHeight="1" x14ac:dyDescent="0.2">
      <c r="A1134" s="121"/>
      <c r="B1134" s="39" t="str">
        <f>+VLOOKUP(A1133,$Q$2:$R$5000,2,0)</f>
        <v>cf366</v>
      </c>
      <c r="C1134" s="51"/>
      <c r="D1134" s="52"/>
      <c r="E1134" s="53" t="s">
        <v>63</v>
      </c>
      <c r="F1134" s="54"/>
      <c r="G1134" s="52"/>
      <c r="H1134" s="63"/>
      <c r="I1134" s="63"/>
      <c r="J1134" s="56" t="s">
        <v>63</v>
      </c>
      <c r="Q1134" s="37">
        <v>1133</v>
      </c>
    </row>
    <row r="1135" spans="1:17" ht="15" customHeight="1" x14ac:dyDescent="0.2">
      <c r="A1135" s="121"/>
      <c r="B1135" s="39" t="str">
        <f>+VLOOKUP(A1133,$Q$2:$R$5000,2,0)</f>
        <v>cf366</v>
      </c>
      <c r="C1135" s="51"/>
      <c r="D1135" s="57" t="s">
        <v>63</v>
      </c>
      <c r="E1135" s="58" t="s">
        <v>63</v>
      </c>
      <c r="F1135" s="59" t="s">
        <v>63</v>
      </c>
      <c r="G1135" s="57" t="s">
        <v>63</v>
      </c>
      <c r="H1135" s="64" t="s">
        <v>63</v>
      </c>
      <c r="I1135" s="64" t="str">
        <f>IF(H1135="","",G1135*H1135)</f>
        <v/>
      </c>
      <c r="J1135" s="61" t="s">
        <v>63</v>
      </c>
      <c r="Q1135" s="37">
        <v>1134</v>
      </c>
    </row>
    <row r="1136" spans="1:17" ht="15" customHeight="1" x14ac:dyDescent="0.2">
      <c r="A1136" s="121">
        <f t="shared" si="116"/>
        <v>367</v>
      </c>
      <c r="B1136" s="39" t="str">
        <f>+VLOOKUP(A1136,$Q$2:$R$5000,2,0)</f>
        <v>cf367</v>
      </c>
      <c r="C1136" s="45" t="s">
        <v>63</v>
      </c>
      <c r="D1136" s="46" t="s">
        <v>63</v>
      </c>
      <c r="E1136" s="47" t="s">
        <v>63</v>
      </c>
      <c r="F1136" s="48"/>
      <c r="G1136" s="46"/>
      <c r="H1136" s="62"/>
      <c r="I1136" s="62"/>
      <c r="J1136" s="50"/>
      <c r="Q1136" s="37">
        <v>1135</v>
      </c>
    </row>
    <row r="1137" spans="1:17" ht="15" customHeight="1" x14ac:dyDescent="0.2">
      <c r="A1137" s="121"/>
      <c r="B1137" s="39" t="str">
        <f>+VLOOKUP(A1136,$Q$2:$R$5000,2,0)</f>
        <v>cf367</v>
      </c>
      <c r="C1137" s="51"/>
      <c r="D1137" s="52"/>
      <c r="E1137" s="53" t="s">
        <v>63</v>
      </c>
      <c r="F1137" s="54"/>
      <c r="G1137" s="52"/>
      <c r="H1137" s="63"/>
      <c r="I1137" s="63"/>
      <c r="J1137" s="56" t="s">
        <v>63</v>
      </c>
      <c r="Q1137" s="37">
        <v>1136</v>
      </c>
    </row>
    <row r="1138" spans="1:17" ht="15" customHeight="1" x14ac:dyDescent="0.2">
      <c r="A1138" s="121"/>
      <c r="B1138" s="39" t="str">
        <f>+VLOOKUP(A1136,$Q$2:$R$5000,2,0)</f>
        <v>cf367</v>
      </c>
      <c r="C1138" s="51"/>
      <c r="D1138" s="57" t="s">
        <v>63</v>
      </c>
      <c r="E1138" s="58" t="s">
        <v>63</v>
      </c>
      <c r="F1138" s="59" t="s">
        <v>63</v>
      </c>
      <c r="G1138" s="57" t="s">
        <v>63</v>
      </c>
      <c r="H1138" s="64" t="s">
        <v>63</v>
      </c>
      <c r="I1138" s="64" t="str">
        <f>IF(H1138="","",G1138*H1138)</f>
        <v/>
      </c>
      <c r="J1138" s="61" t="s">
        <v>63</v>
      </c>
      <c r="Q1138" s="37">
        <v>1137</v>
      </c>
    </row>
    <row r="1139" spans="1:17" ht="15" customHeight="1" x14ac:dyDescent="0.2">
      <c r="A1139" s="121">
        <f t="shared" si="116"/>
        <v>368</v>
      </c>
      <c r="B1139" s="39" t="str">
        <f>+VLOOKUP(A1139,$Q$2:$R$5000,2,0)</f>
        <v>cf368</v>
      </c>
      <c r="C1139" s="45" t="s">
        <v>63</v>
      </c>
      <c r="D1139" s="46" t="s">
        <v>63</v>
      </c>
      <c r="E1139" s="47" t="s">
        <v>63</v>
      </c>
      <c r="F1139" s="48"/>
      <c r="G1139" s="46"/>
      <c r="H1139" s="62"/>
      <c r="I1139" s="62"/>
      <c r="J1139" s="50"/>
      <c r="Q1139" s="37">
        <v>1138</v>
      </c>
    </row>
    <row r="1140" spans="1:17" ht="15" customHeight="1" x14ac:dyDescent="0.2">
      <c r="A1140" s="121"/>
      <c r="B1140" s="39" t="str">
        <f>+VLOOKUP(A1139,$Q$2:$R$5000,2,0)</f>
        <v>cf368</v>
      </c>
      <c r="C1140" s="51"/>
      <c r="D1140" s="52"/>
      <c r="E1140" s="53" t="s">
        <v>63</v>
      </c>
      <c r="F1140" s="54"/>
      <c r="G1140" s="52"/>
      <c r="H1140" s="63"/>
      <c r="I1140" s="63"/>
      <c r="J1140" s="56" t="s">
        <v>63</v>
      </c>
      <c r="Q1140" s="37">
        <v>1139</v>
      </c>
    </row>
    <row r="1141" spans="1:17" ht="15" customHeight="1" x14ac:dyDescent="0.2">
      <c r="A1141" s="121"/>
      <c r="B1141" s="39" t="str">
        <f>+VLOOKUP(A1139,$Q$2:$R$5000,2,0)</f>
        <v>cf368</v>
      </c>
      <c r="C1141" s="51"/>
      <c r="D1141" s="57" t="s">
        <v>63</v>
      </c>
      <c r="E1141" s="58" t="s">
        <v>63</v>
      </c>
      <c r="F1141" s="59" t="s">
        <v>63</v>
      </c>
      <c r="G1141" s="57" t="s">
        <v>63</v>
      </c>
      <c r="H1141" s="64" t="s">
        <v>63</v>
      </c>
      <c r="I1141" s="64" t="str">
        <f>IF(H1141="","",G1141*H1141)</f>
        <v/>
      </c>
      <c r="J1141" s="61" t="s">
        <v>63</v>
      </c>
      <c r="Q1141" s="37">
        <v>1140</v>
      </c>
    </row>
    <row r="1142" spans="1:17" ht="15" customHeight="1" x14ac:dyDescent="0.2">
      <c r="A1142" s="121">
        <f t="shared" si="116"/>
        <v>369</v>
      </c>
      <c r="B1142" s="39" t="str">
        <f>+VLOOKUP(A1142,$Q$2:$R$5000,2,0)</f>
        <v>cf369</v>
      </c>
      <c r="C1142" s="45" t="s">
        <v>63</v>
      </c>
      <c r="D1142" s="46" t="s">
        <v>63</v>
      </c>
      <c r="E1142" s="47" t="s">
        <v>63</v>
      </c>
      <c r="F1142" s="48"/>
      <c r="G1142" s="46"/>
      <c r="H1142" s="62"/>
      <c r="I1142" s="62"/>
      <c r="J1142" s="50"/>
      <c r="Q1142" s="37">
        <v>1141</v>
      </c>
    </row>
    <row r="1143" spans="1:17" ht="15" customHeight="1" x14ac:dyDescent="0.2">
      <c r="A1143" s="121"/>
      <c r="B1143" s="39" t="str">
        <f>+VLOOKUP(A1142,$Q$2:$R$5000,2,0)</f>
        <v>cf369</v>
      </c>
      <c r="C1143" s="51"/>
      <c r="D1143" s="52"/>
      <c r="E1143" s="53" t="s">
        <v>63</v>
      </c>
      <c r="F1143" s="54"/>
      <c r="G1143" s="52"/>
      <c r="H1143" s="63"/>
      <c r="I1143" s="63"/>
      <c r="J1143" s="56" t="s">
        <v>63</v>
      </c>
      <c r="Q1143" s="37">
        <v>1142</v>
      </c>
    </row>
    <row r="1144" spans="1:17" ht="15" customHeight="1" x14ac:dyDescent="0.2">
      <c r="A1144" s="121"/>
      <c r="B1144" s="39" t="str">
        <f>+VLOOKUP(A1142,$Q$2:$R$5000,2,0)</f>
        <v>cf369</v>
      </c>
      <c r="C1144" s="51"/>
      <c r="D1144" s="57" t="s">
        <v>63</v>
      </c>
      <c r="E1144" s="58" t="s">
        <v>63</v>
      </c>
      <c r="F1144" s="59" t="s">
        <v>63</v>
      </c>
      <c r="G1144" s="57" t="s">
        <v>63</v>
      </c>
      <c r="H1144" s="64" t="s">
        <v>63</v>
      </c>
      <c r="I1144" s="64" t="str">
        <f>IF(H1144="","",G1144*H1144)</f>
        <v/>
      </c>
      <c r="J1144" s="61" t="s">
        <v>63</v>
      </c>
      <c r="Q1144" s="37">
        <v>1143</v>
      </c>
    </row>
    <row r="1145" spans="1:17" ht="15" customHeight="1" x14ac:dyDescent="0.2">
      <c r="A1145" s="121">
        <f t="shared" si="116"/>
        <v>370</v>
      </c>
      <c r="B1145" s="39" t="str">
        <f>+VLOOKUP(A1145,$Q$2:$R$5000,2,0)</f>
        <v>cf370</v>
      </c>
      <c r="C1145" s="45" t="s">
        <v>63</v>
      </c>
      <c r="D1145" s="46" t="s">
        <v>63</v>
      </c>
      <c r="E1145" s="47" t="s">
        <v>63</v>
      </c>
      <c r="F1145" s="48"/>
      <c r="G1145" s="46"/>
      <c r="H1145" s="62"/>
      <c r="I1145" s="62"/>
      <c r="J1145" s="50"/>
      <c r="Q1145" s="37">
        <v>1144</v>
      </c>
    </row>
    <row r="1146" spans="1:17" ht="15" customHeight="1" x14ac:dyDescent="0.2">
      <c r="A1146" s="121"/>
      <c r="B1146" s="39" t="str">
        <f>+VLOOKUP(A1145,$Q$2:$R$5000,2,0)</f>
        <v>cf370</v>
      </c>
      <c r="C1146" s="51"/>
      <c r="D1146" s="52"/>
      <c r="E1146" s="53" t="s">
        <v>63</v>
      </c>
      <c r="F1146" s="54"/>
      <c r="G1146" s="52"/>
      <c r="H1146" s="63"/>
      <c r="I1146" s="63"/>
      <c r="J1146" s="56" t="s">
        <v>63</v>
      </c>
      <c r="Q1146" s="37">
        <v>1145</v>
      </c>
    </row>
    <row r="1147" spans="1:17" ht="15" customHeight="1" x14ac:dyDescent="0.2">
      <c r="A1147" s="121"/>
      <c r="B1147" s="39" t="str">
        <f>+VLOOKUP(A1145,$Q$2:$R$5000,2,0)</f>
        <v>cf370</v>
      </c>
      <c r="C1147" s="51"/>
      <c r="D1147" s="57" t="s">
        <v>63</v>
      </c>
      <c r="E1147" s="58" t="s">
        <v>63</v>
      </c>
      <c r="F1147" s="59" t="s">
        <v>63</v>
      </c>
      <c r="G1147" s="57" t="s">
        <v>63</v>
      </c>
      <c r="H1147" s="64" t="s">
        <v>63</v>
      </c>
      <c r="I1147" s="64" t="str">
        <f>IF(H1147="","",G1147*H1147)</f>
        <v/>
      </c>
      <c r="J1147" s="61" t="s">
        <v>63</v>
      </c>
      <c r="Q1147" s="37">
        <v>1146</v>
      </c>
    </row>
    <row r="1148" spans="1:17" ht="15" customHeight="1" x14ac:dyDescent="0.2">
      <c r="A1148" s="121">
        <f t="shared" si="116"/>
        <v>371</v>
      </c>
      <c r="B1148" s="39" t="str">
        <f>+VLOOKUP(A1148,$Q$2:$R$5000,2,0)</f>
        <v>cf371</v>
      </c>
      <c r="C1148" s="45" t="s">
        <v>63</v>
      </c>
      <c r="D1148" s="46" t="s">
        <v>63</v>
      </c>
      <c r="E1148" s="47" t="s">
        <v>63</v>
      </c>
      <c r="F1148" s="48"/>
      <c r="G1148" s="46"/>
      <c r="H1148" s="62"/>
      <c r="I1148" s="62"/>
      <c r="J1148" s="50"/>
      <c r="Q1148" s="37">
        <v>1147</v>
      </c>
    </row>
    <row r="1149" spans="1:17" ht="15" customHeight="1" x14ac:dyDescent="0.2">
      <c r="A1149" s="121"/>
      <c r="B1149" s="39" t="str">
        <f>+VLOOKUP(A1148,$Q$2:$R$5000,2,0)</f>
        <v>cf371</v>
      </c>
      <c r="C1149" s="51"/>
      <c r="D1149" s="52"/>
      <c r="E1149" s="53" t="s">
        <v>63</v>
      </c>
      <c r="F1149" s="54"/>
      <c r="G1149" s="52"/>
      <c r="H1149" s="63"/>
      <c r="I1149" s="63"/>
      <c r="J1149" s="56" t="s">
        <v>63</v>
      </c>
      <c r="Q1149" s="37">
        <v>1148</v>
      </c>
    </row>
    <row r="1150" spans="1:17" ht="15" customHeight="1" x14ac:dyDescent="0.2">
      <c r="A1150" s="121"/>
      <c r="B1150" s="39" t="str">
        <f>+VLOOKUP(A1148,$Q$2:$R$5000,2,0)</f>
        <v>cf371</v>
      </c>
      <c r="C1150" s="51"/>
      <c r="D1150" s="57" t="s">
        <v>63</v>
      </c>
      <c r="E1150" s="58" t="s">
        <v>63</v>
      </c>
      <c r="F1150" s="59" t="s">
        <v>63</v>
      </c>
      <c r="G1150" s="57" t="s">
        <v>63</v>
      </c>
      <c r="H1150" s="64" t="s">
        <v>63</v>
      </c>
      <c r="I1150" s="64" t="str">
        <f>IF(H1150="","",G1150*H1150)</f>
        <v/>
      </c>
      <c r="J1150" s="61" t="s">
        <v>63</v>
      </c>
      <c r="Q1150" s="37">
        <v>1149</v>
      </c>
    </row>
    <row r="1151" spans="1:17" ht="15" customHeight="1" x14ac:dyDescent="0.2">
      <c r="A1151" s="121">
        <f t="shared" si="116"/>
        <v>372</v>
      </c>
      <c r="B1151" s="39" t="str">
        <f>+VLOOKUP(A1151,$Q$2:$R$5000,2,0)</f>
        <v>cf372</v>
      </c>
      <c r="C1151" s="45" t="s">
        <v>63</v>
      </c>
      <c r="D1151" s="46" t="s">
        <v>63</v>
      </c>
      <c r="E1151" s="47" t="s">
        <v>63</v>
      </c>
      <c r="F1151" s="48"/>
      <c r="G1151" s="46"/>
      <c r="H1151" s="62"/>
      <c r="I1151" s="62"/>
      <c r="J1151" s="50"/>
      <c r="Q1151" s="37">
        <v>1150</v>
      </c>
    </row>
    <row r="1152" spans="1:17" ht="15" customHeight="1" x14ac:dyDescent="0.2">
      <c r="A1152" s="121"/>
      <c r="B1152" s="39" t="str">
        <f>+VLOOKUP(A1151,$Q$2:$R$5000,2,0)</f>
        <v>cf372</v>
      </c>
      <c r="C1152" s="51"/>
      <c r="D1152" s="52"/>
      <c r="E1152" s="53" t="s">
        <v>63</v>
      </c>
      <c r="F1152" s="54"/>
      <c r="G1152" s="52"/>
      <c r="H1152" s="63"/>
      <c r="I1152" s="63"/>
      <c r="J1152" s="56" t="s">
        <v>63</v>
      </c>
      <c r="Q1152" s="37">
        <v>1151</v>
      </c>
    </row>
    <row r="1153" spans="1:17" ht="15" customHeight="1" x14ac:dyDescent="0.2">
      <c r="A1153" s="121"/>
      <c r="B1153" s="39" t="str">
        <f>+VLOOKUP(A1151,$Q$2:$R$5000,2,0)</f>
        <v>cf372</v>
      </c>
      <c r="C1153" s="51"/>
      <c r="D1153" s="57" t="s">
        <v>63</v>
      </c>
      <c r="E1153" s="58" t="s">
        <v>63</v>
      </c>
      <c r="F1153" s="59" t="s">
        <v>63</v>
      </c>
      <c r="G1153" s="57" t="s">
        <v>63</v>
      </c>
      <c r="H1153" s="64" t="s">
        <v>63</v>
      </c>
      <c r="I1153" s="64" t="str">
        <f>IF(H1153="","",G1153*H1153)</f>
        <v/>
      </c>
      <c r="J1153" s="61" t="s">
        <v>63</v>
      </c>
      <c r="Q1153" s="37">
        <v>1152</v>
      </c>
    </row>
    <row r="1154" spans="1:17" ht="15" customHeight="1" x14ac:dyDescent="0.2">
      <c r="A1154" s="121">
        <f t="shared" si="116"/>
        <v>373</v>
      </c>
      <c r="B1154" s="39" t="str">
        <f>+VLOOKUP(A1154,$Q$2:$R$5000,2,0)</f>
        <v>cf373</v>
      </c>
      <c r="C1154" s="45" t="s">
        <v>63</v>
      </c>
      <c r="D1154" s="46" t="s">
        <v>63</v>
      </c>
      <c r="E1154" s="47" t="s">
        <v>63</v>
      </c>
      <c r="F1154" s="48"/>
      <c r="G1154" s="46"/>
      <c r="H1154" s="62"/>
      <c r="I1154" s="62"/>
      <c r="J1154" s="50"/>
      <c r="Q1154" s="37">
        <v>1153</v>
      </c>
    </row>
    <row r="1155" spans="1:17" ht="15" customHeight="1" x14ac:dyDescent="0.2">
      <c r="A1155" s="121"/>
      <c r="B1155" s="39" t="str">
        <f>+VLOOKUP(A1154,$Q$2:$R$5000,2,0)</f>
        <v>cf373</v>
      </c>
      <c r="C1155" s="51"/>
      <c r="D1155" s="52"/>
      <c r="E1155" s="53" t="s">
        <v>63</v>
      </c>
      <c r="F1155" s="54"/>
      <c r="G1155" s="52"/>
      <c r="H1155" s="63"/>
      <c r="I1155" s="63"/>
      <c r="J1155" s="56" t="s">
        <v>63</v>
      </c>
      <c r="Q1155" s="37">
        <v>1154</v>
      </c>
    </row>
    <row r="1156" spans="1:17" ht="15" customHeight="1" x14ac:dyDescent="0.2">
      <c r="A1156" s="121"/>
      <c r="B1156" s="39" t="str">
        <f>+VLOOKUP(A1154,$Q$2:$R$5000,2,0)</f>
        <v>cf373</v>
      </c>
      <c r="C1156" s="51"/>
      <c r="D1156" s="57" t="s">
        <v>63</v>
      </c>
      <c r="E1156" s="58" t="s">
        <v>63</v>
      </c>
      <c r="F1156" s="59" t="s">
        <v>63</v>
      </c>
      <c r="G1156" s="57" t="s">
        <v>63</v>
      </c>
      <c r="H1156" s="64" t="s">
        <v>63</v>
      </c>
      <c r="I1156" s="64" t="str">
        <f>IF(H1156="","",G1156*H1156)</f>
        <v/>
      </c>
      <c r="J1156" s="61" t="s">
        <v>63</v>
      </c>
      <c r="Q1156" s="37">
        <v>1155</v>
      </c>
    </row>
    <row r="1157" spans="1:17" ht="15" customHeight="1" x14ac:dyDescent="0.2">
      <c r="A1157" s="121">
        <f t="shared" si="116"/>
        <v>374</v>
      </c>
      <c r="B1157" s="39" t="str">
        <f>+VLOOKUP(A1157,$Q$2:$R$5000,2,0)</f>
        <v>cf374</v>
      </c>
      <c r="C1157" s="45" t="s">
        <v>63</v>
      </c>
      <c r="D1157" s="46" t="s">
        <v>63</v>
      </c>
      <c r="E1157" s="47" t="s">
        <v>63</v>
      </c>
      <c r="F1157" s="48"/>
      <c r="G1157" s="46"/>
      <c r="H1157" s="62"/>
      <c r="I1157" s="62"/>
      <c r="J1157" s="50"/>
      <c r="Q1157" s="37">
        <v>1156</v>
      </c>
    </row>
    <row r="1158" spans="1:17" ht="15" customHeight="1" x14ac:dyDescent="0.2">
      <c r="A1158" s="121"/>
      <c r="B1158" s="39" t="str">
        <f>+VLOOKUP(A1157,$Q$2:$R$5000,2,0)</f>
        <v>cf374</v>
      </c>
      <c r="C1158" s="51"/>
      <c r="D1158" s="52"/>
      <c r="E1158" s="53" t="s">
        <v>63</v>
      </c>
      <c r="F1158" s="54"/>
      <c r="G1158" s="52"/>
      <c r="H1158" s="63"/>
      <c r="I1158" s="63"/>
      <c r="J1158" s="56" t="s">
        <v>63</v>
      </c>
      <c r="Q1158" s="37">
        <v>1157</v>
      </c>
    </row>
    <row r="1159" spans="1:17" ht="15" customHeight="1" x14ac:dyDescent="0.2">
      <c r="A1159" s="121"/>
      <c r="B1159" s="39" t="str">
        <f>+VLOOKUP(A1157,$Q$2:$R$5000,2,0)</f>
        <v>cf374</v>
      </c>
      <c r="C1159" s="51"/>
      <c r="D1159" s="57" t="s">
        <v>63</v>
      </c>
      <c r="E1159" s="58" t="s">
        <v>63</v>
      </c>
      <c r="F1159" s="59" t="s">
        <v>63</v>
      </c>
      <c r="G1159" s="57" t="s">
        <v>63</v>
      </c>
      <c r="H1159" s="64" t="s">
        <v>63</v>
      </c>
      <c r="I1159" s="64" t="str">
        <f>IF(H1159="","",G1159*H1159)</f>
        <v/>
      </c>
      <c r="J1159" s="61" t="s">
        <v>63</v>
      </c>
      <c r="Q1159" s="37">
        <v>1158</v>
      </c>
    </row>
    <row r="1160" spans="1:17" ht="15" customHeight="1" x14ac:dyDescent="0.2">
      <c r="A1160" s="121">
        <f t="shared" si="116"/>
        <v>375</v>
      </c>
      <c r="B1160" s="39" t="str">
        <f>+VLOOKUP(A1160,$Q$2:$R$5000,2,0)</f>
        <v>cf375</v>
      </c>
      <c r="C1160" s="45" t="s">
        <v>63</v>
      </c>
      <c r="D1160" s="46" t="s">
        <v>63</v>
      </c>
      <c r="E1160" s="47" t="s">
        <v>63</v>
      </c>
      <c r="F1160" s="48"/>
      <c r="G1160" s="46"/>
      <c r="H1160" s="62"/>
      <c r="I1160" s="62"/>
      <c r="J1160" s="50"/>
      <c r="Q1160" s="37">
        <v>1159</v>
      </c>
    </row>
    <row r="1161" spans="1:17" ht="15" customHeight="1" x14ac:dyDescent="0.2">
      <c r="A1161" s="121"/>
      <c r="B1161" s="39" t="str">
        <f>+VLOOKUP(A1160,$Q$2:$R$5000,2,0)</f>
        <v>cf375</v>
      </c>
      <c r="C1161" s="51"/>
      <c r="D1161" s="52"/>
      <c r="E1161" s="53" t="s">
        <v>63</v>
      </c>
      <c r="F1161" s="54"/>
      <c r="G1161" s="52"/>
      <c r="H1161" s="63"/>
      <c r="I1161" s="63"/>
      <c r="J1161" s="56" t="s">
        <v>63</v>
      </c>
      <c r="Q1161" s="37">
        <v>1160</v>
      </c>
    </row>
    <row r="1162" spans="1:17" ht="15" customHeight="1" x14ac:dyDescent="0.2">
      <c r="A1162" s="121"/>
      <c r="B1162" s="39" t="str">
        <f>+VLOOKUP(A1160,$Q$2:$R$5000,2,0)</f>
        <v>cf375</v>
      </c>
      <c r="C1162" s="51"/>
      <c r="D1162" s="57" t="s">
        <v>63</v>
      </c>
      <c r="E1162" s="58" t="s">
        <v>63</v>
      </c>
      <c r="F1162" s="59" t="s">
        <v>63</v>
      </c>
      <c r="G1162" s="57" t="s">
        <v>63</v>
      </c>
      <c r="H1162" s="64" t="s">
        <v>63</v>
      </c>
      <c r="I1162" s="64" t="str">
        <f>IF(H1162="","",G1162*H1162)</f>
        <v/>
      </c>
      <c r="J1162" s="61" t="s">
        <v>63</v>
      </c>
      <c r="Q1162" s="37">
        <v>1161</v>
      </c>
    </row>
    <row r="1163" spans="1:17" ht="15" customHeight="1" x14ac:dyDescent="0.2">
      <c r="A1163" s="121">
        <f t="shared" si="116"/>
        <v>376</v>
      </c>
      <c r="B1163" s="39" t="str">
        <f>+VLOOKUP(A1163,$Q$2:$R$5000,2,0)</f>
        <v>cf376</v>
      </c>
      <c r="C1163" s="45" t="s">
        <v>63</v>
      </c>
      <c r="D1163" s="46" t="s">
        <v>63</v>
      </c>
      <c r="E1163" s="47" t="s">
        <v>63</v>
      </c>
      <c r="F1163" s="48"/>
      <c r="G1163" s="46"/>
      <c r="H1163" s="62"/>
      <c r="I1163" s="62"/>
      <c r="J1163" s="50"/>
      <c r="Q1163" s="37">
        <v>1162</v>
      </c>
    </row>
    <row r="1164" spans="1:17" ht="15" customHeight="1" x14ac:dyDescent="0.2">
      <c r="A1164" s="121"/>
      <c r="B1164" s="39" t="str">
        <f>+VLOOKUP(A1163,$Q$2:$R$5000,2,0)</f>
        <v>cf376</v>
      </c>
      <c r="C1164" s="51"/>
      <c r="D1164" s="52"/>
      <c r="E1164" s="53" t="s">
        <v>63</v>
      </c>
      <c r="F1164" s="54"/>
      <c r="G1164" s="52"/>
      <c r="H1164" s="63"/>
      <c r="I1164" s="63"/>
      <c r="J1164" s="56" t="s">
        <v>63</v>
      </c>
      <c r="Q1164" s="37">
        <v>1163</v>
      </c>
    </row>
    <row r="1165" spans="1:17" ht="15" customHeight="1" x14ac:dyDescent="0.2">
      <c r="A1165" s="121"/>
      <c r="B1165" s="39" t="str">
        <f>+VLOOKUP(A1163,$Q$2:$R$5000,2,0)</f>
        <v>cf376</v>
      </c>
      <c r="C1165" s="51"/>
      <c r="D1165" s="57" t="s">
        <v>63</v>
      </c>
      <c r="E1165" s="58" t="s">
        <v>63</v>
      </c>
      <c r="F1165" s="59" t="s">
        <v>63</v>
      </c>
      <c r="G1165" s="57" t="s">
        <v>63</v>
      </c>
      <c r="H1165" s="64" t="s">
        <v>63</v>
      </c>
      <c r="I1165" s="64" t="str">
        <f>IF(H1165="","",G1165*H1165)</f>
        <v/>
      </c>
      <c r="J1165" s="61" t="s">
        <v>63</v>
      </c>
      <c r="Q1165" s="37">
        <v>1164</v>
      </c>
    </row>
    <row r="1166" spans="1:17" ht="15" customHeight="1" x14ac:dyDescent="0.2">
      <c r="A1166" s="121">
        <f t="shared" si="116"/>
        <v>377</v>
      </c>
      <c r="B1166" s="39" t="str">
        <f>+VLOOKUP(A1166,$Q$2:$R$5000,2,0)</f>
        <v>cf377</v>
      </c>
      <c r="C1166" s="45" t="s">
        <v>63</v>
      </c>
      <c r="D1166" s="46" t="s">
        <v>63</v>
      </c>
      <c r="E1166" s="47" t="s">
        <v>63</v>
      </c>
      <c r="F1166" s="48"/>
      <c r="G1166" s="46"/>
      <c r="H1166" s="62"/>
      <c r="I1166" s="62"/>
      <c r="J1166" s="50"/>
      <c r="Q1166" s="37">
        <v>1165</v>
      </c>
    </row>
    <row r="1167" spans="1:17" ht="15" customHeight="1" x14ac:dyDescent="0.2">
      <c r="A1167" s="121"/>
      <c r="B1167" s="39" t="str">
        <f>+VLOOKUP(A1166,$Q$2:$R$5000,2,0)</f>
        <v>cf377</v>
      </c>
      <c r="C1167" s="51"/>
      <c r="D1167" s="52"/>
      <c r="E1167" s="53" t="s">
        <v>63</v>
      </c>
      <c r="F1167" s="54"/>
      <c r="G1167" s="52"/>
      <c r="H1167" s="63"/>
      <c r="I1167" s="63"/>
      <c r="J1167" s="56" t="s">
        <v>63</v>
      </c>
      <c r="Q1167" s="37">
        <v>1166</v>
      </c>
    </row>
    <row r="1168" spans="1:17" ht="15" customHeight="1" x14ac:dyDescent="0.2">
      <c r="A1168" s="121"/>
      <c r="B1168" s="39" t="str">
        <f>+VLOOKUP(A1166,$Q$2:$R$5000,2,0)</f>
        <v>cf377</v>
      </c>
      <c r="C1168" s="51"/>
      <c r="D1168" s="57" t="s">
        <v>63</v>
      </c>
      <c r="E1168" s="58" t="s">
        <v>63</v>
      </c>
      <c r="F1168" s="59" t="s">
        <v>63</v>
      </c>
      <c r="G1168" s="57" t="s">
        <v>63</v>
      </c>
      <c r="H1168" s="64" t="s">
        <v>63</v>
      </c>
      <c r="I1168" s="64" t="str">
        <f>IF(H1168="","",G1168*H1168)</f>
        <v/>
      </c>
      <c r="J1168" s="61" t="s">
        <v>63</v>
      </c>
      <c r="Q1168" s="37">
        <v>1167</v>
      </c>
    </row>
    <row r="1169" spans="1:17" ht="15" customHeight="1" x14ac:dyDescent="0.2">
      <c r="A1169" s="121">
        <f t="shared" si="116"/>
        <v>378</v>
      </c>
      <c r="B1169" s="39" t="str">
        <f>+VLOOKUP(A1169,$Q$2:$R$5000,2,0)</f>
        <v>cf378</v>
      </c>
      <c r="C1169" s="45" t="s">
        <v>63</v>
      </c>
      <c r="D1169" s="46" t="s">
        <v>63</v>
      </c>
      <c r="E1169" s="47" t="s">
        <v>63</v>
      </c>
      <c r="F1169" s="48"/>
      <c r="G1169" s="46"/>
      <c r="H1169" s="62"/>
      <c r="I1169" s="62"/>
      <c r="J1169" s="50"/>
      <c r="Q1169" s="37">
        <v>1168</v>
      </c>
    </row>
    <row r="1170" spans="1:17" ht="15" customHeight="1" x14ac:dyDescent="0.2">
      <c r="A1170" s="121"/>
      <c r="B1170" s="39" t="str">
        <f>+VLOOKUP(A1169,$Q$2:$R$5000,2,0)</f>
        <v>cf378</v>
      </c>
      <c r="C1170" s="51"/>
      <c r="D1170" s="52"/>
      <c r="E1170" s="53" t="s">
        <v>63</v>
      </c>
      <c r="F1170" s="54"/>
      <c r="G1170" s="52"/>
      <c r="H1170" s="63"/>
      <c r="I1170" s="63"/>
      <c r="J1170" s="56" t="s">
        <v>63</v>
      </c>
      <c r="Q1170" s="37">
        <v>1169</v>
      </c>
    </row>
    <row r="1171" spans="1:17" ht="15" customHeight="1" x14ac:dyDescent="0.2">
      <c r="A1171" s="121"/>
      <c r="B1171" s="39" t="str">
        <f>+VLOOKUP(A1169,$Q$2:$R$5000,2,0)</f>
        <v>cf378</v>
      </c>
      <c r="C1171" s="51"/>
      <c r="D1171" s="57" t="s">
        <v>63</v>
      </c>
      <c r="E1171" s="58" t="s">
        <v>63</v>
      </c>
      <c r="F1171" s="59" t="s">
        <v>63</v>
      </c>
      <c r="G1171" s="57" t="s">
        <v>63</v>
      </c>
      <c r="H1171" s="64" t="s">
        <v>63</v>
      </c>
      <c r="I1171" s="64" t="str">
        <f>IF(H1171="","",G1171*H1171)</f>
        <v/>
      </c>
      <c r="J1171" s="61" t="s">
        <v>63</v>
      </c>
      <c r="Q1171" s="37">
        <v>1170</v>
      </c>
    </row>
    <row r="1172" spans="1:17" ht="15" customHeight="1" x14ac:dyDescent="0.2">
      <c r="A1172" s="121">
        <f t="shared" si="116"/>
        <v>379</v>
      </c>
      <c r="B1172" s="39" t="str">
        <f>+VLOOKUP(A1172,$Q$2:$R$5000,2,0)</f>
        <v>cf379</v>
      </c>
      <c r="C1172" s="45" t="s">
        <v>63</v>
      </c>
      <c r="D1172" s="46" t="s">
        <v>63</v>
      </c>
      <c r="E1172" s="47" t="s">
        <v>63</v>
      </c>
      <c r="F1172" s="48"/>
      <c r="G1172" s="46"/>
      <c r="H1172" s="62"/>
      <c r="I1172" s="62"/>
      <c r="J1172" s="50"/>
      <c r="Q1172" s="37">
        <v>1171</v>
      </c>
    </row>
    <row r="1173" spans="1:17" ht="15" customHeight="1" x14ac:dyDescent="0.2">
      <c r="A1173" s="121"/>
      <c r="B1173" s="39" t="str">
        <f>+VLOOKUP(A1172,$Q$2:$R$5000,2,0)</f>
        <v>cf379</v>
      </c>
      <c r="C1173" s="51"/>
      <c r="D1173" s="52"/>
      <c r="E1173" s="53" t="s">
        <v>63</v>
      </c>
      <c r="F1173" s="54"/>
      <c r="G1173" s="52"/>
      <c r="H1173" s="63"/>
      <c r="I1173" s="63"/>
      <c r="J1173" s="56" t="s">
        <v>63</v>
      </c>
      <c r="Q1173" s="37">
        <v>1172</v>
      </c>
    </row>
    <row r="1174" spans="1:17" ht="15" customHeight="1" x14ac:dyDescent="0.2">
      <c r="A1174" s="121"/>
      <c r="B1174" s="39" t="str">
        <f>+VLOOKUP(A1172,$Q$2:$R$5000,2,0)</f>
        <v>cf379</v>
      </c>
      <c r="C1174" s="51"/>
      <c r="D1174" s="57" t="s">
        <v>63</v>
      </c>
      <c r="E1174" s="58" t="s">
        <v>63</v>
      </c>
      <c r="F1174" s="59" t="s">
        <v>63</v>
      </c>
      <c r="G1174" s="57" t="s">
        <v>63</v>
      </c>
      <c r="H1174" s="64" t="s">
        <v>63</v>
      </c>
      <c r="I1174" s="64" t="str">
        <f>IF(H1174="","",G1174*H1174)</f>
        <v/>
      </c>
      <c r="J1174" s="61" t="s">
        <v>63</v>
      </c>
      <c r="Q1174" s="37">
        <v>1173</v>
      </c>
    </row>
    <row r="1175" spans="1:17" ht="15" customHeight="1" x14ac:dyDescent="0.2">
      <c r="A1175" s="121">
        <f t="shared" si="116"/>
        <v>380</v>
      </c>
      <c r="B1175" s="39" t="str">
        <f>+VLOOKUP(A1175,$Q$2:$R$5000,2,0)</f>
        <v>cf380</v>
      </c>
      <c r="C1175" s="45" t="s">
        <v>63</v>
      </c>
      <c r="D1175" s="46" t="s">
        <v>63</v>
      </c>
      <c r="E1175" s="47" t="s">
        <v>63</v>
      </c>
      <c r="F1175" s="48"/>
      <c r="G1175" s="46"/>
      <c r="H1175" s="62"/>
      <c r="I1175" s="62"/>
      <c r="J1175" s="50"/>
      <c r="Q1175" s="37">
        <v>1174</v>
      </c>
    </row>
    <row r="1176" spans="1:17" ht="15" customHeight="1" x14ac:dyDescent="0.2">
      <c r="A1176" s="121"/>
      <c r="B1176" s="39" t="str">
        <f>+VLOOKUP(A1175,$Q$2:$R$5000,2,0)</f>
        <v>cf380</v>
      </c>
      <c r="C1176" s="51"/>
      <c r="D1176" s="52"/>
      <c r="E1176" s="53" t="s">
        <v>63</v>
      </c>
      <c r="F1176" s="54"/>
      <c r="G1176" s="52"/>
      <c r="H1176" s="63"/>
      <c r="I1176" s="63"/>
      <c r="J1176" s="56" t="s">
        <v>63</v>
      </c>
      <c r="Q1176" s="37">
        <v>1175</v>
      </c>
    </row>
    <row r="1177" spans="1:17" ht="15" customHeight="1" x14ac:dyDescent="0.2">
      <c r="A1177" s="121"/>
      <c r="B1177" s="39" t="str">
        <f>+VLOOKUP(A1175,$Q$2:$R$5000,2,0)</f>
        <v>cf380</v>
      </c>
      <c r="C1177" s="51"/>
      <c r="D1177" s="57" t="s">
        <v>63</v>
      </c>
      <c r="E1177" s="58" t="s">
        <v>63</v>
      </c>
      <c r="F1177" s="59" t="s">
        <v>63</v>
      </c>
      <c r="G1177" s="57" t="s">
        <v>63</v>
      </c>
      <c r="H1177" s="64" t="s">
        <v>63</v>
      </c>
      <c r="I1177" s="64" t="str">
        <f>IF(H1177="","",G1177*H1177)</f>
        <v/>
      </c>
      <c r="J1177" s="61" t="s">
        <v>63</v>
      </c>
      <c r="Q1177" s="37">
        <v>1176</v>
      </c>
    </row>
    <row r="1178" spans="1:17" ht="15" customHeight="1" x14ac:dyDescent="0.2">
      <c r="B1178" s="37">
        <f>IF(K1178=$K$1,1,IF(K1178&gt;$K$1,0,1))</f>
        <v>0</v>
      </c>
      <c r="C1178" s="51"/>
      <c r="D1178" s="46"/>
      <c r="E1178" s="71" t="s">
        <v>143</v>
      </c>
      <c r="F1178" s="48"/>
      <c r="G1178" s="46"/>
      <c r="H1178" s="62"/>
      <c r="I1178" s="66">
        <f>SUM(I1118:I1177)</f>
        <v>0</v>
      </c>
      <c r="J1178" s="46"/>
      <c r="K1178" s="37">
        <f>+A1175/20</f>
        <v>19</v>
      </c>
      <c r="L1178" s="67">
        <f>+I1178</f>
        <v>0</v>
      </c>
      <c r="M1178" s="68">
        <f>SUM($L$2:L1178)</f>
        <v>0</v>
      </c>
      <c r="Q1178" s="37">
        <v>1177</v>
      </c>
    </row>
    <row r="1179" spans="1:17" ht="15" customHeight="1" x14ac:dyDescent="0.2">
      <c r="B1179" s="37">
        <f>+IF(K1179=$K$1,1,0)</f>
        <v>0</v>
      </c>
      <c r="C1179" s="51"/>
      <c r="D1179" s="57"/>
      <c r="E1179" s="72" t="s">
        <v>144</v>
      </c>
      <c r="F1179" s="59"/>
      <c r="G1179" s="57"/>
      <c r="H1179" s="64"/>
      <c r="I1179" s="70">
        <f>+M1178</f>
        <v>0</v>
      </c>
      <c r="J1179" s="57"/>
      <c r="K1179" s="37">
        <f>+K1178</f>
        <v>19</v>
      </c>
      <c r="Q1179" s="37">
        <v>1178</v>
      </c>
    </row>
    <row r="1180" spans="1:17" ht="15" customHeight="1" x14ac:dyDescent="0.2">
      <c r="A1180" s="121">
        <f>A1175+1</f>
        <v>381</v>
      </c>
      <c r="B1180" s="39" t="str">
        <f>+VLOOKUP(A1180,$Q$2:$R$5000,2,0)</f>
        <v>cf381</v>
      </c>
      <c r="C1180" s="45" t="s">
        <v>63</v>
      </c>
      <c r="D1180" s="46" t="s">
        <v>63</v>
      </c>
      <c r="E1180" s="47" t="s">
        <v>63</v>
      </c>
      <c r="F1180" s="48"/>
      <c r="G1180" s="46"/>
      <c r="H1180" s="49"/>
      <c r="I1180" s="49"/>
      <c r="J1180" s="50"/>
      <c r="Q1180" s="37">
        <v>1179</v>
      </c>
    </row>
    <row r="1181" spans="1:17" ht="15" customHeight="1" x14ac:dyDescent="0.2">
      <c r="A1181" s="121"/>
      <c r="B1181" s="39" t="str">
        <f>+VLOOKUP(A1180,$Q$2:$R$5000,2,0)</f>
        <v>cf381</v>
      </c>
      <c r="C1181" s="51"/>
      <c r="D1181" s="52"/>
      <c r="E1181" s="53" t="s">
        <v>63</v>
      </c>
      <c r="F1181" s="54"/>
      <c r="G1181" s="52"/>
      <c r="H1181" s="55"/>
      <c r="I1181" s="55"/>
      <c r="J1181" s="56" t="s">
        <v>63</v>
      </c>
      <c r="Q1181" s="37">
        <v>1180</v>
      </c>
    </row>
    <row r="1182" spans="1:17" ht="15" customHeight="1" x14ac:dyDescent="0.2">
      <c r="A1182" s="121"/>
      <c r="B1182" s="39" t="str">
        <f>+VLOOKUP(A1180,$Q$2:$R$5000,2,0)</f>
        <v>cf381</v>
      </c>
      <c r="C1182" s="51"/>
      <c r="D1182" s="57" t="s">
        <v>63</v>
      </c>
      <c r="E1182" s="58" t="s">
        <v>63</v>
      </c>
      <c r="F1182" s="59" t="s">
        <v>63</v>
      </c>
      <c r="G1182" s="57" t="s">
        <v>63</v>
      </c>
      <c r="H1182" s="60" t="s">
        <v>63</v>
      </c>
      <c r="I1182" s="60" t="str">
        <f>IF(H1182="","",G1182*H1182)</f>
        <v/>
      </c>
      <c r="J1182" s="61" t="s">
        <v>63</v>
      </c>
      <c r="Q1182" s="37">
        <v>1181</v>
      </c>
    </row>
    <row r="1183" spans="1:17" ht="15" customHeight="1" x14ac:dyDescent="0.2">
      <c r="A1183" s="121">
        <f t="shared" ref="A1183" si="117">A1180+1</f>
        <v>382</v>
      </c>
      <c r="B1183" s="39" t="str">
        <f>+VLOOKUP(A1183,$Q$2:$R$5000,2,0)</f>
        <v>cf382</v>
      </c>
      <c r="C1183" s="45" t="s">
        <v>63</v>
      </c>
      <c r="D1183" s="46" t="s">
        <v>63</v>
      </c>
      <c r="E1183" s="47" t="s">
        <v>63</v>
      </c>
      <c r="F1183" s="48"/>
      <c r="G1183" s="46"/>
      <c r="H1183" s="62"/>
      <c r="I1183" s="62"/>
      <c r="J1183" s="50"/>
      <c r="Q1183" s="37">
        <v>1182</v>
      </c>
    </row>
    <row r="1184" spans="1:17" ht="15" customHeight="1" x14ac:dyDescent="0.2">
      <c r="A1184" s="121"/>
      <c r="B1184" s="39" t="str">
        <f>+VLOOKUP(A1183,$Q$2:$R$5000,2,0)</f>
        <v>cf382</v>
      </c>
      <c r="C1184" s="51"/>
      <c r="D1184" s="52"/>
      <c r="E1184" s="53" t="s">
        <v>63</v>
      </c>
      <c r="F1184" s="54"/>
      <c r="G1184" s="52"/>
      <c r="H1184" s="63"/>
      <c r="I1184" s="63"/>
      <c r="J1184" s="56" t="s">
        <v>63</v>
      </c>
      <c r="Q1184" s="37">
        <v>1183</v>
      </c>
    </row>
    <row r="1185" spans="1:17" ht="15" customHeight="1" x14ac:dyDescent="0.2">
      <c r="A1185" s="121"/>
      <c r="B1185" s="39" t="str">
        <f>+VLOOKUP(A1183,$Q$2:$R$5000,2,0)</f>
        <v>cf382</v>
      </c>
      <c r="C1185" s="51"/>
      <c r="D1185" s="57" t="s">
        <v>63</v>
      </c>
      <c r="E1185" s="58" t="s">
        <v>63</v>
      </c>
      <c r="F1185" s="59" t="s">
        <v>63</v>
      </c>
      <c r="G1185" s="57" t="s">
        <v>63</v>
      </c>
      <c r="H1185" s="64" t="s">
        <v>63</v>
      </c>
      <c r="I1185" s="64" t="str">
        <f>IF(H1185="","",G1185*H1185)</f>
        <v/>
      </c>
      <c r="J1185" s="61" t="s">
        <v>63</v>
      </c>
      <c r="Q1185" s="37">
        <v>1184</v>
      </c>
    </row>
    <row r="1186" spans="1:17" ht="15" customHeight="1" x14ac:dyDescent="0.2">
      <c r="A1186" s="121">
        <f t="shared" ref="A1186:A1237" si="118">A1183+1</f>
        <v>383</v>
      </c>
      <c r="B1186" s="39" t="str">
        <f>+VLOOKUP(A1186,$Q$2:$R$5000,2,0)</f>
        <v>cf383</v>
      </c>
      <c r="C1186" s="45" t="s">
        <v>63</v>
      </c>
      <c r="D1186" s="46" t="s">
        <v>63</v>
      </c>
      <c r="E1186" s="47" t="s">
        <v>63</v>
      </c>
      <c r="F1186" s="48"/>
      <c r="G1186" s="46"/>
      <c r="H1186" s="62"/>
      <c r="I1186" s="62"/>
      <c r="J1186" s="50"/>
      <c r="Q1186" s="37">
        <v>1185</v>
      </c>
    </row>
    <row r="1187" spans="1:17" ht="15" customHeight="1" x14ac:dyDescent="0.2">
      <c r="A1187" s="121"/>
      <c r="B1187" s="39" t="str">
        <f>+VLOOKUP(A1186,$Q$2:$R$5000,2,0)</f>
        <v>cf383</v>
      </c>
      <c r="C1187" s="51"/>
      <c r="D1187" s="52"/>
      <c r="E1187" s="53" t="s">
        <v>63</v>
      </c>
      <c r="F1187" s="54"/>
      <c r="G1187" s="52"/>
      <c r="H1187" s="63"/>
      <c r="I1187" s="63"/>
      <c r="J1187" s="56" t="s">
        <v>63</v>
      </c>
      <c r="Q1187" s="37">
        <v>1186</v>
      </c>
    </row>
    <row r="1188" spans="1:17" ht="15" customHeight="1" x14ac:dyDescent="0.2">
      <c r="A1188" s="121"/>
      <c r="B1188" s="39" t="str">
        <f>+VLOOKUP(A1186,$Q$2:$R$5000,2,0)</f>
        <v>cf383</v>
      </c>
      <c r="C1188" s="51"/>
      <c r="D1188" s="57" t="s">
        <v>63</v>
      </c>
      <c r="E1188" s="58" t="s">
        <v>63</v>
      </c>
      <c r="F1188" s="59" t="s">
        <v>63</v>
      </c>
      <c r="G1188" s="57" t="s">
        <v>63</v>
      </c>
      <c r="H1188" s="64" t="s">
        <v>63</v>
      </c>
      <c r="I1188" s="64" t="str">
        <f>IF(H1188="","",G1188*H1188)</f>
        <v/>
      </c>
      <c r="J1188" s="61" t="s">
        <v>63</v>
      </c>
      <c r="Q1188" s="37">
        <v>1187</v>
      </c>
    </row>
    <row r="1189" spans="1:17" ht="15" customHeight="1" x14ac:dyDescent="0.2">
      <c r="A1189" s="121">
        <f t="shared" si="118"/>
        <v>384</v>
      </c>
      <c r="B1189" s="39" t="str">
        <f>+VLOOKUP(A1189,$Q$2:$R$5000,2,0)</f>
        <v>cf384</v>
      </c>
      <c r="C1189" s="45" t="s">
        <v>63</v>
      </c>
      <c r="D1189" s="46" t="s">
        <v>63</v>
      </c>
      <c r="E1189" s="47" t="s">
        <v>63</v>
      </c>
      <c r="F1189" s="48"/>
      <c r="G1189" s="46"/>
      <c r="H1189" s="62"/>
      <c r="I1189" s="62"/>
      <c r="J1189" s="50"/>
      <c r="Q1189" s="37">
        <v>1188</v>
      </c>
    </row>
    <row r="1190" spans="1:17" ht="15" customHeight="1" x14ac:dyDescent="0.2">
      <c r="A1190" s="121"/>
      <c r="B1190" s="39" t="str">
        <f>+VLOOKUP(A1189,$Q$2:$R$5000,2,0)</f>
        <v>cf384</v>
      </c>
      <c r="C1190" s="51"/>
      <c r="D1190" s="52"/>
      <c r="E1190" s="53" t="s">
        <v>63</v>
      </c>
      <c r="F1190" s="54"/>
      <c r="G1190" s="52"/>
      <c r="H1190" s="63"/>
      <c r="I1190" s="63"/>
      <c r="J1190" s="56" t="s">
        <v>63</v>
      </c>
      <c r="Q1190" s="37">
        <v>1189</v>
      </c>
    </row>
    <row r="1191" spans="1:17" ht="15" customHeight="1" x14ac:dyDescent="0.2">
      <c r="A1191" s="121"/>
      <c r="B1191" s="39" t="str">
        <f>+VLOOKUP(A1189,$Q$2:$R$5000,2,0)</f>
        <v>cf384</v>
      </c>
      <c r="C1191" s="51"/>
      <c r="D1191" s="57" t="s">
        <v>63</v>
      </c>
      <c r="E1191" s="58" t="s">
        <v>63</v>
      </c>
      <c r="F1191" s="59" t="s">
        <v>63</v>
      </c>
      <c r="G1191" s="57" t="s">
        <v>63</v>
      </c>
      <c r="H1191" s="64" t="s">
        <v>63</v>
      </c>
      <c r="I1191" s="64" t="str">
        <f>IF(H1191="","",G1191*H1191)</f>
        <v/>
      </c>
      <c r="J1191" s="61" t="s">
        <v>63</v>
      </c>
      <c r="Q1191" s="37">
        <v>1190</v>
      </c>
    </row>
    <row r="1192" spans="1:17" ht="15" customHeight="1" x14ac:dyDescent="0.2">
      <c r="A1192" s="121">
        <f t="shared" si="118"/>
        <v>385</v>
      </c>
      <c r="B1192" s="39" t="str">
        <f>+VLOOKUP(A1192,$Q$2:$R$5000,2,0)</f>
        <v>cf385</v>
      </c>
      <c r="C1192" s="45" t="s">
        <v>63</v>
      </c>
      <c r="D1192" s="46" t="s">
        <v>63</v>
      </c>
      <c r="E1192" s="47" t="s">
        <v>63</v>
      </c>
      <c r="F1192" s="48"/>
      <c r="G1192" s="46"/>
      <c r="H1192" s="62"/>
      <c r="I1192" s="62"/>
      <c r="J1192" s="50"/>
      <c r="Q1192" s="37">
        <v>1191</v>
      </c>
    </row>
    <row r="1193" spans="1:17" ht="15" customHeight="1" x14ac:dyDescent="0.2">
      <c r="A1193" s="121"/>
      <c r="B1193" s="39" t="str">
        <f>+VLOOKUP(A1192,$Q$2:$R$5000,2,0)</f>
        <v>cf385</v>
      </c>
      <c r="C1193" s="51"/>
      <c r="D1193" s="52"/>
      <c r="E1193" s="53" t="s">
        <v>63</v>
      </c>
      <c r="F1193" s="54"/>
      <c r="G1193" s="52"/>
      <c r="H1193" s="63"/>
      <c r="I1193" s="63"/>
      <c r="J1193" s="56" t="s">
        <v>63</v>
      </c>
      <c r="Q1193" s="37">
        <v>1192</v>
      </c>
    </row>
    <row r="1194" spans="1:17" ht="15" customHeight="1" x14ac:dyDescent="0.2">
      <c r="A1194" s="121"/>
      <c r="B1194" s="39" t="str">
        <f>+VLOOKUP(A1192,$Q$2:$R$5000,2,0)</f>
        <v>cf385</v>
      </c>
      <c r="C1194" s="51"/>
      <c r="D1194" s="57" t="s">
        <v>63</v>
      </c>
      <c r="E1194" s="58" t="s">
        <v>63</v>
      </c>
      <c r="F1194" s="59" t="s">
        <v>63</v>
      </c>
      <c r="G1194" s="57" t="s">
        <v>63</v>
      </c>
      <c r="H1194" s="64" t="s">
        <v>63</v>
      </c>
      <c r="I1194" s="64" t="str">
        <f>IF(H1194="","",G1194*H1194)</f>
        <v/>
      </c>
      <c r="J1194" s="61" t="s">
        <v>63</v>
      </c>
      <c r="Q1194" s="37">
        <v>1193</v>
      </c>
    </row>
    <row r="1195" spans="1:17" ht="15" customHeight="1" x14ac:dyDescent="0.2">
      <c r="A1195" s="121">
        <f t="shared" si="118"/>
        <v>386</v>
      </c>
      <c r="B1195" s="39" t="str">
        <f>+VLOOKUP(A1195,$Q$2:$R$5000,2,0)</f>
        <v>cf386</v>
      </c>
      <c r="C1195" s="45" t="s">
        <v>63</v>
      </c>
      <c r="D1195" s="46" t="s">
        <v>63</v>
      </c>
      <c r="E1195" s="47" t="s">
        <v>63</v>
      </c>
      <c r="F1195" s="48"/>
      <c r="G1195" s="46"/>
      <c r="H1195" s="62"/>
      <c r="I1195" s="62"/>
      <c r="J1195" s="50"/>
      <c r="Q1195" s="37">
        <v>1194</v>
      </c>
    </row>
    <row r="1196" spans="1:17" ht="15" customHeight="1" x14ac:dyDescent="0.2">
      <c r="A1196" s="121"/>
      <c r="B1196" s="39" t="str">
        <f>+VLOOKUP(A1195,$Q$2:$R$5000,2,0)</f>
        <v>cf386</v>
      </c>
      <c r="C1196" s="51"/>
      <c r="D1196" s="52"/>
      <c r="E1196" s="53" t="s">
        <v>63</v>
      </c>
      <c r="F1196" s="54"/>
      <c r="G1196" s="52"/>
      <c r="H1196" s="63"/>
      <c r="I1196" s="63"/>
      <c r="J1196" s="56" t="s">
        <v>63</v>
      </c>
      <c r="Q1196" s="37">
        <v>1195</v>
      </c>
    </row>
    <row r="1197" spans="1:17" ht="15" customHeight="1" x14ac:dyDescent="0.2">
      <c r="A1197" s="121"/>
      <c r="B1197" s="39" t="str">
        <f>+VLOOKUP(A1195,$Q$2:$R$5000,2,0)</f>
        <v>cf386</v>
      </c>
      <c r="C1197" s="51"/>
      <c r="D1197" s="57" t="s">
        <v>63</v>
      </c>
      <c r="E1197" s="58" t="s">
        <v>63</v>
      </c>
      <c r="F1197" s="59" t="s">
        <v>63</v>
      </c>
      <c r="G1197" s="57" t="s">
        <v>63</v>
      </c>
      <c r="H1197" s="64" t="s">
        <v>63</v>
      </c>
      <c r="I1197" s="64" t="str">
        <f>IF(H1197="","",G1197*H1197)</f>
        <v/>
      </c>
      <c r="J1197" s="61" t="s">
        <v>63</v>
      </c>
      <c r="Q1197" s="37">
        <v>1196</v>
      </c>
    </row>
    <row r="1198" spans="1:17" ht="15" customHeight="1" x14ac:dyDescent="0.2">
      <c r="A1198" s="121">
        <f t="shared" si="118"/>
        <v>387</v>
      </c>
      <c r="B1198" s="39" t="str">
        <f>+VLOOKUP(A1198,$Q$2:$R$5000,2,0)</f>
        <v>cf387</v>
      </c>
      <c r="C1198" s="45" t="s">
        <v>63</v>
      </c>
      <c r="D1198" s="46" t="s">
        <v>63</v>
      </c>
      <c r="E1198" s="47" t="s">
        <v>63</v>
      </c>
      <c r="F1198" s="48"/>
      <c r="G1198" s="46"/>
      <c r="H1198" s="62"/>
      <c r="I1198" s="62"/>
      <c r="J1198" s="50"/>
      <c r="Q1198" s="37">
        <v>1197</v>
      </c>
    </row>
    <row r="1199" spans="1:17" ht="15" customHeight="1" x14ac:dyDescent="0.2">
      <c r="A1199" s="121"/>
      <c r="B1199" s="39" t="str">
        <f>+VLOOKUP(A1198,$Q$2:$R$5000,2,0)</f>
        <v>cf387</v>
      </c>
      <c r="C1199" s="51"/>
      <c r="D1199" s="52"/>
      <c r="E1199" s="53" t="s">
        <v>63</v>
      </c>
      <c r="F1199" s="54"/>
      <c r="G1199" s="52"/>
      <c r="H1199" s="63"/>
      <c r="I1199" s="63"/>
      <c r="J1199" s="56" t="s">
        <v>63</v>
      </c>
      <c r="Q1199" s="37">
        <v>1198</v>
      </c>
    </row>
    <row r="1200" spans="1:17" ht="15" customHeight="1" x14ac:dyDescent="0.2">
      <c r="A1200" s="121"/>
      <c r="B1200" s="39" t="str">
        <f>+VLOOKUP(A1198,$Q$2:$R$5000,2,0)</f>
        <v>cf387</v>
      </c>
      <c r="C1200" s="51"/>
      <c r="D1200" s="57" t="s">
        <v>63</v>
      </c>
      <c r="E1200" s="58" t="s">
        <v>63</v>
      </c>
      <c r="F1200" s="59" t="s">
        <v>63</v>
      </c>
      <c r="G1200" s="57" t="s">
        <v>63</v>
      </c>
      <c r="H1200" s="64" t="s">
        <v>63</v>
      </c>
      <c r="I1200" s="64" t="str">
        <f>IF(H1200="","",G1200*H1200)</f>
        <v/>
      </c>
      <c r="J1200" s="61" t="s">
        <v>63</v>
      </c>
      <c r="Q1200" s="37">
        <v>1199</v>
      </c>
    </row>
    <row r="1201" spans="1:17" ht="15" customHeight="1" x14ac:dyDescent="0.2">
      <c r="A1201" s="121">
        <f t="shared" si="118"/>
        <v>388</v>
      </c>
      <c r="B1201" s="39" t="str">
        <f>+VLOOKUP(A1201,$Q$2:$R$5000,2,0)</f>
        <v>cf388</v>
      </c>
      <c r="C1201" s="45" t="s">
        <v>63</v>
      </c>
      <c r="D1201" s="46" t="s">
        <v>63</v>
      </c>
      <c r="E1201" s="47" t="s">
        <v>63</v>
      </c>
      <c r="F1201" s="48"/>
      <c r="G1201" s="46"/>
      <c r="H1201" s="62"/>
      <c r="I1201" s="62"/>
      <c r="J1201" s="50"/>
      <c r="Q1201" s="37">
        <v>1200</v>
      </c>
    </row>
    <row r="1202" spans="1:17" ht="15" customHeight="1" x14ac:dyDescent="0.2">
      <c r="A1202" s="121"/>
      <c r="B1202" s="39" t="str">
        <f>+VLOOKUP(A1201,$Q$2:$R$5000,2,0)</f>
        <v>cf388</v>
      </c>
      <c r="C1202" s="51"/>
      <c r="D1202" s="52"/>
      <c r="E1202" s="53" t="s">
        <v>63</v>
      </c>
      <c r="F1202" s="54"/>
      <c r="G1202" s="52"/>
      <c r="H1202" s="63"/>
      <c r="I1202" s="63"/>
      <c r="J1202" s="56" t="s">
        <v>63</v>
      </c>
      <c r="Q1202" s="37">
        <v>1201</v>
      </c>
    </row>
    <row r="1203" spans="1:17" ht="15" customHeight="1" x14ac:dyDescent="0.2">
      <c r="A1203" s="121"/>
      <c r="B1203" s="39" t="str">
        <f>+VLOOKUP(A1201,$Q$2:$R$5000,2,0)</f>
        <v>cf388</v>
      </c>
      <c r="C1203" s="51"/>
      <c r="D1203" s="57" t="s">
        <v>63</v>
      </c>
      <c r="E1203" s="58" t="s">
        <v>63</v>
      </c>
      <c r="F1203" s="59" t="s">
        <v>63</v>
      </c>
      <c r="G1203" s="57" t="s">
        <v>63</v>
      </c>
      <c r="H1203" s="64" t="s">
        <v>63</v>
      </c>
      <c r="I1203" s="64" t="str">
        <f>IF(H1203="","",G1203*H1203)</f>
        <v/>
      </c>
      <c r="J1203" s="61" t="s">
        <v>63</v>
      </c>
      <c r="Q1203" s="37">
        <v>1202</v>
      </c>
    </row>
    <row r="1204" spans="1:17" ht="15" customHeight="1" x14ac:dyDescent="0.2">
      <c r="A1204" s="121">
        <f t="shared" si="118"/>
        <v>389</v>
      </c>
      <c r="B1204" s="39" t="str">
        <f>+VLOOKUP(A1204,$Q$2:$R$5000,2,0)</f>
        <v>cf389</v>
      </c>
      <c r="C1204" s="45" t="s">
        <v>63</v>
      </c>
      <c r="D1204" s="46" t="s">
        <v>63</v>
      </c>
      <c r="E1204" s="47" t="s">
        <v>63</v>
      </c>
      <c r="F1204" s="48"/>
      <c r="G1204" s="46"/>
      <c r="H1204" s="62"/>
      <c r="I1204" s="62"/>
      <c r="J1204" s="50"/>
      <c r="Q1204" s="37">
        <v>1203</v>
      </c>
    </row>
    <row r="1205" spans="1:17" ht="15" customHeight="1" x14ac:dyDescent="0.2">
      <c r="A1205" s="121"/>
      <c r="B1205" s="39" t="str">
        <f>+VLOOKUP(A1204,$Q$2:$R$5000,2,0)</f>
        <v>cf389</v>
      </c>
      <c r="C1205" s="51"/>
      <c r="D1205" s="52"/>
      <c r="E1205" s="53" t="s">
        <v>63</v>
      </c>
      <c r="F1205" s="54"/>
      <c r="G1205" s="52"/>
      <c r="H1205" s="63"/>
      <c r="I1205" s="63"/>
      <c r="J1205" s="56" t="s">
        <v>63</v>
      </c>
      <c r="Q1205" s="37">
        <v>1204</v>
      </c>
    </row>
    <row r="1206" spans="1:17" ht="15" customHeight="1" x14ac:dyDescent="0.2">
      <c r="A1206" s="121"/>
      <c r="B1206" s="39" t="str">
        <f>+VLOOKUP(A1204,$Q$2:$R$5000,2,0)</f>
        <v>cf389</v>
      </c>
      <c r="C1206" s="51"/>
      <c r="D1206" s="57" t="s">
        <v>63</v>
      </c>
      <c r="E1206" s="58" t="s">
        <v>63</v>
      </c>
      <c r="F1206" s="59" t="s">
        <v>63</v>
      </c>
      <c r="G1206" s="57" t="s">
        <v>63</v>
      </c>
      <c r="H1206" s="64" t="s">
        <v>63</v>
      </c>
      <c r="I1206" s="64" t="str">
        <f>IF(H1206="","",G1206*H1206)</f>
        <v/>
      </c>
      <c r="J1206" s="61" t="s">
        <v>63</v>
      </c>
      <c r="Q1206" s="37">
        <v>1205</v>
      </c>
    </row>
    <row r="1207" spans="1:17" ht="15" customHeight="1" x14ac:dyDescent="0.2">
      <c r="A1207" s="121">
        <f t="shared" si="118"/>
        <v>390</v>
      </c>
      <c r="B1207" s="39" t="str">
        <f>+VLOOKUP(A1207,$Q$2:$R$5000,2,0)</f>
        <v>cf390</v>
      </c>
      <c r="C1207" s="45" t="s">
        <v>63</v>
      </c>
      <c r="D1207" s="46" t="s">
        <v>63</v>
      </c>
      <c r="E1207" s="47" t="s">
        <v>63</v>
      </c>
      <c r="F1207" s="48"/>
      <c r="G1207" s="46"/>
      <c r="H1207" s="62"/>
      <c r="I1207" s="62"/>
      <c r="J1207" s="50"/>
      <c r="Q1207" s="37">
        <v>1206</v>
      </c>
    </row>
    <row r="1208" spans="1:17" ht="15" customHeight="1" x14ac:dyDescent="0.2">
      <c r="A1208" s="121"/>
      <c r="B1208" s="39" t="str">
        <f>+VLOOKUP(A1207,$Q$2:$R$5000,2,0)</f>
        <v>cf390</v>
      </c>
      <c r="C1208" s="51"/>
      <c r="D1208" s="52"/>
      <c r="E1208" s="53" t="s">
        <v>63</v>
      </c>
      <c r="F1208" s="54"/>
      <c r="G1208" s="52"/>
      <c r="H1208" s="63"/>
      <c r="I1208" s="63"/>
      <c r="J1208" s="56" t="s">
        <v>63</v>
      </c>
      <c r="Q1208" s="37">
        <v>1207</v>
      </c>
    </row>
    <row r="1209" spans="1:17" ht="15" customHeight="1" x14ac:dyDescent="0.2">
      <c r="A1209" s="121"/>
      <c r="B1209" s="39" t="str">
        <f>+VLOOKUP(A1207,$Q$2:$R$5000,2,0)</f>
        <v>cf390</v>
      </c>
      <c r="C1209" s="51"/>
      <c r="D1209" s="57" t="s">
        <v>63</v>
      </c>
      <c r="E1209" s="58" t="s">
        <v>63</v>
      </c>
      <c r="F1209" s="59" t="s">
        <v>63</v>
      </c>
      <c r="G1209" s="57" t="s">
        <v>63</v>
      </c>
      <c r="H1209" s="64" t="s">
        <v>63</v>
      </c>
      <c r="I1209" s="64" t="str">
        <f>IF(H1209="","",G1209*H1209)</f>
        <v/>
      </c>
      <c r="J1209" s="61" t="s">
        <v>63</v>
      </c>
      <c r="Q1209" s="37">
        <v>1208</v>
      </c>
    </row>
    <row r="1210" spans="1:17" ht="15" customHeight="1" x14ac:dyDescent="0.2">
      <c r="A1210" s="121">
        <f t="shared" si="118"/>
        <v>391</v>
      </c>
      <c r="B1210" s="39" t="str">
        <f>+VLOOKUP(A1210,$Q$2:$R$5000,2,0)</f>
        <v>cf391</v>
      </c>
      <c r="C1210" s="45" t="s">
        <v>63</v>
      </c>
      <c r="D1210" s="46" t="s">
        <v>63</v>
      </c>
      <c r="E1210" s="47" t="s">
        <v>63</v>
      </c>
      <c r="F1210" s="48"/>
      <c r="G1210" s="46"/>
      <c r="H1210" s="62"/>
      <c r="I1210" s="62"/>
      <c r="J1210" s="50"/>
      <c r="Q1210" s="37">
        <v>1209</v>
      </c>
    </row>
    <row r="1211" spans="1:17" ht="15" customHeight="1" x14ac:dyDescent="0.2">
      <c r="A1211" s="121"/>
      <c r="B1211" s="39" t="str">
        <f>+VLOOKUP(A1210,$Q$2:$R$5000,2,0)</f>
        <v>cf391</v>
      </c>
      <c r="C1211" s="51"/>
      <c r="D1211" s="52"/>
      <c r="E1211" s="53" t="s">
        <v>63</v>
      </c>
      <c r="F1211" s="54"/>
      <c r="G1211" s="52"/>
      <c r="H1211" s="63"/>
      <c r="I1211" s="63"/>
      <c r="J1211" s="56" t="s">
        <v>63</v>
      </c>
      <c r="Q1211" s="37">
        <v>1210</v>
      </c>
    </row>
    <row r="1212" spans="1:17" ht="15" customHeight="1" x14ac:dyDescent="0.2">
      <c r="A1212" s="121"/>
      <c r="B1212" s="39" t="str">
        <f>+VLOOKUP(A1210,$Q$2:$R$5000,2,0)</f>
        <v>cf391</v>
      </c>
      <c r="C1212" s="51"/>
      <c r="D1212" s="57" t="s">
        <v>63</v>
      </c>
      <c r="E1212" s="58" t="s">
        <v>63</v>
      </c>
      <c r="F1212" s="59" t="s">
        <v>63</v>
      </c>
      <c r="G1212" s="57" t="s">
        <v>63</v>
      </c>
      <c r="H1212" s="64" t="s">
        <v>63</v>
      </c>
      <c r="I1212" s="64" t="str">
        <f>IF(H1212="","",G1212*H1212)</f>
        <v/>
      </c>
      <c r="J1212" s="61" t="s">
        <v>63</v>
      </c>
      <c r="Q1212" s="37">
        <v>1211</v>
      </c>
    </row>
    <row r="1213" spans="1:17" ht="15" customHeight="1" x14ac:dyDescent="0.2">
      <c r="A1213" s="121">
        <f t="shared" si="118"/>
        <v>392</v>
      </c>
      <c r="B1213" s="39" t="str">
        <f>+VLOOKUP(A1213,$Q$2:$R$5000,2,0)</f>
        <v>cf392</v>
      </c>
      <c r="C1213" s="45" t="s">
        <v>63</v>
      </c>
      <c r="D1213" s="46" t="s">
        <v>63</v>
      </c>
      <c r="E1213" s="47" t="s">
        <v>63</v>
      </c>
      <c r="F1213" s="48"/>
      <c r="G1213" s="46"/>
      <c r="H1213" s="62"/>
      <c r="I1213" s="62"/>
      <c r="J1213" s="50"/>
      <c r="Q1213" s="37">
        <v>1212</v>
      </c>
    </row>
    <row r="1214" spans="1:17" ht="15" customHeight="1" x14ac:dyDescent="0.2">
      <c r="A1214" s="121"/>
      <c r="B1214" s="39" t="str">
        <f>+VLOOKUP(A1213,$Q$2:$R$5000,2,0)</f>
        <v>cf392</v>
      </c>
      <c r="C1214" s="51"/>
      <c r="D1214" s="52"/>
      <c r="E1214" s="53" t="s">
        <v>63</v>
      </c>
      <c r="F1214" s="54"/>
      <c r="G1214" s="52"/>
      <c r="H1214" s="63"/>
      <c r="I1214" s="63"/>
      <c r="J1214" s="56" t="s">
        <v>63</v>
      </c>
      <c r="Q1214" s="37">
        <v>1213</v>
      </c>
    </row>
    <row r="1215" spans="1:17" ht="15" customHeight="1" x14ac:dyDescent="0.2">
      <c r="A1215" s="121"/>
      <c r="B1215" s="39" t="str">
        <f>+VLOOKUP(A1213,$Q$2:$R$5000,2,0)</f>
        <v>cf392</v>
      </c>
      <c r="C1215" s="51"/>
      <c r="D1215" s="57" t="s">
        <v>63</v>
      </c>
      <c r="E1215" s="58" t="s">
        <v>63</v>
      </c>
      <c r="F1215" s="59" t="s">
        <v>63</v>
      </c>
      <c r="G1215" s="57" t="s">
        <v>63</v>
      </c>
      <c r="H1215" s="64" t="s">
        <v>63</v>
      </c>
      <c r="I1215" s="64" t="str">
        <f>IF(H1215="","",G1215*H1215)</f>
        <v/>
      </c>
      <c r="J1215" s="61" t="s">
        <v>63</v>
      </c>
      <c r="Q1215" s="37">
        <v>1214</v>
      </c>
    </row>
    <row r="1216" spans="1:17" ht="15" customHeight="1" x14ac:dyDescent="0.2">
      <c r="A1216" s="121">
        <f t="shared" si="118"/>
        <v>393</v>
      </c>
      <c r="B1216" s="39" t="str">
        <f>+VLOOKUP(A1216,$Q$2:$R$5000,2,0)</f>
        <v>cf393</v>
      </c>
      <c r="C1216" s="45" t="s">
        <v>63</v>
      </c>
      <c r="D1216" s="46" t="s">
        <v>63</v>
      </c>
      <c r="E1216" s="47" t="s">
        <v>63</v>
      </c>
      <c r="F1216" s="48"/>
      <c r="G1216" s="46"/>
      <c r="H1216" s="62"/>
      <c r="I1216" s="62"/>
      <c r="J1216" s="50"/>
      <c r="Q1216" s="37">
        <v>1215</v>
      </c>
    </row>
    <row r="1217" spans="1:17" ht="15" customHeight="1" x14ac:dyDescent="0.2">
      <c r="A1217" s="121"/>
      <c r="B1217" s="39" t="str">
        <f>+VLOOKUP(A1216,$Q$2:$R$5000,2,0)</f>
        <v>cf393</v>
      </c>
      <c r="C1217" s="51"/>
      <c r="D1217" s="52"/>
      <c r="E1217" s="53" t="s">
        <v>63</v>
      </c>
      <c r="F1217" s="54"/>
      <c r="G1217" s="52"/>
      <c r="H1217" s="63"/>
      <c r="I1217" s="63"/>
      <c r="J1217" s="56" t="s">
        <v>63</v>
      </c>
      <c r="Q1217" s="37">
        <v>1216</v>
      </c>
    </row>
    <row r="1218" spans="1:17" ht="15" customHeight="1" x14ac:dyDescent="0.2">
      <c r="A1218" s="121"/>
      <c r="B1218" s="39" t="str">
        <f>+VLOOKUP(A1216,$Q$2:$R$5000,2,0)</f>
        <v>cf393</v>
      </c>
      <c r="C1218" s="51"/>
      <c r="D1218" s="57" t="s">
        <v>63</v>
      </c>
      <c r="E1218" s="58" t="s">
        <v>63</v>
      </c>
      <c r="F1218" s="59" t="s">
        <v>63</v>
      </c>
      <c r="G1218" s="57" t="s">
        <v>63</v>
      </c>
      <c r="H1218" s="64" t="s">
        <v>63</v>
      </c>
      <c r="I1218" s="64" t="str">
        <f>IF(H1218="","",G1218*H1218)</f>
        <v/>
      </c>
      <c r="J1218" s="61" t="s">
        <v>63</v>
      </c>
      <c r="Q1218" s="37">
        <v>1217</v>
      </c>
    </row>
    <row r="1219" spans="1:17" ht="15" customHeight="1" x14ac:dyDescent="0.2">
      <c r="A1219" s="121">
        <f t="shared" si="118"/>
        <v>394</v>
      </c>
      <c r="B1219" s="39" t="str">
        <f>+VLOOKUP(A1219,$Q$2:$R$5000,2,0)</f>
        <v>cf394</v>
      </c>
      <c r="C1219" s="45" t="s">
        <v>63</v>
      </c>
      <c r="D1219" s="46" t="s">
        <v>63</v>
      </c>
      <c r="E1219" s="47" t="s">
        <v>63</v>
      </c>
      <c r="F1219" s="48"/>
      <c r="G1219" s="46"/>
      <c r="H1219" s="62"/>
      <c r="I1219" s="62"/>
      <c r="J1219" s="50"/>
      <c r="Q1219" s="37">
        <v>1218</v>
      </c>
    </row>
    <row r="1220" spans="1:17" ht="15" customHeight="1" x14ac:dyDescent="0.2">
      <c r="A1220" s="121"/>
      <c r="B1220" s="39" t="str">
        <f>+VLOOKUP(A1219,$Q$2:$R$5000,2,0)</f>
        <v>cf394</v>
      </c>
      <c r="C1220" s="51"/>
      <c r="D1220" s="52"/>
      <c r="E1220" s="53" t="s">
        <v>63</v>
      </c>
      <c r="F1220" s="54"/>
      <c r="G1220" s="52"/>
      <c r="H1220" s="63"/>
      <c r="I1220" s="63"/>
      <c r="J1220" s="56" t="s">
        <v>63</v>
      </c>
      <c r="Q1220" s="37">
        <v>1219</v>
      </c>
    </row>
    <row r="1221" spans="1:17" ht="15" customHeight="1" x14ac:dyDescent="0.2">
      <c r="A1221" s="121"/>
      <c r="B1221" s="39" t="str">
        <f>+VLOOKUP(A1219,$Q$2:$R$5000,2,0)</f>
        <v>cf394</v>
      </c>
      <c r="C1221" s="51"/>
      <c r="D1221" s="57" t="s">
        <v>63</v>
      </c>
      <c r="E1221" s="58" t="s">
        <v>63</v>
      </c>
      <c r="F1221" s="59" t="s">
        <v>63</v>
      </c>
      <c r="G1221" s="57" t="s">
        <v>63</v>
      </c>
      <c r="H1221" s="64" t="s">
        <v>63</v>
      </c>
      <c r="I1221" s="64" t="str">
        <f>IF(H1221="","",G1221*H1221)</f>
        <v/>
      </c>
      <c r="J1221" s="61" t="s">
        <v>63</v>
      </c>
      <c r="Q1221" s="37">
        <v>1220</v>
      </c>
    </row>
    <row r="1222" spans="1:17" ht="15" customHeight="1" x14ac:dyDescent="0.2">
      <c r="A1222" s="121">
        <f t="shared" si="118"/>
        <v>395</v>
      </c>
      <c r="B1222" s="39" t="str">
        <f>+VLOOKUP(A1222,$Q$2:$R$5000,2,0)</f>
        <v>cf395</v>
      </c>
      <c r="C1222" s="45" t="s">
        <v>63</v>
      </c>
      <c r="D1222" s="46" t="s">
        <v>63</v>
      </c>
      <c r="E1222" s="47" t="s">
        <v>63</v>
      </c>
      <c r="F1222" s="48"/>
      <c r="G1222" s="46"/>
      <c r="H1222" s="62"/>
      <c r="I1222" s="62"/>
      <c r="J1222" s="50"/>
      <c r="Q1222" s="37">
        <v>1221</v>
      </c>
    </row>
    <row r="1223" spans="1:17" ht="15" customHeight="1" x14ac:dyDescent="0.2">
      <c r="A1223" s="121"/>
      <c r="B1223" s="39" t="str">
        <f>+VLOOKUP(A1222,$Q$2:$R$5000,2,0)</f>
        <v>cf395</v>
      </c>
      <c r="C1223" s="51"/>
      <c r="D1223" s="52"/>
      <c r="E1223" s="53" t="s">
        <v>63</v>
      </c>
      <c r="F1223" s="54"/>
      <c r="G1223" s="52"/>
      <c r="H1223" s="63"/>
      <c r="I1223" s="63"/>
      <c r="J1223" s="56" t="s">
        <v>63</v>
      </c>
      <c r="Q1223" s="37">
        <v>1222</v>
      </c>
    </row>
    <row r="1224" spans="1:17" ht="15" customHeight="1" x14ac:dyDescent="0.2">
      <c r="A1224" s="121"/>
      <c r="B1224" s="39" t="str">
        <f>+VLOOKUP(A1222,$Q$2:$R$5000,2,0)</f>
        <v>cf395</v>
      </c>
      <c r="C1224" s="51"/>
      <c r="D1224" s="57" t="s">
        <v>63</v>
      </c>
      <c r="E1224" s="58" t="s">
        <v>63</v>
      </c>
      <c r="F1224" s="59" t="s">
        <v>63</v>
      </c>
      <c r="G1224" s="57" t="s">
        <v>63</v>
      </c>
      <c r="H1224" s="64" t="s">
        <v>63</v>
      </c>
      <c r="I1224" s="64" t="str">
        <f>IF(H1224="","",G1224*H1224)</f>
        <v/>
      </c>
      <c r="J1224" s="61" t="s">
        <v>63</v>
      </c>
      <c r="Q1224" s="37">
        <v>1223</v>
      </c>
    </row>
    <row r="1225" spans="1:17" ht="15" customHeight="1" x14ac:dyDescent="0.2">
      <c r="A1225" s="121">
        <f t="shared" si="118"/>
        <v>396</v>
      </c>
      <c r="B1225" s="39" t="str">
        <f>+VLOOKUP(A1225,$Q$2:$R$5000,2,0)</f>
        <v>cf396</v>
      </c>
      <c r="C1225" s="45" t="s">
        <v>63</v>
      </c>
      <c r="D1225" s="46" t="s">
        <v>63</v>
      </c>
      <c r="E1225" s="47" t="s">
        <v>63</v>
      </c>
      <c r="F1225" s="48"/>
      <c r="G1225" s="46"/>
      <c r="H1225" s="62"/>
      <c r="I1225" s="62"/>
      <c r="J1225" s="50"/>
      <c r="Q1225" s="37">
        <v>1224</v>
      </c>
    </row>
    <row r="1226" spans="1:17" ht="15" customHeight="1" x14ac:dyDescent="0.2">
      <c r="A1226" s="121"/>
      <c r="B1226" s="39" t="str">
        <f>+VLOOKUP(A1225,$Q$2:$R$5000,2,0)</f>
        <v>cf396</v>
      </c>
      <c r="C1226" s="51"/>
      <c r="D1226" s="52"/>
      <c r="E1226" s="53" t="s">
        <v>63</v>
      </c>
      <c r="F1226" s="54"/>
      <c r="G1226" s="52"/>
      <c r="H1226" s="63"/>
      <c r="I1226" s="63"/>
      <c r="J1226" s="56" t="s">
        <v>63</v>
      </c>
      <c r="Q1226" s="37">
        <v>1225</v>
      </c>
    </row>
    <row r="1227" spans="1:17" ht="15" customHeight="1" x14ac:dyDescent="0.2">
      <c r="A1227" s="121"/>
      <c r="B1227" s="39" t="str">
        <f>+VLOOKUP(A1225,$Q$2:$R$5000,2,0)</f>
        <v>cf396</v>
      </c>
      <c r="C1227" s="51"/>
      <c r="D1227" s="57" t="s">
        <v>63</v>
      </c>
      <c r="E1227" s="58" t="s">
        <v>63</v>
      </c>
      <c r="F1227" s="59" t="s">
        <v>63</v>
      </c>
      <c r="G1227" s="57" t="s">
        <v>63</v>
      </c>
      <c r="H1227" s="64" t="s">
        <v>63</v>
      </c>
      <c r="I1227" s="64" t="str">
        <f>IF(H1227="","",G1227*H1227)</f>
        <v/>
      </c>
      <c r="J1227" s="61" t="s">
        <v>63</v>
      </c>
      <c r="Q1227" s="37">
        <v>1226</v>
      </c>
    </row>
    <row r="1228" spans="1:17" ht="15" customHeight="1" x14ac:dyDescent="0.2">
      <c r="A1228" s="121">
        <f t="shared" si="118"/>
        <v>397</v>
      </c>
      <c r="B1228" s="39" t="str">
        <f>+VLOOKUP(A1228,$Q$2:$R$5000,2,0)</f>
        <v>cf397</v>
      </c>
      <c r="C1228" s="45" t="s">
        <v>63</v>
      </c>
      <c r="D1228" s="46" t="s">
        <v>63</v>
      </c>
      <c r="E1228" s="47" t="s">
        <v>63</v>
      </c>
      <c r="F1228" s="48"/>
      <c r="G1228" s="46"/>
      <c r="H1228" s="62"/>
      <c r="I1228" s="62"/>
      <c r="J1228" s="50"/>
      <c r="Q1228" s="37">
        <v>1227</v>
      </c>
    </row>
    <row r="1229" spans="1:17" ht="15" customHeight="1" x14ac:dyDescent="0.2">
      <c r="A1229" s="121"/>
      <c r="B1229" s="39" t="str">
        <f>+VLOOKUP(A1228,$Q$2:$R$5000,2,0)</f>
        <v>cf397</v>
      </c>
      <c r="C1229" s="51"/>
      <c r="D1229" s="52"/>
      <c r="E1229" s="53" t="s">
        <v>63</v>
      </c>
      <c r="F1229" s="54"/>
      <c r="G1229" s="52"/>
      <c r="H1229" s="63"/>
      <c r="I1229" s="63"/>
      <c r="J1229" s="56" t="s">
        <v>63</v>
      </c>
      <c r="Q1229" s="37">
        <v>1228</v>
      </c>
    </row>
    <row r="1230" spans="1:17" ht="15" customHeight="1" x14ac:dyDescent="0.2">
      <c r="A1230" s="121"/>
      <c r="B1230" s="39" t="str">
        <f>+VLOOKUP(A1228,$Q$2:$R$5000,2,0)</f>
        <v>cf397</v>
      </c>
      <c r="C1230" s="51"/>
      <c r="D1230" s="57" t="s">
        <v>63</v>
      </c>
      <c r="E1230" s="58" t="s">
        <v>63</v>
      </c>
      <c r="F1230" s="59" t="s">
        <v>63</v>
      </c>
      <c r="G1230" s="57" t="s">
        <v>63</v>
      </c>
      <c r="H1230" s="64" t="s">
        <v>63</v>
      </c>
      <c r="I1230" s="64" t="str">
        <f>IF(H1230="","",G1230*H1230)</f>
        <v/>
      </c>
      <c r="J1230" s="61" t="s">
        <v>63</v>
      </c>
      <c r="Q1230" s="37">
        <v>1229</v>
      </c>
    </row>
    <row r="1231" spans="1:17" ht="15" customHeight="1" x14ac:dyDescent="0.2">
      <c r="A1231" s="121">
        <f t="shared" si="118"/>
        <v>398</v>
      </c>
      <c r="B1231" s="39" t="str">
        <f>+VLOOKUP(A1231,$Q$2:$R$5000,2,0)</f>
        <v>cf398</v>
      </c>
      <c r="C1231" s="45" t="s">
        <v>63</v>
      </c>
      <c r="D1231" s="46" t="s">
        <v>63</v>
      </c>
      <c r="E1231" s="47" t="s">
        <v>63</v>
      </c>
      <c r="F1231" s="48"/>
      <c r="G1231" s="46"/>
      <c r="H1231" s="62"/>
      <c r="I1231" s="62"/>
      <c r="J1231" s="50"/>
      <c r="Q1231" s="37">
        <v>1230</v>
      </c>
    </row>
    <row r="1232" spans="1:17" ht="15" customHeight="1" x14ac:dyDescent="0.2">
      <c r="A1232" s="121"/>
      <c r="B1232" s="39" t="str">
        <f>+VLOOKUP(A1231,$Q$2:$R$5000,2,0)</f>
        <v>cf398</v>
      </c>
      <c r="C1232" s="51"/>
      <c r="D1232" s="52"/>
      <c r="E1232" s="53" t="s">
        <v>63</v>
      </c>
      <c r="F1232" s="54"/>
      <c r="G1232" s="52"/>
      <c r="H1232" s="63"/>
      <c r="I1232" s="63"/>
      <c r="J1232" s="56" t="s">
        <v>63</v>
      </c>
      <c r="Q1232" s="37">
        <v>1231</v>
      </c>
    </row>
    <row r="1233" spans="1:17" ht="15" customHeight="1" x14ac:dyDescent="0.2">
      <c r="A1233" s="121"/>
      <c r="B1233" s="39" t="str">
        <f>+VLOOKUP(A1231,$Q$2:$R$5000,2,0)</f>
        <v>cf398</v>
      </c>
      <c r="C1233" s="51"/>
      <c r="D1233" s="57" t="s">
        <v>63</v>
      </c>
      <c r="E1233" s="58" t="s">
        <v>63</v>
      </c>
      <c r="F1233" s="59" t="s">
        <v>63</v>
      </c>
      <c r="G1233" s="57" t="s">
        <v>63</v>
      </c>
      <c r="H1233" s="64" t="s">
        <v>63</v>
      </c>
      <c r="I1233" s="64" t="str">
        <f>IF(H1233="","",G1233*H1233)</f>
        <v/>
      </c>
      <c r="J1233" s="61" t="s">
        <v>63</v>
      </c>
      <c r="Q1233" s="37">
        <v>1232</v>
      </c>
    </row>
    <row r="1234" spans="1:17" ht="15" customHeight="1" x14ac:dyDescent="0.2">
      <c r="A1234" s="121">
        <f t="shared" si="118"/>
        <v>399</v>
      </c>
      <c r="B1234" s="39" t="str">
        <f>+VLOOKUP(A1234,$Q$2:$R$5000,2,0)</f>
        <v>cf399</v>
      </c>
      <c r="C1234" s="45" t="s">
        <v>63</v>
      </c>
      <c r="D1234" s="46" t="s">
        <v>63</v>
      </c>
      <c r="E1234" s="47" t="s">
        <v>63</v>
      </c>
      <c r="F1234" s="48"/>
      <c r="G1234" s="46"/>
      <c r="H1234" s="62"/>
      <c r="I1234" s="62"/>
      <c r="J1234" s="50"/>
      <c r="Q1234" s="37">
        <v>1233</v>
      </c>
    </row>
    <row r="1235" spans="1:17" ht="15" customHeight="1" x14ac:dyDescent="0.2">
      <c r="A1235" s="121"/>
      <c r="B1235" s="39" t="str">
        <f>+VLOOKUP(A1234,$Q$2:$R$5000,2,0)</f>
        <v>cf399</v>
      </c>
      <c r="C1235" s="51"/>
      <c r="D1235" s="52"/>
      <c r="E1235" s="53" t="s">
        <v>63</v>
      </c>
      <c r="F1235" s="54"/>
      <c r="G1235" s="52"/>
      <c r="H1235" s="63"/>
      <c r="I1235" s="63"/>
      <c r="J1235" s="56" t="s">
        <v>63</v>
      </c>
      <c r="Q1235" s="37">
        <v>1234</v>
      </c>
    </row>
    <row r="1236" spans="1:17" ht="15" customHeight="1" x14ac:dyDescent="0.2">
      <c r="A1236" s="121"/>
      <c r="B1236" s="39" t="str">
        <f>+VLOOKUP(A1234,$Q$2:$R$5000,2,0)</f>
        <v>cf399</v>
      </c>
      <c r="C1236" s="51"/>
      <c r="D1236" s="57" t="s">
        <v>63</v>
      </c>
      <c r="E1236" s="58" t="s">
        <v>63</v>
      </c>
      <c r="F1236" s="59" t="s">
        <v>63</v>
      </c>
      <c r="G1236" s="57" t="s">
        <v>63</v>
      </c>
      <c r="H1236" s="64" t="s">
        <v>63</v>
      </c>
      <c r="I1236" s="64" t="str">
        <f>IF(H1236="","",G1236*H1236)</f>
        <v/>
      </c>
      <c r="J1236" s="61" t="s">
        <v>63</v>
      </c>
      <c r="Q1236" s="37">
        <v>1235</v>
      </c>
    </row>
    <row r="1237" spans="1:17" ht="15" customHeight="1" x14ac:dyDescent="0.2">
      <c r="A1237" s="121">
        <f t="shared" si="118"/>
        <v>400</v>
      </c>
      <c r="B1237" s="39" t="str">
        <f>+VLOOKUP(A1237,$Q$2:$R$5000,2,0)</f>
        <v>cf400</v>
      </c>
      <c r="C1237" s="45" t="s">
        <v>63</v>
      </c>
      <c r="D1237" s="46" t="s">
        <v>63</v>
      </c>
      <c r="E1237" s="47" t="s">
        <v>63</v>
      </c>
      <c r="F1237" s="48"/>
      <c r="G1237" s="46"/>
      <c r="H1237" s="62"/>
      <c r="I1237" s="62"/>
      <c r="J1237" s="50"/>
      <c r="Q1237" s="37">
        <v>1236</v>
      </c>
    </row>
    <row r="1238" spans="1:17" ht="15" customHeight="1" x14ac:dyDescent="0.2">
      <c r="A1238" s="121"/>
      <c r="B1238" s="39" t="str">
        <f>+VLOOKUP(A1237,$Q$2:$R$5000,2,0)</f>
        <v>cf400</v>
      </c>
      <c r="C1238" s="51"/>
      <c r="D1238" s="52"/>
      <c r="E1238" s="53" t="s">
        <v>63</v>
      </c>
      <c r="F1238" s="54"/>
      <c r="G1238" s="52"/>
      <c r="H1238" s="63"/>
      <c r="I1238" s="63"/>
      <c r="J1238" s="56" t="s">
        <v>63</v>
      </c>
      <c r="Q1238" s="37">
        <v>1237</v>
      </c>
    </row>
    <row r="1239" spans="1:17" ht="15" customHeight="1" x14ac:dyDescent="0.2">
      <c r="A1239" s="121"/>
      <c r="B1239" s="39" t="str">
        <f>+VLOOKUP(A1237,$Q$2:$R$5000,2,0)</f>
        <v>cf400</v>
      </c>
      <c r="C1239" s="51"/>
      <c r="D1239" s="57" t="s">
        <v>63</v>
      </c>
      <c r="E1239" s="58" t="s">
        <v>63</v>
      </c>
      <c r="F1239" s="59" t="s">
        <v>63</v>
      </c>
      <c r="G1239" s="57" t="s">
        <v>63</v>
      </c>
      <c r="H1239" s="64" t="s">
        <v>63</v>
      </c>
      <c r="I1239" s="64" t="str">
        <f>IF(H1239="","",G1239*H1239)</f>
        <v/>
      </c>
      <c r="J1239" s="61" t="s">
        <v>63</v>
      </c>
      <c r="Q1239" s="37">
        <v>1238</v>
      </c>
    </row>
    <row r="1240" spans="1:17" ht="15" customHeight="1" x14ac:dyDescent="0.2">
      <c r="B1240" s="37">
        <f>IF(K1240=$K$1,1,IF(K1240&gt;$K$1,0,1))</f>
        <v>0</v>
      </c>
      <c r="C1240" s="51"/>
      <c r="D1240" s="46"/>
      <c r="E1240" s="71" t="s">
        <v>143</v>
      </c>
      <c r="F1240" s="48"/>
      <c r="G1240" s="46"/>
      <c r="H1240" s="62"/>
      <c r="I1240" s="66">
        <f>SUM(I1180:I1239)</f>
        <v>0</v>
      </c>
      <c r="J1240" s="46"/>
      <c r="K1240" s="37">
        <f>+A1237/20</f>
        <v>20</v>
      </c>
      <c r="L1240" s="67">
        <f>+I1240</f>
        <v>0</v>
      </c>
      <c r="M1240" s="68">
        <f>SUM($L$2:L1240)</f>
        <v>0</v>
      </c>
      <c r="Q1240" s="37">
        <v>1239</v>
      </c>
    </row>
    <row r="1241" spans="1:17" ht="15" customHeight="1" x14ac:dyDescent="0.2">
      <c r="B1241" s="37">
        <f>+IF(K1241=$K$1,1,0)</f>
        <v>0</v>
      </c>
      <c r="C1241" s="51"/>
      <c r="D1241" s="57"/>
      <c r="E1241" s="72" t="s">
        <v>144</v>
      </c>
      <c r="F1241" s="59"/>
      <c r="G1241" s="57"/>
      <c r="H1241" s="64"/>
      <c r="I1241" s="70">
        <f>+M1240</f>
        <v>0</v>
      </c>
      <c r="J1241" s="57"/>
      <c r="K1241" s="37">
        <f>+K1240</f>
        <v>20</v>
      </c>
      <c r="Q1241" s="37">
        <v>1240</v>
      </c>
    </row>
    <row r="1242" spans="1:17" ht="15" customHeight="1" x14ac:dyDescent="0.2">
      <c r="A1242" s="121">
        <f>A1237+1</f>
        <v>401</v>
      </c>
      <c r="B1242" s="39" t="str">
        <f>+VLOOKUP(A1242,$Q$2:$R$5000,2,0)</f>
        <v>cf401</v>
      </c>
      <c r="C1242" s="45" t="s">
        <v>63</v>
      </c>
      <c r="D1242" s="46" t="s">
        <v>63</v>
      </c>
      <c r="E1242" s="47" t="s">
        <v>63</v>
      </c>
      <c r="F1242" s="48"/>
      <c r="G1242" s="46"/>
      <c r="H1242" s="49"/>
      <c r="I1242" s="49"/>
      <c r="J1242" s="50"/>
      <c r="Q1242" s="37">
        <v>1241</v>
      </c>
    </row>
    <row r="1243" spans="1:17" ht="15" customHeight="1" x14ac:dyDescent="0.2">
      <c r="A1243" s="121"/>
      <c r="B1243" s="39" t="str">
        <f>+VLOOKUP(A1242,$Q$2:$R$5000,2,0)</f>
        <v>cf401</v>
      </c>
      <c r="C1243" s="51"/>
      <c r="D1243" s="52"/>
      <c r="E1243" s="53" t="s">
        <v>63</v>
      </c>
      <c r="F1243" s="54"/>
      <c r="G1243" s="52"/>
      <c r="H1243" s="55"/>
      <c r="I1243" s="55"/>
      <c r="J1243" s="56" t="s">
        <v>63</v>
      </c>
      <c r="Q1243" s="37">
        <v>1242</v>
      </c>
    </row>
    <row r="1244" spans="1:17" ht="15" customHeight="1" x14ac:dyDescent="0.2">
      <c r="A1244" s="121"/>
      <c r="B1244" s="39" t="str">
        <f>+VLOOKUP(A1242,$Q$2:$R$5000,2,0)</f>
        <v>cf401</v>
      </c>
      <c r="C1244" s="51"/>
      <c r="D1244" s="57" t="s">
        <v>63</v>
      </c>
      <c r="E1244" s="58" t="s">
        <v>63</v>
      </c>
      <c r="F1244" s="59" t="s">
        <v>63</v>
      </c>
      <c r="G1244" s="57" t="s">
        <v>63</v>
      </c>
      <c r="H1244" s="60" t="s">
        <v>63</v>
      </c>
      <c r="I1244" s="60" t="str">
        <f>IF(H1244="","",G1244*H1244)</f>
        <v/>
      </c>
      <c r="J1244" s="61" t="s">
        <v>63</v>
      </c>
      <c r="Q1244" s="37">
        <v>1243</v>
      </c>
    </row>
    <row r="1245" spans="1:17" ht="15" customHeight="1" x14ac:dyDescent="0.2">
      <c r="A1245" s="121">
        <f t="shared" ref="A1245" si="119">A1242+1</f>
        <v>402</v>
      </c>
      <c r="B1245" s="39" t="str">
        <f>+VLOOKUP(A1245,$Q$2:$R$5000,2,0)</f>
        <v>cf402</v>
      </c>
      <c r="C1245" s="45" t="s">
        <v>63</v>
      </c>
      <c r="D1245" s="46" t="s">
        <v>63</v>
      </c>
      <c r="E1245" s="47" t="s">
        <v>63</v>
      </c>
      <c r="F1245" s="48"/>
      <c r="G1245" s="46"/>
      <c r="H1245" s="62"/>
      <c r="I1245" s="62"/>
      <c r="J1245" s="50"/>
      <c r="Q1245" s="37">
        <v>1244</v>
      </c>
    </row>
    <row r="1246" spans="1:17" ht="15" customHeight="1" x14ac:dyDescent="0.2">
      <c r="A1246" s="121"/>
      <c r="B1246" s="39" t="str">
        <f>+VLOOKUP(A1245,$Q$2:$R$5000,2,0)</f>
        <v>cf402</v>
      </c>
      <c r="C1246" s="51"/>
      <c r="D1246" s="52"/>
      <c r="E1246" s="53" t="s">
        <v>63</v>
      </c>
      <c r="F1246" s="54"/>
      <c r="G1246" s="52"/>
      <c r="H1246" s="63"/>
      <c r="I1246" s="63"/>
      <c r="J1246" s="56" t="s">
        <v>63</v>
      </c>
      <c r="Q1246" s="37">
        <v>1245</v>
      </c>
    </row>
    <row r="1247" spans="1:17" ht="15" customHeight="1" x14ac:dyDescent="0.2">
      <c r="A1247" s="121"/>
      <c r="B1247" s="39" t="str">
        <f>+VLOOKUP(A1245,$Q$2:$R$5000,2,0)</f>
        <v>cf402</v>
      </c>
      <c r="C1247" s="51"/>
      <c r="D1247" s="57" t="s">
        <v>63</v>
      </c>
      <c r="E1247" s="58" t="s">
        <v>63</v>
      </c>
      <c r="F1247" s="59" t="s">
        <v>63</v>
      </c>
      <c r="G1247" s="57" t="s">
        <v>63</v>
      </c>
      <c r="H1247" s="64" t="s">
        <v>63</v>
      </c>
      <c r="I1247" s="64" t="str">
        <f>IF(H1247="","",G1247*H1247)</f>
        <v/>
      </c>
      <c r="J1247" s="61" t="s">
        <v>63</v>
      </c>
      <c r="Q1247" s="37">
        <v>1246</v>
      </c>
    </row>
    <row r="1248" spans="1:17" ht="15" customHeight="1" x14ac:dyDescent="0.2">
      <c r="A1248" s="121">
        <f t="shared" ref="A1248:A1299" si="120">A1245+1</f>
        <v>403</v>
      </c>
      <c r="B1248" s="39" t="str">
        <f>+VLOOKUP(A1248,$Q$2:$R$5000,2,0)</f>
        <v>cf403</v>
      </c>
      <c r="C1248" s="45" t="s">
        <v>63</v>
      </c>
      <c r="D1248" s="46" t="s">
        <v>63</v>
      </c>
      <c r="E1248" s="47" t="s">
        <v>63</v>
      </c>
      <c r="F1248" s="48"/>
      <c r="G1248" s="46"/>
      <c r="H1248" s="62"/>
      <c r="I1248" s="62"/>
      <c r="J1248" s="50"/>
      <c r="Q1248" s="37">
        <v>1247</v>
      </c>
    </row>
    <row r="1249" spans="1:17" ht="15" customHeight="1" x14ac:dyDescent="0.2">
      <c r="A1249" s="121"/>
      <c r="B1249" s="39" t="str">
        <f>+VLOOKUP(A1248,$Q$2:$R$5000,2,0)</f>
        <v>cf403</v>
      </c>
      <c r="C1249" s="51"/>
      <c r="D1249" s="52"/>
      <c r="E1249" s="53" t="s">
        <v>63</v>
      </c>
      <c r="F1249" s="54"/>
      <c r="G1249" s="52"/>
      <c r="H1249" s="63"/>
      <c r="I1249" s="63"/>
      <c r="J1249" s="56" t="s">
        <v>63</v>
      </c>
      <c r="Q1249" s="37">
        <v>1248</v>
      </c>
    </row>
    <row r="1250" spans="1:17" ht="15" customHeight="1" x14ac:dyDescent="0.2">
      <c r="A1250" s="121"/>
      <c r="B1250" s="39" t="str">
        <f>+VLOOKUP(A1248,$Q$2:$R$5000,2,0)</f>
        <v>cf403</v>
      </c>
      <c r="C1250" s="51"/>
      <c r="D1250" s="57" t="s">
        <v>63</v>
      </c>
      <c r="E1250" s="58" t="s">
        <v>63</v>
      </c>
      <c r="F1250" s="59" t="s">
        <v>63</v>
      </c>
      <c r="G1250" s="57" t="s">
        <v>63</v>
      </c>
      <c r="H1250" s="64" t="s">
        <v>63</v>
      </c>
      <c r="I1250" s="64" t="str">
        <f>IF(H1250="","",G1250*H1250)</f>
        <v/>
      </c>
      <c r="J1250" s="61" t="s">
        <v>63</v>
      </c>
      <c r="Q1250" s="37">
        <v>1249</v>
      </c>
    </row>
    <row r="1251" spans="1:17" ht="15" customHeight="1" x14ac:dyDescent="0.2">
      <c r="A1251" s="121">
        <f t="shared" si="120"/>
        <v>404</v>
      </c>
      <c r="B1251" s="39" t="str">
        <f>+VLOOKUP(A1251,$Q$2:$R$5000,2,0)</f>
        <v>cf404</v>
      </c>
      <c r="C1251" s="45" t="s">
        <v>63</v>
      </c>
      <c r="D1251" s="46" t="s">
        <v>63</v>
      </c>
      <c r="E1251" s="47" t="s">
        <v>63</v>
      </c>
      <c r="F1251" s="48"/>
      <c r="G1251" s="46"/>
      <c r="H1251" s="62"/>
      <c r="I1251" s="62"/>
      <c r="J1251" s="50"/>
      <c r="Q1251" s="37">
        <v>1250</v>
      </c>
    </row>
    <row r="1252" spans="1:17" ht="15" customHeight="1" x14ac:dyDescent="0.2">
      <c r="A1252" s="121"/>
      <c r="B1252" s="39" t="str">
        <f>+VLOOKUP(A1251,$Q$2:$R$5000,2,0)</f>
        <v>cf404</v>
      </c>
      <c r="C1252" s="51"/>
      <c r="D1252" s="52"/>
      <c r="E1252" s="53" t="s">
        <v>63</v>
      </c>
      <c r="F1252" s="54"/>
      <c r="G1252" s="52"/>
      <c r="H1252" s="63"/>
      <c r="I1252" s="63"/>
      <c r="J1252" s="56" t="s">
        <v>63</v>
      </c>
      <c r="Q1252" s="37">
        <v>1251</v>
      </c>
    </row>
    <row r="1253" spans="1:17" ht="15" customHeight="1" x14ac:dyDescent="0.2">
      <c r="A1253" s="121"/>
      <c r="B1253" s="39" t="str">
        <f>+VLOOKUP(A1251,$Q$2:$R$5000,2,0)</f>
        <v>cf404</v>
      </c>
      <c r="C1253" s="51"/>
      <c r="D1253" s="57" t="s">
        <v>63</v>
      </c>
      <c r="E1253" s="58" t="s">
        <v>63</v>
      </c>
      <c r="F1253" s="59" t="s">
        <v>63</v>
      </c>
      <c r="G1253" s="57" t="s">
        <v>63</v>
      </c>
      <c r="H1253" s="64" t="s">
        <v>63</v>
      </c>
      <c r="I1253" s="64" t="str">
        <f>IF(H1253="","",G1253*H1253)</f>
        <v/>
      </c>
      <c r="J1253" s="61" t="s">
        <v>63</v>
      </c>
      <c r="Q1253" s="37">
        <v>1252</v>
      </c>
    </row>
    <row r="1254" spans="1:17" ht="15" customHeight="1" x14ac:dyDescent="0.2">
      <c r="A1254" s="121">
        <f t="shared" si="120"/>
        <v>405</v>
      </c>
      <c r="B1254" s="39" t="str">
        <f>+VLOOKUP(A1254,$Q$2:$R$5000,2,0)</f>
        <v>cf405</v>
      </c>
      <c r="C1254" s="45" t="s">
        <v>63</v>
      </c>
      <c r="D1254" s="46" t="s">
        <v>63</v>
      </c>
      <c r="E1254" s="47" t="s">
        <v>63</v>
      </c>
      <c r="F1254" s="48"/>
      <c r="G1254" s="46"/>
      <c r="H1254" s="62"/>
      <c r="I1254" s="62"/>
      <c r="J1254" s="50"/>
      <c r="Q1254" s="37">
        <v>1253</v>
      </c>
    </row>
    <row r="1255" spans="1:17" ht="15" customHeight="1" x14ac:dyDescent="0.2">
      <c r="A1255" s="121"/>
      <c r="B1255" s="39" t="str">
        <f>+VLOOKUP(A1254,$Q$2:$R$5000,2,0)</f>
        <v>cf405</v>
      </c>
      <c r="C1255" s="51"/>
      <c r="D1255" s="52"/>
      <c r="E1255" s="53" t="s">
        <v>63</v>
      </c>
      <c r="F1255" s="54"/>
      <c r="G1255" s="52"/>
      <c r="H1255" s="63"/>
      <c r="I1255" s="63"/>
      <c r="J1255" s="56" t="s">
        <v>63</v>
      </c>
      <c r="Q1255" s="37">
        <v>1254</v>
      </c>
    </row>
    <row r="1256" spans="1:17" ht="15" customHeight="1" x14ac:dyDescent="0.2">
      <c r="A1256" s="121"/>
      <c r="B1256" s="39" t="str">
        <f>+VLOOKUP(A1254,$Q$2:$R$5000,2,0)</f>
        <v>cf405</v>
      </c>
      <c r="C1256" s="51"/>
      <c r="D1256" s="57" t="s">
        <v>63</v>
      </c>
      <c r="E1256" s="58" t="s">
        <v>63</v>
      </c>
      <c r="F1256" s="59" t="s">
        <v>63</v>
      </c>
      <c r="G1256" s="57" t="s">
        <v>63</v>
      </c>
      <c r="H1256" s="64" t="s">
        <v>63</v>
      </c>
      <c r="I1256" s="64" t="str">
        <f>IF(H1256="","",G1256*H1256)</f>
        <v/>
      </c>
      <c r="J1256" s="61" t="s">
        <v>63</v>
      </c>
      <c r="Q1256" s="37">
        <v>1255</v>
      </c>
    </row>
    <row r="1257" spans="1:17" ht="15" customHeight="1" x14ac:dyDescent="0.2">
      <c r="A1257" s="121">
        <f t="shared" si="120"/>
        <v>406</v>
      </c>
      <c r="B1257" s="39" t="str">
        <f>+VLOOKUP(A1257,$Q$2:$R$5000,2,0)</f>
        <v>cf406</v>
      </c>
      <c r="C1257" s="45" t="s">
        <v>63</v>
      </c>
      <c r="D1257" s="46" t="s">
        <v>63</v>
      </c>
      <c r="E1257" s="47" t="s">
        <v>63</v>
      </c>
      <c r="F1257" s="48"/>
      <c r="G1257" s="46"/>
      <c r="H1257" s="62"/>
      <c r="I1257" s="62"/>
      <c r="J1257" s="50"/>
      <c r="Q1257" s="37">
        <v>1256</v>
      </c>
    </row>
    <row r="1258" spans="1:17" ht="15" customHeight="1" x14ac:dyDescent="0.2">
      <c r="A1258" s="121"/>
      <c r="B1258" s="39" t="str">
        <f>+VLOOKUP(A1257,$Q$2:$R$5000,2,0)</f>
        <v>cf406</v>
      </c>
      <c r="C1258" s="51"/>
      <c r="D1258" s="52"/>
      <c r="E1258" s="53" t="s">
        <v>63</v>
      </c>
      <c r="F1258" s="54"/>
      <c r="G1258" s="52"/>
      <c r="H1258" s="63"/>
      <c r="I1258" s="63"/>
      <c r="J1258" s="56" t="s">
        <v>63</v>
      </c>
      <c r="Q1258" s="37">
        <v>1257</v>
      </c>
    </row>
    <row r="1259" spans="1:17" ht="15" customHeight="1" x14ac:dyDescent="0.2">
      <c r="A1259" s="121"/>
      <c r="B1259" s="39" t="str">
        <f>+VLOOKUP(A1257,$Q$2:$R$5000,2,0)</f>
        <v>cf406</v>
      </c>
      <c r="C1259" s="51"/>
      <c r="D1259" s="57" t="s">
        <v>63</v>
      </c>
      <c r="E1259" s="58" t="s">
        <v>63</v>
      </c>
      <c r="F1259" s="59" t="s">
        <v>63</v>
      </c>
      <c r="G1259" s="57" t="s">
        <v>63</v>
      </c>
      <c r="H1259" s="64" t="s">
        <v>63</v>
      </c>
      <c r="I1259" s="64" t="str">
        <f>IF(H1259="","",G1259*H1259)</f>
        <v/>
      </c>
      <c r="J1259" s="61" t="s">
        <v>63</v>
      </c>
      <c r="Q1259" s="37">
        <v>1258</v>
      </c>
    </row>
    <row r="1260" spans="1:17" ht="15" customHeight="1" x14ac:dyDescent="0.2">
      <c r="A1260" s="121">
        <f t="shared" si="120"/>
        <v>407</v>
      </c>
      <c r="B1260" s="39" t="str">
        <f>+VLOOKUP(A1260,$Q$2:$R$5000,2,0)</f>
        <v>cf407</v>
      </c>
      <c r="C1260" s="45" t="s">
        <v>63</v>
      </c>
      <c r="D1260" s="46" t="s">
        <v>63</v>
      </c>
      <c r="E1260" s="47" t="s">
        <v>63</v>
      </c>
      <c r="F1260" s="48"/>
      <c r="G1260" s="46"/>
      <c r="H1260" s="62"/>
      <c r="I1260" s="62"/>
      <c r="J1260" s="50"/>
      <c r="Q1260" s="37">
        <v>1259</v>
      </c>
    </row>
    <row r="1261" spans="1:17" ht="15" customHeight="1" x14ac:dyDescent="0.2">
      <c r="A1261" s="121"/>
      <c r="B1261" s="39" t="str">
        <f>+VLOOKUP(A1260,$Q$2:$R$5000,2,0)</f>
        <v>cf407</v>
      </c>
      <c r="C1261" s="51"/>
      <c r="D1261" s="52"/>
      <c r="E1261" s="53" t="s">
        <v>63</v>
      </c>
      <c r="F1261" s="54"/>
      <c r="G1261" s="52"/>
      <c r="H1261" s="63"/>
      <c r="I1261" s="63"/>
      <c r="J1261" s="56" t="s">
        <v>63</v>
      </c>
      <c r="Q1261" s="37">
        <v>1260</v>
      </c>
    </row>
    <row r="1262" spans="1:17" ht="15" customHeight="1" x14ac:dyDescent="0.2">
      <c r="A1262" s="121"/>
      <c r="B1262" s="39" t="str">
        <f>+VLOOKUP(A1260,$Q$2:$R$5000,2,0)</f>
        <v>cf407</v>
      </c>
      <c r="C1262" s="51"/>
      <c r="D1262" s="57" t="s">
        <v>63</v>
      </c>
      <c r="E1262" s="58" t="s">
        <v>63</v>
      </c>
      <c r="F1262" s="59" t="s">
        <v>63</v>
      </c>
      <c r="G1262" s="57" t="s">
        <v>63</v>
      </c>
      <c r="H1262" s="64" t="s">
        <v>63</v>
      </c>
      <c r="I1262" s="64" t="str">
        <f>IF(H1262="","",G1262*H1262)</f>
        <v/>
      </c>
      <c r="J1262" s="61" t="s">
        <v>63</v>
      </c>
      <c r="Q1262" s="37">
        <v>1261</v>
      </c>
    </row>
    <row r="1263" spans="1:17" ht="15" customHeight="1" x14ac:dyDescent="0.2">
      <c r="A1263" s="121">
        <f t="shared" si="120"/>
        <v>408</v>
      </c>
      <c r="B1263" s="39" t="str">
        <f>+VLOOKUP(A1263,$Q$2:$R$5000,2,0)</f>
        <v>cf408</v>
      </c>
      <c r="C1263" s="45" t="s">
        <v>63</v>
      </c>
      <c r="D1263" s="46" t="s">
        <v>63</v>
      </c>
      <c r="E1263" s="47" t="s">
        <v>63</v>
      </c>
      <c r="F1263" s="48"/>
      <c r="G1263" s="46"/>
      <c r="H1263" s="62"/>
      <c r="I1263" s="62"/>
      <c r="J1263" s="50"/>
      <c r="Q1263" s="37">
        <v>1262</v>
      </c>
    </row>
    <row r="1264" spans="1:17" ht="15" customHeight="1" x14ac:dyDescent="0.2">
      <c r="A1264" s="121"/>
      <c r="B1264" s="39" t="str">
        <f>+VLOOKUP(A1263,$Q$2:$R$5000,2,0)</f>
        <v>cf408</v>
      </c>
      <c r="C1264" s="51"/>
      <c r="D1264" s="52"/>
      <c r="E1264" s="53" t="s">
        <v>63</v>
      </c>
      <c r="F1264" s="54"/>
      <c r="G1264" s="52"/>
      <c r="H1264" s="63"/>
      <c r="I1264" s="63"/>
      <c r="J1264" s="56" t="s">
        <v>63</v>
      </c>
      <c r="Q1264" s="37">
        <v>1263</v>
      </c>
    </row>
    <row r="1265" spans="1:17" ht="15" customHeight="1" x14ac:dyDescent="0.2">
      <c r="A1265" s="121"/>
      <c r="B1265" s="39" t="str">
        <f>+VLOOKUP(A1263,$Q$2:$R$5000,2,0)</f>
        <v>cf408</v>
      </c>
      <c r="C1265" s="51"/>
      <c r="D1265" s="57" t="s">
        <v>63</v>
      </c>
      <c r="E1265" s="58" t="s">
        <v>63</v>
      </c>
      <c r="F1265" s="59" t="s">
        <v>63</v>
      </c>
      <c r="G1265" s="57" t="s">
        <v>63</v>
      </c>
      <c r="H1265" s="64" t="s">
        <v>63</v>
      </c>
      <c r="I1265" s="64" t="str">
        <f>IF(H1265="","",G1265*H1265)</f>
        <v/>
      </c>
      <c r="J1265" s="61" t="s">
        <v>63</v>
      </c>
      <c r="Q1265" s="37">
        <v>1264</v>
      </c>
    </row>
    <row r="1266" spans="1:17" ht="15" customHeight="1" x14ac:dyDescent="0.2">
      <c r="A1266" s="121">
        <f t="shared" si="120"/>
        <v>409</v>
      </c>
      <c r="B1266" s="39" t="str">
        <f>+VLOOKUP(A1266,$Q$2:$R$5000,2,0)</f>
        <v>cf409</v>
      </c>
      <c r="C1266" s="45" t="s">
        <v>63</v>
      </c>
      <c r="D1266" s="46" t="s">
        <v>63</v>
      </c>
      <c r="E1266" s="47" t="s">
        <v>63</v>
      </c>
      <c r="F1266" s="48"/>
      <c r="G1266" s="46"/>
      <c r="H1266" s="62"/>
      <c r="I1266" s="62"/>
      <c r="J1266" s="50"/>
      <c r="Q1266" s="37">
        <v>1265</v>
      </c>
    </row>
    <row r="1267" spans="1:17" ht="15" customHeight="1" x14ac:dyDescent="0.2">
      <c r="A1267" s="121"/>
      <c r="B1267" s="39" t="str">
        <f>+VLOOKUP(A1266,$Q$2:$R$5000,2,0)</f>
        <v>cf409</v>
      </c>
      <c r="C1267" s="51"/>
      <c r="D1267" s="52"/>
      <c r="E1267" s="53" t="s">
        <v>63</v>
      </c>
      <c r="F1267" s="54"/>
      <c r="G1267" s="52"/>
      <c r="H1267" s="63"/>
      <c r="I1267" s="63"/>
      <c r="J1267" s="56" t="s">
        <v>63</v>
      </c>
      <c r="Q1267" s="37">
        <v>1266</v>
      </c>
    </row>
    <row r="1268" spans="1:17" ht="15" customHeight="1" x14ac:dyDescent="0.2">
      <c r="A1268" s="121"/>
      <c r="B1268" s="39" t="str">
        <f>+VLOOKUP(A1266,$Q$2:$R$5000,2,0)</f>
        <v>cf409</v>
      </c>
      <c r="C1268" s="51"/>
      <c r="D1268" s="57" t="s">
        <v>63</v>
      </c>
      <c r="E1268" s="58" t="s">
        <v>63</v>
      </c>
      <c r="F1268" s="59" t="s">
        <v>63</v>
      </c>
      <c r="G1268" s="57" t="s">
        <v>63</v>
      </c>
      <c r="H1268" s="64" t="s">
        <v>63</v>
      </c>
      <c r="I1268" s="64" t="str">
        <f>IF(H1268="","",G1268*H1268)</f>
        <v/>
      </c>
      <c r="J1268" s="61" t="s">
        <v>63</v>
      </c>
      <c r="Q1268" s="37">
        <v>1267</v>
      </c>
    </row>
    <row r="1269" spans="1:17" ht="15" customHeight="1" x14ac:dyDescent="0.2">
      <c r="A1269" s="121">
        <f t="shared" si="120"/>
        <v>410</v>
      </c>
      <c r="B1269" s="39" t="str">
        <f>+VLOOKUP(A1269,$Q$2:$R$5000,2,0)</f>
        <v>cf410</v>
      </c>
      <c r="C1269" s="45" t="s">
        <v>63</v>
      </c>
      <c r="D1269" s="46" t="s">
        <v>63</v>
      </c>
      <c r="E1269" s="47" t="s">
        <v>63</v>
      </c>
      <c r="F1269" s="48"/>
      <c r="G1269" s="46"/>
      <c r="H1269" s="62"/>
      <c r="I1269" s="62"/>
      <c r="J1269" s="50"/>
      <c r="Q1269" s="37">
        <v>1268</v>
      </c>
    </row>
    <row r="1270" spans="1:17" ht="15" customHeight="1" x14ac:dyDescent="0.2">
      <c r="A1270" s="121"/>
      <c r="B1270" s="39" t="str">
        <f>+VLOOKUP(A1269,$Q$2:$R$5000,2,0)</f>
        <v>cf410</v>
      </c>
      <c r="C1270" s="51"/>
      <c r="D1270" s="52"/>
      <c r="E1270" s="53" t="s">
        <v>63</v>
      </c>
      <c r="F1270" s="54"/>
      <c r="G1270" s="52"/>
      <c r="H1270" s="63"/>
      <c r="I1270" s="63"/>
      <c r="J1270" s="56" t="s">
        <v>63</v>
      </c>
      <c r="Q1270" s="37">
        <v>1269</v>
      </c>
    </row>
    <row r="1271" spans="1:17" ht="15" customHeight="1" x14ac:dyDescent="0.2">
      <c r="A1271" s="121"/>
      <c r="B1271" s="39" t="str">
        <f>+VLOOKUP(A1269,$Q$2:$R$5000,2,0)</f>
        <v>cf410</v>
      </c>
      <c r="C1271" s="51"/>
      <c r="D1271" s="57" t="s">
        <v>63</v>
      </c>
      <c r="E1271" s="58" t="s">
        <v>63</v>
      </c>
      <c r="F1271" s="59" t="s">
        <v>63</v>
      </c>
      <c r="G1271" s="57" t="s">
        <v>63</v>
      </c>
      <c r="H1271" s="64" t="s">
        <v>63</v>
      </c>
      <c r="I1271" s="64" t="str">
        <f>IF(H1271="","",G1271*H1271)</f>
        <v/>
      </c>
      <c r="J1271" s="61" t="s">
        <v>63</v>
      </c>
      <c r="Q1271" s="37">
        <v>1270</v>
      </c>
    </row>
    <row r="1272" spans="1:17" ht="15" customHeight="1" x14ac:dyDescent="0.2">
      <c r="A1272" s="121">
        <f t="shared" si="120"/>
        <v>411</v>
      </c>
      <c r="B1272" s="39" t="str">
        <f>+VLOOKUP(A1272,$Q$2:$R$5000,2,0)</f>
        <v>cf411</v>
      </c>
      <c r="C1272" s="45" t="s">
        <v>63</v>
      </c>
      <c r="D1272" s="46" t="s">
        <v>63</v>
      </c>
      <c r="E1272" s="47" t="s">
        <v>63</v>
      </c>
      <c r="F1272" s="48"/>
      <c r="G1272" s="46"/>
      <c r="H1272" s="62"/>
      <c r="I1272" s="62"/>
      <c r="J1272" s="50"/>
      <c r="Q1272" s="37">
        <v>1271</v>
      </c>
    </row>
    <row r="1273" spans="1:17" ht="15" customHeight="1" x14ac:dyDescent="0.2">
      <c r="A1273" s="121"/>
      <c r="B1273" s="39" t="str">
        <f>+VLOOKUP(A1272,$Q$2:$R$5000,2,0)</f>
        <v>cf411</v>
      </c>
      <c r="C1273" s="51"/>
      <c r="D1273" s="52"/>
      <c r="E1273" s="53" t="s">
        <v>63</v>
      </c>
      <c r="F1273" s="54"/>
      <c r="G1273" s="52"/>
      <c r="H1273" s="63"/>
      <c r="I1273" s="63"/>
      <c r="J1273" s="56" t="s">
        <v>63</v>
      </c>
      <c r="Q1273" s="37">
        <v>1272</v>
      </c>
    </row>
    <row r="1274" spans="1:17" ht="15" customHeight="1" x14ac:dyDescent="0.2">
      <c r="A1274" s="121"/>
      <c r="B1274" s="39" t="str">
        <f>+VLOOKUP(A1272,$Q$2:$R$5000,2,0)</f>
        <v>cf411</v>
      </c>
      <c r="C1274" s="51"/>
      <c r="D1274" s="57" t="s">
        <v>63</v>
      </c>
      <c r="E1274" s="58" t="s">
        <v>63</v>
      </c>
      <c r="F1274" s="59" t="s">
        <v>63</v>
      </c>
      <c r="G1274" s="57" t="s">
        <v>63</v>
      </c>
      <c r="H1274" s="64" t="s">
        <v>63</v>
      </c>
      <c r="I1274" s="64" t="str">
        <f>IF(H1274="","",G1274*H1274)</f>
        <v/>
      </c>
      <c r="J1274" s="61" t="s">
        <v>63</v>
      </c>
      <c r="Q1274" s="37">
        <v>1273</v>
      </c>
    </row>
    <row r="1275" spans="1:17" ht="15" customHeight="1" x14ac:dyDescent="0.2">
      <c r="A1275" s="121">
        <f t="shared" si="120"/>
        <v>412</v>
      </c>
      <c r="B1275" s="39" t="str">
        <f>+VLOOKUP(A1275,$Q$2:$R$5000,2,0)</f>
        <v>cf412</v>
      </c>
      <c r="C1275" s="45" t="s">
        <v>63</v>
      </c>
      <c r="D1275" s="46" t="s">
        <v>63</v>
      </c>
      <c r="E1275" s="47" t="s">
        <v>63</v>
      </c>
      <c r="F1275" s="48"/>
      <c r="G1275" s="46"/>
      <c r="H1275" s="62"/>
      <c r="I1275" s="62"/>
      <c r="J1275" s="50"/>
      <c r="Q1275" s="37">
        <v>1274</v>
      </c>
    </row>
    <row r="1276" spans="1:17" ht="15" customHeight="1" x14ac:dyDescent="0.2">
      <c r="A1276" s="121"/>
      <c r="B1276" s="39" t="str">
        <f>+VLOOKUP(A1275,$Q$2:$R$5000,2,0)</f>
        <v>cf412</v>
      </c>
      <c r="C1276" s="51"/>
      <c r="D1276" s="52"/>
      <c r="E1276" s="53" t="s">
        <v>63</v>
      </c>
      <c r="F1276" s="54"/>
      <c r="G1276" s="52"/>
      <c r="H1276" s="63"/>
      <c r="I1276" s="63"/>
      <c r="J1276" s="56" t="s">
        <v>63</v>
      </c>
      <c r="Q1276" s="37">
        <v>1275</v>
      </c>
    </row>
    <row r="1277" spans="1:17" ht="15" customHeight="1" x14ac:dyDescent="0.2">
      <c r="A1277" s="121"/>
      <c r="B1277" s="39" t="str">
        <f>+VLOOKUP(A1275,$Q$2:$R$5000,2,0)</f>
        <v>cf412</v>
      </c>
      <c r="C1277" s="51"/>
      <c r="D1277" s="57" t="s">
        <v>63</v>
      </c>
      <c r="E1277" s="58" t="s">
        <v>63</v>
      </c>
      <c r="F1277" s="59" t="s">
        <v>63</v>
      </c>
      <c r="G1277" s="57" t="s">
        <v>63</v>
      </c>
      <c r="H1277" s="64" t="s">
        <v>63</v>
      </c>
      <c r="I1277" s="64" t="str">
        <f>IF(H1277="","",G1277*H1277)</f>
        <v/>
      </c>
      <c r="J1277" s="61" t="s">
        <v>63</v>
      </c>
      <c r="Q1277" s="37">
        <v>1276</v>
      </c>
    </row>
    <row r="1278" spans="1:17" ht="15" customHeight="1" x14ac:dyDescent="0.2">
      <c r="A1278" s="121">
        <f t="shared" si="120"/>
        <v>413</v>
      </c>
      <c r="B1278" s="39" t="str">
        <f>+VLOOKUP(A1278,$Q$2:$R$5000,2,0)</f>
        <v>cf413</v>
      </c>
      <c r="C1278" s="45" t="s">
        <v>63</v>
      </c>
      <c r="D1278" s="46" t="s">
        <v>63</v>
      </c>
      <c r="E1278" s="47" t="s">
        <v>63</v>
      </c>
      <c r="F1278" s="48"/>
      <c r="G1278" s="46"/>
      <c r="H1278" s="62"/>
      <c r="I1278" s="62"/>
      <c r="J1278" s="50"/>
      <c r="Q1278" s="37">
        <v>1277</v>
      </c>
    </row>
    <row r="1279" spans="1:17" ht="15" customHeight="1" x14ac:dyDescent="0.2">
      <c r="A1279" s="121"/>
      <c r="B1279" s="39" t="str">
        <f>+VLOOKUP(A1278,$Q$2:$R$5000,2,0)</f>
        <v>cf413</v>
      </c>
      <c r="C1279" s="51"/>
      <c r="D1279" s="52"/>
      <c r="E1279" s="53" t="s">
        <v>63</v>
      </c>
      <c r="F1279" s="54"/>
      <c r="G1279" s="52"/>
      <c r="H1279" s="63"/>
      <c r="I1279" s="63"/>
      <c r="J1279" s="56" t="s">
        <v>63</v>
      </c>
      <c r="Q1279" s="37">
        <v>1278</v>
      </c>
    </row>
    <row r="1280" spans="1:17" ht="15" customHeight="1" x14ac:dyDescent="0.2">
      <c r="A1280" s="121"/>
      <c r="B1280" s="39" t="str">
        <f>+VLOOKUP(A1278,$Q$2:$R$5000,2,0)</f>
        <v>cf413</v>
      </c>
      <c r="C1280" s="51"/>
      <c r="D1280" s="57" t="s">
        <v>63</v>
      </c>
      <c r="E1280" s="58" t="s">
        <v>63</v>
      </c>
      <c r="F1280" s="59" t="s">
        <v>63</v>
      </c>
      <c r="G1280" s="57" t="s">
        <v>63</v>
      </c>
      <c r="H1280" s="64" t="s">
        <v>63</v>
      </c>
      <c r="I1280" s="64" t="str">
        <f>IF(H1280="","",G1280*H1280)</f>
        <v/>
      </c>
      <c r="J1280" s="61" t="s">
        <v>63</v>
      </c>
      <c r="Q1280" s="37">
        <v>1279</v>
      </c>
    </row>
    <row r="1281" spans="1:17" ht="15" customHeight="1" x14ac:dyDescent="0.2">
      <c r="A1281" s="121">
        <f t="shared" si="120"/>
        <v>414</v>
      </c>
      <c r="B1281" s="39" t="str">
        <f>+VLOOKUP(A1281,$Q$2:$R$5000,2,0)</f>
        <v>cf414</v>
      </c>
      <c r="C1281" s="45" t="s">
        <v>63</v>
      </c>
      <c r="D1281" s="46" t="s">
        <v>63</v>
      </c>
      <c r="E1281" s="47" t="s">
        <v>63</v>
      </c>
      <c r="F1281" s="48"/>
      <c r="G1281" s="46"/>
      <c r="H1281" s="62"/>
      <c r="I1281" s="62"/>
      <c r="J1281" s="50"/>
      <c r="Q1281" s="37">
        <v>1280</v>
      </c>
    </row>
    <row r="1282" spans="1:17" ht="15" customHeight="1" x14ac:dyDescent="0.2">
      <c r="A1282" s="121"/>
      <c r="B1282" s="39" t="str">
        <f>+VLOOKUP(A1281,$Q$2:$R$5000,2,0)</f>
        <v>cf414</v>
      </c>
      <c r="C1282" s="51"/>
      <c r="D1282" s="52"/>
      <c r="E1282" s="53" t="s">
        <v>63</v>
      </c>
      <c r="F1282" s="54"/>
      <c r="G1282" s="52"/>
      <c r="H1282" s="63"/>
      <c r="I1282" s="63"/>
      <c r="J1282" s="56" t="s">
        <v>63</v>
      </c>
      <c r="Q1282" s="37">
        <v>1281</v>
      </c>
    </row>
    <row r="1283" spans="1:17" ht="15" customHeight="1" x14ac:dyDescent="0.2">
      <c r="A1283" s="121"/>
      <c r="B1283" s="39" t="str">
        <f>+VLOOKUP(A1281,$Q$2:$R$5000,2,0)</f>
        <v>cf414</v>
      </c>
      <c r="C1283" s="51"/>
      <c r="D1283" s="57" t="s">
        <v>63</v>
      </c>
      <c r="E1283" s="58" t="s">
        <v>63</v>
      </c>
      <c r="F1283" s="59" t="s">
        <v>63</v>
      </c>
      <c r="G1283" s="57" t="s">
        <v>63</v>
      </c>
      <c r="H1283" s="64" t="s">
        <v>63</v>
      </c>
      <c r="I1283" s="64" t="str">
        <f>IF(H1283="","",G1283*H1283)</f>
        <v/>
      </c>
      <c r="J1283" s="61" t="s">
        <v>63</v>
      </c>
      <c r="Q1283" s="37">
        <v>1282</v>
      </c>
    </row>
    <row r="1284" spans="1:17" ht="15" customHeight="1" x14ac:dyDescent="0.2">
      <c r="A1284" s="121">
        <f t="shared" si="120"/>
        <v>415</v>
      </c>
      <c r="B1284" s="39" t="str">
        <f>+VLOOKUP(A1284,$Q$2:$R$5000,2,0)</f>
        <v>cf415</v>
      </c>
      <c r="C1284" s="45" t="s">
        <v>63</v>
      </c>
      <c r="D1284" s="46" t="s">
        <v>63</v>
      </c>
      <c r="E1284" s="47" t="s">
        <v>63</v>
      </c>
      <c r="F1284" s="48"/>
      <c r="G1284" s="46"/>
      <c r="H1284" s="62"/>
      <c r="I1284" s="62"/>
      <c r="J1284" s="50"/>
      <c r="Q1284" s="37">
        <v>1283</v>
      </c>
    </row>
    <row r="1285" spans="1:17" ht="15" customHeight="1" x14ac:dyDescent="0.2">
      <c r="A1285" s="121"/>
      <c r="B1285" s="39" t="str">
        <f>+VLOOKUP(A1284,$Q$2:$R$5000,2,0)</f>
        <v>cf415</v>
      </c>
      <c r="C1285" s="51"/>
      <c r="D1285" s="52"/>
      <c r="E1285" s="53" t="s">
        <v>63</v>
      </c>
      <c r="F1285" s="54"/>
      <c r="G1285" s="52"/>
      <c r="H1285" s="63"/>
      <c r="I1285" s="63"/>
      <c r="J1285" s="56" t="s">
        <v>63</v>
      </c>
      <c r="Q1285" s="37">
        <v>1284</v>
      </c>
    </row>
    <row r="1286" spans="1:17" ht="15" customHeight="1" x14ac:dyDescent="0.2">
      <c r="A1286" s="121"/>
      <c r="B1286" s="39" t="str">
        <f>+VLOOKUP(A1284,$Q$2:$R$5000,2,0)</f>
        <v>cf415</v>
      </c>
      <c r="C1286" s="51"/>
      <c r="D1286" s="57" t="s">
        <v>63</v>
      </c>
      <c r="E1286" s="58" t="s">
        <v>63</v>
      </c>
      <c r="F1286" s="59" t="s">
        <v>63</v>
      </c>
      <c r="G1286" s="57" t="s">
        <v>63</v>
      </c>
      <c r="H1286" s="64" t="s">
        <v>63</v>
      </c>
      <c r="I1286" s="64" t="str">
        <f>IF(H1286="","",G1286*H1286)</f>
        <v/>
      </c>
      <c r="J1286" s="61" t="s">
        <v>63</v>
      </c>
      <c r="Q1286" s="37">
        <v>1285</v>
      </c>
    </row>
    <row r="1287" spans="1:17" ht="15" customHeight="1" x14ac:dyDescent="0.2">
      <c r="A1287" s="121">
        <f t="shared" si="120"/>
        <v>416</v>
      </c>
      <c r="B1287" s="39" t="str">
        <f>+VLOOKUP(A1287,$Q$2:$R$5000,2,0)</f>
        <v>cf416</v>
      </c>
      <c r="C1287" s="45" t="s">
        <v>63</v>
      </c>
      <c r="D1287" s="46" t="s">
        <v>63</v>
      </c>
      <c r="E1287" s="47" t="s">
        <v>63</v>
      </c>
      <c r="F1287" s="48"/>
      <c r="G1287" s="46"/>
      <c r="H1287" s="62"/>
      <c r="I1287" s="62"/>
      <c r="J1287" s="50"/>
      <c r="Q1287" s="37">
        <v>1286</v>
      </c>
    </row>
    <row r="1288" spans="1:17" ht="15" customHeight="1" x14ac:dyDescent="0.2">
      <c r="A1288" s="121"/>
      <c r="B1288" s="39" t="str">
        <f>+VLOOKUP(A1287,$Q$2:$R$5000,2,0)</f>
        <v>cf416</v>
      </c>
      <c r="C1288" s="51"/>
      <c r="D1288" s="52"/>
      <c r="E1288" s="53" t="s">
        <v>63</v>
      </c>
      <c r="F1288" s="54"/>
      <c r="G1288" s="52"/>
      <c r="H1288" s="63"/>
      <c r="I1288" s="63"/>
      <c r="J1288" s="56" t="s">
        <v>63</v>
      </c>
      <c r="Q1288" s="37">
        <v>1287</v>
      </c>
    </row>
    <row r="1289" spans="1:17" ht="15" customHeight="1" x14ac:dyDescent="0.2">
      <c r="A1289" s="121"/>
      <c r="B1289" s="39" t="str">
        <f>+VLOOKUP(A1287,$Q$2:$R$5000,2,0)</f>
        <v>cf416</v>
      </c>
      <c r="C1289" s="51"/>
      <c r="D1289" s="57" t="s">
        <v>63</v>
      </c>
      <c r="E1289" s="58" t="s">
        <v>63</v>
      </c>
      <c r="F1289" s="59" t="s">
        <v>63</v>
      </c>
      <c r="G1289" s="57" t="s">
        <v>63</v>
      </c>
      <c r="H1289" s="64" t="s">
        <v>63</v>
      </c>
      <c r="I1289" s="64" t="str">
        <f>IF(H1289="","",G1289*H1289)</f>
        <v/>
      </c>
      <c r="J1289" s="61" t="s">
        <v>63</v>
      </c>
      <c r="Q1289" s="37">
        <v>1288</v>
      </c>
    </row>
    <row r="1290" spans="1:17" ht="15" customHeight="1" x14ac:dyDescent="0.2">
      <c r="A1290" s="121">
        <f t="shared" si="120"/>
        <v>417</v>
      </c>
      <c r="B1290" s="39" t="str">
        <f>+VLOOKUP(A1290,$Q$2:$R$5000,2,0)</f>
        <v>cf417</v>
      </c>
      <c r="C1290" s="45" t="s">
        <v>63</v>
      </c>
      <c r="D1290" s="46" t="s">
        <v>63</v>
      </c>
      <c r="E1290" s="47" t="s">
        <v>63</v>
      </c>
      <c r="F1290" s="48"/>
      <c r="G1290" s="46"/>
      <c r="H1290" s="62"/>
      <c r="I1290" s="62"/>
      <c r="J1290" s="50"/>
      <c r="Q1290" s="37">
        <v>1289</v>
      </c>
    </row>
    <row r="1291" spans="1:17" ht="15" customHeight="1" x14ac:dyDescent="0.2">
      <c r="A1291" s="121"/>
      <c r="B1291" s="39" t="str">
        <f>+VLOOKUP(A1290,$Q$2:$R$5000,2,0)</f>
        <v>cf417</v>
      </c>
      <c r="C1291" s="51"/>
      <c r="D1291" s="52"/>
      <c r="E1291" s="53" t="s">
        <v>63</v>
      </c>
      <c r="F1291" s="54"/>
      <c r="G1291" s="52"/>
      <c r="H1291" s="63"/>
      <c r="I1291" s="63"/>
      <c r="J1291" s="56" t="s">
        <v>63</v>
      </c>
      <c r="Q1291" s="37">
        <v>1290</v>
      </c>
    </row>
    <row r="1292" spans="1:17" ht="15" customHeight="1" x14ac:dyDescent="0.2">
      <c r="A1292" s="121"/>
      <c r="B1292" s="39" t="str">
        <f>+VLOOKUP(A1290,$Q$2:$R$5000,2,0)</f>
        <v>cf417</v>
      </c>
      <c r="C1292" s="51"/>
      <c r="D1292" s="57" t="s">
        <v>63</v>
      </c>
      <c r="E1292" s="58" t="s">
        <v>63</v>
      </c>
      <c r="F1292" s="59" t="s">
        <v>63</v>
      </c>
      <c r="G1292" s="57" t="s">
        <v>63</v>
      </c>
      <c r="H1292" s="64" t="s">
        <v>63</v>
      </c>
      <c r="I1292" s="64" t="str">
        <f>IF(H1292="","",G1292*H1292)</f>
        <v/>
      </c>
      <c r="J1292" s="61" t="s">
        <v>63</v>
      </c>
      <c r="Q1292" s="37">
        <v>1291</v>
      </c>
    </row>
    <row r="1293" spans="1:17" ht="15" customHeight="1" x14ac:dyDescent="0.2">
      <c r="A1293" s="121">
        <f t="shared" si="120"/>
        <v>418</v>
      </c>
      <c r="B1293" s="39" t="str">
        <f>+VLOOKUP(A1293,$Q$2:$R$5000,2,0)</f>
        <v>cf418</v>
      </c>
      <c r="C1293" s="45" t="s">
        <v>63</v>
      </c>
      <c r="D1293" s="46" t="s">
        <v>63</v>
      </c>
      <c r="E1293" s="47" t="s">
        <v>63</v>
      </c>
      <c r="F1293" s="48"/>
      <c r="G1293" s="46"/>
      <c r="H1293" s="62"/>
      <c r="I1293" s="62"/>
      <c r="J1293" s="50"/>
      <c r="Q1293" s="37">
        <v>1292</v>
      </c>
    </row>
    <row r="1294" spans="1:17" ht="15" customHeight="1" x14ac:dyDescent="0.2">
      <c r="A1294" s="121"/>
      <c r="B1294" s="39" t="str">
        <f>+VLOOKUP(A1293,$Q$2:$R$5000,2,0)</f>
        <v>cf418</v>
      </c>
      <c r="C1294" s="51"/>
      <c r="D1294" s="52"/>
      <c r="E1294" s="53" t="s">
        <v>63</v>
      </c>
      <c r="F1294" s="54"/>
      <c r="G1294" s="52"/>
      <c r="H1294" s="63"/>
      <c r="I1294" s="63"/>
      <c r="J1294" s="56" t="s">
        <v>63</v>
      </c>
      <c r="Q1294" s="37">
        <v>1293</v>
      </c>
    </row>
    <row r="1295" spans="1:17" ht="15" customHeight="1" x14ac:dyDescent="0.2">
      <c r="A1295" s="121"/>
      <c r="B1295" s="39" t="str">
        <f>+VLOOKUP(A1293,$Q$2:$R$5000,2,0)</f>
        <v>cf418</v>
      </c>
      <c r="C1295" s="51"/>
      <c r="D1295" s="57" t="s">
        <v>63</v>
      </c>
      <c r="E1295" s="58" t="s">
        <v>63</v>
      </c>
      <c r="F1295" s="59" t="s">
        <v>63</v>
      </c>
      <c r="G1295" s="57" t="s">
        <v>63</v>
      </c>
      <c r="H1295" s="64" t="s">
        <v>63</v>
      </c>
      <c r="I1295" s="64" t="str">
        <f>IF(H1295="","",G1295*H1295)</f>
        <v/>
      </c>
      <c r="J1295" s="61" t="s">
        <v>63</v>
      </c>
      <c r="Q1295" s="37">
        <v>1294</v>
      </c>
    </row>
    <row r="1296" spans="1:17" ht="15" customHeight="1" x14ac:dyDescent="0.2">
      <c r="A1296" s="121">
        <f t="shared" si="120"/>
        <v>419</v>
      </c>
      <c r="B1296" s="39" t="str">
        <f>+VLOOKUP(A1296,$Q$2:$R$5000,2,0)</f>
        <v>cf419</v>
      </c>
      <c r="C1296" s="45" t="s">
        <v>63</v>
      </c>
      <c r="D1296" s="46" t="s">
        <v>63</v>
      </c>
      <c r="E1296" s="47" t="s">
        <v>63</v>
      </c>
      <c r="F1296" s="48"/>
      <c r="G1296" s="46"/>
      <c r="H1296" s="62"/>
      <c r="I1296" s="62"/>
      <c r="J1296" s="50"/>
      <c r="Q1296" s="37">
        <v>1295</v>
      </c>
    </row>
    <row r="1297" spans="1:17" ht="15" customHeight="1" x14ac:dyDescent="0.2">
      <c r="A1297" s="121"/>
      <c r="B1297" s="39" t="str">
        <f>+VLOOKUP(A1296,$Q$2:$R$5000,2,0)</f>
        <v>cf419</v>
      </c>
      <c r="C1297" s="51"/>
      <c r="D1297" s="52"/>
      <c r="E1297" s="53" t="s">
        <v>63</v>
      </c>
      <c r="F1297" s="54"/>
      <c r="G1297" s="52"/>
      <c r="H1297" s="63"/>
      <c r="I1297" s="63"/>
      <c r="J1297" s="56" t="s">
        <v>63</v>
      </c>
      <c r="Q1297" s="37">
        <v>1296</v>
      </c>
    </row>
    <row r="1298" spans="1:17" ht="15" customHeight="1" x14ac:dyDescent="0.2">
      <c r="A1298" s="121"/>
      <c r="B1298" s="39" t="str">
        <f>+VLOOKUP(A1296,$Q$2:$R$5000,2,0)</f>
        <v>cf419</v>
      </c>
      <c r="C1298" s="51"/>
      <c r="D1298" s="57" t="s">
        <v>63</v>
      </c>
      <c r="E1298" s="58" t="s">
        <v>63</v>
      </c>
      <c r="F1298" s="59" t="s">
        <v>63</v>
      </c>
      <c r="G1298" s="57" t="s">
        <v>63</v>
      </c>
      <c r="H1298" s="64" t="s">
        <v>63</v>
      </c>
      <c r="I1298" s="64" t="str">
        <f>IF(H1298="","",G1298*H1298)</f>
        <v/>
      </c>
      <c r="J1298" s="61" t="s">
        <v>63</v>
      </c>
      <c r="Q1298" s="37">
        <v>1297</v>
      </c>
    </row>
    <row r="1299" spans="1:17" ht="15" customHeight="1" x14ac:dyDescent="0.2">
      <c r="A1299" s="121">
        <f t="shared" si="120"/>
        <v>420</v>
      </c>
      <c r="B1299" s="39" t="str">
        <f>+VLOOKUP(A1299,$Q$2:$R$5000,2,0)</f>
        <v>cf420</v>
      </c>
      <c r="C1299" s="45" t="s">
        <v>63</v>
      </c>
      <c r="D1299" s="46" t="s">
        <v>63</v>
      </c>
      <c r="E1299" s="47" t="s">
        <v>63</v>
      </c>
      <c r="F1299" s="48"/>
      <c r="G1299" s="46"/>
      <c r="H1299" s="62"/>
      <c r="I1299" s="62"/>
      <c r="J1299" s="50"/>
      <c r="Q1299" s="37">
        <v>1298</v>
      </c>
    </row>
    <row r="1300" spans="1:17" ht="15" customHeight="1" x14ac:dyDescent="0.2">
      <c r="A1300" s="121"/>
      <c r="B1300" s="39" t="str">
        <f>+VLOOKUP(A1299,$Q$2:$R$5000,2,0)</f>
        <v>cf420</v>
      </c>
      <c r="C1300" s="51"/>
      <c r="D1300" s="52"/>
      <c r="E1300" s="53" t="s">
        <v>63</v>
      </c>
      <c r="F1300" s="54"/>
      <c r="G1300" s="52"/>
      <c r="H1300" s="63"/>
      <c r="I1300" s="63"/>
      <c r="J1300" s="56" t="s">
        <v>63</v>
      </c>
      <c r="Q1300" s="37">
        <v>1299</v>
      </c>
    </row>
    <row r="1301" spans="1:17" ht="15" customHeight="1" x14ac:dyDescent="0.2">
      <c r="A1301" s="121"/>
      <c r="B1301" s="39" t="str">
        <f>+VLOOKUP(A1299,$Q$2:$R$5000,2,0)</f>
        <v>cf420</v>
      </c>
      <c r="C1301" s="51"/>
      <c r="D1301" s="57" t="s">
        <v>63</v>
      </c>
      <c r="E1301" s="58" t="s">
        <v>63</v>
      </c>
      <c r="F1301" s="59" t="s">
        <v>63</v>
      </c>
      <c r="G1301" s="57" t="s">
        <v>63</v>
      </c>
      <c r="H1301" s="64" t="s">
        <v>63</v>
      </c>
      <c r="I1301" s="64" t="str">
        <f>IF(H1301="","",G1301*H1301)</f>
        <v/>
      </c>
      <c r="J1301" s="61" t="s">
        <v>63</v>
      </c>
      <c r="Q1301" s="37">
        <v>1300</v>
      </c>
    </row>
    <row r="1302" spans="1:17" ht="15" customHeight="1" x14ac:dyDescent="0.2">
      <c r="B1302" s="37">
        <f>IF(K1302=$K$1,1,IF(K1302&gt;$K$1,0,1))</f>
        <v>0</v>
      </c>
      <c r="C1302" s="51"/>
      <c r="D1302" s="46"/>
      <c r="E1302" s="71" t="s">
        <v>143</v>
      </c>
      <c r="F1302" s="48"/>
      <c r="G1302" s="46"/>
      <c r="H1302" s="62"/>
      <c r="I1302" s="66">
        <f>SUM(I1242:I1301)</f>
        <v>0</v>
      </c>
      <c r="J1302" s="46"/>
      <c r="K1302" s="37">
        <f>+A1299/20</f>
        <v>21</v>
      </c>
      <c r="L1302" s="67">
        <f>+I1302</f>
        <v>0</v>
      </c>
      <c r="M1302" s="68">
        <f>SUM($L$2:L1302)</f>
        <v>0</v>
      </c>
      <c r="Q1302" s="37">
        <v>1301</v>
      </c>
    </row>
    <row r="1303" spans="1:17" ht="15" customHeight="1" x14ac:dyDescent="0.2">
      <c r="B1303" s="37">
        <f>+IF(K1303=$K$1,1,0)</f>
        <v>0</v>
      </c>
      <c r="C1303" s="51"/>
      <c r="D1303" s="57"/>
      <c r="E1303" s="72" t="s">
        <v>144</v>
      </c>
      <c r="F1303" s="59"/>
      <c r="G1303" s="57"/>
      <c r="H1303" s="64"/>
      <c r="I1303" s="70">
        <f>+M1302</f>
        <v>0</v>
      </c>
      <c r="J1303" s="57"/>
      <c r="K1303" s="37">
        <f>+K1302</f>
        <v>21</v>
      </c>
      <c r="Q1303" s="37">
        <v>1302</v>
      </c>
    </row>
    <row r="1304" spans="1:17" ht="15" customHeight="1" x14ac:dyDescent="0.2">
      <c r="A1304" s="121">
        <f>A1299+1</f>
        <v>421</v>
      </c>
      <c r="B1304" s="39" t="str">
        <f>+VLOOKUP(A1304,$Q$2:$R$5000,2,0)</f>
        <v>cf421</v>
      </c>
      <c r="C1304" s="45" t="s">
        <v>63</v>
      </c>
      <c r="D1304" s="46" t="s">
        <v>63</v>
      </c>
      <c r="E1304" s="47" t="s">
        <v>63</v>
      </c>
      <c r="F1304" s="48"/>
      <c r="G1304" s="46"/>
      <c r="H1304" s="49"/>
      <c r="I1304" s="49"/>
      <c r="J1304" s="50"/>
      <c r="Q1304" s="37">
        <v>1303</v>
      </c>
    </row>
    <row r="1305" spans="1:17" ht="15" customHeight="1" x14ac:dyDescent="0.2">
      <c r="A1305" s="121"/>
      <c r="B1305" s="39" t="str">
        <f>+VLOOKUP(A1304,$Q$2:$R$5000,2,0)</f>
        <v>cf421</v>
      </c>
      <c r="C1305" s="51"/>
      <c r="D1305" s="52"/>
      <c r="E1305" s="53" t="s">
        <v>63</v>
      </c>
      <c r="F1305" s="54"/>
      <c r="G1305" s="52"/>
      <c r="H1305" s="55"/>
      <c r="I1305" s="55"/>
      <c r="J1305" s="56" t="s">
        <v>63</v>
      </c>
      <c r="Q1305" s="37">
        <v>1304</v>
      </c>
    </row>
    <row r="1306" spans="1:17" ht="15" customHeight="1" x14ac:dyDescent="0.2">
      <c r="A1306" s="121"/>
      <c r="B1306" s="39" t="str">
        <f>+VLOOKUP(A1304,$Q$2:$R$5000,2,0)</f>
        <v>cf421</v>
      </c>
      <c r="C1306" s="51"/>
      <c r="D1306" s="57" t="s">
        <v>63</v>
      </c>
      <c r="E1306" s="58" t="s">
        <v>63</v>
      </c>
      <c r="F1306" s="59" t="s">
        <v>63</v>
      </c>
      <c r="G1306" s="57" t="s">
        <v>63</v>
      </c>
      <c r="H1306" s="60" t="s">
        <v>63</v>
      </c>
      <c r="I1306" s="60" t="str">
        <f>IF(H1306="","",G1306*H1306)</f>
        <v/>
      </c>
      <c r="J1306" s="61" t="s">
        <v>63</v>
      </c>
      <c r="Q1306" s="37">
        <v>1305</v>
      </c>
    </row>
    <row r="1307" spans="1:17" ht="15" customHeight="1" x14ac:dyDescent="0.2">
      <c r="A1307" s="121">
        <f t="shared" ref="A1307" si="121">A1304+1</f>
        <v>422</v>
      </c>
      <c r="B1307" s="39" t="str">
        <f>+VLOOKUP(A1307,$Q$2:$R$5000,2,0)</f>
        <v>cf422</v>
      </c>
      <c r="C1307" s="45" t="s">
        <v>63</v>
      </c>
      <c r="D1307" s="46" t="s">
        <v>63</v>
      </c>
      <c r="E1307" s="47" t="s">
        <v>63</v>
      </c>
      <c r="F1307" s="48"/>
      <c r="G1307" s="46"/>
      <c r="H1307" s="62"/>
      <c r="I1307" s="62"/>
      <c r="J1307" s="50"/>
      <c r="Q1307" s="37">
        <v>1306</v>
      </c>
    </row>
    <row r="1308" spans="1:17" ht="15" customHeight="1" x14ac:dyDescent="0.2">
      <c r="A1308" s="121"/>
      <c r="B1308" s="39" t="str">
        <f>+VLOOKUP(A1307,$Q$2:$R$5000,2,0)</f>
        <v>cf422</v>
      </c>
      <c r="C1308" s="51"/>
      <c r="D1308" s="52"/>
      <c r="E1308" s="53" t="s">
        <v>63</v>
      </c>
      <c r="F1308" s="54"/>
      <c r="G1308" s="52"/>
      <c r="H1308" s="63"/>
      <c r="I1308" s="63"/>
      <c r="J1308" s="56" t="s">
        <v>63</v>
      </c>
      <c r="Q1308" s="37">
        <v>1307</v>
      </c>
    </row>
    <row r="1309" spans="1:17" ht="15" customHeight="1" x14ac:dyDescent="0.2">
      <c r="A1309" s="121"/>
      <c r="B1309" s="39" t="str">
        <f>+VLOOKUP(A1307,$Q$2:$R$5000,2,0)</f>
        <v>cf422</v>
      </c>
      <c r="C1309" s="51"/>
      <c r="D1309" s="57" t="s">
        <v>63</v>
      </c>
      <c r="E1309" s="58" t="s">
        <v>63</v>
      </c>
      <c r="F1309" s="59" t="s">
        <v>63</v>
      </c>
      <c r="G1309" s="57" t="s">
        <v>63</v>
      </c>
      <c r="H1309" s="64" t="s">
        <v>63</v>
      </c>
      <c r="I1309" s="64" t="str">
        <f>IF(H1309="","",G1309*H1309)</f>
        <v/>
      </c>
      <c r="J1309" s="61" t="s">
        <v>63</v>
      </c>
      <c r="Q1309" s="37">
        <v>1308</v>
      </c>
    </row>
    <row r="1310" spans="1:17" ht="15" customHeight="1" x14ac:dyDescent="0.2">
      <c r="A1310" s="121">
        <f t="shared" ref="A1310:A1361" si="122">A1307+1</f>
        <v>423</v>
      </c>
      <c r="B1310" s="39" t="str">
        <f>+VLOOKUP(A1310,$Q$2:$R$5000,2,0)</f>
        <v>cf423</v>
      </c>
      <c r="C1310" s="45" t="s">
        <v>63</v>
      </c>
      <c r="D1310" s="46" t="s">
        <v>63</v>
      </c>
      <c r="E1310" s="47" t="s">
        <v>63</v>
      </c>
      <c r="F1310" s="48"/>
      <c r="G1310" s="46"/>
      <c r="H1310" s="62"/>
      <c r="I1310" s="62"/>
      <c r="J1310" s="50"/>
      <c r="Q1310" s="37">
        <v>1309</v>
      </c>
    </row>
    <row r="1311" spans="1:17" ht="15" customHeight="1" x14ac:dyDescent="0.2">
      <c r="A1311" s="121"/>
      <c r="B1311" s="39" t="str">
        <f>+VLOOKUP(A1310,$Q$2:$R$5000,2,0)</f>
        <v>cf423</v>
      </c>
      <c r="C1311" s="51"/>
      <c r="D1311" s="52"/>
      <c r="E1311" s="53" t="s">
        <v>63</v>
      </c>
      <c r="F1311" s="54"/>
      <c r="G1311" s="52"/>
      <c r="H1311" s="63"/>
      <c r="I1311" s="63"/>
      <c r="J1311" s="56" t="s">
        <v>63</v>
      </c>
      <c r="Q1311" s="37">
        <v>1310</v>
      </c>
    </row>
    <row r="1312" spans="1:17" ht="15" customHeight="1" x14ac:dyDescent="0.2">
      <c r="A1312" s="121"/>
      <c r="B1312" s="39" t="str">
        <f>+VLOOKUP(A1310,$Q$2:$R$5000,2,0)</f>
        <v>cf423</v>
      </c>
      <c r="C1312" s="51"/>
      <c r="D1312" s="57" t="s">
        <v>63</v>
      </c>
      <c r="E1312" s="58" t="s">
        <v>63</v>
      </c>
      <c r="F1312" s="59" t="s">
        <v>63</v>
      </c>
      <c r="G1312" s="57" t="s">
        <v>63</v>
      </c>
      <c r="H1312" s="64" t="s">
        <v>63</v>
      </c>
      <c r="I1312" s="64" t="str">
        <f>IF(H1312="","",G1312*H1312)</f>
        <v/>
      </c>
      <c r="J1312" s="61" t="s">
        <v>63</v>
      </c>
      <c r="Q1312" s="37">
        <v>1311</v>
      </c>
    </row>
    <row r="1313" spans="1:17" ht="15" customHeight="1" x14ac:dyDescent="0.2">
      <c r="A1313" s="121">
        <f t="shared" si="122"/>
        <v>424</v>
      </c>
      <c r="B1313" s="39" t="str">
        <f>+VLOOKUP(A1313,$Q$2:$R$5000,2,0)</f>
        <v>cf424</v>
      </c>
      <c r="C1313" s="45" t="s">
        <v>63</v>
      </c>
      <c r="D1313" s="46" t="s">
        <v>63</v>
      </c>
      <c r="E1313" s="47" t="s">
        <v>63</v>
      </c>
      <c r="F1313" s="48"/>
      <c r="G1313" s="46"/>
      <c r="H1313" s="62"/>
      <c r="I1313" s="62"/>
      <c r="J1313" s="50"/>
      <c r="Q1313" s="37">
        <v>1312</v>
      </c>
    </row>
    <row r="1314" spans="1:17" ht="15" customHeight="1" x14ac:dyDescent="0.2">
      <c r="A1314" s="121"/>
      <c r="B1314" s="39" t="str">
        <f>+VLOOKUP(A1313,$Q$2:$R$5000,2,0)</f>
        <v>cf424</v>
      </c>
      <c r="C1314" s="51"/>
      <c r="D1314" s="52"/>
      <c r="E1314" s="53" t="s">
        <v>63</v>
      </c>
      <c r="F1314" s="54"/>
      <c r="G1314" s="52"/>
      <c r="H1314" s="63"/>
      <c r="I1314" s="63"/>
      <c r="J1314" s="56" t="s">
        <v>63</v>
      </c>
      <c r="Q1314" s="37">
        <v>1313</v>
      </c>
    </row>
    <row r="1315" spans="1:17" ht="15" customHeight="1" x14ac:dyDescent="0.2">
      <c r="A1315" s="121"/>
      <c r="B1315" s="39" t="str">
        <f>+VLOOKUP(A1313,$Q$2:$R$5000,2,0)</f>
        <v>cf424</v>
      </c>
      <c r="C1315" s="51"/>
      <c r="D1315" s="57" t="s">
        <v>63</v>
      </c>
      <c r="E1315" s="58" t="s">
        <v>63</v>
      </c>
      <c r="F1315" s="59" t="s">
        <v>63</v>
      </c>
      <c r="G1315" s="57" t="s">
        <v>63</v>
      </c>
      <c r="H1315" s="64" t="s">
        <v>63</v>
      </c>
      <c r="I1315" s="64" t="str">
        <f>IF(H1315="","",G1315*H1315)</f>
        <v/>
      </c>
      <c r="J1315" s="61" t="s">
        <v>63</v>
      </c>
      <c r="Q1315" s="37">
        <v>1314</v>
      </c>
    </row>
    <row r="1316" spans="1:17" ht="15" customHeight="1" x14ac:dyDescent="0.2">
      <c r="A1316" s="121">
        <f t="shared" si="122"/>
        <v>425</v>
      </c>
      <c r="B1316" s="39" t="str">
        <f>+VLOOKUP(A1316,$Q$2:$R$5000,2,0)</f>
        <v>cf425</v>
      </c>
      <c r="C1316" s="45" t="s">
        <v>63</v>
      </c>
      <c r="D1316" s="46" t="s">
        <v>63</v>
      </c>
      <c r="E1316" s="47" t="s">
        <v>63</v>
      </c>
      <c r="F1316" s="48"/>
      <c r="G1316" s="46"/>
      <c r="H1316" s="62"/>
      <c r="I1316" s="62"/>
      <c r="J1316" s="50"/>
      <c r="Q1316" s="37">
        <v>1315</v>
      </c>
    </row>
    <row r="1317" spans="1:17" ht="15" customHeight="1" x14ac:dyDescent="0.2">
      <c r="A1317" s="121"/>
      <c r="B1317" s="39" t="str">
        <f>+VLOOKUP(A1316,$Q$2:$R$5000,2,0)</f>
        <v>cf425</v>
      </c>
      <c r="C1317" s="51"/>
      <c r="D1317" s="52"/>
      <c r="E1317" s="53" t="s">
        <v>63</v>
      </c>
      <c r="F1317" s="54"/>
      <c r="G1317" s="52"/>
      <c r="H1317" s="63"/>
      <c r="I1317" s="63"/>
      <c r="J1317" s="56" t="s">
        <v>63</v>
      </c>
      <c r="Q1317" s="37">
        <v>1316</v>
      </c>
    </row>
    <row r="1318" spans="1:17" ht="15" customHeight="1" x14ac:dyDescent="0.2">
      <c r="A1318" s="121"/>
      <c r="B1318" s="39" t="str">
        <f>+VLOOKUP(A1316,$Q$2:$R$5000,2,0)</f>
        <v>cf425</v>
      </c>
      <c r="C1318" s="51"/>
      <c r="D1318" s="57" t="s">
        <v>63</v>
      </c>
      <c r="E1318" s="58" t="s">
        <v>63</v>
      </c>
      <c r="F1318" s="59" t="s">
        <v>63</v>
      </c>
      <c r="G1318" s="57" t="s">
        <v>63</v>
      </c>
      <c r="H1318" s="64" t="s">
        <v>63</v>
      </c>
      <c r="I1318" s="64" t="str">
        <f>IF(H1318="","",G1318*H1318)</f>
        <v/>
      </c>
      <c r="J1318" s="61" t="s">
        <v>63</v>
      </c>
      <c r="Q1318" s="37">
        <v>1317</v>
      </c>
    </row>
    <row r="1319" spans="1:17" ht="15" customHeight="1" x14ac:dyDescent="0.2">
      <c r="A1319" s="121">
        <f t="shared" si="122"/>
        <v>426</v>
      </c>
      <c r="B1319" s="39" t="str">
        <f>+VLOOKUP(A1319,$Q$2:$R$5000,2,0)</f>
        <v>cf426</v>
      </c>
      <c r="C1319" s="45" t="s">
        <v>63</v>
      </c>
      <c r="D1319" s="46" t="s">
        <v>63</v>
      </c>
      <c r="E1319" s="47" t="s">
        <v>63</v>
      </c>
      <c r="F1319" s="48"/>
      <c r="G1319" s="46"/>
      <c r="H1319" s="62"/>
      <c r="I1319" s="62"/>
      <c r="J1319" s="50"/>
      <c r="Q1319" s="37">
        <v>1318</v>
      </c>
    </row>
    <row r="1320" spans="1:17" ht="15" customHeight="1" x14ac:dyDescent="0.2">
      <c r="A1320" s="121"/>
      <c r="B1320" s="39" t="str">
        <f>+VLOOKUP(A1319,$Q$2:$R$5000,2,0)</f>
        <v>cf426</v>
      </c>
      <c r="C1320" s="51"/>
      <c r="D1320" s="52"/>
      <c r="E1320" s="53" t="s">
        <v>63</v>
      </c>
      <c r="F1320" s="54"/>
      <c r="G1320" s="52"/>
      <c r="H1320" s="63"/>
      <c r="I1320" s="63"/>
      <c r="J1320" s="56" t="s">
        <v>63</v>
      </c>
      <c r="Q1320" s="37">
        <v>1319</v>
      </c>
    </row>
    <row r="1321" spans="1:17" ht="15" customHeight="1" x14ac:dyDescent="0.2">
      <c r="A1321" s="121"/>
      <c r="B1321" s="39" t="str">
        <f>+VLOOKUP(A1319,$Q$2:$R$5000,2,0)</f>
        <v>cf426</v>
      </c>
      <c r="C1321" s="51"/>
      <c r="D1321" s="57" t="s">
        <v>63</v>
      </c>
      <c r="E1321" s="58" t="s">
        <v>63</v>
      </c>
      <c r="F1321" s="59" t="s">
        <v>63</v>
      </c>
      <c r="G1321" s="57" t="s">
        <v>63</v>
      </c>
      <c r="H1321" s="64" t="s">
        <v>63</v>
      </c>
      <c r="I1321" s="64" t="str">
        <f>IF(H1321="","",G1321*H1321)</f>
        <v/>
      </c>
      <c r="J1321" s="61" t="s">
        <v>63</v>
      </c>
      <c r="Q1321" s="37">
        <v>1320</v>
      </c>
    </row>
    <row r="1322" spans="1:17" ht="15" customHeight="1" x14ac:dyDescent="0.2">
      <c r="A1322" s="121">
        <f t="shared" si="122"/>
        <v>427</v>
      </c>
      <c r="B1322" s="39" t="str">
        <f>+VLOOKUP(A1322,$Q$2:$R$5000,2,0)</f>
        <v>cf427</v>
      </c>
      <c r="C1322" s="45" t="s">
        <v>63</v>
      </c>
      <c r="D1322" s="46" t="s">
        <v>63</v>
      </c>
      <c r="E1322" s="47" t="s">
        <v>63</v>
      </c>
      <c r="F1322" s="48"/>
      <c r="G1322" s="46"/>
      <c r="H1322" s="62"/>
      <c r="I1322" s="62"/>
      <c r="J1322" s="50"/>
      <c r="Q1322" s="37">
        <v>1321</v>
      </c>
    </row>
    <row r="1323" spans="1:17" ht="15" customHeight="1" x14ac:dyDescent="0.2">
      <c r="A1323" s="121"/>
      <c r="B1323" s="39" t="str">
        <f>+VLOOKUP(A1322,$Q$2:$R$5000,2,0)</f>
        <v>cf427</v>
      </c>
      <c r="C1323" s="51"/>
      <c r="D1323" s="52"/>
      <c r="E1323" s="53" t="s">
        <v>63</v>
      </c>
      <c r="F1323" s="54"/>
      <c r="G1323" s="52"/>
      <c r="H1323" s="63"/>
      <c r="I1323" s="63"/>
      <c r="J1323" s="56" t="s">
        <v>63</v>
      </c>
      <c r="Q1323" s="37">
        <v>1322</v>
      </c>
    </row>
    <row r="1324" spans="1:17" ht="15" customHeight="1" x14ac:dyDescent="0.2">
      <c r="A1324" s="121"/>
      <c r="B1324" s="39" t="str">
        <f>+VLOOKUP(A1322,$Q$2:$R$5000,2,0)</f>
        <v>cf427</v>
      </c>
      <c r="C1324" s="51"/>
      <c r="D1324" s="57" t="s">
        <v>63</v>
      </c>
      <c r="E1324" s="58" t="s">
        <v>63</v>
      </c>
      <c r="F1324" s="59" t="s">
        <v>63</v>
      </c>
      <c r="G1324" s="57" t="s">
        <v>63</v>
      </c>
      <c r="H1324" s="64" t="s">
        <v>63</v>
      </c>
      <c r="I1324" s="64" t="str">
        <f>IF(H1324="","",G1324*H1324)</f>
        <v/>
      </c>
      <c r="J1324" s="61" t="s">
        <v>63</v>
      </c>
      <c r="Q1324" s="37">
        <v>1323</v>
      </c>
    </row>
    <row r="1325" spans="1:17" ht="15" customHeight="1" x14ac:dyDescent="0.2">
      <c r="A1325" s="121">
        <f t="shared" si="122"/>
        <v>428</v>
      </c>
      <c r="B1325" s="39" t="str">
        <f>+VLOOKUP(A1325,$Q$2:$R$5000,2,0)</f>
        <v>cf428</v>
      </c>
      <c r="C1325" s="45" t="s">
        <v>63</v>
      </c>
      <c r="D1325" s="46" t="s">
        <v>63</v>
      </c>
      <c r="E1325" s="47" t="s">
        <v>63</v>
      </c>
      <c r="F1325" s="48"/>
      <c r="G1325" s="46"/>
      <c r="H1325" s="62"/>
      <c r="I1325" s="62"/>
      <c r="J1325" s="50"/>
      <c r="Q1325" s="37">
        <v>1324</v>
      </c>
    </row>
    <row r="1326" spans="1:17" ht="15" customHeight="1" x14ac:dyDescent="0.2">
      <c r="A1326" s="121"/>
      <c r="B1326" s="39" t="str">
        <f>+VLOOKUP(A1325,$Q$2:$R$5000,2,0)</f>
        <v>cf428</v>
      </c>
      <c r="C1326" s="51"/>
      <c r="D1326" s="52"/>
      <c r="E1326" s="53" t="s">
        <v>63</v>
      </c>
      <c r="F1326" s="54"/>
      <c r="G1326" s="52"/>
      <c r="H1326" s="63"/>
      <c r="I1326" s="63"/>
      <c r="J1326" s="56" t="s">
        <v>63</v>
      </c>
      <c r="Q1326" s="37">
        <v>1325</v>
      </c>
    </row>
    <row r="1327" spans="1:17" ht="15" customHeight="1" x14ac:dyDescent="0.2">
      <c r="A1327" s="121"/>
      <c r="B1327" s="39" t="str">
        <f>+VLOOKUP(A1325,$Q$2:$R$5000,2,0)</f>
        <v>cf428</v>
      </c>
      <c r="C1327" s="51"/>
      <c r="D1327" s="57" t="s">
        <v>63</v>
      </c>
      <c r="E1327" s="58" t="s">
        <v>63</v>
      </c>
      <c r="F1327" s="59" t="s">
        <v>63</v>
      </c>
      <c r="G1327" s="57" t="s">
        <v>63</v>
      </c>
      <c r="H1327" s="64" t="s">
        <v>63</v>
      </c>
      <c r="I1327" s="64" t="str">
        <f>IF(H1327="","",G1327*H1327)</f>
        <v/>
      </c>
      <c r="J1327" s="61" t="s">
        <v>63</v>
      </c>
      <c r="Q1327" s="37">
        <v>1326</v>
      </c>
    </row>
    <row r="1328" spans="1:17" ht="15" customHeight="1" x14ac:dyDescent="0.2">
      <c r="A1328" s="121">
        <f t="shared" si="122"/>
        <v>429</v>
      </c>
      <c r="B1328" s="39" t="str">
        <f>+VLOOKUP(A1328,$Q$2:$R$5000,2,0)</f>
        <v>cf429</v>
      </c>
      <c r="C1328" s="45" t="s">
        <v>63</v>
      </c>
      <c r="D1328" s="46" t="s">
        <v>63</v>
      </c>
      <c r="E1328" s="47" t="s">
        <v>63</v>
      </c>
      <c r="F1328" s="48"/>
      <c r="G1328" s="46"/>
      <c r="H1328" s="62"/>
      <c r="I1328" s="62"/>
      <c r="J1328" s="50"/>
      <c r="Q1328" s="37">
        <v>1327</v>
      </c>
    </row>
    <row r="1329" spans="1:17" ht="15" customHeight="1" x14ac:dyDescent="0.2">
      <c r="A1329" s="121"/>
      <c r="B1329" s="39" t="str">
        <f>+VLOOKUP(A1328,$Q$2:$R$5000,2,0)</f>
        <v>cf429</v>
      </c>
      <c r="C1329" s="51"/>
      <c r="D1329" s="52"/>
      <c r="E1329" s="53" t="s">
        <v>63</v>
      </c>
      <c r="F1329" s="54"/>
      <c r="G1329" s="52"/>
      <c r="H1329" s="63"/>
      <c r="I1329" s="63"/>
      <c r="J1329" s="56" t="s">
        <v>63</v>
      </c>
      <c r="Q1329" s="37">
        <v>1328</v>
      </c>
    </row>
    <row r="1330" spans="1:17" ht="15" customHeight="1" x14ac:dyDescent="0.2">
      <c r="A1330" s="121"/>
      <c r="B1330" s="39" t="str">
        <f>+VLOOKUP(A1328,$Q$2:$R$5000,2,0)</f>
        <v>cf429</v>
      </c>
      <c r="C1330" s="51"/>
      <c r="D1330" s="57" t="s">
        <v>63</v>
      </c>
      <c r="E1330" s="58" t="s">
        <v>63</v>
      </c>
      <c r="F1330" s="59" t="s">
        <v>63</v>
      </c>
      <c r="G1330" s="57" t="s">
        <v>63</v>
      </c>
      <c r="H1330" s="64" t="s">
        <v>63</v>
      </c>
      <c r="I1330" s="64" t="str">
        <f>IF(H1330="","",G1330*H1330)</f>
        <v/>
      </c>
      <c r="J1330" s="61" t="s">
        <v>63</v>
      </c>
      <c r="Q1330" s="37">
        <v>1329</v>
      </c>
    </row>
    <row r="1331" spans="1:17" ht="15" customHeight="1" x14ac:dyDescent="0.2">
      <c r="A1331" s="121">
        <f t="shared" si="122"/>
        <v>430</v>
      </c>
      <c r="B1331" s="39" t="str">
        <f>+VLOOKUP(A1331,$Q$2:$R$5000,2,0)</f>
        <v>cf430</v>
      </c>
      <c r="C1331" s="45" t="s">
        <v>63</v>
      </c>
      <c r="D1331" s="46" t="s">
        <v>63</v>
      </c>
      <c r="E1331" s="47" t="s">
        <v>63</v>
      </c>
      <c r="F1331" s="48"/>
      <c r="G1331" s="46"/>
      <c r="H1331" s="62"/>
      <c r="I1331" s="62"/>
      <c r="J1331" s="50"/>
      <c r="Q1331" s="37">
        <v>1330</v>
      </c>
    </row>
    <row r="1332" spans="1:17" ht="15" customHeight="1" x14ac:dyDescent="0.2">
      <c r="A1332" s="121"/>
      <c r="B1332" s="39" t="str">
        <f>+VLOOKUP(A1331,$Q$2:$R$5000,2,0)</f>
        <v>cf430</v>
      </c>
      <c r="C1332" s="51"/>
      <c r="D1332" s="52"/>
      <c r="E1332" s="53" t="s">
        <v>63</v>
      </c>
      <c r="F1332" s="54"/>
      <c r="G1332" s="52"/>
      <c r="H1332" s="63"/>
      <c r="I1332" s="63"/>
      <c r="J1332" s="56" t="s">
        <v>63</v>
      </c>
      <c r="Q1332" s="37">
        <v>1331</v>
      </c>
    </row>
    <row r="1333" spans="1:17" ht="15" customHeight="1" x14ac:dyDescent="0.2">
      <c r="A1333" s="121"/>
      <c r="B1333" s="39" t="str">
        <f>+VLOOKUP(A1331,$Q$2:$R$5000,2,0)</f>
        <v>cf430</v>
      </c>
      <c r="C1333" s="51"/>
      <c r="D1333" s="57" t="s">
        <v>63</v>
      </c>
      <c r="E1333" s="58" t="s">
        <v>63</v>
      </c>
      <c r="F1333" s="59" t="s">
        <v>63</v>
      </c>
      <c r="G1333" s="57" t="s">
        <v>63</v>
      </c>
      <c r="H1333" s="64" t="s">
        <v>63</v>
      </c>
      <c r="I1333" s="64" t="str">
        <f>IF(H1333="","",G1333*H1333)</f>
        <v/>
      </c>
      <c r="J1333" s="61" t="s">
        <v>63</v>
      </c>
      <c r="Q1333" s="37">
        <v>1332</v>
      </c>
    </row>
    <row r="1334" spans="1:17" ht="15" customHeight="1" x14ac:dyDescent="0.2">
      <c r="A1334" s="121">
        <f t="shared" si="122"/>
        <v>431</v>
      </c>
      <c r="B1334" s="39" t="str">
        <f>+VLOOKUP(A1334,$Q$2:$R$5000,2,0)</f>
        <v>cf431</v>
      </c>
      <c r="C1334" s="45" t="s">
        <v>63</v>
      </c>
      <c r="D1334" s="46" t="s">
        <v>63</v>
      </c>
      <c r="E1334" s="47" t="s">
        <v>63</v>
      </c>
      <c r="F1334" s="48"/>
      <c r="G1334" s="46"/>
      <c r="H1334" s="62"/>
      <c r="I1334" s="62"/>
      <c r="J1334" s="50"/>
      <c r="Q1334" s="37">
        <v>1333</v>
      </c>
    </row>
    <row r="1335" spans="1:17" ht="15" customHeight="1" x14ac:dyDescent="0.2">
      <c r="A1335" s="121"/>
      <c r="B1335" s="39" t="str">
        <f>+VLOOKUP(A1334,$Q$2:$R$5000,2,0)</f>
        <v>cf431</v>
      </c>
      <c r="C1335" s="51"/>
      <c r="D1335" s="52"/>
      <c r="E1335" s="53" t="s">
        <v>63</v>
      </c>
      <c r="F1335" s="54"/>
      <c r="G1335" s="52"/>
      <c r="H1335" s="63"/>
      <c r="I1335" s="63"/>
      <c r="J1335" s="56" t="s">
        <v>63</v>
      </c>
      <c r="Q1335" s="37">
        <v>1334</v>
      </c>
    </row>
    <row r="1336" spans="1:17" ht="15" customHeight="1" x14ac:dyDescent="0.2">
      <c r="A1336" s="121"/>
      <c r="B1336" s="39" t="str">
        <f>+VLOOKUP(A1334,$Q$2:$R$5000,2,0)</f>
        <v>cf431</v>
      </c>
      <c r="C1336" s="51"/>
      <c r="D1336" s="57" t="s">
        <v>63</v>
      </c>
      <c r="E1336" s="58" t="s">
        <v>63</v>
      </c>
      <c r="F1336" s="59" t="s">
        <v>63</v>
      </c>
      <c r="G1336" s="57" t="s">
        <v>63</v>
      </c>
      <c r="H1336" s="64" t="s">
        <v>63</v>
      </c>
      <c r="I1336" s="64" t="str">
        <f>IF(H1336="","",G1336*H1336)</f>
        <v/>
      </c>
      <c r="J1336" s="61" t="s">
        <v>63</v>
      </c>
      <c r="Q1336" s="37">
        <v>1335</v>
      </c>
    </row>
    <row r="1337" spans="1:17" ht="15" customHeight="1" x14ac:dyDescent="0.2">
      <c r="A1337" s="121">
        <f t="shared" si="122"/>
        <v>432</v>
      </c>
      <c r="B1337" s="39" t="str">
        <f>+VLOOKUP(A1337,$Q$2:$R$5000,2,0)</f>
        <v>cf432</v>
      </c>
      <c r="C1337" s="45" t="s">
        <v>63</v>
      </c>
      <c r="D1337" s="46" t="s">
        <v>63</v>
      </c>
      <c r="E1337" s="47" t="s">
        <v>63</v>
      </c>
      <c r="F1337" s="48"/>
      <c r="G1337" s="46"/>
      <c r="H1337" s="62"/>
      <c r="I1337" s="62"/>
      <c r="J1337" s="50"/>
      <c r="Q1337" s="37">
        <v>1336</v>
      </c>
    </row>
    <row r="1338" spans="1:17" ht="15" customHeight="1" x14ac:dyDescent="0.2">
      <c r="A1338" s="121"/>
      <c r="B1338" s="39" t="str">
        <f>+VLOOKUP(A1337,$Q$2:$R$5000,2,0)</f>
        <v>cf432</v>
      </c>
      <c r="C1338" s="51"/>
      <c r="D1338" s="52"/>
      <c r="E1338" s="53" t="s">
        <v>63</v>
      </c>
      <c r="F1338" s="54"/>
      <c r="G1338" s="52"/>
      <c r="H1338" s="63"/>
      <c r="I1338" s="63"/>
      <c r="J1338" s="56" t="s">
        <v>63</v>
      </c>
      <c r="Q1338" s="37">
        <v>1337</v>
      </c>
    </row>
    <row r="1339" spans="1:17" ht="15" customHeight="1" x14ac:dyDescent="0.2">
      <c r="A1339" s="121"/>
      <c r="B1339" s="39" t="str">
        <f>+VLOOKUP(A1337,$Q$2:$R$5000,2,0)</f>
        <v>cf432</v>
      </c>
      <c r="C1339" s="51"/>
      <c r="D1339" s="57" t="s">
        <v>63</v>
      </c>
      <c r="E1339" s="58" t="s">
        <v>63</v>
      </c>
      <c r="F1339" s="59" t="s">
        <v>63</v>
      </c>
      <c r="G1339" s="57" t="s">
        <v>63</v>
      </c>
      <c r="H1339" s="64" t="s">
        <v>63</v>
      </c>
      <c r="I1339" s="64" t="str">
        <f>IF(H1339="","",G1339*H1339)</f>
        <v/>
      </c>
      <c r="J1339" s="61" t="s">
        <v>63</v>
      </c>
      <c r="Q1339" s="37">
        <v>1338</v>
      </c>
    </row>
    <row r="1340" spans="1:17" ht="15" customHeight="1" x14ac:dyDescent="0.2">
      <c r="A1340" s="121">
        <f t="shared" si="122"/>
        <v>433</v>
      </c>
      <c r="B1340" s="39" t="str">
        <f>+VLOOKUP(A1340,$Q$2:$R$5000,2,0)</f>
        <v>cf433</v>
      </c>
      <c r="C1340" s="45" t="s">
        <v>63</v>
      </c>
      <c r="D1340" s="46" t="s">
        <v>63</v>
      </c>
      <c r="E1340" s="47" t="s">
        <v>63</v>
      </c>
      <c r="F1340" s="48"/>
      <c r="G1340" s="46"/>
      <c r="H1340" s="62"/>
      <c r="I1340" s="62"/>
      <c r="J1340" s="50"/>
      <c r="Q1340" s="37">
        <v>1339</v>
      </c>
    </row>
    <row r="1341" spans="1:17" ht="15" customHeight="1" x14ac:dyDescent="0.2">
      <c r="A1341" s="121"/>
      <c r="B1341" s="39" t="str">
        <f>+VLOOKUP(A1340,$Q$2:$R$5000,2,0)</f>
        <v>cf433</v>
      </c>
      <c r="C1341" s="51"/>
      <c r="D1341" s="52"/>
      <c r="E1341" s="53" t="s">
        <v>63</v>
      </c>
      <c r="F1341" s="54"/>
      <c r="G1341" s="52"/>
      <c r="H1341" s="63"/>
      <c r="I1341" s="63"/>
      <c r="J1341" s="56" t="s">
        <v>63</v>
      </c>
      <c r="Q1341" s="37">
        <v>1340</v>
      </c>
    </row>
    <row r="1342" spans="1:17" ht="15" customHeight="1" x14ac:dyDescent="0.2">
      <c r="A1342" s="121"/>
      <c r="B1342" s="39" t="str">
        <f>+VLOOKUP(A1340,$Q$2:$R$5000,2,0)</f>
        <v>cf433</v>
      </c>
      <c r="C1342" s="51"/>
      <c r="D1342" s="57" t="s">
        <v>63</v>
      </c>
      <c r="E1342" s="58" t="s">
        <v>63</v>
      </c>
      <c r="F1342" s="59" t="s">
        <v>63</v>
      </c>
      <c r="G1342" s="57" t="s">
        <v>63</v>
      </c>
      <c r="H1342" s="64" t="s">
        <v>63</v>
      </c>
      <c r="I1342" s="64" t="str">
        <f>IF(H1342="","",G1342*H1342)</f>
        <v/>
      </c>
      <c r="J1342" s="61" t="s">
        <v>63</v>
      </c>
      <c r="Q1342" s="37">
        <v>1341</v>
      </c>
    </row>
    <row r="1343" spans="1:17" ht="15" customHeight="1" x14ac:dyDescent="0.2">
      <c r="A1343" s="121">
        <f t="shared" si="122"/>
        <v>434</v>
      </c>
      <c r="B1343" s="39" t="str">
        <f>+VLOOKUP(A1343,$Q$2:$R$5000,2,0)</f>
        <v>cf434</v>
      </c>
      <c r="C1343" s="45" t="s">
        <v>63</v>
      </c>
      <c r="D1343" s="46" t="s">
        <v>63</v>
      </c>
      <c r="E1343" s="47" t="s">
        <v>63</v>
      </c>
      <c r="F1343" s="48"/>
      <c r="G1343" s="46"/>
      <c r="H1343" s="62"/>
      <c r="I1343" s="62"/>
      <c r="J1343" s="50"/>
      <c r="Q1343" s="37">
        <v>1342</v>
      </c>
    </row>
    <row r="1344" spans="1:17" ht="15" customHeight="1" x14ac:dyDescent="0.2">
      <c r="A1344" s="121"/>
      <c r="B1344" s="39" t="str">
        <f>+VLOOKUP(A1343,$Q$2:$R$5000,2,0)</f>
        <v>cf434</v>
      </c>
      <c r="C1344" s="51"/>
      <c r="D1344" s="52"/>
      <c r="E1344" s="53" t="s">
        <v>63</v>
      </c>
      <c r="F1344" s="54"/>
      <c r="G1344" s="52"/>
      <c r="H1344" s="63"/>
      <c r="I1344" s="63"/>
      <c r="J1344" s="56" t="s">
        <v>63</v>
      </c>
      <c r="Q1344" s="37">
        <v>1343</v>
      </c>
    </row>
    <row r="1345" spans="1:17" ht="15" customHeight="1" x14ac:dyDescent="0.2">
      <c r="A1345" s="121"/>
      <c r="B1345" s="39" t="str">
        <f>+VLOOKUP(A1343,$Q$2:$R$5000,2,0)</f>
        <v>cf434</v>
      </c>
      <c r="C1345" s="51"/>
      <c r="D1345" s="57" t="s">
        <v>63</v>
      </c>
      <c r="E1345" s="58" t="s">
        <v>63</v>
      </c>
      <c r="F1345" s="59" t="s">
        <v>63</v>
      </c>
      <c r="G1345" s="57" t="s">
        <v>63</v>
      </c>
      <c r="H1345" s="64" t="s">
        <v>63</v>
      </c>
      <c r="I1345" s="64" t="str">
        <f>IF(H1345="","",G1345*H1345)</f>
        <v/>
      </c>
      <c r="J1345" s="61" t="s">
        <v>63</v>
      </c>
      <c r="Q1345" s="37">
        <v>1344</v>
      </c>
    </row>
    <row r="1346" spans="1:17" ht="15" customHeight="1" x14ac:dyDescent="0.2">
      <c r="A1346" s="121">
        <f t="shared" si="122"/>
        <v>435</v>
      </c>
      <c r="B1346" s="39" t="str">
        <f>+VLOOKUP(A1346,$Q$2:$R$5000,2,0)</f>
        <v>cf435</v>
      </c>
      <c r="C1346" s="45" t="s">
        <v>63</v>
      </c>
      <c r="D1346" s="46" t="s">
        <v>63</v>
      </c>
      <c r="E1346" s="47" t="s">
        <v>63</v>
      </c>
      <c r="F1346" s="48"/>
      <c r="G1346" s="46"/>
      <c r="H1346" s="62"/>
      <c r="I1346" s="62"/>
      <c r="J1346" s="50"/>
      <c r="Q1346" s="37">
        <v>1345</v>
      </c>
    </row>
    <row r="1347" spans="1:17" ht="15" customHeight="1" x14ac:dyDescent="0.2">
      <c r="A1347" s="121"/>
      <c r="B1347" s="39" t="str">
        <f>+VLOOKUP(A1346,$Q$2:$R$5000,2,0)</f>
        <v>cf435</v>
      </c>
      <c r="C1347" s="51"/>
      <c r="D1347" s="52"/>
      <c r="E1347" s="53" t="s">
        <v>63</v>
      </c>
      <c r="F1347" s="54"/>
      <c r="G1347" s="52"/>
      <c r="H1347" s="63"/>
      <c r="I1347" s="63"/>
      <c r="J1347" s="56" t="s">
        <v>63</v>
      </c>
      <c r="Q1347" s="37">
        <v>1346</v>
      </c>
    </row>
    <row r="1348" spans="1:17" ht="15" customHeight="1" x14ac:dyDescent="0.2">
      <c r="A1348" s="121"/>
      <c r="B1348" s="39" t="str">
        <f>+VLOOKUP(A1346,$Q$2:$R$5000,2,0)</f>
        <v>cf435</v>
      </c>
      <c r="C1348" s="51"/>
      <c r="D1348" s="57" t="s">
        <v>63</v>
      </c>
      <c r="E1348" s="58" t="s">
        <v>63</v>
      </c>
      <c r="F1348" s="59" t="s">
        <v>63</v>
      </c>
      <c r="G1348" s="57" t="s">
        <v>63</v>
      </c>
      <c r="H1348" s="64" t="s">
        <v>63</v>
      </c>
      <c r="I1348" s="64" t="str">
        <f>IF(H1348="","",G1348*H1348)</f>
        <v/>
      </c>
      <c r="J1348" s="61" t="s">
        <v>63</v>
      </c>
      <c r="Q1348" s="37">
        <v>1347</v>
      </c>
    </row>
    <row r="1349" spans="1:17" ht="15" customHeight="1" x14ac:dyDescent="0.2">
      <c r="A1349" s="121">
        <f t="shared" si="122"/>
        <v>436</v>
      </c>
      <c r="B1349" s="39" t="str">
        <f>+VLOOKUP(A1349,$Q$2:$R$5000,2,0)</f>
        <v>cf436</v>
      </c>
      <c r="C1349" s="45" t="s">
        <v>63</v>
      </c>
      <c r="D1349" s="46" t="s">
        <v>63</v>
      </c>
      <c r="E1349" s="47" t="s">
        <v>63</v>
      </c>
      <c r="F1349" s="48"/>
      <c r="G1349" s="46"/>
      <c r="H1349" s="62"/>
      <c r="I1349" s="62"/>
      <c r="J1349" s="50"/>
      <c r="Q1349" s="37">
        <v>1348</v>
      </c>
    </row>
    <row r="1350" spans="1:17" ht="15" customHeight="1" x14ac:dyDescent="0.2">
      <c r="A1350" s="121"/>
      <c r="B1350" s="39" t="str">
        <f>+VLOOKUP(A1349,$Q$2:$R$5000,2,0)</f>
        <v>cf436</v>
      </c>
      <c r="C1350" s="51"/>
      <c r="D1350" s="52"/>
      <c r="E1350" s="53" t="s">
        <v>63</v>
      </c>
      <c r="F1350" s="54"/>
      <c r="G1350" s="52"/>
      <c r="H1350" s="63"/>
      <c r="I1350" s="63"/>
      <c r="J1350" s="56" t="s">
        <v>63</v>
      </c>
      <c r="Q1350" s="37">
        <v>1349</v>
      </c>
    </row>
    <row r="1351" spans="1:17" ht="15" customHeight="1" x14ac:dyDescent="0.2">
      <c r="A1351" s="121"/>
      <c r="B1351" s="39" t="str">
        <f>+VLOOKUP(A1349,$Q$2:$R$5000,2,0)</f>
        <v>cf436</v>
      </c>
      <c r="C1351" s="51"/>
      <c r="D1351" s="57" t="s">
        <v>63</v>
      </c>
      <c r="E1351" s="58" t="s">
        <v>63</v>
      </c>
      <c r="F1351" s="59" t="s">
        <v>63</v>
      </c>
      <c r="G1351" s="57" t="s">
        <v>63</v>
      </c>
      <c r="H1351" s="64" t="s">
        <v>63</v>
      </c>
      <c r="I1351" s="64" t="str">
        <f>IF(H1351="","",G1351*H1351)</f>
        <v/>
      </c>
      <c r="J1351" s="61" t="s">
        <v>63</v>
      </c>
      <c r="Q1351" s="37">
        <v>1350</v>
      </c>
    </row>
    <row r="1352" spans="1:17" ht="15" customHeight="1" x14ac:dyDescent="0.2">
      <c r="A1352" s="121">
        <f t="shared" si="122"/>
        <v>437</v>
      </c>
      <c r="B1352" s="39" t="str">
        <f>+VLOOKUP(A1352,$Q$2:$R$5000,2,0)</f>
        <v>cf437</v>
      </c>
      <c r="C1352" s="45" t="s">
        <v>63</v>
      </c>
      <c r="D1352" s="46" t="s">
        <v>63</v>
      </c>
      <c r="E1352" s="47" t="s">
        <v>63</v>
      </c>
      <c r="F1352" s="48"/>
      <c r="G1352" s="46"/>
      <c r="H1352" s="62"/>
      <c r="I1352" s="62"/>
      <c r="J1352" s="50"/>
      <c r="Q1352" s="37">
        <v>1351</v>
      </c>
    </row>
    <row r="1353" spans="1:17" ht="15" customHeight="1" x14ac:dyDescent="0.2">
      <c r="A1353" s="121"/>
      <c r="B1353" s="39" t="str">
        <f>+VLOOKUP(A1352,$Q$2:$R$5000,2,0)</f>
        <v>cf437</v>
      </c>
      <c r="C1353" s="51"/>
      <c r="D1353" s="52"/>
      <c r="E1353" s="53" t="s">
        <v>63</v>
      </c>
      <c r="F1353" s="54"/>
      <c r="G1353" s="52"/>
      <c r="H1353" s="63"/>
      <c r="I1353" s="63"/>
      <c r="J1353" s="56" t="s">
        <v>63</v>
      </c>
      <c r="Q1353" s="37">
        <v>1352</v>
      </c>
    </row>
    <row r="1354" spans="1:17" ht="15" customHeight="1" x14ac:dyDescent="0.2">
      <c r="A1354" s="121"/>
      <c r="B1354" s="39" t="str">
        <f>+VLOOKUP(A1352,$Q$2:$R$5000,2,0)</f>
        <v>cf437</v>
      </c>
      <c r="C1354" s="51"/>
      <c r="D1354" s="57" t="s">
        <v>63</v>
      </c>
      <c r="E1354" s="58" t="s">
        <v>63</v>
      </c>
      <c r="F1354" s="59" t="s">
        <v>63</v>
      </c>
      <c r="G1354" s="57" t="s">
        <v>63</v>
      </c>
      <c r="H1354" s="64" t="s">
        <v>63</v>
      </c>
      <c r="I1354" s="64" t="str">
        <f>IF(H1354="","",G1354*H1354)</f>
        <v/>
      </c>
      <c r="J1354" s="61" t="s">
        <v>63</v>
      </c>
      <c r="Q1354" s="37">
        <v>1353</v>
      </c>
    </row>
    <row r="1355" spans="1:17" ht="15" customHeight="1" x14ac:dyDescent="0.2">
      <c r="A1355" s="121">
        <f t="shared" si="122"/>
        <v>438</v>
      </c>
      <c r="B1355" s="39" t="str">
        <f>+VLOOKUP(A1355,$Q$2:$R$5000,2,0)</f>
        <v>cf438</v>
      </c>
      <c r="C1355" s="45" t="s">
        <v>63</v>
      </c>
      <c r="D1355" s="46" t="s">
        <v>63</v>
      </c>
      <c r="E1355" s="47" t="s">
        <v>63</v>
      </c>
      <c r="F1355" s="48"/>
      <c r="G1355" s="46"/>
      <c r="H1355" s="62"/>
      <c r="I1355" s="62"/>
      <c r="J1355" s="50"/>
      <c r="Q1355" s="37">
        <v>1354</v>
      </c>
    </row>
    <row r="1356" spans="1:17" ht="15" customHeight="1" x14ac:dyDescent="0.2">
      <c r="A1356" s="121"/>
      <c r="B1356" s="39" t="str">
        <f>+VLOOKUP(A1355,$Q$2:$R$5000,2,0)</f>
        <v>cf438</v>
      </c>
      <c r="C1356" s="51"/>
      <c r="D1356" s="52"/>
      <c r="E1356" s="53" t="s">
        <v>63</v>
      </c>
      <c r="F1356" s="54"/>
      <c r="G1356" s="52"/>
      <c r="H1356" s="63"/>
      <c r="I1356" s="63"/>
      <c r="J1356" s="56" t="s">
        <v>63</v>
      </c>
      <c r="Q1356" s="37">
        <v>1355</v>
      </c>
    </row>
    <row r="1357" spans="1:17" ht="15" customHeight="1" x14ac:dyDescent="0.2">
      <c r="A1357" s="121"/>
      <c r="B1357" s="39" t="str">
        <f>+VLOOKUP(A1355,$Q$2:$R$5000,2,0)</f>
        <v>cf438</v>
      </c>
      <c r="C1357" s="51"/>
      <c r="D1357" s="57" t="s">
        <v>63</v>
      </c>
      <c r="E1357" s="58" t="s">
        <v>63</v>
      </c>
      <c r="F1357" s="59" t="s">
        <v>63</v>
      </c>
      <c r="G1357" s="57" t="s">
        <v>63</v>
      </c>
      <c r="H1357" s="64" t="s">
        <v>63</v>
      </c>
      <c r="I1357" s="64" t="str">
        <f>IF(H1357="","",G1357*H1357)</f>
        <v/>
      </c>
      <c r="J1357" s="61" t="s">
        <v>63</v>
      </c>
      <c r="Q1357" s="37">
        <v>1356</v>
      </c>
    </row>
    <row r="1358" spans="1:17" ht="15" customHeight="1" x14ac:dyDescent="0.2">
      <c r="A1358" s="121">
        <f t="shared" si="122"/>
        <v>439</v>
      </c>
      <c r="B1358" s="39" t="str">
        <f>+VLOOKUP(A1358,$Q$2:$R$5000,2,0)</f>
        <v>cf439</v>
      </c>
      <c r="C1358" s="45" t="s">
        <v>63</v>
      </c>
      <c r="D1358" s="46" t="s">
        <v>63</v>
      </c>
      <c r="E1358" s="47" t="s">
        <v>63</v>
      </c>
      <c r="F1358" s="48"/>
      <c r="G1358" s="46"/>
      <c r="H1358" s="62"/>
      <c r="I1358" s="62"/>
      <c r="J1358" s="50"/>
      <c r="Q1358" s="37">
        <v>1357</v>
      </c>
    </row>
    <row r="1359" spans="1:17" ht="15" customHeight="1" x14ac:dyDescent="0.2">
      <c r="A1359" s="121"/>
      <c r="B1359" s="39" t="str">
        <f>+VLOOKUP(A1358,$Q$2:$R$5000,2,0)</f>
        <v>cf439</v>
      </c>
      <c r="C1359" s="51"/>
      <c r="D1359" s="52"/>
      <c r="E1359" s="53" t="s">
        <v>63</v>
      </c>
      <c r="F1359" s="54"/>
      <c r="G1359" s="52"/>
      <c r="H1359" s="63"/>
      <c r="I1359" s="63"/>
      <c r="J1359" s="56" t="s">
        <v>63</v>
      </c>
      <c r="Q1359" s="37">
        <v>1358</v>
      </c>
    </row>
    <row r="1360" spans="1:17" ht="15" customHeight="1" x14ac:dyDescent="0.2">
      <c r="A1360" s="121"/>
      <c r="B1360" s="39" t="str">
        <f>+VLOOKUP(A1358,$Q$2:$R$5000,2,0)</f>
        <v>cf439</v>
      </c>
      <c r="C1360" s="51"/>
      <c r="D1360" s="57" t="s">
        <v>63</v>
      </c>
      <c r="E1360" s="58" t="s">
        <v>63</v>
      </c>
      <c r="F1360" s="59" t="s">
        <v>63</v>
      </c>
      <c r="G1360" s="57" t="s">
        <v>63</v>
      </c>
      <c r="H1360" s="64" t="s">
        <v>63</v>
      </c>
      <c r="I1360" s="64" t="str">
        <f>IF(H1360="","",G1360*H1360)</f>
        <v/>
      </c>
      <c r="J1360" s="61" t="s">
        <v>63</v>
      </c>
      <c r="Q1360" s="37">
        <v>1359</v>
      </c>
    </row>
    <row r="1361" spans="1:17" ht="15" customHeight="1" x14ac:dyDescent="0.2">
      <c r="A1361" s="121">
        <f t="shared" si="122"/>
        <v>440</v>
      </c>
      <c r="B1361" s="39" t="str">
        <f>+VLOOKUP(A1361,$Q$2:$R$5000,2,0)</f>
        <v>cf440</v>
      </c>
      <c r="C1361" s="45" t="s">
        <v>63</v>
      </c>
      <c r="D1361" s="46" t="s">
        <v>63</v>
      </c>
      <c r="E1361" s="47" t="s">
        <v>63</v>
      </c>
      <c r="F1361" s="48"/>
      <c r="G1361" s="46"/>
      <c r="H1361" s="62"/>
      <c r="I1361" s="62"/>
      <c r="J1361" s="50"/>
      <c r="Q1361" s="37">
        <v>1360</v>
      </c>
    </row>
    <row r="1362" spans="1:17" ht="15" customHeight="1" x14ac:dyDescent="0.2">
      <c r="A1362" s="121"/>
      <c r="B1362" s="39" t="str">
        <f>+VLOOKUP(A1361,$Q$2:$R$5000,2,0)</f>
        <v>cf440</v>
      </c>
      <c r="C1362" s="51"/>
      <c r="D1362" s="52"/>
      <c r="E1362" s="53" t="s">
        <v>63</v>
      </c>
      <c r="F1362" s="54"/>
      <c r="G1362" s="52"/>
      <c r="H1362" s="63"/>
      <c r="I1362" s="63"/>
      <c r="J1362" s="56" t="s">
        <v>63</v>
      </c>
      <c r="Q1362" s="37">
        <v>1361</v>
      </c>
    </row>
    <row r="1363" spans="1:17" ht="15" customHeight="1" x14ac:dyDescent="0.2">
      <c r="A1363" s="121"/>
      <c r="B1363" s="39" t="str">
        <f>+VLOOKUP(A1361,$Q$2:$R$5000,2,0)</f>
        <v>cf440</v>
      </c>
      <c r="C1363" s="51"/>
      <c r="D1363" s="57" t="s">
        <v>63</v>
      </c>
      <c r="E1363" s="58" t="s">
        <v>63</v>
      </c>
      <c r="F1363" s="59" t="s">
        <v>63</v>
      </c>
      <c r="G1363" s="57" t="s">
        <v>63</v>
      </c>
      <c r="H1363" s="64" t="s">
        <v>63</v>
      </c>
      <c r="I1363" s="64" t="str">
        <f>IF(H1363="","",G1363*H1363)</f>
        <v/>
      </c>
      <c r="J1363" s="61" t="s">
        <v>63</v>
      </c>
      <c r="Q1363" s="37">
        <v>1362</v>
      </c>
    </row>
    <row r="1364" spans="1:17" ht="15" customHeight="1" x14ac:dyDescent="0.2">
      <c r="B1364" s="37">
        <f>IF(K1364=$K$1,1,IF(K1364&gt;$K$1,0,1))</f>
        <v>0</v>
      </c>
      <c r="C1364" s="51"/>
      <c r="D1364" s="46"/>
      <c r="E1364" s="71" t="s">
        <v>143</v>
      </c>
      <c r="F1364" s="48"/>
      <c r="G1364" s="46"/>
      <c r="H1364" s="62"/>
      <c r="I1364" s="66">
        <f>SUM(I1304:I1363)</f>
        <v>0</v>
      </c>
      <c r="J1364" s="46"/>
      <c r="K1364" s="37">
        <f>+A1361/20</f>
        <v>22</v>
      </c>
      <c r="L1364" s="67">
        <f>+I1364</f>
        <v>0</v>
      </c>
      <c r="M1364" s="68">
        <f>SUM($L$2:L1364)</f>
        <v>0</v>
      </c>
      <c r="Q1364" s="37">
        <v>1363</v>
      </c>
    </row>
    <row r="1365" spans="1:17" ht="15" customHeight="1" x14ac:dyDescent="0.2">
      <c r="B1365" s="37">
        <f>+IF(K1365=$K$1,1,0)</f>
        <v>0</v>
      </c>
      <c r="C1365" s="51"/>
      <c r="D1365" s="57"/>
      <c r="E1365" s="72" t="s">
        <v>144</v>
      </c>
      <c r="F1365" s="59"/>
      <c r="G1365" s="57"/>
      <c r="H1365" s="64"/>
      <c r="I1365" s="70">
        <f>+M1364</f>
        <v>0</v>
      </c>
      <c r="J1365" s="57"/>
      <c r="K1365" s="37">
        <f>+K1364</f>
        <v>22</v>
      </c>
      <c r="Q1365" s="37">
        <v>1364</v>
      </c>
    </row>
    <row r="1366" spans="1:17" ht="15" customHeight="1" x14ac:dyDescent="0.2">
      <c r="A1366" s="121">
        <f>A1361+1</f>
        <v>441</v>
      </c>
      <c r="B1366" s="39" t="str">
        <f>+VLOOKUP(A1366,$Q$2:$R$5000,2,0)</f>
        <v>cf441</v>
      </c>
      <c r="C1366" s="45" t="s">
        <v>63</v>
      </c>
      <c r="D1366" s="46" t="s">
        <v>63</v>
      </c>
      <c r="E1366" s="47" t="s">
        <v>63</v>
      </c>
      <c r="F1366" s="48"/>
      <c r="G1366" s="46"/>
      <c r="H1366" s="49"/>
      <c r="I1366" s="49"/>
      <c r="J1366" s="50"/>
      <c r="Q1366" s="37">
        <v>1365</v>
      </c>
    </row>
    <row r="1367" spans="1:17" ht="15" customHeight="1" x14ac:dyDescent="0.2">
      <c r="A1367" s="121"/>
      <c r="B1367" s="39" t="str">
        <f>+VLOOKUP(A1366,$Q$2:$R$5000,2,0)</f>
        <v>cf441</v>
      </c>
      <c r="C1367" s="51"/>
      <c r="D1367" s="52"/>
      <c r="E1367" s="53" t="s">
        <v>63</v>
      </c>
      <c r="F1367" s="54"/>
      <c r="G1367" s="52"/>
      <c r="H1367" s="55"/>
      <c r="I1367" s="55"/>
      <c r="J1367" s="56" t="s">
        <v>63</v>
      </c>
      <c r="Q1367" s="37">
        <v>1366</v>
      </c>
    </row>
    <row r="1368" spans="1:17" ht="15" customHeight="1" x14ac:dyDescent="0.2">
      <c r="A1368" s="121"/>
      <c r="B1368" s="39" t="str">
        <f>+VLOOKUP(A1366,$Q$2:$R$5000,2,0)</f>
        <v>cf441</v>
      </c>
      <c r="C1368" s="51"/>
      <c r="D1368" s="57" t="s">
        <v>63</v>
      </c>
      <c r="E1368" s="58" t="s">
        <v>63</v>
      </c>
      <c r="F1368" s="59" t="s">
        <v>63</v>
      </c>
      <c r="G1368" s="57" t="s">
        <v>63</v>
      </c>
      <c r="H1368" s="60" t="s">
        <v>63</v>
      </c>
      <c r="I1368" s="60" t="str">
        <f>IF(H1368="","",G1368*H1368)</f>
        <v/>
      </c>
      <c r="J1368" s="61" t="s">
        <v>63</v>
      </c>
      <c r="Q1368" s="37">
        <v>1367</v>
      </c>
    </row>
    <row r="1369" spans="1:17" ht="15" customHeight="1" x14ac:dyDescent="0.2">
      <c r="A1369" s="121">
        <f t="shared" ref="A1369" si="123">A1366+1</f>
        <v>442</v>
      </c>
      <c r="B1369" s="39" t="str">
        <f>+VLOOKUP(A1369,$Q$2:$R$5000,2,0)</f>
        <v>cf442</v>
      </c>
      <c r="C1369" s="45" t="s">
        <v>63</v>
      </c>
      <c r="D1369" s="46" t="s">
        <v>63</v>
      </c>
      <c r="E1369" s="47" t="s">
        <v>63</v>
      </c>
      <c r="F1369" s="48"/>
      <c r="G1369" s="46"/>
      <c r="H1369" s="62"/>
      <c r="I1369" s="62"/>
      <c r="J1369" s="50"/>
      <c r="Q1369" s="37">
        <v>1368</v>
      </c>
    </row>
    <row r="1370" spans="1:17" ht="15" customHeight="1" x14ac:dyDescent="0.2">
      <c r="A1370" s="121"/>
      <c r="B1370" s="39" t="str">
        <f>+VLOOKUP(A1369,$Q$2:$R$5000,2,0)</f>
        <v>cf442</v>
      </c>
      <c r="C1370" s="51"/>
      <c r="D1370" s="52"/>
      <c r="E1370" s="53" t="s">
        <v>63</v>
      </c>
      <c r="F1370" s="54"/>
      <c r="G1370" s="52"/>
      <c r="H1370" s="63"/>
      <c r="I1370" s="63"/>
      <c r="J1370" s="56" t="s">
        <v>63</v>
      </c>
      <c r="Q1370" s="37">
        <v>1369</v>
      </c>
    </row>
    <row r="1371" spans="1:17" ht="15" customHeight="1" x14ac:dyDescent="0.2">
      <c r="A1371" s="121"/>
      <c r="B1371" s="39" t="str">
        <f>+VLOOKUP(A1369,$Q$2:$R$5000,2,0)</f>
        <v>cf442</v>
      </c>
      <c r="C1371" s="51"/>
      <c r="D1371" s="57" t="s">
        <v>63</v>
      </c>
      <c r="E1371" s="58" t="s">
        <v>63</v>
      </c>
      <c r="F1371" s="59" t="s">
        <v>63</v>
      </c>
      <c r="G1371" s="57" t="s">
        <v>63</v>
      </c>
      <c r="H1371" s="64" t="s">
        <v>63</v>
      </c>
      <c r="I1371" s="64" t="str">
        <f>IF(H1371="","",G1371*H1371)</f>
        <v/>
      </c>
      <c r="J1371" s="61" t="s">
        <v>63</v>
      </c>
      <c r="Q1371" s="37">
        <v>1370</v>
      </c>
    </row>
    <row r="1372" spans="1:17" ht="15" customHeight="1" x14ac:dyDescent="0.2">
      <c r="A1372" s="121">
        <f t="shared" ref="A1372:A1423" si="124">A1369+1</f>
        <v>443</v>
      </c>
      <c r="B1372" s="39" t="str">
        <f>+VLOOKUP(A1372,$Q$2:$R$5000,2,0)</f>
        <v>cf443</v>
      </c>
      <c r="C1372" s="45" t="s">
        <v>63</v>
      </c>
      <c r="D1372" s="46" t="s">
        <v>63</v>
      </c>
      <c r="E1372" s="47" t="s">
        <v>63</v>
      </c>
      <c r="F1372" s="48"/>
      <c r="G1372" s="46"/>
      <c r="H1372" s="62"/>
      <c r="I1372" s="62"/>
      <c r="J1372" s="50"/>
      <c r="Q1372" s="37">
        <v>1371</v>
      </c>
    </row>
    <row r="1373" spans="1:17" ht="15" customHeight="1" x14ac:dyDescent="0.2">
      <c r="A1373" s="121"/>
      <c r="B1373" s="39" t="str">
        <f>+VLOOKUP(A1372,$Q$2:$R$5000,2,0)</f>
        <v>cf443</v>
      </c>
      <c r="C1373" s="51"/>
      <c r="D1373" s="52"/>
      <c r="E1373" s="53" t="s">
        <v>63</v>
      </c>
      <c r="F1373" s="54"/>
      <c r="G1373" s="52"/>
      <c r="H1373" s="63"/>
      <c r="I1373" s="63"/>
      <c r="J1373" s="56" t="s">
        <v>63</v>
      </c>
      <c r="Q1373" s="37">
        <v>1372</v>
      </c>
    </row>
    <row r="1374" spans="1:17" ht="15" customHeight="1" x14ac:dyDescent="0.2">
      <c r="A1374" s="121"/>
      <c r="B1374" s="39" t="str">
        <f>+VLOOKUP(A1372,$Q$2:$R$5000,2,0)</f>
        <v>cf443</v>
      </c>
      <c r="C1374" s="51"/>
      <c r="D1374" s="57" t="s">
        <v>63</v>
      </c>
      <c r="E1374" s="58" t="s">
        <v>63</v>
      </c>
      <c r="F1374" s="59" t="s">
        <v>63</v>
      </c>
      <c r="G1374" s="57" t="s">
        <v>63</v>
      </c>
      <c r="H1374" s="64" t="s">
        <v>63</v>
      </c>
      <c r="I1374" s="64" t="str">
        <f>IF(H1374="","",G1374*H1374)</f>
        <v/>
      </c>
      <c r="J1374" s="61" t="s">
        <v>63</v>
      </c>
      <c r="Q1374" s="37">
        <v>1373</v>
      </c>
    </row>
    <row r="1375" spans="1:17" ht="15" customHeight="1" x14ac:dyDescent="0.2">
      <c r="A1375" s="121">
        <f t="shared" si="124"/>
        <v>444</v>
      </c>
      <c r="B1375" s="39" t="str">
        <f>+VLOOKUP(A1375,$Q$2:$R$5000,2,0)</f>
        <v>cf444</v>
      </c>
      <c r="C1375" s="45" t="s">
        <v>63</v>
      </c>
      <c r="D1375" s="46" t="s">
        <v>63</v>
      </c>
      <c r="E1375" s="47" t="s">
        <v>63</v>
      </c>
      <c r="F1375" s="48"/>
      <c r="G1375" s="46"/>
      <c r="H1375" s="62"/>
      <c r="I1375" s="62"/>
      <c r="J1375" s="50"/>
      <c r="Q1375" s="37">
        <v>1374</v>
      </c>
    </row>
    <row r="1376" spans="1:17" ht="15" customHeight="1" x14ac:dyDescent="0.2">
      <c r="A1376" s="121"/>
      <c r="B1376" s="39" t="str">
        <f>+VLOOKUP(A1375,$Q$2:$R$5000,2,0)</f>
        <v>cf444</v>
      </c>
      <c r="C1376" s="51"/>
      <c r="D1376" s="52"/>
      <c r="E1376" s="53" t="s">
        <v>63</v>
      </c>
      <c r="F1376" s="54"/>
      <c r="G1376" s="52"/>
      <c r="H1376" s="63"/>
      <c r="I1376" s="63"/>
      <c r="J1376" s="56" t="s">
        <v>63</v>
      </c>
      <c r="Q1376" s="37">
        <v>1375</v>
      </c>
    </row>
    <row r="1377" spans="1:17" ht="15" customHeight="1" x14ac:dyDescent="0.2">
      <c r="A1377" s="121"/>
      <c r="B1377" s="39" t="str">
        <f>+VLOOKUP(A1375,$Q$2:$R$5000,2,0)</f>
        <v>cf444</v>
      </c>
      <c r="C1377" s="51"/>
      <c r="D1377" s="57" t="s">
        <v>63</v>
      </c>
      <c r="E1377" s="58" t="s">
        <v>63</v>
      </c>
      <c r="F1377" s="59" t="s">
        <v>63</v>
      </c>
      <c r="G1377" s="57" t="s">
        <v>63</v>
      </c>
      <c r="H1377" s="64" t="s">
        <v>63</v>
      </c>
      <c r="I1377" s="64" t="str">
        <f>IF(H1377="","",G1377*H1377)</f>
        <v/>
      </c>
      <c r="J1377" s="61" t="s">
        <v>63</v>
      </c>
      <c r="Q1377" s="37">
        <v>1376</v>
      </c>
    </row>
    <row r="1378" spans="1:17" ht="15" customHeight="1" x14ac:dyDescent="0.2">
      <c r="A1378" s="121">
        <f t="shared" si="124"/>
        <v>445</v>
      </c>
      <c r="B1378" s="39" t="str">
        <f>+VLOOKUP(A1378,$Q$2:$R$5000,2,0)</f>
        <v>cf445</v>
      </c>
      <c r="C1378" s="45" t="s">
        <v>63</v>
      </c>
      <c r="D1378" s="46" t="s">
        <v>63</v>
      </c>
      <c r="E1378" s="47" t="s">
        <v>63</v>
      </c>
      <c r="F1378" s="48"/>
      <c r="G1378" s="46"/>
      <c r="H1378" s="62"/>
      <c r="I1378" s="62"/>
      <c r="J1378" s="50"/>
      <c r="Q1378" s="37">
        <v>1377</v>
      </c>
    </row>
    <row r="1379" spans="1:17" ht="15" customHeight="1" x14ac:dyDescent="0.2">
      <c r="A1379" s="121"/>
      <c r="B1379" s="39" t="str">
        <f>+VLOOKUP(A1378,$Q$2:$R$5000,2,0)</f>
        <v>cf445</v>
      </c>
      <c r="C1379" s="51"/>
      <c r="D1379" s="52"/>
      <c r="E1379" s="53" t="s">
        <v>63</v>
      </c>
      <c r="F1379" s="54"/>
      <c r="G1379" s="52"/>
      <c r="H1379" s="63"/>
      <c r="I1379" s="63"/>
      <c r="J1379" s="56" t="s">
        <v>63</v>
      </c>
      <c r="Q1379" s="37">
        <v>1378</v>
      </c>
    </row>
    <row r="1380" spans="1:17" ht="15" customHeight="1" x14ac:dyDescent="0.2">
      <c r="A1380" s="121"/>
      <c r="B1380" s="39" t="str">
        <f>+VLOOKUP(A1378,$Q$2:$R$5000,2,0)</f>
        <v>cf445</v>
      </c>
      <c r="C1380" s="51"/>
      <c r="D1380" s="57" t="s">
        <v>63</v>
      </c>
      <c r="E1380" s="58" t="s">
        <v>63</v>
      </c>
      <c r="F1380" s="59" t="s">
        <v>63</v>
      </c>
      <c r="G1380" s="57" t="s">
        <v>63</v>
      </c>
      <c r="H1380" s="64" t="s">
        <v>63</v>
      </c>
      <c r="I1380" s="64" t="str">
        <f>IF(H1380="","",G1380*H1380)</f>
        <v/>
      </c>
      <c r="J1380" s="61" t="s">
        <v>63</v>
      </c>
      <c r="Q1380" s="37">
        <v>1379</v>
      </c>
    </row>
    <row r="1381" spans="1:17" ht="15" customHeight="1" x14ac:dyDescent="0.2">
      <c r="A1381" s="121">
        <f t="shared" si="124"/>
        <v>446</v>
      </c>
      <c r="B1381" s="39" t="str">
        <f>+VLOOKUP(A1381,$Q$2:$R$5000,2,0)</f>
        <v>cf446</v>
      </c>
      <c r="C1381" s="45" t="s">
        <v>63</v>
      </c>
      <c r="D1381" s="46" t="s">
        <v>63</v>
      </c>
      <c r="E1381" s="47" t="s">
        <v>63</v>
      </c>
      <c r="F1381" s="48"/>
      <c r="G1381" s="46"/>
      <c r="H1381" s="62"/>
      <c r="I1381" s="62"/>
      <c r="J1381" s="50"/>
      <c r="Q1381" s="37">
        <v>1380</v>
      </c>
    </row>
    <row r="1382" spans="1:17" ht="15" customHeight="1" x14ac:dyDescent="0.2">
      <c r="A1382" s="121"/>
      <c r="B1382" s="39" t="str">
        <f>+VLOOKUP(A1381,$Q$2:$R$5000,2,0)</f>
        <v>cf446</v>
      </c>
      <c r="C1382" s="51"/>
      <c r="D1382" s="52"/>
      <c r="E1382" s="53" t="s">
        <v>63</v>
      </c>
      <c r="F1382" s="54"/>
      <c r="G1382" s="52"/>
      <c r="H1382" s="63"/>
      <c r="I1382" s="63"/>
      <c r="J1382" s="56" t="s">
        <v>63</v>
      </c>
      <c r="Q1382" s="37">
        <v>1381</v>
      </c>
    </row>
    <row r="1383" spans="1:17" ht="15" customHeight="1" x14ac:dyDescent="0.2">
      <c r="A1383" s="121"/>
      <c r="B1383" s="39" t="str">
        <f>+VLOOKUP(A1381,$Q$2:$R$5000,2,0)</f>
        <v>cf446</v>
      </c>
      <c r="C1383" s="51"/>
      <c r="D1383" s="57" t="s">
        <v>63</v>
      </c>
      <c r="E1383" s="58" t="s">
        <v>63</v>
      </c>
      <c r="F1383" s="59" t="s">
        <v>63</v>
      </c>
      <c r="G1383" s="57" t="s">
        <v>63</v>
      </c>
      <c r="H1383" s="64" t="s">
        <v>63</v>
      </c>
      <c r="I1383" s="64" t="str">
        <f>IF(H1383="","",G1383*H1383)</f>
        <v/>
      </c>
      <c r="J1383" s="61" t="s">
        <v>63</v>
      </c>
      <c r="Q1383" s="37">
        <v>1382</v>
      </c>
    </row>
    <row r="1384" spans="1:17" ht="15" customHeight="1" x14ac:dyDescent="0.2">
      <c r="A1384" s="121">
        <f t="shared" si="124"/>
        <v>447</v>
      </c>
      <c r="B1384" s="39" t="str">
        <f>+VLOOKUP(A1384,$Q$2:$R$5000,2,0)</f>
        <v>cf447</v>
      </c>
      <c r="C1384" s="45" t="s">
        <v>63</v>
      </c>
      <c r="D1384" s="46" t="s">
        <v>63</v>
      </c>
      <c r="E1384" s="47" t="s">
        <v>63</v>
      </c>
      <c r="F1384" s="48"/>
      <c r="G1384" s="46"/>
      <c r="H1384" s="62"/>
      <c r="I1384" s="62"/>
      <c r="J1384" s="50"/>
      <c r="Q1384" s="37">
        <v>1383</v>
      </c>
    </row>
    <row r="1385" spans="1:17" ht="15" customHeight="1" x14ac:dyDescent="0.2">
      <c r="A1385" s="121"/>
      <c r="B1385" s="39" t="str">
        <f>+VLOOKUP(A1384,$Q$2:$R$5000,2,0)</f>
        <v>cf447</v>
      </c>
      <c r="C1385" s="51"/>
      <c r="D1385" s="52"/>
      <c r="E1385" s="53" t="s">
        <v>63</v>
      </c>
      <c r="F1385" s="54"/>
      <c r="G1385" s="52"/>
      <c r="H1385" s="63"/>
      <c r="I1385" s="63"/>
      <c r="J1385" s="56" t="s">
        <v>63</v>
      </c>
      <c r="Q1385" s="37">
        <v>1384</v>
      </c>
    </row>
    <row r="1386" spans="1:17" ht="15" customHeight="1" x14ac:dyDescent="0.2">
      <c r="A1386" s="121"/>
      <c r="B1386" s="39" t="str">
        <f>+VLOOKUP(A1384,$Q$2:$R$5000,2,0)</f>
        <v>cf447</v>
      </c>
      <c r="C1386" s="51"/>
      <c r="D1386" s="57" t="s">
        <v>63</v>
      </c>
      <c r="E1386" s="58" t="s">
        <v>63</v>
      </c>
      <c r="F1386" s="59" t="s">
        <v>63</v>
      </c>
      <c r="G1386" s="57" t="s">
        <v>63</v>
      </c>
      <c r="H1386" s="64" t="s">
        <v>63</v>
      </c>
      <c r="I1386" s="64" t="str">
        <f>IF(H1386="","",G1386*H1386)</f>
        <v/>
      </c>
      <c r="J1386" s="61" t="s">
        <v>63</v>
      </c>
      <c r="Q1386" s="37">
        <v>1385</v>
      </c>
    </row>
    <row r="1387" spans="1:17" ht="15" customHeight="1" x14ac:dyDescent="0.2">
      <c r="A1387" s="121">
        <f t="shared" si="124"/>
        <v>448</v>
      </c>
      <c r="B1387" s="39" t="str">
        <f>+VLOOKUP(A1387,$Q$2:$R$5000,2,0)</f>
        <v>cf448</v>
      </c>
      <c r="C1387" s="45" t="s">
        <v>63</v>
      </c>
      <c r="D1387" s="46" t="s">
        <v>63</v>
      </c>
      <c r="E1387" s="47" t="s">
        <v>63</v>
      </c>
      <c r="F1387" s="48"/>
      <c r="G1387" s="46"/>
      <c r="H1387" s="62"/>
      <c r="I1387" s="62"/>
      <c r="J1387" s="50"/>
      <c r="Q1387" s="37">
        <v>1386</v>
      </c>
    </row>
    <row r="1388" spans="1:17" ht="15" customHeight="1" x14ac:dyDescent="0.2">
      <c r="A1388" s="121"/>
      <c r="B1388" s="39" t="str">
        <f>+VLOOKUP(A1387,$Q$2:$R$5000,2,0)</f>
        <v>cf448</v>
      </c>
      <c r="C1388" s="51"/>
      <c r="D1388" s="52"/>
      <c r="E1388" s="53" t="s">
        <v>63</v>
      </c>
      <c r="F1388" s="54"/>
      <c r="G1388" s="52"/>
      <c r="H1388" s="63"/>
      <c r="I1388" s="63"/>
      <c r="J1388" s="56" t="s">
        <v>63</v>
      </c>
      <c r="Q1388" s="37">
        <v>1387</v>
      </c>
    </row>
    <row r="1389" spans="1:17" ht="15" customHeight="1" x14ac:dyDescent="0.2">
      <c r="A1389" s="121"/>
      <c r="B1389" s="39" t="str">
        <f>+VLOOKUP(A1387,$Q$2:$R$5000,2,0)</f>
        <v>cf448</v>
      </c>
      <c r="C1389" s="51"/>
      <c r="D1389" s="57" t="s">
        <v>63</v>
      </c>
      <c r="E1389" s="58" t="s">
        <v>63</v>
      </c>
      <c r="F1389" s="59" t="s">
        <v>63</v>
      </c>
      <c r="G1389" s="57" t="s">
        <v>63</v>
      </c>
      <c r="H1389" s="64" t="s">
        <v>63</v>
      </c>
      <c r="I1389" s="64" t="str">
        <f>IF(H1389="","",G1389*H1389)</f>
        <v/>
      </c>
      <c r="J1389" s="61" t="s">
        <v>63</v>
      </c>
      <c r="Q1389" s="37">
        <v>1388</v>
      </c>
    </row>
    <row r="1390" spans="1:17" ht="15" customHeight="1" x14ac:dyDescent="0.2">
      <c r="A1390" s="121">
        <f t="shared" si="124"/>
        <v>449</v>
      </c>
      <c r="B1390" s="39" t="str">
        <f>+VLOOKUP(A1390,$Q$2:$R$5000,2,0)</f>
        <v>cf449</v>
      </c>
      <c r="C1390" s="45" t="s">
        <v>63</v>
      </c>
      <c r="D1390" s="46" t="s">
        <v>63</v>
      </c>
      <c r="E1390" s="47" t="s">
        <v>63</v>
      </c>
      <c r="F1390" s="48"/>
      <c r="G1390" s="46"/>
      <c r="H1390" s="62"/>
      <c r="I1390" s="62"/>
      <c r="J1390" s="50"/>
      <c r="Q1390" s="37">
        <v>1389</v>
      </c>
    </row>
    <row r="1391" spans="1:17" ht="15" customHeight="1" x14ac:dyDescent="0.2">
      <c r="A1391" s="121"/>
      <c r="B1391" s="39" t="str">
        <f>+VLOOKUP(A1390,$Q$2:$R$5000,2,0)</f>
        <v>cf449</v>
      </c>
      <c r="C1391" s="51"/>
      <c r="D1391" s="52"/>
      <c r="E1391" s="53" t="s">
        <v>63</v>
      </c>
      <c r="F1391" s="54"/>
      <c r="G1391" s="52"/>
      <c r="H1391" s="63"/>
      <c r="I1391" s="63"/>
      <c r="J1391" s="56" t="s">
        <v>63</v>
      </c>
      <c r="Q1391" s="37">
        <v>1390</v>
      </c>
    </row>
    <row r="1392" spans="1:17" ht="15" customHeight="1" x14ac:dyDescent="0.2">
      <c r="A1392" s="121"/>
      <c r="B1392" s="39" t="str">
        <f>+VLOOKUP(A1390,$Q$2:$R$5000,2,0)</f>
        <v>cf449</v>
      </c>
      <c r="C1392" s="51"/>
      <c r="D1392" s="57" t="s">
        <v>63</v>
      </c>
      <c r="E1392" s="58" t="s">
        <v>63</v>
      </c>
      <c r="F1392" s="59" t="s">
        <v>63</v>
      </c>
      <c r="G1392" s="57" t="s">
        <v>63</v>
      </c>
      <c r="H1392" s="64" t="s">
        <v>63</v>
      </c>
      <c r="I1392" s="64" t="str">
        <f>IF(H1392="","",G1392*H1392)</f>
        <v/>
      </c>
      <c r="J1392" s="61" t="s">
        <v>63</v>
      </c>
      <c r="Q1392" s="37">
        <v>1391</v>
      </c>
    </row>
    <row r="1393" spans="1:17" ht="15" customHeight="1" x14ac:dyDescent="0.2">
      <c r="A1393" s="121">
        <f t="shared" si="124"/>
        <v>450</v>
      </c>
      <c r="B1393" s="39" t="str">
        <f>+VLOOKUP(A1393,$Q$2:$R$5000,2,0)</f>
        <v>cf450</v>
      </c>
      <c r="C1393" s="45" t="s">
        <v>63</v>
      </c>
      <c r="D1393" s="46" t="s">
        <v>63</v>
      </c>
      <c r="E1393" s="47" t="s">
        <v>63</v>
      </c>
      <c r="F1393" s="48"/>
      <c r="G1393" s="46"/>
      <c r="H1393" s="62"/>
      <c r="I1393" s="62"/>
      <c r="J1393" s="50"/>
      <c r="Q1393" s="37">
        <v>1392</v>
      </c>
    </row>
    <row r="1394" spans="1:17" ht="15" customHeight="1" x14ac:dyDescent="0.2">
      <c r="A1394" s="121"/>
      <c r="B1394" s="39" t="str">
        <f>+VLOOKUP(A1393,$Q$2:$R$5000,2,0)</f>
        <v>cf450</v>
      </c>
      <c r="C1394" s="51"/>
      <c r="D1394" s="52"/>
      <c r="E1394" s="53" t="s">
        <v>63</v>
      </c>
      <c r="F1394" s="54"/>
      <c r="G1394" s="52"/>
      <c r="H1394" s="63"/>
      <c r="I1394" s="63"/>
      <c r="J1394" s="56" t="s">
        <v>63</v>
      </c>
      <c r="Q1394" s="37">
        <v>1393</v>
      </c>
    </row>
    <row r="1395" spans="1:17" ht="15" customHeight="1" x14ac:dyDescent="0.2">
      <c r="A1395" s="121"/>
      <c r="B1395" s="39" t="str">
        <f>+VLOOKUP(A1393,$Q$2:$R$5000,2,0)</f>
        <v>cf450</v>
      </c>
      <c r="C1395" s="51"/>
      <c r="D1395" s="57" t="s">
        <v>63</v>
      </c>
      <c r="E1395" s="58" t="s">
        <v>63</v>
      </c>
      <c r="F1395" s="59" t="s">
        <v>63</v>
      </c>
      <c r="G1395" s="57" t="s">
        <v>63</v>
      </c>
      <c r="H1395" s="64" t="s">
        <v>63</v>
      </c>
      <c r="I1395" s="64" t="str">
        <f>IF(H1395="","",G1395*H1395)</f>
        <v/>
      </c>
      <c r="J1395" s="61" t="s">
        <v>63</v>
      </c>
      <c r="Q1395" s="37">
        <v>1394</v>
      </c>
    </row>
    <row r="1396" spans="1:17" ht="15" customHeight="1" x14ac:dyDescent="0.2">
      <c r="A1396" s="121">
        <f t="shared" si="124"/>
        <v>451</v>
      </c>
      <c r="B1396" s="39" t="str">
        <f>+VLOOKUP(A1396,$Q$2:$R$5000,2,0)</f>
        <v>cf451</v>
      </c>
      <c r="C1396" s="45" t="s">
        <v>63</v>
      </c>
      <c r="D1396" s="46" t="s">
        <v>63</v>
      </c>
      <c r="E1396" s="47" t="s">
        <v>63</v>
      </c>
      <c r="F1396" s="48"/>
      <c r="G1396" s="46"/>
      <c r="H1396" s="62"/>
      <c r="I1396" s="62"/>
      <c r="J1396" s="50"/>
      <c r="Q1396" s="37">
        <v>1395</v>
      </c>
    </row>
    <row r="1397" spans="1:17" ht="15" customHeight="1" x14ac:dyDescent="0.2">
      <c r="A1397" s="121"/>
      <c r="B1397" s="39" t="str">
        <f>+VLOOKUP(A1396,$Q$2:$R$5000,2,0)</f>
        <v>cf451</v>
      </c>
      <c r="C1397" s="51"/>
      <c r="D1397" s="52"/>
      <c r="E1397" s="53" t="s">
        <v>63</v>
      </c>
      <c r="F1397" s="54"/>
      <c r="G1397" s="52"/>
      <c r="H1397" s="63"/>
      <c r="I1397" s="63"/>
      <c r="J1397" s="56" t="s">
        <v>63</v>
      </c>
      <c r="Q1397" s="37">
        <v>1396</v>
      </c>
    </row>
    <row r="1398" spans="1:17" ht="15" customHeight="1" x14ac:dyDescent="0.2">
      <c r="A1398" s="121"/>
      <c r="B1398" s="39" t="str">
        <f>+VLOOKUP(A1396,$Q$2:$R$5000,2,0)</f>
        <v>cf451</v>
      </c>
      <c r="C1398" s="51"/>
      <c r="D1398" s="57" t="s">
        <v>63</v>
      </c>
      <c r="E1398" s="58" t="s">
        <v>63</v>
      </c>
      <c r="F1398" s="59" t="s">
        <v>63</v>
      </c>
      <c r="G1398" s="57" t="s">
        <v>63</v>
      </c>
      <c r="H1398" s="64" t="s">
        <v>63</v>
      </c>
      <c r="I1398" s="64" t="str">
        <f>IF(H1398="","",G1398*H1398)</f>
        <v/>
      </c>
      <c r="J1398" s="61" t="s">
        <v>63</v>
      </c>
      <c r="Q1398" s="37">
        <v>1397</v>
      </c>
    </row>
    <row r="1399" spans="1:17" ht="15" customHeight="1" x14ac:dyDescent="0.2">
      <c r="A1399" s="121">
        <f t="shared" si="124"/>
        <v>452</v>
      </c>
      <c r="B1399" s="39" t="str">
        <f>+VLOOKUP(A1399,$Q$2:$R$5000,2,0)</f>
        <v>cf452</v>
      </c>
      <c r="C1399" s="45" t="s">
        <v>63</v>
      </c>
      <c r="D1399" s="46" t="s">
        <v>63</v>
      </c>
      <c r="E1399" s="47" t="s">
        <v>63</v>
      </c>
      <c r="F1399" s="48"/>
      <c r="G1399" s="46"/>
      <c r="H1399" s="62"/>
      <c r="I1399" s="62"/>
      <c r="J1399" s="50"/>
      <c r="Q1399" s="37">
        <v>1398</v>
      </c>
    </row>
    <row r="1400" spans="1:17" ht="15" customHeight="1" x14ac:dyDescent="0.2">
      <c r="A1400" s="121"/>
      <c r="B1400" s="39" t="str">
        <f>+VLOOKUP(A1399,$Q$2:$R$5000,2,0)</f>
        <v>cf452</v>
      </c>
      <c r="C1400" s="51"/>
      <c r="D1400" s="52"/>
      <c r="E1400" s="53" t="s">
        <v>63</v>
      </c>
      <c r="F1400" s="54"/>
      <c r="G1400" s="52"/>
      <c r="H1400" s="63"/>
      <c r="I1400" s="63"/>
      <c r="J1400" s="56" t="s">
        <v>63</v>
      </c>
      <c r="Q1400" s="37">
        <v>1399</v>
      </c>
    </row>
    <row r="1401" spans="1:17" ht="15" customHeight="1" x14ac:dyDescent="0.2">
      <c r="A1401" s="121"/>
      <c r="B1401" s="39" t="str">
        <f>+VLOOKUP(A1399,$Q$2:$R$5000,2,0)</f>
        <v>cf452</v>
      </c>
      <c r="C1401" s="51"/>
      <c r="D1401" s="57" t="s">
        <v>63</v>
      </c>
      <c r="E1401" s="58" t="s">
        <v>63</v>
      </c>
      <c r="F1401" s="59" t="s">
        <v>63</v>
      </c>
      <c r="G1401" s="57" t="s">
        <v>63</v>
      </c>
      <c r="H1401" s="64" t="s">
        <v>63</v>
      </c>
      <c r="I1401" s="64" t="str">
        <f>IF(H1401="","",G1401*H1401)</f>
        <v/>
      </c>
      <c r="J1401" s="61" t="s">
        <v>63</v>
      </c>
      <c r="Q1401" s="37">
        <v>1400</v>
      </c>
    </row>
    <row r="1402" spans="1:17" ht="15" customHeight="1" x14ac:dyDescent="0.2">
      <c r="A1402" s="121">
        <f t="shared" si="124"/>
        <v>453</v>
      </c>
      <c r="B1402" s="39" t="str">
        <f>+VLOOKUP(A1402,$Q$2:$R$5000,2,0)</f>
        <v>cf453</v>
      </c>
      <c r="C1402" s="45" t="s">
        <v>63</v>
      </c>
      <c r="D1402" s="46" t="s">
        <v>63</v>
      </c>
      <c r="E1402" s="47" t="s">
        <v>63</v>
      </c>
      <c r="F1402" s="48"/>
      <c r="G1402" s="46"/>
      <c r="H1402" s="62"/>
      <c r="I1402" s="62"/>
      <c r="J1402" s="50"/>
      <c r="Q1402" s="37">
        <v>1401</v>
      </c>
    </row>
    <row r="1403" spans="1:17" ht="15" customHeight="1" x14ac:dyDescent="0.2">
      <c r="A1403" s="121"/>
      <c r="B1403" s="39" t="str">
        <f>+VLOOKUP(A1402,$Q$2:$R$5000,2,0)</f>
        <v>cf453</v>
      </c>
      <c r="C1403" s="51"/>
      <c r="D1403" s="52"/>
      <c r="E1403" s="53" t="s">
        <v>63</v>
      </c>
      <c r="F1403" s="54"/>
      <c r="G1403" s="52"/>
      <c r="H1403" s="63"/>
      <c r="I1403" s="63"/>
      <c r="J1403" s="56" t="s">
        <v>63</v>
      </c>
      <c r="Q1403" s="37">
        <v>1402</v>
      </c>
    </row>
    <row r="1404" spans="1:17" ht="15" customHeight="1" x14ac:dyDescent="0.2">
      <c r="A1404" s="121"/>
      <c r="B1404" s="39" t="str">
        <f>+VLOOKUP(A1402,$Q$2:$R$5000,2,0)</f>
        <v>cf453</v>
      </c>
      <c r="C1404" s="51"/>
      <c r="D1404" s="57" t="s">
        <v>63</v>
      </c>
      <c r="E1404" s="58" t="s">
        <v>63</v>
      </c>
      <c r="F1404" s="59" t="s">
        <v>63</v>
      </c>
      <c r="G1404" s="57" t="s">
        <v>63</v>
      </c>
      <c r="H1404" s="64" t="s">
        <v>63</v>
      </c>
      <c r="I1404" s="64" t="str">
        <f>IF(H1404="","",G1404*H1404)</f>
        <v/>
      </c>
      <c r="J1404" s="61" t="s">
        <v>63</v>
      </c>
      <c r="Q1404" s="37">
        <v>1403</v>
      </c>
    </row>
    <row r="1405" spans="1:17" ht="15" customHeight="1" x14ac:dyDescent="0.2">
      <c r="A1405" s="121">
        <f t="shared" si="124"/>
        <v>454</v>
      </c>
      <c r="B1405" s="39" t="str">
        <f>+VLOOKUP(A1405,$Q$2:$R$5000,2,0)</f>
        <v>cf454</v>
      </c>
      <c r="C1405" s="45" t="s">
        <v>63</v>
      </c>
      <c r="D1405" s="46" t="s">
        <v>63</v>
      </c>
      <c r="E1405" s="47" t="s">
        <v>63</v>
      </c>
      <c r="F1405" s="48"/>
      <c r="G1405" s="46"/>
      <c r="H1405" s="62"/>
      <c r="I1405" s="62"/>
      <c r="J1405" s="50"/>
      <c r="Q1405" s="37">
        <v>1404</v>
      </c>
    </row>
    <row r="1406" spans="1:17" ht="15" customHeight="1" x14ac:dyDescent="0.2">
      <c r="A1406" s="121"/>
      <c r="B1406" s="39" t="str">
        <f>+VLOOKUP(A1405,$Q$2:$R$5000,2,0)</f>
        <v>cf454</v>
      </c>
      <c r="C1406" s="51"/>
      <c r="D1406" s="52"/>
      <c r="E1406" s="53" t="s">
        <v>63</v>
      </c>
      <c r="F1406" s="54"/>
      <c r="G1406" s="52"/>
      <c r="H1406" s="63"/>
      <c r="I1406" s="63"/>
      <c r="J1406" s="56" t="s">
        <v>63</v>
      </c>
      <c r="Q1406" s="37">
        <v>1405</v>
      </c>
    </row>
    <row r="1407" spans="1:17" ht="15" customHeight="1" x14ac:dyDescent="0.2">
      <c r="A1407" s="121"/>
      <c r="B1407" s="39" t="str">
        <f>+VLOOKUP(A1405,$Q$2:$R$5000,2,0)</f>
        <v>cf454</v>
      </c>
      <c r="C1407" s="51"/>
      <c r="D1407" s="57" t="s">
        <v>63</v>
      </c>
      <c r="E1407" s="58" t="s">
        <v>63</v>
      </c>
      <c r="F1407" s="59" t="s">
        <v>63</v>
      </c>
      <c r="G1407" s="57" t="s">
        <v>63</v>
      </c>
      <c r="H1407" s="64" t="s">
        <v>63</v>
      </c>
      <c r="I1407" s="64" t="str">
        <f>IF(H1407="","",G1407*H1407)</f>
        <v/>
      </c>
      <c r="J1407" s="61" t="s">
        <v>63</v>
      </c>
      <c r="Q1407" s="37">
        <v>1406</v>
      </c>
    </row>
    <row r="1408" spans="1:17" ht="15" customHeight="1" x14ac:dyDescent="0.2">
      <c r="A1408" s="121">
        <f t="shared" si="124"/>
        <v>455</v>
      </c>
      <c r="B1408" s="39" t="str">
        <f>+VLOOKUP(A1408,$Q$2:$R$5000,2,0)</f>
        <v>cf455</v>
      </c>
      <c r="C1408" s="45" t="s">
        <v>63</v>
      </c>
      <c r="D1408" s="46" t="s">
        <v>63</v>
      </c>
      <c r="E1408" s="47" t="s">
        <v>63</v>
      </c>
      <c r="F1408" s="48"/>
      <c r="G1408" s="46"/>
      <c r="H1408" s="62"/>
      <c r="I1408" s="62"/>
      <c r="J1408" s="50"/>
      <c r="Q1408" s="37">
        <v>1407</v>
      </c>
    </row>
    <row r="1409" spans="1:17" ht="15" customHeight="1" x14ac:dyDescent="0.2">
      <c r="A1409" s="121"/>
      <c r="B1409" s="39" t="str">
        <f>+VLOOKUP(A1408,$Q$2:$R$5000,2,0)</f>
        <v>cf455</v>
      </c>
      <c r="C1409" s="51"/>
      <c r="D1409" s="52"/>
      <c r="E1409" s="53" t="s">
        <v>63</v>
      </c>
      <c r="F1409" s="54"/>
      <c r="G1409" s="52"/>
      <c r="H1409" s="63"/>
      <c r="I1409" s="63"/>
      <c r="J1409" s="56" t="s">
        <v>63</v>
      </c>
      <c r="Q1409" s="37">
        <v>1408</v>
      </c>
    </row>
    <row r="1410" spans="1:17" ht="15" customHeight="1" x14ac:dyDescent="0.2">
      <c r="A1410" s="121"/>
      <c r="B1410" s="39" t="str">
        <f>+VLOOKUP(A1408,$Q$2:$R$5000,2,0)</f>
        <v>cf455</v>
      </c>
      <c r="C1410" s="51"/>
      <c r="D1410" s="57" t="s">
        <v>63</v>
      </c>
      <c r="E1410" s="58" t="s">
        <v>63</v>
      </c>
      <c r="F1410" s="59" t="s">
        <v>63</v>
      </c>
      <c r="G1410" s="57" t="s">
        <v>63</v>
      </c>
      <c r="H1410" s="64" t="s">
        <v>63</v>
      </c>
      <c r="I1410" s="64" t="str">
        <f>IF(H1410="","",G1410*H1410)</f>
        <v/>
      </c>
      <c r="J1410" s="61" t="s">
        <v>63</v>
      </c>
      <c r="Q1410" s="37">
        <v>1409</v>
      </c>
    </row>
    <row r="1411" spans="1:17" ht="15" customHeight="1" x14ac:dyDescent="0.2">
      <c r="A1411" s="121">
        <f t="shared" si="124"/>
        <v>456</v>
      </c>
      <c r="B1411" s="39" t="str">
        <f>+VLOOKUP(A1411,$Q$2:$R$5000,2,0)</f>
        <v>cf456</v>
      </c>
      <c r="C1411" s="45" t="s">
        <v>63</v>
      </c>
      <c r="D1411" s="46" t="s">
        <v>63</v>
      </c>
      <c r="E1411" s="47" t="s">
        <v>63</v>
      </c>
      <c r="F1411" s="48"/>
      <c r="G1411" s="46"/>
      <c r="H1411" s="62"/>
      <c r="I1411" s="62"/>
      <c r="J1411" s="50"/>
      <c r="Q1411" s="37">
        <v>1410</v>
      </c>
    </row>
    <row r="1412" spans="1:17" ht="15" customHeight="1" x14ac:dyDescent="0.2">
      <c r="A1412" s="121"/>
      <c r="B1412" s="39" t="str">
        <f>+VLOOKUP(A1411,$Q$2:$R$5000,2,0)</f>
        <v>cf456</v>
      </c>
      <c r="C1412" s="51"/>
      <c r="D1412" s="52"/>
      <c r="E1412" s="53" t="s">
        <v>63</v>
      </c>
      <c r="F1412" s="54"/>
      <c r="G1412" s="52"/>
      <c r="H1412" s="63"/>
      <c r="I1412" s="63"/>
      <c r="J1412" s="56" t="s">
        <v>63</v>
      </c>
      <c r="Q1412" s="37">
        <v>1411</v>
      </c>
    </row>
    <row r="1413" spans="1:17" ht="15" customHeight="1" x14ac:dyDescent="0.2">
      <c r="A1413" s="121"/>
      <c r="B1413" s="39" t="str">
        <f>+VLOOKUP(A1411,$Q$2:$R$5000,2,0)</f>
        <v>cf456</v>
      </c>
      <c r="C1413" s="51"/>
      <c r="D1413" s="57" t="s">
        <v>63</v>
      </c>
      <c r="E1413" s="58" t="s">
        <v>63</v>
      </c>
      <c r="F1413" s="59" t="s">
        <v>63</v>
      </c>
      <c r="G1413" s="57" t="s">
        <v>63</v>
      </c>
      <c r="H1413" s="64" t="s">
        <v>63</v>
      </c>
      <c r="I1413" s="64" t="str">
        <f>IF(H1413="","",G1413*H1413)</f>
        <v/>
      </c>
      <c r="J1413" s="61" t="s">
        <v>63</v>
      </c>
      <c r="Q1413" s="37">
        <v>1412</v>
      </c>
    </row>
    <row r="1414" spans="1:17" ht="15" customHeight="1" x14ac:dyDescent="0.2">
      <c r="A1414" s="121">
        <f t="shared" si="124"/>
        <v>457</v>
      </c>
      <c r="B1414" s="39" t="str">
        <f>+VLOOKUP(A1414,$Q$2:$R$5000,2,0)</f>
        <v>cf457</v>
      </c>
      <c r="C1414" s="45" t="s">
        <v>63</v>
      </c>
      <c r="D1414" s="46" t="s">
        <v>63</v>
      </c>
      <c r="E1414" s="47" t="s">
        <v>63</v>
      </c>
      <c r="F1414" s="48"/>
      <c r="G1414" s="46"/>
      <c r="H1414" s="62"/>
      <c r="I1414" s="62"/>
      <c r="J1414" s="50"/>
      <c r="Q1414" s="37">
        <v>1413</v>
      </c>
    </row>
    <row r="1415" spans="1:17" ht="15" customHeight="1" x14ac:dyDescent="0.2">
      <c r="A1415" s="121"/>
      <c r="B1415" s="39" t="str">
        <f>+VLOOKUP(A1414,$Q$2:$R$5000,2,0)</f>
        <v>cf457</v>
      </c>
      <c r="C1415" s="51"/>
      <c r="D1415" s="52"/>
      <c r="E1415" s="53" t="s">
        <v>63</v>
      </c>
      <c r="F1415" s="54"/>
      <c r="G1415" s="52"/>
      <c r="H1415" s="63"/>
      <c r="I1415" s="63"/>
      <c r="J1415" s="56" t="s">
        <v>63</v>
      </c>
      <c r="Q1415" s="37">
        <v>1414</v>
      </c>
    </row>
    <row r="1416" spans="1:17" ht="15" customHeight="1" x14ac:dyDescent="0.2">
      <c r="A1416" s="121"/>
      <c r="B1416" s="39" t="str">
        <f>+VLOOKUP(A1414,$Q$2:$R$5000,2,0)</f>
        <v>cf457</v>
      </c>
      <c r="C1416" s="51"/>
      <c r="D1416" s="57" t="s">
        <v>63</v>
      </c>
      <c r="E1416" s="58" t="s">
        <v>63</v>
      </c>
      <c r="F1416" s="59" t="s">
        <v>63</v>
      </c>
      <c r="G1416" s="57" t="s">
        <v>63</v>
      </c>
      <c r="H1416" s="64" t="s">
        <v>63</v>
      </c>
      <c r="I1416" s="64" t="str">
        <f>IF(H1416="","",G1416*H1416)</f>
        <v/>
      </c>
      <c r="J1416" s="61" t="s">
        <v>63</v>
      </c>
      <c r="Q1416" s="37">
        <v>1415</v>
      </c>
    </row>
    <row r="1417" spans="1:17" ht="15" customHeight="1" x14ac:dyDescent="0.2">
      <c r="A1417" s="121">
        <f t="shared" si="124"/>
        <v>458</v>
      </c>
      <c r="B1417" s="39" t="str">
        <f>+VLOOKUP(A1417,$Q$2:$R$5000,2,0)</f>
        <v>cf458</v>
      </c>
      <c r="C1417" s="45" t="s">
        <v>63</v>
      </c>
      <c r="D1417" s="46" t="s">
        <v>63</v>
      </c>
      <c r="E1417" s="47" t="s">
        <v>63</v>
      </c>
      <c r="F1417" s="48"/>
      <c r="G1417" s="46"/>
      <c r="H1417" s="62"/>
      <c r="I1417" s="62"/>
      <c r="J1417" s="50"/>
      <c r="Q1417" s="37">
        <v>1416</v>
      </c>
    </row>
    <row r="1418" spans="1:17" ht="15" customHeight="1" x14ac:dyDescent="0.2">
      <c r="A1418" s="121"/>
      <c r="B1418" s="39" t="str">
        <f>+VLOOKUP(A1417,$Q$2:$R$5000,2,0)</f>
        <v>cf458</v>
      </c>
      <c r="C1418" s="51"/>
      <c r="D1418" s="52"/>
      <c r="E1418" s="53" t="s">
        <v>63</v>
      </c>
      <c r="F1418" s="54"/>
      <c r="G1418" s="52"/>
      <c r="H1418" s="63"/>
      <c r="I1418" s="63"/>
      <c r="J1418" s="56" t="s">
        <v>63</v>
      </c>
      <c r="Q1418" s="37">
        <v>1417</v>
      </c>
    </row>
    <row r="1419" spans="1:17" ht="15" customHeight="1" x14ac:dyDescent="0.2">
      <c r="A1419" s="121"/>
      <c r="B1419" s="39" t="str">
        <f>+VLOOKUP(A1417,$Q$2:$R$5000,2,0)</f>
        <v>cf458</v>
      </c>
      <c r="C1419" s="51"/>
      <c r="D1419" s="57" t="s">
        <v>63</v>
      </c>
      <c r="E1419" s="58" t="s">
        <v>63</v>
      </c>
      <c r="F1419" s="59" t="s">
        <v>63</v>
      </c>
      <c r="G1419" s="57" t="s">
        <v>63</v>
      </c>
      <c r="H1419" s="64" t="s">
        <v>63</v>
      </c>
      <c r="I1419" s="64" t="str">
        <f>IF(H1419="","",G1419*H1419)</f>
        <v/>
      </c>
      <c r="J1419" s="61" t="s">
        <v>63</v>
      </c>
      <c r="Q1419" s="37">
        <v>1418</v>
      </c>
    </row>
    <row r="1420" spans="1:17" ht="15" customHeight="1" x14ac:dyDescent="0.2">
      <c r="A1420" s="121">
        <f t="shared" si="124"/>
        <v>459</v>
      </c>
      <c r="B1420" s="39" t="str">
        <f>+VLOOKUP(A1420,$Q$2:$R$5000,2,0)</f>
        <v>cf459</v>
      </c>
      <c r="C1420" s="45" t="s">
        <v>63</v>
      </c>
      <c r="D1420" s="46" t="s">
        <v>63</v>
      </c>
      <c r="E1420" s="47" t="s">
        <v>63</v>
      </c>
      <c r="F1420" s="48"/>
      <c r="G1420" s="46"/>
      <c r="H1420" s="62"/>
      <c r="I1420" s="62"/>
      <c r="J1420" s="50"/>
      <c r="Q1420" s="37">
        <v>1419</v>
      </c>
    </row>
    <row r="1421" spans="1:17" ht="15" customHeight="1" x14ac:dyDescent="0.2">
      <c r="A1421" s="121"/>
      <c r="B1421" s="39" t="str">
        <f>+VLOOKUP(A1420,$Q$2:$R$5000,2,0)</f>
        <v>cf459</v>
      </c>
      <c r="C1421" s="51"/>
      <c r="D1421" s="52"/>
      <c r="E1421" s="53" t="s">
        <v>63</v>
      </c>
      <c r="F1421" s="54"/>
      <c r="G1421" s="52"/>
      <c r="H1421" s="63"/>
      <c r="I1421" s="63"/>
      <c r="J1421" s="56" t="s">
        <v>63</v>
      </c>
      <c r="Q1421" s="37">
        <v>1420</v>
      </c>
    </row>
    <row r="1422" spans="1:17" ht="15" customHeight="1" x14ac:dyDescent="0.2">
      <c r="A1422" s="121"/>
      <c r="B1422" s="39" t="str">
        <f>+VLOOKUP(A1420,$Q$2:$R$5000,2,0)</f>
        <v>cf459</v>
      </c>
      <c r="C1422" s="51"/>
      <c r="D1422" s="57" t="s">
        <v>63</v>
      </c>
      <c r="E1422" s="58" t="s">
        <v>63</v>
      </c>
      <c r="F1422" s="59" t="s">
        <v>63</v>
      </c>
      <c r="G1422" s="57" t="s">
        <v>63</v>
      </c>
      <c r="H1422" s="64" t="s">
        <v>63</v>
      </c>
      <c r="I1422" s="64" t="str">
        <f>IF(H1422="","",G1422*H1422)</f>
        <v/>
      </c>
      <c r="J1422" s="61" t="s">
        <v>63</v>
      </c>
      <c r="Q1422" s="37">
        <v>1421</v>
      </c>
    </row>
    <row r="1423" spans="1:17" ht="15" customHeight="1" x14ac:dyDescent="0.2">
      <c r="A1423" s="121">
        <f t="shared" si="124"/>
        <v>460</v>
      </c>
      <c r="B1423" s="39" t="str">
        <f>+VLOOKUP(A1423,$Q$2:$R$5000,2,0)</f>
        <v>cf460</v>
      </c>
      <c r="C1423" s="45" t="s">
        <v>63</v>
      </c>
      <c r="D1423" s="46" t="s">
        <v>63</v>
      </c>
      <c r="E1423" s="47" t="s">
        <v>63</v>
      </c>
      <c r="F1423" s="48"/>
      <c r="G1423" s="46"/>
      <c r="H1423" s="62"/>
      <c r="I1423" s="62"/>
      <c r="J1423" s="50"/>
      <c r="Q1423" s="37">
        <v>1422</v>
      </c>
    </row>
    <row r="1424" spans="1:17" ht="15" customHeight="1" x14ac:dyDescent="0.2">
      <c r="A1424" s="121"/>
      <c r="B1424" s="39" t="str">
        <f>+VLOOKUP(A1423,$Q$2:$R$5000,2,0)</f>
        <v>cf460</v>
      </c>
      <c r="C1424" s="51"/>
      <c r="D1424" s="52"/>
      <c r="E1424" s="53" t="s">
        <v>63</v>
      </c>
      <c r="F1424" s="54"/>
      <c r="G1424" s="52"/>
      <c r="H1424" s="63"/>
      <c r="I1424" s="63"/>
      <c r="J1424" s="56" t="s">
        <v>63</v>
      </c>
      <c r="Q1424" s="37">
        <v>1423</v>
      </c>
    </row>
    <row r="1425" spans="1:17" ht="15" customHeight="1" x14ac:dyDescent="0.2">
      <c r="A1425" s="121"/>
      <c r="B1425" s="39" t="str">
        <f>+VLOOKUP(A1423,$Q$2:$R$5000,2,0)</f>
        <v>cf460</v>
      </c>
      <c r="C1425" s="51"/>
      <c r="D1425" s="57" t="s">
        <v>63</v>
      </c>
      <c r="E1425" s="58" t="s">
        <v>63</v>
      </c>
      <c r="F1425" s="59" t="s">
        <v>63</v>
      </c>
      <c r="G1425" s="57" t="s">
        <v>63</v>
      </c>
      <c r="H1425" s="64" t="s">
        <v>63</v>
      </c>
      <c r="I1425" s="64" t="str">
        <f>IF(H1425="","",G1425*H1425)</f>
        <v/>
      </c>
      <c r="J1425" s="61" t="s">
        <v>63</v>
      </c>
      <c r="Q1425" s="37">
        <v>1424</v>
      </c>
    </row>
    <row r="1426" spans="1:17" ht="15" customHeight="1" x14ac:dyDescent="0.2">
      <c r="B1426" s="37">
        <f>IF(K1426=$K$1,1,IF(K1426&gt;$K$1,0,1))</f>
        <v>0</v>
      </c>
      <c r="C1426" s="51"/>
      <c r="D1426" s="46"/>
      <c r="E1426" s="71" t="s">
        <v>143</v>
      </c>
      <c r="F1426" s="48"/>
      <c r="G1426" s="46"/>
      <c r="H1426" s="62"/>
      <c r="I1426" s="66">
        <f>SUM(I1366:I1425)</f>
        <v>0</v>
      </c>
      <c r="J1426" s="46"/>
      <c r="K1426" s="37">
        <f>+A1423/20</f>
        <v>23</v>
      </c>
      <c r="L1426" s="67">
        <f>+I1426</f>
        <v>0</v>
      </c>
      <c r="M1426" s="68">
        <f>SUM($L$2:L1426)</f>
        <v>0</v>
      </c>
      <c r="Q1426" s="37">
        <v>1425</v>
      </c>
    </row>
    <row r="1427" spans="1:17" ht="15" customHeight="1" x14ac:dyDescent="0.2">
      <c r="B1427" s="37">
        <f>+IF(K1427=$K$1,1,0)</f>
        <v>0</v>
      </c>
      <c r="C1427" s="51"/>
      <c r="D1427" s="57"/>
      <c r="E1427" s="72" t="s">
        <v>144</v>
      </c>
      <c r="F1427" s="59"/>
      <c r="G1427" s="57"/>
      <c r="H1427" s="64"/>
      <c r="I1427" s="70">
        <f>+M1426</f>
        <v>0</v>
      </c>
      <c r="J1427" s="57"/>
      <c r="K1427" s="37">
        <f>+K1426</f>
        <v>23</v>
      </c>
      <c r="Q1427" s="37">
        <v>1426</v>
      </c>
    </row>
    <row r="1428" spans="1:17" ht="15" customHeight="1" x14ac:dyDescent="0.2">
      <c r="A1428" s="121">
        <f>A1423+1</f>
        <v>461</v>
      </c>
      <c r="B1428" s="39" t="str">
        <f>+VLOOKUP(A1428,$Q$2:$R$5000,2,0)</f>
        <v>cf461</v>
      </c>
      <c r="C1428" s="45" t="s">
        <v>63</v>
      </c>
      <c r="D1428" s="46" t="s">
        <v>63</v>
      </c>
      <c r="E1428" s="47" t="s">
        <v>63</v>
      </c>
      <c r="F1428" s="48"/>
      <c r="G1428" s="46"/>
      <c r="H1428" s="49"/>
      <c r="I1428" s="49"/>
      <c r="J1428" s="50"/>
      <c r="Q1428" s="37">
        <v>1427</v>
      </c>
    </row>
    <row r="1429" spans="1:17" ht="15" customHeight="1" x14ac:dyDescent="0.2">
      <c r="A1429" s="121"/>
      <c r="B1429" s="39" t="str">
        <f>+VLOOKUP(A1428,$Q$2:$R$5000,2,0)</f>
        <v>cf461</v>
      </c>
      <c r="C1429" s="51"/>
      <c r="D1429" s="52"/>
      <c r="E1429" s="53" t="s">
        <v>63</v>
      </c>
      <c r="F1429" s="54"/>
      <c r="G1429" s="52"/>
      <c r="H1429" s="55"/>
      <c r="I1429" s="55"/>
      <c r="J1429" s="56" t="s">
        <v>63</v>
      </c>
      <c r="Q1429" s="37">
        <v>1428</v>
      </c>
    </row>
    <row r="1430" spans="1:17" ht="15" customHeight="1" x14ac:dyDescent="0.2">
      <c r="A1430" s="121"/>
      <c r="B1430" s="39" t="str">
        <f>+VLOOKUP(A1428,$Q$2:$R$5000,2,0)</f>
        <v>cf461</v>
      </c>
      <c r="C1430" s="51"/>
      <c r="D1430" s="57" t="s">
        <v>63</v>
      </c>
      <c r="E1430" s="58" t="s">
        <v>63</v>
      </c>
      <c r="F1430" s="59" t="s">
        <v>63</v>
      </c>
      <c r="G1430" s="57" t="s">
        <v>63</v>
      </c>
      <c r="H1430" s="60" t="s">
        <v>63</v>
      </c>
      <c r="I1430" s="60" t="str">
        <f>IF(H1430="","",G1430*H1430)</f>
        <v/>
      </c>
      <c r="J1430" s="61" t="s">
        <v>63</v>
      </c>
      <c r="Q1430" s="37">
        <v>1429</v>
      </c>
    </row>
    <row r="1431" spans="1:17" ht="15" customHeight="1" x14ac:dyDescent="0.2">
      <c r="A1431" s="121">
        <f t="shared" ref="A1431" si="125">A1428+1</f>
        <v>462</v>
      </c>
      <c r="B1431" s="39" t="str">
        <f>+VLOOKUP(A1431,$Q$2:$R$5000,2,0)</f>
        <v>cf462</v>
      </c>
      <c r="C1431" s="45" t="s">
        <v>63</v>
      </c>
      <c r="D1431" s="46" t="s">
        <v>63</v>
      </c>
      <c r="E1431" s="47" t="s">
        <v>63</v>
      </c>
      <c r="F1431" s="48"/>
      <c r="G1431" s="46"/>
      <c r="H1431" s="62"/>
      <c r="I1431" s="62"/>
      <c r="J1431" s="50"/>
      <c r="Q1431" s="37">
        <v>1430</v>
      </c>
    </row>
    <row r="1432" spans="1:17" ht="15" customHeight="1" x14ac:dyDescent="0.2">
      <c r="A1432" s="121"/>
      <c r="B1432" s="39" t="str">
        <f>+VLOOKUP(A1431,$Q$2:$R$5000,2,0)</f>
        <v>cf462</v>
      </c>
      <c r="C1432" s="51"/>
      <c r="D1432" s="52"/>
      <c r="E1432" s="53" t="s">
        <v>63</v>
      </c>
      <c r="F1432" s="54"/>
      <c r="G1432" s="52"/>
      <c r="H1432" s="63"/>
      <c r="I1432" s="63"/>
      <c r="J1432" s="56" t="s">
        <v>63</v>
      </c>
      <c r="Q1432" s="37">
        <v>1431</v>
      </c>
    </row>
    <row r="1433" spans="1:17" ht="15" customHeight="1" x14ac:dyDescent="0.2">
      <c r="A1433" s="121"/>
      <c r="B1433" s="39" t="str">
        <f>+VLOOKUP(A1431,$Q$2:$R$5000,2,0)</f>
        <v>cf462</v>
      </c>
      <c r="C1433" s="51"/>
      <c r="D1433" s="57" t="s">
        <v>63</v>
      </c>
      <c r="E1433" s="58" t="s">
        <v>63</v>
      </c>
      <c r="F1433" s="59" t="s">
        <v>63</v>
      </c>
      <c r="G1433" s="57" t="s">
        <v>63</v>
      </c>
      <c r="H1433" s="64" t="s">
        <v>63</v>
      </c>
      <c r="I1433" s="64" t="str">
        <f>IF(H1433="","",G1433*H1433)</f>
        <v/>
      </c>
      <c r="J1433" s="61" t="s">
        <v>63</v>
      </c>
      <c r="Q1433" s="37">
        <v>1432</v>
      </c>
    </row>
    <row r="1434" spans="1:17" ht="15" customHeight="1" x14ac:dyDescent="0.2">
      <c r="A1434" s="121">
        <f t="shared" ref="A1434:A1485" si="126">A1431+1</f>
        <v>463</v>
      </c>
      <c r="B1434" s="39" t="str">
        <f>+VLOOKUP(A1434,$Q$2:$R$5000,2,0)</f>
        <v>cf463</v>
      </c>
      <c r="C1434" s="45" t="s">
        <v>63</v>
      </c>
      <c r="D1434" s="46" t="s">
        <v>63</v>
      </c>
      <c r="E1434" s="47" t="s">
        <v>63</v>
      </c>
      <c r="F1434" s="48"/>
      <c r="G1434" s="46"/>
      <c r="H1434" s="62"/>
      <c r="I1434" s="62"/>
      <c r="J1434" s="50"/>
      <c r="Q1434" s="37">
        <v>1433</v>
      </c>
    </row>
    <row r="1435" spans="1:17" ht="15" customHeight="1" x14ac:dyDescent="0.2">
      <c r="A1435" s="121"/>
      <c r="B1435" s="39" t="str">
        <f>+VLOOKUP(A1434,$Q$2:$R$5000,2,0)</f>
        <v>cf463</v>
      </c>
      <c r="C1435" s="51"/>
      <c r="D1435" s="52"/>
      <c r="E1435" s="53" t="s">
        <v>63</v>
      </c>
      <c r="F1435" s="54"/>
      <c r="G1435" s="52"/>
      <c r="H1435" s="63"/>
      <c r="I1435" s="63"/>
      <c r="J1435" s="56" t="s">
        <v>63</v>
      </c>
      <c r="Q1435" s="37">
        <v>1434</v>
      </c>
    </row>
    <row r="1436" spans="1:17" ht="15" customHeight="1" x14ac:dyDescent="0.2">
      <c r="A1436" s="121"/>
      <c r="B1436" s="39" t="str">
        <f>+VLOOKUP(A1434,$Q$2:$R$5000,2,0)</f>
        <v>cf463</v>
      </c>
      <c r="C1436" s="51"/>
      <c r="D1436" s="57" t="s">
        <v>63</v>
      </c>
      <c r="E1436" s="58" t="s">
        <v>63</v>
      </c>
      <c r="F1436" s="59" t="s">
        <v>63</v>
      </c>
      <c r="G1436" s="57" t="s">
        <v>63</v>
      </c>
      <c r="H1436" s="64" t="s">
        <v>63</v>
      </c>
      <c r="I1436" s="64" t="str">
        <f>IF(H1436="","",G1436*H1436)</f>
        <v/>
      </c>
      <c r="J1436" s="61" t="s">
        <v>63</v>
      </c>
      <c r="Q1436" s="37">
        <v>1435</v>
      </c>
    </row>
    <row r="1437" spans="1:17" ht="15" customHeight="1" x14ac:dyDescent="0.2">
      <c r="A1437" s="121">
        <f t="shared" si="126"/>
        <v>464</v>
      </c>
      <c r="B1437" s="39" t="str">
        <f>+VLOOKUP(A1437,$Q$2:$R$5000,2,0)</f>
        <v>cf464</v>
      </c>
      <c r="C1437" s="45" t="s">
        <v>63</v>
      </c>
      <c r="D1437" s="46" t="s">
        <v>63</v>
      </c>
      <c r="E1437" s="47" t="s">
        <v>63</v>
      </c>
      <c r="F1437" s="48"/>
      <c r="G1437" s="46"/>
      <c r="H1437" s="62"/>
      <c r="I1437" s="62"/>
      <c r="J1437" s="50"/>
      <c r="Q1437" s="37">
        <v>1436</v>
      </c>
    </row>
    <row r="1438" spans="1:17" ht="15" customHeight="1" x14ac:dyDescent="0.2">
      <c r="A1438" s="121"/>
      <c r="B1438" s="39" t="str">
        <f>+VLOOKUP(A1437,$Q$2:$R$5000,2,0)</f>
        <v>cf464</v>
      </c>
      <c r="C1438" s="51"/>
      <c r="D1438" s="52"/>
      <c r="E1438" s="53" t="s">
        <v>63</v>
      </c>
      <c r="F1438" s="54"/>
      <c r="G1438" s="52"/>
      <c r="H1438" s="63"/>
      <c r="I1438" s="63"/>
      <c r="J1438" s="56" t="s">
        <v>63</v>
      </c>
      <c r="Q1438" s="37">
        <v>1437</v>
      </c>
    </row>
    <row r="1439" spans="1:17" ht="15" customHeight="1" x14ac:dyDescent="0.2">
      <c r="A1439" s="121"/>
      <c r="B1439" s="39" t="str">
        <f>+VLOOKUP(A1437,$Q$2:$R$5000,2,0)</f>
        <v>cf464</v>
      </c>
      <c r="C1439" s="51"/>
      <c r="D1439" s="57" t="s">
        <v>63</v>
      </c>
      <c r="E1439" s="58" t="s">
        <v>63</v>
      </c>
      <c r="F1439" s="59" t="s">
        <v>63</v>
      </c>
      <c r="G1439" s="57" t="s">
        <v>63</v>
      </c>
      <c r="H1439" s="64" t="s">
        <v>63</v>
      </c>
      <c r="I1439" s="64" t="str">
        <f>IF(H1439="","",G1439*H1439)</f>
        <v/>
      </c>
      <c r="J1439" s="61" t="s">
        <v>63</v>
      </c>
      <c r="Q1439" s="37">
        <v>1438</v>
      </c>
    </row>
    <row r="1440" spans="1:17" ht="15" customHeight="1" x14ac:dyDescent="0.2">
      <c r="A1440" s="121">
        <f t="shared" si="126"/>
        <v>465</v>
      </c>
      <c r="B1440" s="39" t="str">
        <f>+VLOOKUP(A1440,$Q$2:$R$5000,2,0)</f>
        <v>cf465</v>
      </c>
      <c r="C1440" s="45" t="s">
        <v>63</v>
      </c>
      <c r="D1440" s="46" t="s">
        <v>63</v>
      </c>
      <c r="E1440" s="47" t="s">
        <v>63</v>
      </c>
      <c r="F1440" s="48"/>
      <c r="G1440" s="46"/>
      <c r="H1440" s="62"/>
      <c r="I1440" s="62"/>
      <c r="J1440" s="50"/>
      <c r="Q1440" s="37">
        <v>1439</v>
      </c>
    </row>
    <row r="1441" spans="1:17" ht="15" customHeight="1" x14ac:dyDescent="0.2">
      <c r="A1441" s="121"/>
      <c r="B1441" s="39" t="str">
        <f>+VLOOKUP(A1440,$Q$2:$R$5000,2,0)</f>
        <v>cf465</v>
      </c>
      <c r="C1441" s="51"/>
      <c r="D1441" s="52"/>
      <c r="E1441" s="53" t="s">
        <v>63</v>
      </c>
      <c r="F1441" s="54"/>
      <c r="G1441" s="52"/>
      <c r="H1441" s="63"/>
      <c r="I1441" s="63"/>
      <c r="J1441" s="56" t="s">
        <v>63</v>
      </c>
      <c r="Q1441" s="37">
        <v>1440</v>
      </c>
    </row>
    <row r="1442" spans="1:17" ht="15" customHeight="1" x14ac:dyDescent="0.2">
      <c r="A1442" s="121"/>
      <c r="B1442" s="39" t="str">
        <f>+VLOOKUP(A1440,$Q$2:$R$5000,2,0)</f>
        <v>cf465</v>
      </c>
      <c r="C1442" s="51"/>
      <c r="D1442" s="57" t="s">
        <v>63</v>
      </c>
      <c r="E1442" s="58" t="s">
        <v>63</v>
      </c>
      <c r="F1442" s="59" t="s">
        <v>63</v>
      </c>
      <c r="G1442" s="57" t="s">
        <v>63</v>
      </c>
      <c r="H1442" s="64" t="s">
        <v>63</v>
      </c>
      <c r="I1442" s="64" t="str">
        <f>IF(H1442="","",G1442*H1442)</f>
        <v/>
      </c>
      <c r="J1442" s="61" t="s">
        <v>63</v>
      </c>
      <c r="Q1442" s="37">
        <v>1441</v>
      </c>
    </row>
    <row r="1443" spans="1:17" ht="15" customHeight="1" x14ac:dyDescent="0.2">
      <c r="A1443" s="121">
        <f t="shared" si="126"/>
        <v>466</v>
      </c>
      <c r="B1443" s="39" t="str">
        <f>+VLOOKUP(A1443,$Q$2:$R$5000,2,0)</f>
        <v>cf466</v>
      </c>
      <c r="C1443" s="45" t="s">
        <v>63</v>
      </c>
      <c r="D1443" s="46" t="s">
        <v>63</v>
      </c>
      <c r="E1443" s="47" t="s">
        <v>63</v>
      </c>
      <c r="F1443" s="48"/>
      <c r="G1443" s="46"/>
      <c r="H1443" s="62"/>
      <c r="I1443" s="62"/>
      <c r="J1443" s="50"/>
      <c r="Q1443" s="37">
        <v>1442</v>
      </c>
    </row>
    <row r="1444" spans="1:17" ht="15" customHeight="1" x14ac:dyDescent="0.2">
      <c r="A1444" s="121"/>
      <c r="B1444" s="39" t="str">
        <f>+VLOOKUP(A1443,$Q$2:$R$5000,2,0)</f>
        <v>cf466</v>
      </c>
      <c r="C1444" s="51"/>
      <c r="D1444" s="52"/>
      <c r="E1444" s="53" t="s">
        <v>63</v>
      </c>
      <c r="F1444" s="54"/>
      <c r="G1444" s="52"/>
      <c r="H1444" s="63"/>
      <c r="I1444" s="63"/>
      <c r="J1444" s="56" t="s">
        <v>63</v>
      </c>
      <c r="Q1444" s="37">
        <v>1443</v>
      </c>
    </row>
    <row r="1445" spans="1:17" ht="15" customHeight="1" x14ac:dyDescent="0.2">
      <c r="A1445" s="121"/>
      <c r="B1445" s="39" t="str">
        <f>+VLOOKUP(A1443,$Q$2:$R$5000,2,0)</f>
        <v>cf466</v>
      </c>
      <c r="C1445" s="51"/>
      <c r="D1445" s="57" t="s">
        <v>63</v>
      </c>
      <c r="E1445" s="58" t="s">
        <v>63</v>
      </c>
      <c r="F1445" s="59" t="s">
        <v>63</v>
      </c>
      <c r="G1445" s="57" t="s">
        <v>63</v>
      </c>
      <c r="H1445" s="64" t="s">
        <v>63</v>
      </c>
      <c r="I1445" s="64" t="str">
        <f>IF(H1445="","",G1445*H1445)</f>
        <v/>
      </c>
      <c r="J1445" s="61" t="s">
        <v>63</v>
      </c>
      <c r="Q1445" s="37">
        <v>1444</v>
      </c>
    </row>
    <row r="1446" spans="1:17" ht="15" customHeight="1" x14ac:dyDescent="0.2">
      <c r="A1446" s="121">
        <f t="shared" si="126"/>
        <v>467</v>
      </c>
      <c r="B1446" s="39" t="str">
        <f>+VLOOKUP(A1446,$Q$2:$R$5000,2,0)</f>
        <v>cf467</v>
      </c>
      <c r="C1446" s="45" t="s">
        <v>63</v>
      </c>
      <c r="D1446" s="46" t="s">
        <v>63</v>
      </c>
      <c r="E1446" s="47" t="s">
        <v>63</v>
      </c>
      <c r="F1446" s="48"/>
      <c r="G1446" s="46"/>
      <c r="H1446" s="62"/>
      <c r="I1446" s="62"/>
      <c r="J1446" s="50"/>
      <c r="Q1446" s="37">
        <v>1445</v>
      </c>
    </row>
    <row r="1447" spans="1:17" ht="15" customHeight="1" x14ac:dyDescent="0.2">
      <c r="A1447" s="121"/>
      <c r="B1447" s="39" t="str">
        <f>+VLOOKUP(A1446,$Q$2:$R$5000,2,0)</f>
        <v>cf467</v>
      </c>
      <c r="C1447" s="51"/>
      <c r="D1447" s="52"/>
      <c r="E1447" s="53" t="s">
        <v>63</v>
      </c>
      <c r="F1447" s="54"/>
      <c r="G1447" s="52"/>
      <c r="H1447" s="63"/>
      <c r="I1447" s="63"/>
      <c r="J1447" s="56" t="s">
        <v>63</v>
      </c>
      <c r="Q1447" s="37">
        <v>1446</v>
      </c>
    </row>
    <row r="1448" spans="1:17" ht="15" customHeight="1" x14ac:dyDescent="0.2">
      <c r="A1448" s="121"/>
      <c r="B1448" s="39" t="str">
        <f>+VLOOKUP(A1446,$Q$2:$R$5000,2,0)</f>
        <v>cf467</v>
      </c>
      <c r="C1448" s="51"/>
      <c r="D1448" s="57" t="s">
        <v>63</v>
      </c>
      <c r="E1448" s="58" t="s">
        <v>63</v>
      </c>
      <c r="F1448" s="59" t="s">
        <v>63</v>
      </c>
      <c r="G1448" s="57" t="s">
        <v>63</v>
      </c>
      <c r="H1448" s="64" t="s">
        <v>63</v>
      </c>
      <c r="I1448" s="64" t="str">
        <f>IF(H1448="","",G1448*H1448)</f>
        <v/>
      </c>
      <c r="J1448" s="61" t="s">
        <v>63</v>
      </c>
      <c r="Q1448" s="37">
        <v>1447</v>
      </c>
    </row>
    <row r="1449" spans="1:17" ht="15" customHeight="1" x14ac:dyDescent="0.2">
      <c r="A1449" s="121">
        <f t="shared" si="126"/>
        <v>468</v>
      </c>
      <c r="B1449" s="39" t="str">
        <f>+VLOOKUP(A1449,$Q$2:$R$5000,2,0)</f>
        <v>cf468</v>
      </c>
      <c r="C1449" s="45" t="s">
        <v>63</v>
      </c>
      <c r="D1449" s="46" t="s">
        <v>63</v>
      </c>
      <c r="E1449" s="47" t="s">
        <v>63</v>
      </c>
      <c r="F1449" s="48"/>
      <c r="G1449" s="46"/>
      <c r="H1449" s="62"/>
      <c r="I1449" s="62"/>
      <c r="J1449" s="50"/>
      <c r="Q1449" s="37">
        <v>1448</v>
      </c>
    </row>
    <row r="1450" spans="1:17" ht="15" customHeight="1" x14ac:dyDescent="0.2">
      <c r="A1450" s="121"/>
      <c r="B1450" s="39" t="str">
        <f>+VLOOKUP(A1449,$Q$2:$R$5000,2,0)</f>
        <v>cf468</v>
      </c>
      <c r="C1450" s="51"/>
      <c r="D1450" s="52"/>
      <c r="E1450" s="53" t="s">
        <v>63</v>
      </c>
      <c r="F1450" s="54"/>
      <c r="G1450" s="52"/>
      <c r="H1450" s="63"/>
      <c r="I1450" s="63"/>
      <c r="J1450" s="56" t="s">
        <v>63</v>
      </c>
      <c r="Q1450" s="37">
        <v>1449</v>
      </c>
    </row>
    <row r="1451" spans="1:17" ht="15" customHeight="1" x14ac:dyDescent="0.2">
      <c r="A1451" s="121"/>
      <c r="B1451" s="39" t="str">
        <f>+VLOOKUP(A1449,$Q$2:$R$5000,2,0)</f>
        <v>cf468</v>
      </c>
      <c r="C1451" s="51"/>
      <c r="D1451" s="57" t="s">
        <v>63</v>
      </c>
      <c r="E1451" s="58" t="s">
        <v>63</v>
      </c>
      <c r="F1451" s="59" t="s">
        <v>63</v>
      </c>
      <c r="G1451" s="57" t="s">
        <v>63</v>
      </c>
      <c r="H1451" s="64" t="s">
        <v>63</v>
      </c>
      <c r="I1451" s="64" t="str">
        <f>IF(H1451="","",G1451*H1451)</f>
        <v/>
      </c>
      <c r="J1451" s="61" t="s">
        <v>63</v>
      </c>
      <c r="Q1451" s="37">
        <v>1450</v>
      </c>
    </row>
    <row r="1452" spans="1:17" ht="15" customHeight="1" x14ac:dyDescent="0.2">
      <c r="A1452" s="121">
        <f t="shared" si="126"/>
        <v>469</v>
      </c>
      <c r="B1452" s="39" t="str">
        <f>+VLOOKUP(A1452,$Q$2:$R$5000,2,0)</f>
        <v>cf469</v>
      </c>
      <c r="C1452" s="45" t="s">
        <v>63</v>
      </c>
      <c r="D1452" s="46" t="s">
        <v>63</v>
      </c>
      <c r="E1452" s="47" t="s">
        <v>63</v>
      </c>
      <c r="F1452" s="48"/>
      <c r="G1452" s="46"/>
      <c r="H1452" s="62"/>
      <c r="I1452" s="62"/>
      <c r="J1452" s="50"/>
      <c r="Q1452" s="37">
        <v>1451</v>
      </c>
    </row>
    <row r="1453" spans="1:17" ht="15" customHeight="1" x14ac:dyDescent="0.2">
      <c r="A1453" s="121"/>
      <c r="B1453" s="39" t="str">
        <f>+VLOOKUP(A1452,$Q$2:$R$5000,2,0)</f>
        <v>cf469</v>
      </c>
      <c r="C1453" s="51"/>
      <c r="D1453" s="52"/>
      <c r="E1453" s="53" t="s">
        <v>63</v>
      </c>
      <c r="F1453" s="54"/>
      <c r="G1453" s="52"/>
      <c r="H1453" s="63"/>
      <c r="I1453" s="63"/>
      <c r="J1453" s="56" t="s">
        <v>63</v>
      </c>
      <c r="Q1453" s="37">
        <v>1452</v>
      </c>
    </row>
    <row r="1454" spans="1:17" ht="15" customHeight="1" x14ac:dyDescent="0.2">
      <c r="A1454" s="121"/>
      <c r="B1454" s="39" t="str">
        <f>+VLOOKUP(A1452,$Q$2:$R$5000,2,0)</f>
        <v>cf469</v>
      </c>
      <c r="C1454" s="51"/>
      <c r="D1454" s="57" t="s">
        <v>63</v>
      </c>
      <c r="E1454" s="58" t="s">
        <v>63</v>
      </c>
      <c r="F1454" s="59" t="s">
        <v>63</v>
      </c>
      <c r="G1454" s="57" t="s">
        <v>63</v>
      </c>
      <c r="H1454" s="64" t="s">
        <v>63</v>
      </c>
      <c r="I1454" s="64" t="str">
        <f>IF(H1454="","",G1454*H1454)</f>
        <v/>
      </c>
      <c r="J1454" s="61" t="s">
        <v>63</v>
      </c>
      <c r="Q1454" s="37">
        <v>1453</v>
      </c>
    </row>
    <row r="1455" spans="1:17" ht="15" customHeight="1" x14ac:dyDescent="0.2">
      <c r="A1455" s="121">
        <f t="shared" si="126"/>
        <v>470</v>
      </c>
      <c r="B1455" s="39" t="str">
        <f>+VLOOKUP(A1455,$Q$2:$R$5000,2,0)</f>
        <v>cf470</v>
      </c>
      <c r="C1455" s="45" t="s">
        <v>63</v>
      </c>
      <c r="D1455" s="46" t="s">
        <v>63</v>
      </c>
      <c r="E1455" s="47" t="s">
        <v>63</v>
      </c>
      <c r="F1455" s="48"/>
      <c r="G1455" s="46"/>
      <c r="H1455" s="62"/>
      <c r="I1455" s="62"/>
      <c r="J1455" s="50"/>
      <c r="Q1455" s="37">
        <v>1454</v>
      </c>
    </row>
    <row r="1456" spans="1:17" ht="15" customHeight="1" x14ac:dyDescent="0.2">
      <c r="A1456" s="121"/>
      <c r="B1456" s="39" t="str">
        <f>+VLOOKUP(A1455,$Q$2:$R$5000,2,0)</f>
        <v>cf470</v>
      </c>
      <c r="C1456" s="51"/>
      <c r="D1456" s="52"/>
      <c r="E1456" s="53" t="s">
        <v>63</v>
      </c>
      <c r="F1456" s="54"/>
      <c r="G1456" s="52"/>
      <c r="H1456" s="63"/>
      <c r="I1456" s="63"/>
      <c r="J1456" s="56" t="s">
        <v>63</v>
      </c>
      <c r="Q1456" s="37">
        <v>1455</v>
      </c>
    </row>
    <row r="1457" spans="1:17" ht="15" customHeight="1" x14ac:dyDescent="0.2">
      <c r="A1457" s="121"/>
      <c r="B1457" s="39" t="str">
        <f>+VLOOKUP(A1455,$Q$2:$R$5000,2,0)</f>
        <v>cf470</v>
      </c>
      <c r="C1457" s="51"/>
      <c r="D1457" s="57" t="s">
        <v>63</v>
      </c>
      <c r="E1457" s="58" t="s">
        <v>63</v>
      </c>
      <c r="F1457" s="59" t="s">
        <v>63</v>
      </c>
      <c r="G1457" s="57" t="s">
        <v>63</v>
      </c>
      <c r="H1457" s="64" t="s">
        <v>63</v>
      </c>
      <c r="I1457" s="64" t="str">
        <f>IF(H1457="","",G1457*H1457)</f>
        <v/>
      </c>
      <c r="J1457" s="61" t="s">
        <v>63</v>
      </c>
      <c r="Q1457" s="37">
        <v>1456</v>
      </c>
    </row>
    <row r="1458" spans="1:17" ht="15" customHeight="1" x14ac:dyDescent="0.2">
      <c r="A1458" s="121">
        <f t="shared" si="126"/>
        <v>471</v>
      </c>
      <c r="B1458" s="39" t="str">
        <f>+VLOOKUP(A1458,$Q$2:$R$5000,2,0)</f>
        <v>cf471</v>
      </c>
      <c r="C1458" s="45" t="s">
        <v>63</v>
      </c>
      <c r="D1458" s="46" t="s">
        <v>63</v>
      </c>
      <c r="E1458" s="47" t="s">
        <v>63</v>
      </c>
      <c r="F1458" s="48"/>
      <c r="G1458" s="46"/>
      <c r="H1458" s="62"/>
      <c r="I1458" s="62"/>
      <c r="J1458" s="50"/>
      <c r="Q1458" s="37">
        <v>1457</v>
      </c>
    </row>
    <row r="1459" spans="1:17" ht="15" customHeight="1" x14ac:dyDescent="0.2">
      <c r="A1459" s="121"/>
      <c r="B1459" s="39" t="str">
        <f>+VLOOKUP(A1458,$Q$2:$R$5000,2,0)</f>
        <v>cf471</v>
      </c>
      <c r="C1459" s="51"/>
      <c r="D1459" s="52"/>
      <c r="E1459" s="53" t="s">
        <v>63</v>
      </c>
      <c r="F1459" s="54"/>
      <c r="G1459" s="52"/>
      <c r="H1459" s="63"/>
      <c r="I1459" s="63"/>
      <c r="J1459" s="56" t="s">
        <v>63</v>
      </c>
      <c r="Q1459" s="37">
        <v>1458</v>
      </c>
    </row>
    <row r="1460" spans="1:17" ht="15" customHeight="1" x14ac:dyDescent="0.2">
      <c r="A1460" s="121"/>
      <c r="B1460" s="39" t="str">
        <f>+VLOOKUP(A1458,$Q$2:$R$5000,2,0)</f>
        <v>cf471</v>
      </c>
      <c r="C1460" s="51"/>
      <c r="D1460" s="57" t="s">
        <v>63</v>
      </c>
      <c r="E1460" s="58" t="s">
        <v>63</v>
      </c>
      <c r="F1460" s="59" t="s">
        <v>63</v>
      </c>
      <c r="G1460" s="57" t="s">
        <v>63</v>
      </c>
      <c r="H1460" s="64" t="s">
        <v>63</v>
      </c>
      <c r="I1460" s="64" t="str">
        <f>IF(H1460="","",G1460*H1460)</f>
        <v/>
      </c>
      <c r="J1460" s="61" t="s">
        <v>63</v>
      </c>
      <c r="Q1460" s="37">
        <v>1459</v>
      </c>
    </row>
    <row r="1461" spans="1:17" ht="15" customHeight="1" x14ac:dyDescent="0.2">
      <c r="A1461" s="121">
        <f t="shared" si="126"/>
        <v>472</v>
      </c>
      <c r="B1461" s="39" t="str">
        <f>+VLOOKUP(A1461,$Q$2:$R$5000,2,0)</f>
        <v>cf472</v>
      </c>
      <c r="C1461" s="45" t="s">
        <v>63</v>
      </c>
      <c r="D1461" s="46" t="s">
        <v>63</v>
      </c>
      <c r="E1461" s="47" t="s">
        <v>63</v>
      </c>
      <c r="F1461" s="48"/>
      <c r="G1461" s="46"/>
      <c r="H1461" s="62"/>
      <c r="I1461" s="62"/>
      <c r="J1461" s="50"/>
      <c r="Q1461" s="37">
        <v>1460</v>
      </c>
    </row>
    <row r="1462" spans="1:17" ht="15" customHeight="1" x14ac:dyDescent="0.2">
      <c r="A1462" s="121"/>
      <c r="B1462" s="39" t="str">
        <f>+VLOOKUP(A1461,$Q$2:$R$5000,2,0)</f>
        <v>cf472</v>
      </c>
      <c r="C1462" s="51"/>
      <c r="D1462" s="52"/>
      <c r="E1462" s="53" t="s">
        <v>63</v>
      </c>
      <c r="F1462" s="54"/>
      <c r="G1462" s="52"/>
      <c r="H1462" s="63"/>
      <c r="I1462" s="63"/>
      <c r="J1462" s="56" t="s">
        <v>63</v>
      </c>
      <c r="Q1462" s="37">
        <v>1461</v>
      </c>
    </row>
    <row r="1463" spans="1:17" ht="15" customHeight="1" x14ac:dyDescent="0.2">
      <c r="A1463" s="121"/>
      <c r="B1463" s="39" t="str">
        <f>+VLOOKUP(A1461,$Q$2:$R$5000,2,0)</f>
        <v>cf472</v>
      </c>
      <c r="C1463" s="51"/>
      <c r="D1463" s="57" t="s">
        <v>63</v>
      </c>
      <c r="E1463" s="58" t="s">
        <v>63</v>
      </c>
      <c r="F1463" s="59" t="s">
        <v>63</v>
      </c>
      <c r="G1463" s="57" t="s">
        <v>63</v>
      </c>
      <c r="H1463" s="64" t="s">
        <v>63</v>
      </c>
      <c r="I1463" s="64" t="str">
        <f>IF(H1463="","",G1463*H1463)</f>
        <v/>
      </c>
      <c r="J1463" s="61" t="s">
        <v>63</v>
      </c>
      <c r="Q1463" s="37">
        <v>1462</v>
      </c>
    </row>
    <row r="1464" spans="1:17" ht="15" customHeight="1" x14ac:dyDescent="0.2">
      <c r="A1464" s="121">
        <f t="shared" si="126"/>
        <v>473</v>
      </c>
      <c r="B1464" s="39" t="str">
        <f>+VLOOKUP(A1464,$Q$2:$R$5000,2,0)</f>
        <v>cf473</v>
      </c>
      <c r="C1464" s="45" t="s">
        <v>63</v>
      </c>
      <c r="D1464" s="46" t="s">
        <v>63</v>
      </c>
      <c r="E1464" s="47" t="s">
        <v>63</v>
      </c>
      <c r="F1464" s="48"/>
      <c r="G1464" s="46"/>
      <c r="H1464" s="62"/>
      <c r="I1464" s="62"/>
      <c r="J1464" s="50"/>
      <c r="Q1464" s="37">
        <v>1463</v>
      </c>
    </row>
    <row r="1465" spans="1:17" ht="15" customHeight="1" x14ac:dyDescent="0.2">
      <c r="A1465" s="121"/>
      <c r="B1465" s="39" t="str">
        <f>+VLOOKUP(A1464,$Q$2:$R$5000,2,0)</f>
        <v>cf473</v>
      </c>
      <c r="C1465" s="51"/>
      <c r="D1465" s="52"/>
      <c r="E1465" s="53" t="s">
        <v>63</v>
      </c>
      <c r="F1465" s="54"/>
      <c r="G1465" s="52"/>
      <c r="H1465" s="63"/>
      <c r="I1465" s="63"/>
      <c r="J1465" s="56" t="s">
        <v>63</v>
      </c>
      <c r="Q1465" s="37">
        <v>1464</v>
      </c>
    </row>
    <row r="1466" spans="1:17" ht="15" customHeight="1" x14ac:dyDescent="0.2">
      <c r="A1466" s="121"/>
      <c r="B1466" s="39" t="str">
        <f>+VLOOKUP(A1464,$Q$2:$R$5000,2,0)</f>
        <v>cf473</v>
      </c>
      <c r="C1466" s="51"/>
      <c r="D1466" s="57" t="s">
        <v>63</v>
      </c>
      <c r="E1466" s="58" t="s">
        <v>63</v>
      </c>
      <c r="F1466" s="59" t="s">
        <v>63</v>
      </c>
      <c r="G1466" s="57" t="s">
        <v>63</v>
      </c>
      <c r="H1466" s="64" t="s">
        <v>63</v>
      </c>
      <c r="I1466" s="64" t="str">
        <f>IF(H1466="","",G1466*H1466)</f>
        <v/>
      </c>
      <c r="J1466" s="61" t="s">
        <v>63</v>
      </c>
      <c r="Q1466" s="37">
        <v>1465</v>
      </c>
    </row>
    <row r="1467" spans="1:17" ht="15" customHeight="1" x14ac:dyDescent="0.2">
      <c r="A1467" s="121">
        <f t="shared" si="126"/>
        <v>474</v>
      </c>
      <c r="B1467" s="39" t="str">
        <f>+VLOOKUP(A1467,$Q$2:$R$5000,2,0)</f>
        <v>cf474</v>
      </c>
      <c r="C1467" s="45" t="s">
        <v>63</v>
      </c>
      <c r="D1467" s="46" t="s">
        <v>63</v>
      </c>
      <c r="E1467" s="47" t="s">
        <v>63</v>
      </c>
      <c r="F1467" s="48"/>
      <c r="G1467" s="46"/>
      <c r="H1467" s="62"/>
      <c r="I1467" s="62"/>
      <c r="J1467" s="50"/>
      <c r="Q1467" s="37">
        <v>1466</v>
      </c>
    </row>
    <row r="1468" spans="1:17" ht="15" customHeight="1" x14ac:dyDescent="0.2">
      <c r="A1468" s="121"/>
      <c r="B1468" s="39" t="str">
        <f>+VLOOKUP(A1467,$Q$2:$R$5000,2,0)</f>
        <v>cf474</v>
      </c>
      <c r="C1468" s="51"/>
      <c r="D1468" s="52"/>
      <c r="E1468" s="53" t="s">
        <v>63</v>
      </c>
      <c r="F1468" s="54"/>
      <c r="G1468" s="52"/>
      <c r="H1468" s="63"/>
      <c r="I1468" s="63"/>
      <c r="J1468" s="56" t="s">
        <v>63</v>
      </c>
      <c r="Q1468" s="37">
        <v>1467</v>
      </c>
    </row>
    <row r="1469" spans="1:17" ht="15" customHeight="1" x14ac:dyDescent="0.2">
      <c r="A1469" s="121"/>
      <c r="B1469" s="39" t="str">
        <f>+VLOOKUP(A1467,$Q$2:$R$5000,2,0)</f>
        <v>cf474</v>
      </c>
      <c r="C1469" s="51"/>
      <c r="D1469" s="57" t="s">
        <v>63</v>
      </c>
      <c r="E1469" s="58" t="s">
        <v>63</v>
      </c>
      <c r="F1469" s="59" t="s">
        <v>63</v>
      </c>
      <c r="G1469" s="57" t="s">
        <v>63</v>
      </c>
      <c r="H1469" s="64" t="s">
        <v>63</v>
      </c>
      <c r="I1469" s="64" t="str">
        <f>IF(H1469="","",G1469*H1469)</f>
        <v/>
      </c>
      <c r="J1469" s="61" t="s">
        <v>63</v>
      </c>
      <c r="Q1469" s="37">
        <v>1468</v>
      </c>
    </row>
    <row r="1470" spans="1:17" ht="15" customHeight="1" x14ac:dyDescent="0.2">
      <c r="A1470" s="121">
        <f t="shared" si="126"/>
        <v>475</v>
      </c>
      <c r="B1470" s="39" t="str">
        <f>+VLOOKUP(A1470,$Q$2:$R$5000,2,0)</f>
        <v>cf475</v>
      </c>
      <c r="C1470" s="45" t="s">
        <v>63</v>
      </c>
      <c r="D1470" s="46" t="s">
        <v>63</v>
      </c>
      <c r="E1470" s="47" t="s">
        <v>63</v>
      </c>
      <c r="F1470" s="48"/>
      <c r="G1470" s="46"/>
      <c r="H1470" s="62"/>
      <c r="I1470" s="62"/>
      <c r="J1470" s="50"/>
      <c r="Q1470" s="37">
        <v>1469</v>
      </c>
    </row>
    <row r="1471" spans="1:17" ht="15" customHeight="1" x14ac:dyDescent="0.2">
      <c r="A1471" s="121"/>
      <c r="B1471" s="39" t="str">
        <f>+VLOOKUP(A1470,$Q$2:$R$5000,2,0)</f>
        <v>cf475</v>
      </c>
      <c r="C1471" s="51"/>
      <c r="D1471" s="52"/>
      <c r="E1471" s="53" t="s">
        <v>63</v>
      </c>
      <c r="F1471" s="54"/>
      <c r="G1471" s="52"/>
      <c r="H1471" s="63"/>
      <c r="I1471" s="63"/>
      <c r="J1471" s="56" t="s">
        <v>63</v>
      </c>
      <c r="Q1471" s="37">
        <v>1470</v>
      </c>
    </row>
    <row r="1472" spans="1:17" ht="15" customHeight="1" x14ac:dyDescent="0.2">
      <c r="A1472" s="121"/>
      <c r="B1472" s="39" t="str">
        <f>+VLOOKUP(A1470,$Q$2:$R$5000,2,0)</f>
        <v>cf475</v>
      </c>
      <c r="C1472" s="51"/>
      <c r="D1472" s="57" t="s">
        <v>63</v>
      </c>
      <c r="E1472" s="58" t="s">
        <v>63</v>
      </c>
      <c r="F1472" s="59" t="s">
        <v>63</v>
      </c>
      <c r="G1472" s="57" t="s">
        <v>63</v>
      </c>
      <c r="H1472" s="64" t="s">
        <v>63</v>
      </c>
      <c r="I1472" s="64" t="str">
        <f>IF(H1472="","",G1472*H1472)</f>
        <v/>
      </c>
      <c r="J1472" s="61" t="s">
        <v>63</v>
      </c>
      <c r="Q1472" s="37">
        <v>1471</v>
      </c>
    </row>
    <row r="1473" spans="1:17" ht="15" customHeight="1" x14ac:dyDescent="0.2">
      <c r="A1473" s="121">
        <f t="shared" si="126"/>
        <v>476</v>
      </c>
      <c r="B1473" s="39" t="str">
        <f>+VLOOKUP(A1473,$Q$2:$R$5000,2,0)</f>
        <v>cf476</v>
      </c>
      <c r="C1473" s="45" t="s">
        <v>63</v>
      </c>
      <c r="D1473" s="46" t="s">
        <v>63</v>
      </c>
      <c r="E1473" s="47" t="s">
        <v>63</v>
      </c>
      <c r="F1473" s="48"/>
      <c r="G1473" s="46"/>
      <c r="H1473" s="62"/>
      <c r="I1473" s="62"/>
      <c r="J1473" s="50"/>
      <c r="Q1473" s="37">
        <v>1472</v>
      </c>
    </row>
    <row r="1474" spans="1:17" ht="15" customHeight="1" x14ac:dyDescent="0.2">
      <c r="A1474" s="121"/>
      <c r="B1474" s="39" t="str">
        <f>+VLOOKUP(A1473,$Q$2:$R$5000,2,0)</f>
        <v>cf476</v>
      </c>
      <c r="C1474" s="51"/>
      <c r="D1474" s="52"/>
      <c r="E1474" s="53" t="s">
        <v>63</v>
      </c>
      <c r="F1474" s="54"/>
      <c r="G1474" s="52"/>
      <c r="H1474" s="63"/>
      <c r="I1474" s="63"/>
      <c r="J1474" s="56" t="s">
        <v>63</v>
      </c>
      <c r="Q1474" s="37">
        <v>1473</v>
      </c>
    </row>
    <row r="1475" spans="1:17" ht="15" customHeight="1" x14ac:dyDescent="0.2">
      <c r="A1475" s="121"/>
      <c r="B1475" s="39" t="str">
        <f>+VLOOKUP(A1473,$Q$2:$R$5000,2,0)</f>
        <v>cf476</v>
      </c>
      <c r="C1475" s="51"/>
      <c r="D1475" s="57" t="s">
        <v>63</v>
      </c>
      <c r="E1475" s="58" t="s">
        <v>63</v>
      </c>
      <c r="F1475" s="59" t="s">
        <v>63</v>
      </c>
      <c r="G1475" s="57" t="s">
        <v>63</v>
      </c>
      <c r="H1475" s="64" t="s">
        <v>63</v>
      </c>
      <c r="I1475" s="64" t="str">
        <f>IF(H1475="","",G1475*H1475)</f>
        <v/>
      </c>
      <c r="J1475" s="61" t="s">
        <v>63</v>
      </c>
      <c r="Q1475" s="37">
        <v>1474</v>
      </c>
    </row>
    <row r="1476" spans="1:17" ht="15" customHeight="1" x14ac:dyDescent="0.2">
      <c r="A1476" s="121">
        <f t="shared" si="126"/>
        <v>477</v>
      </c>
      <c r="B1476" s="39" t="str">
        <f>+VLOOKUP(A1476,$Q$2:$R$5000,2,0)</f>
        <v>cf477</v>
      </c>
      <c r="C1476" s="45" t="s">
        <v>63</v>
      </c>
      <c r="D1476" s="46" t="s">
        <v>63</v>
      </c>
      <c r="E1476" s="47" t="s">
        <v>63</v>
      </c>
      <c r="F1476" s="48"/>
      <c r="G1476" s="46"/>
      <c r="H1476" s="62"/>
      <c r="I1476" s="62"/>
      <c r="J1476" s="50"/>
      <c r="Q1476" s="37">
        <v>1475</v>
      </c>
    </row>
    <row r="1477" spans="1:17" ht="15" customHeight="1" x14ac:dyDescent="0.2">
      <c r="A1477" s="121"/>
      <c r="B1477" s="39" t="str">
        <f>+VLOOKUP(A1476,$Q$2:$R$5000,2,0)</f>
        <v>cf477</v>
      </c>
      <c r="C1477" s="51"/>
      <c r="D1477" s="52"/>
      <c r="E1477" s="53" t="s">
        <v>63</v>
      </c>
      <c r="F1477" s="54"/>
      <c r="G1477" s="52"/>
      <c r="H1477" s="63"/>
      <c r="I1477" s="63"/>
      <c r="J1477" s="56" t="s">
        <v>63</v>
      </c>
      <c r="Q1477" s="37">
        <v>1476</v>
      </c>
    </row>
    <row r="1478" spans="1:17" ht="15" customHeight="1" x14ac:dyDescent="0.2">
      <c r="A1478" s="121"/>
      <c r="B1478" s="39" t="str">
        <f>+VLOOKUP(A1476,$Q$2:$R$5000,2,0)</f>
        <v>cf477</v>
      </c>
      <c r="C1478" s="51"/>
      <c r="D1478" s="57" t="s">
        <v>63</v>
      </c>
      <c r="E1478" s="58" t="s">
        <v>63</v>
      </c>
      <c r="F1478" s="59" t="s">
        <v>63</v>
      </c>
      <c r="G1478" s="57" t="s">
        <v>63</v>
      </c>
      <c r="H1478" s="64" t="s">
        <v>63</v>
      </c>
      <c r="I1478" s="64" t="str">
        <f>IF(H1478="","",G1478*H1478)</f>
        <v/>
      </c>
      <c r="J1478" s="61" t="s">
        <v>63</v>
      </c>
      <c r="Q1478" s="37">
        <v>1477</v>
      </c>
    </row>
    <row r="1479" spans="1:17" ht="15" customHeight="1" x14ac:dyDescent="0.2">
      <c r="A1479" s="121">
        <f t="shared" si="126"/>
        <v>478</v>
      </c>
      <c r="B1479" s="39" t="str">
        <f>+VLOOKUP(A1479,$Q$2:$R$5000,2,0)</f>
        <v>cf478</v>
      </c>
      <c r="C1479" s="45" t="s">
        <v>63</v>
      </c>
      <c r="D1479" s="46" t="s">
        <v>63</v>
      </c>
      <c r="E1479" s="47" t="s">
        <v>63</v>
      </c>
      <c r="F1479" s="48"/>
      <c r="G1479" s="46"/>
      <c r="H1479" s="62"/>
      <c r="I1479" s="62"/>
      <c r="J1479" s="50"/>
      <c r="Q1479" s="37">
        <v>1478</v>
      </c>
    </row>
    <row r="1480" spans="1:17" ht="15" customHeight="1" x14ac:dyDescent="0.2">
      <c r="A1480" s="121"/>
      <c r="B1480" s="39" t="str">
        <f>+VLOOKUP(A1479,$Q$2:$R$5000,2,0)</f>
        <v>cf478</v>
      </c>
      <c r="C1480" s="51"/>
      <c r="D1480" s="52"/>
      <c r="E1480" s="53" t="s">
        <v>63</v>
      </c>
      <c r="F1480" s="54"/>
      <c r="G1480" s="52"/>
      <c r="H1480" s="63"/>
      <c r="I1480" s="63"/>
      <c r="J1480" s="56" t="s">
        <v>63</v>
      </c>
      <c r="Q1480" s="37">
        <v>1479</v>
      </c>
    </row>
    <row r="1481" spans="1:17" ht="15" customHeight="1" x14ac:dyDescent="0.2">
      <c r="A1481" s="121"/>
      <c r="B1481" s="39" t="str">
        <f>+VLOOKUP(A1479,$Q$2:$R$5000,2,0)</f>
        <v>cf478</v>
      </c>
      <c r="C1481" s="51"/>
      <c r="D1481" s="57" t="s">
        <v>63</v>
      </c>
      <c r="E1481" s="58" t="s">
        <v>63</v>
      </c>
      <c r="F1481" s="59" t="s">
        <v>63</v>
      </c>
      <c r="G1481" s="57" t="s">
        <v>63</v>
      </c>
      <c r="H1481" s="64" t="s">
        <v>63</v>
      </c>
      <c r="I1481" s="64" t="str">
        <f>IF(H1481="","",G1481*H1481)</f>
        <v/>
      </c>
      <c r="J1481" s="61" t="s">
        <v>63</v>
      </c>
      <c r="Q1481" s="37">
        <v>1480</v>
      </c>
    </row>
    <row r="1482" spans="1:17" ht="15" customHeight="1" x14ac:dyDescent="0.2">
      <c r="A1482" s="121">
        <f t="shared" si="126"/>
        <v>479</v>
      </c>
      <c r="B1482" s="39" t="str">
        <f>+VLOOKUP(A1482,$Q$2:$R$5000,2,0)</f>
        <v>cf479</v>
      </c>
      <c r="C1482" s="45" t="s">
        <v>63</v>
      </c>
      <c r="D1482" s="46" t="s">
        <v>63</v>
      </c>
      <c r="E1482" s="47" t="s">
        <v>63</v>
      </c>
      <c r="F1482" s="48"/>
      <c r="G1482" s="46"/>
      <c r="H1482" s="62"/>
      <c r="I1482" s="62"/>
      <c r="J1482" s="50"/>
      <c r="Q1482" s="37">
        <v>1481</v>
      </c>
    </row>
    <row r="1483" spans="1:17" ht="15" customHeight="1" x14ac:dyDescent="0.2">
      <c r="A1483" s="121"/>
      <c r="B1483" s="39" t="str">
        <f>+VLOOKUP(A1482,$Q$2:$R$5000,2,0)</f>
        <v>cf479</v>
      </c>
      <c r="C1483" s="51"/>
      <c r="D1483" s="52"/>
      <c r="E1483" s="53" t="s">
        <v>63</v>
      </c>
      <c r="F1483" s="54"/>
      <c r="G1483" s="52"/>
      <c r="H1483" s="63"/>
      <c r="I1483" s="63"/>
      <c r="J1483" s="56" t="s">
        <v>63</v>
      </c>
      <c r="Q1483" s="37">
        <v>1482</v>
      </c>
    </row>
    <row r="1484" spans="1:17" ht="15" customHeight="1" x14ac:dyDescent="0.2">
      <c r="A1484" s="121"/>
      <c r="B1484" s="39" t="str">
        <f>+VLOOKUP(A1482,$Q$2:$R$5000,2,0)</f>
        <v>cf479</v>
      </c>
      <c r="C1484" s="51"/>
      <c r="D1484" s="57" t="s">
        <v>63</v>
      </c>
      <c r="E1484" s="58" t="s">
        <v>63</v>
      </c>
      <c r="F1484" s="59" t="s">
        <v>63</v>
      </c>
      <c r="G1484" s="57" t="s">
        <v>63</v>
      </c>
      <c r="H1484" s="64" t="s">
        <v>63</v>
      </c>
      <c r="I1484" s="64" t="str">
        <f>IF(H1484="","",G1484*H1484)</f>
        <v/>
      </c>
      <c r="J1484" s="61" t="s">
        <v>63</v>
      </c>
      <c r="Q1484" s="37">
        <v>1483</v>
      </c>
    </row>
    <row r="1485" spans="1:17" ht="15" customHeight="1" x14ac:dyDescent="0.2">
      <c r="A1485" s="121">
        <f t="shared" si="126"/>
        <v>480</v>
      </c>
      <c r="B1485" s="39" t="str">
        <f>+VLOOKUP(A1485,$Q$2:$R$5000,2,0)</f>
        <v>cf480</v>
      </c>
      <c r="C1485" s="45" t="s">
        <v>63</v>
      </c>
      <c r="D1485" s="46" t="s">
        <v>63</v>
      </c>
      <c r="E1485" s="47" t="s">
        <v>63</v>
      </c>
      <c r="F1485" s="48"/>
      <c r="G1485" s="46"/>
      <c r="H1485" s="62"/>
      <c r="I1485" s="62"/>
      <c r="J1485" s="50"/>
      <c r="Q1485" s="37">
        <v>1484</v>
      </c>
    </row>
    <row r="1486" spans="1:17" ht="15" customHeight="1" x14ac:dyDescent="0.2">
      <c r="A1486" s="121"/>
      <c r="B1486" s="39" t="str">
        <f>+VLOOKUP(A1485,$Q$2:$R$5000,2,0)</f>
        <v>cf480</v>
      </c>
      <c r="C1486" s="51"/>
      <c r="D1486" s="52"/>
      <c r="E1486" s="53" t="s">
        <v>63</v>
      </c>
      <c r="F1486" s="54"/>
      <c r="G1486" s="52"/>
      <c r="H1486" s="63"/>
      <c r="I1486" s="63"/>
      <c r="J1486" s="56" t="s">
        <v>63</v>
      </c>
      <c r="Q1486" s="37">
        <v>1485</v>
      </c>
    </row>
    <row r="1487" spans="1:17" ht="15" customHeight="1" x14ac:dyDescent="0.2">
      <c r="A1487" s="121"/>
      <c r="B1487" s="39" t="str">
        <f>+VLOOKUP(A1485,$Q$2:$R$5000,2,0)</f>
        <v>cf480</v>
      </c>
      <c r="C1487" s="51"/>
      <c r="D1487" s="57" t="s">
        <v>63</v>
      </c>
      <c r="E1487" s="58" t="s">
        <v>63</v>
      </c>
      <c r="F1487" s="59" t="s">
        <v>63</v>
      </c>
      <c r="G1487" s="57" t="s">
        <v>63</v>
      </c>
      <c r="H1487" s="64" t="s">
        <v>63</v>
      </c>
      <c r="I1487" s="64" t="str">
        <f>IF(H1487="","",G1487*H1487)</f>
        <v/>
      </c>
      <c r="J1487" s="61" t="s">
        <v>63</v>
      </c>
      <c r="Q1487" s="37">
        <v>1486</v>
      </c>
    </row>
    <row r="1488" spans="1:17" ht="15" customHeight="1" x14ac:dyDescent="0.2">
      <c r="B1488" s="37">
        <f>IF(K1488=$K$1,1,IF(K1488&gt;$K$1,0,1))</f>
        <v>0</v>
      </c>
      <c r="C1488" s="51"/>
      <c r="D1488" s="46"/>
      <c r="E1488" s="71" t="s">
        <v>143</v>
      </c>
      <c r="F1488" s="48"/>
      <c r="G1488" s="46"/>
      <c r="H1488" s="62"/>
      <c r="I1488" s="66">
        <f>SUM(I1428:I1487)</f>
        <v>0</v>
      </c>
      <c r="J1488" s="46"/>
      <c r="K1488" s="37">
        <f>+A1485/20</f>
        <v>24</v>
      </c>
      <c r="L1488" s="67">
        <f>+I1488</f>
        <v>0</v>
      </c>
      <c r="M1488" s="68">
        <f>SUM($L$2:L1488)</f>
        <v>0</v>
      </c>
      <c r="Q1488" s="37">
        <v>1487</v>
      </c>
    </row>
    <row r="1489" spans="1:17" ht="15" customHeight="1" x14ac:dyDescent="0.2">
      <c r="B1489" s="37">
        <f>+IF(K1489=$K$1,1,0)</f>
        <v>0</v>
      </c>
      <c r="C1489" s="51"/>
      <c r="D1489" s="57"/>
      <c r="E1489" s="72" t="s">
        <v>144</v>
      </c>
      <c r="F1489" s="59"/>
      <c r="G1489" s="57"/>
      <c r="H1489" s="64"/>
      <c r="I1489" s="70">
        <f>+M1488</f>
        <v>0</v>
      </c>
      <c r="J1489" s="57"/>
      <c r="K1489" s="37">
        <f>+K1488</f>
        <v>24</v>
      </c>
      <c r="Q1489" s="37">
        <v>1488</v>
      </c>
    </row>
    <row r="1490" spans="1:17" ht="15" customHeight="1" x14ac:dyDescent="0.2">
      <c r="A1490" s="121">
        <f>A1485+1</f>
        <v>481</v>
      </c>
      <c r="B1490" s="39" t="str">
        <f>+VLOOKUP(A1490,$Q$2:$R$5000,2,0)</f>
        <v>cf481</v>
      </c>
      <c r="C1490" s="45" t="s">
        <v>63</v>
      </c>
      <c r="D1490" s="46" t="s">
        <v>63</v>
      </c>
      <c r="E1490" s="47" t="s">
        <v>63</v>
      </c>
      <c r="F1490" s="48"/>
      <c r="G1490" s="46"/>
      <c r="H1490" s="49"/>
      <c r="I1490" s="49"/>
      <c r="J1490" s="50"/>
      <c r="Q1490" s="37">
        <v>1489</v>
      </c>
    </row>
    <row r="1491" spans="1:17" ht="15" customHeight="1" x14ac:dyDescent="0.2">
      <c r="A1491" s="121"/>
      <c r="B1491" s="39" t="str">
        <f>+VLOOKUP(A1490,$Q$2:$R$5000,2,0)</f>
        <v>cf481</v>
      </c>
      <c r="C1491" s="51"/>
      <c r="D1491" s="52"/>
      <c r="E1491" s="53" t="s">
        <v>63</v>
      </c>
      <c r="F1491" s="54"/>
      <c r="G1491" s="52"/>
      <c r="H1491" s="55"/>
      <c r="I1491" s="55"/>
      <c r="J1491" s="56" t="s">
        <v>63</v>
      </c>
      <c r="Q1491" s="37">
        <v>1490</v>
      </c>
    </row>
    <row r="1492" spans="1:17" ht="15" customHeight="1" x14ac:dyDescent="0.2">
      <c r="A1492" s="121"/>
      <c r="B1492" s="39" t="str">
        <f>+VLOOKUP(A1490,$Q$2:$R$5000,2,0)</f>
        <v>cf481</v>
      </c>
      <c r="C1492" s="51"/>
      <c r="D1492" s="57" t="s">
        <v>63</v>
      </c>
      <c r="E1492" s="58" t="s">
        <v>63</v>
      </c>
      <c r="F1492" s="59" t="s">
        <v>63</v>
      </c>
      <c r="G1492" s="57" t="s">
        <v>63</v>
      </c>
      <c r="H1492" s="60" t="s">
        <v>63</v>
      </c>
      <c r="I1492" s="60" t="str">
        <f>IF(H1492="","",G1492*H1492)</f>
        <v/>
      </c>
      <c r="J1492" s="61" t="s">
        <v>63</v>
      </c>
      <c r="Q1492" s="37">
        <v>1491</v>
      </c>
    </row>
    <row r="1493" spans="1:17" ht="15" customHeight="1" x14ac:dyDescent="0.2">
      <c r="A1493" s="121">
        <f t="shared" ref="A1493" si="127">A1490+1</f>
        <v>482</v>
      </c>
      <c r="B1493" s="39" t="str">
        <f>+VLOOKUP(A1493,$Q$2:$R$5000,2,0)</f>
        <v>cf482</v>
      </c>
      <c r="C1493" s="45" t="s">
        <v>63</v>
      </c>
      <c r="D1493" s="46" t="s">
        <v>63</v>
      </c>
      <c r="E1493" s="47" t="s">
        <v>63</v>
      </c>
      <c r="F1493" s="48"/>
      <c r="G1493" s="46"/>
      <c r="H1493" s="62"/>
      <c r="I1493" s="62"/>
      <c r="J1493" s="50"/>
      <c r="Q1493" s="37">
        <v>1492</v>
      </c>
    </row>
    <row r="1494" spans="1:17" ht="15" customHeight="1" x14ac:dyDescent="0.2">
      <c r="A1494" s="121"/>
      <c r="B1494" s="39" t="str">
        <f>+VLOOKUP(A1493,$Q$2:$R$5000,2,0)</f>
        <v>cf482</v>
      </c>
      <c r="C1494" s="51"/>
      <c r="D1494" s="52"/>
      <c r="E1494" s="53" t="s">
        <v>63</v>
      </c>
      <c r="F1494" s="54"/>
      <c r="G1494" s="52"/>
      <c r="H1494" s="63"/>
      <c r="I1494" s="63"/>
      <c r="J1494" s="56" t="s">
        <v>63</v>
      </c>
      <c r="Q1494" s="37">
        <v>1493</v>
      </c>
    </row>
    <row r="1495" spans="1:17" ht="15" customHeight="1" x14ac:dyDescent="0.2">
      <c r="A1495" s="121"/>
      <c r="B1495" s="39" t="str">
        <f>+VLOOKUP(A1493,$Q$2:$R$5000,2,0)</f>
        <v>cf482</v>
      </c>
      <c r="C1495" s="51"/>
      <c r="D1495" s="57" t="s">
        <v>63</v>
      </c>
      <c r="E1495" s="58" t="s">
        <v>63</v>
      </c>
      <c r="F1495" s="59" t="s">
        <v>63</v>
      </c>
      <c r="G1495" s="57" t="s">
        <v>63</v>
      </c>
      <c r="H1495" s="64" t="s">
        <v>63</v>
      </c>
      <c r="I1495" s="64" t="str">
        <f>IF(H1495="","",G1495*H1495)</f>
        <v/>
      </c>
      <c r="J1495" s="61" t="s">
        <v>63</v>
      </c>
      <c r="Q1495" s="37">
        <v>1494</v>
      </c>
    </row>
    <row r="1496" spans="1:17" ht="15" customHeight="1" x14ac:dyDescent="0.2">
      <c r="A1496" s="121">
        <f t="shared" ref="A1496:A1547" si="128">A1493+1</f>
        <v>483</v>
      </c>
      <c r="B1496" s="39" t="str">
        <f>+VLOOKUP(A1496,$Q$2:$R$5000,2,0)</f>
        <v>cf483</v>
      </c>
      <c r="C1496" s="45" t="s">
        <v>63</v>
      </c>
      <c r="D1496" s="46" t="s">
        <v>63</v>
      </c>
      <c r="E1496" s="47" t="s">
        <v>63</v>
      </c>
      <c r="F1496" s="48"/>
      <c r="G1496" s="46"/>
      <c r="H1496" s="62"/>
      <c r="I1496" s="62"/>
      <c r="J1496" s="50"/>
      <c r="Q1496" s="37">
        <v>1495</v>
      </c>
    </row>
    <row r="1497" spans="1:17" ht="15" customHeight="1" x14ac:dyDescent="0.2">
      <c r="A1497" s="121"/>
      <c r="B1497" s="39" t="str">
        <f>+VLOOKUP(A1496,$Q$2:$R$5000,2,0)</f>
        <v>cf483</v>
      </c>
      <c r="C1497" s="51"/>
      <c r="D1497" s="52"/>
      <c r="E1497" s="53" t="s">
        <v>63</v>
      </c>
      <c r="F1497" s="54"/>
      <c r="G1497" s="52"/>
      <c r="H1497" s="63"/>
      <c r="I1497" s="63"/>
      <c r="J1497" s="56" t="s">
        <v>63</v>
      </c>
      <c r="Q1497" s="37">
        <v>1496</v>
      </c>
    </row>
    <row r="1498" spans="1:17" ht="15" customHeight="1" x14ac:dyDescent="0.2">
      <c r="A1498" s="121"/>
      <c r="B1498" s="39" t="str">
        <f>+VLOOKUP(A1496,$Q$2:$R$5000,2,0)</f>
        <v>cf483</v>
      </c>
      <c r="C1498" s="51"/>
      <c r="D1498" s="57" t="s">
        <v>63</v>
      </c>
      <c r="E1498" s="58" t="s">
        <v>63</v>
      </c>
      <c r="F1498" s="59" t="s">
        <v>63</v>
      </c>
      <c r="G1498" s="57" t="s">
        <v>63</v>
      </c>
      <c r="H1498" s="64" t="s">
        <v>63</v>
      </c>
      <c r="I1498" s="64" t="str">
        <f>IF(H1498="","",G1498*H1498)</f>
        <v/>
      </c>
      <c r="J1498" s="61" t="s">
        <v>63</v>
      </c>
      <c r="Q1498" s="37">
        <v>1497</v>
      </c>
    </row>
    <row r="1499" spans="1:17" ht="15" customHeight="1" x14ac:dyDescent="0.2">
      <c r="A1499" s="121">
        <f t="shared" si="128"/>
        <v>484</v>
      </c>
      <c r="B1499" s="39" t="str">
        <f>+VLOOKUP(A1499,$Q$2:$R$5000,2,0)</f>
        <v>cf484</v>
      </c>
      <c r="C1499" s="45" t="s">
        <v>63</v>
      </c>
      <c r="D1499" s="46" t="s">
        <v>63</v>
      </c>
      <c r="E1499" s="47" t="s">
        <v>63</v>
      </c>
      <c r="F1499" s="48"/>
      <c r="G1499" s="46"/>
      <c r="H1499" s="62"/>
      <c r="I1499" s="62"/>
      <c r="J1499" s="50"/>
      <c r="Q1499" s="37">
        <v>1498</v>
      </c>
    </row>
    <row r="1500" spans="1:17" ht="15" customHeight="1" x14ac:dyDescent="0.2">
      <c r="A1500" s="121"/>
      <c r="B1500" s="39" t="str">
        <f>+VLOOKUP(A1499,$Q$2:$R$5000,2,0)</f>
        <v>cf484</v>
      </c>
      <c r="C1500" s="51"/>
      <c r="D1500" s="52"/>
      <c r="E1500" s="53" t="s">
        <v>63</v>
      </c>
      <c r="F1500" s="54"/>
      <c r="G1500" s="52"/>
      <c r="H1500" s="63"/>
      <c r="I1500" s="63"/>
      <c r="J1500" s="56" t="s">
        <v>63</v>
      </c>
      <c r="Q1500" s="37">
        <v>1499</v>
      </c>
    </row>
    <row r="1501" spans="1:17" ht="15" customHeight="1" x14ac:dyDescent="0.2">
      <c r="A1501" s="121"/>
      <c r="B1501" s="39" t="str">
        <f>+VLOOKUP(A1499,$Q$2:$R$5000,2,0)</f>
        <v>cf484</v>
      </c>
      <c r="C1501" s="51"/>
      <c r="D1501" s="57" t="s">
        <v>63</v>
      </c>
      <c r="E1501" s="58" t="s">
        <v>63</v>
      </c>
      <c r="F1501" s="59" t="s">
        <v>63</v>
      </c>
      <c r="G1501" s="57" t="s">
        <v>63</v>
      </c>
      <c r="H1501" s="64" t="s">
        <v>63</v>
      </c>
      <c r="I1501" s="64" t="str">
        <f>IF(H1501="","",G1501*H1501)</f>
        <v/>
      </c>
      <c r="J1501" s="61" t="s">
        <v>63</v>
      </c>
      <c r="Q1501" s="37">
        <v>1500</v>
      </c>
    </row>
    <row r="1502" spans="1:17" ht="15" customHeight="1" x14ac:dyDescent="0.2">
      <c r="A1502" s="121">
        <f t="shared" si="128"/>
        <v>485</v>
      </c>
      <c r="B1502" s="39" t="str">
        <f>+VLOOKUP(A1502,$Q$2:$R$5000,2,0)</f>
        <v>cf485</v>
      </c>
      <c r="C1502" s="45" t="s">
        <v>63</v>
      </c>
      <c r="D1502" s="46" t="s">
        <v>63</v>
      </c>
      <c r="E1502" s="47" t="s">
        <v>63</v>
      </c>
      <c r="F1502" s="48"/>
      <c r="G1502" s="46"/>
      <c r="H1502" s="62"/>
      <c r="I1502" s="62"/>
      <c r="J1502" s="50"/>
      <c r="Q1502" s="37">
        <v>1501</v>
      </c>
    </row>
    <row r="1503" spans="1:17" ht="15" customHeight="1" x14ac:dyDescent="0.2">
      <c r="A1503" s="121"/>
      <c r="B1503" s="39" t="str">
        <f>+VLOOKUP(A1502,$Q$2:$R$5000,2,0)</f>
        <v>cf485</v>
      </c>
      <c r="C1503" s="51"/>
      <c r="D1503" s="52"/>
      <c r="E1503" s="53" t="s">
        <v>63</v>
      </c>
      <c r="F1503" s="54"/>
      <c r="G1503" s="52"/>
      <c r="H1503" s="63"/>
      <c r="I1503" s="63"/>
      <c r="J1503" s="56" t="s">
        <v>63</v>
      </c>
      <c r="Q1503" s="37">
        <v>1502</v>
      </c>
    </row>
    <row r="1504" spans="1:17" ht="15" customHeight="1" x14ac:dyDescent="0.2">
      <c r="A1504" s="121"/>
      <c r="B1504" s="39" t="str">
        <f>+VLOOKUP(A1502,$Q$2:$R$5000,2,0)</f>
        <v>cf485</v>
      </c>
      <c r="C1504" s="51"/>
      <c r="D1504" s="57" t="s">
        <v>63</v>
      </c>
      <c r="E1504" s="58" t="s">
        <v>63</v>
      </c>
      <c r="F1504" s="59" t="s">
        <v>63</v>
      </c>
      <c r="G1504" s="57" t="s">
        <v>63</v>
      </c>
      <c r="H1504" s="64" t="s">
        <v>63</v>
      </c>
      <c r="I1504" s="64" t="str">
        <f>IF(H1504="","",G1504*H1504)</f>
        <v/>
      </c>
      <c r="J1504" s="61" t="s">
        <v>63</v>
      </c>
      <c r="Q1504" s="37">
        <v>1503</v>
      </c>
    </row>
    <row r="1505" spans="1:17" ht="15" customHeight="1" x14ac:dyDescent="0.2">
      <c r="A1505" s="121">
        <f t="shared" si="128"/>
        <v>486</v>
      </c>
      <c r="B1505" s="39" t="str">
        <f>+VLOOKUP(A1505,$Q$2:$R$5000,2,0)</f>
        <v>cf486</v>
      </c>
      <c r="C1505" s="45" t="s">
        <v>63</v>
      </c>
      <c r="D1505" s="46" t="s">
        <v>63</v>
      </c>
      <c r="E1505" s="47" t="s">
        <v>63</v>
      </c>
      <c r="F1505" s="48"/>
      <c r="G1505" s="46"/>
      <c r="H1505" s="62"/>
      <c r="I1505" s="62"/>
      <c r="J1505" s="50"/>
      <c r="Q1505" s="37">
        <v>1504</v>
      </c>
    </row>
    <row r="1506" spans="1:17" ht="15" customHeight="1" x14ac:dyDescent="0.2">
      <c r="A1506" s="121"/>
      <c r="B1506" s="39" t="str">
        <f>+VLOOKUP(A1505,$Q$2:$R$5000,2,0)</f>
        <v>cf486</v>
      </c>
      <c r="C1506" s="51"/>
      <c r="D1506" s="52"/>
      <c r="E1506" s="53" t="s">
        <v>63</v>
      </c>
      <c r="F1506" s="54"/>
      <c r="G1506" s="52"/>
      <c r="H1506" s="63"/>
      <c r="I1506" s="63"/>
      <c r="J1506" s="56" t="s">
        <v>63</v>
      </c>
      <c r="Q1506" s="37">
        <v>1505</v>
      </c>
    </row>
    <row r="1507" spans="1:17" ht="15" customHeight="1" x14ac:dyDescent="0.2">
      <c r="A1507" s="121"/>
      <c r="B1507" s="39" t="str">
        <f>+VLOOKUP(A1505,$Q$2:$R$5000,2,0)</f>
        <v>cf486</v>
      </c>
      <c r="C1507" s="51"/>
      <c r="D1507" s="57" t="s">
        <v>63</v>
      </c>
      <c r="E1507" s="58" t="s">
        <v>63</v>
      </c>
      <c r="F1507" s="59" t="s">
        <v>63</v>
      </c>
      <c r="G1507" s="57" t="s">
        <v>63</v>
      </c>
      <c r="H1507" s="64" t="s">
        <v>63</v>
      </c>
      <c r="I1507" s="64" t="str">
        <f>IF(H1507="","",G1507*H1507)</f>
        <v/>
      </c>
      <c r="J1507" s="61" t="s">
        <v>63</v>
      </c>
      <c r="Q1507" s="37">
        <v>1506</v>
      </c>
    </row>
    <row r="1508" spans="1:17" ht="15" customHeight="1" x14ac:dyDescent="0.2">
      <c r="A1508" s="121">
        <f t="shared" si="128"/>
        <v>487</v>
      </c>
      <c r="B1508" s="39" t="str">
        <f>+VLOOKUP(A1508,$Q$2:$R$5000,2,0)</f>
        <v>cf487</v>
      </c>
      <c r="C1508" s="45" t="s">
        <v>63</v>
      </c>
      <c r="D1508" s="46" t="s">
        <v>63</v>
      </c>
      <c r="E1508" s="47" t="s">
        <v>63</v>
      </c>
      <c r="F1508" s="48"/>
      <c r="G1508" s="46"/>
      <c r="H1508" s="62"/>
      <c r="I1508" s="62"/>
      <c r="J1508" s="50"/>
      <c r="Q1508" s="37">
        <v>1507</v>
      </c>
    </row>
    <row r="1509" spans="1:17" ht="15" customHeight="1" x14ac:dyDescent="0.2">
      <c r="A1509" s="121"/>
      <c r="B1509" s="39" t="str">
        <f>+VLOOKUP(A1508,$Q$2:$R$5000,2,0)</f>
        <v>cf487</v>
      </c>
      <c r="C1509" s="51"/>
      <c r="D1509" s="52"/>
      <c r="E1509" s="53" t="s">
        <v>63</v>
      </c>
      <c r="F1509" s="54"/>
      <c r="G1509" s="52"/>
      <c r="H1509" s="63"/>
      <c r="I1509" s="63"/>
      <c r="J1509" s="56" t="s">
        <v>63</v>
      </c>
      <c r="Q1509" s="37">
        <v>1508</v>
      </c>
    </row>
    <row r="1510" spans="1:17" ht="15" customHeight="1" x14ac:dyDescent="0.2">
      <c r="A1510" s="121"/>
      <c r="B1510" s="39" t="str">
        <f>+VLOOKUP(A1508,$Q$2:$R$5000,2,0)</f>
        <v>cf487</v>
      </c>
      <c r="C1510" s="51"/>
      <c r="D1510" s="57" t="s">
        <v>63</v>
      </c>
      <c r="E1510" s="58" t="s">
        <v>63</v>
      </c>
      <c r="F1510" s="59" t="s">
        <v>63</v>
      </c>
      <c r="G1510" s="57" t="s">
        <v>63</v>
      </c>
      <c r="H1510" s="64" t="s">
        <v>63</v>
      </c>
      <c r="I1510" s="64" t="str">
        <f>IF(H1510="","",G1510*H1510)</f>
        <v/>
      </c>
      <c r="J1510" s="61" t="s">
        <v>63</v>
      </c>
      <c r="Q1510" s="37">
        <v>1509</v>
      </c>
    </row>
    <row r="1511" spans="1:17" ht="15" customHeight="1" x14ac:dyDescent="0.2">
      <c r="A1511" s="121">
        <f t="shared" si="128"/>
        <v>488</v>
      </c>
      <c r="B1511" s="39" t="str">
        <f>+VLOOKUP(A1511,$Q$2:$R$5000,2,0)</f>
        <v>cf488</v>
      </c>
      <c r="C1511" s="45" t="s">
        <v>63</v>
      </c>
      <c r="D1511" s="46" t="s">
        <v>63</v>
      </c>
      <c r="E1511" s="47" t="s">
        <v>63</v>
      </c>
      <c r="F1511" s="48"/>
      <c r="G1511" s="46"/>
      <c r="H1511" s="62"/>
      <c r="I1511" s="62"/>
      <c r="J1511" s="50"/>
      <c r="Q1511" s="37">
        <v>1510</v>
      </c>
    </row>
    <row r="1512" spans="1:17" ht="15" customHeight="1" x14ac:dyDescent="0.2">
      <c r="A1512" s="121"/>
      <c r="B1512" s="39" t="str">
        <f>+VLOOKUP(A1511,$Q$2:$R$5000,2,0)</f>
        <v>cf488</v>
      </c>
      <c r="C1512" s="51"/>
      <c r="D1512" s="52"/>
      <c r="E1512" s="53" t="s">
        <v>63</v>
      </c>
      <c r="F1512" s="54"/>
      <c r="G1512" s="52"/>
      <c r="H1512" s="63"/>
      <c r="I1512" s="63"/>
      <c r="J1512" s="56" t="s">
        <v>63</v>
      </c>
      <c r="Q1512" s="37">
        <v>1511</v>
      </c>
    </row>
    <row r="1513" spans="1:17" ht="15" customHeight="1" x14ac:dyDescent="0.2">
      <c r="A1513" s="121"/>
      <c r="B1513" s="39" t="str">
        <f>+VLOOKUP(A1511,$Q$2:$R$5000,2,0)</f>
        <v>cf488</v>
      </c>
      <c r="C1513" s="51"/>
      <c r="D1513" s="57" t="s">
        <v>63</v>
      </c>
      <c r="E1513" s="58" t="s">
        <v>63</v>
      </c>
      <c r="F1513" s="59" t="s">
        <v>63</v>
      </c>
      <c r="G1513" s="57" t="s">
        <v>63</v>
      </c>
      <c r="H1513" s="64" t="s">
        <v>63</v>
      </c>
      <c r="I1513" s="64" t="str">
        <f>IF(H1513="","",G1513*H1513)</f>
        <v/>
      </c>
      <c r="J1513" s="61" t="s">
        <v>63</v>
      </c>
      <c r="Q1513" s="37">
        <v>1512</v>
      </c>
    </row>
    <row r="1514" spans="1:17" ht="15" customHeight="1" x14ac:dyDescent="0.2">
      <c r="A1514" s="121">
        <f t="shared" si="128"/>
        <v>489</v>
      </c>
      <c r="B1514" s="39" t="str">
        <f>+VLOOKUP(A1514,$Q$2:$R$5000,2,0)</f>
        <v>cf489</v>
      </c>
      <c r="C1514" s="45" t="s">
        <v>63</v>
      </c>
      <c r="D1514" s="46" t="s">
        <v>63</v>
      </c>
      <c r="E1514" s="47" t="s">
        <v>63</v>
      </c>
      <c r="F1514" s="48"/>
      <c r="G1514" s="46"/>
      <c r="H1514" s="62"/>
      <c r="I1514" s="62"/>
      <c r="J1514" s="50"/>
      <c r="Q1514" s="37">
        <v>1513</v>
      </c>
    </row>
    <row r="1515" spans="1:17" ht="15" customHeight="1" x14ac:dyDescent="0.2">
      <c r="A1515" s="121"/>
      <c r="B1515" s="39" t="str">
        <f>+VLOOKUP(A1514,$Q$2:$R$5000,2,0)</f>
        <v>cf489</v>
      </c>
      <c r="C1515" s="51"/>
      <c r="D1515" s="52"/>
      <c r="E1515" s="53" t="s">
        <v>63</v>
      </c>
      <c r="F1515" s="54"/>
      <c r="G1515" s="52"/>
      <c r="H1515" s="63"/>
      <c r="I1515" s="63"/>
      <c r="J1515" s="56" t="s">
        <v>63</v>
      </c>
      <c r="Q1515" s="37">
        <v>1514</v>
      </c>
    </row>
    <row r="1516" spans="1:17" ht="15" customHeight="1" x14ac:dyDescent="0.2">
      <c r="A1516" s="121"/>
      <c r="B1516" s="39" t="str">
        <f>+VLOOKUP(A1514,$Q$2:$R$5000,2,0)</f>
        <v>cf489</v>
      </c>
      <c r="C1516" s="51"/>
      <c r="D1516" s="57" t="s">
        <v>63</v>
      </c>
      <c r="E1516" s="58" t="s">
        <v>63</v>
      </c>
      <c r="F1516" s="59" t="s">
        <v>63</v>
      </c>
      <c r="G1516" s="57" t="s">
        <v>63</v>
      </c>
      <c r="H1516" s="64" t="s">
        <v>63</v>
      </c>
      <c r="I1516" s="64" t="str">
        <f>IF(H1516="","",G1516*H1516)</f>
        <v/>
      </c>
      <c r="J1516" s="61" t="s">
        <v>63</v>
      </c>
      <c r="Q1516" s="37">
        <v>1515</v>
      </c>
    </row>
    <row r="1517" spans="1:17" ht="15" customHeight="1" x14ac:dyDescent="0.2">
      <c r="A1517" s="121">
        <f t="shared" si="128"/>
        <v>490</v>
      </c>
      <c r="B1517" s="39" t="str">
        <f>+VLOOKUP(A1517,$Q$2:$R$5000,2,0)</f>
        <v>cf490</v>
      </c>
      <c r="C1517" s="45" t="s">
        <v>63</v>
      </c>
      <c r="D1517" s="46" t="s">
        <v>63</v>
      </c>
      <c r="E1517" s="47" t="s">
        <v>63</v>
      </c>
      <c r="F1517" s="48"/>
      <c r="G1517" s="46"/>
      <c r="H1517" s="62"/>
      <c r="I1517" s="62"/>
      <c r="J1517" s="50"/>
      <c r="Q1517" s="37">
        <v>1516</v>
      </c>
    </row>
    <row r="1518" spans="1:17" ht="15" customHeight="1" x14ac:dyDescent="0.2">
      <c r="A1518" s="121"/>
      <c r="B1518" s="39" t="str">
        <f>+VLOOKUP(A1517,$Q$2:$R$5000,2,0)</f>
        <v>cf490</v>
      </c>
      <c r="C1518" s="51"/>
      <c r="D1518" s="52"/>
      <c r="E1518" s="53" t="s">
        <v>63</v>
      </c>
      <c r="F1518" s="54"/>
      <c r="G1518" s="52"/>
      <c r="H1518" s="63"/>
      <c r="I1518" s="63"/>
      <c r="J1518" s="56" t="s">
        <v>63</v>
      </c>
      <c r="Q1518" s="37">
        <v>1517</v>
      </c>
    </row>
    <row r="1519" spans="1:17" ht="15" customHeight="1" x14ac:dyDescent="0.2">
      <c r="A1519" s="121"/>
      <c r="B1519" s="39" t="str">
        <f>+VLOOKUP(A1517,$Q$2:$R$5000,2,0)</f>
        <v>cf490</v>
      </c>
      <c r="C1519" s="51"/>
      <c r="D1519" s="57" t="s">
        <v>63</v>
      </c>
      <c r="E1519" s="58" t="s">
        <v>63</v>
      </c>
      <c r="F1519" s="59" t="s">
        <v>63</v>
      </c>
      <c r="G1519" s="57" t="s">
        <v>63</v>
      </c>
      <c r="H1519" s="64" t="s">
        <v>63</v>
      </c>
      <c r="I1519" s="64" t="str">
        <f>IF(H1519="","",G1519*H1519)</f>
        <v/>
      </c>
      <c r="J1519" s="61" t="s">
        <v>63</v>
      </c>
      <c r="Q1519" s="37">
        <v>1518</v>
      </c>
    </row>
    <row r="1520" spans="1:17" ht="15" customHeight="1" x14ac:dyDescent="0.2">
      <c r="A1520" s="121">
        <f t="shared" si="128"/>
        <v>491</v>
      </c>
      <c r="B1520" s="39" t="str">
        <f>+VLOOKUP(A1520,$Q$2:$R$5000,2,0)</f>
        <v>cf491</v>
      </c>
      <c r="C1520" s="45" t="s">
        <v>63</v>
      </c>
      <c r="D1520" s="46" t="s">
        <v>63</v>
      </c>
      <c r="E1520" s="47" t="s">
        <v>63</v>
      </c>
      <c r="F1520" s="48"/>
      <c r="G1520" s="46"/>
      <c r="H1520" s="62"/>
      <c r="I1520" s="62"/>
      <c r="J1520" s="50"/>
      <c r="Q1520" s="37">
        <v>1519</v>
      </c>
    </row>
    <row r="1521" spans="1:17" ht="15" customHeight="1" x14ac:dyDescent="0.2">
      <c r="A1521" s="121"/>
      <c r="B1521" s="39" t="str">
        <f>+VLOOKUP(A1520,$Q$2:$R$5000,2,0)</f>
        <v>cf491</v>
      </c>
      <c r="C1521" s="51"/>
      <c r="D1521" s="52"/>
      <c r="E1521" s="53" t="s">
        <v>63</v>
      </c>
      <c r="F1521" s="54"/>
      <c r="G1521" s="52"/>
      <c r="H1521" s="63"/>
      <c r="I1521" s="63"/>
      <c r="J1521" s="56" t="s">
        <v>63</v>
      </c>
      <c r="Q1521" s="37">
        <v>1520</v>
      </c>
    </row>
    <row r="1522" spans="1:17" ht="15" customHeight="1" x14ac:dyDescent="0.2">
      <c r="A1522" s="121"/>
      <c r="B1522" s="39" t="str">
        <f>+VLOOKUP(A1520,$Q$2:$R$5000,2,0)</f>
        <v>cf491</v>
      </c>
      <c r="C1522" s="51"/>
      <c r="D1522" s="57" t="s">
        <v>63</v>
      </c>
      <c r="E1522" s="58" t="s">
        <v>63</v>
      </c>
      <c r="F1522" s="59" t="s">
        <v>63</v>
      </c>
      <c r="G1522" s="57" t="s">
        <v>63</v>
      </c>
      <c r="H1522" s="64" t="s">
        <v>63</v>
      </c>
      <c r="I1522" s="64" t="str">
        <f>IF(H1522="","",G1522*H1522)</f>
        <v/>
      </c>
      <c r="J1522" s="61" t="s">
        <v>63</v>
      </c>
      <c r="Q1522" s="37">
        <v>1521</v>
      </c>
    </row>
    <row r="1523" spans="1:17" ht="15" customHeight="1" x14ac:dyDescent="0.2">
      <c r="A1523" s="121">
        <f t="shared" si="128"/>
        <v>492</v>
      </c>
      <c r="B1523" s="39" t="str">
        <f>+VLOOKUP(A1523,$Q$2:$R$5000,2,0)</f>
        <v>cf492</v>
      </c>
      <c r="C1523" s="45" t="s">
        <v>63</v>
      </c>
      <c r="D1523" s="46" t="s">
        <v>63</v>
      </c>
      <c r="E1523" s="47" t="s">
        <v>63</v>
      </c>
      <c r="F1523" s="48"/>
      <c r="G1523" s="46"/>
      <c r="H1523" s="62"/>
      <c r="I1523" s="62"/>
      <c r="J1523" s="50"/>
      <c r="Q1523" s="37">
        <v>1522</v>
      </c>
    </row>
    <row r="1524" spans="1:17" ht="15" customHeight="1" x14ac:dyDescent="0.2">
      <c r="A1524" s="121"/>
      <c r="B1524" s="39" t="str">
        <f>+VLOOKUP(A1523,$Q$2:$R$5000,2,0)</f>
        <v>cf492</v>
      </c>
      <c r="C1524" s="51"/>
      <c r="D1524" s="52"/>
      <c r="E1524" s="53" t="s">
        <v>63</v>
      </c>
      <c r="F1524" s="54"/>
      <c r="G1524" s="52"/>
      <c r="H1524" s="63"/>
      <c r="I1524" s="63"/>
      <c r="J1524" s="56" t="s">
        <v>63</v>
      </c>
      <c r="Q1524" s="37">
        <v>1523</v>
      </c>
    </row>
    <row r="1525" spans="1:17" ht="15" customHeight="1" x14ac:dyDescent="0.2">
      <c r="A1525" s="121"/>
      <c r="B1525" s="39" t="str">
        <f>+VLOOKUP(A1523,$Q$2:$R$5000,2,0)</f>
        <v>cf492</v>
      </c>
      <c r="C1525" s="51"/>
      <c r="D1525" s="57" t="s">
        <v>63</v>
      </c>
      <c r="E1525" s="58" t="s">
        <v>63</v>
      </c>
      <c r="F1525" s="59" t="s">
        <v>63</v>
      </c>
      <c r="G1525" s="57" t="s">
        <v>63</v>
      </c>
      <c r="H1525" s="64" t="s">
        <v>63</v>
      </c>
      <c r="I1525" s="64" t="str">
        <f>IF(H1525="","",G1525*H1525)</f>
        <v/>
      </c>
      <c r="J1525" s="61" t="s">
        <v>63</v>
      </c>
      <c r="Q1525" s="37">
        <v>1524</v>
      </c>
    </row>
    <row r="1526" spans="1:17" ht="15" customHeight="1" x14ac:dyDescent="0.2">
      <c r="A1526" s="121">
        <f t="shared" si="128"/>
        <v>493</v>
      </c>
      <c r="B1526" s="39" t="str">
        <f>+VLOOKUP(A1526,$Q$2:$R$5000,2,0)</f>
        <v>cf493</v>
      </c>
      <c r="C1526" s="45" t="s">
        <v>63</v>
      </c>
      <c r="D1526" s="46" t="s">
        <v>63</v>
      </c>
      <c r="E1526" s="47" t="s">
        <v>63</v>
      </c>
      <c r="F1526" s="48"/>
      <c r="G1526" s="46"/>
      <c r="H1526" s="62"/>
      <c r="I1526" s="62"/>
      <c r="J1526" s="50"/>
      <c r="Q1526" s="37">
        <v>1525</v>
      </c>
    </row>
    <row r="1527" spans="1:17" ht="15" customHeight="1" x14ac:dyDescent="0.2">
      <c r="A1527" s="121"/>
      <c r="B1527" s="39" t="str">
        <f>+VLOOKUP(A1526,$Q$2:$R$5000,2,0)</f>
        <v>cf493</v>
      </c>
      <c r="C1527" s="51"/>
      <c r="D1527" s="52"/>
      <c r="E1527" s="53" t="s">
        <v>63</v>
      </c>
      <c r="F1527" s="54"/>
      <c r="G1527" s="52"/>
      <c r="H1527" s="63"/>
      <c r="I1527" s="63"/>
      <c r="J1527" s="56" t="s">
        <v>63</v>
      </c>
      <c r="Q1527" s="37">
        <v>1526</v>
      </c>
    </row>
    <row r="1528" spans="1:17" ht="15" customHeight="1" x14ac:dyDescent="0.2">
      <c r="A1528" s="121"/>
      <c r="B1528" s="39" t="str">
        <f>+VLOOKUP(A1526,$Q$2:$R$5000,2,0)</f>
        <v>cf493</v>
      </c>
      <c r="C1528" s="51"/>
      <c r="D1528" s="57" t="s">
        <v>63</v>
      </c>
      <c r="E1528" s="58" t="s">
        <v>63</v>
      </c>
      <c r="F1528" s="59" t="s">
        <v>63</v>
      </c>
      <c r="G1528" s="57" t="s">
        <v>63</v>
      </c>
      <c r="H1528" s="64" t="s">
        <v>63</v>
      </c>
      <c r="I1528" s="64" t="str">
        <f>IF(H1528="","",G1528*H1528)</f>
        <v/>
      </c>
      <c r="J1528" s="61" t="s">
        <v>63</v>
      </c>
      <c r="Q1528" s="37">
        <v>1527</v>
      </c>
    </row>
    <row r="1529" spans="1:17" ht="15" customHeight="1" x14ac:dyDescent="0.2">
      <c r="A1529" s="121">
        <f t="shared" si="128"/>
        <v>494</v>
      </c>
      <c r="B1529" s="39" t="str">
        <f>+VLOOKUP(A1529,$Q$2:$R$5000,2,0)</f>
        <v>cf494</v>
      </c>
      <c r="C1529" s="45" t="s">
        <v>63</v>
      </c>
      <c r="D1529" s="46" t="s">
        <v>63</v>
      </c>
      <c r="E1529" s="47" t="s">
        <v>63</v>
      </c>
      <c r="F1529" s="48"/>
      <c r="G1529" s="46"/>
      <c r="H1529" s="62"/>
      <c r="I1529" s="62"/>
      <c r="J1529" s="50"/>
      <c r="Q1529" s="37">
        <v>1528</v>
      </c>
    </row>
    <row r="1530" spans="1:17" ht="15" customHeight="1" x14ac:dyDescent="0.2">
      <c r="A1530" s="121"/>
      <c r="B1530" s="39" t="str">
        <f>+VLOOKUP(A1529,$Q$2:$R$5000,2,0)</f>
        <v>cf494</v>
      </c>
      <c r="C1530" s="51"/>
      <c r="D1530" s="52"/>
      <c r="E1530" s="53" t="s">
        <v>63</v>
      </c>
      <c r="F1530" s="54"/>
      <c r="G1530" s="52"/>
      <c r="H1530" s="63"/>
      <c r="I1530" s="63"/>
      <c r="J1530" s="56" t="s">
        <v>63</v>
      </c>
      <c r="Q1530" s="37">
        <v>1529</v>
      </c>
    </row>
    <row r="1531" spans="1:17" ht="15" customHeight="1" x14ac:dyDescent="0.2">
      <c r="A1531" s="121"/>
      <c r="B1531" s="39" t="str">
        <f>+VLOOKUP(A1529,$Q$2:$R$5000,2,0)</f>
        <v>cf494</v>
      </c>
      <c r="C1531" s="51"/>
      <c r="D1531" s="57" t="s">
        <v>63</v>
      </c>
      <c r="E1531" s="58" t="s">
        <v>63</v>
      </c>
      <c r="F1531" s="59" t="s">
        <v>63</v>
      </c>
      <c r="G1531" s="57" t="s">
        <v>63</v>
      </c>
      <c r="H1531" s="64" t="s">
        <v>63</v>
      </c>
      <c r="I1531" s="64" t="str">
        <f>IF(H1531="","",G1531*H1531)</f>
        <v/>
      </c>
      <c r="J1531" s="61" t="s">
        <v>63</v>
      </c>
      <c r="Q1531" s="37">
        <v>1530</v>
      </c>
    </row>
    <row r="1532" spans="1:17" ht="15" customHeight="1" x14ac:dyDescent="0.2">
      <c r="A1532" s="121">
        <f t="shared" si="128"/>
        <v>495</v>
      </c>
      <c r="B1532" s="39" t="str">
        <f>+VLOOKUP(A1532,$Q$2:$R$5000,2,0)</f>
        <v>cf495</v>
      </c>
      <c r="C1532" s="45" t="s">
        <v>63</v>
      </c>
      <c r="D1532" s="46" t="s">
        <v>63</v>
      </c>
      <c r="E1532" s="47" t="s">
        <v>63</v>
      </c>
      <c r="F1532" s="48"/>
      <c r="G1532" s="46"/>
      <c r="H1532" s="62"/>
      <c r="I1532" s="62"/>
      <c r="J1532" s="50"/>
      <c r="Q1532" s="37">
        <v>1531</v>
      </c>
    </row>
    <row r="1533" spans="1:17" ht="15" customHeight="1" x14ac:dyDescent="0.2">
      <c r="A1533" s="121"/>
      <c r="B1533" s="39" t="str">
        <f>+VLOOKUP(A1532,$Q$2:$R$5000,2,0)</f>
        <v>cf495</v>
      </c>
      <c r="C1533" s="51"/>
      <c r="D1533" s="52"/>
      <c r="E1533" s="53" t="s">
        <v>63</v>
      </c>
      <c r="F1533" s="54"/>
      <c r="G1533" s="52"/>
      <c r="H1533" s="63"/>
      <c r="I1533" s="63"/>
      <c r="J1533" s="56" t="s">
        <v>63</v>
      </c>
      <c r="Q1533" s="37">
        <v>1532</v>
      </c>
    </row>
    <row r="1534" spans="1:17" ht="15" customHeight="1" x14ac:dyDescent="0.2">
      <c r="A1534" s="121"/>
      <c r="B1534" s="39" t="str">
        <f>+VLOOKUP(A1532,$Q$2:$R$5000,2,0)</f>
        <v>cf495</v>
      </c>
      <c r="C1534" s="51"/>
      <c r="D1534" s="57" t="s">
        <v>63</v>
      </c>
      <c r="E1534" s="58" t="s">
        <v>63</v>
      </c>
      <c r="F1534" s="59" t="s">
        <v>63</v>
      </c>
      <c r="G1534" s="57" t="s">
        <v>63</v>
      </c>
      <c r="H1534" s="64" t="s">
        <v>63</v>
      </c>
      <c r="I1534" s="64" t="str">
        <f>IF(H1534="","",G1534*H1534)</f>
        <v/>
      </c>
      <c r="J1534" s="61" t="s">
        <v>63</v>
      </c>
      <c r="Q1534" s="37">
        <v>1533</v>
      </c>
    </row>
    <row r="1535" spans="1:17" ht="15" customHeight="1" x14ac:dyDescent="0.2">
      <c r="A1535" s="121">
        <f t="shared" si="128"/>
        <v>496</v>
      </c>
      <c r="B1535" s="39" t="str">
        <f>+VLOOKUP(A1535,$Q$2:$R$5000,2,0)</f>
        <v>cf496</v>
      </c>
      <c r="C1535" s="45" t="s">
        <v>63</v>
      </c>
      <c r="D1535" s="46" t="s">
        <v>63</v>
      </c>
      <c r="E1535" s="47" t="s">
        <v>63</v>
      </c>
      <c r="F1535" s="48"/>
      <c r="G1535" s="46"/>
      <c r="H1535" s="62"/>
      <c r="I1535" s="62"/>
      <c r="J1535" s="50"/>
      <c r="Q1535" s="37">
        <v>1534</v>
      </c>
    </row>
    <row r="1536" spans="1:17" ht="15" customHeight="1" x14ac:dyDescent="0.2">
      <c r="A1536" s="121"/>
      <c r="B1536" s="39" t="str">
        <f>+VLOOKUP(A1535,$Q$2:$R$5000,2,0)</f>
        <v>cf496</v>
      </c>
      <c r="C1536" s="51"/>
      <c r="D1536" s="52"/>
      <c r="E1536" s="53" t="s">
        <v>63</v>
      </c>
      <c r="F1536" s="54"/>
      <c r="G1536" s="52"/>
      <c r="H1536" s="63"/>
      <c r="I1536" s="63"/>
      <c r="J1536" s="56" t="s">
        <v>63</v>
      </c>
      <c r="Q1536" s="37">
        <v>1535</v>
      </c>
    </row>
    <row r="1537" spans="1:17" ht="15" customHeight="1" x14ac:dyDescent="0.2">
      <c r="A1537" s="121"/>
      <c r="B1537" s="39" t="str">
        <f>+VLOOKUP(A1535,$Q$2:$R$5000,2,0)</f>
        <v>cf496</v>
      </c>
      <c r="C1537" s="51"/>
      <c r="D1537" s="57" t="s">
        <v>63</v>
      </c>
      <c r="E1537" s="58" t="s">
        <v>63</v>
      </c>
      <c r="F1537" s="59" t="s">
        <v>63</v>
      </c>
      <c r="G1537" s="57" t="s">
        <v>63</v>
      </c>
      <c r="H1537" s="64" t="s">
        <v>63</v>
      </c>
      <c r="I1537" s="64" t="str">
        <f>IF(H1537="","",G1537*H1537)</f>
        <v/>
      </c>
      <c r="J1537" s="61" t="s">
        <v>63</v>
      </c>
      <c r="Q1537" s="37">
        <v>1536</v>
      </c>
    </row>
    <row r="1538" spans="1:17" ht="15" customHeight="1" x14ac:dyDescent="0.2">
      <c r="A1538" s="121">
        <f t="shared" si="128"/>
        <v>497</v>
      </c>
      <c r="B1538" s="39" t="str">
        <f>+VLOOKUP(A1538,$Q$2:$R$5000,2,0)</f>
        <v>cf497</v>
      </c>
      <c r="C1538" s="45" t="s">
        <v>63</v>
      </c>
      <c r="D1538" s="46" t="s">
        <v>63</v>
      </c>
      <c r="E1538" s="47" t="s">
        <v>63</v>
      </c>
      <c r="F1538" s="48"/>
      <c r="G1538" s="46"/>
      <c r="H1538" s="62"/>
      <c r="I1538" s="62"/>
      <c r="J1538" s="50"/>
      <c r="Q1538" s="37">
        <v>1537</v>
      </c>
    </row>
    <row r="1539" spans="1:17" ht="15" customHeight="1" x14ac:dyDescent="0.2">
      <c r="A1539" s="121"/>
      <c r="B1539" s="39" t="str">
        <f>+VLOOKUP(A1538,$Q$2:$R$5000,2,0)</f>
        <v>cf497</v>
      </c>
      <c r="C1539" s="51"/>
      <c r="D1539" s="52"/>
      <c r="E1539" s="53" t="s">
        <v>63</v>
      </c>
      <c r="F1539" s="54"/>
      <c r="G1539" s="52"/>
      <c r="H1539" s="63"/>
      <c r="I1539" s="63"/>
      <c r="J1539" s="56" t="s">
        <v>63</v>
      </c>
      <c r="Q1539" s="37">
        <v>1538</v>
      </c>
    </row>
    <row r="1540" spans="1:17" ht="15" customHeight="1" x14ac:dyDescent="0.2">
      <c r="A1540" s="121"/>
      <c r="B1540" s="39" t="str">
        <f>+VLOOKUP(A1538,$Q$2:$R$5000,2,0)</f>
        <v>cf497</v>
      </c>
      <c r="C1540" s="51"/>
      <c r="D1540" s="57" t="s">
        <v>63</v>
      </c>
      <c r="E1540" s="58" t="s">
        <v>63</v>
      </c>
      <c r="F1540" s="59" t="s">
        <v>63</v>
      </c>
      <c r="G1540" s="57" t="s">
        <v>63</v>
      </c>
      <c r="H1540" s="64" t="s">
        <v>63</v>
      </c>
      <c r="I1540" s="64" t="str">
        <f>IF(H1540="","",G1540*H1540)</f>
        <v/>
      </c>
      <c r="J1540" s="61" t="s">
        <v>63</v>
      </c>
      <c r="Q1540" s="37">
        <v>1539</v>
      </c>
    </row>
    <row r="1541" spans="1:17" ht="15" customHeight="1" x14ac:dyDescent="0.2">
      <c r="A1541" s="121">
        <f t="shared" si="128"/>
        <v>498</v>
      </c>
      <c r="B1541" s="39" t="str">
        <f>+VLOOKUP(A1541,$Q$2:$R$5000,2,0)</f>
        <v>cf498</v>
      </c>
      <c r="C1541" s="45" t="s">
        <v>63</v>
      </c>
      <c r="D1541" s="46" t="s">
        <v>63</v>
      </c>
      <c r="E1541" s="47" t="s">
        <v>63</v>
      </c>
      <c r="F1541" s="48"/>
      <c r="G1541" s="46"/>
      <c r="H1541" s="62"/>
      <c r="I1541" s="62"/>
      <c r="J1541" s="50"/>
      <c r="Q1541" s="37">
        <v>1540</v>
      </c>
    </row>
    <row r="1542" spans="1:17" ht="15" customHeight="1" x14ac:dyDescent="0.2">
      <c r="A1542" s="121"/>
      <c r="B1542" s="39" t="str">
        <f>+VLOOKUP(A1541,$Q$2:$R$5000,2,0)</f>
        <v>cf498</v>
      </c>
      <c r="C1542" s="51"/>
      <c r="D1542" s="52"/>
      <c r="E1542" s="53" t="s">
        <v>63</v>
      </c>
      <c r="F1542" s="54"/>
      <c r="G1542" s="52"/>
      <c r="H1542" s="63"/>
      <c r="I1542" s="63"/>
      <c r="J1542" s="56" t="s">
        <v>63</v>
      </c>
      <c r="Q1542" s="37">
        <v>1541</v>
      </c>
    </row>
    <row r="1543" spans="1:17" ht="15" customHeight="1" x14ac:dyDescent="0.2">
      <c r="A1543" s="121"/>
      <c r="B1543" s="39" t="str">
        <f>+VLOOKUP(A1541,$Q$2:$R$5000,2,0)</f>
        <v>cf498</v>
      </c>
      <c r="C1543" s="51"/>
      <c r="D1543" s="57" t="s">
        <v>63</v>
      </c>
      <c r="E1543" s="58" t="s">
        <v>63</v>
      </c>
      <c r="F1543" s="59" t="s">
        <v>63</v>
      </c>
      <c r="G1543" s="57" t="s">
        <v>63</v>
      </c>
      <c r="H1543" s="64" t="s">
        <v>63</v>
      </c>
      <c r="I1543" s="64" t="str">
        <f>IF(H1543="","",G1543*H1543)</f>
        <v/>
      </c>
      <c r="J1543" s="61" t="s">
        <v>63</v>
      </c>
      <c r="Q1543" s="37">
        <v>1542</v>
      </c>
    </row>
    <row r="1544" spans="1:17" ht="15" customHeight="1" x14ac:dyDescent="0.2">
      <c r="A1544" s="121">
        <f t="shared" si="128"/>
        <v>499</v>
      </c>
      <c r="B1544" s="39" t="str">
        <f>+VLOOKUP(A1544,$Q$2:$R$5000,2,0)</f>
        <v>cf499</v>
      </c>
      <c r="C1544" s="45" t="s">
        <v>63</v>
      </c>
      <c r="D1544" s="46" t="s">
        <v>63</v>
      </c>
      <c r="E1544" s="47" t="s">
        <v>63</v>
      </c>
      <c r="F1544" s="48"/>
      <c r="G1544" s="46"/>
      <c r="H1544" s="62"/>
      <c r="I1544" s="62"/>
      <c r="J1544" s="50"/>
      <c r="Q1544" s="37">
        <v>1543</v>
      </c>
    </row>
    <row r="1545" spans="1:17" ht="15" customHeight="1" x14ac:dyDescent="0.2">
      <c r="A1545" s="121"/>
      <c r="B1545" s="39" t="str">
        <f>+VLOOKUP(A1544,$Q$2:$R$5000,2,0)</f>
        <v>cf499</v>
      </c>
      <c r="C1545" s="51"/>
      <c r="D1545" s="52"/>
      <c r="E1545" s="53" t="s">
        <v>63</v>
      </c>
      <c r="F1545" s="54"/>
      <c r="G1545" s="52"/>
      <c r="H1545" s="63"/>
      <c r="I1545" s="63"/>
      <c r="J1545" s="56" t="s">
        <v>63</v>
      </c>
      <c r="Q1545" s="37">
        <v>1544</v>
      </c>
    </row>
    <row r="1546" spans="1:17" ht="15" customHeight="1" x14ac:dyDescent="0.2">
      <c r="A1546" s="121"/>
      <c r="B1546" s="39" t="str">
        <f>+VLOOKUP(A1544,$Q$2:$R$5000,2,0)</f>
        <v>cf499</v>
      </c>
      <c r="C1546" s="51"/>
      <c r="D1546" s="57" t="s">
        <v>63</v>
      </c>
      <c r="E1546" s="58" t="s">
        <v>63</v>
      </c>
      <c r="F1546" s="59" t="s">
        <v>63</v>
      </c>
      <c r="G1546" s="57" t="s">
        <v>63</v>
      </c>
      <c r="H1546" s="64" t="s">
        <v>63</v>
      </c>
      <c r="I1546" s="64" t="str">
        <f>IF(H1546="","",G1546*H1546)</f>
        <v/>
      </c>
      <c r="J1546" s="61" t="s">
        <v>63</v>
      </c>
      <c r="Q1546" s="37">
        <v>1545</v>
      </c>
    </row>
    <row r="1547" spans="1:17" ht="15" customHeight="1" x14ac:dyDescent="0.2">
      <c r="A1547" s="121">
        <f t="shared" si="128"/>
        <v>500</v>
      </c>
      <c r="B1547" s="39" t="str">
        <f>+VLOOKUP(A1547,$Q$2:$R$5000,2,0)</f>
        <v>cf500</v>
      </c>
      <c r="C1547" s="45" t="s">
        <v>63</v>
      </c>
      <c r="D1547" s="46" t="s">
        <v>63</v>
      </c>
      <c r="E1547" s="47" t="s">
        <v>63</v>
      </c>
      <c r="F1547" s="48"/>
      <c r="G1547" s="46"/>
      <c r="H1547" s="62"/>
      <c r="I1547" s="62"/>
      <c r="J1547" s="50"/>
      <c r="Q1547" s="37">
        <v>1546</v>
      </c>
    </row>
    <row r="1548" spans="1:17" ht="15" customHeight="1" x14ac:dyDescent="0.2">
      <c r="A1548" s="121"/>
      <c r="B1548" s="39" t="str">
        <f>+VLOOKUP(A1547,$Q$2:$R$5000,2,0)</f>
        <v>cf500</v>
      </c>
      <c r="C1548" s="51"/>
      <c r="D1548" s="52"/>
      <c r="E1548" s="53" t="s">
        <v>63</v>
      </c>
      <c r="F1548" s="54"/>
      <c r="G1548" s="52"/>
      <c r="H1548" s="63"/>
      <c r="I1548" s="63"/>
      <c r="J1548" s="56" t="s">
        <v>63</v>
      </c>
      <c r="Q1548" s="37">
        <v>1547</v>
      </c>
    </row>
    <row r="1549" spans="1:17" ht="15" customHeight="1" x14ac:dyDescent="0.2">
      <c r="A1549" s="121"/>
      <c r="B1549" s="39" t="str">
        <f>+VLOOKUP(A1547,$Q$2:$R$5000,2,0)</f>
        <v>cf500</v>
      </c>
      <c r="C1549" s="51"/>
      <c r="D1549" s="57" t="s">
        <v>63</v>
      </c>
      <c r="E1549" s="58" t="s">
        <v>63</v>
      </c>
      <c r="F1549" s="59" t="s">
        <v>63</v>
      </c>
      <c r="G1549" s="57" t="s">
        <v>63</v>
      </c>
      <c r="H1549" s="64" t="s">
        <v>63</v>
      </c>
      <c r="I1549" s="64" t="str">
        <f>IF(H1549="","",G1549*H1549)</f>
        <v/>
      </c>
      <c r="J1549" s="61" t="s">
        <v>63</v>
      </c>
      <c r="Q1549" s="37">
        <v>1548</v>
      </c>
    </row>
    <row r="1550" spans="1:17" ht="15" customHeight="1" x14ac:dyDescent="0.2">
      <c r="B1550" s="37">
        <f>IF(K1550=$K$1,1,IF(K1550&gt;$K$1,0,1))</f>
        <v>0</v>
      </c>
      <c r="C1550" s="51"/>
      <c r="D1550" s="46"/>
      <c r="E1550" s="71" t="s">
        <v>143</v>
      </c>
      <c r="F1550" s="48"/>
      <c r="G1550" s="46"/>
      <c r="H1550" s="62"/>
      <c r="I1550" s="66">
        <f>SUM(I1490:I1549)</f>
        <v>0</v>
      </c>
      <c r="J1550" s="46"/>
      <c r="K1550" s="37">
        <f>+A1547/20</f>
        <v>25</v>
      </c>
      <c r="L1550" s="67">
        <f>+I1550</f>
        <v>0</v>
      </c>
      <c r="M1550" s="68">
        <f>SUM($L$2:L1550)</f>
        <v>0</v>
      </c>
      <c r="Q1550" s="37">
        <v>1549</v>
      </c>
    </row>
    <row r="1551" spans="1:17" ht="15" customHeight="1" x14ac:dyDescent="0.2">
      <c r="B1551" s="37">
        <f>+IF(K1551=$K$1,1,0)</f>
        <v>0</v>
      </c>
      <c r="C1551" s="51"/>
      <c r="D1551" s="57"/>
      <c r="E1551" s="72" t="s">
        <v>144</v>
      </c>
      <c r="F1551" s="59"/>
      <c r="G1551" s="57"/>
      <c r="H1551" s="64"/>
      <c r="I1551" s="70">
        <f>+M1550</f>
        <v>0</v>
      </c>
      <c r="J1551" s="57"/>
      <c r="K1551" s="37">
        <f>+K1550</f>
        <v>25</v>
      </c>
      <c r="Q1551" s="37">
        <v>1550</v>
      </c>
    </row>
    <row r="1552" spans="1:17" ht="15" customHeight="1" x14ac:dyDescent="0.2">
      <c r="A1552" s="121">
        <f>A1547+1</f>
        <v>501</v>
      </c>
      <c r="B1552" s="39" t="str">
        <f>+VLOOKUP(A1552,$Q$2:$R$5000,2,0)</f>
        <v>cf501</v>
      </c>
      <c r="C1552" s="45" t="s">
        <v>63</v>
      </c>
      <c r="D1552" s="46" t="s">
        <v>63</v>
      </c>
      <c r="E1552" s="47" t="s">
        <v>63</v>
      </c>
      <c r="F1552" s="48"/>
      <c r="G1552" s="46"/>
      <c r="H1552" s="49"/>
      <c r="I1552" s="49"/>
      <c r="J1552" s="50"/>
      <c r="Q1552" s="37">
        <v>1551</v>
      </c>
    </row>
    <row r="1553" spans="1:17" ht="15" customHeight="1" x14ac:dyDescent="0.2">
      <c r="A1553" s="121"/>
      <c r="B1553" s="39" t="str">
        <f>+VLOOKUP(A1552,$Q$2:$R$5000,2,0)</f>
        <v>cf501</v>
      </c>
      <c r="C1553" s="51"/>
      <c r="D1553" s="52"/>
      <c r="E1553" s="53" t="s">
        <v>63</v>
      </c>
      <c r="F1553" s="54"/>
      <c r="G1553" s="52"/>
      <c r="H1553" s="55"/>
      <c r="I1553" s="55"/>
      <c r="J1553" s="56" t="s">
        <v>63</v>
      </c>
      <c r="Q1553" s="37">
        <v>1552</v>
      </c>
    </row>
    <row r="1554" spans="1:17" ht="15" customHeight="1" x14ac:dyDescent="0.2">
      <c r="A1554" s="121"/>
      <c r="B1554" s="39" t="str">
        <f>+VLOOKUP(A1552,$Q$2:$R$5000,2,0)</f>
        <v>cf501</v>
      </c>
      <c r="C1554" s="51"/>
      <c r="D1554" s="57" t="s">
        <v>63</v>
      </c>
      <c r="E1554" s="58" t="s">
        <v>63</v>
      </c>
      <c r="F1554" s="59" t="s">
        <v>63</v>
      </c>
      <c r="G1554" s="57" t="s">
        <v>63</v>
      </c>
      <c r="H1554" s="60" t="s">
        <v>63</v>
      </c>
      <c r="I1554" s="60" t="str">
        <f>IF(H1554="","",G1554*H1554)</f>
        <v/>
      </c>
      <c r="J1554" s="61" t="s">
        <v>63</v>
      </c>
      <c r="Q1554" s="37">
        <v>1553</v>
      </c>
    </row>
    <row r="1555" spans="1:17" ht="15" customHeight="1" x14ac:dyDescent="0.2">
      <c r="A1555" s="121">
        <f t="shared" ref="A1555" si="129">A1552+1</f>
        <v>502</v>
      </c>
      <c r="B1555" s="39" t="str">
        <f>+VLOOKUP(A1555,$Q$2:$R$5000,2,0)</f>
        <v>cf502</v>
      </c>
      <c r="C1555" s="45" t="s">
        <v>63</v>
      </c>
      <c r="D1555" s="46" t="s">
        <v>63</v>
      </c>
      <c r="E1555" s="47" t="s">
        <v>63</v>
      </c>
      <c r="F1555" s="48"/>
      <c r="G1555" s="46"/>
      <c r="H1555" s="62"/>
      <c r="I1555" s="62"/>
      <c r="J1555" s="50"/>
      <c r="Q1555" s="37">
        <v>1554</v>
      </c>
    </row>
    <row r="1556" spans="1:17" ht="15" customHeight="1" x14ac:dyDescent="0.2">
      <c r="A1556" s="121"/>
      <c r="B1556" s="39" t="str">
        <f>+VLOOKUP(A1555,$Q$2:$R$5000,2,0)</f>
        <v>cf502</v>
      </c>
      <c r="C1556" s="51"/>
      <c r="D1556" s="52"/>
      <c r="E1556" s="53" t="s">
        <v>63</v>
      </c>
      <c r="F1556" s="54"/>
      <c r="G1556" s="52"/>
      <c r="H1556" s="63"/>
      <c r="I1556" s="63"/>
      <c r="J1556" s="56" t="s">
        <v>63</v>
      </c>
      <c r="Q1556" s="37">
        <v>1555</v>
      </c>
    </row>
    <row r="1557" spans="1:17" ht="15" customHeight="1" x14ac:dyDescent="0.2">
      <c r="A1557" s="121"/>
      <c r="B1557" s="39" t="str">
        <f>+VLOOKUP(A1555,$Q$2:$R$5000,2,0)</f>
        <v>cf502</v>
      </c>
      <c r="C1557" s="51"/>
      <c r="D1557" s="57" t="s">
        <v>63</v>
      </c>
      <c r="E1557" s="58" t="s">
        <v>63</v>
      </c>
      <c r="F1557" s="59" t="s">
        <v>63</v>
      </c>
      <c r="G1557" s="57" t="s">
        <v>63</v>
      </c>
      <c r="H1557" s="64" t="s">
        <v>63</v>
      </c>
      <c r="I1557" s="64" t="str">
        <f>IF(H1557="","",G1557*H1557)</f>
        <v/>
      </c>
      <c r="J1557" s="61" t="s">
        <v>63</v>
      </c>
      <c r="Q1557" s="37">
        <v>1556</v>
      </c>
    </row>
    <row r="1558" spans="1:17" ht="15" customHeight="1" x14ac:dyDescent="0.2">
      <c r="A1558" s="121">
        <f t="shared" ref="A1558:A1609" si="130">A1555+1</f>
        <v>503</v>
      </c>
      <c r="B1558" s="39" t="str">
        <f>+VLOOKUP(A1558,$Q$2:$R$5000,2,0)</f>
        <v>cf503</v>
      </c>
      <c r="C1558" s="45" t="s">
        <v>63</v>
      </c>
      <c r="D1558" s="46" t="s">
        <v>63</v>
      </c>
      <c r="E1558" s="47" t="s">
        <v>63</v>
      </c>
      <c r="F1558" s="48"/>
      <c r="G1558" s="46"/>
      <c r="H1558" s="62"/>
      <c r="I1558" s="62"/>
      <c r="J1558" s="50"/>
      <c r="Q1558" s="37">
        <v>1557</v>
      </c>
    </row>
    <row r="1559" spans="1:17" ht="15" customHeight="1" x14ac:dyDescent="0.2">
      <c r="A1559" s="121"/>
      <c r="B1559" s="39" t="str">
        <f>+VLOOKUP(A1558,$Q$2:$R$5000,2,0)</f>
        <v>cf503</v>
      </c>
      <c r="C1559" s="51"/>
      <c r="D1559" s="52"/>
      <c r="E1559" s="53" t="s">
        <v>63</v>
      </c>
      <c r="F1559" s="54"/>
      <c r="G1559" s="52"/>
      <c r="H1559" s="63"/>
      <c r="I1559" s="63"/>
      <c r="J1559" s="56" t="s">
        <v>63</v>
      </c>
      <c r="Q1559" s="37">
        <v>1558</v>
      </c>
    </row>
    <row r="1560" spans="1:17" ht="15" customHeight="1" x14ac:dyDescent="0.2">
      <c r="A1560" s="121"/>
      <c r="B1560" s="39" t="str">
        <f>+VLOOKUP(A1558,$Q$2:$R$5000,2,0)</f>
        <v>cf503</v>
      </c>
      <c r="C1560" s="51"/>
      <c r="D1560" s="57" t="s">
        <v>63</v>
      </c>
      <c r="E1560" s="58" t="s">
        <v>63</v>
      </c>
      <c r="F1560" s="59" t="s">
        <v>63</v>
      </c>
      <c r="G1560" s="57" t="s">
        <v>63</v>
      </c>
      <c r="H1560" s="64" t="s">
        <v>63</v>
      </c>
      <c r="I1560" s="64" t="str">
        <f>IF(H1560="","",G1560*H1560)</f>
        <v/>
      </c>
      <c r="J1560" s="61" t="s">
        <v>63</v>
      </c>
      <c r="Q1560" s="37">
        <v>1559</v>
      </c>
    </row>
    <row r="1561" spans="1:17" ht="15" customHeight="1" x14ac:dyDescent="0.2">
      <c r="A1561" s="121">
        <f t="shared" si="130"/>
        <v>504</v>
      </c>
      <c r="B1561" s="39" t="str">
        <f>+VLOOKUP(A1561,$Q$2:$R$5000,2,0)</f>
        <v>cf504</v>
      </c>
      <c r="C1561" s="45" t="s">
        <v>63</v>
      </c>
      <c r="D1561" s="46" t="s">
        <v>63</v>
      </c>
      <c r="E1561" s="47" t="s">
        <v>63</v>
      </c>
      <c r="F1561" s="48"/>
      <c r="G1561" s="46"/>
      <c r="H1561" s="62"/>
      <c r="I1561" s="62"/>
      <c r="J1561" s="50"/>
      <c r="Q1561" s="37">
        <v>1560</v>
      </c>
    </row>
    <row r="1562" spans="1:17" ht="15" customHeight="1" x14ac:dyDescent="0.2">
      <c r="A1562" s="121"/>
      <c r="B1562" s="39" t="str">
        <f>+VLOOKUP(A1561,$Q$2:$R$5000,2,0)</f>
        <v>cf504</v>
      </c>
      <c r="C1562" s="51"/>
      <c r="D1562" s="52"/>
      <c r="E1562" s="53" t="s">
        <v>63</v>
      </c>
      <c r="F1562" s="54"/>
      <c r="G1562" s="52"/>
      <c r="H1562" s="63"/>
      <c r="I1562" s="63"/>
      <c r="J1562" s="56" t="s">
        <v>63</v>
      </c>
      <c r="Q1562" s="37">
        <v>1561</v>
      </c>
    </row>
    <row r="1563" spans="1:17" ht="15" customHeight="1" x14ac:dyDescent="0.2">
      <c r="A1563" s="121"/>
      <c r="B1563" s="39" t="str">
        <f>+VLOOKUP(A1561,$Q$2:$R$5000,2,0)</f>
        <v>cf504</v>
      </c>
      <c r="C1563" s="51"/>
      <c r="D1563" s="57" t="s">
        <v>63</v>
      </c>
      <c r="E1563" s="58" t="s">
        <v>63</v>
      </c>
      <c r="F1563" s="59" t="s">
        <v>63</v>
      </c>
      <c r="G1563" s="57" t="s">
        <v>63</v>
      </c>
      <c r="H1563" s="64" t="s">
        <v>63</v>
      </c>
      <c r="I1563" s="64" t="str">
        <f>IF(H1563="","",G1563*H1563)</f>
        <v/>
      </c>
      <c r="J1563" s="61" t="s">
        <v>63</v>
      </c>
      <c r="Q1563" s="37">
        <v>1562</v>
      </c>
    </row>
    <row r="1564" spans="1:17" ht="15" customHeight="1" x14ac:dyDescent="0.2">
      <c r="A1564" s="121">
        <f t="shared" si="130"/>
        <v>505</v>
      </c>
      <c r="B1564" s="39" t="str">
        <f>+VLOOKUP(A1564,$Q$2:$R$5000,2,0)</f>
        <v>cf505</v>
      </c>
      <c r="C1564" s="45" t="s">
        <v>63</v>
      </c>
      <c r="D1564" s="46" t="s">
        <v>63</v>
      </c>
      <c r="E1564" s="47" t="s">
        <v>63</v>
      </c>
      <c r="F1564" s="48"/>
      <c r="G1564" s="46"/>
      <c r="H1564" s="62"/>
      <c r="I1564" s="62"/>
      <c r="J1564" s="50"/>
      <c r="Q1564" s="37">
        <v>1563</v>
      </c>
    </row>
    <row r="1565" spans="1:17" ht="15" customHeight="1" x14ac:dyDescent="0.2">
      <c r="A1565" s="121"/>
      <c r="B1565" s="39" t="str">
        <f>+VLOOKUP(A1564,$Q$2:$R$5000,2,0)</f>
        <v>cf505</v>
      </c>
      <c r="C1565" s="51"/>
      <c r="D1565" s="52"/>
      <c r="E1565" s="53" t="s">
        <v>63</v>
      </c>
      <c r="F1565" s="54"/>
      <c r="G1565" s="52"/>
      <c r="H1565" s="63"/>
      <c r="I1565" s="63"/>
      <c r="J1565" s="56" t="s">
        <v>63</v>
      </c>
      <c r="Q1565" s="37">
        <v>1564</v>
      </c>
    </row>
    <row r="1566" spans="1:17" ht="15" customHeight="1" x14ac:dyDescent="0.2">
      <c r="A1566" s="121"/>
      <c r="B1566" s="39" t="str">
        <f>+VLOOKUP(A1564,$Q$2:$R$5000,2,0)</f>
        <v>cf505</v>
      </c>
      <c r="C1566" s="51"/>
      <c r="D1566" s="57" t="s">
        <v>63</v>
      </c>
      <c r="E1566" s="58" t="s">
        <v>63</v>
      </c>
      <c r="F1566" s="59" t="s">
        <v>63</v>
      </c>
      <c r="G1566" s="57" t="s">
        <v>63</v>
      </c>
      <c r="H1566" s="64" t="s">
        <v>63</v>
      </c>
      <c r="I1566" s="64" t="str">
        <f>IF(H1566="","",G1566*H1566)</f>
        <v/>
      </c>
      <c r="J1566" s="61" t="s">
        <v>63</v>
      </c>
      <c r="Q1566" s="37">
        <v>1565</v>
      </c>
    </row>
    <row r="1567" spans="1:17" ht="15" customHeight="1" x14ac:dyDescent="0.2">
      <c r="A1567" s="121">
        <f t="shared" si="130"/>
        <v>506</v>
      </c>
      <c r="B1567" s="39" t="str">
        <f>+VLOOKUP(A1567,$Q$2:$R$5000,2,0)</f>
        <v>cf506</v>
      </c>
      <c r="C1567" s="45" t="s">
        <v>63</v>
      </c>
      <c r="D1567" s="46" t="s">
        <v>63</v>
      </c>
      <c r="E1567" s="47" t="s">
        <v>63</v>
      </c>
      <c r="F1567" s="48"/>
      <c r="G1567" s="46"/>
      <c r="H1567" s="62"/>
      <c r="I1567" s="62"/>
      <c r="J1567" s="50"/>
      <c r="Q1567" s="37">
        <v>1566</v>
      </c>
    </row>
    <row r="1568" spans="1:17" ht="15" customHeight="1" x14ac:dyDescent="0.2">
      <c r="A1568" s="121"/>
      <c r="B1568" s="39" t="str">
        <f>+VLOOKUP(A1567,$Q$2:$R$5000,2,0)</f>
        <v>cf506</v>
      </c>
      <c r="C1568" s="51"/>
      <c r="D1568" s="52"/>
      <c r="E1568" s="53" t="s">
        <v>63</v>
      </c>
      <c r="F1568" s="54"/>
      <c r="G1568" s="52"/>
      <c r="H1568" s="63"/>
      <c r="I1568" s="63"/>
      <c r="J1568" s="56" t="s">
        <v>63</v>
      </c>
      <c r="Q1568" s="37">
        <v>1567</v>
      </c>
    </row>
    <row r="1569" spans="1:17" ht="15" customHeight="1" x14ac:dyDescent="0.2">
      <c r="A1569" s="121"/>
      <c r="B1569" s="39" t="str">
        <f>+VLOOKUP(A1567,$Q$2:$R$5000,2,0)</f>
        <v>cf506</v>
      </c>
      <c r="C1569" s="51"/>
      <c r="D1569" s="57" t="s">
        <v>63</v>
      </c>
      <c r="E1569" s="58" t="s">
        <v>63</v>
      </c>
      <c r="F1569" s="59" t="s">
        <v>63</v>
      </c>
      <c r="G1569" s="57" t="s">
        <v>63</v>
      </c>
      <c r="H1569" s="64" t="s">
        <v>63</v>
      </c>
      <c r="I1569" s="64" t="str">
        <f>IF(H1569="","",G1569*H1569)</f>
        <v/>
      </c>
      <c r="J1569" s="61" t="s">
        <v>63</v>
      </c>
      <c r="Q1569" s="37">
        <v>1568</v>
      </c>
    </row>
    <row r="1570" spans="1:17" ht="15" customHeight="1" x14ac:dyDescent="0.2">
      <c r="A1570" s="121">
        <f t="shared" si="130"/>
        <v>507</v>
      </c>
      <c r="B1570" s="39" t="str">
        <f>+VLOOKUP(A1570,$Q$2:$R$5000,2,0)</f>
        <v>cf507</v>
      </c>
      <c r="C1570" s="45" t="s">
        <v>63</v>
      </c>
      <c r="D1570" s="46" t="s">
        <v>63</v>
      </c>
      <c r="E1570" s="47" t="s">
        <v>63</v>
      </c>
      <c r="F1570" s="48"/>
      <c r="G1570" s="46"/>
      <c r="H1570" s="62"/>
      <c r="I1570" s="62"/>
      <c r="J1570" s="50"/>
      <c r="Q1570" s="37">
        <v>1569</v>
      </c>
    </row>
    <row r="1571" spans="1:17" ht="15" customHeight="1" x14ac:dyDescent="0.2">
      <c r="A1571" s="121"/>
      <c r="B1571" s="39" t="str">
        <f>+VLOOKUP(A1570,$Q$2:$R$5000,2,0)</f>
        <v>cf507</v>
      </c>
      <c r="C1571" s="51"/>
      <c r="D1571" s="52"/>
      <c r="E1571" s="53" t="s">
        <v>63</v>
      </c>
      <c r="F1571" s="54"/>
      <c r="G1571" s="52"/>
      <c r="H1571" s="63"/>
      <c r="I1571" s="63"/>
      <c r="J1571" s="56" t="s">
        <v>63</v>
      </c>
      <c r="Q1571" s="37">
        <v>1570</v>
      </c>
    </row>
    <row r="1572" spans="1:17" ht="15" customHeight="1" x14ac:dyDescent="0.2">
      <c r="A1572" s="121"/>
      <c r="B1572" s="39" t="str">
        <f>+VLOOKUP(A1570,$Q$2:$R$5000,2,0)</f>
        <v>cf507</v>
      </c>
      <c r="C1572" s="51"/>
      <c r="D1572" s="57" t="s">
        <v>63</v>
      </c>
      <c r="E1572" s="58" t="s">
        <v>63</v>
      </c>
      <c r="F1572" s="59" t="s">
        <v>63</v>
      </c>
      <c r="G1572" s="57" t="s">
        <v>63</v>
      </c>
      <c r="H1572" s="64" t="s">
        <v>63</v>
      </c>
      <c r="I1572" s="64" t="str">
        <f>IF(H1572="","",G1572*H1572)</f>
        <v/>
      </c>
      <c r="J1572" s="61" t="s">
        <v>63</v>
      </c>
      <c r="Q1572" s="37">
        <v>1571</v>
      </c>
    </row>
    <row r="1573" spans="1:17" ht="15" customHeight="1" x14ac:dyDescent="0.2">
      <c r="A1573" s="121">
        <f t="shared" si="130"/>
        <v>508</v>
      </c>
      <c r="B1573" s="39" t="str">
        <f>+VLOOKUP(A1573,$Q$2:$R$5000,2,0)</f>
        <v>cf508</v>
      </c>
      <c r="C1573" s="45" t="s">
        <v>63</v>
      </c>
      <c r="D1573" s="46" t="s">
        <v>63</v>
      </c>
      <c r="E1573" s="47" t="s">
        <v>63</v>
      </c>
      <c r="F1573" s="48"/>
      <c r="G1573" s="46"/>
      <c r="H1573" s="62"/>
      <c r="I1573" s="62"/>
      <c r="J1573" s="50"/>
      <c r="Q1573" s="37">
        <v>1572</v>
      </c>
    </row>
    <row r="1574" spans="1:17" ht="15" customHeight="1" x14ac:dyDescent="0.2">
      <c r="A1574" s="121"/>
      <c r="B1574" s="39" t="str">
        <f>+VLOOKUP(A1573,$Q$2:$R$5000,2,0)</f>
        <v>cf508</v>
      </c>
      <c r="C1574" s="51"/>
      <c r="D1574" s="52"/>
      <c r="E1574" s="53" t="s">
        <v>63</v>
      </c>
      <c r="F1574" s="54"/>
      <c r="G1574" s="52"/>
      <c r="H1574" s="63"/>
      <c r="I1574" s="63"/>
      <c r="J1574" s="56" t="s">
        <v>63</v>
      </c>
      <c r="Q1574" s="37">
        <v>1573</v>
      </c>
    </row>
    <row r="1575" spans="1:17" ht="15" customHeight="1" x14ac:dyDescent="0.2">
      <c r="A1575" s="121"/>
      <c r="B1575" s="39" t="str">
        <f>+VLOOKUP(A1573,$Q$2:$R$5000,2,0)</f>
        <v>cf508</v>
      </c>
      <c r="C1575" s="51"/>
      <c r="D1575" s="57" t="s">
        <v>63</v>
      </c>
      <c r="E1575" s="58" t="s">
        <v>63</v>
      </c>
      <c r="F1575" s="59" t="s">
        <v>63</v>
      </c>
      <c r="G1575" s="57" t="s">
        <v>63</v>
      </c>
      <c r="H1575" s="64" t="s">
        <v>63</v>
      </c>
      <c r="I1575" s="64" t="str">
        <f>IF(H1575="","",G1575*H1575)</f>
        <v/>
      </c>
      <c r="J1575" s="61" t="s">
        <v>63</v>
      </c>
      <c r="Q1575" s="37">
        <v>1574</v>
      </c>
    </row>
    <row r="1576" spans="1:17" ht="15" customHeight="1" x14ac:dyDescent="0.2">
      <c r="A1576" s="121">
        <f t="shared" si="130"/>
        <v>509</v>
      </c>
      <c r="B1576" s="39" t="str">
        <f>+VLOOKUP(A1576,$Q$2:$R$5000,2,0)</f>
        <v>cf509</v>
      </c>
      <c r="C1576" s="45" t="s">
        <v>63</v>
      </c>
      <c r="D1576" s="46" t="s">
        <v>63</v>
      </c>
      <c r="E1576" s="47" t="s">
        <v>63</v>
      </c>
      <c r="F1576" s="48"/>
      <c r="G1576" s="46"/>
      <c r="H1576" s="62"/>
      <c r="I1576" s="62"/>
      <c r="J1576" s="50"/>
      <c r="Q1576" s="37">
        <v>1575</v>
      </c>
    </row>
    <row r="1577" spans="1:17" ht="15" customHeight="1" x14ac:dyDescent="0.2">
      <c r="A1577" s="121"/>
      <c r="B1577" s="39" t="str">
        <f>+VLOOKUP(A1576,$Q$2:$R$5000,2,0)</f>
        <v>cf509</v>
      </c>
      <c r="C1577" s="51"/>
      <c r="D1577" s="52"/>
      <c r="E1577" s="53" t="s">
        <v>63</v>
      </c>
      <c r="F1577" s="54"/>
      <c r="G1577" s="52"/>
      <c r="H1577" s="63"/>
      <c r="I1577" s="63"/>
      <c r="J1577" s="56" t="s">
        <v>63</v>
      </c>
      <c r="Q1577" s="37">
        <v>1576</v>
      </c>
    </row>
    <row r="1578" spans="1:17" ht="15" customHeight="1" x14ac:dyDescent="0.2">
      <c r="A1578" s="121"/>
      <c r="B1578" s="39" t="str">
        <f>+VLOOKUP(A1576,$Q$2:$R$5000,2,0)</f>
        <v>cf509</v>
      </c>
      <c r="C1578" s="51"/>
      <c r="D1578" s="57" t="s">
        <v>63</v>
      </c>
      <c r="E1578" s="58" t="s">
        <v>63</v>
      </c>
      <c r="F1578" s="59" t="s">
        <v>63</v>
      </c>
      <c r="G1578" s="57" t="s">
        <v>63</v>
      </c>
      <c r="H1578" s="64" t="s">
        <v>63</v>
      </c>
      <c r="I1578" s="64" t="str">
        <f>IF(H1578="","",G1578*H1578)</f>
        <v/>
      </c>
      <c r="J1578" s="61" t="s">
        <v>63</v>
      </c>
      <c r="Q1578" s="37">
        <v>1577</v>
      </c>
    </row>
    <row r="1579" spans="1:17" ht="15" customHeight="1" x14ac:dyDescent="0.2">
      <c r="A1579" s="121">
        <f t="shared" si="130"/>
        <v>510</v>
      </c>
      <c r="B1579" s="39" t="str">
        <f>+VLOOKUP(A1579,$Q$2:$R$5000,2,0)</f>
        <v>cf510</v>
      </c>
      <c r="C1579" s="45" t="s">
        <v>63</v>
      </c>
      <c r="D1579" s="46" t="s">
        <v>63</v>
      </c>
      <c r="E1579" s="47" t="s">
        <v>63</v>
      </c>
      <c r="F1579" s="48"/>
      <c r="G1579" s="46"/>
      <c r="H1579" s="62"/>
      <c r="I1579" s="62"/>
      <c r="J1579" s="50"/>
      <c r="Q1579" s="37">
        <v>1578</v>
      </c>
    </row>
    <row r="1580" spans="1:17" ht="15" customHeight="1" x14ac:dyDescent="0.2">
      <c r="A1580" s="121"/>
      <c r="B1580" s="39" t="str">
        <f>+VLOOKUP(A1579,$Q$2:$R$5000,2,0)</f>
        <v>cf510</v>
      </c>
      <c r="C1580" s="51"/>
      <c r="D1580" s="52"/>
      <c r="E1580" s="53" t="s">
        <v>63</v>
      </c>
      <c r="F1580" s="54"/>
      <c r="G1580" s="52"/>
      <c r="H1580" s="63"/>
      <c r="I1580" s="63"/>
      <c r="J1580" s="56" t="s">
        <v>63</v>
      </c>
      <c r="Q1580" s="37">
        <v>1579</v>
      </c>
    </row>
    <row r="1581" spans="1:17" ht="15" customHeight="1" x14ac:dyDescent="0.2">
      <c r="A1581" s="121"/>
      <c r="B1581" s="39" t="str">
        <f>+VLOOKUP(A1579,$Q$2:$R$5000,2,0)</f>
        <v>cf510</v>
      </c>
      <c r="C1581" s="51"/>
      <c r="D1581" s="57" t="s">
        <v>63</v>
      </c>
      <c r="E1581" s="58" t="s">
        <v>63</v>
      </c>
      <c r="F1581" s="59" t="s">
        <v>63</v>
      </c>
      <c r="G1581" s="57" t="s">
        <v>63</v>
      </c>
      <c r="H1581" s="64" t="s">
        <v>63</v>
      </c>
      <c r="I1581" s="64" t="str">
        <f>IF(H1581="","",G1581*H1581)</f>
        <v/>
      </c>
      <c r="J1581" s="61" t="s">
        <v>63</v>
      </c>
      <c r="Q1581" s="37">
        <v>1580</v>
      </c>
    </row>
    <row r="1582" spans="1:17" ht="15" customHeight="1" x14ac:dyDescent="0.2">
      <c r="A1582" s="121">
        <f t="shared" si="130"/>
        <v>511</v>
      </c>
      <c r="B1582" s="39" t="str">
        <f>+VLOOKUP(A1582,$Q$2:$R$5000,2,0)</f>
        <v>cf511</v>
      </c>
      <c r="C1582" s="45" t="s">
        <v>63</v>
      </c>
      <c r="D1582" s="46" t="s">
        <v>63</v>
      </c>
      <c r="E1582" s="47" t="s">
        <v>63</v>
      </c>
      <c r="F1582" s="48"/>
      <c r="G1582" s="46"/>
      <c r="H1582" s="62"/>
      <c r="I1582" s="62"/>
      <c r="J1582" s="50"/>
      <c r="Q1582" s="37">
        <v>1581</v>
      </c>
    </row>
    <row r="1583" spans="1:17" ht="15" customHeight="1" x14ac:dyDescent="0.2">
      <c r="A1583" s="121"/>
      <c r="B1583" s="39" t="str">
        <f>+VLOOKUP(A1582,$Q$2:$R$5000,2,0)</f>
        <v>cf511</v>
      </c>
      <c r="C1583" s="51"/>
      <c r="D1583" s="52"/>
      <c r="E1583" s="53" t="s">
        <v>63</v>
      </c>
      <c r="F1583" s="54"/>
      <c r="G1583" s="52"/>
      <c r="H1583" s="63"/>
      <c r="I1583" s="63"/>
      <c r="J1583" s="56" t="s">
        <v>63</v>
      </c>
      <c r="Q1583" s="37">
        <v>1582</v>
      </c>
    </row>
    <row r="1584" spans="1:17" ht="15" customHeight="1" x14ac:dyDescent="0.2">
      <c r="A1584" s="121"/>
      <c r="B1584" s="39" t="str">
        <f>+VLOOKUP(A1582,$Q$2:$R$5000,2,0)</f>
        <v>cf511</v>
      </c>
      <c r="C1584" s="51"/>
      <c r="D1584" s="57" t="s">
        <v>63</v>
      </c>
      <c r="E1584" s="58" t="s">
        <v>63</v>
      </c>
      <c r="F1584" s="59" t="s">
        <v>63</v>
      </c>
      <c r="G1584" s="57" t="s">
        <v>63</v>
      </c>
      <c r="H1584" s="64" t="s">
        <v>63</v>
      </c>
      <c r="I1584" s="64" t="str">
        <f>IF(H1584="","",G1584*H1584)</f>
        <v/>
      </c>
      <c r="J1584" s="61" t="s">
        <v>63</v>
      </c>
      <c r="Q1584" s="37">
        <v>1583</v>
      </c>
    </row>
    <row r="1585" spans="1:17" ht="15" customHeight="1" x14ac:dyDescent="0.2">
      <c r="A1585" s="121">
        <f t="shared" si="130"/>
        <v>512</v>
      </c>
      <c r="B1585" s="39" t="str">
        <f>+VLOOKUP(A1585,$Q$2:$R$5000,2,0)</f>
        <v>cf512</v>
      </c>
      <c r="C1585" s="45" t="s">
        <v>63</v>
      </c>
      <c r="D1585" s="46" t="s">
        <v>63</v>
      </c>
      <c r="E1585" s="47" t="s">
        <v>63</v>
      </c>
      <c r="F1585" s="48"/>
      <c r="G1585" s="46"/>
      <c r="H1585" s="62"/>
      <c r="I1585" s="62"/>
      <c r="J1585" s="50"/>
      <c r="Q1585" s="37">
        <v>1584</v>
      </c>
    </row>
    <row r="1586" spans="1:17" ht="15" customHeight="1" x14ac:dyDescent="0.2">
      <c r="A1586" s="121"/>
      <c r="B1586" s="39" t="str">
        <f>+VLOOKUP(A1585,$Q$2:$R$5000,2,0)</f>
        <v>cf512</v>
      </c>
      <c r="C1586" s="51"/>
      <c r="D1586" s="52"/>
      <c r="E1586" s="53" t="s">
        <v>63</v>
      </c>
      <c r="F1586" s="54"/>
      <c r="G1586" s="52"/>
      <c r="H1586" s="63"/>
      <c r="I1586" s="63"/>
      <c r="J1586" s="56" t="s">
        <v>63</v>
      </c>
      <c r="Q1586" s="37">
        <v>1585</v>
      </c>
    </row>
    <row r="1587" spans="1:17" ht="15" customHeight="1" x14ac:dyDescent="0.2">
      <c r="A1587" s="121"/>
      <c r="B1587" s="39" t="str">
        <f>+VLOOKUP(A1585,$Q$2:$R$5000,2,0)</f>
        <v>cf512</v>
      </c>
      <c r="C1587" s="51"/>
      <c r="D1587" s="57" t="s">
        <v>63</v>
      </c>
      <c r="E1587" s="58" t="s">
        <v>63</v>
      </c>
      <c r="F1587" s="59" t="s">
        <v>63</v>
      </c>
      <c r="G1587" s="57" t="s">
        <v>63</v>
      </c>
      <c r="H1587" s="64" t="s">
        <v>63</v>
      </c>
      <c r="I1587" s="64" t="str">
        <f>IF(H1587="","",G1587*H1587)</f>
        <v/>
      </c>
      <c r="J1587" s="61" t="s">
        <v>63</v>
      </c>
      <c r="Q1587" s="37">
        <v>1586</v>
      </c>
    </row>
    <row r="1588" spans="1:17" ht="15" customHeight="1" x14ac:dyDescent="0.2">
      <c r="A1588" s="121">
        <f t="shared" si="130"/>
        <v>513</v>
      </c>
      <c r="B1588" s="39" t="str">
        <f>+VLOOKUP(A1588,$Q$2:$R$5000,2,0)</f>
        <v>cf513</v>
      </c>
      <c r="C1588" s="45" t="s">
        <v>63</v>
      </c>
      <c r="D1588" s="46" t="s">
        <v>63</v>
      </c>
      <c r="E1588" s="47" t="s">
        <v>63</v>
      </c>
      <c r="F1588" s="48"/>
      <c r="G1588" s="46"/>
      <c r="H1588" s="62"/>
      <c r="I1588" s="62"/>
      <c r="J1588" s="50"/>
      <c r="Q1588" s="37">
        <v>1587</v>
      </c>
    </row>
    <row r="1589" spans="1:17" ht="15" customHeight="1" x14ac:dyDescent="0.2">
      <c r="A1589" s="121"/>
      <c r="B1589" s="39" t="str">
        <f>+VLOOKUP(A1588,$Q$2:$R$5000,2,0)</f>
        <v>cf513</v>
      </c>
      <c r="C1589" s="51"/>
      <c r="D1589" s="52"/>
      <c r="E1589" s="53" t="s">
        <v>63</v>
      </c>
      <c r="F1589" s="54"/>
      <c r="G1589" s="52"/>
      <c r="H1589" s="63"/>
      <c r="I1589" s="63"/>
      <c r="J1589" s="56" t="s">
        <v>63</v>
      </c>
      <c r="Q1589" s="37">
        <v>1588</v>
      </c>
    </row>
    <row r="1590" spans="1:17" ht="15" customHeight="1" x14ac:dyDescent="0.2">
      <c r="A1590" s="121"/>
      <c r="B1590" s="39" t="str">
        <f>+VLOOKUP(A1588,$Q$2:$R$5000,2,0)</f>
        <v>cf513</v>
      </c>
      <c r="C1590" s="51"/>
      <c r="D1590" s="57" t="s">
        <v>63</v>
      </c>
      <c r="E1590" s="58" t="s">
        <v>63</v>
      </c>
      <c r="F1590" s="59" t="s">
        <v>63</v>
      </c>
      <c r="G1590" s="57" t="s">
        <v>63</v>
      </c>
      <c r="H1590" s="64" t="s">
        <v>63</v>
      </c>
      <c r="I1590" s="64" t="str">
        <f>IF(H1590="","",G1590*H1590)</f>
        <v/>
      </c>
      <c r="J1590" s="61" t="s">
        <v>63</v>
      </c>
      <c r="Q1590" s="37">
        <v>1589</v>
      </c>
    </row>
    <row r="1591" spans="1:17" ht="15" customHeight="1" x14ac:dyDescent="0.2">
      <c r="A1591" s="121">
        <f t="shared" si="130"/>
        <v>514</v>
      </c>
      <c r="B1591" s="39" t="str">
        <f>+VLOOKUP(A1591,$Q$2:$R$5000,2,0)</f>
        <v>cf514</v>
      </c>
      <c r="C1591" s="45" t="s">
        <v>63</v>
      </c>
      <c r="D1591" s="46" t="s">
        <v>63</v>
      </c>
      <c r="E1591" s="47" t="s">
        <v>63</v>
      </c>
      <c r="F1591" s="48"/>
      <c r="G1591" s="46"/>
      <c r="H1591" s="62"/>
      <c r="I1591" s="62"/>
      <c r="J1591" s="50"/>
      <c r="Q1591" s="37">
        <v>1590</v>
      </c>
    </row>
    <row r="1592" spans="1:17" ht="15" customHeight="1" x14ac:dyDescent="0.2">
      <c r="A1592" s="121"/>
      <c r="B1592" s="39" t="str">
        <f>+VLOOKUP(A1591,$Q$2:$R$5000,2,0)</f>
        <v>cf514</v>
      </c>
      <c r="C1592" s="51"/>
      <c r="D1592" s="52"/>
      <c r="E1592" s="53" t="s">
        <v>63</v>
      </c>
      <c r="F1592" s="54"/>
      <c r="G1592" s="52"/>
      <c r="H1592" s="63"/>
      <c r="I1592" s="63"/>
      <c r="J1592" s="56" t="s">
        <v>63</v>
      </c>
      <c r="Q1592" s="37">
        <v>1591</v>
      </c>
    </row>
    <row r="1593" spans="1:17" ht="15" customHeight="1" x14ac:dyDescent="0.2">
      <c r="A1593" s="121"/>
      <c r="B1593" s="39" t="str">
        <f>+VLOOKUP(A1591,$Q$2:$R$5000,2,0)</f>
        <v>cf514</v>
      </c>
      <c r="C1593" s="51"/>
      <c r="D1593" s="57" t="s">
        <v>63</v>
      </c>
      <c r="E1593" s="58" t="s">
        <v>63</v>
      </c>
      <c r="F1593" s="59" t="s">
        <v>63</v>
      </c>
      <c r="G1593" s="57" t="s">
        <v>63</v>
      </c>
      <c r="H1593" s="64" t="s">
        <v>63</v>
      </c>
      <c r="I1593" s="64" t="str">
        <f>IF(H1593="","",G1593*H1593)</f>
        <v/>
      </c>
      <c r="J1593" s="61" t="s">
        <v>63</v>
      </c>
      <c r="Q1593" s="37">
        <v>1592</v>
      </c>
    </row>
    <row r="1594" spans="1:17" ht="15" customHeight="1" x14ac:dyDescent="0.2">
      <c r="A1594" s="121">
        <f t="shared" si="130"/>
        <v>515</v>
      </c>
      <c r="B1594" s="39" t="str">
        <f>+VLOOKUP(A1594,$Q$2:$R$5000,2,0)</f>
        <v>cf515</v>
      </c>
      <c r="C1594" s="45" t="s">
        <v>63</v>
      </c>
      <c r="D1594" s="46" t="s">
        <v>63</v>
      </c>
      <c r="E1594" s="47" t="s">
        <v>63</v>
      </c>
      <c r="F1594" s="48"/>
      <c r="G1594" s="46"/>
      <c r="H1594" s="62"/>
      <c r="I1594" s="62"/>
      <c r="J1594" s="50"/>
      <c r="Q1594" s="37">
        <v>1593</v>
      </c>
    </row>
    <row r="1595" spans="1:17" ht="15" customHeight="1" x14ac:dyDescent="0.2">
      <c r="A1595" s="121"/>
      <c r="B1595" s="39" t="str">
        <f>+VLOOKUP(A1594,$Q$2:$R$5000,2,0)</f>
        <v>cf515</v>
      </c>
      <c r="C1595" s="51"/>
      <c r="D1595" s="52"/>
      <c r="E1595" s="53" t="s">
        <v>63</v>
      </c>
      <c r="F1595" s="54"/>
      <c r="G1595" s="52"/>
      <c r="H1595" s="63"/>
      <c r="I1595" s="63"/>
      <c r="J1595" s="56" t="s">
        <v>63</v>
      </c>
      <c r="Q1595" s="37">
        <v>1594</v>
      </c>
    </row>
    <row r="1596" spans="1:17" ht="15" customHeight="1" x14ac:dyDescent="0.2">
      <c r="A1596" s="121"/>
      <c r="B1596" s="39" t="str">
        <f>+VLOOKUP(A1594,$Q$2:$R$5000,2,0)</f>
        <v>cf515</v>
      </c>
      <c r="C1596" s="51"/>
      <c r="D1596" s="57" t="s">
        <v>63</v>
      </c>
      <c r="E1596" s="58" t="s">
        <v>63</v>
      </c>
      <c r="F1596" s="59" t="s">
        <v>63</v>
      </c>
      <c r="G1596" s="57" t="s">
        <v>63</v>
      </c>
      <c r="H1596" s="64" t="s">
        <v>63</v>
      </c>
      <c r="I1596" s="64" t="str">
        <f>IF(H1596="","",G1596*H1596)</f>
        <v/>
      </c>
      <c r="J1596" s="61" t="s">
        <v>63</v>
      </c>
      <c r="Q1596" s="37">
        <v>1595</v>
      </c>
    </row>
    <row r="1597" spans="1:17" ht="15" customHeight="1" x14ac:dyDescent="0.2">
      <c r="A1597" s="121">
        <f t="shared" si="130"/>
        <v>516</v>
      </c>
      <c r="B1597" s="39" t="str">
        <f>+VLOOKUP(A1597,$Q$2:$R$5000,2,0)</f>
        <v>cf516</v>
      </c>
      <c r="C1597" s="45" t="s">
        <v>63</v>
      </c>
      <c r="D1597" s="46" t="s">
        <v>63</v>
      </c>
      <c r="E1597" s="47" t="s">
        <v>63</v>
      </c>
      <c r="F1597" s="48"/>
      <c r="G1597" s="46"/>
      <c r="H1597" s="62"/>
      <c r="I1597" s="62"/>
      <c r="J1597" s="50"/>
      <c r="Q1597" s="37">
        <v>1596</v>
      </c>
    </row>
    <row r="1598" spans="1:17" ht="15" customHeight="1" x14ac:dyDescent="0.2">
      <c r="A1598" s="121"/>
      <c r="B1598" s="39" t="str">
        <f>+VLOOKUP(A1597,$Q$2:$R$5000,2,0)</f>
        <v>cf516</v>
      </c>
      <c r="C1598" s="51"/>
      <c r="D1598" s="52"/>
      <c r="E1598" s="53" t="s">
        <v>63</v>
      </c>
      <c r="F1598" s="54"/>
      <c r="G1598" s="52"/>
      <c r="H1598" s="63"/>
      <c r="I1598" s="63"/>
      <c r="J1598" s="56" t="s">
        <v>63</v>
      </c>
      <c r="Q1598" s="37">
        <v>1597</v>
      </c>
    </row>
    <row r="1599" spans="1:17" ht="15" customHeight="1" x14ac:dyDescent="0.2">
      <c r="A1599" s="121"/>
      <c r="B1599" s="39" t="str">
        <f>+VLOOKUP(A1597,$Q$2:$R$5000,2,0)</f>
        <v>cf516</v>
      </c>
      <c r="C1599" s="51"/>
      <c r="D1599" s="57" t="s">
        <v>63</v>
      </c>
      <c r="E1599" s="58" t="s">
        <v>63</v>
      </c>
      <c r="F1599" s="59" t="s">
        <v>63</v>
      </c>
      <c r="G1599" s="57" t="s">
        <v>63</v>
      </c>
      <c r="H1599" s="64" t="s">
        <v>63</v>
      </c>
      <c r="I1599" s="64" t="str">
        <f>IF(H1599="","",G1599*H1599)</f>
        <v/>
      </c>
      <c r="J1599" s="61" t="s">
        <v>63</v>
      </c>
      <c r="Q1599" s="37">
        <v>1598</v>
      </c>
    </row>
    <row r="1600" spans="1:17" ht="15" customHeight="1" x14ac:dyDescent="0.2">
      <c r="A1600" s="121">
        <f t="shared" si="130"/>
        <v>517</v>
      </c>
      <c r="B1600" s="39" t="str">
        <f>+VLOOKUP(A1600,$Q$2:$R$5000,2,0)</f>
        <v>cf517</v>
      </c>
      <c r="C1600" s="45" t="s">
        <v>63</v>
      </c>
      <c r="D1600" s="46" t="s">
        <v>63</v>
      </c>
      <c r="E1600" s="47" t="s">
        <v>63</v>
      </c>
      <c r="F1600" s="48"/>
      <c r="G1600" s="46"/>
      <c r="H1600" s="62"/>
      <c r="I1600" s="62"/>
      <c r="J1600" s="50"/>
      <c r="Q1600" s="37">
        <v>1599</v>
      </c>
    </row>
    <row r="1601" spans="1:17" ht="15" customHeight="1" x14ac:dyDescent="0.2">
      <c r="A1601" s="121"/>
      <c r="B1601" s="39" t="str">
        <f>+VLOOKUP(A1600,$Q$2:$R$5000,2,0)</f>
        <v>cf517</v>
      </c>
      <c r="C1601" s="51"/>
      <c r="D1601" s="52"/>
      <c r="E1601" s="53" t="s">
        <v>63</v>
      </c>
      <c r="F1601" s="54"/>
      <c r="G1601" s="52"/>
      <c r="H1601" s="63"/>
      <c r="I1601" s="63"/>
      <c r="J1601" s="56" t="s">
        <v>63</v>
      </c>
      <c r="Q1601" s="37">
        <v>1600</v>
      </c>
    </row>
    <row r="1602" spans="1:17" ht="15" customHeight="1" x14ac:dyDescent="0.2">
      <c r="A1602" s="121"/>
      <c r="B1602" s="39" t="str">
        <f>+VLOOKUP(A1600,$Q$2:$R$5000,2,0)</f>
        <v>cf517</v>
      </c>
      <c r="C1602" s="51"/>
      <c r="D1602" s="57" t="s">
        <v>63</v>
      </c>
      <c r="E1602" s="58" t="s">
        <v>63</v>
      </c>
      <c r="F1602" s="59" t="s">
        <v>63</v>
      </c>
      <c r="G1602" s="57" t="s">
        <v>63</v>
      </c>
      <c r="H1602" s="64" t="s">
        <v>63</v>
      </c>
      <c r="I1602" s="64" t="str">
        <f>IF(H1602="","",G1602*H1602)</f>
        <v/>
      </c>
      <c r="J1602" s="61" t="s">
        <v>63</v>
      </c>
      <c r="Q1602" s="37">
        <v>1601</v>
      </c>
    </row>
    <row r="1603" spans="1:17" ht="15" customHeight="1" x14ac:dyDescent="0.2">
      <c r="A1603" s="121">
        <f t="shared" si="130"/>
        <v>518</v>
      </c>
      <c r="B1603" s="39" t="str">
        <f>+VLOOKUP(A1603,$Q$2:$R$5000,2,0)</f>
        <v>cf518</v>
      </c>
      <c r="C1603" s="45" t="s">
        <v>63</v>
      </c>
      <c r="D1603" s="46" t="s">
        <v>63</v>
      </c>
      <c r="E1603" s="47" t="s">
        <v>63</v>
      </c>
      <c r="F1603" s="48"/>
      <c r="G1603" s="46"/>
      <c r="H1603" s="62"/>
      <c r="I1603" s="62"/>
      <c r="J1603" s="50"/>
      <c r="Q1603" s="37">
        <v>1602</v>
      </c>
    </row>
    <row r="1604" spans="1:17" ht="15" customHeight="1" x14ac:dyDescent="0.2">
      <c r="A1604" s="121"/>
      <c r="B1604" s="39" t="str">
        <f>+VLOOKUP(A1603,$Q$2:$R$5000,2,0)</f>
        <v>cf518</v>
      </c>
      <c r="C1604" s="51"/>
      <c r="D1604" s="52"/>
      <c r="E1604" s="53" t="s">
        <v>63</v>
      </c>
      <c r="F1604" s="54"/>
      <c r="G1604" s="52"/>
      <c r="H1604" s="63"/>
      <c r="I1604" s="63"/>
      <c r="J1604" s="56" t="s">
        <v>63</v>
      </c>
      <c r="Q1604" s="37">
        <v>1603</v>
      </c>
    </row>
    <row r="1605" spans="1:17" ht="15" customHeight="1" x14ac:dyDescent="0.2">
      <c r="A1605" s="121"/>
      <c r="B1605" s="39" t="str">
        <f>+VLOOKUP(A1603,$Q$2:$R$5000,2,0)</f>
        <v>cf518</v>
      </c>
      <c r="C1605" s="51"/>
      <c r="D1605" s="57" t="s">
        <v>63</v>
      </c>
      <c r="E1605" s="58" t="s">
        <v>63</v>
      </c>
      <c r="F1605" s="59" t="s">
        <v>63</v>
      </c>
      <c r="G1605" s="57" t="s">
        <v>63</v>
      </c>
      <c r="H1605" s="64" t="s">
        <v>63</v>
      </c>
      <c r="I1605" s="64" t="str">
        <f>IF(H1605="","",G1605*H1605)</f>
        <v/>
      </c>
      <c r="J1605" s="61" t="s">
        <v>63</v>
      </c>
      <c r="Q1605" s="37">
        <v>1604</v>
      </c>
    </row>
    <row r="1606" spans="1:17" ht="15" customHeight="1" x14ac:dyDescent="0.2">
      <c r="A1606" s="121">
        <f t="shared" si="130"/>
        <v>519</v>
      </c>
      <c r="B1606" s="39" t="str">
        <f>+VLOOKUP(A1606,$Q$2:$R$5000,2,0)</f>
        <v>cf519</v>
      </c>
      <c r="C1606" s="45" t="s">
        <v>63</v>
      </c>
      <c r="D1606" s="46" t="s">
        <v>63</v>
      </c>
      <c r="E1606" s="47" t="s">
        <v>63</v>
      </c>
      <c r="F1606" s="48"/>
      <c r="G1606" s="46"/>
      <c r="H1606" s="62"/>
      <c r="I1606" s="62"/>
      <c r="J1606" s="50"/>
      <c r="Q1606" s="37">
        <v>1605</v>
      </c>
    </row>
    <row r="1607" spans="1:17" ht="15" customHeight="1" x14ac:dyDescent="0.2">
      <c r="A1607" s="121"/>
      <c r="B1607" s="39" t="str">
        <f>+VLOOKUP(A1606,$Q$2:$R$5000,2,0)</f>
        <v>cf519</v>
      </c>
      <c r="C1607" s="51"/>
      <c r="D1607" s="52"/>
      <c r="E1607" s="53" t="s">
        <v>63</v>
      </c>
      <c r="F1607" s="54"/>
      <c r="G1607" s="52"/>
      <c r="H1607" s="63"/>
      <c r="I1607" s="63"/>
      <c r="J1607" s="56" t="s">
        <v>63</v>
      </c>
      <c r="Q1607" s="37">
        <v>1606</v>
      </c>
    </row>
    <row r="1608" spans="1:17" ht="15" customHeight="1" x14ac:dyDescent="0.2">
      <c r="A1608" s="121"/>
      <c r="B1608" s="39" t="str">
        <f>+VLOOKUP(A1606,$Q$2:$R$5000,2,0)</f>
        <v>cf519</v>
      </c>
      <c r="C1608" s="51"/>
      <c r="D1608" s="57" t="s">
        <v>63</v>
      </c>
      <c r="E1608" s="58" t="s">
        <v>63</v>
      </c>
      <c r="F1608" s="59" t="s">
        <v>63</v>
      </c>
      <c r="G1608" s="57" t="s">
        <v>63</v>
      </c>
      <c r="H1608" s="64" t="s">
        <v>63</v>
      </c>
      <c r="I1608" s="64" t="str">
        <f>IF(H1608="","",G1608*H1608)</f>
        <v/>
      </c>
      <c r="J1608" s="61" t="s">
        <v>63</v>
      </c>
      <c r="Q1608" s="37">
        <v>1607</v>
      </c>
    </row>
    <row r="1609" spans="1:17" ht="15" customHeight="1" x14ac:dyDescent="0.2">
      <c r="A1609" s="121">
        <f t="shared" si="130"/>
        <v>520</v>
      </c>
      <c r="B1609" s="39" t="str">
        <f>+VLOOKUP(A1609,$Q$2:$R$5000,2,0)</f>
        <v>cf520</v>
      </c>
      <c r="C1609" s="45" t="s">
        <v>63</v>
      </c>
      <c r="D1609" s="46" t="s">
        <v>63</v>
      </c>
      <c r="E1609" s="47" t="s">
        <v>63</v>
      </c>
      <c r="F1609" s="48"/>
      <c r="G1609" s="46"/>
      <c r="H1609" s="62"/>
      <c r="I1609" s="62"/>
      <c r="J1609" s="50"/>
      <c r="Q1609" s="37">
        <v>1608</v>
      </c>
    </row>
    <row r="1610" spans="1:17" ht="15" customHeight="1" x14ac:dyDescent="0.2">
      <c r="A1610" s="121"/>
      <c r="B1610" s="39" t="str">
        <f>+VLOOKUP(A1609,$Q$2:$R$5000,2,0)</f>
        <v>cf520</v>
      </c>
      <c r="C1610" s="51"/>
      <c r="D1610" s="52"/>
      <c r="E1610" s="53" t="s">
        <v>63</v>
      </c>
      <c r="F1610" s="54"/>
      <c r="G1610" s="52"/>
      <c r="H1610" s="63"/>
      <c r="I1610" s="63"/>
      <c r="J1610" s="56" t="s">
        <v>63</v>
      </c>
      <c r="Q1610" s="37">
        <v>1609</v>
      </c>
    </row>
    <row r="1611" spans="1:17" ht="15" customHeight="1" x14ac:dyDescent="0.2">
      <c r="A1611" s="121"/>
      <c r="B1611" s="39" t="str">
        <f>+VLOOKUP(A1609,$Q$2:$R$5000,2,0)</f>
        <v>cf520</v>
      </c>
      <c r="C1611" s="51"/>
      <c r="D1611" s="57" t="s">
        <v>63</v>
      </c>
      <c r="E1611" s="58" t="s">
        <v>63</v>
      </c>
      <c r="F1611" s="59" t="s">
        <v>63</v>
      </c>
      <c r="G1611" s="57" t="s">
        <v>63</v>
      </c>
      <c r="H1611" s="64" t="s">
        <v>63</v>
      </c>
      <c r="I1611" s="64" t="str">
        <f>IF(H1611="","",G1611*H1611)</f>
        <v/>
      </c>
      <c r="J1611" s="61" t="s">
        <v>63</v>
      </c>
      <c r="Q1611" s="37">
        <v>1610</v>
      </c>
    </row>
    <row r="1612" spans="1:17" ht="15" customHeight="1" x14ac:dyDescent="0.2">
      <c r="B1612" s="37">
        <f>IF(K1612=$K$1,1,IF(K1612&gt;$K$1,0,1))</f>
        <v>0</v>
      </c>
      <c r="C1612" s="51"/>
      <c r="D1612" s="46"/>
      <c r="E1612" s="71" t="s">
        <v>143</v>
      </c>
      <c r="F1612" s="48"/>
      <c r="G1612" s="46"/>
      <c r="H1612" s="62"/>
      <c r="I1612" s="66">
        <f>SUM(I1552:I1611)</f>
        <v>0</v>
      </c>
      <c r="J1612" s="46"/>
      <c r="K1612" s="37">
        <f>+A1609/20</f>
        <v>26</v>
      </c>
      <c r="L1612" s="67">
        <f>+I1612</f>
        <v>0</v>
      </c>
      <c r="M1612" s="68">
        <f>SUM($L$2:L1612)</f>
        <v>0</v>
      </c>
      <c r="Q1612" s="37">
        <v>1611</v>
      </c>
    </row>
    <row r="1613" spans="1:17" ht="15" customHeight="1" x14ac:dyDescent="0.2">
      <c r="B1613" s="37">
        <f>+IF(K1613=$K$1,1,0)</f>
        <v>0</v>
      </c>
      <c r="C1613" s="51"/>
      <c r="D1613" s="57"/>
      <c r="E1613" s="72" t="s">
        <v>144</v>
      </c>
      <c r="F1613" s="59"/>
      <c r="G1613" s="57"/>
      <c r="H1613" s="64"/>
      <c r="I1613" s="70">
        <f>+M1612</f>
        <v>0</v>
      </c>
      <c r="J1613" s="57"/>
      <c r="K1613" s="37">
        <f>+K1612</f>
        <v>26</v>
      </c>
      <c r="Q1613" s="37">
        <v>1612</v>
      </c>
    </row>
    <row r="1614" spans="1:17" ht="15" customHeight="1" x14ac:dyDescent="0.2">
      <c r="A1614" s="121">
        <f>A1609+1</f>
        <v>521</v>
      </c>
      <c r="B1614" s="39" t="str">
        <f>+VLOOKUP(A1614,$Q$2:$R$5000,2,0)</f>
        <v>cf521</v>
      </c>
      <c r="C1614" s="45" t="s">
        <v>63</v>
      </c>
      <c r="D1614" s="46" t="s">
        <v>63</v>
      </c>
      <c r="E1614" s="47" t="s">
        <v>63</v>
      </c>
      <c r="F1614" s="48"/>
      <c r="G1614" s="46"/>
      <c r="H1614" s="49"/>
      <c r="I1614" s="49"/>
      <c r="J1614" s="50"/>
      <c r="Q1614" s="37">
        <v>1613</v>
      </c>
    </row>
    <row r="1615" spans="1:17" ht="15" customHeight="1" x14ac:dyDescent="0.2">
      <c r="A1615" s="121"/>
      <c r="B1615" s="39" t="str">
        <f>+VLOOKUP(A1614,$Q$2:$R$5000,2,0)</f>
        <v>cf521</v>
      </c>
      <c r="C1615" s="51"/>
      <c r="D1615" s="52"/>
      <c r="E1615" s="53" t="s">
        <v>63</v>
      </c>
      <c r="F1615" s="54"/>
      <c r="G1615" s="52"/>
      <c r="H1615" s="55"/>
      <c r="I1615" s="55"/>
      <c r="J1615" s="56" t="s">
        <v>63</v>
      </c>
      <c r="Q1615" s="37">
        <v>1614</v>
      </c>
    </row>
    <row r="1616" spans="1:17" ht="15" customHeight="1" x14ac:dyDescent="0.2">
      <c r="A1616" s="121"/>
      <c r="B1616" s="39" t="str">
        <f>+VLOOKUP(A1614,$Q$2:$R$5000,2,0)</f>
        <v>cf521</v>
      </c>
      <c r="C1616" s="51"/>
      <c r="D1616" s="57" t="s">
        <v>63</v>
      </c>
      <c r="E1616" s="58" t="s">
        <v>63</v>
      </c>
      <c r="F1616" s="59" t="s">
        <v>63</v>
      </c>
      <c r="G1616" s="57" t="s">
        <v>63</v>
      </c>
      <c r="H1616" s="60" t="s">
        <v>63</v>
      </c>
      <c r="I1616" s="60" t="str">
        <f>IF(H1616="","",G1616*H1616)</f>
        <v/>
      </c>
      <c r="J1616" s="61" t="s">
        <v>63</v>
      </c>
      <c r="Q1616" s="37">
        <v>1615</v>
      </c>
    </row>
    <row r="1617" spans="1:17" ht="15" customHeight="1" x14ac:dyDescent="0.2">
      <c r="A1617" s="121">
        <f t="shared" ref="A1617" si="131">A1614+1</f>
        <v>522</v>
      </c>
      <c r="B1617" s="39" t="str">
        <f>+VLOOKUP(A1617,$Q$2:$R$5000,2,0)</f>
        <v>cf522</v>
      </c>
      <c r="C1617" s="45" t="s">
        <v>63</v>
      </c>
      <c r="D1617" s="46" t="s">
        <v>63</v>
      </c>
      <c r="E1617" s="47" t="s">
        <v>63</v>
      </c>
      <c r="F1617" s="48"/>
      <c r="G1617" s="46"/>
      <c r="H1617" s="62"/>
      <c r="I1617" s="62"/>
      <c r="J1617" s="50"/>
      <c r="Q1617" s="37">
        <v>1616</v>
      </c>
    </row>
    <row r="1618" spans="1:17" ht="15" customHeight="1" x14ac:dyDescent="0.2">
      <c r="A1618" s="121"/>
      <c r="B1618" s="39" t="str">
        <f>+VLOOKUP(A1617,$Q$2:$R$5000,2,0)</f>
        <v>cf522</v>
      </c>
      <c r="C1618" s="51"/>
      <c r="D1618" s="52"/>
      <c r="E1618" s="53" t="s">
        <v>63</v>
      </c>
      <c r="F1618" s="54"/>
      <c r="G1618" s="52"/>
      <c r="H1618" s="63"/>
      <c r="I1618" s="63"/>
      <c r="J1618" s="56" t="s">
        <v>63</v>
      </c>
      <c r="Q1618" s="37">
        <v>1617</v>
      </c>
    </row>
    <row r="1619" spans="1:17" ht="15" customHeight="1" x14ac:dyDescent="0.2">
      <c r="A1619" s="121"/>
      <c r="B1619" s="39" t="str">
        <f>+VLOOKUP(A1617,$Q$2:$R$5000,2,0)</f>
        <v>cf522</v>
      </c>
      <c r="C1619" s="51"/>
      <c r="D1619" s="57" t="s">
        <v>63</v>
      </c>
      <c r="E1619" s="58" t="s">
        <v>63</v>
      </c>
      <c r="F1619" s="59" t="s">
        <v>63</v>
      </c>
      <c r="G1619" s="57" t="s">
        <v>63</v>
      </c>
      <c r="H1619" s="64" t="s">
        <v>63</v>
      </c>
      <c r="I1619" s="64" t="str">
        <f>IF(H1619="","",G1619*H1619)</f>
        <v/>
      </c>
      <c r="J1619" s="61" t="s">
        <v>63</v>
      </c>
      <c r="Q1619" s="37">
        <v>1618</v>
      </c>
    </row>
    <row r="1620" spans="1:17" ht="15" customHeight="1" x14ac:dyDescent="0.2">
      <c r="A1620" s="121">
        <f t="shared" ref="A1620:A1671" si="132">A1617+1</f>
        <v>523</v>
      </c>
      <c r="B1620" s="39" t="str">
        <f>+VLOOKUP(A1620,$Q$2:$R$5000,2,0)</f>
        <v>cf523</v>
      </c>
      <c r="C1620" s="45" t="s">
        <v>63</v>
      </c>
      <c r="D1620" s="46" t="s">
        <v>63</v>
      </c>
      <c r="E1620" s="47" t="s">
        <v>63</v>
      </c>
      <c r="F1620" s="48"/>
      <c r="G1620" s="46"/>
      <c r="H1620" s="62"/>
      <c r="I1620" s="62"/>
      <c r="J1620" s="50"/>
      <c r="Q1620" s="37">
        <v>1619</v>
      </c>
    </row>
    <row r="1621" spans="1:17" ht="15" customHeight="1" x14ac:dyDescent="0.2">
      <c r="A1621" s="121"/>
      <c r="B1621" s="39" t="str">
        <f>+VLOOKUP(A1620,$Q$2:$R$5000,2,0)</f>
        <v>cf523</v>
      </c>
      <c r="C1621" s="51"/>
      <c r="D1621" s="52"/>
      <c r="E1621" s="53" t="s">
        <v>63</v>
      </c>
      <c r="F1621" s="54"/>
      <c r="G1621" s="52"/>
      <c r="H1621" s="63"/>
      <c r="I1621" s="63"/>
      <c r="J1621" s="56" t="s">
        <v>63</v>
      </c>
      <c r="Q1621" s="37">
        <v>1620</v>
      </c>
    </row>
    <row r="1622" spans="1:17" ht="15" customHeight="1" x14ac:dyDescent="0.2">
      <c r="A1622" s="121"/>
      <c r="B1622" s="39" t="str">
        <f>+VLOOKUP(A1620,$Q$2:$R$5000,2,0)</f>
        <v>cf523</v>
      </c>
      <c r="C1622" s="51"/>
      <c r="D1622" s="57" t="s">
        <v>63</v>
      </c>
      <c r="E1622" s="58" t="s">
        <v>63</v>
      </c>
      <c r="F1622" s="59" t="s">
        <v>63</v>
      </c>
      <c r="G1622" s="57" t="s">
        <v>63</v>
      </c>
      <c r="H1622" s="64" t="s">
        <v>63</v>
      </c>
      <c r="I1622" s="64" t="str">
        <f>IF(H1622="","",G1622*H1622)</f>
        <v/>
      </c>
      <c r="J1622" s="61" t="s">
        <v>63</v>
      </c>
      <c r="Q1622" s="37">
        <v>1621</v>
      </c>
    </row>
    <row r="1623" spans="1:17" ht="15" customHeight="1" x14ac:dyDescent="0.2">
      <c r="A1623" s="121">
        <f t="shared" si="132"/>
        <v>524</v>
      </c>
      <c r="B1623" s="39" t="str">
        <f>+VLOOKUP(A1623,$Q$2:$R$5000,2,0)</f>
        <v>cf524</v>
      </c>
      <c r="C1623" s="45" t="s">
        <v>63</v>
      </c>
      <c r="D1623" s="46" t="s">
        <v>63</v>
      </c>
      <c r="E1623" s="47" t="s">
        <v>63</v>
      </c>
      <c r="F1623" s="48"/>
      <c r="G1623" s="46"/>
      <c r="H1623" s="62"/>
      <c r="I1623" s="62"/>
      <c r="J1623" s="50"/>
      <c r="Q1623" s="37">
        <v>1622</v>
      </c>
    </row>
    <row r="1624" spans="1:17" ht="15" customHeight="1" x14ac:dyDescent="0.2">
      <c r="A1624" s="121"/>
      <c r="B1624" s="39" t="str">
        <f>+VLOOKUP(A1623,$Q$2:$R$5000,2,0)</f>
        <v>cf524</v>
      </c>
      <c r="C1624" s="51"/>
      <c r="D1624" s="52"/>
      <c r="E1624" s="53" t="s">
        <v>63</v>
      </c>
      <c r="F1624" s="54"/>
      <c r="G1624" s="52"/>
      <c r="H1624" s="63"/>
      <c r="I1624" s="63"/>
      <c r="J1624" s="56" t="s">
        <v>63</v>
      </c>
      <c r="Q1624" s="37">
        <v>1623</v>
      </c>
    </row>
    <row r="1625" spans="1:17" ht="15" customHeight="1" x14ac:dyDescent="0.2">
      <c r="A1625" s="121"/>
      <c r="B1625" s="39" t="str">
        <f>+VLOOKUP(A1623,$Q$2:$R$5000,2,0)</f>
        <v>cf524</v>
      </c>
      <c r="C1625" s="51"/>
      <c r="D1625" s="57" t="s">
        <v>63</v>
      </c>
      <c r="E1625" s="58" t="s">
        <v>63</v>
      </c>
      <c r="F1625" s="59" t="s">
        <v>63</v>
      </c>
      <c r="G1625" s="57" t="s">
        <v>63</v>
      </c>
      <c r="H1625" s="64" t="s">
        <v>63</v>
      </c>
      <c r="I1625" s="64" t="str">
        <f>IF(H1625="","",G1625*H1625)</f>
        <v/>
      </c>
      <c r="J1625" s="61" t="s">
        <v>63</v>
      </c>
      <c r="Q1625" s="37">
        <v>1624</v>
      </c>
    </row>
    <row r="1626" spans="1:17" ht="15" customHeight="1" x14ac:dyDescent="0.2">
      <c r="A1626" s="121">
        <f t="shared" si="132"/>
        <v>525</v>
      </c>
      <c r="B1626" s="39" t="str">
        <f>+VLOOKUP(A1626,$Q$2:$R$5000,2,0)</f>
        <v>cf525</v>
      </c>
      <c r="C1626" s="45" t="s">
        <v>63</v>
      </c>
      <c r="D1626" s="46" t="s">
        <v>63</v>
      </c>
      <c r="E1626" s="47" t="s">
        <v>63</v>
      </c>
      <c r="F1626" s="48"/>
      <c r="G1626" s="46"/>
      <c r="H1626" s="62"/>
      <c r="I1626" s="62"/>
      <c r="J1626" s="50"/>
      <c r="Q1626" s="37">
        <v>1625</v>
      </c>
    </row>
    <row r="1627" spans="1:17" ht="15" customHeight="1" x14ac:dyDescent="0.2">
      <c r="A1627" s="121"/>
      <c r="B1627" s="39" t="str">
        <f>+VLOOKUP(A1626,$Q$2:$R$5000,2,0)</f>
        <v>cf525</v>
      </c>
      <c r="C1627" s="51"/>
      <c r="D1627" s="52"/>
      <c r="E1627" s="53" t="s">
        <v>63</v>
      </c>
      <c r="F1627" s="54"/>
      <c r="G1627" s="52"/>
      <c r="H1627" s="63"/>
      <c r="I1627" s="63"/>
      <c r="J1627" s="56" t="s">
        <v>63</v>
      </c>
      <c r="Q1627" s="37">
        <v>1626</v>
      </c>
    </row>
    <row r="1628" spans="1:17" ht="15" customHeight="1" x14ac:dyDescent="0.2">
      <c r="A1628" s="121"/>
      <c r="B1628" s="39" t="str">
        <f>+VLOOKUP(A1626,$Q$2:$R$5000,2,0)</f>
        <v>cf525</v>
      </c>
      <c r="C1628" s="51"/>
      <c r="D1628" s="57" t="s">
        <v>63</v>
      </c>
      <c r="E1628" s="58" t="s">
        <v>63</v>
      </c>
      <c r="F1628" s="59" t="s">
        <v>63</v>
      </c>
      <c r="G1628" s="57" t="s">
        <v>63</v>
      </c>
      <c r="H1628" s="64" t="s">
        <v>63</v>
      </c>
      <c r="I1628" s="64" t="str">
        <f>IF(H1628="","",G1628*H1628)</f>
        <v/>
      </c>
      <c r="J1628" s="61" t="s">
        <v>63</v>
      </c>
      <c r="Q1628" s="37">
        <v>1627</v>
      </c>
    </row>
    <row r="1629" spans="1:17" ht="15" customHeight="1" x14ac:dyDescent="0.2">
      <c r="A1629" s="121">
        <f t="shared" si="132"/>
        <v>526</v>
      </c>
      <c r="B1629" s="39" t="str">
        <f>+VLOOKUP(A1629,$Q$2:$R$5000,2,0)</f>
        <v>cf526</v>
      </c>
      <c r="C1629" s="45" t="s">
        <v>63</v>
      </c>
      <c r="D1629" s="46" t="s">
        <v>63</v>
      </c>
      <c r="E1629" s="47" t="s">
        <v>63</v>
      </c>
      <c r="F1629" s="48"/>
      <c r="G1629" s="46"/>
      <c r="H1629" s="62"/>
      <c r="I1629" s="62"/>
      <c r="J1629" s="50"/>
      <c r="Q1629" s="37">
        <v>1628</v>
      </c>
    </row>
    <row r="1630" spans="1:17" ht="15" customHeight="1" x14ac:dyDescent="0.2">
      <c r="A1630" s="121"/>
      <c r="B1630" s="39" t="str">
        <f>+VLOOKUP(A1629,$Q$2:$R$5000,2,0)</f>
        <v>cf526</v>
      </c>
      <c r="C1630" s="51"/>
      <c r="D1630" s="52"/>
      <c r="E1630" s="53" t="s">
        <v>63</v>
      </c>
      <c r="F1630" s="54"/>
      <c r="G1630" s="52"/>
      <c r="H1630" s="63"/>
      <c r="I1630" s="63"/>
      <c r="J1630" s="56" t="s">
        <v>63</v>
      </c>
      <c r="Q1630" s="37">
        <v>1629</v>
      </c>
    </row>
    <row r="1631" spans="1:17" ht="15" customHeight="1" x14ac:dyDescent="0.2">
      <c r="A1631" s="121"/>
      <c r="B1631" s="39" t="str">
        <f>+VLOOKUP(A1629,$Q$2:$R$5000,2,0)</f>
        <v>cf526</v>
      </c>
      <c r="C1631" s="51"/>
      <c r="D1631" s="57" t="s">
        <v>63</v>
      </c>
      <c r="E1631" s="58" t="s">
        <v>63</v>
      </c>
      <c r="F1631" s="59" t="s">
        <v>63</v>
      </c>
      <c r="G1631" s="57" t="s">
        <v>63</v>
      </c>
      <c r="H1631" s="64" t="s">
        <v>63</v>
      </c>
      <c r="I1631" s="64" t="str">
        <f>IF(H1631="","",G1631*H1631)</f>
        <v/>
      </c>
      <c r="J1631" s="61" t="s">
        <v>63</v>
      </c>
      <c r="Q1631" s="37">
        <v>1630</v>
      </c>
    </row>
    <row r="1632" spans="1:17" ht="15" customHeight="1" x14ac:dyDescent="0.2">
      <c r="A1632" s="121">
        <f t="shared" si="132"/>
        <v>527</v>
      </c>
      <c r="B1632" s="39" t="str">
        <f>+VLOOKUP(A1632,$Q$2:$R$5000,2,0)</f>
        <v>cf527</v>
      </c>
      <c r="C1632" s="45" t="s">
        <v>63</v>
      </c>
      <c r="D1632" s="46" t="s">
        <v>63</v>
      </c>
      <c r="E1632" s="47" t="s">
        <v>63</v>
      </c>
      <c r="F1632" s="48"/>
      <c r="G1632" s="46"/>
      <c r="H1632" s="62"/>
      <c r="I1632" s="62"/>
      <c r="J1632" s="50"/>
      <c r="Q1632" s="37">
        <v>1631</v>
      </c>
    </row>
    <row r="1633" spans="1:17" ht="15" customHeight="1" x14ac:dyDescent="0.2">
      <c r="A1633" s="121"/>
      <c r="B1633" s="39" t="str">
        <f>+VLOOKUP(A1632,$Q$2:$R$5000,2,0)</f>
        <v>cf527</v>
      </c>
      <c r="C1633" s="51"/>
      <c r="D1633" s="52"/>
      <c r="E1633" s="53" t="s">
        <v>63</v>
      </c>
      <c r="F1633" s="54"/>
      <c r="G1633" s="52"/>
      <c r="H1633" s="63"/>
      <c r="I1633" s="63"/>
      <c r="J1633" s="56" t="s">
        <v>63</v>
      </c>
      <c r="Q1633" s="37">
        <v>1632</v>
      </c>
    </row>
    <row r="1634" spans="1:17" ht="15" customHeight="1" x14ac:dyDescent="0.2">
      <c r="A1634" s="121"/>
      <c r="B1634" s="39" t="str">
        <f>+VLOOKUP(A1632,$Q$2:$R$5000,2,0)</f>
        <v>cf527</v>
      </c>
      <c r="C1634" s="51"/>
      <c r="D1634" s="57" t="s">
        <v>63</v>
      </c>
      <c r="E1634" s="58" t="s">
        <v>63</v>
      </c>
      <c r="F1634" s="59" t="s">
        <v>63</v>
      </c>
      <c r="G1634" s="57" t="s">
        <v>63</v>
      </c>
      <c r="H1634" s="64" t="s">
        <v>63</v>
      </c>
      <c r="I1634" s="64" t="str">
        <f>IF(H1634="","",G1634*H1634)</f>
        <v/>
      </c>
      <c r="J1634" s="61" t="s">
        <v>63</v>
      </c>
      <c r="Q1634" s="37">
        <v>1633</v>
      </c>
    </row>
    <row r="1635" spans="1:17" ht="15" customHeight="1" x14ac:dyDescent="0.2">
      <c r="A1635" s="121">
        <f t="shared" si="132"/>
        <v>528</v>
      </c>
      <c r="B1635" s="39" t="str">
        <f>+VLOOKUP(A1635,$Q$2:$R$5000,2,0)</f>
        <v>cf528</v>
      </c>
      <c r="C1635" s="45" t="s">
        <v>63</v>
      </c>
      <c r="D1635" s="46" t="s">
        <v>63</v>
      </c>
      <c r="E1635" s="47" t="s">
        <v>63</v>
      </c>
      <c r="F1635" s="48"/>
      <c r="G1635" s="46"/>
      <c r="H1635" s="62"/>
      <c r="I1635" s="62"/>
      <c r="J1635" s="50"/>
      <c r="Q1635" s="37">
        <v>1634</v>
      </c>
    </row>
    <row r="1636" spans="1:17" ht="15" customHeight="1" x14ac:dyDescent="0.2">
      <c r="A1636" s="121"/>
      <c r="B1636" s="39" t="str">
        <f>+VLOOKUP(A1635,$Q$2:$R$5000,2,0)</f>
        <v>cf528</v>
      </c>
      <c r="C1636" s="51"/>
      <c r="D1636" s="52"/>
      <c r="E1636" s="53" t="s">
        <v>63</v>
      </c>
      <c r="F1636" s="54"/>
      <c r="G1636" s="52"/>
      <c r="H1636" s="63"/>
      <c r="I1636" s="63"/>
      <c r="J1636" s="56" t="s">
        <v>63</v>
      </c>
      <c r="Q1636" s="37">
        <v>1635</v>
      </c>
    </row>
    <row r="1637" spans="1:17" ht="15" customHeight="1" x14ac:dyDescent="0.2">
      <c r="A1637" s="121"/>
      <c r="B1637" s="39" t="str">
        <f>+VLOOKUP(A1635,$Q$2:$R$5000,2,0)</f>
        <v>cf528</v>
      </c>
      <c r="C1637" s="51"/>
      <c r="D1637" s="57" t="s">
        <v>63</v>
      </c>
      <c r="E1637" s="58" t="s">
        <v>63</v>
      </c>
      <c r="F1637" s="59" t="s">
        <v>63</v>
      </c>
      <c r="G1637" s="57" t="s">
        <v>63</v>
      </c>
      <c r="H1637" s="64" t="s">
        <v>63</v>
      </c>
      <c r="I1637" s="64" t="str">
        <f>IF(H1637="","",G1637*H1637)</f>
        <v/>
      </c>
      <c r="J1637" s="61" t="s">
        <v>63</v>
      </c>
      <c r="Q1637" s="37">
        <v>1636</v>
      </c>
    </row>
    <row r="1638" spans="1:17" ht="15" customHeight="1" x14ac:dyDescent="0.2">
      <c r="A1638" s="121">
        <f t="shared" si="132"/>
        <v>529</v>
      </c>
      <c r="B1638" s="39" t="str">
        <f>+VLOOKUP(A1638,$Q$2:$R$5000,2,0)</f>
        <v>cf529</v>
      </c>
      <c r="C1638" s="45" t="s">
        <v>63</v>
      </c>
      <c r="D1638" s="46" t="s">
        <v>63</v>
      </c>
      <c r="E1638" s="47" t="s">
        <v>63</v>
      </c>
      <c r="F1638" s="48"/>
      <c r="G1638" s="46"/>
      <c r="H1638" s="62"/>
      <c r="I1638" s="62"/>
      <c r="J1638" s="50"/>
      <c r="Q1638" s="37">
        <v>1637</v>
      </c>
    </row>
    <row r="1639" spans="1:17" ht="15" customHeight="1" x14ac:dyDescent="0.2">
      <c r="A1639" s="121"/>
      <c r="B1639" s="39" t="str">
        <f>+VLOOKUP(A1638,$Q$2:$R$5000,2,0)</f>
        <v>cf529</v>
      </c>
      <c r="C1639" s="51"/>
      <c r="D1639" s="52"/>
      <c r="E1639" s="53" t="s">
        <v>63</v>
      </c>
      <c r="F1639" s="54"/>
      <c r="G1639" s="52"/>
      <c r="H1639" s="63"/>
      <c r="I1639" s="63"/>
      <c r="J1639" s="56" t="s">
        <v>63</v>
      </c>
      <c r="Q1639" s="37">
        <v>1638</v>
      </c>
    </row>
    <row r="1640" spans="1:17" ht="15" customHeight="1" x14ac:dyDescent="0.2">
      <c r="A1640" s="121"/>
      <c r="B1640" s="39" t="str">
        <f>+VLOOKUP(A1638,$Q$2:$R$5000,2,0)</f>
        <v>cf529</v>
      </c>
      <c r="C1640" s="51"/>
      <c r="D1640" s="57" t="s">
        <v>63</v>
      </c>
      <c r="E1640" s="58" t="s">
        <v>63</v>
      </c>
      <c r="F1640" s="59" t="s">
        <v>63</v>
      </c>
      <c r="G1640" s="57" t="s">
        <v>63</v>
      </c>
      <c r="H1640" s="64" t="s">
        <v>63</v>
      </c>
      <c r="I1640" s="64" t="str">
        <f>IF(H1640="","",G1640*H1640)</f>
        <v/>
      </c>
      <c r="J1640" s="61" t="s">
        <v>63</v>
      </c>
      <c r="Q1640" s="37">
        <v>1639</v>
      </c>
    </row>
    <row r="1641" spans="1:17" ht="15" customHeight="1" x14ac:dyDescent="0.2">
      <c r="A1641" s="121">
        <f t="shared" si="132"/>
        <v>530</v>
      </c>
      <c r="B1641" s="39" t="str">
        <f>+VLOOKUP(A1641,$Q$2:$R$5000,2,0)</f>
        <v>cf530</v>
      </c>
      <c r="C1641" s="45" t="s">
        <v>63</v>
      </c>
      <c r="D1641" s="46" t="s">
        <v>63</v>
      </c>
      <c r="E1641" s="47" t="s">
        <v>63</v>
      </c>
      <c r="F1641" s="48"/>
      <c r="G1641" s="46"/>
      <c r="H1641" s="62"/>
      <c r="I1641" s="62"/>
      <c r="J1641" s="50"/>
      <c r="Q1641" s="37">
        <v>1640</v>
      </c>
    </row>
    <row r="1642" spans="1:17" ht="15" customHeight="1" x14ac:dyDescent="0.2">
      <c r="A1642" s="121"/>
      <c r="B1642" s="39" t="str">
        <f>+VLOOKUP(A1641,$Q$2:$R$5000,2,0)</f>
        <v>cf530</v>
      </c>
      <c r="C1642" s="51"/>
      <c r="D1642" s="52"/>
      <c r="E1642" s="53" t="s">
        <v>63</v>
      </c>
      <c r="F1642" s="54"/>
      <c r="G1642" s="52"/>
      <c r="H1642" s="63"/>
      <c r="I1642" s="63"/>
      <c r="J1642" s="56" t="s">
        <v>63</v>
      </c>
      <c r="Q1642" s="37">
        <v>1641</v>
      </c>
    </row>
    <row r="1643" spans="1:17" ht="15" customHeight="1" x14ac:dyDescent="0.2">
      <c r="A1643" s="121"/>
      <c r="B1643" s="39" t="str">
        <f>+VLOOKUP(A1641,$Q$2:$R$5000,2,0)</f>
        <v>cf530</v>
      </c>
      <c r="C1643" s="51"/>
      <c r="D1643" s="57" t="s">
        <v>63</v>
      </c>
      <c r="E1643" s="58" t="s">
        <v>63</v>
      </c>
      <c r="F1643" s="59" t="s">
        <v>63</v>
      </c>
      <c r="G1643" s="57" t="s">
        <v>63</v>
      </c>
      <c r="H1643" s="64" t="s">
        <v>63</v>
      </c>
      <c r="I1643" s="64" t="str">
        <f>IF(H1643="","",G1643*H1643)</f>
        <v/>
      </c>
      <c r="J1643" s="61" t="s">
        <v>63</v>
      </c>
      <c r="Q1643" s="37">
        <v>1642</v>
      </c>
    </row>
    <row r="1644" spans="1:17" ht="15" customHeight="1" x14ac:dyDescent="0.2">
      <c r="A1644" s="121">
        <f t="shared" si="132"/>
        <v>531</v>
      </c>
      <c r="B1644" s="39" t="str">
        <f>+VLOOKUP(A1644,$Q$2:$R$5000,2,0)</f>
        <v>cf531</v>
      </c>
      <c r="C1644" s="45" t="s">
        <v>63</v>
      </c>
      <c r="D1644" s="46" t="s">
        <v>63</v>
      </c>
      <c r="E1644" s="47" t="s">
        <v>63</v>
      </c>
      <c r="F1644" s="48"/>
      <c r="G1644" s="46"/>
      <c r="H1644" s="62"/>
      <c r="I1644" s="62"/>
      <c r="J1644" s="50"/>
      <c r="Q1644" s="37">
        <v>1643</v>
      </c>
    </row>
    <row r="1645" spans="1:17" ht="15" customHeight="1" x14ac:dyDescent="0.2">
      <c r="A1645" s="121"/>
      <c r="B1645" s="39" t="str">
        <f>+VLOOKUP(A1644,$Q$2:$R$5000,2,0)</f>
        <v>cf531</v>
      </c>
      <c r="C1645" s="51"/>
      <c r="D1645" s="52"/>
      <c r="E1645" s="53" t="s">
        <v>63</v>
      </c>
      <c r="F1645" s="54"/>
      <c r="G1645" s="52"/>
      <c r="H1645" s="63"/>
      <c r="I1645" s="63"/>
      <c r="J1645" s="56" t="s">
        <v>63</v>
      </c>
      <c r="Q1645" s="37">
        <v>1644</v>
      </c>
    </row>
    <row r="1646" spans="1:17" ht="15" customHeight="1" x14ac:dyDescent="0.2">
      <c r="A1646" s="121"/>
      <c r="B1646" s="39" t="str">
        <f>+VLOOKUP(A1644,$Q$2:$R$5000,2,0)</f>
        <v>cf531</v>
      </c>
      <c r="C1646" s="51"/>
      <c r="D1646" s="57" t="s">
        <v>63</v>
      </c>
      <c r="E1646" s="58" t="s">
        <v>63</v>
      </c>
      <c r="F1646" s="59" t="s">
        <v>63</v>
      </c>
      <c r="G1646" s="57" t="s">
        <v>63</v>
      </c>
      <c r="H1646" s="64" t="s">
        <v>63</v>
      </c>
      <c r="I1646" s="64" t="str">
        <f>IF(H1646="","",G1646*H1646)</f>
        <v/>
      </c>
      <c r="J1646" s="61" t="s">
        <v>63</v>
      </c>
      <c r="Q1646" s="37">
        <v>1645</v>
      </c>
    </row>
    <row r="1647" spans="1:17" ht="15" customHeight="1" x14ac:dyDescent="0.2">
      <c r="A1647" s="121">
        <f t="shared" si="132"/>
        <v>532</v>
      </c>
      <c r="B1647" s="39" t="str">
        <f>+VLOOKUP(A1647,$Q$2:$R$5000,2,0)</f>
        <v>cf532</v>
      </c>
      <c r="C1647" s="45" t="s">
        <v>63</v>
      </c>
      <c r="D1647" s="46" t="s">
        <v>63</v>
      </c>
      <c r="E1647" s="47" t="s">
        <v>63</v>
      </c>
      <c r="F1647" s="48"/>
      <c r="G1647" s="46"/>
      <c r="H1647" s="62"/>
      <c r="I1647" s="62"/>
      <c r="J1647" s="50"/>
      <c r="Q1647" s="37">
        <v>1646</v>
      </c>
    </row>
    <row r="1648" spans="1:17" ht="15" customHeight="1" x14ac:dyDescent="0.2">
      <c r="A1648" s="121"/>
      <c r="B1648" s="39" t="str">
        <f>+VLOOKUP(A1647,$Q$2:$R$5000,2,0)</f>
        <v>cf532</v>
      </c>
      <c r="C1648" s="51"/>
      <c r="D1648" s="52"/>
      <c r="E1648" s="53" t="s">
        <v>63</v>
      </c>
      <c r="F1648" s="54"/>
      <c r="G1648" s="52"/>
      <c r="H1648" s="63"/>
      <c r="I1648" s="63"/>
      <c r="J1648" s="56" t="s">
        <v>63</v>
      </c>
      <c r="Q1648" s="37">
        <v>1647</v>
      </c>
    </row>
    <row r="1649" spans="1:17" ht="15" customHeight="1" x14ac:dyDescent="0.2">
      <c r="A1649" s="121"/>
      <c r="B1649" s="39" t="str">
        <f>+VLOOKUP(A1647,$Q$2:$R$5000,2,0)</f>
        <v>cf532</v>
      </c>
      <c r="C1649" s="51"/>
      <c r="D1649" s="57" t="s">
        <v>63</v>
      </c>
      <c r="E1649" s="58" t="s">
        <v>63</v>
      </c>
      <c r="F1649" s="59" t="s">
        <v>63</v>
      </c>
      <c r="G1649" s="57" t="s">
        <v>63</v>
      </c>
      <c r="H1649" s="64" t="s">
        <v>63</v>
      </c>
      <c r="I1649" s="64" t="str">
        <f>IF(H1649="","",G1649*H1649)</f>
        <v/>
      </c>
      <c r="J1649" s="61" t="s">
        <v>63</v>
      </c>
      <c r="Q1649" s="37">
        <v>1648</v>
      </c>
    </row>
    <row r="1650" spans="1:17" ht="15" customHeight="1" x14ac:dyDescent="0.2">
      <c r="A1650" s="121">
        <f t="shared" si="132"/>
        <v>533</v>
      </c>
      <c r="B1650" s="39" t="str">
        <f>+VLOOKUP(A1650,$Q$2:$R$5000,2,0)</f>
        <v>cf533</v>
      </c>
      <c r="C1650" s="45" t="s">
        <v>63</v>
      </c>
      <c r="D1650" s="46" t="s">
        <v>63</v>
      </c>
      <c r="E1650" s="47" t="s">
        <v>63</v>
      </c>
      <c r="F1650" s="48"/>
      <c r="G1650" s="46"/>
      <c r="H1650" s="62"/>
      <c r="I1650" s="62"/>
      <c r="J1650" s="50"/>
      <c r="Q1650" s="37">
        <v>1649</v>
      </c>
    </row>
    <row r="1651" spans="1:17" ht="15" customHeight="1" x14ac:dyDescent="0.2">
      <c r="A1651" s="121"/>
      <c r="B1651" s="39" t="str">
        <f>+VLOOKUP(A1650,$Q$2:$R$5000,2,0)</f>
        <v>cf533</v>
      </c>
      <c r="C1651" s="51"/>
      <c r="D1651" s="52"/>
      <c r="E1651" s="53" t="s">
        <v>63</v>
      </c>
      <c r="F1651" s="54"/>
      <c r="G1651" s="52"/>
      <c r="H1651" s="63"/>
      <c r="I1651" s="63"/>
      <c r="J1651" s="56" t="s">
        <v>63</v>
      </c>
      <c r="Q1651" s="37">
        <v>1650</v>
      </c>
    </row>
    <row r="1652" spans="1:17" ht="15" customHeight="1" x14ac:dyDescent="0.2">
      <c r="A1652" s="121"/>
      <c r="B1652" s="39" t="str">
        <f>+VLOOKUP(A1650,$Q$2:$R$5000,2,0)</f>
        <v>cf533</v>
      </c>
      <c r="C1652" s="51"/>
      <c r="D1652" s="57" t="s">
        <v>63</v>
      </c>
      <c r="E1652" s="58" t="s">
        <v>63</v>
      </c>
      <c r="F1652" s="59" t="s">
        <v>63</v>
      </c>
      <c r="G1652" s="57" t="s">
        <v>63</v>
      </c>
      <c r="H1652" s="64" t="s">
        <v>63</v>
      </c>
      <c r="I1652" s="64" t="str">
        <f>IF(H1652="","",G1652*H1652)</f>
        <v/>
      </c>
      <c r="J1652" s="61" t="s">
        <v>63</v>
      </c>
      <c r="Q1652" s="37">
        <v>1651</v>
      </c>
    </row>
    <row r="1653" spans="1:17" ht="15" customHeight="1" x14ac:dyDescent="0.2">
      <c r="A1653" s="121">
        <f t="shared" si="132"/>
        <v>534</v>
      </c>
      <c r="B1653" s="39" t="str">
        <f>+VLOOKUP(A1653,$Q$2:$R$5000,2,0)</f>
        <v>cf534</v>
      </c>
      <c r="C1653" s="45" t="s">
        <v>63</v>
      </c>
      <c r="D1653" s="46" t="s">
        <v>63</v>
      </c>
      <c r="E1653" s="47" t="s">
        <v>63</v>
      </c>
      <c r="F1653" s="48"/>
      <c r="G1653" s="46"/>
      <c r="H1653" s="62"/>
      <c r="I1653" s="62"/>
      <c r="J1653" s="50"/>
      <c r="Q1653" s="37">
        <v>1652</v>
      </c>
    </row>
    <row r="1654" spans="1:17" ht="15" customHeight="1" x14ac:dyDescent="0.2">
      <c r="A1654" s="121"/>
      <c r="B1654" s="39" t="str">
        <f>+VLOOKUP(A1653,$Q$2:$R$5000,2,0)</f>
        <v>cf534</v>
      </c>
      <c r="C1654" s="51"/>
      <c r="D1654" s="52"/>
      <c r="E1654" s="53" t="s">
        <v>63</v>
      </c>
      <c r="F1654" s="54"/>
      <c r="G1654" s="52"/>
      <c r="H1654" s="63"/>
      <c r="I1654" s="63"/>
      <c r="J1654" s="56" t="s">
        <v>63</v>
      </c>
      <c r="Q1654" s="37">
        <v>1653</v>
      </c>
    </row>
    <row r="1655" spans="1:17" ht="15" customHeight="1" x14ac:dyDescent="0.2">
      <c r="A1655" s="121"/>
      <c r="B1655" s="39" t="str">
        <f>+VLOOKUP(A1653,$Q$2:$R$5000,2,0)</f>
        <v>cf534</v>
      </c>
      <c r="C1655" s="51"/>
      <c r="D1655" s="57" t="s">
        <v>63</v>
      </c>
      <c r="E1655" s="58" t="s">
        <v>63</v>
      </c>
      <c r="F1655" s="59" t="s">
        <v>63</v>
      </c>
      <c r="G1655" s="57" t="s">
        <v>63</v>
      </c>
      <c r="H1655" s="64" t="s">
        <v>63</v>
      </c>
      <c r="I1655" s="64" t="str">
        <f>IF(H1655="","",G1655*H1655)</f>
        <v/>
      </c>
      <c r="J1655" s="61" t="s">
        <v>63</v>
      </c>
      <c r="Q1655" s="37">
        <v>1654</v>
      </c>
    </row>
    <row r="1656" spans="1:17" ht="15" customHeight="1" x14ac:dyDescent="0.2">
      <c r="A1656" s="121">
        <f t="shared" si="132"/>
        <v>535</v>
      </c>
      <c r="B1656" s="39" t="str">
        <f>+VLOOKUP(A1656,$Q$2:$R$5000,2,0)</f>
        <v>cf535</v>
      </c>
      <c r="C1656" s="45" t="s">
        <v>63</v>
      </c>
      <c r="D1656" s="46" t="s">
        <v>63</v>
      </c>
      <c r="E1656" s="47" t="s">
        <v>63</v>
      </c>
      <c r="F1656" s="48"/>
      <c r="G1656" s="46"/>
      <c r="H1656" s="62"/>
      <c r="I1656" s="62"/>
      <c r="J1656" s="50"/>
      <c r="Q1656" s="37">
        <v>1655</v>
      </c>
    </row>
    <row r="1657" spans="1:17" ht="15" customHeight="1" x14ac:dyDescent="0.2">
      <c r="A1657" s="121"/>
      <c r="B1657" s="39" t="str">
        <f>+VLOOKUP(A1656,$Q$2:$R$5000,2,0)</f>
        <v>cf535</v>
      </c>
      <c r="C1657" s="51"/>
      <c r="D1657" s="52"/>
      <c r="E1657" s="53" t="s">
        <v>63</v>
      </c>
      <c r="F1657" s="54"/>
      <c r="G1657" s="52"/>
      <c r="H1657" s="63"/>
      <c r="I1657" s="63"/>
      <c r="J1657" s="56" t="s">
        <v>63</v>
      </c>
      <c r="Q1657" s="37">
        <v>1656</v>
      </c>
    </row>
    <row r="1658" spans="1:17" ht="15" customHeight="1" x14ac:dyDescent="0.2">
      <c r="A1658" s="121"/>
      <c r="B1658" s="39" t="str">
        <f>+VLOOKUP(A1656,$Q$2:$R$5000,2,0)</f>
        <v>cf535</v>
      </c>
      <c r="C1658" s="51"/>
      <c r="D1658" s="57" t="s">
        <v>63</v>
      </c>
      <c r="E1658" s="58" t="s">
        <v>63</v>
      </c>
      <c r="F1658" s="59" t="s">
        <v>63</v>
      </c>
      <c r="G1658" s="57" t="s">
        <v>63</v>
      </c>
      <c r="H1658" s="64" t="s">
        <v>63</v>
      </c>
      <c r="I1658" s="64" t="str">
        <f>IF(H1658="","",G1658*H1658)</f>
        <v/>
      </c>
      <c r="J1658" s="61" t="s">
        <v>63</v>
      </c>
      <c r="Q1658" s="37">
        <v>1657</v>
      </c>
    </row>
    <row r="1659" spans="1:17" ht="15" customHeight="1" x14ac:dyDescent="0.2">
      <c r="A1659" s="121">
        <f t="shared" si="132"/>
        <v>536</v>
      </c>
      <c r="B1659" s="39" t="str">
        <f>+VLOOKUP(A1659,$Q$2:$R$5000,2,0)</f>
        <v>cf536</v>
      </c>
      <c r="C1659" s="45" t="s">
        <v>63</v>
      </c>
      <c r="D1659" s="46" t="s">
        <v>63</v>
      </c>
      <c r="E1659" s="47" t="s">
        <v>63</v>
      </c>
      <c r="F1659" s="48"/>
      <c r="G1659" s="46"/>
      <c r="H1659" s="62"/>
      <c r="I1659" s="62"/>
      <c r="J1659" s="50"/>
      <c r="Q1659" s="37">
        <v>1658</v>
      </c>
    </row>
    <row r="1660" spans="1:17" ht="15" customHeight="1" x14ac:dyDescent="0.2">
      <c r="A1660" s="121"/>
      <c r="B1660" s="39" t="str">
        <f>+VLOOKUP(A1659,$Q$2:$R$5000,2,0)</f>
        <v>cf536</v>
      </c>
      <c r="C1660" s="51"/>
      <c r="D1660" s="52"/>
      <c r="E1660" s="53" t="s">
        <v>63</v>
      </c>
      <c r="F1660" s="54"/>
      <c r="G1660" s="52"/>
      <c r="H1660" s="63"/>
      <c r="I1660" s="63"/>
      <c r="J1660" s="56" t="s">
        <v>63</v>
      </c>
      <c r="Q1660" s="37">
        <v>1659</v>
      </c>
    </row>
    <row r="1661" spans="1:17" ht="15" customHeight="1" x14ac:dyDescent="0.2">
      <c r="A1661" s="121"/>
      <c r="B1661" s="39" t="str">
        <f>+VLOOKUP(A1659,$Q$2:$R$5000,2,0)</f>
        <v>cf536</v>
      </c>
      <c r="C1661" s="51"/>
      <c r="D1661" s="57" t="s">
        <v>63</v>
      </c>
      <c r="E1661" s="58" t="s">
        <v>63</v>
      </c>
      <c r="F1661" s="59" t="s">
        <v>63</v>
      </c>
      <c r="G1661" s="57" t="s">
        <v>63</v>
      </c>
      <c r="H1661" s="64" t="s">
        <v>63</v>
      </c>
      <c r="I1661" s="64" t="str">
        <f>IF(H1661="","",G1661*H1661)</f>
        <v/>
      </c>
      <c r="J1661" s="61" t="s">
        <v>63</v>
      </c>
      <c r="Q1661" s="37">
        <v>1660</v>
      </c>
    </row>
    <row r="1662" spans="1:17" ht="15" customHeight="1" x14ac:dyDescent="0.2">
      <c r="A1662" s="121">
        <f t="shared" si="132"/>
        <v>537</v>
      </c>
      <c r="B1662" s="39" t="str">
        <f>+VLOOKUP(A1662,$Q$2:$R$5000,2,0)</f>
        <v>cf537</v>
      </c>
      <c r="C1662" s="45" t="s">
        <v>63</v>
      </c>
      <c r="D1662" s="46" t="s">
        <v>63</v>
      </c>
      <c r="E1662" s="47" t="s">
        <v>63</v>
      </c>
      <c r="F1662" s="48"/>
      <c r="G1662" s="46"/>
      <c r="H1662" s="62"/>
      <c r="I1662" s="62"/>
      <c r="J1662" s="50"/>
      <c r="Q1662" s="37">
        <v>1661</v>
      </c>
    </row>
    <row r="1663" spans="1:17" ht="15" customHeight="1" x14ac:dyDescent="0.2">
      <c r="A1663" s="121"/>
      <c r="B1663" s="39" t="str">
        <f>+VLOOKUP(A1662,$Q$2:$R$5000,2,0)</f>
        <v>cf537</v>
      </c>
      <c r="C1663" s="51"/>
      <c r="D1663" s="52"/>
      <c r="E1663" s="53" t="s">
        <v>63</v>
      </c>
      <c r="F1663" s="54"/>
      <c r="G1663" s="52"/>
      <c r="H1663" s="63"/>
      <c r="I1663" s="63"/>
      <c r="J1663" s="56" t="s">
        <v>63</v>
      </c>
      <c r="Q1663" s="37">
        <v>1662</v>
      </c>
    </row>
    <row r="1664" spans="1:17" ht="15" customHeight="1" x14ac:dyDescent="0.2">
      <c r="A1664" s="121"/>
      <c r="B1664" s="39" t="str">
        <f>+VLOOKUP(A1662,$Q$2:$R$5000,2,0)</f>
        <v>cf537</v>
      </c>
      <c r="C1664" s="51"/>
      <c r="D1664" s="57" t="s">
        <v>63</v>
      </c>
      <c r="E1664" s="58" t="s">
        <v>63</v>
      </c>
      <c r="F1664" s="59" t="s">
        <v>63</v>
      </c>
      <c r="G1664" s="57" t="s">
        <v>63</v>
      </c>
      <c r="H1664" s="64" t="s">
        <v>63</v>
      </c>
      <c r="I1664" s="64" t="str">
        <f>IF(H1664="","",G1664*H1664)</f>
        <v/>
      </c>
      <c r="J1664" s="61" t="s">
        <v>63</v>
      </c>
      <c r="Q1664" s="37">
        <v>1663</v>
      </c>
    </row>
    <row r="1665" spans="1:17" ht="15" customHeight="1" x14ac:dyDescent="0.2">
      <c r="A1665" s="121">
        <f t="shared" si="132"/>
        <v>538</v>
      </c>
      <c r="B1665" s="39" t="str">
        <f>+VLOOKUP(A1665,$Q$2:$R$5000,2,0)</f>
        <v>cf538</v>
      </c>
      <c r="C1665" s="45" t="s">
        <v>63</v>
      </c>
      <c r="D1665" s="46" t="s">
        <v>63</v>
      </c>
      <c r="E1665" s="47" t="s">
        <v>63</v>
      </c>
      <c r="F1665" s="48"/>
      <c r="G1665" s="46"/>
      <c r="H1665" s="62"/>
      <c r="I1665" s="62"/>
      <c r="J1665" s="50"/>
      <c r="Q1665" s="37">
        <v>1664</v>
      </c>
    </row>
    <row r="1666" spans="1:17" ht="15" customHeight="1" x14ac:dyDescent="0.2">
      <c r="A1666" s="121"/>
      <c r="B1666" s="39" t="str">
        <f>+VLOOKUP(A1665,$Q$2:$R$5000,2,0)</f>
        <v>cf538</v>
      </c>
      <c r="C1666" s="51"/>
      <c r="D1666" s="52"/>
      <c r="E1666" s="53" t="s">
        <v>63</v>
      </c>
      <c r="F1666" s="54"/>
      <c r="G1666" s="52"/>
      <c r="H1666" s="63"/>
      <c r="I1666" s="63"/>
      <c r="J1666" s="56" t="s">
        <v>63</v>
      </c>
      <c r="Q1666" s="37">
        <v>1665</v>
      </c>
    </row>
    <row r="1667" spans="1:17" ht="15" customHeight="1" x14ac:dyDescent="0.2">
      <c r="A1667" s="121"/>
      <c r="B1667" s="39" t="str">
        <f>+VLOOKUP(A1665,$Q$2:$R$5000,2,0)</f>
        <v>cf538</v>
      </c>
      <c r="C1667" s="51"/>
      <c r="D1667" s="57" t="s">
        <v>63</v>
      </c>
      <c r="E1667" s="58" t="s">
        <v>63</v>
      </c>
      <c r="F1667" s="59" t="s">
        <v>63</v>
      </c>
      <c r="G1667" s="57" t="s">
        <v>63</v>
      </c>
      <c r="H1667" s="64" t="s">
        <v>63</v>
      </c>
      <c r="I1667" s="64" t="str">
        <f>IF(H1667="","",G1667*H1667)</f>
        <v/>
      </c>
      <c r="J1667" s="61" t="s">
        <v>63</v>
      </c>
      <c r="Q1667" s="37">
        <v>1666</v>
      </c>
    </row>
    <row r="1668" spans="1:17" ht="15" customHeight="1" x14ac:dyDescent="0.2">
      <c r="A1668" s="121">
        <f t="shared" si="132"/>
        <v>539</v>
      </c>
      <c r="B1668" s="39" t="str">
        <f>+VLOOKUP(A1668,$Q$2:$R$5000,2,0)</f>
        <v>cf539</v>
      </c>
      <c r="C1668" s="45" t="s">
        <v>63</v>
      </c>
      <c r="D1668" s="46" t="s">
        <v>63</v>
      </c>
      <c r="E1668" s="47" t="s">
        <v>63</v>
      </c>
      <c r="F1668" s="48"/>
      <c r="G1668" s="46"/>
      <c r="H1668" s="62"/>
      <c r="I1668" s="62"/>
      <c r="J1668" s="50"/>
      <c r="Q1668" s="37">
        <v>1667</v>
      </c>
    </row>
    <row r="1669" spans="1:17" ht="15" customHeight="1" x14ac:dyDescent="0.2">
      <c r="A1669" s="121"/>
      <c r="B1669" s="39" t="str">
        <f>+VLOOKUP(A1668,$Q$2:$R$5000,2,0)</f>
        <v>cf539</v>
      </c>
      <c r="C1669" s="51"/>
      <c r="D1669" s="52"/>
      <c r="E1669" s="53" t="s">
        <v>63</v>
      </c>
      <c r="F1669" s="54"/>
      <c r="G1669" s="52"/>
      <c r="H1669" s="63"/>
      <c r="I1669" s="63"/>
      <c r="J1669" s="56" t="s">
        <v>63</v>
      </c>
      <c r="Q1669" s="37">
        <v>1668</v>
      </c>
    </row>
    <row r="1670" spans="1:17" ht="15" customHeight="1" x14ac:dyDescent="0.2">
      <c r="A1670" s="121"/>
      <c r="B1670" s="39" t="str">
        <f>+VLOOKUP(A1668,$Q$2:$R$5000,2,0)</f>
        <v>cf539</v>
      </c>
      <c r="C1670" s="51"/>
      <c r="D1670" s="57" t="s">
        <v>63</v>
      </c>
      <c r="E1670" s="58" t="s">
        <v>63</v>
      </c>
      <c r="F1670" s="59" t="s">
        <v>63</v>
      </c>
      <c r="G1670" s="57" t="s">
        <v>63</v>
      </c>
      <c r="H1670" s="64" t="s">
        <v>63</v>
      </c>
      <c r="I1670" s="64" t="str">
        <f>IF(H1670="","",G1670*H1670)</f>
        <v/>
      </c>
      <c r="J1670" s="61" t="s">
        <v>63</v>
      </c>
      <c r="Q1670" s="37">
        <v>1669</v>
      </c>
    </row>
    <row r="1671" spans="1:17" ht="15" customHeight="1" x14ac:dyDescent="0.2">
      <c r="A1671" s="121">
        <f t="shared" si="132"/>
        <v>540</v>
      </c>
      <c r="B1671" s="39" t="str">
        <f>+VLOOKUP(A1671,$Q$2:$R$5000,2,0)</f>
        <v>cf540</v>
      </c>
      <c r="C1671" s="45" t="s">
        <v>63</v>
      </c>
      <c r="D1671" s="46" t="s">
        <v>63</v>
      </c>
      <c r="E1671" s="47" t="s">
        <v>63</v>
      </c>
      <c r="F1671" s="48"/>
      <c r="G1671" s="46"/>
      <c r="H1671" s="62"/>
      <c r="I1671" s="62"/>
      <c r="J1671" s="50"/>
      <c r="Q1671" s="37">
        <v>1670</v>
      </c>
    </row>
    <row r="1672" spans="1:17" ht="15" customHeight="1" x14ac:dyDescent="0.2">
      <c r="A1672" s="121"/>
      <c r="B1672" s="39" t="str">
        <f>+VLOOKUP(A1671,$Q$2:$R$5000,2,0)</f>
        <v>cf540</v>
      </c>
      <c r="C1672" s="51"/>
      <c r="D1672" s="52"/>
      <c r="E1672" s="53" t="s">
        <v>63</v>
      </c>
      <c r="F1672" s="54"/>
      <c r="G1672" s="52"/>
      <c r="H1672" s="63"/>
      <c r="I1672" s="63"/>
      <c r="J1672" s="56" t="s">
        <v>63</v>
      </c>
      <c r="Q1672" s="37">
        <v>1671</v>
      </c>
    </row>
    <row r="1673" spans="1:17" ht="15" customHeight="1" x14ac:dyDescent="0.2">
      <c r="A1673" s="121"/>
      <c r="B1673" s="39" t="str">
        <f>+VLOOKUP(A1671,$Q$2:$R$5000,2,0)</f>
        <v>cf540</v>
      </c>
      <c r="C1673" s="51"/>
      <c r="D1673" s="57" t="s">
        <v>63</v>
      </c>
      <c r="E1673" s="58" t="s">
        <v>63</v>
      </c>
      <c r="F1673" s="59" t="s">
        <v>63</v>
      </c>
      <c r="G1673" s="57" t="s">
        <v>63</v>
      </c>
      <c r="H1673" s="64" t="s">
        <v>63</v>
      </c>
      <c r="I1673" s="64" t="str">
        <f>IF(H1673="","",G1673*H1673)</f>
        <v/>
      </c>
      <c r="J1673" s="61" t="s">
        <v>63</v>
      </c>
      <c r="Q1673" s="37">
        <v>1672</v>
      </c>
    </row>
    <row r="1674" spans="1:17" ht="15" customHeight="1" x14ac:dyDescent="0.2">
      <c r="B1674" s="37">
        <f>IF(K1674=$K$1,1,IF(K1674&gt;$K$1,0,1))</f>
        <v>0</v>
      </c>
      <c r="C1674" s="51"/>
      <c r="D1674" s="46"/>
      <c r="E1674" s="71" t="s">
        <v>143</v>
      </c>
      <c r="F1674" s="48"/>
      <c r="G1674" s="46"/>
      <c r="H1674" s="62"/>
      <c r="I1674" s="66">
        <f>SUM(I1614:I1673)</f>
        <v>0</v>
      </c>
      <c r="J1674" s="46"/>
      <c r="K1674" s="37">
        <f>+A1671/20</f>
        <v>27</v>
      </c>
      <c r="L1674" s="67">
        <f>+I1674</f>
        <v>0</v>
      </c>
      <c r="M1674" s="68">
        <f>SUM($L$2:L1674)</f>
        <v>0</v>
      </c>
      <c r="Q1674" s="37">
        <v>1673</v>
      </c>
    </row>
    <row r="1675" spans="1:17" ht="15" customHeight="1" x14ac:dyDescent="0.2">
      <c r="B1675" s="37">
        <f>+IF(K1675=$K$1,1,0)</f>
        <v>0</v>
      </c>
      <c r="C1675" s="51"/>
      <c r="D1675" s="57"/>
      <c r="E1675" s="72" t="s">
        <v>144</v>
      </c>
      <c r="F1675" s="59"/>
      <c r="G1675" s="57"/>
      <c r="H1675" s="64"/>
      <c r="I1675" s="70">
        <f>+M1674</f>
        <v>0</v>
      </c>
      <c r="J1675" s="57"/>
      <c r="K1675" s="37">
        <f>+K1674</f>
        <v>27</v>
      </c>
      <c r="Q1675" s="37">
        <v>1674</v>
      </c>
    </row>
    <row r="1676" spans="1:17" ht="15" customHeight="1" x14ac:dyDescent="0.2">
      <c r="A1676" s="121">
        <f>A1671+1</f>
        <v>541</v>
      </c>
      <c r="B1676" s="39" t="str">
        <f>+VLOOKUP(A1676,$Q$2:$R$5000,2,0)</f>
        <v>cf541</v>
      </c>
      <c r="C1676" s="45" t="s">
        <v>63</v>
      </c>
      <c r="D1676" s="46" t="s">
        <v>63</v>
      </c>
      <c r="E1676" s="47" t="s">
        <v>63</v>
      </c>
      <c r="F1676" s="48"/>
      <c r="G1676" s="46"/>
      <c r="H1676" s="49"/>
      <c r="I1676" s="49"/>
      <c r="J1676" s="50"/>
      <c r="Q1676" s="37">
        <v>1675</v>
      </c>
    </row>
    <row r="1677" spans="1:17" ht="15" customHeight="1" x14ac:dyDescent="0.2">
      <c r="A1677" s="121"/>
      <c r="B1677" s="39" t="str">
        <f>+VLOOKUP(A1676,$Q$2:$R$5000,2,0)</f>
        <v>cf541</v>
      </c>
      <c r="C1677" s="51"/>
      <c r="D1677" s="52"/>
      <c r="E1677" s="53" t="s">
        <v>63</v>
      </c>
      <c r="F1677" s="54"/>
      <c r="G1677" s="52"/>
      <c r="H1677" s="55"/>
      <c r="I1677" s="55"/>
      <c r="J1677" s="56" t="s">
        <v>63</v>
      </c>
      <c r="Q1677" s="37">
        <v>1676</v>
      </c>
    </row>
    <row r="1678" spans="1:17" ht="15" customHeight="1" x14ac:dyDescent="0.2">
      <c r="A1678" s="121"/>
      <c r="B1678" s="39" t="str">
        <f>+VLOOKUP(A1676,$Q$2:$R$5000,2,0)</f>
        <v>cf541</v>
      </c>
      <c r="C1678" s="51"/>
      <c r="D1678" s="57" t="s">
        <v>63</v>
      </c>
      <c r="E1678" s="58" t="s">
        <v>63</v>
      </c>
      <c r="F1678" s="59" t="s">
        <v>63</v>
      </c>
      <c r="G1678" s="57" t="s">
        <v>63</v>
      </c>
      <c r="H1678" s="60" t="s">
        <v>63</v>
      </c>
      <c r="I1678" s="60" t="str">
        <f>IF(H1678="","",G1678*H1678)</f>
        <v/>
      </c>
      <c r="J1678" s="61" t="s">
        <v>63</v>
      </c>
      <c r="Q1678" s="37">
        <v>1677</v>
      </c>
    </row>
    <row r="1679" spans="1:17" ht="15" customHeight="1" x14ac:dyDescent="0.2">
      <c r="A1679" s="121">
        <f t="shared" ref="A1679" si="133">A1676+1</f>
        <v>542</v>
      </c>
      <c r="B1679" s="39" t="str">
        <f>+VLOOKUP(A1679,$Q$2:$R$5000,2,0)</f>
        <v>cf542</v>
      </c>
      <c r="C1679" s="45" t="s">
        <v>63</v>
      </c>
      <c r="D1679" s="46" t="s">
        <v>63</v>
      </c>
      <c r="E1679" s="47" t="s">
        <v>63</v>
      </c>
      <c r="F1679" s="48"/>
      <c r="G1679" s="46"/>
      <c r="H1679" s="62"/>
      <c r="I1679" s="62"/>
      <c r="J1679" s="50"/>
      <c r="Q1679" s="37">
        <v>1678</v>
      </c>
    </row>
    <row r="1680" spans="1:17" ht="15" customHeight="1" x14ac:dyDescent="0.2">
      <c r="A1680" s="121"/>
      <c r="B1680" s="39" t="str">
        <f>+VLOOKUP(A1679,$Q$2:$R$5000,2,0)</f>
        <v>cf542</v>
      </c>
      <c r="C1680" s="51"/>
      <c r="D1680" s="52"/>
      <c r="E1680" s="53" t="s">
        <v>63</v>
      </c>
      <c r="F1680" s="54"/>
      <c r="G1680" s="52"/>
      <c r="H1680" s="63"/>
      <c r="I1680" s="63"/>
      <c r="J1680" s="56" t="s">
        <v>63</v>
      </c>
      <c r="Q1680" s="37">
        <v>1679</v>
      </c>
    </row>
    <row r="1681" spans="1:17" ht="15" customHeight="1" x14ac:dyDescent="0.2">
      <c r="A1681" s="121"/>
      <c r="B1681" s="39" t="str">
        <f>+VLOOKUP(A1679,$Q$2:$R$5000,2,0)</f>
        <v>cf542</v>
      </c>
      <c r="C1681" s="51"/>
      <c r="D1681" s="57" t="s">
        <v>63</v>
      </c>
      <c r="E1681" s="58" t="s">
        <v>63</v>
      </c>
      <c r="F1681" s="59" t="s">
        <v>63</v>
      </c>
      <c r="G1681" s="57" t="s">
        <v>63</v>
      </c>
      <c r="H1681" s="64" t="s">
        <v>63</v>
      </c>
      <c r="I1681" s="64" t="str">
        <f>IF(H1681="","",G1681*H1681)</f>
        <v/>
      </c>
      <c r="J1681" s="61" t="s">
        <v>63</v>
      </c>
      <c r="Q1681" s="37">
        <v>1680</v>
      </c>
    </row>
    <row r="1682" spans="1:17" ht="15" customHeight="1" x14ac:dyDescent="0.2">
      <c r="A1682" s="121">
        <f t="shared" ref="A1682:A1733" si="134">A1679+1</f>
        <v>543</v>
      </c>
      <c r="B1682" s="39" t="str">
        <f>+VLOOKUP(A1682,$Q$2:$R$5000,2,0)</f>
        <v>cf543</v>
      </c>
      <c r="C1682" s="45" t="s">
        <v>63</v>
      </c>
      <c r="D1682" s="46" t="s">
        <v>63</v>
      </c>
      <c r="E1682" s="47" t="s">
        <v>63</v>
      </c>
      <c r="F1682" s="48"/>
      <c r="G1682" s="46"/>
      <c r="H1682" s="62"/>
      <c r="I1682" s="62"/>
      <c r="J1682" s="50"/>
      <c r="Q1682" s="37">
        <v>1681</v>
      </c>
    </row>
    <row r="1683" spans="1:17" ht="15" customHeight="1" x14ac:dyDescent="0.2">
      <c r="A1683" s="121"/>
      <c r="B1683" s="39" t="str">
        <f>+VLOOKUP(A1682,$Q$2:$R$5000,2,0)</f>
        <v>cf543</v>
      </c>
      <c r="C1683" s="51"/>
      <c r="D1683" s="52"/>
      <c r="E1683" s="53" t="s">
        <v>63</v>
      </c>
      <c r="F1683" s="54"/>
      <c r="G1683" s="52"/>
      <c r="H1683" s="63"/>
      <c r="I1683" s="63"/>
      <c r="J1683" s="56" t="s">
        <v>63</v>
      </c>
      <c r="Q1683" s="37">
        <v>1682</v>
      </c>
    </row>
    <row r="1684" spans="1:17" ht="15" customHeight="1" x14ac:dyDescent="0.2">
      <c r="A1684" s="121"/>
      <c r="B1684" s="39" t="str">
        <f>+VLOOKUP(A1682,$Q$2:$R$5000,2,0)</f>
        <v>cf543</v>
      </c>
      <c r="C1684" s="51"/>
      <c r="D1684" s="57" t="s">
        <v>63</v>
      </c>
      <c r="E1684" s="58" t="s">
        <v>63</v>
      </c>
      <c r="F1684" s="59" t="s">
        <v>63</v>
      </c>
      <c r="G1684" s="57" t="s">
        <v>63</v>
      </c>
      <c r="H1684" s="64" t="s">
        <v>63</v>
      </c>
      <c r="I1684" s="64" t="str">
        <f>IF(H1684="","",G1684*H1684)</f>
        <v/>
      </c>
      <c r="J1684" s="61" t="s">
        <v>63</v>
      </c>
      <c r="Q1684" s="37">
        <v>1683</v>
      </c>
    </row>
    <row r="1685" spans="1:17" ht="15" customHeight="1" x14ac:dyDescent="0.2">
      <c r="A1685" s="121">
        <f t="shared" si="134"/>
        <v>544</v>
      </c>
      <c r="B1685" s="39" t="str">
        <f>+VLOOKUP(A1685,$Q$2:$R$5000,2,0)</f>
        <v>cf544</v>
      </c>
      <c r="C1685" s="45" t="s">
        <v>63</v>
      </c>
      <c r="D1685" s="46" t="s">
        <v>63</v>
      </c>
      <c r="E1685" s="47" t="s">
        <v>63</v>
      </c>
      <c r="F1685" s="48"/>
      <c r="G1685" s="46"/>
      <c r="H1685" s="62"/>
      <c r="I1685" s="62"/>
      <c r="J1685" s="50"/>
      <c r="Q1685" s="37">
        <v>1684</v>
      </c>
    </row>
    <row r="1686" spans="1:17" ht="15" customHeight="1" x14ac:dyDescent="0.2">
      <c r="A1686" s="121"/>
      <c r="B1686" s="39" t="str">
        <f>+VLOOKUP(A1685,$Q$2:$R$5000,2,0)</f>
        <v>cf544</v>
      </c>
      <c r="C1686" s="51"/>
      <c r="D1686" s="52"/>
      <c r="E1686" s="53" t="s">
        <v>63</v>
      </c>
      <c r="F1686" s="54"/>
      <c r="G1686" s="52"/>
      <c r="H1686" s="63"/>
      <c r="I1686" s="63"/>
      <c r="J1686" s="56" t="s">
        <v>63</v>
      </c>
      <c r="Q1686" s="37">
        <v>1685</v>
      </c>
    </row>
    <row r="1687" spans="1:17" ht="15" customHeight="1" x14ac:dyDescent="0.2">
      <c r="A1687" s="121"/>
      <c r="B1687" s="39" t="str">
        <f>+VLOOKUP(A1685,$Q$2:$R$5000,2,0)</f>
        <v>cf544</v>
      </c>
      <c r="C1687" s="51"/>
      <c r="D1687" s="57" t="s">
        <v>63</v>
      </c>
      <c r="E1687" s="58" t="s">
        <v>63</v>
      </c>
      <c r="F1687" s="59" t="s">
        <v>63</v>
      </c>
      <c r="G1687" s="57" t="s">
        <v>63</v>
      </c>
      <c r="H1687" s="64" t="s">
        <v>63</v>
      </c>
      <c r="I1687" s="64" t="str">
        <f>IF(H1687="","",G1687*H1687)</f>
        <v/>
      </c>
      <c r="J1687" s="61" t="s">
        <v>63</v>
      </c>
      <c r="Q1687" s="37">
        <v>1686</v>
      </c>
    </row>
    <row r="1688" spans="1:17" ht="15" customHeight="1" x14ac:dyDescent="0.2">
      <c r="A1688" s="121">
        <f t="shared" si="134"/>
        <v>545</v>
      </c>
      <c r="B1688" s="39" t="str">
        <f>+VLOOKUP(A1688,$Q$2:$R$5000,2,0)</f>
        <v>cf545</v>
      </c>
      <c r="C1688" s="45" t="s">
        <v>63</v>
      </c>
      <c r="D1688" s="46" t="s">
        <v>63</v>
      </c>
      <c r="E1688" s="47" t="s">
        <v>63</v>
      </c>
      <c r="F1688" s="48"/>
      <c r="G1688" s="46"/>
      <c r="H1688" s="62"/>
      <c r="I1688" s="62"/>
      <c r="J1688" s="50"/>
      <c r="Q1688" s="37">
        <v>1687</v>
      </c>
    </row>
    <row r="1689" spans="1:17" ht="15" customHeight="1" x14ac:dyDescent="0.2">
      <c r="A1689" s="121"/>
      <c r="B1689" s="39" t="str">
        <f>+VLOOKUP(A1688,$Q$2:$R$5000,2,0)</f>
        <v>cf545</v>
      </c>
      <c r="C1689" s="51"/>
      <c r="D1689" s="52"/>
      <c r="E1689" s="53" t="s">
        <v>63</v>
      </c>
      <c r="F1689" s="54"/>
      <c r="G1689" s="52"/>
      <c r="H1689" s="63"/>
      <c r="I1689" s="63"/>
      <c r="J1689" s="56" t="s">
        <v>63</v>
      </c>
      <c r="Q1689" s="37">
        <v>1688</v>
      </c>
    </row>
    <row r="1690" spans="1:17" ht="15" customHeight="1" x14ac:dyDescent="0.2">
      <c r="A1690" s="121"/>
      <c r="B1690" s="39" t="str">
        <f>+VLOOKUP(A1688,$Q$2:$R$5000,2,0)</f>
        <v>cf545</v>
      </c>
      <c r="C1690" s="51"/>
      <c r="D1690" s="57" t="s">
        <v>63</v>
      </c>
      <c r="E1690" s="58" t="s">
        <v>63</v>
      </c>
      <c r="F1690" s="59" t="s">
        <v>63</v>
      </c>
      <c r="G1690" s="57" t="s">
        <v>63</v>
      </c>
      <c r="H1690" s="64" t="s">
        <v>63</v>
      </c>
      <c r="I1690" s="64" t="str">
        <f>IF(H1690="","",G1690*H1690)</f>
        <v/>
      </c>
      <c r="J1690" s="61" t="s">
        <v>63</v>
      </c>
      <c r="Q1690" s="37">
        <v>1689</v>
      </c>
    </row>
    <row r="1691" spans="1:17" ht="15" customHeight="1" x14ac:dyDescent="0.2">
      <c r="A1691" s="121">
        <f t="shared" si="134"/>
        <v>546</v>
      </c>
      <c r="B1691" s="39" t="str">
        <f>+VLOOKUP(A1691,$Q$2:$R$5000,2,0)</f>
        <v>cf546</v>
      </c>
      <c r="C1691" s="45" t="s">
        <v>63</v>
      </c>
      <c r="D1691" s="46" t="s">
        <v>63</v>
      </c>
      <c r="E1691" s="47" t="s">
        <v>63</v>
      </c>
      <c r="F1691" s="48"/>
      <c r="G1691" s="46"/>
      <c r="H1691" s="62"/>
      <c r="I1691" s="62"/>
      <c r="J1691" s="50"/>
      <c r="Q1691" s="37">
        <v>1690</v>
      </c>
    </row>
    <row r="1692" spans="1:17" ht="15" customHeight="1" x14ac:dyDescent="0.2">
      <c r="A1692" s="121"/>
      <c r="B1692" s="39" t="str">
        <f>+VLOOKUP(A1691,$Q$2:$R$5000,2,0)</f>
        <v>cf546</v>
      </c>
      <c r="C1692" s="51"/>
      <c r="D1692" s="52"/>
      <c r="E1692" s="53" t="s">
        <v>63</v>
      </c>
      <c r="F1692" s="54"/>
      <c r="G1692" s="52"/>
      <c r="H1692" s="63"/>
      <c r="I1692" s="63"/>
      <c r="J1692" s="56" t="s">
        <v>63</v>
      </c>
      <c r="Q1692" s="37">
        <v>1691</v>
      </c>
    </row>
    <row r="1693" spans="1:17" ht="15" customHeight="1" x14ac:dyDescent="0.2">
      <c r="A1693" s="121"/>
      <c r="B1693" s="39" t="str">
        <f>+VLOOKUP(A1691,$Q$2:$R$5000,2,0)</f>
        <v>cf546</v>
      </c>
      <c r="C1693" s="51"/>
      <c r="D1693" s="57" t="s">
        <v>63</v>
      </c>
      <c r="E1693" s="58" t="s">
        <v>63</v>
      </c>
      <c r="F1693" s="59" t="s">
        <v>63</v>
      </c>
      <c r="G1693" s="57" t="s">
        <v>63</v>
      </c>
      <c r="H1693" s="64" t="s">
        <v>63</v>
      </c>
      <c r="I1693" s="64" t="str">
        <f>IF(H1693="","",G1693*H1693)</f>
        <v/>
      </c>
      <c r="J1693" s="61" t="s">
        <v>63</v>
      </c>
      <c r="Q1693" s="37">
        <v>1692</v>
      </c>
    </row>
    <row r="1694" spans="1:17" ht="15" customHeight="1" x14ac:dyDescent="0.2">
      <c r="A1694" s="121">
        <f t="shared" si="134"/>
        <v>547</v>
      </c>
      <c r="B1694" s="39" t="str">
        <f>+VLOOKUP(A1694,$Q$2:$R$5000,2,0)</f>
        <v>cf547</v>
      </c>
      <c r="C1694" s="45" t="s">
        <v>63</v>
      </c>
      <c r="D1694" s="46" t="s">
        <v>63</v>
      </c>
      <c r="E1694" s="47" t="s">
        <v>63</v>
      </c>
      <c r="F1694" s="48"/>
      <c r="G1694" s="46"/>
      <c r="H1694" s="62"/>
      <c r="I1694" s="62"/>
      <c r="J1694" s="50"/>
      <c r="Q1694" s="37">
        <v>1693</v>
      </c>
    </row>
    <row r="1695" spans="1:17" ht="15" customHeight="1" x14ac:dyDescent="0.2">
      <c r="A1695" s="121"/>
      <c r="B1695" s="39" t="str">
        <f>+VLOOKUP(A1694,$Q$2:$R$5000,2,0)</f>
        <v>cf547</v>
      </c>
      <c r="C1695" s="51"/>
      <c r="D1695" s="52"/>
      <c r="E1695" s="53" t="s">
        <v>63</v>
      </c>
      <c r="F1695" s="54"/>
      <c r="G1695" s="52"/>
      <c r="H1695" s="63"/>
      <c r="I1695" s="63"/>
      <c r="J1695" s="56" t="s">
        <v>63</v>
      </c>
      <c r="Q1695" s="37">
        <v>1694</v>
      </c>
    </row>
    <row r="1696" spans="1:17" ht="15" customHeight="1" x14ac:dyDescent="0.2">
      <c r="A1696" s="121"/>
      <c r="B1696" s="39" t="str">
        <f>+VLOOKUP(A1694,$Q$2:$R$5000,2,0)</f>
        <v>cf547</v>
      </c>
      <c r="C1696" s="51"/>
      <c r="D1696" s="57" t="s">
        <v>63</v>
      </c>
      <c r="E1696" s="58" t="s">
        <v>63</v>
      </c>
      <c r="F1696" s="59" t="s">
        <v>63</v>
      </c>
      <c r="G1696" s="57" t="s">
        <v>63</v>
      </c>
      <c r="H1696" s="64" t="s">
        <v>63</v>
      </c>
      <c r="I1696" s="64" t="str">
        <f>IF(H1696="","",G1696*H1696)</f>
        <v/>
      </c>
      <c r="J1696" s="61" t="s">
        <v>63</v>
      </c>
      <c r="Q1696" s="37">
        <v>1695</v>
      </c>
    </row>
    <row r="1697" spans="1:17" ht="15" customHeight="1" x14ac:dyDescent="0.2">
      <c r="A1697" s="121">
        <f t="shared" si="134"/>
        <v>548</v>
      </c>
      <c r="B1697" s="39" t="str">
        <f>+VLOOKUP(A1697,$Q$2:$R$5000,2,0)</f>
        <v>cf548</v>
      </c>
      <c r="C1697" s="45" t="s">
        <v>63</v>
      </c>
      <c r="D1697" s="46" t="s">
        <v>63</v>
      </c>
      <c r="E1697" s="47" t="s">
        <v>63</v>
      </c>
      <c r="F1697" s="48"/>
      <c r="G1697" s="46"/>
      <c r="H1697" s="62"/>
      <c r="I1697" s="62"/>
      <c r="J1697" s="50"/>
      <c r="Q1697" s="37">
        <v>1696</v>
      </c>
    </row>
    <row r="1698" spans="1:17" ht="15" customHeight="1" x14ac:dyDescent="0.2">
      <c r="A1698" s="121"/>
      <c r="B1698" s="39" t="str">
        <f>+VLOOKUP(A1697,$Q$2:$R$5000,2,0)</f>
        <v>cf548</v>
      </c>
      <c r="C1698" s="51"/>
      <c r="D1698" s="52"/>
      <c r="E1698" s="53" t="s">
        <v>63</v>
      </c>
      <c r="F1698" s="54"/>
      <c r="G1698" s="52"/>
      <c r="H1698" s="63"/>
      <c r="I1698" s="63"/>
      <c r="J1698" s="56" t="s">
        <v>63</v>
      </c>
      <c r="Q1698" s="37">
        <v>1697</v>
      </c>
    </row>
    <row r="1699" spans="1:17" ht="15" customHeight="1" x14ac:dyDescent="0.2">
      <c r="A1699" s="121"/>
      <c r="B1699" s="39" t="str">
        <f>+VLOOKUP(A1697,$Q$2:$R$5000,2,0)</f>
        <v>cf548</v>
      </c>
      <c r="C1699" s="51"/>
      <c r="D1699" s="57" t="s">
        <v>63</v>
      </c>
      <c r="E1699" s="58" t="s">
        <v>63</v>
      </c>
      <c r="F1699" s="59" t="s">
        <v>63</v>
      </c>
      <c r="G1699" s="57" t="s">
        <v>63</v>
      </c>
      <c r="H1699" s="64" t="s">
        <v>63</v>
      </c>
      <c r="I1699" s="64" t="str">
        <f>IF(H1699="","",G1699*H1699)</f>
        <v/>
      </c>
      <c r="J1699" s="61" t="s">
        <v>63</v>
      </c>
      <c r="Q1699" s="37">
        <v>1698</v>
      </c>
    </row>
    <row r="1700" spans="1:17" ht="15" customHeight="1" x14ac:dyDescent="0.2">
      <c r="A1700" s="121">
        <f t="shared" si="134"/>
        <v>549</v>
      </c>
      <c r="B1700" s="39" t="str">
        <f>+VLOOKUP(A1700,$Q$2:$R$5000,2,0)</f>
        <v>cf549</v>
      </c>
      <c r="C1700" s="45" t="s">
        <v>63</v>
      </c>
      <c r="D1700" s="46" t="s">
        <v>63</v>
      </c>
      <c r="E1700" s="47" t="s">
        <v>63</v>
      </c>
      <c r="F1700" s="48"/>
      <c r="G1700" s="46"/>
      <c r="H1700" s="62"/>
      <c r="I1700" s="62"/>
      <c r="J1700" s="50"/>
      <c r="Q1700" s="37">
        <v>1699</v>
      </c>
    </row>
    <row r="1701" spans="1:17" ht="15" customHeight="1" x14ac:dyDescent="0.2">
      <c r="A1701" s="121"/>
      <c r="B1701" s="39" t="str">
        <f>+VLOOKUP(A1700,$Q$2:$R$5000,2,0)</f>
        <v>cf549</v>
      </c>
      <c r="C1701" s="51"/>
      <c r="D1701" s="52"/>
      <c r="E1701" s="53" t="s">
        <v>63</v>
      </c>
      <c r="F1701" s="54"/>
      <c r="G1701" s="52"/>
      <c r="H1701" s="63"/>
      <c r="I1701" s="63"/>
      <c r="J1701" s="56" t="s">
        <v>63</v>
      </c>
      <c r="Q1701" s="37">
        <v>1700</v>
      </c>
    </row>
    <row r="1702" spans="1:17" ht="15" customHeight="1" x14ac:dyDescent="0.2">
      <c r="A1702" s="121"/>
      <c r="B1702" s="39" t="str">
        <f>+VLOOKUP(A1700,$Q$2:$R$5000,2,0)</f>
        <v>cf549</v>
      </c>
      <c r="C1702" s="51"/>
      <c r="D1702" s="57" t="s">
        <v>63</v>
      </c>
      <c r="E1702" s="58" t="s">
        <v>63</v>
      </c>
      <c r="F1702" s="59" t="s">
        <v>63</v>
      </c>
      <c r="G1702" s="57" t="s">
        <v>63</v>
      </c>
      <c r="H1702" s="64" t="s">
        <v>63</v>
      </c>
      <c r="I1702" s="64" t="str">
        <f>IF(H1702="","",G1702*H1702)</f>
        <v/>
      </c>
      <c r="J1702" s="61" t="s">
        <v>63</v>
      </c>
      <c r="Q1702" s="37">
        <v>1701</v>
      </c>
    </row>
    <row r="1703" spans="1:17" ht="15" customHeight="1" x14ac:dyDescent="0.2">
      <c r="A1703" s="121">
        <f t="shared" si="134"/>
        <v>550</v>
      </c>
      <c r="B1703" s="39" t="str">
        <f>+VLOOKUP(A1703,$Q$2:$R$5000,2,0)</f>
        <v>cf550</v>
      </c>
      <c r="C1703" s="45" t="s">
        <v>63</v>
      </c>
      <c r="D1703" s="46" t="s">
        <v>63</v>
      </c>
      <c r="E1703" s="47" t="s">
        <v>63</v>
      </c>
      <c r="F1703" s="48"/>
      <c r="G1703" s="46"/>
      <c r="H1703" s="62"/>
      <c r="I1703" s="62"/>
      <c r="J1703" s="50"/>
      <c r="Q1703" s="37">
        <v>1702</v>
      </c>
    </row>
    <row r="1704" spans="1:17" ht="15" customHeight="1" x14ac:dyDescent="0.2">
      <c r="A1704" s="121"/>
      <c r="B1704" s="39" t="str">
        <f>+VLOOKUP(A1703,$Q$2:$R$5000,2,0)</f>
        <v>cf550</v>
      </c>
      <c r="C1704" s="51"/>
      <c r="D1704" s="52"/>
      <c r="E1704" s="53" t="s">
        <v>63</v>
      </c>
      <c r="F1704" s="54"/>
      <c r="G1704" s="52"/>
      <c r="H1704" s="63"/>
      <c r="I1704" s="63"/>
      <c r="J1704" s="56" t="s">
        <v>63</v>
      </c>
      <c r="Q1704" s="37">
        <v>1703</v>
      </c>
    </row>
    <row r="1705" spans="1:17" ht="15" customHeight="1" x14ac:dyDescent="0.2">
      <c r="A1705" s="121"/>
      <c r="B1705" s="39" t="str">
        <f>+VLOOKUP(A1703,$Q$2:$R$5000,2,0)</f>
        <v>cf550</v>
      </c>
      <c r="C1705" s="51"/>
      <c r="D1705" s="57" t="s">
        <v>63</v>
      </c>
      <c r="E1705" s="58" t="s">
        <v>63</v>
      </c>
      <c r="F1705" s="59" t="s">
        <v>63</v>
      </c>
      <c r="G1705" s="57" t="s">
        <v>63</v>
      </c>
      <c r="H1705" s="64" t="s">
        <v>63</v>
      </c>
      <c r="I1705" s="64" t="str">
        <f>IF(H1705="","",G1705*H1705)</f>
        <v/>
      </c>
      <c r="J1705" s="61" t="s">
        <v>63</v>
      </c>
      <c r="Q1705" s="37">
        <v>1704</v>
      </c>
    </row>
    <row r="1706" spans="1:17" ht="15" customHeight="1" x14ac:dyDescent="0.2">
      <c r="A1706" s="121">
        <f t="shared" si="134"/>
        <v>551</v>
      </c>
      <c r="B1706" s="39" t="str">
        <f>+VLOOKUP(A1706,$Q$2:$R$5000,2,0)</f>
        <v>cf551</v>
      </c>
      <c r="C1706" s="45" t="s">
        <v>63</v>
      </c>
      <c r="D1706" s="46" t="s">
        <v>63</v>
      </c>
      <c r="E1706" s="47" t="s">
        <v>63</v>
      </c>
      <c r="F1706" s="48"/>
      <c r="G1706" s="46"/>
      <c r="H1706" s="62"/>
      <c r="I1706" s="62"/>
      <c r="J1706" s="50"/>
      <c r="Q1706" s="37">
        <v>1705</v>
      </c>
    </row>
    <row r="1707" spans="1:17" ht="15" customHeight="1" x14ac:dyDescent="0.2">
      <c r="A1707" s="121"/>
      <c r="B1707" s="39" t="str">
        <f>+VLOOKUP(A1706,$Q$2:$R$5000,2,0)</f>
        <v>cf551</v>
      </c>
      <c r="C1707" s="51"/>
      <c r="D1707" s="52"/>
      <c r="E1707" s="53" t="s">
        <v>63</v>
      </c>
      <c r="F1707" s="54"/>
      <c r="G1707" s="52"/>
      <c r="H1707" s="63"/>
      <c r="I1707" s="63"/>
      <c r="J1707" s="56" t="s">
        <v>63</v>
      </c>
      <c r="Q1707" s="37">
        <v>1706</v>
      </c>
    </row>
    <row r="1708" spans="1:17" ht="15" customHeight="1" x14ac:dyDescent="0.2">
      <c r="A1708" s="121"/>
      <c r="B1708" s="39" t="str">
        <f>+VLOOKUP(A1706,$Q$2:$R$5000,2,0)</f>
        <v>cf551</v>
      </c>
      <c r="C1708" s="51"/>
      <c r="D1708" s="57" t="s">
        <v>63</v>
      </c>
      <c r="E1708" s="58" t="s">
        <v>63</v>
      </c>
      <c r="F1708" s="59" t="s">
        <v>63</v>
      </c>
      <c r="G1708" s="57" t="s">
        <v>63</v>
      </c>
      <c r="H1708" s="64" t="s">
        <v>63</v>
      </c>
      <c r="I1708" s="64" t="str">
        <f>IF(H1708="","",G1708*H1708)</f>
        <v/>
      </c>
      <c r="J1708" s="61" t="s">
        <v>63</v>
      </c>
      <c r="Q1708" s="37">
        <v>1707</v>
      </c>
    </row>
    <row r="1709" spans="1:17" ht="15" customHeight="1" x14ac:dyDescent="0.2">
      <c r="A1709" s="121">
        <f t="shared" si="134"/>
        <v>552</v>
      </c>
      <c r="B1709" s="39" t="str">
        <f>+VLOOKUP(A1709,$Q$2:$R$5000,2,0)</f>
        <v>cf552</v>
      </c>
      <c r="C1709" s="45" t="s">
        <v>63</v>
      </c>
      <c r="D1709" s="46" t="s">
        <v>63</v>
      </c>
      <c r="E1709" s="47" t="s">
        <v>63</v>
      </c>
      <c r="F1709" s="48"/>
      <c r="G1709" s="46"/>
      <c r="H1709" s="62"/>
      <c r="I1709" s="62"/>
      <c r="J1709" s="50"/>
      <c r="Q1709" s="37">
        <v>1708</v>
      </c>
    </row>
    <row r="1710" spans="1:17" ht="15" customHeight="1" x14ac:dyDescent="0.2">
      <c r="A1710" s="121"/>
      <c r="B1710" s="39" t="str">
        <f>+VLOOKUP(A1709,$Q$2:$R$5000,2,0)</f>
        <v>cf552</v>
      </c>
      <c r="C1710" s="51"/>
      <c r="D1710" s="52"/>
      <c r="E1710" s="53" t="s">
        <v>63</v>
      </c>
      <c r="F1710" s="54"/>
      <c r="G1710" s="52"/>
      <c r="H1710" s="63"/>
      <c r="I1710" s="63"/>
      <c r="J1710" s="56" t="s">
        <v>63</v>
      </c>
      <c r="Q1710" s="37">
        <v>1709</v>
      </c>
    </row>
    <row r="1711" spans="1:17" ht="15" customHeight="1" x14ac:dyDescent="0.2">
      <c r="A1711" s="121"/>
      <c r="B1711" s="39" t="str">
        <f>+VLOOKUP(A1709,$Q$2:$R$5000,2,0)</f>
        <v>cf552</v>
      </c>
      <c r="C1711" s="51"/>
      <c r="D1711" s="57" t="s">
        <v>63</v>
      </c>
      <c r="E1711" s="58" t="s">
        <v>63</v>
      </c>
      <c r="F1711" s="59" t="s">
        <v>63</v>
      </c>
      <c r="G1711" s="57" t="s">
        <v>63</v>
      </c>
      <c r="H1711" s="64" t="s">
        <v>63</v>
      </c>
      <c r="I1711" s="64" t="str">
        <f>IF(H1711="","",G1711*H1711)</f>
        <v/>
      </c>
      <c r="J1711" s="61" t="s">
        <v>63</v>
      </c>
      <c r="Q1711" s="37">
        <v>1710</v>
      </c>
    </row>
    <row r="1712" spans="1:17" ht="15" customHeight="1" x14ac:dyDescent="0.2">
      <c r="A1712" s="121">
        <f t="shared" si="134"/>
        <v>553</v>
      </c>
      <c r="B1712" s="39" t="str">
        <f>+VLOOKUP(A1712,$Q$2:$R$5000,2,0)</f>
        <v>cf553</v>
      </c>
      <c r="C1712" s="45" t="s">
        <v>63</v>
      </c>
      <c r="D1712" s="46" t="s">
        <v>63</v>
      </c>
      <c r="E1712" s="47" t="s">
        <v>63</v>
      </c>
      <c r="F1712" s="48"/>
      <c r="G1712" s="46"/>
      <c r="H1712" s="62"/>
      <c r="I1712" s="62"/>
      <c r="J1712" s="50"/>
      <c r="Q1712" s="37">
        <v>1711</v>
      </c>
    </row>
    <row r="1713" spans="1:17" ht="15" customHeight="1" x14ac:dyDescent="0.2">
      <c r="A1713" s="121"/>
      <c r="B1713" s="39" t="str">
        <f>+VLOOKUP(A1712,$Q$2:$R$5000,2,0)</f>
        <v>cf553</v>
      </c>
      <c r="C1713" s="51"/>
      <c r="D1713" s="52"/>
      <c r="E1713" s="53" t="s">
        <v>63</v>
      </c>
      <c r="F1713" s="54"/>
      <c r="G1713" s="52"/>
      <c r="H1713" s="63"/>
      <c r="I1713" s="63"/>
      <c r="J1713" s="56" t="s">
        <v>63</v>
      </c>
      <c r="Q1713" s="37">
        <v>1712</v>
      </c>
    </row>
    <row r="1714" spans="1:17" ht="15" customHeight="1" x14ac:dyDescent="0.2">
      <c r="A1714" s="121"/>
      <c r="B1714" s="39" t="str">
        <f>+VLOOKUP(A1712,$Q$2:$R$5000,2,0)</f>
        <v>cf553</v>
      </c>
      <c r="C1714" s="51"/>
      <c r="D1714" s="57" t="s">
        <v>63</v>
      </c>
      <c r="E1714" s="58" t="s">
        <v>63</v>
      </c>
      <c r="F1714" s="59" t="s">
        <v>63</v>
      </c>
      <c r="G1714" s="57" t="s">
        <v>63</v>
      </c>
      <c r="H1714" s="64" t="s">
        <v>63</v>
      </c>
      <c r="I1714" s="64" t="str">
        <f>IF(H1714="","",G1714*H1714)</f>
        <v/>
      </c>
      <c r="J1714" s="61" t="s">
        <v>63</v>
      </c>
      <c r="Q1714" s="37">
        <v>1713</v>
      </c>
    </row>
    <row r="1715" spans="1:17" ht="15" customHeight="1" x14ac:dyDescent="0.2">
      <c r="A1715" s="121">
        <f t="shared" si="134"/>
        <v>554</v>
      </c>
      <c r="B1715" s="39" t="str">
        <f>+VLOOKUP(A1715,$Q$2:$R$5000,2,0)</f>
        <v>cf554</v>
      </c>
      <c r="C1715" s="45" t="s">
        <v>63</v>
      </c>
      <c r="D1715" s="46" t="s">
        <v>63</v>
      </c>
      <c r="E1715" s="47" t="s">
        <v>63</v>
      </c>
      <c r="F1715" s="48"/>
      <c r="G1715" s="46"/>
      <c r="H1715" s="62"/>
      <c r="I1715" s="62"/>
      <c r="J1715" s="50"/>
      <c r="Q1715" s="37">
        <v>1714</v>
      </c>
    </row>
    <row r="1716" spans="1:17" ht="15" customHeight="1" x14ac:dyDescent="0.2">
      <c r="A1716" s="121"/>
      <c r="B1716" s="39" t="str">
        <f>+VLOOKUP(A1715,$Q$2:$R$5000,2,0)</f>
        <v>cf554</v>
      </c>
      <c r="C1716" s="51"/>
      <c r="D1716" s="52"/>
      <c r="E1716" s="53" t="s">
        <v>63</v>
      </c>
      <c r="F1716" s="54"/>
      <c r="G1716" s="52"/>
      <c r="H1716" s="63"/>
      <c r="I1716" s="63"/>
      <c r="J1716" s="56" t="s">
        <v>63</v>
      </c>
      <c r="Q1716" s="37">
        <v>1715</v>
      </c>
    </row>
    <row r="1717" spans="1:17" ht="15" customHeight="1" x14ac:dyDescent="0.2">
      <c r="A1717" s="121"/>
      <c r="B1717" s="39" t="str">
        <f>+VLOOKUP(A1715,$Q$2:$R$5000,2,0)</f>
        <v>cf554</v>
      </c>
      <c r="C1717" s="51"/>
      <c r="D1717" s="57" t="s">
        <v>63</v>
      </c>
      <c r="E1717" s="58" t="s">
        <v>63</v>
      </c>
      <c r="F1717" s="59" t="s">
        <v>63</v>
      </c>
      <c r="G1717" s="57" t="s">
        <v>63</v>
      </c>
      <c r="H1717" s="64" t="s">
        <v>63</v>
      </c>
      <c r="I1717" s="64" t="str">
        <f>IF(H1717="","",G1717*H1717)</f>
        <v/>
      </c>
      <c r="J1717" s="61" t="s">
        <v>63</v>
      </c>
      <c r="Q1717" s="37">
        <v>1716</v>
      </c>
    </row>
    <row r="1718" spans="1:17" ht="15" customHeight="1" x14ac:dyDescent="0.2">
      <c r="A1718" s="121">
        <f t="shared" si="134"/>
        <v>555</v>
      </c>
      <c r="B1718" s="39" t="str">
        <f>+VLOOKUP(A1718,$Q$2:$R$5000,2,0)</f>
        <v>cf555</v>
      </c>
      <c r="C1718" s="45" t="s">
        <v>63</v>
      </c>
      <c r="D1718" s="46" t="s">
        <v>63</v>
      </c>
      <c r="E1718" s="47" t="s">
        <v>63</v>
      </c>
      <c r="F1718" s="48"/>
      <c r="G1718" s="46"/>
      <c r="H1718" s="62"/>
      <c r="I1718" s="62"/>
      <c r="J1718" s="50"/>
      <c r="Q1718" s="37">
        <v>1717</v>
      </c>
    </row>
    <row r="1719" spans="1:17" ht="15" customHeight="1" x14ac:dyDescent="0.2">
      <c r="A1719" s="121"/>
      <c r="B1719" s="39" t="str">
        <f>+VLOOKUP(A1718,$Q$2:$R$5000,2,0)</f>
        <v>cf555</v>
      </c>
      <c r="C1719" s="51"/>
      <c r="D1719" s="52"/>
      <c r="E1719" s="53" t="s">
        <v>63</v>
      </c>
      <c r="F1719" s="54"/>
      <c r="G1719" s="52"/>
      <c r="H1719" s="63"/>
      <c r="I1719" s="63"/>
      <c r="J1719" s="56" t="s">
        <v>63</v>
      </c>
      <c r="Q1719" s="37">
        <v>1718</v>
      </c>
    </row>
    <row r="1720" spans="1:17" ht="15" customHeight="1" x14ac:dyDescent="0.2">
      <c r="A1720" s="121"/>
      <c r="B1720" s="39" t="str">
        <f>+VLOOKUP(A1718,$Q$2:$R$5000,2,0)</f>
        <v>cf555</v>
      </c>
      <c r="C1720" s="51"/>
      <c r="D1720" s="57" t="s">
        <v>63</v>
      </c>
      <c r="E1720" s="58" t="s">
        <v>63</v>
      </c>
      <c r="F1720" s="59" t="s">
        <v>63</v>
      </c>
      <c r="G1720" s="57" t="s">
        <v>63</v>
      </c>
      <c r="H1720" s="64" t="s">
        <v>63</v>
      </c>
      <c r="I1720" s="64" t="str">
        <f>IF(H1720="","",G1720*H1720)</f>
        <v/>
      </c>
      <c r="J1720" s="61" t="s">
        <v>63</v>
      </c>
      <c r="Q1720" s="37">
        <v>1719</v>
      </c>
    </row>
    <row r="1721" spans="1:17" ht="15" customHeight="1" x14ac:dyDescent="0.2">
      <c r="A1721" s="121">
        <f t="shared" si="134"/>
        <v>556</v>
      </c>
      <c r="B1721" s="39" t="str">
        <f>+VLOOKUP(A1721,$Q$2:$R$5000,2,0)</f>
        <v>cf556</v>
      </c>
      <c r="C1721" s="45" t="s">
        <v>63</v>
      </c>
      <c r="D1721" s="46" t="s">
        <v>63</v>
      </c>
      <c r="E1721" s="47" t="s">
        <v>63</v>
      </c>
      <c r="F1721" s="48"/>
      <c r="G1721" s="46"/>
      <c r="H1721" s="62"/>
      <c r="I1721" s="62"/>
      <c r="J1721" s="50"/>
      <c r="Q1721" s="37">
        <v>1720</v>
      </c>
    </row>
    <row r="1722" spans="1:17" ht="15" customHeight="1" x14ac:dyDescent="0.2">
      <c r="A1722" s="121"/>
      <c r="B1722" s="39" t="str">
        <f>+VLOOKUP(A1721,$Q$2:$R$5000,2,0)</f>
        <v>cf556</v>
      </c>
      <c r="C1722" s="51"/>
      <c r="D1722" s="52"/>
      <c r="E1722" s="53" t="s">
        <v>63</v>
      </c>
      <c r="F1722" s="54"/>
      <c r="G1722" s="52"/>
      <c r="H1722" s="63"/>
      <c r="I1722" s="63"/>
      <c r="J1722" s="56" t="s">
        <v>63</v>
      </c>
      <c r="Q1722" s="37">
        <v>1721</v>
      </c>
    </row>
    <row r="1723" spans="1:17" ht="15" customHeight="1" x14ac:dyDescent="0.2">
      <c r="A1723" s="121"/>
      <c r="B1723" s="39" t="str">
        <f>+VLOOKUP(A1721,$Q$2:$R$5000,2,0)</f>
        <v>cf556</v>
      </c>
      <c r="C1723" s="51"/>
      <c r="D1723" s="57" t="s">
        <v>63</v>
      </c>
      <c r="E1723" s="58" t="s">
        <v>63</v>
      </c>
      <c r="F1723" s="59" t="s">
        <v>63</v>
      </c>
      <c r="G1723" s="57" t="s">
        <v>63</v>
      </c>
      <c r="H1723" s="64" t="s">
        <v>63</v>
      </c>
      <c r="I1723" s="64" t="str">
        <f>IF(H1723="","",G1723*H1723)</f>
        <v/>
      </c>
      <c r="J1723" s="61" t="s">
        <v>63</v>
      </c>
      <c r="Q1723" s="37">
        <v>1722</v>
      </c>
    </row>
    <row r="1724" spans="1:17" ht="15" customHeight="1" x14ac:dyDescent="0.2">
      <c r="A1724" s="121">
        <f t="shared" si="134"/>
        <v>557</v>
      </c>
      <c r="B1724" s="39" t="str">
        <f>+VLOOKUP(A1724,$Q$2:$R$5000,2,0)</f>
        <v>cf557</v>
      </c>
      <c r="C1724" s="45" t="s">
        <v>63</v>
      </c>
      <c r="D1724" s="46" t="s">
        <v>63</v>
      </c>
      <c r="E1724" s="47" t="s">
        <v>63</v>
      </c>
      <c r="F1724" s="48"/>
      <c r="G1724" s="46"/>
      <c r="H1724" s="62"/>
      <c r="I1724" s="62"/>
      <c r="J1724" s="50"/>
      <c r="Q1724" s="37">
        <v>1723</v>
      </c>
    </row>
    <row r="1725" spans="1:17" ht="15" customHeight="1" x14ac:dyDescent="0.2">
      <c r="A1725" s="121"/>
      <c r="B1725" s="39" t="str">
        <f>+VLOOKUP(A1724,$Q$2:$R$5000,2,0)</f>
        <v>cf557</v>
      </c>
      <c r="C1725" s="51"/>
      <c r="D1725" s="52"/>
      <c r="E1725" s="53" t="s">
        <v>63</v>
      </c>
      <c r="F1725" s="54"/>
      <c r="G1725" s="52"/>
      <c r="H1725" s="63"/>
      <c r="I1725" s="63"/>
      <c r="J1725" s="56" t="s">
        <v>63</v>
      </c>
      <c r="Q1725" s="37">
        <v>1724</v>
      </c>
    </row>
    <row r="1726" spans="1:17" ht="15" customHeight="1" x14ac:dyDescent="0.2">
      <c r="A1726" s="121"/>
      <c r="B1726" s="39" t="str">
        <f>+VLOOKUP(A1724,$Q$2:$R$5000,2,0)</f>
        <v>cf557</v>
      </c>
      <c r="C1726" s="51"/>
      <c r="D1726" s="57" t="s">
        <v>63</v>
      </c>
      <c r="E1726" s="58" t="s">
        <v>63</v>
      </c>
      <c r="F1726" s="59" t="s">
        <v>63</v>
      </c>
      <c r="G1726" s="57" t="s">
        <v>63</v>
      </c>
      <c r="H1726" s="64" t="s">
        <v>63</v>
      </c>
      <c r="I1726" s="64" t="str">
        <f>IF(H1726="","",G1726*H1726)</f>
        <v/>
      </c>
      <c r="J1726" s="61" t="s">
        <v>63</v>
      </c>
      <c r="Q1726" s="37">
        <v>1725</v>
      </c>
    </row>
    <row r="1727" spans="1:17" ht="15" customHeight="1" x14ac:dyDescent="0.2">
      <c r="A1727" s="121">
        <f t="shared" si="134"/>
        <v>558</v>
      </c>
      <c r="B1727" s="39" t="str">
        <f>+VLOOKUP(A1727,$Q$2:$R$5000,2,0)</f>
        <v>cf558</v>
      </c>
      <c r="C1727" s="45" t="s">
        <v>63</v>
      </c>
      <c r="D1727" s="46" t="s">
        <v>63</v>
      </c>
      <c r="E1727" s="47" t="s">
        <v>63</v>
      </c>
      <c r="F1727" s="48"/>
      <c r="G1727" s="46"/>
      <c r="H1727" s="62"/>
      <c r="I1727" s="62"/>
      <c r="J1727" s="50"/>
      <c r="Q1727" s="37">
        <v>1726</v>
      </c>
    </row>
    <row r="1728" spans="1:17" ht="15" customHeight="1" x14ac:dyDescent="0.2">
      <c r="A1728" s="121"/>
      <c r="B1728" s="39" t="str">
        <f>+VLOOKUP(A1727,$Q$2:$R$5000,2,0)</f>
        <v>cf558</v>
      </c>
      <c r="C1728" s="51"/>
      <c r="D1728" s="52"/>
      <c r="E1728" s="53" t="s">
        <v>63</v>
      </c>
      <c r="F1728" s="54"/>
      <c r="G1728" s="52"/>
      <c r="H1728" s="63"/>
      <c r="I1728" s="63"/>
      <c r="J1728" s="56" t="s">
        <v>63</v>
      </c>
      <c r="Q1728" s="37">
        <v>1727</v>
      </c>
    </row>
    <row r="1729" spans="1:17" ht="15" customHeight="1" x14ac:dyDescent="0.2">
      <c r="A1729" s="121"/>
      <c r="B1729" s="39" t="str">
        <f>+VLOOKUP(A1727,$Q$2:$R$5000,2,0)</f>
        <v>cf558</v>
      </c>
      <c r="C1729" s="51"/>
      <c r="D1729" s="57" t="s">
        <v>63</v>
      </c>
      <c r="E1729" s="58" t="s">
        <v>63</v>
      </c>
      <c r="F1729" s="59" t="s">
        <v>63</v>
      </c>
      <c r="G1729" s="57" t="s">
        <v>63</v>
      </c>
      <c r="H1729" s="64" t="s">
        <v>63</v>
      </c>
      <c r="I1729" s="64" t="str">
        <f>IF(H1729="","",G1729*H1729)</f>
        <v/>
      </c>
      <c r="J1729" s="61" t="s">
        <v>63</v>
      </c>
      <c r="Q1729" s="37">
        <v>1728</v>
      </c>
    </row>
    <row r="1730" spans="1:17" ht="15" customHeight="1" x14ac:dyDescent="0.2">
      <c r="A1730" s="121">
        <f t="shared" si="134"/>
        <v>559</v>
      </c>
      <c r="B1730" s="39" t="str">
        <f>+VLOOKUP(A1730,$Q$2:$R$5000,2,0)</f>
        <v>cf559</v>
      </c>
      <c r="C1730" s="45" t="s">
        <v>63</v>
      </c>
      <c r="D1730" s="46" t="s">
        <v>63</v>
      </c>
      <c r="E1730" s="47" t="s">
        <v>63</v>
      </c>
      <c r="F1730" s="48"/>
      <c r="G1730" s="46"/>
      <c r="H1730" s="62"/>
      <c r="I1730" s="62"/>
      <c r="J1730" s="50"/>
      <c r="Q1730" s="37">
        <v>1729</v>
      </c>
    </row>
    <row r="1731" spans="1:17" ht="15" customHeight="1" x14ac:dyDescent="0.2">
      <c r="A1731" s="121"/>
      <c r="B1731" s="39" t="str">
        <f>+VLOOKUP(A1730,$Q$2:$R$5000,2,0)</f>
        <v>cf559</v>
      </c>
      <c r="C1731" s="51"/>
      <c r="D1731" s="52"/>
      <c r="E1731" s="53" t="s">
        <v>63</v>
      </c>
      <c r="F1731" s="54"/>
      <c r="G1731" s="52"/>
      <c r="H1731" s="63"/>
      <c r="I1731" s="63"/>
      <c r="J1731" s="56" t="s">
        <v>63</v>
      </c>
      <c r="Q1731" s="37">
        <v>1730</v>
      </c>
    </row>
    <row r="1732" spans="1:17" ht="15" customHeight="1" x14ac:dyDescent="0.2">
      <c r="A1732" s="121"/>
      <c r="B1732" s="39" t="str">
        <f>+VLOOKUP(A1730,$Q$2:$R$5000,2,0)</f>
        <v>cf559</v>
      </c>
      <c r="C1732" s="51"/>
      <c r="D1732" s="57" t="s">
        <v>63</v>
      </c>
      <c r="E1732" s="58" t="s">
        <v>63</v>
      </c>
      <c r="F1732" s="59" t="s">
        <v>63</v>
      </c>
      <c r="G1732" s="57" t="s">
        <v>63</v>
      </c>
      <c r="H1732" s="64" t="s">
        <v>63</v>
      </c>
      <c r="I1732" s="64" t="str">
        <f>IF(H1732="","",G1732*H1732)</f>
        <v/>
      </c>
      <c r="J1732" s="61" t="s">
        <v>63</v>
      </c>
      <c r="Q1732" s="37">
        <v>1731</v>
      </c>
    </row>
    <row r="1733" spans="1:17" ht="15" customHeight="1" x14ac:dyDescent="0.2">
      <c r="A1733" s="121">
        <f t="shared" si="134"/>
        <v>560</v>
      </c>
      <c r="B1733" s="39" t="str">
        <f>+VLOOKUP(A1733,$Q$2:$R$5000,2,0)</f>
        <v>cf560</v>
      </c>
      <c r="C1733" s="45" t="s">
        <v>63</v>
      </c>
      <c r="D1733" s="46" t="s">
        <v>63</v>
      </c>
      <c r="E1733" s="47" t="s">
        <v>63</v>
      </c>
      <c r="F1733" s="48"/>
      <c r="G1733" s="46"/>
      <c r="H1733" s="62"/>
      <c r="I1733" s="62"/>
      <c r="J1733" s="50"/>
      <c r="Q1733" s="37">
        <v>1732</v>
      </c>
    </row>
    <row r="1734" spans="1:17" ht="15" customHeight="1" x14ac:dyDescent="0.2">
      <c r="A1734" s="121"/>
      <c r="B1734" s="39" t="str">
        <f>+VLOOKUP(A1733,$Q$2:$R$5000,2,0)</f>
        <v>cf560</v>
      </c>
      <c r="C1734" s="51"/>
      <c r="D1734" s="52"/>
      <c r="E1734" s="53" t="s">
        <v>63</v>
      </c>
      <c r="F1734" s="54"/>
      <c r="G1734" s="52"/>
      <c r="H1734" s="63"/>
      <c r="I1734" s="63"/>
      <c r="J1734" s="56" t="s">
        <v>63</v>
      </c>
      <c r="Q1734" s="37">
        <v>1733</v>
      </c>
    </row>
    <row r="1735" spans="1:17" ht="15" customHeight="1" x14ac:dyDescent="0.2">
      <c r="A1735" s="121"/>
      <c r="B1735" s="39" t="str">
        <f>+VLOOKUP(A1733,$Q$2:$R$5000,2,0)</f>
        <v>cf560</v>
      </c>
      <c r="C1735" s="51"/>
      <c r="D1735" s="57" t="s">
        <v>63</v>
      </c>
      <c r="E1735" s="58" t="s">
        <v>63</v>
      </c>
      <c r="F1735" s="59" t="s">
        <v>63</v>
      </c>
      <c r="G1735" s="57" t="s">
        <v>63</v>
      </c>
      <c r="H1735" s="64" t="s">
        <v>63</v>
      </c>
      <c r="I1735" s="64" t="str">
        <f>IF(H1735="","",G1735*H1735)</f>
        <v/>
      </c>
      <c r="J1735" s="61" t="s">
        <v>63</v>
      </c>
      <c r="Q1735" s="37">
        <v>1734</v>
      </c>
    </row>
    <row r="1736" spans="1:17" ht="15" customHeight="1" x14ac:dyDescent="0.2">
      <c r="B1736" s="37">
        <f>IF(K1736=$K$1,1,IF(K1736&gt;$K$1,0,1))</f>
        <v>0</v>
      </c>
      <c r="C1736" s="51"/>
      <c r="D1736" s="46"/>
      <c r="E1736" s="71" t="s">
        <v>143</v>
      </c>
      <c r="F1736" s="48"/>
      <c r="G1736" s="46"/>
      <c r="H1736" s="62"/>
      <c r="I1736" s="66">
        <f>SUM(I1676:I1735)</f>
        <v>0</v>
      </c>
      <c r="J1736" s="46"/>
      <c r="K1736" s="37">
        <f>+A1733/20</f>
        <v>28</v>
      </c>
      <c r="L1736" s="67">
        <f>+I1736</f>
        <v>0</v>
      </c>
      <c r="M1736" s="68">
        <f>SUM($L$2:L1736)</f>
        <v>0</v>
      </c>
      <c r="Q1736" s="37">
        <v>1735</v>
      </c>
    </row>
    <row r="1737" spans="1:17" ht="15" customHeight="1" x14ac:dyDescent="0.2">
      <c r="B1737" s="37">
        <f>+IF(K1737=$K$1,1,0)</f>
        <v>0</v>
      </c>
      <c r="C1737" s="51"/>
      <c r="D1737" s="57"/>
      <c r="E1737" s="72" t="s">
        <v>144</v>
      </c>
      <c r="F1737" s="59"/>
      <c r="G1737" s="57"/>
      <c r="H1737" s="64"/>
      <c r="I1737" s="70">
        <f>+M1736</f>
        <v>0</v>
      </c>
      <c r="J1737" s="57"/>
      <c r="K1737" s="37">
        <f>+K1736</f>
        <v>28</v>
      </c>
      <c r="Q1737" s="37">
        <v>1736</v>
      </c>
    </row>
    <row r="1738" spans="1:17" ht="15" customHeight="1" x14ac:dyDescent="0.2">
      <c r="A1738" s="121">
        <f>A1733+1</f>
        <v>561</v>
      </c>
      <c r="B1738" s="39" t="str">
        <f>+VLOOKUP(A1738,$Q$2:$R$5000,2,0)</f>
        <v>cf561</v>
      </c>
      <c r="C1738" s="45" t="s">
        <v>63</v>
      </c>
      <c r="D1738" s="46" t="s">
        <v>63</v>
      </c>
      <c r="E1738" s="47" t="s">
        <v>63</v>
      </c>
      <c r="F1738" s="48"/>
      <c r="G1738" s="46"/>
      <c r="H1738" s="49"/>
      <c r="I1738" s="49"/>
      <c r="J1738" s="50"/>
      <c r="Q1738" s="37">
        <v>1737</v>
      </c>
    </row>
    <row r="1739" spans="1:17" ht="15" customHeight="1" x14ac:dyDescent="0.2">
      <c r="A1739" s="121"/>
      <c r="B1739" s="39" t="str">
        <f>+VLOOKUP(A1738,$Q$2:$R$5000,2,0)</f>
        <v>cf561</v>
      </c>
      <c r="C1739" s="51"/>
      <c r="D1739" s="52"/>
      <c r="E1739" s="53" t="s">
        <v>63</v>
      </c>
      <c r="F1739" s="54"/>
      <c r="G1739" s="52"/>
      <c r="H1739" s="55"/>
      <c r="I1739" s="55"/>
      <c r="J1739" s="56" t="s">
        <v>63</v>
      </c>
      <c r="Q1739" s="37">
        <v>1738</v>
      </c>
    </row>
    <row r="1740" spans="1:17" ht="15" customHeight="1" x14ac:dyDescent="0.2">
      <c r="A1740" s="121"/>
      <c r="B1740" s="39" t="str">
        <f>+VLOOKUP(A1738,$Q$2:$R$5000,2,0)</f>
        <v>cf561</v>
      </c>
      <c r="C1740" s="51"/>
      <c r="D1740" s="57" t="s">
        <v>63</v>
      </c>
      <c r="E1740" s="58" t="s">
        <v>63</v>
      </c>
      <c r="F1740" s="59" t="s">
        <v>63</v>
      </c>
      <c r="G1740" s="57" t="s">
        <v>63</v>
      </c>
      <c r="H1740" s="60" t="s">
        <v>63</v>
      </c>
      <c r="I1740" s="60" t="str">
        <f>IF(H1740="","",G1740*H1740)</f>
        <v/>
      </c>
      <c r="J1740" s="61" t="s">
        <v>63</v>
      </c>
      <c r="Q1740" s="37">
        <v>1739</v>
      </c>
    </row>
    <row r="1741" spans="1:17" ht="15" customHeight="1" x14ac:dyDescent="0.2">
      <c r="A1741" s="121">
        <f t="shared" ref="A1741" si="135">A1738+1</f>
        <v>562</v>
      </c>
      <c r="B1741" s="39" t="str">
        <f>+VLOOKUP(A1741,$Q$2:$R$5000,2,0)</f>
        <v>cf562</v>
      </c>
      <c r="C1741" s="45" t="s">
        <v>63</v>
      </c>
      <c r="D1741" s="46" t="s">
        <v>63</v>
      </c>
      <c r="E1741" s="47" t="s">
        <v>63</v>
      </c>
      <c r="F1741" s="48"/>
      <c r="G1741" s="46"/>
      <c r="H1741" s="62"/>
      <c r="I1741" s="62"/>
      <c r="J1741" s="50"/>
      <c r="Q1741" s="37">
        <v>1740</v>
      </c>
    </row>
    <row r="1742" spans="1:17" ht="15" customHeight="1" x14ac:dyDescent="0.2">
      <c r="A1742" s="121"/>
      <c r="B1742" s="39" t="str">
        <f>+VLOOKUP(A1741,$Q$2:$R$5000,2,0)</f>
        <v>cf562</v>
      </c>
      <c r="C1742" s="51"/>
      <c r="D1742" s="52"/>
      <c r="E1742" s="53" t="s">
        <v>63</v>
      </c>
      <c r="F1742" s="54"/>
      <c r="G1742" s="52"/>
      <c r="H1742" s="63"/>
      <c r="I1742" s="63"/>
      <c r="J1742" s="56" t="s">
        <v>63</v>
      </c>
      <c r="Q1742" s="37">
        <v>1741</v>
      </c>
    </row>
    <row r="1743" spans="1:17" ht="15" customHeight="1" x14ac:dyDescent="0.2">
      <c r="A1743" s="121"/>
      <c r="B1743" s="39" t="str">
        <f>+VLOOKUP(A1741,$Q$2:$R$5000,2,0)</f>
        <v>cf562</v>
      </c>
      <c r="C1743" s="51"/>
      <c r="D1743" s="57" t="s">
        <v>63</v>
      </c>
      <c r="E1743" s="58" t="s">
        <v>63</v>
      </c>
      <c r="F1743" s="59" t="s">
        <v>63</v>
      </c>
      <c r="G1743" s="57" t="s">
        <v>63</v>
      </c>
      <c r="H1743" s="64" t="s">
        <v>63</v>
      </c>
      <c r="I1743" s="64" t="str">
        <f>IF(H1743="","",G1743*H1743)</f>
        <v/>
      </c>
      <c r="J1743" s="61" t="s">
        <v>63</v>
      </c>
      <c r="Q1743" s="37">
        <v>1742</v>
      </c>
    </row>
    <row r="1744" spans="1:17" ht="15" customHeight="1" x14ac:dyDescent="0.2">
      <c r="A1744" s="121">
        <f t="shared" ref="A1744:A1795" si="136">A1741+1</f>
        <v>563</v>
      </c>
      <c r="B1744" s="39" t="str">
        <f>+VLOOKUP(A1744,$Q$2:$R$5000,2,0)</f>
        <v>cf563</v>
      </c>
      <c r="C1744" s="45" t="s">
        <v>63</v>
      </c>
      <c r="D1744" s="46" t="s">
        <v>63</v>
      </c>
      <c r="E1744" s="47" t="s">
        <v>63</v>
      </c>
      <c r="F1744" s="48"/>
      <c r="G1744" s="46"/>
      <c r="H1744" s="62"/>
      <c r="I1744" s="62"/>
      <c r="J1744" s="50"/>
      <c r="Q1744" s="37">
        <v>1743</v>
      </c>
    </row>
    <row r="1745" spans="1:17" ht="15" customHeight="1" x14ac:dyDescent="0.2">
      <c r="A1745" s="121"/>
      <c r="B1745" s="39" t="str">
        <f>+VLOOKUP(A1744,$Q$2:$R$5000,2,0)</f>
        <v>cf563</v>
      </c>
      <c r="C1745" s="51"/>
      <c r="D1745" s="52"/>
      <c r="E1745" s="53" t="s">
        <v>63</v>
      </c>
      <c r="F1745" s="54"/>
      <c r="G1745" s="52"/>
      <c r="H1745" s="63"/>
      <c r="I1745" s="63"/>
      <c r="J1745" s="56" t="s">
        <v>63</v>
      </c>
      <c r="Q1745" s="37">
        <v>1744</v>
      </c>
    </row>
    <row r="1746" spans="1:17" ht="15" customHeight="1" x14ac:dyDescent="0.2">
      <c r="A1746" s="121"/>
      <c r="B1746" s="39" t="str">
        <f>+VLOOKUP(A1744,$Q$2:$R$5000,2,0)</f>
        <v>cf563</v>
      </c>
      <c r="C1746" s="51"/>
      <c r="D1746" s="57" t="s">
        <v>63</v>
      </c>
      <c r="E1746" s="58" t="s">
        <v>63</v>
      </c>
      <c r="F1746" s="59" t="s">
        <v>63</v>
      </c>
      <c r="G1746" s="57" t="s">
        <v>63</v>
      </c>
      <c r="H1746" s="64" t="s">
        <v>63</v>
      </c>
      <c r="I1746" s="64" t="str">
        <f>IF(H1746="","",G1746*H1746)</f>
        <v/>
      </c>
      <c r="J1746" s="61" t="s">
        <v>63</v>
      </c>
      <c r="Q1746" s="37">
        <v>1745</v>
      </c>
    </row>
    <row r="1747" spans="1:17" ht="15" customHeight="1" x14ac:dyDescent="0.2">
      <c r="A1747" s="121">
        <f t="shared" si="136"/>
        <v>564</v>
      </c>
      <c r="B1747" s="39" t="str">
        <f>+VLOOKUP(A1747,$Q$2:$R$5000,2,0)</f>
        <v>cf564</v>
      </c>
      <c r="C1747" s="45" t="s">
        <v>63</v>
      </c>
      <c r="D1747" s="46" t="s">
        <v>63</v>
      </c>
      <c r="E1747" s="47" t="s">
        <v>63</v>
      </c>
      <c r="F1747" s="48"/>
      <c r="G1747" s="46"/>
      <c r="H1747" s="62"/>
      <c r="I1747" s="62"/>
      <c r="J1747" s="50"/>
      <c r="Q1747" s="37">
        <v>1746</v>
      </c>
    </row>
    <row r="1748" spans="1:17" ht="15" customHeight="1" x14ac:dyDescent="0.2">
      <c r="A1748" s="121"/>
      <c r="B1748" s="39" t="str">
        <f>+VLOOKUP(A1747,$Q$2:$R$5000,2,0)</f>
        <v>cf564</v>
      </c>
      <c r="C1748" s="51"/>
      <c r="D1748" s="52"/>
      <c r="E1748" s="53" t="s">
        <v>63</v>
      </c>
      <c r="F1748" s="54"/>
      <c r="G1748" s="52"/>
      <c r="H1748" s="63"/>
      <c r="I1748" s="63"/>
      <c r="J1748" s="56" t="s">
        <v>63</v>
      </c>
      <c r="Q1748" s="37">
        <v>1747</v>
      </c>
    </row>
    <row r="1749" spans="1:17" ht="15" customHeight="1" x14ac:dyDescent="0.2">
      <c r="A1749" s="121"/>
      <c r="B1749" s="39" t="str">
        <f>+VLOOKUP(A1747,$Q$2:$R$5000,2,0)</f>
        <v>cf564</v>
      </c>
      <c r="C1749" s="51"/>
      <c r="D1749" s="57" t="s">
        <v>63</v>
      </c>
      <c r="E1749" s="58" t="s">
        <v>63</v>
      </c>
      <c r="F1749" s="59" t="s">
        <v>63</v>
      </c>
      <c r="G1749" s="57" t="s">
        <v>63</v>
      </c>
      <c r="H1749" s="64" t="s">
        <v>63</v>
      </c>
      <c r="I1749" s="64" t="str">
        <f>IF(H1749="","",G1749*H1749)</f>
        <v/>
      </c>
      <c r="J1749" s="61" t="s">
        <v>63</v>
      </c>
      <c r="Q1749" s="37">
        <v>1748</v>
      </c>
    </row>
    <row r="1750" spans="1:17" ht="15" customHeight="1" x14ac:dyDescent="0.2">
      <c r="A1750" s="121">
        <f t="shared" si="136"/>
        <v>565</v>
      </c>
      <c r="B1750" s="39" t="str">
        <f>+VLOOKUP(A1750,$Q$2:$R$5000,2,0)</f>
        <v>cf565</v>
      </c>
      <c r="C1750" s="45" t="s">
        <v>63</v>
      </c>
      <c r="D1750" s="46" t="s">
        <v>63</v>
      </c>
      <c r="E1750" s="47" t="s">
        <v>63</v>
      </c>
      <c r="F1750" s="48"/>
      <c r="G1750" s="46"/>
      <c r="H1750" s="62"/>
      <c r="I1750" s="62"/>
      <c r="J1750" s="50"/>
      <c r="Q1750" s="37">
        <v>1749</v>
      </c>
    </row>
    <row r="1751" spans="1:17" ht="15" customHeight="1" x14ac:dyDescent="0.2">
      <c r="A1751" s="121"/>
      <c r="B1751" s="39" t="str">
        <f>+VLOOKUP(A1750,$Q$2:$R$5000,2,0)</f>
        <v>cf565</v>
      </c>
      <c r="C1751" s="51"/>
      <c r="D1751" s="52"/>
      <c r="E1751" s="53" t="s">
        <v>63</v>
      </c>
      <c r="F1751" s="54"/>
      <c r="G1751" s="52"/>
      <c r="H1751" s="63"/>
      <c r="I1751" s="63"/>
      <c r="J1751" s="56" t="s">
        <v>63</v>
      </c>
      <c r="Q1751" s="37">
        <v>1750</v>
      </c>
    </row>
    <row r="1752" spans="1:17" ht="15" customHeight="1" x14ac:dyDescent="0.2">
      <c r="A1752" s="121"/>
      <c r="B1752" s="39" t="str">
        <f>+VLOOKUP(A1750,$Q$2:$R$5000,2,0)</f>
        <v>cf565</v>
      </c>
      <c r="C1752" s="51"/>
      <c r="D1752" s="57" t="s">
        <v>63</v>
      </c>
      <c r="E1752" s="58" t="s">
        <v>63</v>
      </c>
      <c r="F1752" s="59" t="s">
        <v>63</v>
      </c>
      <c r="G1752" s="57" t="s">
        <v>63</v>
      </c>
      <c r="H1752" s="64" t="s">
        <v>63</v>
      </c>
      <c r="I1752" s="64" t="str">
        <f>IF(H1752="","",G1752*H1752)</f>
        <v/>
      </c>
      <c r="J1752" s="61" t="s">
        <v>63</v>
      </c>
      <c r="Q1752" s="37">
        <v>1751</v>
      </c>
    </row>
    <row r="1753" spans="1:17" ht="15" customHeight="1" x14ac:dyDescent="0.2">
      <c r="A1753" s="121">
        <f t="shared" si="136"/>
        <v>566</v>
      </c>
      <c r="B1753" s="39" t="str">
        <f>+VLOOKUP(A1753,$Q$2:$R$5000,2,0)</f>
        <v>cf566</v>
      </c>
      <c r="C1753" s="45" t="s">
        <v>63</v>
      </c>
      <c r="D1753" s="46" t="s">
        <v>63</v>
      </c>
      <c r="E1753" s="47" t="s">
        <v>63</v>
      </c>
      <c r="F1753" s="48"/>
      <c r="G1753" s="46"/>
      <c r="H1753" s="62"/>
      <c r="I1753" s="62"/>
      <c r="J1753" s="50"/>
      <c r="Q1753" s="37">
        <v>1752</v>
      </c>
    </row>
    <row r="1754" spans="1:17" ht="15" customHeight="1" x14ac:dyDescent="0.2">
      <c r="A1754" s="121"/>
      <c r="B1754" s="39" t="str">
        <f>+VLOOKUP(A1753,$Q$2:$R$5000,2,0)</f>
        <v>cf566</v>
      </c>
      <c r="C1754" s="51"/>
      <c r="D1754" s="52"/>
      <c r="E1754" s="53" t="s">
        <v>63</v>
      </c>
      <c r="F1754" s="54"/>
      <c r="G1754" s="52"/>
      <c r="H1754" s="63"/>
      <c r="I1754" s="63"/>
      <c r="J1754" s="56" t="s">
        <v>63</v>
      </c>
      <c r="Q1754" s="37">
        <v>1753</v>
      </c>
    </row>
    <row r="1755" spans="1:17" ht="15" customHeight="1" x14ac:dyDescent="0.2">
      <c r="A1755" s="121"/>
      <c r="B1755" s="39" t="str">
        <f>+VLOOKUP(A1753,$Q$2:$R$5000,2,0)</f>
        <v>cf566</v>
      </c>
      <c r="C1755" s="51"/>
      <c r="D1755" s="57" t="s">
        <v>63</v>
      </c>
      <c r="E1755" s="58" t="s">
        <v>63</v>
      </c>
      <c r="F1755" s="59" t="s">
        <v>63</v>
      </c>
      <c r="G1755" s="57" t="s">
        <v>63</v>
      </c>
      <c r="H1755" s="64" t="s">
        <v>63</v>
      </c>
      <c r="I1755" s="64" t="str">
        <f>IF(H1755="","",G1755*H1755)</f>
        <v/>
      </c>
      <c r="J1755" s="61" t="s">
        <v>63</v>
      </c>
      <c r="Q1755" s="37">
        <v>1754</v>
      </c>
    </row>
    <row r="1756" spans="1:17" ht="15" customHeight="1" x14ac:dyDescent="0.2">
      <c r="A1756" s="121">
        <f t="shared" si="136"/>
        <v>567</v>
      </c>
      <c r="B1756" s="39" t="str">
        <f>+VLOOKUP(A1756,$Q$2:$R$5000,2,0)</f>
        <v>cf567</v>
      </c>
      <c r="C1756" s="45" t="s">
        <v>63</v>
      </c>
      <c r="D1756" s="46" t="s">
        <v>63</v>
      </c>
      <c r="E1756" s="47" t="s">
        <v>63</v>
      </c>
      <c r="F1756" s="48"/>
      <c r="G1756" s="46"/>
      <c r="H1756" s="62"/>
      <c r="I1756" s="62"/>
      <c r="J1756" s="50"/>
      <c r="Q1756" s="37">
        <v>1755</v>
      </c>
    </row>
    <row r="1757" spans="1:17" ht="15" customHeight="1" x14ac:dyDescent="0.2">
      <c r="A1757" s="121"/>
      <c r="B1757" s="39" t="str">
        <f>+VLOOKUP(A1756,$Q$2:$R$5000,2,0)</f>
        <v>cf567</v>
      </c>
      <c r="C1757" s="51"/>
      <c r="D1757" s="52"/>
      <c r="E1757" s="53" t="s">
        <v>63</v>
      </c>
      <c r="F1757" s="54"/>
      <c r="G1757" s="52"/>
      <c r="H1757" s="63"/>
      <c r="I1757" s="63"/>
      <c r="J1757" s="56" t="s">
        <v>63</v>
      </c>
      <c r="Q1757" s="37">
        <v>1756</v>
      </c>
    </row>
    <row r="1758" spans="1:17" ht="15" customHeight="1" x14ac:dyDescent="0.2">
      <c r="A1758" s="121"/>
      <c r="B1758" s="39" t="str">
        <f>+VLOOKUP(A1756,$Q$2:$R$5000,2,0)</f>
        <v>cf567</v>
      </c>
      <c r="C1758" s="51"/>
      <c r="D1758" s="57" t="s">
        <v>63</v>
      </c>
      <c r="E1758" s="58" t="s">
        <v>63</v>
      </c>
      <c r="F1758" s="59" t="s">
        <v>63</v>
      </c>
      <c r="G1758" s="57" t="s">
        <v>63</v>
      </c>
      <c r="H1758" s="64" t="s">
        <v>63</v>
      </c>
      <c r="I1758" s="64" t="str">
        <f>IF(H1758="","",G1758*H1758)</f>
        <v/>
      </c>
      <c r="J1758" s="61" t="s">
        <v>63</v>
      </c>
      <c r="Q1758" s="37">
        <v>1757</v>
      </c>
    </row>
    <row r="1759" spans="1:17" ht="15" customHeight="1" x14ac:dyDescent="0.2">
      <c r="A1759" s="121">
        <f t="shared" si="136"/>
        <v>568</v>
      </c>
      <c r="B1759" s="39" t="str">
        <f>+VLOOKUP(A1759,$Q$2:$R$5000,2,0)</f>
        <v>cf568</v>
      </c>
      <c r="C1759" s="45" t="s">
        <v>63</v>
      </c>
      <c r="D1759" s="46" t="s">
        <v>63</v>
      </c>
      <c r="E1759" s="47" t="s">
        <v>63</v>
      </c>
      <c r="F1759" s="48"/>
      <c r="G1759" s="46"/>
      <c r="H1759" s="62"/>
      <c r="I1759" s="62"/>
      <c r="J1759" s="50"/>
      <c r="Q1759" s="37">
        <v>1758</v>
      </c>
    </row>
    <row r="1760" spans="1:17" ht="15" customHeight="1" x14ac:dyDescent="0.2">
      <c r="A1760" s="121"/>
      <c r="B1760" s="39" t="str">
        <f>+VLOOKUP(A1759,$Q$2:$R$5000,2,0)</f>
        <v>cf568</v>
      </c>
      <c r="C1760" s="51"/>
      <c r="D1760" s="52"/>
      <c r="E1760" s="53" t="s">
        <v>63</v>
      </c>
      <c r="F1760" s="54"/>
      <c r="G1760" s="52"/>
      <c r="H1760" s="63"/>
      <c r="I1760" s="63"/>
      <c r="J1760" s="56" t="s">
        <v>63</v>
      </c>
      <c r="Q1760" s="37">
        <v>1759</v>
      </c>
    </row>
    <row r="1761" spans="1:17" ht="15" customHeight="1" x14ac:dyDescent="0.2">
      <c r="A1761" s="121"/>
      <c r="B1761" s="39" t="str">
        <f>+VLOOKUP(A1759,$Q$2:$R$5000,2,0)</f>
        <v>cf568</v>
      </c>
      <c r="C1761" s="51"/>
      <c r="D1761" s="57" t="s">
        <v>63</v>
      </c>
      <c r="E1761" s="58" t="s">
        <v>63</v>
      </c>
      <c r="F1761" s="59" t="s">
        <v>63</v>
      </c>
      <c r="G1761" s="57" t="s">
        <v>63</v>
      </c>
      <c r="H1761" s="64" t="s">
        <v>63</v>
      </c>
      <c r="I1761" s="64" t="str">
        <f>IF(H1761="","",G1761*H1761)</f>
        <v/>
      </c>
      <c r="J1761" s="61" t="s">
        <v>63</v>
      </c>
      <c r="Q1761" s="37">
        <v>1760</v>
      </c>
    </row>
    <row r="1762" spans="1:17" ht="15" customHeight="1" x14ac:dyDescent="0.2">
      <c r="A1762" s="121">
        <f t="shared" si="136"/>
        <v>569</v>
      </c>
      <c r="B1762" s="39" t="str">
        <f>+VLOOKUP(A1762,$Q$2:$R$5000,2,0)</f>
        <v>cf569</v>
      </c>
      <c r="C1762" s="45" t="s">
        <v>63</v>
      </c>
      <c r="D1762" s="46" t="s">
        <v>63</v>
      </c>
      <c r="E1762" s="47" t="s">
        <v>63</v>
      </c>
      <c r="F1762" s="48"/>
      <c r="G1762" s="46"/>
      <c r="H1762" s="62"/>
      <c r="I1762" s="62"/>
      <c r="J1762" s="50"/>
      <c r="Q1762" s="37">
        <v>1761</v>
      </c>
    </row>
    <row r="1763" spans="1:17" ht="15" customHeight="1" x14ac:dyDescent="0.2">
      <c r="A1763" s="121"/>
      <c r="B1763" s="39" t="str">
        <f>+VLOOKUP(A1762,$Q$2:$R$5000,2,0)</f>
        <v>cf569</v>
      </c>
      <c r="C1763" s="51"/>
      <c r="D1763" s="52"/>
      <c r="E1763" s="53" t="s">
        <v>63</v>
      </c>
      <c r="F1763" s="54"/>
      <c r="G1763" s="52"/>
      <c r="H1763" s="63"/>
      <c r="I1763" s="63"/>
      <c r="J1763" s="56" t="s">
        <v>63</v>
      </c>
      <c r="Q1763" s="37">
        <v>1762</v>
      </c>
    </row>
    <row r="1764" spans="1:17" ht="15" customHeight="1" x14ac:dyDescent="0.2">
      <c r="A1764" s="121"/>
      <c r="B1764" s="39" t="str">
        <f>+VLOOKUP(A1762,$Q$2:$R$5000,2,0)</f>
        <v>cf569</v>
      </c>
      <c r="C1764" s="51"/>
      <c r="D1764" s="57" t="s">
        <v>63</v>
      </c>
      <c r="E1764" s="58" t="s">
        <v>63</v>
      </c>
      <c r="F1764" s="59" t="s">
        <v>63</v>
      </c>
      <c r="G1764" s="57" t="s">
        <v>63</v>
      </c>
      <c r="H1764" s="64" t="s">
        <v>63</v>
      </c>
      <c r="I1764" s="64" t="str">
        <f>IF(H1764="","",G1764*H1764)</f>
        <v/>
      </c>
      <c r="J1764" s="61" t="s">
        <v>63</v>
      </c>
      <c r="Q1764" s="37">
        <v>1763</v>
      </c>
    </row>
    <row r="1765" spans="1:17" ht="15" customHeight="1" x14ac:dyDescent="0.2">
      <c r="A1765" s="121">
        <f t="shared" si="136"/>
        <v>570</v>
      </c>
      <c r="B1765" s="39" t="str">
        <f>+VLOOKUP(A1765,$Q$2:$R$5000,2,0)</f>
        <v>cf570</v>
      </c>
      <c r="C1765" s="45" t="s">
        <v>63</v>
      </c>
      <c r="D1765" s="46" t="s">
        <v>63</v>
      </c>
      <c r="E1765" s="47" t="s">
        <v>63</v>
      </c>
      <c r="F1765" s="48"/>
      <c r="G1765" s="46"/>
      <c r="H1765" s="62"/>
      <c r="I1765" s="62"/>
      <c r="J1765" s="50"/>
      <c r="Q1765" s="37">
        <v>1764</v>
      </c>
    </row>
    <row r="1766" spans="1:17" ht="15" customHeight="1" x14ac:dyDescent="0.2">
      <c r="A1766" s="121"/>
      <c r="B1766" s="39" t="str">
        <f>+VLOOKUP(A1765,$Q$2:$R$5000,2,0)</f>
        <v>cf570</v>
      </c>
      <c r="C1766" s="51"/>
      <c r="D1766" s="52"/>
      <c r="E1766" s="53" t="s">
        <v>63</v>
      </c>
      <c r="F1766" s="54"/>
      <c r="G1766" s="52"/>
      <c r="H1766" s="63"/>
      <c r="I1766" s="63"/>
      <c r="J1766" s="56" t="s">
        <v>63</v>
      </c>
      <c r="Q1766" s="37">
        <v>1765</v>
      </c>
    </row>
    <row r="1767" spans="1:17" ht="15" customHeight="1" x14ac:dyDescent="0.2">
      <c r="A1767" s="121"/>
      <c r="B1767" s="39" t="str">
        <f>+VLOOKUP(A1765,$Q$2:$R$5000,2,0)</f>
        <v>cf570</v>
      </c>
      <c r="C1767" s="51"/>
      <c r="D1767" s="57" t="s">
        <v>63</v>
      </c>
      <c r="E1767" s="58" t="s">
        <v>63</v>
      </c>
      <c r="F1767" s="59" t="s">
        <v>63</v>
      </c>
      <c r="G1767" s="57" t="s">
        <v>63</v>
      </c>
      <c r="H1767" s="64" t="s">
        <v>63</v>
      </c>
      <c r="I1767" s="64" t="str">
        <f>IF(H1767="","",G1767*H1767)</f>
        <v/>
      </c>
      <c r="J1767" s="61" t="s">
        <v>63</v>
      </c>
      <c r="Q1767" s="37">
        <v>1766</v>
      </c>
    </row>
    <row r="1768" spans="1:17" ht="15" customHeight="1" x14ac:dyDescent="0.2">
      <c r="A1768" s="121">
        <f t="shared" si="136"/>
        <v>571</v>
      </c>
      <c r="B1768" s="39" t="str">
        <f>+VLOOKUP(A1768,$Q$2:$R$5000,2,0)</f>
        <v>cf571</v>
      </c>
      <c r="C1768" s="45" t="s">
        <v>63</v>
      </c>
      <c r="D1768" s="46" t="s">
        <v>63</v>
      </c>
      <c r="E1768" s="47" t="s">
        <v>63</v>
      </c>
      <c r="F1768" s="48"/>
      <c r="G1768" s="46"/>
      <c r="H1768" s="62"/>
      <c r="I1768" s="62"/>
      <c r="J1768" s="50"/>
      <c r="Q1768" s="37">
        <v>1767</v>
      </c>
    </row>
    <row r="1769" spans="1:17" ht="15" customHeight="1" x14ac:dyDescent="0.2">
      <c r="A1769" s="121"/>
      <c r="B1769" s="39" t="str">
        <f>+VLOOKUP(A1768,$Q$2:$R$5000,2,0)</f>
        <v>cf571</v>
      </c>
      <c r="C1769" s="51"/>
      <c r="D1769" s="52"/>
      <c r="E1769" s="53" t="s">
        <v>63</v>
      </c>
      <c r="F1769" s="54"/>
      <c r="G1769" s="52"/>
      <c r="H1769" s="63"/>
      <c r="I1769" s="63"/>
      <c r="J1769" s="56" t="s">
        <v>63</v>
      </c>
      <c r="Q1769" s="37">
        <v>1768</v>
      </c>
    </row>
    <row r="1770" spans="1:17" ht="15" customHeight="1" x14ac:dyDescent="0.2">
      <c r="A1770" s="121"/>
      <c r="B1770" s="39" t="str">
        <f>+VLOOKUP(A1768,$Q$2:$R$5000,2,0)</f>
        <v>cf571</v>
      </c>
      <c r="C1770" s="51"/>
      <c r="D1770" s="57" t="s">
        <v>63</v>
      </c>
      <c r="E1770" s="58" t="s">
        <v>63</v>
      </c>
      <c r="F1770" s="59" t="s">
        <v>63</v>
      </c>
      <c r="G1770" s="57" t="s">
        <v>63</v>
      </c>
      <c r="H1770" s="64" t="s">
        <v>63</v>
      </c>
      <c r="I1770" s="64" t="str">
        <f>IF(H1770="","",G1770*H1770)</f>
        <v/>
      </c>
      <c r="J1770" s="61" t="s">
        <v>63</v>
      </c>
      <c r="Q1770" s="37">
        <v>1769</v>
      </c>
    </row>
    <row r="1771" spans="1:17" ht="15" customHeight="1" x14ac:dyDescent="0.2">
      <c r="A1771" s="121">
        <f t="shared" si="136"/>
        <v>572</v>
      </c>
      <c r="B1771" s="39" t="str">
        <f>+VLOOKUP(A1771,$Q$2:$R$5000,2,0)</f>
        <v>cf572</v>
      </c>
      <c r="C1771" s="45" t="s">
        <v>63</v>
      </c>
      <c r="D1771" s="46" t="s">
        <v>63</v>
      </c>
      <c r="E1771" s="47" t="s">
        <v>63</v>
      </c>
      <c r="F1771" s="48"/>
      <c r="G1771" s="46"/>
      <c r="H1771" s="62"/>
      <c r="I1771" s="62"/>
      <c r="J1771" s="50"/>
      <c r="Q1771" s="37">
        <v>1770</v>
      </c>
    </row>
    <row r="1772" spans="1:17" ht="15" customHeight="1" x14ac:dyDescent="0.2">
      <c r="A1772" s="121"/>
      <c r="B1772" s="39" t="str">
        <f>+VLOOKUP(A1771,$Q$2:$R$5000,2,0)</f>
        <v>cf572</v>
      </c>
      <c r="C1772" s="51"/>
      <c r="D1772" s="52"/>
      <c r="E1772" s="53" t="s">
        <v>63</v>
      </c>
      <c r="F1772" s="54"/>
      <c r="G1772" s="52"/>
      <c r="H1772" s="63"/>
      <c r="I1772" s="63"/>
      <c r="J1772" s="56" t="s">
        <v>63</v>
      </c>
      <c r="Q1772" s="37">
        <v>1771</v>
      </c>
    </row>
    <row r="1773" spans="1:17" ht="15" customHeight="1" x14ac:dyDescent="0.2">
      <c r="A1773" s="121"/>
      <c r="B1773" s="39" t="str">
        <f>+VLOOKUP(A1771,$Q$2:$R$5000,2,0)</f>
        <v>cf572</v>
      </c>
      <c r="C1773" s="51"/>
      <c r="D1773" s="57" t="s">
        <v>63</v>
      </c>
      <c r="E1773" s="58" t="s">
        <v>63</v>
      </c>
      <c r="F1773" s="59" t="s">
        <v>63</v>
      </c>
      <c r="G1773" s="57" t="s">
        <v>63</v>
      </c>
      <c r="H1773" s="64" t="s">
        <v>63</v>
      </c>
      <c r="I1773" s="64" t="str">
        <f>IF(H1773="","",G1773*H1773)</f>
        <v/>
      </c>
      <c r="J1773" s="61" t="s">
        <v>63</v>
      </c>
      <c r="Q1773" s="37">
        <v>1772</v>
      </c>
    </row>
    <row r="1774" spans="1:17" ht="15" customHeight="1" x14ac:dyDescent="0.2">
      <c r="A1774" s="121">
        <f t="shared" si="136"/>
        <v>573</v>
      </c>
      <c r="B1774" s="39" t="str">
        <f>+VLOOKUP(A1774,$Q$2:$R$5000,2,0)</f>
        <v>cf573</v>
      </c>
      <c r="C1774" s="45" t="s">
        <v>63</v>
      </c>
      <c r="D1774" s="46" t="s">
        <v>63</v>
      </c>
      <c r="E1774" s="47" t="s">
        <v>63</v>
      </c>
      <c r="F1774" s="48"/>
      <c r="G1774" s="46"/>
      <c r="H1774" s="62"/>
      <c r="I1774" s="62"/>
      <c r="J1774" s="50"/>
      <c r="Q1774" s="37">
        <v>1773</v>
      </c>
    </row>
    <row r="1775" spans="1:17" ht="15" customHeight="1" x14ac:dyDescent="0.2">
      <c r="A1775" s="121"/>
      <c r="B1775" s="39" t="str">
        <f>+VLOOKUP(A1774,$Q$2:$R$5000,2,0)</f>
        <v>cf573</v>
      </c>
      <c r="C1775" s="51"/>
      <c r="D1775" s="52"/>
      <c r="E1775" s="53" t="s">
        <v>63</v>
      </c>
      <c r="F1775" s="54"/>
      <c r="G1775" s="52"/>
      <c r="H1775" s="63"/>
      <c r="I1775" s="63"/>
      <c r="J1775" s="56" t="s">
        <v>63</v>
      </c>
      <c r="Q1775" s="37">
        <v>1774</v>
      </c>
    </row>
    <row r="1776" spans="1:17" ht="15" customHeight="1" x14ac:dyDescent="0.2">
      <c r="A1776" s="121"/>
      <c r="B1776" s="39" t="str">
        <f>+VLOOKUP(A1774,$Q$2:$R$5000,2,0)</f>
        <v>cf573</v>
      </c>
      <c r="C1776" s="51"/>
      <c r="D1776" s="57" t="s">
        <v>63</v>
      </c>
      <c r="E1776" s="58" t="s">
        <v>63</v>
      </c>
      <c r="F1776" s="59" t="s">
        <v>63</v>
      </c>
      <c r="G1776" s="57" t="s">
        <v>63</v>
      </c>
      <c r="H1776" s="64" t="s">
        <v>63</v>
      </c>
      <c r="I1776" s="64" t="str">
        <f>IF(H1776="","",G1776*H1776)</f>
        <v/>
      </c>
      <c r="J1776" s="61" t="s">
        <v>63</v>
      </c>
      <c r="Q1776" s="37">
        <v>1775</v>
      </c>
    </row>
    <row r="1777" spans="1:17" ht="15" customHeight="1" x14ac:dyDescent="0.2">
      <c r="A1777" s="121">
        <f t="shared" si="136"/>
        <v>574</v>
      </c>
      <c r="B1777" s="39" t="str">
        <f>+VLOOKUP(A1777,$Q$2:$R$5000,2,0)</f>
        <v>cf574</v>
      </c>
      <c r="C1777" s="45" t="s">
        <v>63</v>
      </c>
      <c r="D1777" s="46" t="s">
        <v>63</v>
      </c>
      <c r="E1777" s="47" t="s">
        <v>63</v>
      </c>
      <c r="F1777" s="48"/>
      <c r="G1777" s="46"/>
      <c r="H1777" s="62"/>
      <c r="I1777" s="62"/>
      <c r="J1777" s="50"/>
      <c r="Q1777" s="37">
        <v>1776</v>
      </c>
    </row>
    <row r="1778" spans="1:17" ht="15" customHeight="1" x14ac:dyDescent="0.2">
      <c r="A1778" s="121"/>
      <c r="B1778" s="39" t="str">
        <f>+VLOOKUP(A1777,$Q$2:$R$5000,2,0)</f>
        <v>cf574</v>
      </c>
      <c r="C1778" s="51"/>
      <c r="D1778" s="52"/>
      <c r="E1778" s="53" t="s">
        <v>63</v>
      </c>
      <c r="F1778" s="54"/>
      <c r="G1778" s="52"/>
      <c r="H1778" s="63"/>
      <c r="I1778" s="63"/>
      <c r="J1778" s="56" t="s">
        <v>63</v>
      </c>
      <c r="Q1778" s="37">
        <v>1777</v>
      </c>
    </row>
    <row r="1779" spans="1:17" ht="15" customHeight="1" x14ac:dyDescent="0.2">
      <c r="A1779" s="121"/>
      <c r="B1779" s="39" t="str">
        <f>+VLOOKUP(A1777,$Q$2:$R$5000,2,0)</f>
        <v>cf574</v>
      </c>
      <c r="C1779" s="51"/>
      <c r="D1779" s="57" t="s">
        <v>63</v>
      </c>
      <c r="E1779" s="58" t="s">
        <v>63</v>
      </c>
      <c r="F1779" s="59" t="s">
        <v>63</v>
      </c>
      <c r="G1779" s="57" t="s">
        <v>63</v>
      </c>
      <c r="H1779" s="64" t="s">
        <v>63</v>
      </c>
      <c r="I1779" s="64" t="str">
        <f>IF(H1779="","",G1779*H1779)</f>
        <v/>
      </c>
      <c r="J1779" s="61" t="s">
        <v>63</v>
      </c>
      <c r="Q1779" s="37">
        <v>1778</v>
      </c>
    </row>
    <row r="1780" spans="1:17" ht="15" customHeight="1" x14ac:dyDescent="0.2">
      <c r="A1780" s="121">
        <f t="shared" si="136"/>
        <v>575</v>
      </c>
      <c r="B1780" s="39" t="str">
        <f>+VLOOKUP(A1780,$Q$2:$R$5000,2,0)</f>
        <v>cf575</v>
      </c>
      <c r="C1780" s="45" t="s">
        <v>63</v>
      </c>
      <c r="D1780" s="46" t="s">
        <v>63</v>
      </c>
      <c r="E1780" s="47" t="s">
        <v>63</v>
      </c>
      <c r="F1780" s="48"/>
      <c r="G1780" s="46"/>
      <c r="H1780" s="62"/>
      <c r="I1780" s="62"/>
      <c r="J1780" s="50"/>
      <c r="Q1780" s="37">
        <v>1779</v>
      </c>
    </row>
    <row r="1781" spans="1:17" ht="15" customHeight="1" x14ac:dyDescent="0.2">
      <c r="A1781" s="121"/>
      <c r="B1781" s="39" t="str">
        <f>+VLOOKUP(A1780,$Q$2:$R$5000,2,0)</f>
        <v>cf575</v>
      </c>
      <c r="C1781" s="51"/>
      <c r="D1781" s="52"/>
      <c r="E1781" s="53" t="s">
        <v>63</v>
      </c>
      <c r="F1781" s="54"/>
      <c r="G1781" s="52"/>
      <c r="H1781" s="63"/>
      <c r="I1781" s="63"/>
      <c r="J1781" s="56" t="s">
        <v>63</v>
      </c>
      <c r="Q1781" s="37">
        <v>1780</v>
      </c>
    </row>
    <row r="1782" spans="1:17" ht="15" customHeight="1" x14ac:dyDescent="0.2">
      <c r="A1782" s="121"/>
      <c r="B1782" s="39" t="str">
        <f>+VLOOKUP(A1780,$Q$2:$R$5000,2,0)</f>
        <v>cf575</v>
      </c>
      <c r="C1782" s="51"/>
      <c r="D1782" s="57" t="s">
        <v>63</v>
      </c>
      <c r="E1782" s="58" t="s">
        <v>63</v>
      </c>
      <c r="F1782" s="59" t="s">
        <v>63</v>
      </c>
      <c r="G1782" s="57" t="s">
        <v>63</v>
      </c>
      <c r="H1782" s="64" t="s">
        <v>63</v>
      </c>
      <c r="I1782" s="64" t="str">
        <f>IF(H1782="","",G1782*H1782)</f>
        <v/>
      </c>
      <c r="J1782" s="61" t="s">
        <v>63</v>
      </c>
      <c r="Q1782" s="37">
        <v>1781</v>
      </c>
    </row>
    <row r="1783" spans="1:17" ht="15" customHeight="1" x14ac:dyDescent="0.2">
      <c r="A1783" s="121">
        <f t="shared" si="136"/>
        <v>576</v>
      </c>
      <c r="B1783" s="39" t="str">
        <f>+VLOOKUP(A1783,$Q$2:$R$5000,2,0)</f>
        <v>cf576</v>
      </c>
      <c r="C1783" s="45" t="s">
        <v>63</v>
      </c>
      <c r="D1783" s="46" t="s">
        <v>63</v>
      </c>
      <c r="E1783" s="47" t="s">
        <v>63</v>
      </c>
      <c r="F1783" s="48"/>
      <c r="G1783" s="46"/>
      <c r="H1783" s="62"/>
      <c r="I1783" s="62"/>
      <c r="J1783" s="50"/>
      <c r="Q1783" s="37">
        <v>1782</v>
      </c>
    </row>
    <row r="1784" spans="1:17" ht="15" customHeight="1" x14ac:dyDescent="0.2">
      <c r="A1784" s="121"/>
      <c r="B1784" s="39" t="str">
        <f>+VLOOKUP(A1783,$Q$2:$R$5000,2,0)</f>
        <v>cf576</v>
      </c>
      <c r="C1784" s="51"/>
      <c r="D1784" s="52"/>
      <c r="E1784" s="53" t="s">
        <v>63</v>
      </c>
      <c r="F1784" s="54"/>
      <c r="G1784" s="52"/>
      <c r="H1784" s="63"/>
      <c r="I1784" s="63"/>
      <c r="J1784" s="56" t="s">
        <v>63</v>
      </c>
      <c r="Q1784" s="37">
        <v>1783</v>
      </c>
    </row>
    <row r="1785" spans="1:17" ht="15" customHeight="1" x14ac:dyDescent="0.2">
      <c r="A1785" s="121"/>
      <c r="B1785" s="39" t="str">
        <f>+VLOOKUP(A1783,$Q$2:$R$5000,2,0)</f>
        <v>cf576</v>
      </c>
      <c r="C1785" s="51"/>
      <c r="D1785" s="57" t="s">
        <v>63</v>
      </c>
      <c r="E1785" s="58" t="s">
        <v>63</v>
      </c>
      <c r="F1785" s="59" t="s">
        <v>63</v>
      </c>
      <c r="G1785" s="57" t="s">
        <v>63</v>
      </c>
      <c r="H1785" s="64" t="s">
        <v>63</v>
      </c>
      <c r="I1785" s="64" t="str">
        <f>IF(H1785="","",G1785*H1785)</f>
        <v/>
      </c>
      <c r="J1785" s="61" t="s">
        <v>63</v>
      </c>
      <c r="Q1785" s="37">
        <v>1784</v>
      </c>
    </row>
    <row r="1786" spans="1:17" ht="15" customHeight="1" x14ac:dyDescent="0.2">
      <c r="A1786" s="121">
        <f t="shared" si="136"/>
        <v>577</v>
      </c>
      <c r="B1786" s="39" t="str">
        <f>+VLOOKUP(A1786,$Q$2:$R$5000,2,0)</f>
        <v>cf577</v>
      </c>
      <c r="C1786" s="45" t="s">
        <v>63</v>
      </c>
      <c r="D1786" s="46" t="s">
        <v>63</v>
      </c>
      <c r="E1786" s="47" t="s">
        <v>63</v>
      </c>
      <c r="F1786" s="48"/>
      <c r="G1786" s="46"/>
      <c r="H1786" s="62"/>
      <c r="I1786" s="62"/>
      <c r="J1786" s="50"/>
      <c r="Q1786" s="37">
        <v>1785</v>
      </c>
    </row>
    <row r="1787" spans="1:17" ht="15" customHeight="1" x14ac:dyDescent="0.2">
      <c r="A1787" s="121"/>
      <c r="B1787" s="39" t="str">
        <f>+VLOOKUP(A1786,$Q$2:$R$5000,2,0)</f>
        <v>cf577</v>
      </c>
      <c r="C1787" s="51"/>
      <c r="D1787" s="52"/>
      <c r="E1787" s="53" t="s">
        <v>63</v>
      </c>
      <c r="F1787" s="54"/>
      <c r="G1787" s="52"/>
      <c r="H1787" s="63"/>
      <c r="I1787" s="63"/>
      <c r="J1787" s="56" t="s">
        <v>63</v>
      </c>
      <c r="Q1787" s="37">
        <v>1786</v>
      </c>
    </row>
    <row r="1788" spans="1:17" ht="15" customHeight="1" x14ac:dyDescent="0.2">
      <c r="A1788" s="121"/>
      <c r="B1788" s="39" t="str">
        <f>+VLOOKUP(A1786,$Q$2:$R$5000,2,0)</f>
        <v>cf577</v>
      </c>
      <c r="C1788" s="51"/>
      <c r="D1788" s="57" t="s">
        <v>63</v>
      </c>
      <c r="E1788" s="58" t="s">
        <v>63</v>
      </c>
      <c r="F1788" s="59" t="s">
        <v>63</v>
      </c>
      <c r="G1788" s="57" t="s">
        <v>63</v>
      </c>
      <c r="H1788" s="64" t="s">
        <v>63</v>
      </c>
      <c r="I1788" s="64" t="str">
        <f>IF(H1788="","",G1788*H1788)</f>
        <v/>
      </c>
      <c r="J1788" s="61" t="s">
        <v>63</v>
      </c>
      <c r="Q1788" s="37">
        <v>1787</v>
      </c>
    </row>
    <row r="1789" spans="1:17" ht="15" customHeight="1" x14ac:dyDescent="0.2">
      <c r="A1789" s="121">
        <f t="shared" si="136"/>
        <v>578</v>
      </c>
      <c r="B1789" s="39" t="str">
        <f>+VLOOKUP(A1789,$Q$2:$R$5000,2,0)</f>
        <v>cf578</v>
      </c>
      <c r="C1789" s="45" t="s">
        <v>63</v>
      </c>
      <c r="D1789" s="46" t="s">
        <v>63</v>
      </c>
      <c r="E1789" s="47" t="s">
        <v>63</v>
      </c>
      <c r="F1789" s="48"/>
      <c r="G1789" s="46"/>
      <c r="H1789" s="62"/>
      <c r="I1789" s="62"/>
      <c r="J1789" s="50"/>
      <c r="Q1789" s="37">
        <v>1788</v>
      </c>
    </row>
    <row r="1790" spans="1:17" ht="15" customHeight="1" x14ac:dyDescent="0.2">
      <c r="A1790" s="121"/>
      <c r="B1790" s="39" t="str">
        <f>+VLOOKUP(A1789,$Q$2:$R$5000,2,0)</f>
        <v>cf578</v>
      </c>
      <c r="C1790" s="51"/>
      <c r="D1790" s="52"/>
      <c r="E1790" s="53" t="s">
        <v>63</v>
      </c>
      <c r="F1790" s="54"/>
      <c r="G1790" s="52"/>
      <c r="H1790" s="63"/>
      <c r="I1790" s="63"/>
      <c r="J1790" s="56" t="s">
        <v>63</v>
      </c>
      <c r="Q1790" s="37">
        <v>1789</v>
      </c>
    </row>
    <row r="1791" spans="1:17" ht="15" customHeight="1" x14ac:dyDescent="0.2">
      <c r="A1791" s="121"/>
      <c r="B1791" s="39" t="str">
        <f>+VLOOKUP(A1789,$Q$2:$R$5000,2,0)</f>
        <v>cf578</v>
      </c>
      <c r="C1791" s="51"/>
      <c r="D1791" s="57" t="s">
        <v>63</v>
      </c>
      <c r="E1791" s="58" t="s">
        <v>63</v>
      </c>
      <c r="F1791" s="59" t="s">
        <v>63</v>
      </c>
      <c r="G1791" s="57" t="s">
        <v>63</v>
      </c>
      <c r="H1791" s="64" t="s">
        <v>63</v>
      </c>
      <c r="I1791" s="64" t="str">
        <f>IF(H1791="","",G1791*H1791)</f>
        <v/>
      </c>
      <c r="J1791" s="61" t="s">
        <v>63</v>
      </c>
      <c r="Q1791" s="37">
        <v>1790</v>
      </c>
    </row>
    <row r="1792" spans="1:17" ht="15" customHeight="1" x14ac:dyDescent="0.2">
      <c r="A1792" s="121">
        <f t="shared" si="136"/>
        <v>579</v>
      </c>
      <c r="B1792" s="39" t="str">
        <f>+VLOOKUP(A1792,$Q$2:$R$5000,2,0)</f>
        <v>cf579</v>
      </c>
      <c r="C1792" s="45" t="s">
        <v>63</v>
      </c>
      <c r="D1792" s="46" t="s">
        <v>63</v>
      </c>
      <c r="E1792" s="47" t="s">
        <v>63</v>
      </c>
      <c r="F1792" s="48"/>
      <c r="G1792" s="46"/>
      <c r="H1792" s="62"/>
      <c r="I1792" s="62"/>
      <c r="J1792" s="50"/>
      <c r="Q1792" s="37">
        <v>1791</v>
      </c>
    </row>
    <row r="1793" spans="1:17" ht="15" customHeight="1" x14ac:dyDescent="0.2">
      <c r="A1793" s="121"/>
      <c r="B1793" s="39" t="str">
        <f>+VLOOKUP(A1792,$Q$2:$R$5000,2,0)</f>
        <v>cf579</v>
      </c>
      <c r="C1793" s="51"/>
      <c r="D1793" s="52"/>
      <c r="E1793" s="53" t="s">
        <v>63</v>
      </c>
      <c r="F1793" s="54"/>
      <c r="G1793" s="52"/>
      <c r="H1793" s="63"/>
      <c r="I1793" s="63"/>
      <c r="J1793" s="56" t="s">
        <v>63</v>
      </c>
      <c r="Q1793" s="37">
        <v>1792</v>
      </c>
    </row>
    <row r="1794" spans="1:17" ht="15" customHeight="1" x14ac:dyDescent="0.2">
      <c r="A1794" s="121"/>
      <c r="B1794" s="39" t="str">
        <f>+VLOOKUP(A1792,$Q$2:$R$5000,2,0)</f>
        <v>cf579</v>
      </c>
      <c r="C1794" s="51"/>
      <c r="D1794" s="57" t="s">
        <v>63</v>
      </c>
      <c r="E1794" s="58" t="s">
        <v>63</v>
      </c>
      <c r="F1794" s="59" t="s">
        <v>63</v>
      </c>
      <c r="G1794" s="57" t="s">
        <v>63</v>
      </c>
      <c r="H1794" s="64" t="s">
        <v>63</v>
      </c>
      <c r="I1794" s="64" t="str">
        <f>IF(H1794="","",G1794*H1794)</f>
        <v/>
      </c>
      <c r="J1794" s="61" t="s">
        <v>63</v>
      </c>
      <c r="Q1794" s="37">
        <v>1793</v>
      </c>
    </row>
    <row r="1795" spans="1:17" ht="15" customHeight="1" x14ac:dyDescent="0.2">
      <c r="A1795" s="121">
        <f t="shared" si="136"/>
        <v>580</v>
      </c>
      <c r="B1795" s="39" t="str">
        <f>+VLOOKUP(A1795,$Q$2:$R$5000,2,0)</f>
        <v>cf580</v>
      </c>
      <c r="C1795" s="45" t="s">
        <v>63</v>
      </c>
      <c r="D1795" s="46" t="s">
        <v>63</v>
      </c>
      <c r="E1795" s="47" t="s">
        <v>63</v>
      </c>
      <c r="F1795" s="48"/>
      <c r="G1795" s="46"/>
      <c r="H1795" s="62"/>
      <c r="I1795" s="62"/>
      <c r="J1795" s="50"/>
      <c r="Q1795" s="37">
        <v>1794</v>
      </c>
    </row>
    <row r="1796" spans="1:17" ht="15" customHeight="1" x14ac:dyDescent="0.2">
      <c r="A1796" s="121"/>
      <c r="B1796" s="39" t="str">
        <f>+VLOOKUP(A1795,$Q$2:$R$5000,2,0)</f>
        <v>cf580</v>
      </c>
      <c r="C1796" s="51"/>
      <c r="D1796" s="52"/>
      <c r="E1796" s="53" t="s">
        <v>63</v>
      </c>
      <c r="F1796" s="54"/>
      <c r="G1796" s="52"/>
      <c r="H1796" s="63"/>
      <c r="I1796" s="63"/>
      <c r="J1796" s="56" t="s">
        <v>63</v>
      </c>
      <c r="Q1796" s="37">
        <v>1795</v>
      </c>
    </row>
    <row r="1797" spans="1:17" ht="15" customHeight="1" x14ac:dyDescent="0.2">
      <c r="A1797" s="121"/>
      <c r="B1797" s="39" t="str">
        <f>+VLOOKUP(A1795,$Q$2:$R$5000,2,0)</f>
        <v>cf580</v>
      </c>
      <c r="C1797" s="51"/>
      <c r="D1797" s="57" t="s">
        <v>63</v>
      </c>
      <c r="E1797" s="58" t="s">
        <v>63</v>
      </c>
      <c r="F1797" s="59" t="s">
        <v>63</v>
      </c>
      <c r="G1797" s="57" t="s">
        <v>63</v>
      </c>
      <c r="H1797" s="64" t="s">
        <v>63</v>
      </c>
      <c r="I1797" s="64" t="str">
        <f>IF(H1797="","",G1797*H1797)</f>
        <v/>
      </c>
      <c r="J1797" s="61" t="s">
        <v>63</v>
      </c>
      <c r="Q1797" s="37">
        <v>1796</v>
      </c>
    </row>
    <row r="1798" spans="1:17" ht="15" customHeight="1" x14ac:dyDescent="0.2">
      <c r="B1798" s="37">
        <f>IF(K1798=$K$1,1,IF(K1798&gt;$K$1,0,1))</f>
        <v>0</v>
      </c>
      <c r="C1798" s="51"/>
      <c r="D1798" s="46"/>
      <c r="E1798" s="71" t="s">
        <v>143</v>
      </c>
      <c r="F1798" s="48"/>
      <c r="G1798" s="46"/>
      <c r="H1798" s="62"/>
      <c r="I1798" s="66">
        <f>SUM(I1738:I1797)</f>
        <v>0</v>
      </c>
      <c r="J1798" s="46"/>
      <c r="K1798" s="37">
        <f>+A1795/20</f>
        <v>29</v>
      </c>
      <c r="L1798" s="67">
        <f>+I1798</f>
        <v>0</v>
      </c>
      <c r="M1798" s="68">
        <f>SUM($L$2:L1798)</f>
        <v>0</v>
      </c>
      <c r="Q1798" s="37">
        <v>1797</v>
      </c>
    </row>
    <row r="1799" spans="1:17" ht="15" customHeight="1" x14ac:dyDescent="0.2">
      <c r="B1799" s="37">
        <f>+IF(K1799=$K$1,1,0)</f>
        <v>0</v>
      </c>
      <c r="C1799" s="51"/>
      <c r="D1799" s="57"/>
      <c r="E1799" s="72" t="s">
        <v>144</v>
      </c>
      <c r="F1799" s="59"/>
      <c r="G1799" s="57"/>
      <c r="H1799" s="64"/>
      <c r="I1799" s="70">
        <f>+M1798</f>
        <v>0</v>
      </c>
      <c r="J1799" s="57"/>
      <c r="K1799" s="37">
        <f>+K1798</f>
        <v>29</v>
      </c>
      <c r="Q1799" s="37">
        <v>1798</v>
      </c>
    </row>
    <row r="1800" spans="1:17" ht="15" customHeight="1" x14ac:dyDescent="0.2">
      <c r="A1800" s="121">
        <f>A1795+1</f>
        <v>581</v>
      </c>
      <c r="B1800" s="39" t="str">
        <f>+VLOOKUP(A1800,$Q$2:$R$5000,2,0)</f>
        <v>cf581</v>
      </c>
      <c r="C1800" s="45" t="s">
        <v>63</v>
      </c>
      <c r="D1800" s="46" t="s">
        <v>63</v>
      </c>
      <c r="E1800" s="47" t="s">
        <v>63</v>
      </c>
      <c r="F1800" s="48"/>
      <c r="G1800" s="46"/>
      <c r="H1800" s="49"/>
      <c r="I1800" s="49"/>
      <c r="J1800" s="50"/>
      <c r="Q1800" s="37">
        <v>1799</v>
      </c>
    </row>
    <row r="1801" spans="1:17" ht="15" customHeight="1" x14ac:dyDescent="0.2">
      <c r="A1801" s="121"/>
      <c r="B1801" s="39" t="str">
        <f>+VLOOKUP(A1800,$Q$2:$R$5000,2,0)</f>
        <v>cf581</v>
      </c>
      <c r="C1801" s="51"/>
      <c r="D1801" s="52"/>
      <c r="E1801" s="53" t="s">
        <v>63</v>
      </c>
      <c r="F1801" s="54"/>
      <c r="G1801" s="52"/>
      <c r="H1801" s="55"/>
      <c r="I1801" s="55"/>
      <c r="J1801" s="56" t="s">
        <v>63</v>
      </c>
      <c r="Q1801" s="37">
        <v>1800</v>
      </c>
    </row>
    <row r="1802" spans="1:17" ht="15" customHeight="1" x14ac:dyDescent="0.2">
      <c r="A1802" s="121"/>
      <c r="B1802" s="39" t="str">
        <f>+VLOOKUP(A1800,$Q$2:$R$5000,2,0)</f>
        <v>cf581</v>
      </c>
      <c r="C1802" s="51"/>
      <c r="D1802" s="57" t="s">
        <v>63</v>
      </c>
      <c r="E1802" s="58" t="s">
        <v>63</v>
      </c>
      <c r="F1802" s="59" t="s">
        <v>63</v>
      </c>
      <c r="G1802" s="57" t="s">
        <v>63</v>
      </c>
      <c r="H1802" s="60" t="s">
        <v>63</v>
      </c>
      <c r="I1802" s="60" t="str">
        <f>IF(H1802="","",G1802*H1802)</f>
        <v/>
      </c>
      <c r="J1802" s="61" t="s">
        <v>63</v>
      </c>
      <c r="Q1802" s="37">
        <v>1801</v>
      </c>
    </row>
    <row r="1803" spans="1:17" ht="15" customHeight="1" x14ac:dyDescent="0.2">
      <c r="A1803" s="121">
        <f t="shared" ref="A1803" si="137">A1800+1</f>
        <v>582</v>
      </c>
      <c r="B1803" s="39" t="str">
        <f>+VLOOKUP(A1803,$Q$2:$R$5000,2,0)</f>
        <v>cf582</v>
      </c>
      <c r="C1803" s="45" t="s">
        <v>63</v>
      </c>
      <c r="D1803" s="46" t="s">
        <v>63</v>
      </c>
      <c r="E1803" s="47" t="s">
        <v>63</v>
      </c>
      <c r="F1803" s="48"/>
      <c r="G1803" s="46"/>
      <c r="H1803" s="62"/>
      <c r="I1803" s="62"/>
      <c r="J1803" s="50"/>
      <c r="Q1803" s="37">
        <v>1802</v>
      </c>
    </row>
    <row r="1804" spans="1:17" ht="15" customHeight="1" x14ac:dyDescent="0.2">
      <c r="A1804" s="121"/>
      <c r="B1804" s="39" t="str">
        <f>+VLOOKUP(A1803,$Q$2:$R$5000,2,0)</f>
        <v>cf582</v>
      </c>
      <c r="C1804" s="51"/>
      <c r="D1804" s="52"/>
      <c r="E1804" s="53" t="s">
        <v>63</v>
      </c>
      <c r="F1804" s="54"/>
      <c r="G1804" s="52"/>
      <c r="H1804" s="63"/>
      <c r="I1804" s="63"/>
      <c r="J1804" s="56" t="s">
        <v>63</v>
      </c>
      <c r="Q1804" s="37">
        <v>1803</v>
      </c>
    </row>
    <row r="1805" spans="1:17" ht="15" customHeight="1" x14ac:dyDescent="0.2">
      <c r="A1805" s="121"/>
      <c r="B1805" s="39" t="str">
        <f>+VLOOKUP(A1803,$Q$2:$R$5000,2,0)</f>
        <v>cf582</v>
      </c>
      <c r="C1805" s="51"/>
      <c r="D1805" s="57" t="s">
        <v>63</v>
      </c>
      <c r="E1805" s="58" t="s">
        <v>63</v>
      </c>
      <c r="F1805" s="59" t="s">
        <v>63</v>
      </c>
      <c r="G1805" s="57" t="s">
        <v>63</v>
      </c>
      <c r="H1805" s="64" t="s">
        <v>63</v>
      </c>
      <c r="I1805" s="64" t="str">
        <f>IF(H1805="","",G1805*H1805)</f>
        <v/>
      </c>
      <c r="J1805" s="61" t="s">
        <v>63</v>
      </c>
      <c r="Q1805" s="37">
        <v>1804</v>
      </c>
    </row>
    <row r="1806" spans="1:17" ht="15" customHeight="1" x14ac:dyDescent="0.2">
      <c r="A1806" s="121">
        <f t="shared" ref="A1806:A1857" si="138">A1803+1</f>
        <v>583</v>
      </c>
      <c r="B1806" s="39" t="str">
        <f>+VLOOKUP(A1806,$Q$2:$R$5000,2,0)</f>
        <v>cf583</v>
      </c>
      <c r="C1806" s="45" t="s">
        <v>63</v>
      </c>
      <c r="D1806" s="46" t="s">
        <v>63</v>
      </c>
      <c r="E1806" s="47" t="s">
        <v>63</v>
      </c>
      <c r="F1806" s="48"/>
      <c r="G1806" s="46"/>
      <c r="H1806" s="62"/>
      <c r="I1806" s="62"/>
      <c r="J1806" s="50"/>
      <c r="Q1806" s="37">
        <v>1805</v>
      </c>
    </row>
    <row r="1807" spans="1:17" ht="15" customHeight="1" x14ac:dyDescent="0.2">
      <c r="A1807" s="121"/>
      <c r="B1807" s="39" t="str">
        <f>+VLOOKUP(A1806,$Q$2:$R$5000,2,0)</f>
        <v>cf583</v>
      </c>
      <c r="C1807" s="51"/>
      <c r="D1807" s="52"/>
      <c r="E1807" s="53" t="s">
        <v>63</v>
      </c>
      <c r="F1807" s="54"/>
      <c r="G1807" s="52"/>
      <c r="H1807" s="63"/>
      <c r="I1807" s="63"/>
      <c r="J1807" s="56" t="s">
        <v>63</v>
      </c>
      <c r="Q1807" s="37">
        <v>1806</v>
      </c>
    </row>
    <row r="1808" spans="1:17" ht="15" customHeight="1" x14ac:dyDescent="0.2">
      <c r="A1808" s="121"/>
      <c r="B1808" s="39" t="str">
        <f>+VLOOKUP(A1806,$Q$2:$R$5000,2,0)</f>
        <v>cf583</v>
      </c>
      <c r="C1808" s="51"/>
      <c r="D1808" s="57" t="s">
        <v>63</v>
      </c>
      <c r="E1808" s="58" t="s">
        <v>63</v>
      </c>
      <c r="F1808" s="59" t="s">
        <v>63</v>
      </c>
      <c r="G1808" s="57" t="s">
        <v>63</v>
      </c>
      <c r="H1808" s="64" t="s">
        <v>63</v>
      </c>
      <c r="I1808" s="64" t="str">
        <f>IF(H1808="","",G1808*H1808)</f>
        <v/>
      </c>
      <c r="J1808" s="61" t="s">
        <v>63</v>
      </c>
      <c r="Q1808" s="37">
        <v>1807</v>
      </c>
    </row>
    <row r="1809" spans="1:17" ht="15" customHeight="1" x14ac:dyDescent="0.2">
      <c r="A1809" s="121">
        <f t="shared" si="138"/>
        <v>584</v>
      </c>
      <c r="B1809" s="39" t="str">
        <f>+VLOOKUP(A1809,$Q$2:$R$5000,2,0)</f>
        <v>cf584</v>
      </c>
      <c r="C1809" s="45" t="s">
        <v>63</v>
      </c>
      <c r="D1809" s="46" t="s">
        <v>63</v>
      </c>
      <c r="E1809" s="47" t="s">
        <v>63</v>
      </c>
      <c r="F1809" s="48"/>
      <c r="G1809" s="46"/>
      <c r="H1809" s="62"/>
      <c r="I1809" s="62"/>
      <c r="J1809" s="50"/>
      <c r="Q1809" s="37">
        <v>1808</v>
      </c>
    </row>
    <row r="1810" spans="1:17" ht="15" customHeight="1" x14ac:dyDescent="0.2">
      <c r="A1810" s="121"/>
      <c r="B1810" s="39" t="str">
        <f>+VLOOKUP(A1809,$Q$2:$R$5000,2,0)</f>
        <v>cf584</v>
      </c>
      <c r="C1810" s="51"/>
      <c r="D1810" s="52"/>
      <c r="E1810" s="53" t="s">
        <v>63</v>
      </c>
      <c r="F1810" s="54"/>
      <c r="G1810" s="52"/>
      <c r="H1810" s="63"/>
      <c r="I1810" s="63"/>
      <c r="J1810" s="56" t="s">
        <v>63</v>
      </c>
      <c r="Q1810" s="37">
        <v>1809</v>
      </c>
    </row>
    <row r="1811" spans="1:17" ht="15" customHeight="1" x14ac:dyDescent="0.2">
      <c r="A1811" s="121"/>
      <c r="B1811" s="39" t="str">
        <f>+VLOOKUP(A1809,$Q$2:$R$5000,2,0)</f>
        <v>cf584</v>
      </c>
      <c r="C1811" s="51"/>
      <c r="D1811" s="57" t="s">
        <v>63</v>
      </c>
      <c r="E1811" s="58" t="s">
        <v>63</v>
      </c>
      <c r="F1811" s="59" t="s">
        <v>63</v>
      </c>
      <c r="G1811" s="57" t="s">
        <v>63</v>
      </c>
      <c r="H1811" s="64" t="s">
        <v>63</v>
      </c>
      <c r="I1811" s="64" t="str">
        <f>IF(H1811="","",G1811*H1811)</f>
        <v/>
      </c>
      <c r="J1811" s="61" t="s">
        <v>63</v>
      </c>
      <c r="Q1811" s="37">
        <v>1810</v>
      </c>
    </row>
    <row r="1812" spans="1:17" ht="15" customHeight="1" x14ac:dyDescent="0.2">
      <c r="A1812" s="121">
        <f t="shared" si="138"/>
        <v>585</v>
      </c>
      <c r="B1812" s="39" t="str">
        <f>+VLOOKUP(A1812,$Q$2:$R$5000,2,0)</f>
        <v>cf585</v>
      </c>
      <c r="C1812" s="45" t="s">
        <v>63</v>
      </c>
      <c r="D1812" s="46" t="s">
        <v>63</v>
      </c>
      <c r="E1812" s="47" t="s">
        <v>63</v>
      </c>
      <c r="F1812" s="48"/>
      <c r="G1812" s="46"/>
      <c r="H1812" s="62"/>
      <c r="I1812" s="62"/>
      <c r="J1812" s="50"/>
      <c r="Q1812" s="37">
        <v>1811</v>
      </c>
    </row>
    <row r="1813" spans="1:17" ht="15" customHeight="1" x14ac:dyDescent="0.2">
      <c r="A1813" s="121"/>
      <c r="B1813" s="39" t="str">
        <f>+VLOOKUP(A1812,$Q$2:$R$5000,2,0)</f>
        <v>cf585</v>
      </c>
      <c r="C1813" s="51"/>
      <c r="D1813" s="52"/>
      <c r="E1813" s="53" t="s">
        <v>63</v>
      </c>
      <c r="F1813" s="54"/>
      <c r="G1813" s="52"/>
      <c r="H1813" s="63"/>
      <c r="I1813" s="63"/>
      <c r="J1813" s="56" t="s">
        <v>63</v>
      </c>
      <c r="Q1813" s="37">
        <v>1812</v>
      </c>
    </row>
    <row r="1814" spans="1:17" ht="15" customHeight="1" x14ac:dyDescent="0.2">
      <c r="A1814" s="121"/>
      <c r="B1814" s="39" t="str">
        <f>+VLOOKUP(A1812,$Q$2:$R$5000,2,0)</f>
        <v>cf585</v>
      </c>
      <c r="C1814" s="51"/>
      <c r="D1814" s="57" t="s">
        <v>63</v>
      </c>
      <c r="E1814" s="58" t="s">
        <v>63</v>
      </c>
      <c r="F1814" s="59" t="s">
        <v>63</v>
      </c>
      <c r="G1814" s="57" t="s">
        <v>63</v>
      </c>
      <c r="H1814" s="64" t="s">
        <v>63</v>
      </c>
      <c r="I1814" s="64" t="str">
        <f>IF(H1814="","",G1814*H1814)</f>
        <v/>
      </c>
      <c r="J1814" s="61" t="s">
        <v>63</v>
      </c>
      <c r="Q1814" s="37">
        <v>1813</v>
      </c>
    </row>
    <row r="1815" spans="1:17" ht="15" customHeight="1" x14ac:dyDescent="0.2">
      <c r="A1815" s="121">
        <f t="shared" si="138"/>
        <v>586</v>
      </c>
      <c r="B1815" s="39" t="str">
        <f>+VLOOKUP(A1815,$Q$2:$R$5000,2,0)</f>
        <v>cf586</v>
      </c>
      <c r="C1815" s="45" t="s">
        <v>63</v>
      </c>
      <c r="D1815" s="46" t="s">
        <v>63</v>
      </c>
      <c r="E1815" s="47" t="s">
        <v>63</v>
      </c>
      <c r="F1815" s="48"/>
      <c r="G1815" s="46"/>
      <c r="H1815" s="62"/>
      <c r="I1815" s="62"/>
      <c r="J1815" s="50"/>
      <c r="Q1815" s="37">
        <v>1814</v>
      </c>
    </row>
    <row r="1816" spans="1:17" ht="15" customHeight="1" x14ac:dyDescent="0.2">
      <c r="A1816" s="121"/>
      <c r="B1816" s="39" t="str">
        <f>+VLOOKUP(A1815,$Q$2:$R$5000,2,0)</f>
        <v>cf586</v>
      </c>
      <c r="C1816" s="51"/>
      <c r="D1816" s="52"/>
      <c r="E1816" s="53" t="s">
        <v>63</v>
      </c>
      <c r="F1816" s="54"/>
      <c r="G1816" s="52"/>
      <c r="H1816" s="63"/>
      <c r="I1816" s="63"/>
      <c r="J1816" s="56" t="s">
        <v>63</v>
      </c>
      <c r="Q1816" s="37">
        <v>1815</v>
      </c>
    </row>
    <row r="1817" spans="1:17" ht="15" customHeight="1" x14ac:dyDescent="0.2">
      <c r="A1817" s="121"/>
      <c r="B1817" s="39" t="str">
        <f>+VLOOKUP(A1815,$Q$2:$R$5000,2,0)</f>
        <v>cf586</v>
      </c>
      <c r="C1817" s="51"/>
      <c r="D1817" s="57" t="s">
        <v>63</v>
      </c>
      <c r="E1817" s="58" t="s">
        <v>63</v>
      </c>
      <c r="F1817" s="59" t="s">
        <v>63</v>
      </c>
      <c r="G1817" s="57" t="s">
        <v>63</v>
      </c>
      <c r="H1817" s="64" t="s">
        <v>63</v>
      </c>
      <c r="I1817" s="64" t="str">
        <f>IF(H1817="","",G1817*H1817)</f>
        <v/>
      </c>
      <c r="J1817" s="61" t="s">
        <v>63</v>
      </c>
      <c r="Q1817" s="37">
        <v>1816</v>
      </c>
    </row>
    <row r="1818" spans="1:17" ht="15" customHeight="1" x14ac:dyDescent="0.2">
      <c r="A1818" s="121">
        <f t="shared" si="138"/>
        <v>587</v>
      </c>
      <c r="B1818" s="39" t="str">
        <f>+VLOOKUP(A1818,$Q$2:$R$5000,2,0)</f>
        <v>cf587</v>
      </c>
      <c r="C1818" s="45" t="s">
        <v>63</v>
      </c>
      <c r="D1818" s="46" t="s">
        <v>63</v>
      </c>
      <c r="E1818" s="47" t="s">
        <v>63</v>
      </c>
      <c r="F1818" s="48"/>
      <c r="G1818" s="46"/>
      <c r="H1818" s="62"/>
      <c r="I1818" s="62"/>
      <c r="J1818" s="50"/>
      <c r="Q1818" s="37">
        <v>1817</v>
      </c>
    </row>
    <row r="1819" spans="1:17" ht="15" customHeight="1" x14ac:dyDescent="0.2">
      <c r="A1819" s="121"/>
      <c r="B1819" s="39" t="str">
        <f>+VLOOKUP(A1818,$Q$2:$R$5000,2,0)</f>
        <v>cf587</v>
      </c>
      <c r="C1819" s="51"/>
      <c r="D1819" s="52"/>
      <c r="E1819" s="53" t="s">
        <v>63</v>
      </c>
      <c r="F1819" s="54"/>
      <c r="G1819" s="52"/>
      <c r="H1819" s="63"/>
      <c r="I1819" s="63"/>
      <c r="J1819" s="56" t="s">
        <v>63</v>
      </c>
      <c r="Q1819" s="37">
        <v>1818</v>
      </c>
    </row>
    <row r="1820" spans="1:17" ht="15" customHeight="1" x14ac:dyDescent="0.2">
      <c r="A1820" s="121"/>
      <c r="B1820" s="39" t="str">
        <f>+VLOOKUP(A1818,$Q$2:$R$5000,2,0)</f>
        <v>cf587</v>
      </c>
      <c r="C1820" s="51"/>
      <c r="D1820" s="57" t="s">
        <v>63</v>
      </c>
      <c r="E1820" s="58" t="s">
        <v>63</v>
      </c>
      <c r="F1820" s="59" t="s">
        <v>63</v>
      </c>
      <c r="G1820" s="57" t="s">
        <v>63</v>
      </c>
      <c r="H1820" s="64" t="s">
        <v>63</v>
      </c>
      <c r="I1820" s="64" t="str">
        <f>IF(H1820="","",G1820*H1820)</f>
        <v/>
      </c>
      <c r="J1820" s="61" t="s">
        <v>63</v>
      </c>
      <c r="Q1820" s="37">
        <v>1819</v>
      </c>
    </row>
    <row r="1821" spans="1:17" ht="15" customHeight="1" x14ac:dyDescent="0.2">
      <c r="A1821" s="121">
        <f t="shared" si="138"/>
        <v>588</v>
      </c>
      <c r="B1821" s="39" t="str">
        <f>+VLOOKUP(A1821,$Q$2:$R$5000,2,0)</f>
        <v>cf588</v>
      </c>
      <c r="C1821" s="45" t="s">
        <v>63</v>
      </c>
      <c r="D1821" s="46" t="s">
        <v>63</v>
      </c>
      <c r="E1821" s="47" t="s">
        <v>63</v>
      </c>
      <c r="F1821" s="48"/>
      <c r="G1821" s="46"/>
      <c r="H1821" s="62"/>
      <c r="I1821" s="62"/>
      <c r="J1821" s="50"/>
      <c r="Q1821" s="37">
        <v>1820</v>
      </c>
    </row>
    <row r="1822" spans="1:17" ht="15" customHeight="1" x14ac:dyDescent="0.2">
      <c r="A1822" s="121"/>
      <c r="B1822" s="39" t="str">
        <f>+VLOOKUP(A1821,$Q$2:$R$5000,2,0)</f>
        <v>cf588</v>
      </c>
      <c r="C1822" s="51"/>
      <c r="D1822" s="52"/>
      <c r="E1822" s="53" t="s">
        <v>63</v>
      </c>
      <c r="F1822" s="54"/>
      <c r="G1822" s="52"/>
      <c r="H1822" s="63"/>
      <c r="I1822" s="63"/>
      <c r="J1822" s="56" t="s">
        <v>63</v>
      </c>
      <c r="Q1822" s="37">
        <v>1821</v>
      </c>
    </row>
    <row r="1823" spans="1:17" ht="15" customHeight="1" x14ac:dyDescent="0.2">
      <c r="A1823" s="121"/>
      <c r="B1823" s="39" t="str">
        <f>+VLOOKUP(A1821,$Q$2:$R$5000,2,0)</f>
        <v>cf588</v>
      </c>
      <c r="C1823" s="51"/>
      <c r="D1823" s="57" t="s">
        <v>63</v>
      </c>
      <c r="E1823" s="58" t="s">
        <v>63</v>
      </c>
      <c r="F1823" s="59" t="s">
        <v>63</v>
      </c>
      <c r="G1823" s="57" t="s">
        <v>63</v>
      </c>
      <c r="H1823" s="64" t="s">
        <v>63</v>
      </c>
      <c r="I1823" s="64" t="str">
        <f>IF(H1823="","",G1823*H1823)</f>
        <v/>
      </c>
      <c r="J1823" s="61" t="s">
        <v>63</v>
      </c>
      <c r="Q1823" s="37">
        <v>1822</v>
      </c>
    </row>
    <row r="1824" spans="1:17" ht="15" customHeight="1" x14ac:dyDescent="0.2">
      <c r="A1824" s="121">
        <f t="shared" si="138"/>
        <v>589</v>
      </c>
      <c r="B1824" s="39" t="str">
        <f>+VLOOKUP(A1824,$Q$2:$R$5000,2,0)</f>
        <v>cf589</v>
      </c>
      <c r="C1824" s="45" t="s">
        <v>63</v>
      </c>
      <c r="D1824" s="46" t="s">
        <v>63</v>
      </c>
      <c r="E1824" s="47" t="s">
        <v>63</v>
      </c>
      <c r="F1824" s="48"/>
      <c r="G1824" s="46"/>
      <c r="H1824" s="62"/>
      <c r="I1824" s="62"/>
      <c r="J1824" s="50"/>
      <c r="Q1824" s="37">
        <v>1823</v>
      </c>
    </row>
    <row r="1825" spans="1:17" ht="15" customHeight="1" x14ac:dyDescent="0.2">
      <c r="A1825" s="121"/>
      <c r="B1825" s="39" t="str">
        <f>+VLOOKUP(A1824,$Q$2:$R$5000,2,0)</f>
        <v>cf589</v>
      </c>
      <c r="C1825" s="51"/>
      <c r="D1825" s="52"/>
      <c r="E1825" s="53" t="s">
        <v>63</v>
      </c>
      <c r="F1825" s="54"/>
      <c r="G1825" s="52"/>
      <c r="H1825" s="63"/>
      <c r="I1825" s="63"/>
      <c r="J1825" s="56" t="s">
        <v>63</v>
      </c>
      <c r="Q1825" s="37">
        <v>1824</v>
      </c>
    </row>
    <row r="1826" spans="1:17" ht="15" customHeight="1" x14ac:dyDescent="0.2">
      <c r="A1826" s="121"/>
      <c r="B1826" s="39" t="str">
        <f>+VLOOKUP(A1824,$Q$2:$R$5000,2,0)</f>
        <v>cf589</v>
      </c>
      <c r="C1826" s="51"/>
      <c r="D1826" s="57" t="s">
        <v>63</v>
      </c>
      <c r="E1826" s="58" t="s">
        <v>63</v>
      </c>
      <c r="F1826" s="59" t="s">
        <v>63</v>
      </c>
      <c r="G1826" s="57" t="s">
        <v>63</v>
      </c>
      <c r="H1826" s="64" t="s">
        <v>63</v>
      </c>
      <c r="I1826" s="64" t="str">
        <f>IF(H1826="","",G1826*H1826)</f>
        <v/>
      </c>
      <c r="J1826" s="61" t="s">
        <v>63</v>
      </c>
      <c r="Q1826" s="37">
        <v>1825</v>
      </c>
    </row>
    <row r="1827" spans="1:17" ht="15" customHeight="1" x14ac:dyDescent="0.2">
      <c r="A1827" s="121">
        <f t="shared" si="138"/>
        <v>590</v>
      </c>
      <c r="B1827" s="39" t="str">
        <f>+VLOOKUP(A1827,$Q$2:$R$5000,2,0)</f>
        <v>cf590</v>
      </c>
      <c r="C1827" s="45" t="s">
        <v>63</v>
      </c>
      <c r="D1827" s="46" t="s">
        <v>63</v>
      </c>
      <c r="E1827" s="47" t="s">
        <v>63</v>
      </c>
      <c r="F1827" s="48"/>
      <c r="G1827" s="46"/>
      <c r="H1827" s="62"/>
      <c r="I1827" s="62"/>
      <c r="J1827" s="50"/>
      <c r="Q1827" s="37">
        <v>1826</v>
      </c>
    </row>
    <row r="1828" spans="1:17" ht="15" customHeight="1" x14ac:dyDescent="0.2">
      <c r="A1828" s="121"/>
      <c r="B1828" s="39" t="str">
        <f>+VLOOKUP(A1827,$Q$2:$R$5000,2,0)</f>
        <v>cf590</v>
      </c>
      <c r="C1828" s="51"/>
      <c r="D1828" s="52"/>
      <c r="E1828" s="53" t="s">
        <v>63</v>
      </c>
      <c r="F1828" s="54"/>
      <c r="G1828" s="52"/>
      <c r="H1828" s="63"/>
      <c r="I1828" s="63"/>
      <c r="J1828" s="56" t="s">
        <v>63</v>
      </c>
      <c r="Q1828" s="37">
        <v>1827</v>
      </c>
    </row>
    <row r="1829" spans="1:17" ht="15" customHeight="1" x14ac:dyDescent="0.2">
      <c r="A1829" s="121"/>
      <c r="B1829" s="39" t="str">
        <f>+VLOOKUP(A1827,$Q$2:$R$5000,2,0)</f>
        <v>cf590</v>
      </c>
      <c r="C1829" s="51"/>
      <c r="D1829" s="57" t="s">
        <v>63</v>
      </c>
      <c r="E1829" s="58" t="s">
        <v>63</v>
      </c>
      <c r="F1829" s="59" t="s">
        <v>63</v>
      </c>
      <c r="G1829" s="57" t="s">
        <v>63</v>
      </c>
      <c r="H1829" s="64" t="s">
        <v>63</v>
      </c>
      <c r="I1829" s="64" t="str">
        <f>IF(H1829="","",G1829*H1829)</f>
        <v/>
      </c>
      <c r="J1829" s="61" t="s">
        <v>63</v>
      </c>
      <c r="Q1829" s="37">
        <v>1828</v>
      </c>
    </row>
    <row r="1830" spans="1:17" ht="15" customHeight="1" x14ac:dyDescent="0.2">
      <c r="A1830" s="121">
        <f t="shared" si="138"/>
        <v>591</v>
      </c>
      <c r="B1830" s="39" t="str">
        <f>+VLOOKUP(A1830,$Q$2:$R$5000,2,0)</f>
        <v>cf591</v>
      </c>
      <c r="C1830" s="45" t="s">
        <v>63</v>
      </c>
      <c r="D1830" s="46" t="s">
        <v>63</v>
      </c>
      <c r="E1830" s="47" t="s">
        <v>63</v>
      </c>
      <c r="F1830" s="48"/>
      <c r="G1830" s="46"/>
      <c r="H1830" s="62"/>
      <c r="I1830" s="62"/>
      <c r="J1830" s="50"/>
      <c r="Q1830" s="37">
        <v>1829</v>
      </c>
    </row>
    <row r="1831" spans="1:17" ht="15" customHeight="1" x14ac:dyDescent="0.2">
      <c r="A1831" s="121"/>
      <c r="B1831" s="39" t="str">
        <f>+VLOOKUP(A1830,$Q$2:$R$5000,2,0)</f>
        <v>cf591</v>
      </c>
      <c r="C1831" s="51"/>
      <c r="D1831" s="52"/>
      <c r="E1831" s="53" t="s">
        <v>63</v>
      </c>
      <c r="F1831" s="54"/>
      <c r="G1831" s="52"/>
      <c r="H1831" s="63"/>
      <c r="I1831" s="63"/>
      <c r="J1831" s="56" t="s">
        <v>63</v>
      </c>
      <c r="Q1831" s="37">
        <v>1830</v>
      </c>
    </row>
    <row r="1832" spans="1:17" ht="15" customHeight="1" x14ac:dyDescent="0.2">
      <c r="A1832" s="121"/>
      <c r="B1832" s="39" t="str">
        <f>+VLOOKUP(A1830,$Q$2:$R$5000,2,0)</f>
        <v>cf591</v>
      </c>
      <c r="C1832" s="51"/>
      <c r="D1832" s="57" t="s">
        <v>63</v>
      </c>
      <c r="E1832" s="58" t="s">
        <v>63</v>
      </c>
      <c r="F1832" s="59" t="s">
        <v>63</v>
      </c>
      <c r="G1832" s="57" t="s">
        <v>63</v>
      </c>
      <c r="H1832" s="64" t="s">
        <v>63</v>
      </c>
      <c r="I1832" s="64" t="str">
        <f>IF(H1832="","",G1832*H1832)</f>
        <v/>
      </c>
      <c r="J1832" s="61" t="s">
        <v>63</v>
      </c>
      <c r="Q1832" s="37">
        <v>1831</v>
      </c>
    </row>
    <row r="1833" spans="1:17" ht="15" customHeight="1" x14ac:dyDescent="0.2">
      <c r="A1833" s="121">
        <f t="shared" si="138"/>
        <v>592</v>
      </c>
      <c r="B1833" s="39" t="str">
        <f>+VLOOKUP(A1833,$Q$2:$R$5000,2,0)</f>
        <v>cf592</v>
      </c>
      <c r="C1833" s="45" t="s">
        <v>63</v>
      </c>
      <c r="D1833" s="46" t="s">
        <v>63</v>
      </c>
      <c r="E1833" s="47" t="s">
        <v>63</v>
      </c>
      <c r="F1833" s="48"/>
      <c r="G1833" s="46"/>
      <c r="H1833" s="62"/>
      <c r="I1833" s="62"/>
      <c r="J1833" s="50"/>
      <c r="Q1833" s="37">
        <v>1832</v>
      </c>
    </row>
    <row r="1834" spans="1:17" ht="15" customHeight="1" x14ac:dyDescent="0.2">
      <c r="A1834" s="121"/>
      <c r="B1834" s="39" t="str">
        <f>+VLOOKUP(A1833,$Q$2:$R$5000,2,0)</f>
        <v>cf592</v>
      </c>
      <c r="C1834" s="51"/>
      <c r="D1834" s="52"/>
      <c r="E1834" s="53" t="s">
        <v>63</v>
      </c>
      <c r="F1834" s="54"/>
      <c r="G1834" s="52"/>
      <c r="H1834" s="63"/>
      <c r="I1834" s="63"/>
      <c r="J1834" s="56" t="s">
        <v>63</v>
      </c>
      <c r="Q1834" s="37">
        <v>1833</v>
      </c>
    </row>
    <row r="1835" spans="1:17" ht="15" customHeight="1" x14ac:dyDescent="0.2">
      <c r="A1835" s="121"/>
      <c r="B1835" s="39" t="str">
        <f>+VLOOKUP(A1833,$Q$2:$R$5000,2,0)</f>
        <v>cf592</v>
      </c>
      <c r="C1835" s="51"/>
      <c r="D1835" s="57" t="s">
        <v>63</v>
      </c>
      <c r="E1835" s="58" t="s">
        <v>63</v>
      </c>
      <c r="F1835" s="59" t="s">
        <v>63</v>
      </c>
      <c r="G1835" s="57" t="s">
        <v>63</v>
      </c>
      <c r="H1835" s="64" t="s">
        <v>63</v>
      </c>
      <c r="I1835" s="64" t="str">
        <f>IF(H1835="","",G1835*H1835)</f>
        <v/>
      </c>
      <c r="J1835" s="61" t="s">
        <v>63</v>
      </c>
      <c r="Q1835" s="37">
        <v>1834</v>
      </c>
    </row>
    <row r="1836" spans="1:17" ht="15" customHeight="1" x14ac:dyDescent="0.2">
      <c r="A1836" s="121">
        <f t="shared" si="138"/>
        <v>593</v>
      </c>
      <c r="B1836" s="39" t="str">
        <f>+VLOOKUP(A1836,$Q$2:$R$5000,2,0)</f>
        <v>cf593</v>
      </c>
      <c r="C1836" s="45" t="s">
        <v>63</v>
      </c>
      <c r="D1836" s="46" t="s">
        <v>63</v>
      </c>
      <c r="E1836" s="47" t="s">
        <v>63</v>
      </c>
      <c r="F1836" s="48"/>
      <c r="G1836" s="46"/>
      <c r="H1836" s="62"/>
      <c r="I1836" s="62"/>
      <c r="J1836" s="50"/>
      <c r="Q1836" s="37">
        <v>1835</v>
      </c>
    </row>
    <row r="1837" spans="1:17" ht="15" customHeight="1" x14ac:dyDescent="0.2">
      <c r="A1837" s="121"/>
      <c r="B1837" s="39" t="str">
        <f>+VLOOKUP(A1836,$Q$2:$R$5000,2,0)</f>
        <v>cf593</v>
      </c>
      <c r="C1837" s="51"/>
      <c r="D1837" s="52"/>
      <c r="E1837" s="53" t="s">
        <v>63</v>
      </c>
      <c r="F1837" s="54"/>
      <c r="G1837" s="52"/>
      <c r="H1837" s="63"/>
      <c r="I1837" s="63"/>
      <c r="J1837" s="56" t="s">
        <v>63</v>
      </c>
      <c r="Q1837" s="37">
        <v>1836</v>
      </c>
    </row>
    <row r="1838" spans="1:17" ht="15" customHeight="1" x14ac:dyDescent="0.2">
      <c r="A1838" s="121"/>
      <c r="B1838" s="39" t="str">
        <f>+VLOOKUP(A1836,$Q$2:$R$5000,2,0)</f>
        <v>cf593</v>
      </c>
      <c r="C1838" s="51"/>
      <c r="D1838" s="57" t="s">
        <v>63</v>
      </c>
      <c r="E1838" s="58" t="s">
        <v>63</v>
      </c>
      <c r="F1838" s="59" t="s">
        <v>63</v>
      </c>
      <c r="G1838" s="57" t="s">
        <v>63</v>
      </c>
      <c r="H1838" s="64" t="s">
        <v>63</v>
      </c>
      <c r="I1838" s="64" t="str">
        <f>IF(H1838="","",G1838*H1838)</f>
        <v/>
      </c>
      <c r="J1838" s="61" t="s">
        <v>63</v>
      </c>
      <c r="Q1838" s="37">
        <v>1837</v>
      </c>
    </row>
    <row r="1839" spans="1:17" ht="15" customHeight="1" x14ac:dyDescent="0.2">
      <c r="A1839" s="121">
        <f t="shared" si="138"/>
        <v>594</v>
      </c>
      <c r="B1839" s="39" t="str">
        <f>+VLOOKUP(A1839,$Q$2:$R$5000,2,0)</f>
        <v>cf594</v>
      </c>
      <c r="C1839" s="45" t="s">
        <v>63</v>
      </c>
      <c r="D1839" s="46" t="s">
        <v>63</v>
      </c>
      <c r="E1839" s="47" t="s">
        <v>63</v>
      </c>
      <c r="F1839" s="48"/>
      <c r="G1839" s="46"/>
      <c r="H1839" s="62"/>
      <c r="I1839" s="62"/>
      <c r="J1839" s="50"/>
      <c r="Q1839" s="37">
        <v>1838</v>
      </c>
    </row>
    <row r="1840" spans="1:17" ht="15" customHeight="1" x14ac:dyDescent="0.2">
      <c r="A1840" s="121"/>
      <c r="B1840" s="39" t="str">
        <f>+VLOOKUP(A1839,$Q$2:$R$5000,2,0)</f>
        <v>cf594</v>
      </c>
      <c r="C1840" s="51"/>
      <c r="D1840" s="52"/>
      <c r="E1840" s="53" t="s">
        <v>63</v>
      </c>
      <c r="F1840" s="54"/>
      <c r="G1840" s="52"/>
      <c r="H1840" s="63"/>
      <c r="I1840" s="63"/>
      <c r="J1840" s="56" t="s">
        <v>63</v>
      </c>
      <c r="Q1840" s="37">
        <v>1839</v>
      </c>
    </row>
    <row r="1841" spans="1:17" ht="15" customHeight="1" x14ac:dyDescent="0.2">
      <c r="A1841" s="121"/>
      <c r="B1841" s="39" t="str">
        <f>+VLOOKUP(A1839,$Q$2:$R$5000,2,0)</f>
        <v>cf594</v>
      </c>
      <c r="C1841" s="51"/>
      <c r="D1841" s="57" t="s">
        <v>63</v>
      </c>
      <c r="E1841" s="58" t="s">
        <v>63</v>
      </c>
      <c r="F1841" s="59" t="s">
        <v>63</v>
      </c>
      <c r="G1841" s="57" t="s">
        <v>63</v>
      </c>
      <c r="H1841" s="64" t="s">
        <v>63</v>
      </c>
      <c r="I1841" s="64" t="str">
        <f>IF(H1841="","",G1841*H1841)</f>
        <v/>
      </c>
      <c r="J1841" s="61" t="s">
        <v>63</v>
      </c>
      <c r="Q1841" s="37">
        <v>1840</v>
      </c>
    </row>
    <row r="1842" spans="1:17" ht="15" customHeight="1" x14ac:dyDescent="0.2">
      <c r="A1842" s="121">
        <f t="shared" si="138"/>
        <v>595</v>
      </c>
      <c r="B1842" s="39" t="str">
        <f>+VLOOKUP(A1842,$Q$2:$R$5000,2,0)</f>
        <v>cf595</v>
      </c>
      <c r="C1842" s="45" t="s">
        <v>63</v>
      </c>
      <c r="D1842" s="46" t="s">
        <v>63</v>
      </c>
      <c r="E1842" s="47" t="s">
        <v>63</v>
      </c>
      <c r="F1842" s="48"/>
      <c r="G1842" s="46"/>
      <c r="H1842" s="62"/>
      <c r="I1842" s="62"/>
      <c r="J1842" s="50"/>
      <c r="Q1842" s="37">
        <v>1841</v>
      </c>
    </row>
    <row r="1843" spans="1:17" ht="15" customHeight="1" x14ac:dyDescent="0.2">
      <c r="A1843" s="121"/>
      <c r="B1843" s="39" t="str">
        <f>+VLOOKUP(A1842,$Q$2:$R$5000,2,0)</f>
        <v>cf595</v>
      </c>
      <c r="C1843" s="51"/>
      <c r="D1843" s="52"/>
      <c r="E1843" s="53" t="s">
        <v>63</v>
      </c>
      <c r="F1843" s="54"/>
      <c r="G1843" s="52"/>
      <c r="H1843" s="63"/>
      <c r="I1843" s="63"/>
      <c r="J1843" s="56" t="s">
        <v>63</v>
      </c>
      <c r="Q1843" s="37">
        <v>1842</v>
      </c>
    </row>
    <row r="1844" spans="1:17" ht="15" customHeight="1" x14ac:dyDescent="0.2">
      <c r="A1844" s="121"/>
      <c r="B1844" s="39" t="str">
        <f>+VLOOKUP(A1842,$Q$2:$R$5000,2,0)</f>
        <v>cf595</v>
      </c>
      <c r="C1844" s="51"/>
      <c r="D1844" s="57" t="s">
        <v>63</v>
      </c>
      <c r="E1844" s="58" t="s">
        <v>63</v>
      </c>
      <c r="F1844" s="59" t="s">
        <v>63</v>
      </c>
      <c r="G1844" s="57" t="s">
        <v>63</v>
      </c>
      <c r="H1844" s="64" t="s">
        <v>63</v>
      </c>
      <c r="I1844" s="64" t="str">
        <f>IF(H1844="","",G1844*H1844)</f>
        <v/>
      </c>
      <c r="J1844" s="61" t="s">
        <v>63</v>
      </c>
      <c r="Q1844" s="37">
        <v>1843</v>
      </c>
    </row>
    <row r="1845" spans="1:17" ht="15" customHeight="1" x14ac:dyDescent="0.2">
      <c r="A1845" s="121">
        <f t="shared" si="138"/>
        <v>596</v>
      </c>
      <c r="B1845" s="39" t="str">
        <f>+VLOOKUP(A1845,$Q$2:$R$5000,2,0)</f>
        <v>cf596</v>
      </c>
      <c r="C1845" s="45" t="s">
        <v>63</v>
      </c>
      <c r="D1845" s="46" t="s">
        <v>63</v>
      </c>
      <c r="E1845" s="47" t="s">
        <v>63</v>
      </c>
      <c r="F1845" s="48"/>
      <c r="G1845" s="46"/>
      <c r="H1845" s="62"/>
      <c r="I1845" s="62"/>
      <c r="J1845" s="50"/>
      <c r="Q1845" s="37">
        <v>1844</v>
      </c>
    </row>
    <row r="1846" spans="1:17" ht="15" customHeight="1" x14ac:dyDescent="0.2">
      <c r="A1846" s="121"/>
      <c r="B1846" s="39" t="str">
        <f>+VLOOKUP(A1845,$Q$2:$R$5000,2,0)</f>
        <v>cf596</v>
      </c>
      <c r="C1846" s="51"/>
      <c r="D1846" s="52"/>
      <c r="E1846" s="53" t="s">
        <v>63</v>
      </c>
      <c r="F1846" s="54"/>
      <c r="G1846" s="52"/>
      <c r="H1846" s="63"/>
      <c r="I1846" s="63"/>
      <c r="J1846" s="56" t="s">
        <v>63</v>
      </c>
      <c r="Q1846" s="37">
        <v>1845</v>
      </c>
    </row>
    <row r="1847" spans="1:17" ht="15" customHeight="1" x14ac:dyDescent="0.2">
      <c r="A1847" s="121"/>
      <c r="B1847" s="39" t="str">
        <f>+VLOOKUP(A1845,$Q$2:$R$5000,2,0)</f>
        <v>cf596</v>
      </c>
      <c r="C1847" s="51"/>
      <c r="D1847" s="57" t="s">
        <v>63</v>
      </c>
      <c r="E1847" s="58" t="s">
        <v>63</v>
      </c>
      <c r="F1847" s="59" t="s">
        <v>63</v>
      </c>
      <c r="G1847" s="57" t="s">
        <v>63</v>
      </c>
      <c r="H1847" s="64" t="s">
        <v>63</v>
      </c>
      <c r="I1847" s="64" t="str">
        <f>IF(H1847="","",G1847*H1847)</f>
        <v/>
      </c>
      <c r="J1847" s="61" t="s">
        <v>63</v>
      </c>
      <c r="Q1847" s="37">
        <v>1846</v>
      </c>
    </row>
    <row r="1848" spans="1:17" ht="15" customHeight="1" x14ac:dyDescent="0.2">
      <c r="A1848" s="121">
        <f t="shared" si="138"/>
        <v>597</v>
      </c>
      <c r="B1848" s="39" t="str">
        <f>+VLOOKUP(A1848,$Q$2:$R$5000,2,0)</f>
        <v>cf597</v>
      </c>
      <c r="C1848" s="45" t="s">
        <v>63</v>
      </c>
      <c r="D1848" s="46" t="s">
        <v>63</v>
      </c>
      <c r="E1848" s="47" t="s">
        <v>63</v>
      </c>
      <c r="F1848" s="48"/>
      <c r="G1848" s="46"/>
      <c r="H1848" s="62"/>
      <c r="I1848" s="62"/>
      <c r="J1848" s="50"/>
      <c r="Q1848" s="37">
        <v>1847</v>
      </c>
    </row>
    <row r="1849" spans="1:17" ht="15" customHeight="1" x14ac:dyDescent="0.2">
      <c r="A1849" s="121"/>
      <c r="B1849" s="39" t="str">
        <f>+VLOOKUP(A1848,$Q$2:$R$5000,2,0)</f>
        <v>cf597</v>
      </c>
      <c r="C1849" s="51"/>
      <c r="D1849" s="52"/>
      <c r="E1849" s="53" t="s">
        <v>63</v>
      </c>
      <c r="F1849" s="54"/>
      <c r="G1849" s="52"/>
      <c r="H1849" s="63"/>
      <c r="I1849" s="63"/>
      <c r="J1849" s="56" t="s">
        <v>63</v>
      </c>
      <c r="Q1849" s="37">
        <v>1848</v>
      </c>
    </row>
    <row r="1850" spans="1:17" ht="15" customHeight="1" x14ac:dyDescent="0.2">
      <c r="A1850" s="121"/>
      <c r="B1850" s="39" t="str">
        <f>+VLOOKUP(A1848,$Q$2:$R$5000,2,0)</f>
        <v>cf597</v>
      </c>
      <c r="C1850" s="51"/>
      <c r="D1850" s="57" t="s">
        <v>63</v>
      </c>
      <c r="E1850" s="58" t="s">
        <v>63</v>
      </c>
      <c r="F1850" s="59" t="s">
        <v>63</v>
      </c>
      <c r="G1850" s="57" t="s">
        <v>63</v>
      </c>
      <c r="H1850" s="64" t="s">
        <v>63</v>
      </c>
      <c r="I1850" s="64" t="str">
        <f>IF(H1850="","",G1850*H1850)</f>
        <v/>
      </c>
      <c r="J1850" s="61" t="s">
        <v>63</v>
      </c>
      <c r="Q1850" s="37">
        <v>1849</v>
      </c>
    </row>
    <row r="1851" spans="1:17" ht="15" customHeight="1" x14ac:dyDescent="0.2">
      <c r="A1851" s="121">
        <f t="shared" si="138"/>
        <v>598</v>
      </c>
      <c r="B1851" s="39" t="str">
        <f>+VLOOKUP(A1851,$Q$2:$R$5000,2,0)</f>
        <v>cf598</v>
      </c>
      <c r="C1851" s="45" t="s">
        <v>63</v>
      </c>
      <c r="D1851" s="46" t="s">
        <v>63</v>
      </c>
      <c r="E1851" s="47" t="s">
        <v>63</v>
      </c>
      <c r="F1851" s="48"/>
      <c r="G1851" s="46"/>
      <c r="H1851" s="62"/>
      <c r="I1851" s="62"/>
      <c r="J1851" s="50"/>
      <c r="Q1851" s="37">
        <v>1850</v>
      </c>
    </row>
    <row r="1852" spans="1:17" ht="15" customHeight="1" x14ac:dyDescent="0.2">
      <c r="A1852" s="121"/>
      <c r="B1852" s="39" t="str">
        <f>+VLOOKUP(A1851,$Q$2:$R$5000,2,0)</f>
        <v>cf598</v>
      </c>
      <c r="C1852" s="51"/>
      <c r="D1852" s="52"/>
      <c r="E1852" s="53" t="s">
        <v>63</v>
      </c>
      <c r="F1852" s="54"/>
      <c r="G1852" s="52"/>
      <c r="H1852" s="63"/>
      <c r="I1852" s="63"/>
      <c r="J1852" s="56" t="s">
        <v>63</v>
      </c>
      <c r="Q1852" s="37">
        <v>1851</v>
      </c>
    </row>
    <row r="1853" spans="1:17" ht="15" customHeight="1" x14ac:dyDescent="0.2">
      <c r="A1853" s="121"/>
      <c r="B1853" s="39" t="str">
        <f>+VLOOKUP(A1851,$Q$2:$R$5000,2,0)</f>
        <v>cf598</v>
      </c>
      <c r="C1853" s="51"/>
      <c r="D1853" s="57" t="s">
        <v>63</v>
      </c>
      <c r="E1853" s="58" t="s">
        <v>63</v>
      </c>
      <c r="F1853" s="59" t="s">
        <v>63</v>
      </c>
      <c r="G1853" s="57" t="s">
        <v>63</v>
      </c>
      <c r="H1853" s="64" t="s">
        <v>63</v>
      </c>
      <c r="I1853" s="64" t="str">
        <f>IF(H1853="","",G1853*H1853)</f>
        <v/>
      </c>
      <c r="J1853" s="61" t="s">
        <v>63</v>
      </c>
      <c r="Q1853" s="37">
        <v>1852</v>
      </c>
    </row>
    <row r="1854" spans="1:17" ht="15" customHeight="1" x14ac:dyDescent="0.2">
      <c r="A1854" s="121">
        <f t="shared" si="138"/>
        <v>599</v>
      </c>
      <c r="B1854" s="39" t="str">
        <f>+VLOOKUP(A1854,$Q$2:$R$5000,2,0)</f>
        <v>cf599</v>
      </c>
      <c r="C1854" s="45" t="s">
        <v>63</v>
      </c>
      <c r="D1854" s="46" t="s">
        <v>63</v>
      </c>
      <c r="E1854" s="47" t="s">
        <v>63</v>
      </c>
      <c r="F1854" s="48"/>
      <c r="G1854" s="46"/>
      <c r="H1854" s="62"/>
      <c r="I1854" s="62"/>
      <c r="J1854" s="50"/>
      <c r="Q1854" s="37">
        <v>1853</v>
      </c>
    </row>
    <row r="1855" spans="1:17" ht="15" customHeight="1" x14ac:dyDescent="0.2">
      <c r="A1855" s="121"/>
      <c r="B1855" s="39" t="str">
        <f>+VLOOKUP(A1854,$Q$2:$R$5000,2,0)</f>
        <v>cf599</v>
      </c>
      <c r="C1855" s="51"/>
      <c r="D1855" s="52"/>
      <c r="E1855" s="53" t="s">
        <v>63</v>
      </c>
      <c r="F1855" s="54"/>
      <c r="G1855" s="52"/>
      <c r="H1855" s="63"/>
      <c r="I1855" s="63"/>
      <c r="J1855" s="56" t="s">
        <v>63</v>
      </c>
      <c r="Q1855" s="37">
        <v>1854</v>
      </c>
    </row>
    <row r="1856" spans="1:17" ht="15" customHeight="1" x14ac:dyDescent="0.2">
      <c r="A1856" s="121"/>
      <c r="B1856" s="39" t="str">
        <f>+VLOOKUP(A1854,$Q$2:$R$5000,2,0)</f>
        <v>cf599</v>
      </c>
      <c r="C1856" s="51"/>
      <c r="D1856" s="57" t="s">
        <v>63</v>
      </c>
      <c r="E1856" s="58" t="s">
        <v>63</v>
      </c>
      <c r="F1856" s="59" t="s">
        <v>63</v>
      </c>
      <c r="G1856" s="57" t="s">
        <v>63</v>
      </c>
      <c r="H1856" s="64" t="s">
        <v>63</v>
      </c>
      <c r="I1856" s="64" t="str">
        <f>IF(H1856="","",G1856*H1856)</f>
        <v/>
      </c>
      <c r="J1856" s="61" t="s">
        <v>63</v>
      </c>
      <c r="Q1856" s="37">
        <v>1855</v>
      </c>
    </row>
    <row r="1857" spans="1:17" ht="15" customHeight="1" x14ac:dyDescent="0.2">
      <c r="A1857" s="121">
        <f t="shared" si="138"/>
        <v>600</v>
      </c>
      <c r="B1857" s="39" t="str">
        <f>+VLOOKUP(A1857,$Q$2:$R$5000,2,0)</f>
        <v>cf600</v>
      </c>
      <c r="C1857" s="45" t="s">
        <v>63</v>
      </c>
      <c r="D1857" s="46" t="s">
        <v>63</v>
      </c>
      <c r="E1857" s="47" t="s">
        <v>63</v>
      </c>
      <c r="F1857" s="48"/>
      <c r="G1857" s="46"/>
      <c r="H1857" s="62"/>
      <c r="I1857" s="62"/>
      <c r="J1857" s="50"/>
      <c r="Q1857" s="37">
        <v>1856</v>
      </c>
    </row>
    <row r="1858" spans="1:17" ht="15" customHeight="1" x14ac:dyDescent="0.2">
      <c r="A1858" s="121"/>
      <c r="B1858" s="39" t="str">
        <f>+VLOOKUP(A1857,$Q$2:$R$5000,2,0)</f>
        <v>cf600</v>
      </c>
      <c r="C1858" s="51"/>
      <c r="D1858" s="52"/>
      <c r="E1858" s="53" t="s">
        <v>63</v>
      </c>
      <c r="F1858" s="54"/>
      <c r="G1858" s="52"/>
      <c r="H1858" s="63"/>
      <c r="I1858" s="63"/>
      <c r="J1858" s="56" t="s">
        <v>63</v>
      </c>
      <c r="Q1858" s="37">
        <v>1857</v>
      </c>
    </row>
    <row r="1859" spans="1:17" ht="15" customHeight="1" x14ac:dyDescent="0.2">
      <c r="A1859" s="121"/>
      <c r="B1859" s="39" t="str">
        <f>+VLOOKUP(A1857,$Q$2:$R$5000,2,0)</f>
        <v>cf600</v>
      </c>
      <c r="C1859" s="51"/>
      <c r="D1859" s="57" t="s">
        <v>63</v>
      </c>
      <c r="E1859" s="58" t="s">
        <v>63</v>
      </c>
      <c r="F1859" s="59" t="s">
        <v>63</v>
      </c>
      <c r="G1859" s="57" t="s">
        <v>63</v>
      </c>
      <c r="H1859" s="64" t="s">
        <v>63</v>
      </c>
      <c r="I1859" s="64" t="str">
        <f>IF(H1859="","",G1859*H1859)</f>
        <v/>
      </c>
      <c r="J1859" s="61" t="s">
        <v>63</v>
      </c>
      <c r="Q1859" s="37">
        <v>1858</v>
      </c>
    </row>
    <row r="1860" spans="1:17" ht="15" customHeight="1" x14ac:dyDescent="0.2">
      <c r="B1860" s="37">
        <f>IF(K1860=$K$1,1,IF(K1860&gt;$K$1,0,1))</f>
        <v>0</v>
      </c>
      <c r="C1860" s="51"/>
      <c r="D1860" s="46"/>
      <c r="E1860" s="71" t="s">
        <v>143</v>
      </c>
      <c r="F1860" s="48"/>
      <c r="G1860" s="46"/>
      <c r="H1860" s="62"/>
      <c r="I1860" s="66">
        <f>SUM(I1800:I1859)</f>
        <v>0</v>
      </c>
      <c r="J1860" s="46"/>
      <c r="K1860" s="37">
        <f>+A1857/20</f>
        <v>30</v>
      </c>
      <c r="L1860" s="67">
        <f>+I1860</f>
        <v>0</v>
      </c>
      <c r="M1860" s="68">
        <f>SUM($L$2:L1860)</f>
        <v>0</v>
      </c>
      <c r="Q1860" s="37">
        <v>1859</v>
      </c>
    </row>
    <row r="1861" spans="1:17" ht="15" customHeight="1" x14ac:dyDescent="0.2">
      <c r="B1861" s="37">
        <f>+IF(K1861=$K$1,1,0)</f>
        <v>0</v>
      </c>
      <c r="C1861" s="51"/>
      <c r="D1861" s="57"/>
      <c r="E1861" s="72" t="s">
        <v>144</v>
      </c>
      <c r="F1861" s="59"/>
      <c r="G1861" s="57"/>
      <c r="H1861" s="64"/>
      <c r="I1861" s="70">
        <f>+M1860</f>
        <v>0</v>
      </c>
      <c r="J1861" s="57"/>
      <c r="K1861" s="37">
        <f>+K1860</f>
        <v>30</v>
      </c>
      <c r="Q1861" s="37">
        <v>1860</v>
      </c>
    </row>
    <row r="1862" spans="1:17" ht="15" customHeight="1" x14ac:dyDescent="0.2">
      <c r="A1862" s="121">
        <f>A1857+1</f>
        <v>601</v>
      </c>
      <c r="B1862" s="39" t="str">
        <f>+VLOOKUP(A1862,$Q$2:$R$5000,2,0)</f>
        <v>cf601</v>
      </c>
      <c r="C1862" s="45" t="s">
        <v>63</v>
      </c>
      <c r="D1862" s="46" t="s">
        <v>63</v>
      </c>
      <c r="E1862" s="47" t="s">
        <v>63</v>
      </c>
      <c r="F1862" s="48"/>
      <c r="G1862" s="46"/>
      <c r="H1862" s="49"/>
      <c r="I1862" s="49"/>
      <c r="J1862" s="50"/>
      <c r="Q1862" s="37">
        <v>1861</v>
      </c>
    </row>
    <row r="1863" spans="1:17" ht="15" customHeight="1" x14ac:dyDescent="0.2">
      <c r="A1863" s="121"/>
      <c r="B1863" s="39" t="str">
        <f>+VLOOKUP(A1862,$Q$2:$R$5000,2,0)</f>
        <v>cf601</v>
      </c>
      <c r="C1863" s="51"/>
      <c r="D1863" s="52"/>
      <c r="E1863" s="53" t="s">
        <v>63</v>
      </c>
      <c r="F1863" s="54"/>
      <c r="G1863" s="52"/>
      <c r="H1863" s="55"/>
      <c r="I1863" s="55"/>
      <c r="J1863" s="56" t="s">
        <v>63</v>
      </c>
      <c r="Q1863" s="37">
        <v>1862</v>
      </c>
    </row>
    <row r="1864" spans="1:17" ht="15" customHeight="1" x14ac:dyDescent="0.2">
      <c r="A1864" s="121"/>
      <c r="B1864" s="39" t="str">
        <f>+VLOOKUP(A1862,$Q$2:$R$5000,2,0)</f>
        <v>cf601</v>
      </c>
      <c r="C1864" s="51"/>
      <c r="D1864" s="57" t="s">
        <v>63</v>
      </c>
      <c r="E1864" s="58" t="s">
        <v>63</v>
      </c>
      <c r="F1864" s="59" t="s">
        <v>63</v>
      </c>
      <c r="G1864" s="57" t="s">
        <v>63</v>
      </c>
      <c r="H1864" s="60" t="s">
        <v>63</v>
      </c>
      <c r="I1864" s="60" t="str">
        <f>IF(H1864="","",G1864*H1864)</f>
        <v/>
      </c>
      <c r="J1864" s="61" t="s">
        <v>63</v>
      </c>
      <c r="Q1864" s="37">
        <v>1863</v>
      </c>
    </row>
    <row r="1865" spans="1:17" ht="15" customHeight="1" x14ac:dyDescent="0.2">
      <c r="A1865" s="121">
        <f t="shared" ref="A1865" si="139">A1862+1</f>
        <v>602</v>
      </c>
      <c r="B1865" s="39" t="str">
        <f>+VLOOKUP(A1865,$Q$2:$R$5000,2,0)</f>
        <v>cf602</v>
      </c>
      <c r="C1865" s="45" t="s">
        <v>63</v>
      </c>
      <c r="D1865" s="46" t="s">
        <v>63</v>
      </c>
      <c r="E1865" s="47" t="s">
        <v>63</v>
      </c>
      <c r="F1865" s="48"/>
      <c r="G1865" s="46"/>
      <c r="H1865" s="62"/>
      <c r="I1865" s="62"/>
      <c r="J1865" s="50"/>
      <c r="Q1865" s="37">
        <v>1864</v>
      </c>
    </row>
    <row r="1866" spans="1:17" ht="15" customHeight="1" x14ac:dyDescent="0.2">
      <c r="A1866" s="121"/>
      <c r="B1866" s="39" t="str">
        <f>+VLOOKUP(A1865,$Q$2:$R$5000,2,0)</f>
        <v>cf602</v>
      </c>
      <c r="C1866" s="51"/>
      <c r="D1866" s="52"/>
      <c r="E1866" s="53" t="s">
        <v>63</v>
      </c>
      <c r="F1866" s="54"/>
      <c r="G1866" s="52"/>
      <c r="H1866" s="63"/>
      <c r="I1866" s="63"/>
      <c r="J1866" s="56" t="s">
        <v>63</v>
      </c>
      <c r="Q1866" s="37">
        <v>1865</v>
      </c>
    </row>
    <row r="1867" spans="1:17" ht="15" customHeight="1" x14ac:dyDescent="0.2">
      <c r="A1867" s="121"/>
      <c r="B1867" s="39" t="str">
        <f>+VLOOKUP(A1865,$Q$2:$R$5000,2,0)</f>
        <v>cf602</v>
      </c>
      <c r="C1867" s="51"/>
      <c r="D1867" s="57" t="s">
        <v>63</v>
      </c>
      <c r="E1867" s="58" t="s">
        <v>63</v>
      </c>
      <c r="F1867" s="59" t="s">
        <v>63</v>
      </c>
      <c r="G1867" s="57" t="s">
        <v>63</v>
      </c>
      <c r="H1867" s="64" t="s">
        <v>63</v>
      </c>
      <c r="I1867" s="64" t="str">
        <f>IF(H1867="","",G1867*H1867)</f>
        <v/>
      </c>
      <c r="J1867" s="61" t="s">
        <v>63</v>
      </c>
      <c r="Q1867" s="37">
        <v>1866</v>
      </c>
    </row>
    <row r="1868" spans="1:17" ht="15" customHeight="1" x14ac:dyDescent="0.2">
      <c r="A1868" s="121">
        <f t="shared" ref="A1868:A1919" si="140">A1865+1</f>
        <v>603</v>
      </c>
      <c r="B1868" s="39" t="str">
        <f>+VLOOKUP(A1868,$Q$2:$R$5000,2,0)</f>
        <v>cf603</v>
      </c>
      <c r="C1868" s="45" t="s">
        <v>63</v>
      </c>
      <c r="D1868" s="46" t="s">
        <v>63</v>
      </c>
      <c r="E1868" s="47" t="s">
        <v>63</v>
      </c>
      <c r="F1868" s="48"/>
      <c r="G1868" s="46"/>
      <c r="H1868" s="62"/>
      <c r="I1868" s="62"/>
      <c r="J1868" s="50"/>
      <c r="Q1868" s="37">
        <v>1867</v>
      </c>
    </row>
    <row r="1869" spans="1:17" ht="15" customHeight="1" x14ac:dyDescent="0.2">
      <c r="A1869" s="121"/>
      <c r="B1869" s="39" t="str">
        <f>+VLOOKUP(A1868,$Q$2:$R$5000,2,0)</f>
        <v>cf603</v>
      </c>
      <c r="C1869" s="51"/>
      <c r="D1869" s="52"/>
      <c r="E1869" s="53" t="s">
        <v>63</v>
      </c>
      <c r="F1869" s="54"/>
      <c r="G1869" s="52"/>
      <c r="H1869" s="63"/>
      <c r="I1869" s="63"/>
      <c r="J1869" s="56" t="s">
        <v>63</v>
      </c>
      <c r="Q1869" s="37">
        <v>1868</v>
      </c>
    </row>
    <row r="1870" spans="1:17" ht="15" customHeight="1" x14ac:dyDescent="0.2">
      <c r="A1870" s="121"/>
      <c r="B1870" s="39" t="str">
        <f>+VLOOKUP(A1868,$Q$2:$R$5000,2,0)</f>
        <v>cf603</v>
      </c>
      <c r="C1870" s="51"/>
      <c r="D1870" s="57" t="s">
        <v>63</v>
      </c>
      <c r="E1870" s="58" t="s">
        <v>63</v>
      </c>
      <c r="F1870" s="59" t="s">
        <v>63</v>
      </c>
      <c r="G1870" s="57" t="s">
        <v>63</v>
      </c>
      <c r="H1870" s="64" t="s">
        <v>63</v>
      </c>
      <c r="I1870" s="64" t="str">
        <f>IF(H1870="","",G1870*H1870)</f>
        <v/>
      </c>
      <c r="J1870" s="61" t="s">
        <v>63</v>
      </c>
      <c r="Q1870" s="37">
        <v>1869</v>
      </c>
    </row>
    <row r="1871" spans="1:17" ht="15" customHeight="1" x14ac:dyDescent="0.2">
      <c r="A1871" s="121">
        <f t="shared" si="140"/>
        <v>604</v>
      </c>
      <c r="B1871" s="39" t="str">
        <f>+VLOOKUP(A1871,$Q$2:$R$5000,2,0)</f>
        <v>cf604</v>
      </c>
      <c r="C1871" s="45" t="s">
        <v>63</v>
      </c>
      <c r="D1871" s="46" t="s">
        <v>63</v>
      </c>
      <c r="E1871" s="47" t="s">
        <v>63</v>
      </c>
      <c r="F1871" s="48"/>
      <c r="G1871" s="46"/>
      <c r="H1871" s="62"/>
      <c r="I1871" s="62"/>
      <c r="J1871" s="50"/>
      <c r="Q1871" s="37">
        <v>1870</v>
      </c>
    </row>
    <row r="1872" spans="1:17" ht="15" customHeight="1" x14ac:dyDescent="0.2">
      <c r="A1872" s="121"/>
      <c r="B1872" s="39" t="str">
        <f>+VLOOKUP(A1871,$Q$2:$R$5000,2,0)</f>
        <v>cf604</v>
      </c>
      <c r="C1872" s="51"/>
      <c r="D1872" s="52"/>
      <c r="E1872" s="53" t="s">
        <v>63</v>
      </c>
      <c r="F1872" s="54"/>
      <c r="G1872" s="52"/>
      <c r="H1872" s="63"/>
      <c r="I1872" s="63"/>
      <c r="J1872" s="56" t="s">
        <v>63</v>
      </c>
      <c r="Q1872" s="37">
        <v>1871</v>
      </c>
    </row>
    <row r="1873" spans="1:17" ht="15" customHeight="1" x14ac:dyDescent="0.2">
      <c r="A1873" s="121"/>
      <c r="B1873" s="39" t="str">
        <f>+VLOOKUP(A1871,$Q$2:$R$5000,2,0)</f>
        <v>cf604</v>
      </c>
      <c r="C1873" s="51"/>
      <c r="D1873" s="57" t="s">
        <v>63</v>
      </c>
      <c r="E1873" s="58" t="s">
        <v>63</v>
      </c>
      <c r="F1873" s="59" t="s">
        <v>63</v>
      </c>
      <c r="G1873" s="57" t="s">
        <v>63</v>
      </c>
      <c r="H1873" s="64" t="s">
        <v>63</v>
      </c>
      <c r="I1873" s="64" t="str">
        <f>IF(H1873="","",G1873*H1873)</f>
        <v/>
      </c>
      <c r="J1873" s="61" t="s">
        <v>63</v>
      </c>
      <c r="Q1873" s="37">
        <v>1872</v>
      </c>
    </row>
    <row r="1874" spans="1:17" ht="15" customHeight="1" x14ac:dyDescent="0.2">
      <c r="A1874" s="121">
        <f t="shared" si="140"/>
        <v>605</v>
      </c>
      <c r="B1874" s="39" t="str">
        <f>+VLOOKUP(A1874,$Q$2:$R$5000,2,0)</f>
        <v>cf605</v>
      </c>
      <c r="C1874" s="45" t="s">
        <v>63</v>
      </c>
      <c r="D1874" s="46" t="s">
        <v>63</v>
      </c>
      <c r="E1874" s="47" t="s">
        <v>63</v>
      </c>
      <c r="F1874" s="48"/>
      <c r="G1874" s="46"/>
      <c r="H1874" s="62"/>
      <c r="I1874" s="62"/>
      <c r="J1874" s="50"/>
      <c r="Q1874" s="37">
        <v>1873</v>
      </c>
    </row>
    <row r="1875" spans="1:17" ht="15" customHeight="1" x14ac:dyDescent="0.2">
      <c r="A1875" s="121"/>
      <c r="B1875" s="39" t="str">
        <f>+VLOOKUP(A1874,$Q$2:$R$5000,2,0)</f>
        <v>cf605</v>
      </c>
      <c r="C1875" s="51"/>
      <c r="D1875" s="52"/>
      <c r="E1875" s="53" t="s">
        <v>63</v>
      </c>
      <c r="F1875" s="54"/>
      <c r="G1875" s="52"/>
      <c r="H1875" s="63"/>
      <c r="I1875" s="63"/>
      <c r="J1875" s="56" t="s">
        <v>63</v>
      </c>
      <c r="Q1875" s="37">
        <v>1874</v>
      </c>
    </row>
    <row r="1876" spans="1:17" ht="15" customHeight="1" x14ac:dyDescent="0.2">
      <c r="A1876" s="121"/>
      <c r="B1876" s="39" t="str">
        <f>+VLOOKUP(A1874,$Q$2:$R$5000,2,0)</f>
        <v>cf605</v>
      </c>
      <c r="C1876" s="51"/>
      <c r="D1876" s="57" t="s">
        <v>63</v>
      </c>
      <c r="E1876" s="58" t="s">
        <v>63</v>
      </c>
      <c r="F1876" s="59" t="s">
        <v>63</v>
      </c>
      <c r="G1876" s="57" t="s">
        <v>63</v>
      </c>
      <c r="H1876" s="64" t="s">
        <v>63</v>
      </c>
      <c r="I1876" s="64" t="str">
        <f>IF(H1876="","",G1876*H1876)</f>
        <v/>
      </c>
      <c r="J1876" s="61" t="s">
        <v>63</v>
      </c>
      <c r="Q1876" s="37">
        <v>1875</v>
      </c>
    </row>
    <row r="1877" spans="1:17" ht="15" customHeight="1" x14ac:dyDescent="0.2">
      <c r="A1877" s="121">
        <f t="shared" si="140"/>
        <v>606</v>
      </c>
      <c r="B1877" s="39" t="str">
        <f>+VLOOKUP(A1877,$Q$2:$R$5000,2,0)</f>
        <v>cf606</v>
      </c>
      <c r="C1877" s="45" t="s">
        <v>63</v>
      </c>
      <c r="D1877" s="46" t="s">
        <v>63</v>
      </c>
      <c r="E1877" s="47" t="s">
        <v>63</v>
      </c>
      <c r="F1877" s="48"/>
      <c r="G1877" s="46"/>
      <c r="H1877" s="62"/>
      <c r="I1877" s="62"/>
      <c r="J1877" s="50"/>
      <c r="Q1877" s="37">
        <v>1876</v>
      </c>
    </row>
    <row r="1878" spans="1:17" ht="15" customHeight="1" x14ac:dyDescent="0.2">
      <c r="A1878" s="121"/>
      <c r="B1878" s="39" t="str">
        <f>+VLOOKUP(A1877,$Q$2:$R$5000,2,0)</f>
        <v>cf606</v>
      </c>
      <c r="C1878" s="51"/>
      <c r="D1878" s="52"/>
      <c r="E1878" s="53" t="s">
        <v>63</v>
      </c>
      <c r="F1878" s="54"/>
      <c r="G1878" s="52"/>
      <c r="H1878" s="63"/>
      <c r="I1878" s="63"/>
      <c r="J1878" s="56" t="s">
        <v>63</v>
      </c>
      <c r="Q1878" s="37">
        <v>1877</v>
      </c>
    </row>
    <row r="1879" spans="1:17" ht="15" customHeight="1" x14ac:dyDescent="0.2">
      <c r="A1879" s="121"/>
      <c r="B1879" s="39" t="str">
        <f>+VLOOKUP(A1877,$Q$2:$R$5000,2,0)</f>
        <v>cf606</v>
      </c>
      <c r="C1879" s="51"/>
      <c r="D1879" s="57" t="s">
        <v>63</v>
      </c>
      <c r="E1879" s="58" t="s">
        <v>63</v>
      </c>
      <c r="F1879" s="59" t="s">
        <v>63</v>
      </c>
      <c r="G1879" s="57" t="s">
        <v>63</v>
      </c>
      <c r="H1879" s="64" t="s">
        <v>63</v>
      </c>
      <c r="I1879" s="64" t="str">
        <f>IF(H1879="","",G1879*H1879)</f>
        <v/>
      </c>
      <c r="J1879" s="61" t="s">
        <v>63</v>
      </c>
      <c r="Q1879" s="37">
        <v>1878</v>
      </c>
    </row>
    <row r="1880" spans="1:17" ht="15" customHeight="1" x14ac:dyDescent="0.2">
      <c r="A1880" s="121">
        <f t="shared" si="140"/>
        <v>607</v>
      </c>
      <c r="B1880" s="39" t="str">
        <f>+VLOOKUP(A1880,$Q$2:$R$5000,2,0)</f>
        <v>cf607</v>
      </c>
      <c r="C1880" s="45" t="s">
        <v>63</v>
      </c>
      <c r="D1880" s="46" t="s">
        <v>63</v>
      </c>
      <c r="E1880" s="47" t="s">
        <v>63</v>
      </c>
      <c r="F1880" s="48"/>
      <c r="G1880" s="46"/>
      <c r="H1880" s="62"/>
      <c r="I1880" s="62"/>
      <c r="J1880" s="50"/>
      <c r="Q1880" s="37">
        <v>1879</v>
      </c>
    </row>
    <row r="1881" spans="1:17" ht="15" customHeight="1" x14ac:dyDescent="0.2">
      <c r="A1881" s="121"/>
      <c r="B1881" s="39" t="str">
        <f>+VLOOKUP(A1880,$Q$2:$R$5000,2,0)</f>
        <v>cf607</v>
      </c>
      <c r="C1881" s="51"/>
      <c r="D1881" s="52"/>
      <c r="E1881" s="53" t="s">
        <v>63</v>
      </c>
      <c r="F1881" s="54"/>
      <c r="G1881" s="52"/>
      <c r="H1881" s="63"/>
      <c r="I1881" s="63"/>
      <c r="J1881" s="56" t="s">
        <v>63</v>
      </c>
      <c r="Q1881" s="37">
        <v>1880</v>
      </c>
    </row>
    <row r="1882" spans="1:17" ht="15" customHeight="1" x14ac:dyDescent="0.2">
      <c r="A1882" s="121"/>
      <c r="B1882" s="39" t="str">
        <f>+VLOOKUP(A1880,$Q$2:$R$5000,2,0)</f>
        <v>cf607</v>
      </c>
      <c r="C1882" s="51"/>
      <c r="D1882" s="57" t="s">
        <v>63</v>
      </c>
      <c r="E1882" s="58" t="s">
        <v>63</v>
      </c>
      <c r="F1882" s="59" t="s">
        <v>63</v>
      </c>
      <c r="G1882" s="57" t="s">
        <v>63</v>
      </c>
      <c r="H1882" s="64" t="s">
        <v>63</v>
      </c>
      <c r="I1882" s="64" t="str">
        <f>IF(H1882="","",G1882*H1882)</f>
        <v/>
      </c>
      <c r="J1882" s="61" t="s">
        <v>63</v>
      </c>
      <c r="Q1882" s="37">
        <v>1881</v>
      </c>
    </row>
    <row r="1883" spans="1:17" ht="15" customHeight="1" x14ac:dyDescent="0.2">
      <c r="A1883" s="121">
        <f t="shared" si="140"/>
        <v>608</v>
      </c>
      <c r="B1883" s="39" t="str">
        <f>+VLOOKUP(A1883,$Q$2:$R$5000,2,0)</f>
        <v>cf608</v>
      </c>
      <c r="C1883" s="45" t="s">
        <v>63</v>
      </c>
      <c r="D1883" s="46" t="s">
        <v>63</v>
      </c>
      <c r="E1883" s="47" t="s">
        <v>63</v>
      </c>
      <c r="F1883" s="48"/>
      <c r="G1883" s="46"/>
      <c r="H1883" s="62"/>
      <c r="I1883" s="62"/>
      <c r="J1883" s="50"/>
      <c r="Q1883" s="37">
        <v>1882</v>
      </c>
    </row>
    <row r="1884" spans="1:17" ht="15" customHeight="1" x14ac:dyDescent="0.2">
      <c r="A1884" s="121"/>
      <c r="B1884" s="39" t="str">
        <f>+VLOOKUP(A1883,$Q$2:$R$5000,2,0)</f>
        <v>cf608</v>
      </c>
      <c r="C1884" s="51"/>
      <c r="D1884" s="52"/>
      <c r="E1884" s="53" t="s">
        <v>63</v>
      </c>
      <c r="F1884" s="54"/>
      <c r="G1884" s="52"/>
      <c r="H1884" s="63"/>
      <c r="I1884" s="63"/>
      <c r="J1884" s="56" t="s">
        <v>63</v>
      </c>
      <c r="Q1884" s="37">
        <v>1883</v>
      </c>
    </row>
    <row r="1885" spans="1:17" ht="15" customHeight="1" x14ac:dyDescent="0.2">
      <c r="A1885" s="121"/>
      <c r="B1885" s="39" t="str">
        <f>+VLOOKUP(A1883,$Q$2:$R$5000,2,0)</f>
        <v>cf608</v>
      </c>
      <c r="C1885" s="51"/>
      <c r="D1885" s="57" t="s">
        <v>63</v>
      </c>
      <c r="E1885" s="58" t="s">
        <v>63</v>
      </c>
      <c r="F1885" s="59" t="s">
        <v>63</v>
      </c>
      <c r="G1885" s="57" t="s">
        <v>63</v>
      </c>
      <c r="H1885" s="64" t="s">
        <v>63</v>
      </c>
      <c r="I1885" s="64" t="str">
        <f>IF(H1885="","",G1885*H1885)</f>
        <v/>
      </c>
      <c r="J1885" s="61" t="s">
        <v>63</v>
      </c>
      <c r="Q1885" s="37">
        <v>1884</v>
      </c>
    </row>
    <row r="1886" spans="1:17" ht="15" customHeight="1" x14ac:dyDescent="0.2">
      <c r="A1886" s="121">
        <f t="shared" si="140"/>
        <v>609</v>
      </c>
      <c r="B1886" s="39" t="str">
        <f>+VLOOKUP(A1886,$Q$2:$R$5000,2,0)</f>
        <v>cf609</v>
      </c>
      <c r="C1886" s="45" t="s">
        <v>63</v>
      </c>
      <c r="D1886" s="46" t="s">
        <v>63</v>
      </c>
      <c r="E1886" s="47" t="s">
        <v>63</v>
      </c>
      <c r="F1886" s="48"/>
      <c r="G1886" s="46"/>
      <c r="H1886" s="62"/>
      <c r="I1886" s="62"/>
      <c r="J1886" s="50"/>
      <c r="Q1886" s="37">
        <v>1885</v>
      </c>
    </row>
    <row r="1887" spans="1:17" ht="15" customHeight="1" x14ac:dyDescent="0.2">
      <c r="A1887" s="121"/>
      <c r="B1887" s="39" t="str">
        <f>+VLOOKUP(A1886,$Q$2:$R$5000,2,0)</f>
        <v>cf609</v>
      </c>
      <c r="C1887" s="51"/>
      <c r="D1887" s="52"/>
      <c r="E1887" s="53" t="s">
        <v>63</v>
      </c>
      <c r="F1887" s="54"/>
      <c r="G1887" s="52"/>
      <c r="H1887" s="63"/>
      <c r="I1887" s="63"/>
      <c r="J1887" s="56" t="s">
        <v>63</v>
      </c>
      <c r="Q1887" s="37">
        <v>1886</v>
      </c>
    </row>
    <row r="1888" spans="1:17" ht="15" customHeight="1" x14ac:dyDescent="0.2">
      <c r="A1888" s="121"/>
      <c r="B1888" s="39" t="str">
        <f>+VLOOKUP(A1886,$Q$2:$R$5000,2,0)</f>
        <v>cf609</v>
      </c>
      <c r="C1888" s="51"/>
      <c r="D1888" s="57" t="s">
        <v>63</v>
      </c>
      <c r="E1888" s="58" t="s">
        <v>63</v>
      </c>
      <c r="F1888" s="59" t="s">
        <v>63</v>
      </c>
      <c r="G1888" s="57" t="s">
        <v>63</v>
      </c>
      <c r="H1888" s="64" t="s">
        <v>63</v>
      </c>
      <c r="I1888" s="64" t="str">
        <f>IF(H1888="","",G1888*H1888)</f>
        <v/>
      </c>
      <c r="J1888" s="61" t="s">
        <v>63</v>
      </c>
      <c r="Q1888" s="37">
        <v>1887</v>
      </c>
    </row>
    <row r="1889" spans="1:17" ht="15" customHeight="1" x14ac:dyDescent="0.2">
      <c r="A1889" s="121">
        <f t="shared" si="140"/>
        <v>610</v>
      </c>
      <c r="B1889" s="39" t="str">
        <f>+VLOOKUP(A1889,$Q$2:$R$5000,2,0)</f>
        <v>cf610</v>
      </c>
      <c r="C1889" s="45" t="s">
        <v>63</v>
      </c>
      <c r="D1889" s="46" t="s">
        <v>63</v>
      </c>
      <c r="E1889" s="47" t="s">
        <v>63</v>
      </c>
      <c r="F1889" s="48"/>
      <c r="G1889" s="46"/>
      <c r="H1889" s="62"/>
      <c r="I1889" s="62"/>
      <c r="J1889" s="50"/>
      <c r="Q1889" s="37">
        <v>1888</v>
      </c>
    </row>
    <row r="1890" spans="1:17" ht="15" customHeight="1" x14ac:dyDescent="0.2">
      <c r="A1890" s="121"/>
      <c r="B1890" s="39" t="str">
        <f>+VLOOKUP(A1889,$Q$2:$R$5000,2,0)</f>
        <v>cf610</v>
      </c>
      <c r="C1890" s="51"/>
      <c r="D1890" s="52"/>
      <c r="E1890" s="53" t="s">
        <v>63</v>
      </c>
      <c r="F1890" s="54"/>
      <c r="G1890" s="52"/>
      <c r="H1890" s="63"/>
      <c r="I1890" s="63"/>
      <c r="J1890" s="56" t="s">
        <v>63</v>
      </c>
      <c r="Q1890" s="37">
        <v>1889</v>
      </c>
    </row>
    <row r="1891" spans="1:17" ht="15" customHeight="1" x14ac:dyDescent="0.2">
      <c r="A1891" s="121"/>
      <c r="B1891" s="39" t="str">
        <f>+VLOOKUP(A1889,$Q$2:$R$5000,2,0)</f>
        <v>cf610</v>
      </c>
      <c r="C1891" s="51"/>
      <c r="D1891" s="57" t="s">
        <v>63</v>
      </c>
      <c r="E1891" s="58" t="s">
        <v>63</v>
      </c>
      <c r="F1891" s="59" t="s">
        <v>63</v>
      </c>
      <c r="G1891" s="57" t="s">
        <v>63</v>
      </c>
      <c r="H1891" s="64" t="s">
        <v>63</v>
      </c>
      <c r="I1891" s="64" t="str">
        <f>IF(H1891="","",G1891*H1891)</f>
        <v/>
      </c>
      <c r="J1891" s="61" t="s">
        <v>63</v>
      </c>
      <c r="Q1891" s="37">
        <v>1890</v>
      </c>
    </row>
    <row r="1892" spans="1:17" ht="15" customHeight="1" x14ac:dyDescent="0.2">
      <c r="A1892" s="121">
        <f t="shared" si="140"/>
        <v>611</v>
      </c>
      <c r="B1892" s="39" t="str">
        <f>+VLOOKUP(A1892,$Q$2:$R$5000,2,0)</f>
        <v>cf611</v>
      </c>
      <c r="C1892" s="45" t="s">
        <v>63</v>
      </c>
      <c r="D1892" s="46" t="s">
        <v>63</v>
      </c>
      <c r="E1892" s="47" t="s">
        <v>63</v>
      </c>
      <c r="F1892" s="48"/>
      <c r="G1892" s="46"/>
      <c r="H1892" s="62"/>
      <c r="I1892" s="62"/>
      <c r="J1892" s="50"/>
      <c r="Q1892" s="37">
        <v>1891</v>
      </c>
    </row>
    <row r="1893" spans="1:17" ht="15" customHeight="1" x14ac:dyDescent="0.2">
      <c r="A1893" s="121"/>
      <c r="B1893" s="39" t="str">
        <f>+VLOOKUP(A1892,$Q$2:$R$5000,2,0)</f>
        <v>cf611</v>
      </c>
      <c r="C1893" s="51"/>
      <c r="D1893" s="52"/>
      <c r="E1893" s="53" t="s">
        <v>63</v>
      </c>
      <c r="F1893" s="54"/>
      <c r="G1893" s="52"/>
      <c r="H1893" s="63"/>
      <c r="I1893" s="63"/>
      <c r="J1893" s="56" t="s">
        <v>63</v>
      </c>
      <c r="Q1893" s="37">
        <v>1892</v>
      </c>
    </row>
    <row r="1894" spans="1:17" ht="15" customHeight="1" x14ac:dyDescent="0.2">
      <c r="A1894" s="121"/>
      <c r="B1894" s="39" t="str">
        <f>+VLOOKUP(A1892,$Q$2:$R$5000,2,0)</f>
        <v>cf611</v>
      </c>
      <c r="C1894" s="51"/>
      <c r="D1894" s="57" t="s">
        <v>63</v>
      </c>
      <c r="E1894" s="58" t="s">
        <v>63</v>
      </c>
      <c r="F1894" s="59" t="s">
        <v>63</v>
      </c>
      <c r="G1894" s="57" t="s">
        <v>63</v>
      </c>
      <c r="H1894" s="64" t="s">
        <v>63</v>
      </c>
      <c r="I1894" s="64" t="str">
        <f>IF(H1894="","",G1894*H1894)</f>
        <v/>
      </c>
      <c r="J1894" s="61" t="s">
        <v>63</v>
      </c>
      <c r="Q1894" s="37">
        <v>1893</v>
      </c>
    </row>
    <row r="1895" spans="1:17" ht="15" customHeight="1" x14ac:dyDescent="0.2">
      <c r="A1895" s="121">
        <f t="shared" si="140"/>
        <v>612</v>
      </c>
      <c r="B1895" s="39" t="str">
        <f>+VLOOKUP(A1895,$Q$2:$R$5000,2,0)</f>
        <v>cf612</v>
      </c>
      <c r="C1895" s="45" t="s">
        <v>63</v>
      </c>
      <c r="D1895" s="46" t="s">
        <v>63</v>
      </c>
      <c r="E1895" s="47" t="s">
        <v>63</v>
      </c>
      <c r="F1895" s="48"/>
      <c r="G1895" s="46"/>
      <c r="H1895" s="62"/>
      <c r="I1895" s="62"/>
      <c r="J1895" s="50"/>
      <c r="Q1895" s="37">
        <v>1894</v>
      </c>
    </row>
    <row r="1896" spans="1:17" ht="15" customHeight="1" x14ac:dyDescent="0.2">
      <c r="A1896" s="121"/>
      <c r="B1896" s="39" t="str">
        <f>+VLOOKUP(A1895,$Q$2:$R$5000,2,0)</f>
        <v>cf612</v>
      </c>
      <c r="C1896" s="51"/>
      <c r="D1896" s="52"/>
      <c r="E1896" s="53" t="s">
        <v>63</v>
      </c>
      <c r="F1896" s="54"/>
      <c r="G1896" s="52"/>
      <c r="H1896" s="63"/>
      <c r="I1896" s="63"/>
      <c r="J1896" s="56" t="s">
        <v>63</v>
      </c>
      <c r="Q1896" s="37">
        <v>1895</v>
      </c>
    </row>
    <row r="1897" spans="1:17" ht="15" customHeight="1" x14ac:dyDescent="0.2">
      <c r="A1897" s="121"/>
      <c r="B1897" s="39" t="str">
        <f>+VLOOKUP(A1895,$Q$2:$R$5000,2,0)</f>
        <v>cf612</v>
      </c>
      <c r="C1897" s="51"/>
      <c r="D1897" s="57" t="s">
        <v>63</v>
      </c>
      <c r="E1897" s="58" t="s">
        <v>63</v>
      </c>
      <c r="F1897" s="59" t="s">
        <v>63</v>
      </c>
      <c r="G1897" s="57" t="s">
        <v>63</v>
      </c>
      <c r="H1897" s="64" t="s">
        <v>63</v>
      </c>
      <c r="I1897" s="64" t="str">
        <f>IF(H1897="","",G1897*H1897)</f>
        <v/>
      </c>
      <c r="J1897" s="61" t="s">
        <v>63</v>
      </c>
      <c r="Q1897" s="37">
        <v>1896</v>
      </c>
    </row>
    <row r="1898" spans="1:17" ht="15" customHeight="1" x14ac:dyDescent="0.2">
      <c r="A1898" s="121">
        <f t="shared" si="140"/>
        <v>613</v>
      </c>
      <c r="B1898" s="39" t="str">
        <f>+VLOOKUP(A1898,$Q$2:$R$5000,2,0)</f>
        <v>cf613</v>
      </c>
      <c r="C1898" s="45" t="s">
        <v>63</v>
      </c>
      <c r="D1898" s="46" t="s">
        <v>63</v>
      </c>
      <c r="E1898" s="47" t="s">
        <v>63</v>
      </c>
      <c r="F1898" s="48"/>
      <c r="G1898" s="46"/>
      <c r="H1898" s="62"/>
      <c r="I1898" s="62"/>
      <c r="J1898" s="50"/>
      <c r="Q1898" s="37">
        <v>1897</v>
      </c>
    </row>
    <row r="1899" spans="1:17" ht="15" customHeight="1" x14ac:dyDescent="0.2">
      <c r="A1899" s="121"/>
      <c r="B1899" s="39" t="str">
        <f>+VLOOKUP(A1898,$Q$2:$R$5000,2,0)</f>
        <v>cf613</v>
      </c>
      <c r="C1899" s="51"/>
      <c r="D1899" s="52"/>
      <c r="E1899" s="53" t="s">
        <v>63</v>
      </c>
      <c r="F1899" s="54"/>
      <c r="G1899" s="52"/>
      <c r="H1899" s="63"/>
      <c r="I1899" s="63"/>
      <c r="J1899" s="56" t="s">
        <v>63</v>
      </c>
      <c r="Q1899" s="37">
        <v>1898</v>
      </c>
    </row>
    <row r="1900" spans="1:17" ht="15" customHeight="1" x14ac:dyDescent="0.2">
      <c r="A1900" s="121"/>
      <c r="B1900" s="39" t="str">
        <f>+VLOOKUP(A1898,$Q$2:$R$5000,2,0)</f>
        <v>cf613</v>
      </c>
      <c r="C1900" s="51"/>
      <c r="D1900" s="57" t="s">
        <v>63</v>
      </c>
      <c r="E1900" s="58" t="s">
        <v>63</v>
      </c>
      <c r="F1900" s="59" t="s">
        <v>63</v>
      </c>
      <c r="G1900" s="57" t="s">
        <v>63</v>
      </c>
      <c r="H1900" s="64" t="s">
        <v>63</v>
      </c>
      <c r="I1900" s="64" t="str">
        <f>IF(H1900="","",G1900*H1900)</f>
        <v/>
      </c>
      <c r="J1900" s="61" t="s">
        <v>63</v>
      </c>
      <c r="Q1900" s="37">
        <v>1899</v>
      </c>
    </row>
    <row r="1901" spans="1:17" ht="15" customHeight="1" x14ac:dyDescent="0.2">
      <c r="A1901" s="121">
        <f t="shared" si="140"/>
        <v>614</v>
      </c>
      <c r="B1901" s="39" t="str">
        <f>+VLOOKUP(A1901,$Q$2:$R$5000,2,0)</f>
        <v>cf614</v>
      </c>
      <c r="C1901" s="45" t="s">
        <v>63</v>
      </c>
      <c r="D1901" s="46" t="s">
        <v>63</v>
      </c>
      <c r="E1901" s="47" t="s">
        <v>63</v>
      </c>
      <c r="F1901" s="48"/>
      <c r="G1901" s="46"/>
      <c r="H1901" s="62"/>
      <c r="I1901" s="62"/>
      <c r="J1901" s="50"/>
      <c r="Q1901" s="37">
        <v>1900</v>
      </c>
    </row>
    <row r="1902" spans="1:17" ht="15" customHeight="1" x14ac:dyDescent="0.2">
      <c r="A1902" s="121"/>
      <c r="B1902" s="39" t="str">
        <f>+VLOOKUP(A1901,$Q$2:$R$5000,2,0)</f>
        <v>cf614</v>
      </c>
      <c r="C1902" s="51"/>
      <c r="D1902" s="52"/>
      <c r="E1902" s="53" t="s">
        <v>63</v>
      </c>
      <c r="F1902" s="54"/>
      <c r="G1902" s="52"/>
      <c r="H1902" s="63"/>
      <c r="I1902" s="63"/>
      <c r="J1902" s="56" t="s">
        <v>63</v>
      </c>
      <c r="Q1902" s="37">
        <v>1901</v>
      </c>
    </row>
    <row r="1903" spans="1:17" ht="15" customHeight="1" x14ac:dyDescent="0.2">
      <c r="A1903" s="121"/>
      <c r="B1903" s="39" t="str">
        <f>+VLOOKUP(A1901,$Q$2:$R$5000,2,0)</f>
        <v>cf614</v>
      </c>
      <c r="C1903" s="51"/>
      <c r="D1903" s="57" t="s">
        <v>63</v>
      </c>
      <c r="E1903" s="58" t="s">
        <v>63</v>
      </c>
      <c r="F1903" s="59" t="s">
        <v>63</v>
      </c>
      <c r="G1903" s="57" t="s">
        <v>63</v>
      </c>
      <c r="H1903" s="64" t="s">
        <v>63</v>
      </c>
      <c r="I1903" s="64" t="str">
        <f>IF(H1903="","",G1903*H1903)</f>
        <v/>
      </c>
      <c r="J1903" s="61" t="s">
        <v>63</v>
      </c>
      <c r="Q1903" s="37">
        <v>1902</v>
      </c>
    </row>
    <row r="1904" spans="1:17" ht="15" customHeight="1" x14ac:dyDescent="0.2">
      <c r="A1904" s="121">
        <f t="shared" si="140"/>
        <v>615</v>
      </c>
      <c r="B1904" s="39" t="str">
        <f>+VLOOKUP(A1904,$Q$2:$R$5000,2,0)</f>
        <v>cf615</v>
      </c>
      <c r="C1904" s="45" t="s">
        <v>63</v>
      </c>
      <c r="D1904" s="46" t="s">
        <v>63</v>
      </c>
      <c r="E1904" s="47" t="s">
        <v>63</v>
      </c>
      <c r="F1904" s="48"/>
      <c r="G1904" s="46"/>
      <c r="H1904" s="62"/>
      <c r="I1904" s="62"/>
      <c r="J1904" s="50"/>
      <c r="Q1904" s="37">
        <v>1903</v>
      </c>
    </row>
    <row r="1905" spans="1:17" ht="15" customHeight="1" x14ac:dyDescent="0.2">
      <c r="A1905" s="121"/>
      <c r="B1905" s="39" t="str">
        <f>+VLOOKUP(A1904,$Q$2:$R$5000,2,0)</f>
        <v>cf615</v>
      </c>
      <c r="C1905" s="51"/>
      <c r="D1905" s="52"/>
      <c r="E1905" s="53" t="s">
        <v>63</v>
      </c>
      <c r="F1905" s="54"/>
      <c r="G1905" s="52"/>
      <c r="H1905" s="63"/>
      <c r="I1905" s="63"/>
      <c r="J1905" s="56" t="s">
        <v>63</v>
      </c>
      <c r="Q1905" s="37">
        <v>1904</v>
      </c>
    </row>
    <row r="1906" spans="1:17" ht="15" customHeight="1" x14ac:dyDescent="0.2">
      <c r="A1906" s="121"/>
      <c r="B1906" s="39" t="str">
        <f>+VLOOKUP(A1904,$Q$2:$R$5000,2,0)</f>
        <v>cf615</v>
      </c>
      <c r="C1906" s="51"/>
      <c r="D1906" s="57" t="s">
        <v>63</v>
      </c>
      <c r="E1906" s="58" t="s">
        <v>63</v>
      </c>
      <c r="F1906" s="59" t="s">
        <v>63</v>
      </c>
      <c r="G1906" s="57" t="s">
        <v>63</v>
      </c>
      <c r="H1906" s="64" t="s">
        <v>63</v>
      </c>
      <c r="I1906" s="64" t="str">
        <f>IF(H1906="","",G1906*H1906)</f>
        <v/>
      </c>
      <c r="J1906" s="61" t="s">
        <v>63</v>
      </c>
      <c r="Q1906" s="37">
        <v>1905</v>
      </c>
    </row>
    <row r="1907" spans="1:17" ht="15" customHeight="1" x14ac:dyDescent="0.2">
      <c r="A1907" s="121">
        <f t="shared" si="140"/>
        <v>616</v>
      </c>
      <c r="B1907" s="39" t="str">
        <f>+VLOOKUP(A1907,$Q$2:$R$5000,2,0)</f>
        <v>cf616</v>
      </c>
      <c r="C1907" s="45" t="s">
        <v>63</v>
      </c>
      <c r="D1907" s="46" t="s">
        <v>63</v>
      </c>
      <c r="E1907" s="47" t="s">
        <v>63</v>
      </c>
      <c r="F1907" s="48"/>
      <c r="G1907" s="46"/>
      <c r="H1907" s="62"/>
      <c r="I1907" s="62"/>
      <c r="J1907" s="50"/>
      <c r="Q1907" s="37">
        <v>1906</v>
      </c>
    </row>
    <row r="1908" spans="1:17" ht="15" customHeight="1" x14ac:dyDescent="0.2">
      <c r="A1908" s="121"/>
      <c r="B1908" s="39" t="str">
        <f>+VLOOKUP(A1907,$Q$2:$R$5000,2,0)</f>
        <v>cf616</v>
      </c>
      <c r="C1908" s="51"/>
      <c r="D1908" s="52"/>
      <c r="E1908" s="53" t="s">
        <v>63</v>
      </c>
      <c r="F1908" s="54"/>
      <c r="G1908" s="52"/>
      <c r="H1908" s="63"/>
      <c r="I1908" s="63"/>
      <c r="J1908" s="56" t="s">
        <v>63</v>
      </c>
      <c r="Q1908" s="37">
        <v>1907</v>
      </c>
    </row>
    <row r="1909" spans="1:17" ht="15" customHeight="1" x14ac:dyDescent="0.2">
      <c r="A1909" s="121"/>
      <c r="B1909" s="39" t="str">
        <f>+VLOOKUP(A1907,$Q$2:$R$5000,2,0)</f>
        <v>cf616</v>
      </c>
      <c r="C1909" s="51"/>
      <c r="D1909" s="57" t="s">
        <v>63</v>
      </c>
      <c r="E1909" s="58" t="s">
        <v>63</v>
      </c>
      <c r="F1909" s="59" t="s">
        <v>63</v>
      </c>
      <c r="G1909" s="57" t="s">
        <v>63</v>
      </c>
      <c r="H1909" s="64" t="s">
        <v>63</v>
      </c>
      <c r="I1909" s="64" t="str">
        <f>IF(H1909="","",G1909*H1909)</f>
        <v/>
      </c>
      <c r="J1909" s="61" t="s">
        <v>63</v>
      </c>
      <c r="Q1909" s="37">
        <v>1908</v>
      </c>
    </row>
    <row r="1910" spans="1:17" ht="15" customHeight="1" x14ac:dyDescent="0.2">
      <c r="A1910" s="121">
        <f t="shared" si="140"/>
        <v>617</v>
      </c>
      <c r="B1910" s="39" t="str">
        <f>+VLOOKUP(A1910,$Q$2:$R$5000,2,0)</f>
        <v>cf617</v>
      </c>
      <c r="C1910" s="45" t="s">
        <v>63</v>
      </c>
      <c r="D1910" s="46" t="s">
        <v>63</v>
      </c>
      <c r="E1910" s="47" t="s">
        <v>63</v>
      </c>
      <c r="F1910" s="48"/>
      <c r="G1910" s="46"/>
      <c r="H1910" s="62"/>
      <c r="I1910" s="62"/>
      <c r="J1910" s="50"/>
      <c r="Q1910" s="37">
        <v>1909</v>
      </c>
    </row>
    <row r="1911" spans="1:17" ht="15" customHeight="1" x14ac:dyDescent="0.2">
      <c r="A1911" s="121"/>
      <c r="B1911" s="39" t="str">
        <f>+VLOOKUP(A1910,$Q$2:$R$5000,2,0)</f>
        <v>cf617</v>
      </c>
      <c r="C1911" s="51"/>
      <c r="D1911" s="52"/>
      <c r="E1911" s="53" t="s">
        <v>63</v>
      </c>
      <c r="F1911" s="54"/>
      <c r="G1911" s="52"/>
      <c r="H1911" s="63"/>
      <c r="I1911" s="63"/>
      <c r="J1911" s="56" t="s">
        <v>63</v>
      </c>
      <c r="Q1911" s="37">
        <v>1910</v>
      </c>
    </row>
    <row r="1912" spans="1:17" ht="15" customHeight="1" x14ac:dyDescent="0.2">
      <c r="A1912" s="121"/>
      <c r="B1912" s="39" t="str">
        <f>+VLOOKUP(A1910,$Q$2:$R$5000,2,0)</f>
        <v>cf617</v>
      </c>
      <c r="C1912" s="51"/>
      <c r="D1912" s="57" t="s">
        <v>63</v>
      </c>
      <c r="E1912" s="58" t="s">
        <v>63</v>
      </c>
      <c r="F1912" s="59" t="s">
        <v>63</v>
      </c>
      <c r="G1912" s="57" t="s">
        <v>63</v>
      </c>
      <c r="H1912" s="64" t="s">
        <v>63</v>
      </c>
      <c r="I1912" s="64" t="str">
        <f>IF(H1912="","",G1912*H1912)</f>
        <v/>
      </c>
      <c r="J1912" s="61" t="s">
        <v>63</v>
      </c>
      <c r="Q1912" s="37">
        <v>1911</v>
      </c>
    </row>
    <row r="1913" spans="1:17" ht="15" customHeight="1" x14ac:dyDescent="0.2">
      <c r="A1913" s="121">
        <f t="shared" si="140"/>
        <v>618</v>
      </c>
      <c r="B1913" s="39" t="str">
        <f>+VLOOKUP(A1913,$Q$2:$R$5000,2,0)</f>
        <v>cf618</v>
      </c>
      <c r="C1913" s="45" t="s">
        <v>63</v>
      </c>
      <c r="D1913" s="46" t="s">
        <v>63</v>
      </c>
      <c r="E1913" s="47" t="s">
        <v>63</v>
      </c>
      <c r="F1913" s="48"/>
      <c r="G1913" s="46"/>
      <c r="H1913" s="62"/>
      <c r="I1913" s="62"/>
      <c r="J1913" s="50"/>
      <c r="Q1913" s="37">
        <v>1912</v>
      </c>
    </row>
    <row r="1914" spans="1:17" ht="15" customHeight="1" x14ac:dyDescent="0.2">
      <c r="A1914" s="121"/>
      <c r="B1914" s="39" t="str">
        <f>+VLOOKUP(A1913,$Q$2:$R$5000,2,0)</f>
        <v>cf618</v>
      </c>
      <c r="C1914" s="51"/>
      <c r="D1914" s="52"/>
      <c r="E1914" s="53" t="s">
        <v>63</v>
      </c>
      <c r="F1914" s="54"/>
      <c r="G1914" s="52"/>
      <c r="H1914" s="63"/>
      <c r="I1914" s="63"/>
      <c r="J1914" s="56" t="s">
        <v>63</v>
      </c>
      <c r="Q1914" s="37">
        <v>1913</v>
      </c>
    </row>
    <row r="1915" spans="1:17" ht="15" customHeight="1" x14ac:dyDescent="0.2">
      <c r="A1915" s="121"/>
      <c r="B1915" s="39" t="str">
        <f>+VLOOKUP(A1913,$Q$2:$R$5000,2,0)</f>
        <v>cf618</v>
      </c>
      <c r="C1915" s="51"/>
      <c r="D1915" s="57" t="s">
        <v>63</v>
      </c>
      <c r="E1915" s="58" t="s">
        <v>63</v>
      </c>
      <c r="F1915" s="59" t="s">
        <v>63</v>
      </c>
      <c r="G1915" s="57" t="s">
        <v>63</v>
      </c>
      <c r="H1915" s="64" t="s">
        <v>63</v>
      </c>
      <c r="I1915" s="64" t="str">
        <f>IF(H1915="","",G1915*H1915)</f>
        <v/>
      </c>
      <c r="J1915" s="61" t="s">
        <v>63</v>
      </c>
      <c r="Q1915" s="37">
        <v>1914</v>
      </c>
    </row>
    <row r="1916" spans="1:17" ht="15" customHeight="1" x14ac:dyDescent="0.2">
      <c r="A1916" s="121">
        <f t="shared" si="140"/>
        <v>619</v>
      </c>
      <c r="B1916" s="39" t="str">
        <f>+VLOOKUP(A1916,$Q$2:$R$5000,2,0)</f>
        <v>cf619</v>
      </c>
      <c r="C1916" s="45" t="s">
        <v>63</v>
      </c>
      <c r="D1916" s="46" t="s">
        <v>63</v>
      </c>
      <c r="E1916" s="47" t="s">
        <v>63</v>
      </c>
      <c r="F1916" s="48"/>
      <c r="G1916" s="46"/>
      <c r="H1916" s="62"/>
      <c r="I1916" s="62"/>
      <c r="J1916" s="50"/>
      <c r="Q1916" s="37">
        <v>1915</v>
      </c>
    </row>
    <row r="1917" spans="1:17" ht="15" customHeight="1" x14ac:dyDescent="0.2">
      <c r="A1917" s="121"/>
      <c r="B1917" s="39" t="str">
        <f>+VLOOKUP(A1916,$Q$2:$R$5000,2,0)</f>
        <v>cf619</v>
      </c>
      <c r="C1917" s="51"/>
      <c r="D1917" s="52"/>
      <c r="E1917" s="53" t="s">
        <v>63</v>
      </c>
      <c r="F1917" s="54"/>
      <c r="G1917" s="52"/>
      <c r="H1917" s="63"/>
      <c r="I1917" s="63"/>
      <c r="J1917" s="56" t="s">
        <v>63</v>
      </c>
      <c r="Q1917" s="37">
        <v>1916</v>
      </c>
    </row>
    <row r="1918" spans="1:17" ht="15" customHeight="1" x14ac:dyDescent="0.2">
      <c r="A1918" s="121"/>
      <c r="B1918" s="39" t="str">
        <f>+VLOOKUP(A1916,$Q$2:$R$5000,2,0)</f>
        <v>cf619</v>
      </c>
      <c r="C1918" s="51"/>
      <c r="D1918" s="57" t="s">
        <v>63</v>
      </c>
      <c r="E1918" s="58" t="s">
        <v>63</v>
      </c>
      <c r="F1918" s="59" t="s">
        <v>63</v>
      </c>
      <c r="G1918" s="57" t="s">
        <v>63</v>
      </c>
      <c r="H1918" s="64" t="s">
        <v>63</v>
      </c>
      <c r="I1918" s="64" t="str">
        <f>IF(H1918="","",G1918*H1918)</f>
        <v/>
      </c>
      <c r="J1918" s="61" t="s">
        <v>63</v>
      </c>
      <c r="Q1918" s="37">
        <v>1917</v>
      </c>
    </row>
    <row r="1919" spans="1:17" ht="15" customHeight="1" x14ac:dyDescent="0.2">
      <c r="A1919" s="121">
        <f t="shared" si="140"/>
        <v>620</v>
      </c>
      <c r="B1919" s="39" t="str">
        <f>+VLOOKUP(A1919,$Q$2:$R$5000,2,0)</f>
        <v>cf620</v>
      </c>
      <c r="C1919" s="45" t="s">
        <v>63</v>
      </c>
      <c r="D1919" s="46" t="s">
        <v>63</v>
      </c>
      <c r="E1919" s="47" t="s">
        <v>63</v>
      </c>
      <c r="F1919" s="48"/>
      <c r="G1919" s="46"/>
      <c r="H1919" s="62"/>
      <c r="I1919" s="62"/>
      <c r="J1919" s="50"/>
      <c r="Q1919" s="37">
        <v>1918</v>
      </c>
    </row>
    <row r="1920" spans="1:17" ht="15" customHeight="1" x14ac:dyDescent="0.2">
      <c r="A1920" s="121"/>
      <c r="B1920" s="39" t="str">
        <f>+VLOOKUP(A1919,$Q$2:$R$5000,2,0)</f>
        <v>cf620</v>
      </c>
      <c r="C1920" s="51"/>
      <c r="D1920" s="52"/>
      <c r="E1920" s="53" t="s">
        <v>63</v>
      </c>
      <c r="F1920" s="54"/>
      <c r="G1920" s="52"/>
      <c r="H1920" s="63"/>
      <c r="I1920" s="63"/>
      <c r="J1920" s="56" t="s">
        <v>63</v>
      </c>
      <c r="Q1920" s="37">
        <v>1919</v>
      </c>
    </row>
    <row r="1921" spans="1:17" ht="15" customHeight="1" x14ac:dyDescent="0.2">
      <c r="A1921" s="121"/>
      <c r="B1921" s="39" t="str">
        <f>+VLOOKUP(A1919,$Q$2:$R$5000,2,0)</f>
        <v>cf620</v>
      </c>
      <c r="C1921" s="51"/>
      <c r="D1921" s="57" t="s">
        <v>63</v>
      </c>
      <c r="E1921" s="58" t="s">
        <v>63</v>
      </c>
      <c r="F1921" s="59" t="s">
        <v>63</v>
      </c>
      <c r="G1921" s="57" t="s">
        <v>63</v>
      </c>
      <c r="H1921" s="64" t="s">
        <v>63</v>
      </c>
      <c r="I1921" s="64" t="str">
        <f>IF(H1921="","",G1921*H1921)</f>
        <v/>
      </c>
      <c r="J1921" s="61" t="s">
        <v>63</v>
      </c>
      <c r="Q1921" s="37">
        <v>1920</v>
      </c>
    </row>
    <row r="1922" spans="1:17" ht="15" customHeight="1" x14ac:dyDescent="0.2">
      <c r="B1922" s="37">
        <f>IF(K1922=$K$1,1,IF(K1922&gt;$K$1,0,1))</f>
        <v>0</v>
      </c>
      <c r="C1922" s="51"/>
      <c r="D1922" s="46"/>
      <c r="E1922" s="71" t="s">
        <v>143</v>
      </c>
      <c r="F1922" s="48"/>
      <c r="G1922" s="46"/>
      <c r="H1922" s="62"/>
      <c r="I1922" s="66">
        <f>SUM(I1862:I1921)</f>
        <v>0</v>
      </c>
      <c r="J1922" s="46"/>
      <c r="K1922" s="37">
        <f>+A1919/20</f>
        <v>31</v>
      </c>
      <c r="L1922" s="67">
        <f>+I1922</f>
        <v>0</v>
      </c>
      <c r="M1922" s="68">
        <f>SUM($L$2:L1922)</f>
        <v>0</v>
      </c>
      <c r="Q1922" s="37">
        <v>1921</v>
      </c>
    </row>
    <row r="1923" spans="1:17" ht="15" customHeight="1" x14ac:dyDescent="0.2">
      <c r="B1923" s="37">
        <f>+IF(K1923=$K$1,1,0)</f>
        <v>0</v>
      </c>
      <c r="C1923" s="51"/>
      <c r="D1923" s="57"/>
      <c r="E1923" s="72" t="s">
        <v>144</v>
      </c>
      <c r="F1923" s="59"/>
      <c r="G1923" s="57"/>
      <c r="H1923" s="64"/>
      <c r="I1923" s="70">
        <f>+M1922</f>
        <v>0</v>
      </c>
      <c r="J1923" s="57"/>
      <c r="K1923" s="37">
        <f>+K1922</f>
        <v>31</v>
      </c>
      <c r="Q1923" s="37">
        <v>1922</v>
      </c>
    </row>
    <row r="1924" spans="1:17" ht="15" customHeight="1" x14ac:dyDescent="0.2">
      <c r="A1924" s="121">
        <f>A1919+1</f>
        <v>621</v>
      </c>
      <c r="B1924" s="39" t="str">
        <f>+VLOOKUP(A1924,$Q$2:$R$5000,2,0)</f>
        <v>cf621</v>
      </c>
      <c r="C1924" s="45" t="s">
        <v>63</v>
      </c>
      <c r="D1924" s="46" t="s">
        <v>63</v>
      </c>
      <c r="E1924" s="47" t="s">
        <v>63</v>
      </c>
      <c r="F1924" s="48"/>
      <c r="G1924" s="46"/>
      <c r="H1924" s="49"/>
      <c r="I1924" s="49"/>
      <c r="J1924" s="50"/>
      <c r="Q1924" s="37">
        <v>1923</v>
      </c>
    </row>
    <row r="1925" spans="1:17" ht="15" customHeight="1" x14ac:dyDescent="0.2">
      <c r="A1925" s="121"/>
      <c r="B1925" s="39" t="str">
        <f>+VLOOKUP(A1924,$Q$2:$R$5000,2,0)</f>
        <v>cf621</v>
      </c>
      <c r="C1925" s="51"/>
      <c r="D1925" s="52"/>
      <c r="E1925" s="53" t="s">
        <v>63</v>
      </c>
      <c r="F1925" s="54"/>
      <c r="G1925" s="52"/>
      <c r="H1925" s="55"/>
      <c r="I1925" s="55"/>
      <c r="J1925" s="56" t="s">
        <v>63</v>
      </c>
      <c r="Q1925" s="37">
        <v>1924</v>
      </c>
    </row>
    <row r="1926" spans="1:17" ht="15" customHeight="1" x14ac:dyDescent="0.2">
      <c r="A1926" s="121"/>
      <c r="B1926" s="39" t="str">
        <f>+VLOOKUP(A1924,$Q$2:$R$5000,2,0)</f>
        <v>cf621</v>
      </c>
      <c r="C1926" s="51"/>
      <c r="D1926" s="57" t="s">
        <v>63</v>
      </c>
      <c r="E1926" s="58" t="s">
        <v>63</v>
      </c>
      <c r="F1926" s="59" t="s">
        <v>63</v>
      </c>
      <c r="G1926" s="57" t="s">
        <v>63</v>
      </c>
      <c r="H1926" s="60" t="s">
        <v>63</v>
      </c>
      <c r="I1926" s="60" t="str">
        <f>IF(H1926="","",G1926*H1926)</f>
        <v/>
      </c>
      <c r="J1926" s="61" t="s">
        <v>63</v>
      </c>
      <c r="Q1926" s="37">
        <v>1925</v>
      </c>
    </row>
    <row r="1927" spans="1:17" ht="15" customHeight="1" x14ac:dyDescent="0.2">
      <c r="A1927" s="121">
        <f t="shared" ref="A1927" si="141">A1924+1</f>
        <v>622</v>
      </c>
      <c r="B1927" s="39" t="str">
        <f>+VLOOKUP(A1927,$Q$2:$R$5000,2,0)</f>
        <v>cf622</v>
      </c>
      <c r="C1927" s="45" t="s">
        <v>63</v>
      </c>
      <c r="D1927" s="46" t="s">
        <v>63</v>
      </c>
      <c r="E1927" s="47" t="s">
        <v>63</v>
      </c>
      <c r="F1927" s="48"/>
      <c r="G1927" s="46"/>
      <c r="H1927" s="62"/>
      <c r="I1927" s="62"/>
      <c r="J1927" s="50"/>
      <c r="Q1927" s="37">
        <v>1926</v>
      </c>
    </row>
    <row r="1928" spans="1:17" ht="15" customHeight="1" x14ac:dyDescent="0.2">
      <c r="A1928" s="121"/>
      <c r="B1928" s="39" t="str">
        <f>+VLOOKUP(A1927,$Q$2:$R$5000,2,0)</f>
        <v>cf622</v>
      </c>
      <c r="C1928" s="51"/>
      <c r="D1928" s="52"/>
      <c r="E1928" s="53" t="s">
        <v>63</v>
      </c>
      <c r="F1928" s="54"/>
      <c r="G1928" s="52"/>
      <c r="H1928" s="63"/>
      <c r="I1928" s="63"/>
      <c r="J1928" s="56" t="s">
        <v>63</v>
      </c>
      <c r="Q1928" s="37">
        <v>1927</v>
      </c>
    </row>
    <row r="1929" spans="1:17" ht="15" customHeight="1" x14ac:dyDescent="0.2">
      <c r="A1929" s="121"/>
      <c r="B1929" s="39" t="str">
        <f>+VLOOKUP(A1927,$Q$2:$R$5000,2,0)</f>
        <v>cf622</v>
      </c>
      <c r="C1929" s="51"/>
      <c r="D1929" s="57" t="s">
        <v>63</v>
      </c>
      <c r="E1929" s="58" t="s">
        <v>63</v>
      </c>
      <c r="F1929" s="59" t="s">
        <v>63</v>
      </c>
      <c r="G1929" s="57" t="s">
        <v>63</v>
      </c>
      <c r="H1929" s="64" t="s">
        <v>63</v>
      </c>
      <c r="I1929" s="64" t="str">
        <f>IF(H1929="","",G1929*H1929)</f>
        <v/>
      </c>
      <c r="J1929" s="61" t="s">
        <v>63</v>
      </c>
      <c r="Q1929" s="37">
        <v>1928</v>
      </c>
    </row>
    <row r="1930" spans="1:17" ht="15" customHeight="1" x14ac:dyDescent="0.2">
      <c r="A1930" s="121">
        <f t="shared" ref="A1930:A1981" si="142">A1927+1</f>
        <v>623</v>
      </c>
      <c r="B1930" s="39" t="str">
        <f>+VLOOKUP(A1930,$Q$2:$R$5000,2,0)</f>
        <v>cf623</v>
      </c>
      <c r="C1930" s="45" t="s">
        <v>63</v>
      </c>
      <c r="D1930" s="46" t="s">
        <v>63</v>
      </c>
      <c r="E1930" s="47" t="s">
        <v>63</v>
      </c>
      <c r="F1930" s="48"/>
      <c r="G1930" s="46"/>
      <c r="H1930" s="62"/>
      <c r="I1930" s="62"/>
      <c r="J1930" s="50"/>
      <c r="Q1930" s="37">
        <v>1929</v>
      </c>
    </row>
    <row r="1931" spans="1:17" ht="15" customHeight="1" x14ac:dyDescent="0.2">
      <c r="A1931" s="121"/>
      <c r="B1931" s="39" t="str">
        <f>+VLOOKUP(A1930,$Q$2:$R$5000,2,0)</f>
        <v>cf623</v>
      </c>
      <c r="C1931" s="51"/>
      <c r="D1931" s="52"/>
      <c r="E1931" s="53" t="s">
        <v>63</v>
      </c>
      <c r="F1931" s="54"/>
      <c r="G1931" s="52"/>
      <c r="H1931" s="63"/>
      <c r="I1931" s="63"/>
      <c r="J1931" s="56" t="s">
        <v>63</v>
      </c>
      <c r="Q1931" s="37">
        <v>1930</v>
      </c>
    </row>
    <row r="1932" spans="1:17" ht="15" customHeight="1" x14ac:dyDescent="0.2">
      <c r="A1932" s="121"/>
      <c r="B1932" s="39" t="str">
        <f>+VLOOKUP(A1930,$Q$2:$R$5000,2,0)</f>
        <v>cf623</v>
      </c>
      <c r="C1932" s="51"/>
      <c r="D1932" s="57" t="s">
        <v>63</v>
      </c>
      <c r="E1932" s="58" t="s">
        <v>63</v>
      </c>
      <c r="F1932" s="59" t="s">
        <v>63</v>
      </c>
      <c r="G1932" s="57" t="s">
        <v>63</v>
      </c>
      <c r="H1932" s="64" t="s">
        <v>63</v>
      </c>
      <c r="I1932" s="64" t="str">
        <f>IF(H1932="","",G1932*H1932)</f>
        <v/>
      </c>
      <c r="J1932" s="61" t="s">
        <v>63</v>
      </c>
      <c r="Q1932" s="37">
        <v>1931</v>
      </c>
    </row>
    <row r="1933" spans="1:17" ht="15" customHeight="1" x14ac:dyDescent="0.2">
      <c r="A1933" s="121">
        <f t="shared" si="142"/>
        <v>624</v>
      </c>
      <c r="B1933" s="39" t="str">
        <f>+VLOOKUP(A1933,$Q$2:$R$5000,2,0)</f>
        <v>cf624</v>
      </c>
      <c r="C1933" s="45" t="s">
        <v>63</v>
      </c>
      <c r="D1933" s="46" t="s">
        <v>63</v>
      </c>
      <c r="E1933" s="47" t="s">
        <v>63</v>
      </c>
      <c r="F1933" s="48"/>
      <c r="G1933" s="46"/>
      <c r="H1933" s="62"/>
      <c r="I1933" s="62"/>
      <c r="J1933" s="50"/>
      <c r="Q1933" s="37">
        <v>1932</v>
      </c>
    </row>
    <row r="1934" spans="1:17" ht="15" customHeight="1" x14ac:dyDescent="0.2">
      <c r="A1934" s="121"/>
      <c r="B1934" s="39" t="str">
        <f>+VLOOKUP(A1933,$Q$2:$R$5000,2,0)</f>
        <v>cf624</v>
      </c>
      <c r="C1934" s="51"/>
      <c r="D1934" s="52"/>
      <c r="E1934" s="53" t="s">
        <v>63</v>
      </c>
      <c r="F1934" s="54"/>
      <c r="G1934" s="52"/>
      <c r="H1934" s="63"/>
      <c r="I1934" s="63"/>
      <c r="J1934" s="56" t="s">
        <v>63</v>
      </c>
      <c r="Q1934" s="37">
        <v>1933</v>
      </c>
    </row>
    <row r="1935" spans="1:17" ht="15" customHeight="1" x14ac:dyDescent="0.2">
      <c r="A1935" s="121"/>
      <c r="B1935" s="39" t="str">
        <f>+VLOOKUP(A1933,$Q$2:$R$5000,2,0)</f>
        <v>cf624</v>
      </c>
      <c r="C1935" s="51"/>
      <c r="D1935" s="57" t="s">
        <v>63</v>
      </c>
      <c r="E1935" s="58" t="s">
        <v>63</v>
      </c>
      <c r="F1935" s="59" t="s">
        <v>63</v>
      </c>
      <c r="G1935" s="57" t="s">
        <v>63</v>
      </c>
      <c r="H1935" s="64" t="s">
        <v>63</v>
      </c>
      <c r="I1935" s="64" t="str">
        <f>IF(H1935="","",G1935*H1935)</f>
        <v/>
      </c>
      <c r="J1935" s="61" t="s">
        <v>63</v>
      </c>
      <c r="Q1935" s="37">
        <v>1934</v>
      </c>
    </row>
    <row r="1936" spans="1:17" ht="15" customHeight="1" x14ac:dyDescent="0.2">
      <c r="A1936" s="121">
        <f t="shared" si="142"/>
        <v>625</v>
      </c>
      <c r="B1936" s="39" t="str">
        <f>+VLOOKUP(A1936,$Q$2:$R$5000,2,0)</f>
        <v>cf625</v>
      </c>
      <c r="C1936" s="45" t="s">
        <v>63</v>
      </c>
      <c r="D1936" s="46" t="s">
        <v>63</v>
      </c>
      <c r="E1936" s="47" t="s">
        <v>63</v>
      </c>
      <c r="F1936" s="48"/>
      <c r="G1936" s="46"/>
      <c r="H1936" s="62"/>
      <c r="I1936" s="62"/>
      <c r="J1936" s="50"/>
      <c r="Q1936" s="37">
        <v>1935</v>
      </c>
    </row>
    <row r="1937" spans="1:17" ht="15" customHeight="1" x14ac:dyDescent="0.2">
      <c r="A1937" s="121"/>
      <c r="B1937" s="39" t="str">
        <f>+VLOOKUP(A1936,$Q$2:$R$5000,2,0)</f>
        <v>cf625</v>
      </c>
      <c r="C1937" s="51"/>
      <c r="D1937" s="52"/>
      <c r="E1937" s="53" t="s">
        <v>63</v>
      </c>
      <c r="F1937" s="54"/>
      <c r="G1937" s="52"/>
      <c r="H1937" s="63"/>
      <c r="I1937" s="63"/>
      <c r="J1937" s="56" t="s">
        <v>63</v>
      </c>
      <c r="Q1937" s="37">
        <v>1936</v>
      </c>
    </row>
    <row r="1938" spans="1:17" ht="15" customHeight="1" x14ac:dyDescent="0.2">
      <c r="A1938" s="121"/>
      <c r="B1938" s="39" t="str">
        <f>+VLOOKUP(A1936,$Q$2:$R$5000,2,0)</f>
        <v>cf625</v>
      </c>
      <c r="C1938" s="51"/>
      <c r="D1938" s="57" t="s">
        <v>63</v>
      </c>
      <c r="E1938" s="58" t="s">
        <v>63</v>
      </c>
      <c r="F1938" s="59" t="s">
        <v>63</v>
      </c>
      <c r="G1938" s="57" t="s">
        <v>63</v>
      </c>
      <c r="H1938" s="64" t="s">
        <v>63</v>
      </c>
      <c r="I1938" s="64" t="str">
        <f>IF(H1938="","",G1938*H1938)</f>
        <v/>
      </c>
      <c r="J1938" s="61" t="s">
        <v>63</v>
      </c>
      <c r="Q1938" s="37">
        <v>1937</v>
      </c>
    </row>
    <row r="1939" spans="1:17" ht="15" customHeight="1" x14ac:dyDescent="0.2">
      <c r="A1939" s="121">
        <f t="shared" si="142"/>
        <v>626</v>
      </c>
      <c r="B1939" s="39" t="str">
        <f>+VLOOKUP(A1939,$Q$2:$R$5000,2,0)</f>
        <v>cf626</v>
      </c>
      <c r="C1939" s="45" t="s">
        <v>63</v>
      </c>
      <c r="D1939" s="46" t="s">
        <v>63</v>
      </c>
      <c r="E1939" s="47" t="s">
        <v>63</v>
      </c>
      <c r="F1939" s="48"/>
      <c r="G1939" s="46"/>
      <c r="H1939" s="62"/>
      <c r="I1939" s="62"/>
      <c r="J1939" s="50"/>
      <c r="Q1939" s="37">
        <v>1938</v>
      </c>
    </row>
    <row r="1940" spans="1:17" ht="15" customHeight="1" x14ac:dyDescent="0.2">
      <c r="A1940" s="121"/>
      <c r="B1940" s="39" t="str">
        <f>+VLOOKUP(A1939,$Q$2:$R$5000,2,0)</f>
        <v>cf626</v>
      </c>
      <c r="C1940" s="51"/>
      <c r="D1940" s="52"/>
      <c r="E1940" s="53" t="s">
        <v>63</v>
      </c>
      <c r="F1940" s="54"/>
      <c r="G1940" s="52"/>
      <c r="H1940" s="63"/>
      <c r="I1940" s="63"/>
      <c r="J1940" s="56" t="s">
        <v>63</v>
      </c>
      <c r="Q1940" s="37">
        <v>1939</v>
      </c>
    </row>
    <row r="1941" spans="1:17" ht="15" customHeight="1" x14ac:dyDescent="0.2">
      <c r="A1941" s="121"/>
      <c r="B1941" s="39" t="str">
        <f>+VLOOKUP(A1939,$Q$2:$R$5000,2,0)</f>
        <v>cf626</v>
      </c>
      <c r="C1941" s="51"/>
      <c r="D1941" s="57" t="s">
        <v>63</v>
      </c>
      <c r="E1941" s="58" t="s">
        <v>63</v>
      </c>
      <c r="F1941" s="59" t="s">
        <v>63</v>
      </c>
      <c r="G1941" s="57" t="s">
        <v>63</v>
      </c>
      <c r="H1941" s="64" t="s">
        <v>63</v>
      </c>
      <c r="I1941" s="64" t="str">
        <f>IF(H1941="","",G1941*H1941)</f>
        <v/>
      </c>
      <c r="J1941" s="61" t="s">
        <v>63</v>
      </c>
      <c r="Q1941" s="37">
        <v>1940</v>
      </c>
    </row>
    <row r="1942" spans="1:17" ht="15" customHeight="1" x14ac:dyDescent="0.2">
      <c r="A1942" s="121">
        <f t="shared" si="142"/>
        <v>627</v>
      </c>
      <c r="B1942" s="39" t="str">
        <f>+VLOOKUP(A1942,$Q$2:$R$5000,2,0)</f>
        <v>cf627</v>
      </c>
      <c r="C1942" s="45" t="s">
        <v>63</v>
      </c>
      <c r="D1942" s="46" t="s">
        <v>63</v>
      </c>
      <c r="E1942" s="47" t="s">
        <v>63</v>
      </c>
      <c r="F1942" s="48"/>
      <c r="G1942" s="46"/>
      <c r="H1942" s="62"/>
      <c r="I1942" s="62"/>
      <c r="J1942" s="50"/>
      <c r="Q1942" s="37">
        <v>1941</v>
      </c>
    </row>
    <row r="1943" spans="1:17" ht="15" customHeight="1" x14ac:dyDescent="0.2">
      <c r="A1943" s="121"/>
      <c r="B1943" s="39" t="str">
        <f>+VLOOKUP(A1942,$Q$2:$R$5000,2,0)</f>
        <v>cf627</v>
      </c>
      <c r="C1943" s="51"/>
      <c r="D1943" s="52"/>
      <c r="E1943" s="53" t="s">
        <v>63</v>
      </c>
      <c r="F1943" s="54"/>
      <c r="G1943" s="52"/>
      <c r="H1943" s="63"/>
      <c r="I1943" s="63"/>
      <c r="J1943" s="56" t="s">
        <v>63</v>
      </c>
      <c r="Q1943" s="37">
        <v>1942</v>
      </c>
    </row>
    <row r="1944" spans="1:17" ht="15" customHeight="1" x14ac:dyDescent="0.2">
      <c r="A1944" s="121"/>
      <c r="B1944" s="39" t="str">
        <f>+VLOOKUP(A1942,$Q$2:$R$5000,2,0)</f>
        <v>cf627</v>
      </c>
      <c r="C1944" s="51"/>
      <c r="D1944" s="57" t="s">
        <v>63</v>
      </c>
      <c r="E1944" s="58" t="s">
        <v>63</v>
      </c>
      <c r="F1944" s="59" t="s">
        <v>63</v>
      </c>
      <c r="G1944" s="57" t="s">
        <v>63</v>
      </c>
      <c r="H1944" s="64" t="s">
        <v>63</v>
      </c>
      <c r="I1944" s="64" t="str">
        <f>IF(H1944="","",G1944*H1944)</f>
        <v/>
      </c>
      <c r="J1944" s="61" t="s">
        <v>63</v>
      </c>
      <c r="Q1944" s="37">
        <v>1943</v>
      </c>
    </row>
    <row r="1945" spans="1:17" ht="15" customHeight="1" x14ac:dyDescent="0.2">
      <c r="A1945" s="121">
        <f t="shared" si="142"/>
        <v>628</v>
      </c>
      <c r="B1945" s="39" t="str">
        <f>+VLOOKUP(A1945,$Q$2:$R$5000,2,0)</f>
        <v>cf628</v>
      </c>
      <c r="C1945" s="45" t="s">
        <v>63</v>
      </c>
      <c r="D1945" s="46" t="s">
        <v>63</v>
      </c>
      <c r="E1945" s="47" t="s">
        <v>63</v>
      </c>
      <c r="F1945" s="48"/>
      <c r="G1945" s="46"/>
      <c r="H1945" s="62"/>
      <c r="I1945" s="62"/>
      <c r="J1945" s="50"/>
      <c r="Q1945" s="37">
        <v>1944</v>
      </c>
    </row>
    <row r="1946" spans="1:17" ht="15" customHeight="1" x14ac:dyDescent="0.2">
      <c r="A1946" s="121"/>
      <c r="B1946" s="39" t="str">
        <f>+VLOOKUP(A1945,$Q$2:$R$5000,2,0)</f>
        <v>cf628</v>
      </c>
      <c r="C1946" s="51"/>
      <c r="D1946" s="52"/>
      <c r="E1946" s="53" t="s">
        <v>63</v>
      </c>
      <c r="F1946" s="54"/>
      <c r="G1946" s="52"/>
      <c r="H1946" s="63"/>
      <c r="I1946" s="63"/>
      <c r="J1946" s="56" t="s">
        <v>63</v>
      </c>
      <c r="Q1946" s="37">
        <v>1945</v>
      </c>
    </row>
    <row r="1947" spans="1:17" ht="15" customHeight="1" x14ac:dyDescent="0.2">
      <c r="A1947" s="121"/>
      <c r="B1947" s="39" t="str">
        <f>+VLOOKUP(A1945,$Q$2:$R$5000,2,0)</f>
        <v>cf628</v>
      </c>
      <c r="C1947" s="51"/>
      <c r="D1947" s="57" t="s">
        <v>63</v>
      </c>
      <c r="E1947" s="58" t="s">
        <v>63</v>
      </c>
      <c r="F1947" s="59" t="s">
        <v>63</v>
      </c>
      <c r="G1947" s="57" t="s">
        <v>63</v>
      </c>
      <c r="H1947" s="64" t="s">
        <v>63</v>
      </c>
      <c r="I1947" s="64" t="str">
        <f>IF(H1947="","",G1947*H1947)</f>
        <v/>
      </c>
      <c r="J1947" s="61" t="s">
        <v>63</v>
      </c>
      <c r="Q1947" s="37">
        <v>1946</v>
      </c>
    </row>
    <row r="1948" spans="1:17" ht="15" customHeight="1" x14ac:dyDescent="0.2">
      <c r="A1948" s="121">
        <f t="shared" si="142"/>
        <v>629</v>
      </c>
      <c r="B1948" s="39" t="str">
        <f>+VLOOKUP(A1948,$Q$2:$R$5000,2,0)</f>
        <v>cf629</v>
      </c>
      <c r="C1948" s="45" t="s">
        <v>63</v>
      </c>
      <c r="D1948" s="46" t="s">
        <v>63</v>
      </c>
      <c r="E1948" s="47" t="s">
        <v>63</v>
      </c>
      <c r="F1948" s="48"/>
      <c r="G1948" s="46"/>
      <c r="H1948" s="62"/>
      <c r="I1948" s="62"/>
      <c r="J1948" s="50"/>
      <c r="Q1948" s="37">
        <v>1947</v>
      </c>
    </row>
    <row r="1949" spans="1:17" ht="15" customHeight="1" x14ac:dyDescent="0.2">
      <c r="A1949" s="121"/>
      <c r="B1949" s="39" t="str">
        <f>+VLOOKUP(A1948,$Q$2:$R$5000,2,0)</f>
        <v>cf629</v>
      </c>
      <c r="C1949" s="51"/>
      <c r="D1949" s="52"/>
      <c r="E1949" s="53" t="s">
        <v>63</v>
      </c>
      <c r="F1949" s="54"/>
      <c r="G1949" s="52"/>
      <c r="H1949" s="63"/>
      <c r="I1949" s="63"/>
      <c r="J1949" s="56" t="s">
        <v>63</v>
      </c>
      <c r="Q1949" s="37">
        <v>1948</v>
      </c>
    </row>
    <row r="1950" spans="1:17" ht="15" customHeight="1" x14ac:dyDescent="0.2">
      <c r="A1950" s="121"/>
      <c r="B1950" s="39" t="str">
        <f>+VLOOKUP(A1948,$Q$2:$R$5000,2,0)</f>
        <v>cf629</v>
      </c>
      <c r="C1950" s="51"/>
      <c r="D1950" s="57" t="s">
        <v>63</v>
      </c>
      <c r="E1950" s="58" t="s">
        <v>63</v>
      </c>
      <c r="F1950" s="59" t="s">
        <v>63</v>
      </c>
      <c r="G1950" s="57" t="s">
        <v>63</v>
      </c>
      <c r="H1950" s="64" t="s">
        <v>63</v>
      </c>
      <c r="I1950" s="64" t="str">
        <f>IF(H1950="","",G1950*H1950)</f>
        <v/>
      </c>
      <c r="J1950" s="61" t="s">
        <v>63</v>
      </c>
      <c r="Q1950" s="37">
        <v>1949</v>
      </c>
    </row>
    <row r="1951" spans="1:17" ht="15" customHeight="1" x14ac:dyDescent="0.2">
      <c r="A1951" s="121">
        <f t="shared" si="142"/>
        <v>630</v>
      </c>
      <c r="B1951" s="39" t="str">
        <f>+VLOOKUP(A1951,$Q$2:$R$5000,2,0)</f>
        <v>cf630</v>
      </c>
      <c r="C1951" s="45" t="s">
        <v>63</v>
      </c>
      <c r="D1951" s="46" t="s">
        <v>63</v>
      </c>
      <c r="E1951" s="47" t="s">
        <v>63</v>
      </c>
      <c r="F1951" s="48"/>
      <c r="G1951" s="46"/>
      <c r="H1951" s="62"/>
      <c r="I1951" s="62"/>
      <c r="J1951" s="50"/>
      <c r="Q1951" s="37">
        <v>1950</v>
      </c>
    </row>
    <row r="1952" spans="1:17" ht="15" customHeight="1" x14ac:dyDescent="0.2">
      <c r="A1952" s="121"/>
      <c r="B1952" s="39" t="str">
        <f>+VLOOKUP(A1951,$Q$2:$R$5000,2,0)</f>
        <v>cf630</v>
      </c>
      <c r="C1952" s="51"/>
      <c r="D1952" s="52"/>
      <c r="E1952" s="53" t="s">
        <v>63</v>
      </c>
      <c r="F1952" s="54"/>
      <c r="G1952" s="52"/>
      <c r="H1952" s="63"/>
      <c r="I1952" s="63"/>
      <c r="J1952" s="56" t="s">
        <v>63</v>
      </c>
      <c r="Q1952" s="37">
        <v>1951</v>
      </c>
    </row>
    <row r="1953" spans="1:17" ht="15" customHeight="1" x14ac:dyDescent="0.2">
      <c r="A1953" s="121"/>
      <c r="B1953" s="39" t="str">
        <f>+VLOOKUP(A1951,$Q$2:$R$5000,2,0)</f>
        <v>cf630</v>
      </c>
      <c r="C1953" s="51"/>
      <c r="D1953" s="57" t="s">
        <v>63</v>
      </c>
      <c r="E1953" s="58" t="s">
        <v>63</v>
      </c>
      <c r="F1953" s="59" t="s">
        <v>63</v>
      </c>
      <c r="G1953" s="57" t="s">
        <v>63</v>
      </c>
      <c r="H1953" s="64" t="s">
        <v>63</v>
      </c>
      <c r="I1953" s="64" t="str">
        <f>IF(H1953="","",G1953*H1953)</f>
        <v/>
      </c>
      <c r="J1953" s="61" t="s">
        <v>63</v>
      </c>
      <c r="Q1953" s="37">
        <v>1952</v>
      </c>
    </row>
    <row r="1954" spans="1:17" ht="15" customHeight="1" x14ac:dyDescent="0.2">
      <c r="A1954" s="121">
        <f t="shared" si="142"/>
        <v>631</v>
      </c>
      <c r="B1954" s="39" t="str">
        <f>+VLOOKUP(A1954,$Q$2:$R$5000,2,0)</f>
        <v>cf631</v>
      </c>
      <c r="C1954" s="45" t="s">
        <v>63</v>
      </c>
      <c r="D1954" s="46" t="s">
        <v>63</v>
      </c>
      <c r="E1954" s="47" t="s">
        <v>63</v>
      </c>
      <c r="F1954" s="48"/>
      <c r="G1954" s="46"/>
      <c r="H1954" s="62"/>
      <c r="I1954" s="62"/>
      <c r="J1954" s="50"/>
      <c r="Q1954" s="37">
        <v>1953</v>
      </c>
    </row>
    <row r="1955" spans="1:17" ht="15" customHeight="1" x14ac:dyDescent="0.2">
      <c r="A1955" s="121"/>
      <c r="B1955" s="39" t="str">
        <f>+VLOOKUP(A1954,$Q$2:$R$5000,2,0)</f>
        <v>cf631</v>
      </c>
      <c r="C1955" s="51"/>
      <c r="D1955" s="52"/>
      <c r="E1955" s="53" t="s">
        <v>63</v>
      </c>
      <c r="F1955" s="54"/>
      <c r="G1955" s="52"/>
      <c r="H1955" s="63"/>
      <c r="I1955" s="63"/>
      <c r="J1955" s="56" t="s">
        <v>63</v>
      </c>
      <c r="Q1955" s="37">
        <v>1954</v>
      </c>
    </row>
    <row r="1956" spans="1:17" ht="15" customHeight="1" x14ac:dyDescent="0.2">
      <c r="A1956" s="121"/>
      <c r="B1956" s="39" t="str">
        <f>+VLOOKUP(A1954,$Q$2:$R$5000,2,0)</f>
        <v>cf631</v>
      </c>
      <c r="C1956" s="51"/>
      <c r="D1956" s="57" t="s">
        <v>63</v>
      </c>
      <c r="E1956" s="58" t="s">
        <v>63</v>
      </c>
      <c r="F1956" s="59" t="s">
        <v>63</v>
      </c>
      <c r="G1956" s="57" t="s">
        <v>63</v>
      </c>
      <c r="H1956" s="64" t="s">
        <v>63</v>
      </c>
      <c r="I1956" s="64" t="str">
        <f>IF(H1956="","",G1956*H1956)</f>
        <v/>
      </c>
      <c r="J1956" s="61" t="s">
        <v>63</v>
      </c>
      <c r="Q1956" s="37">
        <v>1955</v>
      </c>
    </row>
    <row r="1957" spans="1:17" ht="15" customHeight="1" x14ac:dyDescent="0.2">
      <c r="A1957" s="121">
        <f t="shared" si="142"/>
        <v>632</v>
      </c>
      <c r="B1957" s="39" t="str">
        <f>+VLOOKUP(A1957,$Q$2:$R$5000,2,0)</f>
        <v>cf632</v>
      </c>
      <c r="C1957" s="45" t="s">
        <v>63</v>
      </c>
      <c r="D1957" s="46" t="s">
        <v>63</v>
      </c>
      <c r="E1957" s="47" t="s">
        <v>63</v>
      </c>
      <c r="F1957" s="48"/>
      <c r="G1957" s="46"/>
      <c r="H1957" s="62"/>
      <c r="I1957" s="62"/>
      <c r="J1957" s="50"/>
      <c r="Q1957" s="37">
        <v>1956</v>
      </c>
    </row>
    <row r="1958" spans="1:17" ht="15" customHeight="1" x14ac:dyDescent="0.2">
      <c r="A1958" s="121"/>
      <c r="B1958" s="39" t="str">
        <f>+VLOOKUP(A1957,$Q$2:$R$5000,2,0)</f>
        <v>cf632</v>
      </c>
      <c r="C1958" s="51"/>
      <c r="D1958" s="52"/>
      <c r="E1958" s="53" t="s">
        <v>63</v>
      </c>
      <c r="F1958" s="54"/>
      <c r="G1958" s="52"/>
      <c r="H1958" s="63"/>
      <c r="I1958" s="63"/>
      <c r="J1958" s="56" t="s">
        <v>63</v>
      </c>
      <c r="Q1958" s="37">
        <v>1957</v>
      </c>
    </row>
    <row r="1959" spans="1:17" ht="15" customHeight="1" x14ac:dyDescent="0.2">
      <c r="A1959" s="121"/>
      <c r="B1959" s="39" t="str">
        <f>+VLOOKUP(A1957,$Q$2:$R$5000,2,0)</f>
        <v>cf632</v>
      </c>
      <c r="C1959" s="51"/>
      <c r="D1959" s="57" t="s">
        <v>63</v>
      </c>
      <c r="E1959" s="58" t="s">
        <v>63</v>
      </c>
      <c r="F1959" s="59" t="s">
        <v>63</v>
      </c>
      <c r="G1959" s="57" t="s">
        <v>63</v>
      </c>
      <c r="H1959" s="64" t="s">
        <v>63</v>
      </c>
      <c r="I1959" s="64" t="str">
        <f>IF(H1959="","",G1959*H1959)</f>
        <v/>
      </c>
      <c r="J1959" s="61" t="s">
        <v>63</v>
      </c>
      <c r="Q1959" s="37">
        <v>1958</v>
      </c>
    </row>
    <row r="1960" spans="1:17" ht="15" customHeight="1" x14ac:dyDescent="0.2">
      <c r="A1960" s="121">
        <f t="shared" si="142"/>
        <v>633</v>
      </c>
      <c r="B1960" s="39" t="str">
        <f>+VLOOKUP(A1960,$Q$2:$R$5000,2,0)</f>
        <v>cf633</v>
      </c>
      <c r="C1960" s="45" t="s">
        <v>63</v>
      </c>
      <c r="D1960" s="46" t="s">
        <v>63</v>
      </c>
      <c r="E1960" s="47" t="s">
        <v>63</v>
      </c>
      <c r="F1960" s="48"/>
      <c r="G1960" s="46"/>
      <c r="H1960" s="62"/>
      <c r="I1960" s="62"/>
      <c r="J1960" s="50"/>
      <c r="Q1960" s="37">
        <v>1959</v>
      </c>
    </row>
    <row r="1961" spans="1:17" ht="15" customHeight="1" x14ac:dyDescent="0.2">
      <c r="A1961" s="121"/>
      <c r="B1961" s="39" t="str">
        <f>+VLOOKUP(A1960,$Q$2:$R$5000,2,0)</f>
        <v>cf633</v>
      </c>
      <c r="C1961" s="51"/>
      <c r="D1961" s="52"/>
      <c r="E1961" s="53" t="s">
        <v>63</v>
      </c>
      <c r="F1961" s="54"/>
      <c r="G1961" s="52"/>
      <c r="H1961" s="63"/>
      <c r="I1961" s="63"/>
      <c r="J1961" s="56" t="s">
        <v>63</v>
      </c>
      <c r="Q1961" s="37">
        <v>1960</v>
      </c>
    </row>
    <row r="1962" spans="1:17" ht="15" customHeight="1" x14ac:dyDescent="0.2">
      <c r="A1962" s="121"/>
      <c r="B1962" s="39" t="str">
        <f>+VLOOKUP(A1960,$Q$2:$R$5000,2,0)</f>
        <v>cf633</v>
      </c>
      <c r="C1962" s="51"/>
      <c r="D1962" s="57" t="s">
        <v>63</v>
      </c>
      <c r="E1962" s="58" t="s">
        <v>63</v>
      </c>
      <c r="F1962" s="59" t="s">
        <v>63</v>
      </c>
      <c r="G1962" s="57" t="s">
        <v>63</v>
      </c>
      <c r="H1962" s="64" t="s">
        <v>63</v>
      </c>
      <c r="I1962" s="64" t="str">
        <f>IF(H1962="","",G1962*H1962)</f>
        <v/>
      </c>
      <c r="J1962" s="61" t="s">
        <v>63</v>
      </c>
      <c r="Q1962" s="37">
        <v>1961</v>
      </c>
    </row>
    <row r="1963" spans="1:17" ht="15" customHeight="1" x14ac:dyDescent="0.2">
      <c r="A1963" s="121">
        <f t="shared" si="142"/>
        <v>634</v>
      </c>
      <c r="B1963" s="39" t="str">
        <f>+VLOOKUP(A1963,$Q$2:$R$5000,2,0)</f>
        <v>cf634</v>
      </c>
      <c r="C1963" s="45" t="s">
        <v>63</v>
      </c>
      <c r="D1963" s="46" t="s">
        <v>63</v>
      </c>
      <c r="E1963" s="47" t="s">
        <v>63</v>
      </c>
      <c r="F1963" s="48"/>
      <c r="G1963" s="46"/>
      <c r="H1963" s="62"/>
      <c r="I1963" s="62"/>
      <c r="J1963" s="50"/>
      <c r="Q1963" s="37">
        <v>1962</v>
      </c>
    </row>
    <row r="1964" spans="1:17" ht="15" customHeight="1" x14ac:dyDescent="0.2">
      <c r="A1964" s="121"/>
      <c r="B1964" s="39" t="str">
        <f>+VLOOKUP(A1963,$Q$2:$R$5000,2,0)</f>
        <v>cf634</v>
      </c>
      <c r="C1964" s="51"/>
      <c r="D1964" s="52"/>
      <c r="E1964" s="53" t="s">
        <v>63</v>
      </c>
      <c r="F1964" s="54"/>
      <c r="G1964" s="52"/>
      <c r="H1964" s="63"/>
      <c r="I1964" s="63"/>
      <c r="J1964" s="56" t="s">
        <v>63</v>
      </c>
      <c r="Q1964" s="37">
        <v>1963</v>
      </c>
    </row>
    <row r="1965" spans="1:17" ht="15" customHeight="1" x14ac:dyDescent="0.2">
      <c r="A1965" s="121"/>
      <c r="B1965" s="39" t="str">
        <f>+VLOOKUP(A1963,$Q$2:$R$5000,2,0)</f>
        <v>cf634</v>
      </c>
      <c r="C1965" s="51"/>
      <c r="D1965" s="57" t="s">
        <v>63</v>
      </c>
      <c r="E1965" s="58" t="s">
        <v>63</v>
      </c>
      <c r="F1965" s="59" t="s">
        <v>63</v>
      </c>
      <c r="G1965" s="57" t="s">
        <v>63</v>
      </c>
      <c r="H1965" s="64" t="s">
        <v>63</v>
      </c>
      <c r="I1965" s="64" t="str">
        <f>IF(H1965="","",G1965*H1965)</f>
        <v/>
      </c>
      <c r="J1965" s="61" t="s">
        <v>63</v>
      </c>
      <c r="Q1965" s="37">
        <v>1964</v>
      </c>
    </row>
    <row r="1966" spans="1:17" ht="15" customHeight="1" x14ac:dyDescent="0.2">
      <c r="A1966" s="121">
        <f t="shared" si="142"/>
        <v>635</v>
      </c>
      <c r="B1966" s="39" t="str">
        <f>+VLOOKUP(A1966,$Q$2:$R$5000,2,0)</f>
        <v>cf635</v>
      </c>
      <c r="C1966" s="45" t="s">
        <v>63</v>
      </c>
      <c r="D1966" s="46" t="s">
        <v>63</v>
      </c>
      <c r="E1966" s="47" t="s">
        <v>63</v>
      </c>
      <c r="F1966" s="48"/>
      <c r="G1966" s="46"/>
      <c r="H1966" s="62"/>
      <c r="I1966" s="62"/>
      <c r="J1966" s="50"/>
      <c r="Q1966" s="37">
        <v>1965</v>
      </c>
    </row>
    <row r="1967" spans="1:17" ht="15" customHeight="1" x14ac:dyDescent="0.2">
      <c r="A1967" s="121"/>
      <c r="B1967" s="39" t="str">
        <f>+VLOOKUP(A1966,$Q$2:$R$5000,2,0)</f>
        <v>cf635</v>
      </c>
      <c r="C1967" s="51"/>
      <c r="D1967" s="52"/>
      <c r="E1967" s="53" t="s">
        <v>63</v>
      </c>
      <c r="F1967" s="54"/>
      <c r="G1967" s="52"/>
      <c r="H1967" s="63"/>
      <c r="I1967" s="63"/>
      <c r="J1967" s="56" t="s">
        <v>63</v>
      </c>
      <c r="Q1967" s="37">
        <v>1966</v>
      </c>
    </row>
    <row r="1968" spans="1:17" ht="15" customHeight="1" x14ac:dyDescent="0.2">
      <c r="A1968" s="121"/>
      <c r="B1968" s="39" t="str">
        <f>+VLOOKUP(A1966,$Q$2:$R$5000,2,0)</f>
        <v>cf635</v>
      </c>
      <c r="C1968" s="51"/>
      <c r="D1968" s="57" t="s">
        <v>63</v>
      </c>
      <c r="E1968" s="58" t="s">
        <v>63</v>
      </c>
      <c r="F1968" s="59" t="s">
        <v>63</v>
      </c>
      <c r="G1968" s="57" t="s">
        <v>63</v>
      </c>
      <c r="H1968" s="64" t="s">
        <v>63</v>
      </c>
      <c r="I1968" s="64" t="str">
        <f>IF(H1968="","",G1968*H1968)</f>
        <v/>
      </c>
      <c r="J1968" s="61" t="s">
        <v>63</v>
      </c>
      <c r="Q1968" s="37">
        <v>1967</v>
      </c>
    </row>
    <row r="1969" spans="1:17" ht="15" customHeight="1" x14ac:dyDescent="0.2">
      <c r="A1969" s="121">
        <f t="shared" si="142"/>
        <v>636</v>
      </c>
      <c r="B1969" s="39" t="str">
        <f>+VLOOKUP(A1969,$Q$2:$R$5000,2,0)</f>
        <v>cf636</v>
      </c>
      <c r="C1969" s="45" t="s">
        <v>63</v>
      </c>
      <c r="D1969" s="46" t="s">
        <v>63</v>
      </c>
      <c r="E1969" s="47" t="s">
        <v>63</v>
      </c>
      <c r="F1969" s="48"/>
      <c r="G1969" s="46"/>
      <c r="H1969" s="62"/>
      <c r="I1969" s="62"/>
      <c r="J1969" s="50"/>
      <c r="Q1969" s="37">
        <v>1968</v>
      </c>
    </row>
    <row r="1970" spans="1:17" ht="15" customHeight="1" x14ac:dyDescent="0.2">
      <c r="A1970" s="121"/>
      <c r="B1970" s="39" t="str">
        <f>+VLOOKUP(A1969,$Q$2:$R$5000,2,0)</f>
        <v>cf636</v>
      </c>
      <c r="C1970" s="51"/>
      <c r="D1970" s="52"/>
      <c r="E1970" s="53" t="s">
        <v>63</v>
      </c>
      <c r="F1970" s="54"/>
      <c r="G1970" s="52"/>
      <c r="H1970" s="63"/>
      <c r="I1970" s="63"/>
      <c r="J1970" s="56" t="s">
        <v>63</v>
      </c>
      <c r="Q1970" s="37">
        <v>1969</v>
      </c>
    </row>
    <row r="1971" spans="1:17" ht="15" customHeight="1" x14ac:dyDescent="0.2">
      <c r="A1971" s="121"/>
      <c r="B1971" s="39" t="str">
        <f>+VLOOKUP(A1969,$Q$2:$R$5000,2,0)</f>
        <v>cf636</v>
      </c>
      <c r="C1971" s="51"/>
      <c r="D1971" s="57" t="s">
        <v>63</v>
      </c>
      <c r="E1971" s="58" t="s">
        <v>63</v>
      </c>
      <c r="F1971" s="59" t="s">
        <v>63</v>
      </c>
      <c r="G1971" s="57" t="s">
        <v>63</v>
      </c>
      <c r="H1971" s="64" t="s">
        <v>63</v>
      </c>
      <c r="I1971" s="64" t="str">
        <f>IF(H1971="","",G1971*H1971)</f>
        <v/>
      </c>
      <c r="J1971" s="61" t="s">
        <v>63</v>
      </c>
      <c r="Q1971" s="37">
        <v>1970</v>
      </c>
    </row>
    <row r="1972" spans="1:17" ht="15" customHeight="1" x14ac:dyDescent="0.2">
      <c r="A1972" s="121">
        <f t="shared" si="142"/>
        <v>637</v>
      </c>
      <c r="B1972" s="39" t="str">
        <f>+VLOOKUP(A1972,$Q$2:$R$5000,2,0)</f>
        <v>cf637</v>
      </c>
      <c r="C1972" s="45" t="s">
        <v>63</v>
      </c>
      <c r="D1972" s="46" t="s">
        <v>63</v>
      </c>
      <c r="E1972" s="47" t="s">
        <v>63</v>
      </c>
      <c r="F1972" s="48"/>
      <c r="G1972" s="46"/>
      <c r="H1972" s="62"/>
      <c r="I1972" s="62"/>
      <c r="J1972" s="50"/>
      <c r="Q1972" s="37">
        <v>1971</v>
      </c>
    </row>
    <row r="1973" spans="1:17" ht="15" customHeight="1" x14ac:dyDescent="0.2">
      <c r="A1973" s="121"/>
      <c r="B1973" s="39" t="str">
        <f>+VLOOKUP(A1972,$Q$2:$R$5000,2,0)</f>
        <v>cf637</v>
      </c>
      <c r="C1973" s="51"/>
      <c r="D1973" s="52"/>
      <c r="E1973" s="53" t="s">
        <v>63</v>
      </c>
      <c r="F1973" s="54"/>
      <c r="G1973" s="52"/>
      <c r="H1973" s="63"/>
      <c r="I1973" s="63"/>
      <c r="J1973" s="56" t="s">
        <v>63</v>
      </c>
      <c r="Q1973" s="37">
        <v>1972</v>
      </c>
    </row>
    <row r="1974" spans="1:17" ht="15" customHeight="1" x14ac:dyDescent="0.2">
      <c r="A1974" s="121"/>
      <c r="B1974" s="39" t="str">
        <f>+VLOOKUP(A1972,$Q$2:$R$5000,2,0)</f>
        <v>cf637</v>
      </c>
      <c r="C1974" s="51"/>
      <c r="D1974" s="57" t="s">
        <v>63</v>
      </c>
      <c r="E1974" s="58" t="s">
        <v>63</v>
      </c>
      <c r="F1974" s="59" t="s">
        <v>63</v>
      </c>
      <c r="G1974" s="57" t="s">
        <v>63</v>
      </c>
      <c r="H1974" s="64" t="s">
        <v>63</v>
      </c>
      <c r="I1974" s="64" t="str">
        <f>IF(H1974="","",G1974*H1974)</f>
        <v/>
      </c>
      <c r="J1974" s="61" t="s">
        <v>63</v>
      </c>
      <c r="Q1974" s="37">
        <v>1973</v>
      </c>
    </row>
    <row r="1975" spans="1:17" ht="15" customHeight="1" x14ac:dyDescent="0.2">
      <c r="A1975" s="121">
        <f t="shared" si="142"/>
        <v>638</v>
      </c>
      <c r="B1975" s="39" t="str">
        <f>+VLOOKUP(A1975,$Q$2:$R$5000,2,0)</f>
        <v>cf638</v>
      </c>
      <c r="C1975" s="45" t="s">
        <v>63</v>
      </c>
      <c r="D1975" s="46" t="s">
        <v>63</v>
      </c>
      <c r="E1975" s="47" t="s">
        <v>63</v>
      </c>
      <c r="F1975" s="48"/>
      <c r="G1975" s="46"/>
      <c r="H1975" s="62"/>
      <c r="I1975" s="62"/>
      <c r="J1975" s="50"/>
      <c r="Q1975" s="37">
        <v>1974</v>
      </c>
    </row>
    <row r="1976" spans="1:17" ht="15" customHeight="1" x14ac:dyDescent="0.2">
      <c r="A1976" s="121"/>
      <c r="B1976" s="39" t="str">
        <f>+VLOOKUP(A1975,$Q$2:$R$5000,2,0)</f>
        <v>cf638</v>
      </c>
      <c r="C1976" s="51"/>
      <c r="D1976" s="52"/>
      <c r="E1976" s="53" t="s">
        <v>63</v>
      </c>
      <c r="F1976" s="54"/>
      <c r="G1976" s="52"/>
      <c r="H1976" s="63"/>
      <c r="I1976" s="63"/>
      <c r="J1976" s="56" t="s">
        <v>63</v>
      </c>
      <c r="Q1976" s="37">
        <v>1975</v>
      </c>
    </row>
    <row r="1977" spans="1:17" ht="15" customHeight="1" x14ac:dyDescent="0.2">
      <c r="A1977" s="121"/>
      <c r="B1977" s="39" t="str">
        <f>+VLOOKUP(A1975,$Q$2:$R$5000,2,0)</f>
        <v>cf638</v>
      </c>
      <c r="C1977" s="51"/>
      <c r="D1977" s="57" t="s">
        <v>63</v>
      </c>
      <c r="E1977" s="58" t="s">
        <v>63</v>
      </c>
      <c r="F1977" s="59" t="s">
        <v>63</v>
      </c>
      <c r="G1977" s="57" t="s">
        <v>63</v>
      </c>
      <c r="H1977" s="64" t="s">
        <v>63</v>
      </c>
      <c r="I1977" s="64" t="str">
        <f>IF(H1977="","",G1977*H1977)</f>
        <v/>
      </c>
      <c r="J1977" s="61" t="s">
        <v>63</v>
      </c>
      <c r="Q1977" s="37">
        <v>1976</v>
      </c>
    </row>
    <row r="1978" spans="1:17" ht="15" customHeight="1" x14ac:dyDescent="0.2">
      <c r="A1978" s="121">
        <f t="shared" si="142"/>
        <v>639</v>
      </c>
      <c r="B1978" s="39" t="str">
        <f>+VLOOKUP(A1978,$Q$2:$R$5000,2,0)</f>
        <v>cf639</v>
      </c>
      <c r="C1978" s="45" t="s">
        <v>63</v>
      </c>
      <c r="D1978" s="46" t="s">
        <v>63</v>
      </c>
      <c r="E1978" s="47" t="s">
        <v>63</v>
      </c>
      <c r="F1978" s="48"/>
      <c r="G1978" s="46"/>
      <c r="H1978" s="62"/>
      <c r="I1978" s="62"/>
      <c r="J1978" s="50"/>
      <c r="Q1978" s="37">
        <v>1977</v>
      </c>
    </row>
    <row r="1979" spans="1:17" ht="15" customHeight="1" x14ac:dyDescent="0.2">
      <c r="A1979" s="121"/>
      <c r="B1979" s="39" t="str">
        <f>+VLOOKUP(A1978,$Q$2:$R$5000,2,0)</f>
        <v>cf639</v>
      </c>
      <c r="C1979" s="51"/>
      <c r="D1979" s="52"/>
      <c r="E1979" s="53" t="s">
        <v>63</v>
      </c>
      <c r="F1979" s="54"/>
      <c r="G1979" s="52"/>
      <c r="H1979" s="63"/>
      <c r="I1979" s="63"/>
      <c r="J1979" s="56" t="s">
        <v>63</v>
      </c>
      <c r="Q1979" s="37">
        <v>1978</v>
      </c>
    </row>
    <row r="1980" spans="1:17" ht="15" customHeight="1" x14ac:dyDescent="0.2">
      <c r="A1980" s="121"/>
      <c r="B1980" s="39" t="str">
        <f>+VLOOKUP(A1978,$Q$2:$R$5000,2,0)</f>
        <v>cf639</v>
      </c>
      <c r="C1980" s="51"/>
      <c r="D1980" s="57" t="s">
        <v>63</v>
      </c>
      <c r="E1980" s="58" t="s">
        <v>63</v>
      </c>
      <c r="F1980" s="59" t="s">
        <v>63</v>
      </c>
      <c r="G1980" s="57" t="s">
        <v>63</v>
      </c>
      <c r="H1980" s="64" t="s">
        <v>63</v>
      </c>
      <c r="I1980" s="64" t="str">
        <f>IF(H1980="","",G1980*H1980)</f>
        <v/>
      </c>
      <c r="J1980" s="61" t="s">
        <v>63</v>
      </c>
      <c r="Q1980" s="37">
        <v>1979</v>
      </c>
    </row>
    <row r="1981" spans="1:17" ht="15" customHeight="1" x14ac:dyDescent="0.2">
      <c r="A1981" s="121">
        <f t="shared" si="142"/>
        <v>640</v>
      </c>
      <c r="B1981" s="39" t="str">
        <f>+VLOOKUP(A1981,$Q$2:$R$5000,2,0)</f>
        <v>cf640</v>
      </c>
      <c r="C1981" s="45" t="s">
        <v>63</v>
      </c>
      <c r="D1981" s="46" t="s">
        <v>63</v>
      </c>
      <c r="E1981" s="47" t="s">
        <v>63</v>
      </c>
      <c r="F1981" s="48"/>
      <c r="G1981" s="46"/>
      <c r="H1981" s="62"/>
      <c r="I1981" s="62"/>
      <c r="J1981" s="50"/>
      <c r="Q1981" s="37">
        <v>1980</v>
      </c>
    </row>
    <row r="1982" spans="1:17" ht="15" customHeight="1" x14ac:dyDescent="0.2">
      <c r="A1982" s="121"/>
      <c r="B1982" s="39" t="str">
        <f>+VLOOKUP(A1981,$Q$2:$R$5000,2,0)</f>
        <v>cf640</v>
      </c>
      <c r="C1982" s="51"/>
      <c r="D1982" s="52"/>
      <c r="E1982" s="53" t="s">
        <v>63</v>
      </c>
      <c r="F1982" s="54"/>
      <c r="G1982" s="52"/>
      <c r="H1982" s="63"/>
      <c r="I1982" s="63"/>
      <c r="J1982" s="56" t="s">
        <v>63</v>
      </c>
      <c r="Q1982" s="37">
        <v>1981</v>
      </c>
    </row>
    <row r="1983" spans="1:17" ht="15" customHeight="1" x14ac:dyDescent="0.2">
      <c r="A1983" s="121"/>
      <c r="B1983" s="39" t="str">
        <f>+VLOOKUP(A1981,$Q$2:$R$5000,2,0)</f>
        <v>cf640</v>
      </c>
      <c r="C1983" s="51"/>
      <c r="D1983" s="57" t="s">
        <v>63</v>
      </c>
      <c r="E1983" s="58" t="s">
        <v>63</v>
      </c>
      <c r="F1983" s="59" t="s">
        <v>63</v>
      </c>
      <c r="G1983" s="57" t="s">
        <v>63</v>
      </c>
      <c r="H1983" s="64" t="s">
        <v>63</v>
      </c>
      <c r="I1983" s="64" t="str">
        <f>IF(H1983="","",G1983*H1983)</f>
        <v/>
      </c>
      <c r="J1983" s="61" t="s">
        <v>63</v>
      </c>
      <c r="Q1983" s="37">
        <v>1982</v>
      </c>
    </row>
    <row r="1984" spans="1:17" ht="15" customHeight="1" x14ac:dyDescent="0.2">
      <c r="B1984" s="37">
        <f>IF(K1984=$K$1,1,IF(K1984&gt;$K$1,0,1))</f>
        <v>0</v>
      </c>
      <c r="C1984" s="51"/>
      <c r="D1984" s="46"/>
      <c r="E1984" s="71" t="s">
        <v>143</v>
      </c>
      <c r="F1984" s="48"/>
      <c r="G1984" s="46"/>
      <c r="H1984" s="62"/>
      <c r="I1984" s="66">
        <f>SUM(I1924:I1983)</f>
        <v>0</v>
      </c>
      <c r="J1984" s="46"/>
      <c r="K1984" s="37">
        <f>+A1981/20</f>
        <v>32</v>
      </c>
      <c r="L1984" s="67">
        <f>+I1984</f>
        <v>0</v>
      </c>
      <c r="M1984" s="68">
        <f>SUM($L$2:L1984)</f>
        <v>0</v>
      </c>
      <c r="Q1984" s="37">
        <v>1983</v>
      </c>
    </row>
    <row r="1985" spans="1:17" ht="15" customHeight="1" x14ac:dyDescent="0.2">
      <c r="B1985" s="37">
        <f>+IF(K1985=$K$1,1,0)</f>
        <v>0</v>
      </c>
      <c r="C1985" s="51"/>
      <c r="D1985" s="57"/>
      <c r="E1985" s="72" t="s">
        <v>144</v>
      </c>
      <c r="F1985" s="59"/>
      <c r="G1985" s="57"/>
      <c r="H1985" s="64"/>
      <c r="I1985" s="70">
        <f>+M1984</f>
        <v>0</v>
      </c>
      <c r="J1985" s="57"/>
      <c r="K1985" s="37">
        <f>+K1984</f>
        <v>32</v>
      </c>
      <c r="Q1985" s="37">
        <v>1984</v>
      </c>
    </row>
    <row r="1986" spans="1:17" ht="15" customHeight="1" x14ac:dyDescent="0.2">
      <c r="A1986" s="121">
        <f>A1981+1</f>
        <v>641</v>
      </c>
      <c r="B1986" s="39" t="str">
        <f>+VLOOKUP(A1986,$Q$2:$R$5000,2,0)</f>
        <v>cf641</v>
      </c>
      <c r="C1986" s="45" t="s">
        <v>63</v>
      </c>
      <c r="D1986" s="46" t="s">
        <v>63</v>
      </c>
      <c r="E1986" s="47" t="s">
        <v>63</v>
      </c>
      <c r="F1986" s="48"/>
      <c r="G1986" s="46"/>
      <c r="H1986" s="49"/>
      <c r="I1986" s="49"/>
      <c r="J1986" s="50"/>
      <c r="Q1986" s="37">
        <v>1985</v>
      </c>
    </row>
    <row r="1987" spans="1:17" ht="15" customHeight="1" x14ac:dyDescent="0.2">
      <c r="A1987" s="121"/>
      <c r="B1987" s="39" t="str">
        <f>+VLOOKUP(A1986,$Q$2:$R$5000,2,0)</f>
        <v>cf641</v>
      </c>
      <c r="C1987" s="51"/>
      <c r="D1987" s="52"/>
      <c r="E1987" s="53" t="s">
        <v>63</v>
      </c>
      <c r="F1987" s="54"/>
      <c r="G1987" s="52"/>
      <c r="H1987" s="55"/>
      <c r="I1987" s="55"/>
      <c r="J1987" s="56" t="s">
        <v>63</v>
      </c>
      <c r="Q1987" s="37">
        <v>1986</v>
      </c>
    </row>
    <row r="1988" spans="1:17" ht="15" customHeight="1" x14ac:dyDescent="0.2">
      <c r="A1988" s="121"/>
      <c r="B1988" s="39" t="str">
        <f>+VLOOKUP(A1986,$Q$2:$R$5000,2,0)</f>
        <v>cf641</v>
      </c>
      <c r="C1988" s="51"/>
      <c r="D1988" s="57" t="s">
        <v>63</v>
      </c>
      <c r="E1988" s="58" t="s">
        <v>63</v>
      </c>
      <c r="F1988" s="59" t="s">
        <v>63</v>
      </c>
      <c r="G1988" s="57" t="s">
        <v>63</v>
      </c>
      <c r="H1988" s="60" t="s">
        <v>63</v>
      </c>
      <c r="I1988" s="60" t="str">
        <f>IF(H1988="","",G1988*H1988)</f>
        <v/>
      </c>
      <c r="J1988" s="61" t="s">
        <v>63</v>
      </c>
      <c r="Q1988" s="37">
        <v>1987</v>
      </c>
    </row>
    <row r="1989" spans="1:17" ht="15" customHeight="1" x14ac:dyDescent="0.2">
      <c r="A1989" s="121">
        <f t="shared" ref="A1989" si="143">A1986+1</f>
        <v>642</v>
      </c>
      <c r="B1989" s="39" t="str">
        <f>+VLOOKUP(A1989,$Q$2:$R$5000,2,0)</f>
        <v>cf642</v>
      </c>
      <c r="C1989" s="45" t="s">
        <v>63</v>
      </c>
      <c r="D1989" s="46" t="s">
        <v>63</v>
      </c>
      <c r="E1989" s="47" t="s">
        <v>63</v>
      </c>
      <c r="F1989" s="48"/>
      <c r="G1989" s="46"/>
      <c r="H1989" s="62"/>
      <c r="I1989" s="62"/>
      <c r="J1989" s="50"/>
      <c r="Q1989" s="37">
        <v>1988</v>
      </c>
    </row>
    <row r="1990" spans="1:17" ht="15" customHeight="1" x14ac:dyDescent="0.2">
      <c r="A1990" s="121"/>
      <c r="B1990" s="39" t="str">
        <f>+VLOOKUP(A1989,$Q$2:$R$5000,2,0)</f>
        <v>cf642</v>
      </c>
      <c r="C1990" s="51"/>
      <c r="D1990" s="52"/>
      <c r="E1990" s="53" t="s">
        <v>63</v>
      </c>
      <c r="F1990" s="54"/>
      <c r="G1990" s="52"/>
      <c r="H1990" s="63"/>
      <c r="I1990" s="63"/>
      <c r="J1990" s="56" t="s">
        <v>63</v>
      </c>
      <c r="Q1990" s="37">
        <v>1989</v>
      </c>
    </row>
    <row r="1991" spans="1:17" ht="15" customHeight="1" x14ac:dyDescent="0.2">
      <c r="A1991" s="121"/>
      <c r="B1991" s="39" t="str">
        <f>+VLOOKUP(A1989,$Q$2:$R$5000,2,0)</f>
        <v>cf642</v>
      </c>
      <c r="C1991" s="51"/>
      <c r="D1991" s="57" t="s">
        <v>63</v>
      </c>
      <c r="E1991" s="58" t="s">
        <v>63</v>
      </c>
      <c r="F1991" s="59" t="s">
        <v>63</v>
      </c>
      <c r="G1991" s="57" t="s">
        <v>63</v>
      </c>
      <c r="H1991" s="64" t="s">
        <v>63</v>
      </c>
      <c r="I1991" s="64" t="str">
        <f>IF(H1991="","",G1991*H1991)</f>
        <v/>
      </c>
      <c r="J1991" s="61" t="s">
        <v>63</v>
      </c>
      <c r="Q1991" s="37">
        <v>1990</v>
      </c>
    </row>
    <row r="1992" spans="1:17" ht="15" customHeight="1" x14ac:dyDescent="0.2">
      <c r="A1992" s="121">
        <f t="shared" ref="A1992:A2043" si="144">A1989+1</f>
        <v>643</v>
      </c>
      <c r="B1992" s="39" t="str">
        <f>+VLOOKUP(A1992,$Q$2:$R$5000,2,0)</f>
        <v>cf643</v>
      </c>
      <c r="C1992" s="45" t="s">
        <v>63</v>
      </c>
      <c r="D1992" s="46" t="s">
        <v>63</v>
      </c>
      <c r="E1992" s="47" t="s">
        <v>63</v>
      </c>
      <c r="F1992" s="48"/>
      <c r="G1992" s="46"/>
      <c r="H1992" s="62"/>
      <c r="I1992" s="62"/>
      <c r="J1992" s="50"/>
      <c r="Q1992" s="37">
        <v>1991</v>
      </c>
    </row>
    <row r="1993" spans="1:17" ht="15" customHeight="1" x14ac:dyDescent="0.2">
      <c r="A1993" s="121"/>
      <c r="B1993" s="39" t="str">
        <f>+VLOOKUP(A1992,$Q$2:$R$5000,2,0)</f>
        <v>cf643</v>
      </c>
      <c r="C1993" s="51"/>
      <c r="D1993" s="52"/>
      <c r="E1993" s="53" t="s">
        <v>63</v>
      </c>
      <c r="F1993" s="54"/>
      <c r="G1993" s="52"/>
      <c r="H1993" s="63"/>
      <c r="I1993" s="63"/>
      <c r="J1993" s="56" t="s">
        <v>63</v>
      </c>
      <c r="Q1993" s="37">
        <v>1992</v>
      </c>
    </row>
    <row r="1994" spans="1:17" ht="15" customHeight="1" x14ac:dyDescent="0.2">
      <c r="A1994" s="121"/>
      <c r="B1994" s="39" t="str">
        <f>+VLOOKUP(A1992,$Q$2:$R$5000,2,0)</f>
        <v>cf643</v>
      </c>
      <c r="C1994" s="51"/>
      <c r="D1994" s="57" t="s">
        <v>63</v>
      </c>
      <c r="E1994" s="58" t="s">
        <v>63</v>
      </c>
      <c r="F1994" s="59" t="s">
        <v>63</v>
      </c>
      <c r="G1994" s="57" t="s">
        <v>63</v>
      </c>
      <c r="H1994" s="64" t="s">
        <v>63</v>
      </c>
      <c r="I1994" s="64" t="str">
        <f>IF(H1994="","",G1994*H1994)</f>
        <v/>
      </c>
      <c r="J1994" s="61" t="s">
        <v>63</v>
      </c>
      <c r="Q1994" s="37">
        <v>1993</v>
      </c>
    </row>
    <row r="1995" spans="1:17" ht="15" customHeight="1" x14ac:dyDescent="0.2">
      <c r="A1995" s="121">
        <f t="shared" si="144"/>
        <v>644</v>
      </c>
      <c r="B1995" s="39" t="str">
        <f>+VLOOKUP(A1995,$Q$2:$R$5000,2,0)</f>
        <v>cf644</v>
      </c>
      <c r="C1995" s="45" t="s">
        <v>63</v>
      </c>
      <c r="D1995" s="46" t="s">
        <v>63</v>
      </c>
      <c r="E1995" s="47" t="s">
        <v>63</v>
      </c>
      <c r="F1995" s="48"/>
      <c r="G1995" s="46"/>
      <c r="H1995" s="62"/>
      <c r="I1995" s="62"/>
      <c r="J1995" s="50"/>
      <c r="Q1995" s="37">
        <v>1994</v>
      </c>
    </row>
    <row r="1996" spans="1:17" ht="15" customHeight="1" x14ac:dyDescent="0.2">
      <c r="A1996" s="121"/>
      <c r="B1996" s="39" t="str">
        <f>+VLOOKUP(A1995,$Q$2:$R$5000,2,0)</f>
        <v>cf644</v>
      </c>
      <c r="C1996" s="51"/>
      <c r="D1996" s="52"/>
      <c r="E1996" s="53" t="s">
        <v>63</v>
      </c>
      <c r="F1996" s="54"/>
      <c r="G1996" s="52"/>
      <c r="H1996" s="63"/>
      <c r="I1996" s="63"/>
      <c r="J1996" s="56" t="s">
        <v>63</v>
      </c>
      <c r="Q1996" s="37">
        <v>1995</v>
      </c>
    </row>
    <row r="1997" spans="1:17" ht="15" customHeight="1" x14ac:dyDescent="0.2">
      <c r="A1997" s="121"/>
      <c r="B1997" s="39" t="str">
        <f>+VLOOKUP(A1995,$Q$2:$R$5000,2,0)</f>
        <v>cf644</v>
      </c>
      <c r="C1997" s="51"/>
      <c r="D1997" s="57" t="s">
        <v>63</v>
      </c>
      <c r="E1997" s="58" t="s">
        <v>63</v>
      </c>
      <c r="F1997" s="59" t="s">
        <v>63</v>
      </c>
      <c r="G1997" s="57" t="s">
        <v>63</v>
      </c>
      <c r="H1997" s="64" t="s">
        <v>63</v>
      </c>
      <c r="I1997" s="64" t="str">
        <f>IF(H1997="","",G1997*H1997)</f>
        <v/>
      </c>
      <c r="J1997" s="61" t="s">
        <v>63</v>
      </c>
      <c r="Q1997" s="37">
        <v>1996</v>
      </c>
    </row>
    <row r="1998" spans="1:17" ht="15" customHeight="1" x14ac:dyDescent="0.2">
      <c r="A1998" s="121">
        <f t="shared" si="144"/>
        <v>645</v>
      </c>
      <c r="B1998" s="39" t="str">
        <f>+VLOOKUP(A1998,$Q$2:$R$5000,2,0)</f>
        <v>cf645</v>
      </c>
      <c r="C1998" s="45" t="s">
        <v>63</v>
      </c>
      <c r="D1998" s="46" t="s">
        <v>63</v>
      </c>
      <c r="E1998" s="47" t="s">
        <v>63</v>
      </c>
      <c r="F1998" s="48"/>
      <c r="G1998" s="46"/>
      <c r="H1998" s="62"/>
      <c r="I1998" s="62"/>
      <c r="J1998" s="50"/>
      <c r="Q1998" s="37">
        <v>1997</v>
      </c>
    </row>
    <row r="1999" spans="1:17" ht="15" customHeight="1" x14ac:dyDescent="0.2">
      <c r="A1999" s="121"/>
      <c r="B1999" s="39" t="str">
        <f>+VLOOKUP(A1998,$Q$2:$R$5000,2,0)</f>
        <v>cf645</v>
      </c>
      <c r="C1999" s="51"/>
      <c r="D1999" s="52"/>
      <c r="E1999" s="53" t="s">
        <v>63</v>
      </c>
      <c r="F1999" s="54"/>
      <c r="G1999" s="52"/>
      <c r="H1999" s="63"/>
      <c r="I1999" s="63"/>
      <c r="J1999" s="56" t="s">
        <v>63</v>
      </c>
      <c r="Q1999" s="37">
        <v>1998</v>
      </c>
    </row>
    <row r="2000" spans="1:17" ht="15" customHeight="1" x14ac:dyDescent="0.2">
      <c r="A2000" s="121"/>
      <c r="B2000" s="39" t="str">
        <f>+VLOOKUP(A1998,$Q$2:$R$5000,2,0)</f>
        <v>cf645</v>
      </c>
      <c r="C2000" s="51"/>
      <c r="D2000" s="57" t="s">
        <v>63</v>
      </c>
      <c r="E2000" s="58" t="s">
        <v>63</v>
      </c>
      <c r="F2000" s="59" t="s">
        <v>63</v>
      </c>
      <c r="G2000" s="57" t="s">
        <v>63</v>
      </c>
      <c r="H2000" s="64" t="s">
        <v>63</v>
      </c>
      <c r="I2000" s="64" t="str">
        <f>IF(H2000="","",G2000*H2000)</f>
        <v/>
      </c>
      <c r="J2000" s="61" t="s">
        <v>63</v>
      </c>
      <c r="Q2000" s="37">
        <v>1999</v>
      </c>
    </row>
    <row r="2001" spans="1:17" ht="15" customHeight="1" x14ac:dyDescent="0.2">
      <c r="A2001" s="121">
        <f t="shared" si="144"/>
        <v>646</v>
      </c>
      <c r="B2001" s="39" t="str">
        <f>+VLOOKUP(A2001,$Q$2:$R$5000,2,0)</f>
        <v>cf646</v>
      </c>
      <c r="C2001" s="45" t="s">
        <v>63</v>
      </c>
      <c r="D2001" s="46" t="s">
        <v>63</v>
      </c>
      <c r="E2001" s="47" t="s">
        <v>63</v>
      </c>
      <c r="F2001" s="48"/>
      <c r="G2001" s="46"/>
      <c r="H2001" s="62"/>
      <c r="I2001" s="62"/>
      <c r="J2001" s="50"/>
      <c r="Q2001" s="37">
        <v>2000</v>
      </c>
    </row>
    <row r="2002" spans="1:17" ht="15" customHeight="1" x14ac:dyDescent="0.2">
      <c r="A2002" s="121"/>
      <c r="B2002" s="39" t="str">
        <f>+VLOOKUP(A2001,$Q$2:$R$5000,2,0)</f>
        <v>cf646</v>
      </c>
      <c r="C2002" s="51"/>
      <c r="D2002" s="52"/>
      <c r="E2002" s="53" t="s">
        <v>63</v>
      </c>
      <c r="F2002" s="54"/>
      <c r="G2002" s="52"/>
      <c r="H2002" s="63"/>
      <c r="I2002" s="63"/>
      <c r="J2002" s="56" t="s">
        <v>63</v>
      </c>
      <c r="Q2002" s="37">
        <v>2001</v>
      </c>
    </row>
    <row r="2003" spans="1:17" ht="15" customHeight="1" x14ac:dyDescent="0.2">
      <c r="A2003" s="121"/>
      <c r="B2003" s="39" t="str">
        <f>+VLOOKUP(A2001,$Q$2:$R$5000,2,0)</f>
        <v>cf646</v>
      </c>
      <c r="C2003" s="51"/>
      <c r="D2003" s="57" t="s">
        <v>63</v>
      </c>
      <c r="E2003" s="58" t="s">
        <v>63</v>
      </c>
      <c r="F2003" s="59" t="s">
        <v>63</v>
      </c>
      <c r="G2003" s="57" t="s">
        <v>63</v>
      </c>
      <c r="H2003" s="64" t="s">
        <v>63</v>
      </c>
      <c r="I2003" s="64" t="str">
        <f>IF(H2003="","",G2003*H2003)</f>
        <v/>
      </c>
      <c r="J2003" s="61" t="s">
        <v>63</v>
      </c>
      <c r="Q2003" s="37">
        <v>2002</v>
      </c>
    </row>
    <row r="2004" spans="1:17" ht="15" customHeight="1" x14ac:dyDescent="0.2">
      <c r="A2004" s="121">
        <f t="shared" si="144"/>
        <v>647</v>
      </c>
      <c r="B2004" s="39" t="str">
        <f>+VLOOKUP(A2004,$Q$2:$R$5000,2,0)</f>
        <v>cf647</v>
      </c>
      <c r="C2004" s="45" t="s">
        <v>63</v>
      </c>
      <c r="D2004" s="46" t="s">
        <v>63</v>
      </c>
      <c r="E2004" s="47" t="s">
        <v>63</v>
      </c>
      <c r="F2004" s="48"/>
      <c r="G2004" s="46"/>
      <c r="H2004" s="62"/>
      <c r="I2004" s="62"/>
      <c r="J2004" s="50"/>
      <c r="Q2004" s="37">
        <v>2003</v>
      </c>
    </row>
    <row r="2005" spans="1:17" ht="15" customHeight="1" x14ac:dyDescent="0.2">
      <c r="A2005" s="121"/>
      <c r="B2005" s="39" t="str">
        <f>+VLOOKUP(A2004,$Q$2:$R$5000,2,0)</f>
        <v>cf647</v>
      </c>
      <c r="C2005" s="51"/>
      <c r="D2005" s="52"/>
      <c r="E2005" s="53" t="s">
        <v>63</v>
      </c>
      <c r="F2005" s="54"/>
      <c r="G2005" s="52"/>
      <c r="H2005" s="63"/>
      <c r="I2005" s="63"/>
      <c r="J2005" s="56" t="s">
        <v>63</v>
      </c>
      <c r="Q2005" s="37">
        <v>2004</v>
      </c>
    </row>
    <row r="2006" spans="1:17" ht="15" customHeight="1" x14ac:dyDescent="0.2">
      <c r="A2006" s="121"/>
      <c r="B2006" s="39" t="str">
        <f>+VLOOKUP(A2004,$Q$2:$R$5000,2,0)</f>
        <v>cf647</v>
      </c>
      <c r="C2006" s="51"/>
      <c r="D2006" s="57" t="s">
        <v>63</v>
      </c>
      <c r="E2006" s="58" t="s">
        <v>63</v>
      </c>
      <c r="F2006" s="59" t="s">
        <v>63</v>
      </c>
      <c r="G2006" s="57" t="s">
        <v>63</v>
      </c>
      <c r="H2006" s="64" t="s">
        <v>63</v>
      </c>
      <c r="I2006" s="64" t="str">
        <f>IF(H2006="","",G2006*H2006)</f>
        <v/>
      </c>
      <c r="J2006" s="61" t="s">
        <v>63</v>
      </c>
      <c r="Q2006" s="37">
        <v>2005</v>
      </c>
    </row>
    <row r="2007" spans="1:17" ht="15" customHeight="1" x14ac:dyDescent="0.2">
      <c r="A2007" s="121">
        <f t="shared" si="144"/>
        <v>648</v>
      </c>
      <c r="B2007" s="39" t="str">
        <f>+VLOOKUP(A2007,$Q$2:$R$5000,2,0)</f>
        <v>cf648</v>
      </c>
      <c r="C2007" s="45" t="s">
        <v>63</v>
      </c>
      <c r="D2007" s="46" t="s">
        <v>63</v>
      </c>
      <c r="E2007" s="47" t="s">
        <v>63</v>
      </c>
      <c r="F2007" s="48"/>
      <c r="G2007" s="46"/>
      <c r="H2007" s="62"/>
      <c r="I2007" s="62"/>
      <c r="J2007" s="50"/>
      <c r="Q2007" s="37">
        <v>2006</v>
      </c>
    </row>
    <row r="2008" spans="1:17" ht="15" customHeight="1" x14ac:dyDescent="0.2">
      <c r="A2008" s="121"/>
      <c r="B2008" s="39" t="str">
        <f>+VLOOKUP(A2007,$Q$2:$R$5000,2,0)</f>
        <v>cf648</v>
      </c>
      <c r="C2008" s="51"/>
      <c r="D2008" s="52"/>
      <c r="E2008" s="53" t="s">
        <v>63</v>
      </c>
      <c r="F2008" s="54"/>
      <c r="G2008" s="52"/>
      <c r="H2008" s="63"/>
      <c r="I2008" s="63"/>
      <c r="J2008" s="56" t="s">
        <v>63</v>
      </c>
      <c r="Q2008" s="37">
        <v>2007</v>
      </c>
    </row>
    <row r="2009" spans="1:17" ht="15" customHeight="1" x14ac:dyDescent="0.2">
      <c r="A2009" s="121"/>
      <c r="B2009" s="39" t="str">
        <f>+VLOOKUP(A2007,$Q$2:$R$5000,2,0)</f>
        <v>cf648</v>
      </c>
      <c r="C2009" s="51"/>
      <c r="D2009" s="57" t="s">
        <v>63</v>
      </c>
      <c r="E2009" s="58" t="s">
        <v>63</v>
      </c>
      <c r="F2009" s="59" t="s">
        <v>63</v>
      </c>
      <c r="G2009" s="57" t="s">
        <v>63</v>
      </c>
      <c r="H2009" s="64" t="s">
        <v>63</v>
      </c>
      <c r="I2009" s="64" t="str">
        <f>IF(H2009="","",G2009*H2009)</f>
        <v/>
      </c>
      <c r="J2009" s="61" t="s">
        <v>63</v>
      </c>
      <c r="Q2009" s="37">
        <v>2008</v>
      </c>
    </row>
    <row r="2010" spans="1:17" ht="15" customHeight="1" x14ac:dyDescent="0.2">
      <c r="A2010" s="121">
        <f t="shared" si="144"/>
        <v>649</v>
      </c>
      <c r="B2010" s="39" t="str">
        <f>+VLOOKUP(A2010,$Q$2:$R$5000,2,0)</f>
        <v>cf649</v>
      </c>
      <c r="C2010" s="45" t="s">
        <v>63</v>
      </c>
      <c r="D2010" s="46" t="s">
        <v>63</v>
      </c>
      <c r="E2010" s="47" t="s">
        <v>63</v>
      </c>
      <c r="F2010" s="48"/>
      <c r="G2010" s="46"/>
      <c r="H2010" s="62"/>
      <c r="I2010" s="62"/>
      <c r="J2010" s="50"/>
      <c r="Q2010" s="37">
        <v>2009</v>
      </c>
    </row>
    <row r="2011" spans="1:17" ht="15" customHeight="1" x14ac:dyDescent="0.2">
      <c r="A2011" s="121"/>
      <c r="B2011" s="39" t="str">
        <f>+VLOOKUP(A2010,$Q$2:$R$5000,2,0)</f>
        <v>cf649</v>
      </c>
      <c r="C2011" s="51"/>
      <c r="D2011" s="52"/>
      <c r="E2011" s="53" t="s">
        <v>63</v>
      </c>
      <c r="F2011" s="54"/>
      <c r="G2011" s="52"/>
      <c r="H2011" s="63"/>
      <c r="I2011" s="63"/>
      <c r="J2011" s="56" t="s">
        <v>63</v>
      </c>
      <c r="Q2011" s="37">
        <v>2010</v>
      </c>
    </row>
    <row r="2012" spans="1:17" ht="15" customHeight="1" x14ac:dyDescent="0.2">
      <c r="A2012" s="121"/>
      <c r="B2012" s="39" t="str">
        <f>+VLOOKUP(A2010,$Q$2:$R$5000,2,0)</f>
        <v>cf649</v>
      </c>
      <c r="C2012" s="51"/>
      <c r="D2012" s="57" t="s">
        <v>63</v>
      </c>
      <c r="E2012" s="58" t="s">
        <v>63</v>
      </c>
      <c r="F2012" s="59" t="s">
        <v>63</v>
      </c>
      <c r="G2012" s="57" t="s">
        <v>63</v>
      </c>
      <c r="H2012" s="64" t="s">
        <v>63</v>
      </c>
      <c r="I2012" s="64" t="str">
        <f>IF(H2012="","",G2012*H2012)</f>
        <v/>
      </c>
      <c r="J2012" s="61" t="s">
        <v>63</v>
      </c>
      <c r="Q2012" s="37">
        <v>2011</v>
      </c>
    </row>
    <row r="2013" spans="1:17" ht="15" customHeight="1" x14ac:dyDescent="0.2">
      <c r="A2013" s="121">
        <f t="shared" si="144"/>
        <v>650</v>
      </c>
      <c r="B2013" s="39" t="str">
        <f>+VLOOKUP(A2013,$Q$2:$R$5000,2,0)</f>
        <v>cf650</v>
      </c>
      <c r="C2013" s="45" t="s">
        <v>63</v>
      </c>
      <c r="D2013" s="46" t="s">
        <v>63</v>
      </c>
      <c r="E2013" s="47" t="s">
        <v>63</v>
      </c>
      <c r="F2013" s="48"/>
      <c r="G2013" s="46"/>
      <c r="H2013" s="62"/>
      <c r="I2013" s="62"/>
      <c r="J2013" s="50"/>
      <c r="Q2013" s="37">
        <v>2012</v>
      </c>
    </row>
    <row r="2014" spans="1:17" ht="15" customHeight="1" x14ac:dyDescent="0.2">
      <c r="A2014" s="121"/>
      <c r="B2014" s="39" t="str">
        <f>+VLOOKUP(A2013,$Q$2:$R$5000,2,0)</f>
        <v>cf650</v>
      </c>
      <c r="C2014" s="51"/>
      <c r="D2014" s="52"/>
      <c r="E2014" s="53" t="s">
        <v>63</v>
      </c>
      <c r="F2014" s="54"/>
      <c r="G2014" s="52"/>
      <c r="H2014" s="63"/>
      <c r="I2014" s="63"/>
      <c r="J2014" s="56" t="s">
        <v>63</v>
      </c>
      <c r="Q2014" s="37">
        <v>2013</v>
      </c>
    </row>
    <row r="2015" spans="1:17" ht="15" customHeight="1" x14ac:dyDescent="0.2">
      <c r="A2015" s="121"/>
      <c r="B2015" s="39" t="str">
        <f>+VLOOKUP(A2013,$Q$2:$R$5000,2,0)</f>
        <v>cf650</v>
      </c>
      <c r="C2015" s="51"/>
      <c r="D2015" s="57" t="s">
        <v>63</v>
      </c>
      <c r="E2015" s="58" t="s">
        <v>63</v>
      </c>
      <c r="F2015" s="59" t="s">
        <v>63</v>
      </c>
      <c r="G2015" s="57" t="s">
        <v>63</v>
      </c>
      <c r="H2015" s="64" t="s">
        <v>63</v>
      </c>
      <c r="I2015" s="64" t="str">
        <f>IF(H2015="","",G2015*H2015)</f>
        <v/>
      </c>
      <c r="J2015" s="61" t="s">
        <v>63</v>
      </c>
      <c r="Q2015" s="37">
        <v>2014</v>
      </c>
    </row>
    <row r="2016" spans="1:17" ht="15" customHeight="1" x14ac:dyDescent="0.2">
      <c r="A2016" s="121">
        <f t="shared" si="144"/>
        <v>651</v>
      </c>
      <c r="B2016" s="39" t="str">
        <f>+VLOOKUP(A2016,$Q$2:$R$5000,2,0)</f>
        <v>cf651</v>
      </c>
      <c r="C2016" s="45" t="s">
        <v>63</v>
      </c>
      <c r="D2016" s="46" t="s">
        <v>63</v>
      </c>
      <c r="E2016" s="47" t="s">
        <v>63</v>
      </c>
      <c r="F2016" s="48"/>
      <c r="G2016" s="46"/>
      <c r="H2016" s="62"/>
      <c r="I2016" s="62"/>
      <c r="J2016" s="50"/>
      <c r="Q2016" s="37">
        <v>2015</v>
      </c>
    </row>
    <row r="2017" spans="1:17" ht="15" customHeight="1" x14ac:dyDescent="0.2">
      <c r="A2017" s="121"/>
      <c r="B2017" s="39" t="str">
        <f>+VLOOKUP(A2016,$Q$2:$R$5000,2,0)</f>
        <v>cf651</v>
      </c>
      <c r="C2017" s="51"/>
      <c r="D2017" s="52"/>
      <c r="E2017" s="53" t="s">
        <v>63</v>
      </c>
      <c r="F2017" s="54"/>
      <c r="G2017" s="52"/>
      <c r="H2017" s="63"/>
      <c r="I2017" s="63"/>
      <c r="J2017" s="56" t="s">
        <v>63</v>
      </c>
      <c r="Q2017" s="37">
        <v>2016</v>
      </c>
    </row>
    <row r="2018" spans="1:17" ht="15" customHeight="1" x14ac:dyDescent="0.2">
      <c r="A2018" s="121"/>
      <c r="B2018" s="39" t="str">
        <f>+VLOOKUP(A2016,$Q$2:$R$5000,2,0)</f>
        <v>cf651</v>
      </c>
      <c r="C2018" s="51"/>
      <c r="D2018" s="57" t="s">
        <v>63</v>
      </c>
      <c r="E2018" s="58" t="s">
        <v>63</v>
      </c>
      <c r="F2018" s="59" t="s">
        <v>63</v>
      </c>
      <c r="G2018" s="57" t="s">
        <v>63</v>
      </c>
      <c r="H2018" s="64" t="s">
        <v>63</v>
      </c>
      <c r="I2018" s="64" t="str">
        <f>IF(H2018="","",G2018*H2018)</f>
        <v/>
      </c>
      <c r="J2018" s="61" t="s">
        <v>63</v>
      </c>
      <c r="Q2018" s="37">
        <v>2017</v>
      </c>
    </row>
    <row r="2019" spans="1:17" ht="15" customHeight="1" x14ac:dyDescent="0.2">
      <c r="A2019" s="121">
        <f t="shared" si="144"/>
        <v>652</v>
      </c>
      <c r="B2019" s="39" t="str">
        <f>+VLOOKUP(A2019,$Q$2:$R$5000,2,0)</f>
        <v>cf652</v>
      </c>
      <c r="C2019" s="45" t="s">
        <v>63</v>
      </c>
      <c r="D2019" s="46" t="s">
        <v>63</v>
      </c>
      <c r="E2019" s="47" t="s">
        <v>63</v>
      </c>
      <c r="F2019" s="48"/>
      <c r="G2019" s="46"/>
      <c r="H2019" s="62"/>
      <c r="I2019" s="62"/>
      <c r="J2019" s="50"/>
      <c r="Q2019" s="37">
        <v>2018</v>
      </c>
    </row>
    <row r="2020" spans="1:17" ht="15" customHeight="1" x14ac:dyDescent="0.2">
      <c r="A2020" s="121"/>
      <c r="B2020" s="39" t="str">
        <f>+VLOOKUP(A2019,$Q$2:$R$5000,2,0)</f>
        <v>cf652</v>
      </c>
      <c r="C2020" s="51"/>
      <c r="D2020" s="52"/>
      <c r="E2020" s="53" t="s">
        <v>63</v>
      </c>
      <c r="F2020" s="54"/>
      <c r="G2020" s="52"/>
      <c r="H2020" s="63"/>
      <c r="I2020" s="63"/>
      <c r="J2020" s="56" t="s">
        <v>63</v>
      </c>
      <c r="Q2020" s="37">
        <v>2019</v>
      </c>
    </row>
    <row r="2021" spans="1:17" ht="15" customHeight="1" x14ac:dyDescent="0.2">
      <c r="A2021" s="121"/>
      <c r="B2021" s="39" t="str">
        <f>+VLOOKUP(A2019,$Q$2:$R$5000,2,0)</f>
        <v>cf652</v>
      </c>
      <c r="C2021" s="51"/>
      <c r="D2021" s="57" t="s">
        <v>63</v>
      </c>
      <c r="E2021" s="58" t="s">
        <v>63</v>
      </c>
      <c r="F2021" s="59" t="s">
        <v>63</v>
      </c>
      <c r="G2021" s="57" t="s">
        <v>63</v>
      </c>
      <c r="H2021" s="64" t="s">
        <v>63</v>
      </c>
      <c r="I2021" s="64" t="str">
        <f>IF(H2021="","",G2021*H2021)</f>
        <v/>
      </c>
      <c r="J2021" s="61" t="s">
        <v>63</v>
      </c>
      <c r="Q2021" s="37">
        <v>2020</v>
      </c>
    </row>
    <row r="2022" spans="1:17" ht="15" customHeight="1" x14ac:dyDescent="0.2">
      <c r="A2022" s="121">
        <f t="shared" si="144"/>
        <v>653</v>
      </c>
      <c r="B2022" s="39" t="str">
        <f>+VLOOKUP(A2022,$Q$2:$R$5000,2,0)</f>
        <v>cf653</v>
      </c>
      <c r="C2022" s="45" t="s">
        <v>63</v>
      </c>
      <c r="D2022" s="46" t="s">
        <v>63</v>
      </c>
      <c r="E2022" s="47" t="s">
        <v>63</v>
      </c>
      <c r="F2022" s="48"/>
      <c r="G2022" s="46"/>
      <c r="H2022" s="62"/>
      <c r="I2022" s="62"/>
      <c r="J2022" s="50"/>
      <c r="Q2022" s="37">
        <v>2021</v>
      </c>
    </row>
    <row r="2023" spans="1:17" ht="15" customHeight="1" x14ac:dyDescent="0.2">
      <c r="A2023" s="121"/>
      <c r="B2023" s="39" t="str">
        <f>+VLOOKUP(A2022,$Q$2:$R$5000,2,0)</f>
        <v>cf653</v>
      </c>
      <c r="C2023" s="51"/>
      <c r="D2023" s="52"/>
      <c r="E2023" s="53" t="s">
        <v>63</v>
      </c>
      <c r="F2023" s="54"/>
      <c r="G2023" s="52"/>
      <c r="H2023" s="63"/>
      <c r="I2023" s="63"/>
      <c r="J2023" s="56" t="s">
        <v>63</v>
      </c>
      <c r="Q2023" s="37">
        <v>2022</v>
      </c>
    </row>
    <row r="2024" spans="1:17" ht="15" customHeight="1" x14ac:dyDescent="0.2">
      <c r="A2024" s="121"/>
      <c r="B2024" s="39" t="str">
        <f>+VLOOKUP(A2022,$Q$2:$R$5000,2,0)</f>
        <v>cf653</v>
      </c>
      <c r="C2024" s="51"/>
      <c r="D2024" s="57" t="s">
        <v>63</v>
      </c>
      <c r="E2024" s="58" t="s">
        <v>63</v>
      </c>
      <c r="F2024" s="59" t="s">
        <v>63</v>
      </c>
      <c r="G2024" s="57" t="s">
        <v>63</v>
      </c>
      <c r="H2024" s="64" t="s">
        <v>63</v>
      </c>
      <c r="I2024" s="64" t="str">
        <f>IF(H2024="","",G2024*H2024)</f>
        <v/>
      </c>
      <c r="J2024" s="61" t="s">
        <v>63</v>
      </c>
      <c r="Q2024" s="37">
        <v>2023</v>
      </c>
    </row>
    <row r="2025" spans="1:17" ht="15" customHeight="1" x14ac:dyDescent="0.2">
      <c r="A2025" s="121">
        <f t="shared" si="144"/>
        <v>654</v>
      </c>
      <c r="B2025" s="39" t="str">
        <f>+VLOOKUP(A2025,$Q$2:$R$5000,2,0)</f>
        <v>cf654</v>
      </c>
      <c r="C2025" s="45" t="s">
        <v>63</v>
      </c>
      <c r="D2025" s="46" t="s">
        <v>63</v>
      </c>
      <c r="E2025" s="47" t="s">
        <v>63</v>
      </c>
      <c r="F2025" s="48"/>
      <c r="G2025" s="46"/>
      <c r="H2025" s="62"/>
      <c r="I2025" s="62"/>
      <c r="J2025" s="50"/>
      <c r="Q2025" s="37">
        <v>2024</v>
      </c>
    </row>
    <row r="2026" spans="1:17" ht="15" customHeight="1" x14ac:dyDescent="0.2">
      <c r="A2026" s="121"/>
      <c r="B2026" s="39" t="str">
        <f>+VLOOKUP(A2025,$Q$2:$R$5000,2,0)</f>
        <v>cf654</v>
      </c>
      <c r="C2026" s="51"/>
      <c r="D2026" s="52"/>
      <c r="E2026" s="53" t="s">
        <v>63</v>
      </c>
      <c r="F2026" s="54"/>
      <c r="G2026" s="52"/>
      <c r="H2026" s="63"/>
      <c r="I2026" s="63"/>
      <c r="J2026" s="56" t="s">
        <v>63</v>
      </c>
      <c r="Q2026" s="37">
        <v>2025</v>
      </c>
    </row>
    <row r="2027" spans="1:17" ht="15" customHeight="1" x14ac:dyDescent="0.2">
      <c r="A2027" s="121"/>
      <c r="B2027" s="39" t="str">
        <f>+VLOOKUP(A2025,$Q$2:$R$5000,2,0)</f>
        <v>cf654</v>
      </c>
      <c r="C2027" s="51"/>
      <c r="D2027" s="57" t="s">
        <v>63</v>
      </c>
      <c r="E2027" s="58" t="s">
        <v>63</v>
      </c>
      <c r="F2027" s="59" t="s">
        <v>63</v>
      </c>
      <c r="G2027" s="57" t="s">
        <v>63</v>
      </c>
      <c r="H2027" s="64" t="s">
        <v>63</v>
      </c>
      <c r="I2027" s="64" t="str">
        <f>IF(H2027="","",G2027*H2027)</f>
        <v/>
      </c>
      <c r="J2027" s="61" t="s">
        <v>63</v>
      </c>
      <c r="Q2027" s="37">
        <v>2026</v>
      </c>
    </row>
    <row r="2028" spans="1:17" ht="15" customHeight="1" x14ac:dyDescent="0.2">
      <c r="A2028" s="121">
        <f t="shared" si="144"/>
        <v>655</v>
      </c>
      <c r="B2028" s="39" t="str">
        <f>+VLOOKUP(A2028,$Q$2:$R$5000,2,0)</f>
        <v>cf655</v>
      </c>
      <c r="C2028" s="45" t="s">
        <v>63</v>
      </c>
      <c r="D2028" s="46" t="s">
        <v>63</v>
      </c>
      <c r="E2028" s="47" t="s">
        <v>63</v>
      </c>
      <c r="F2028" s="48"/>
      <c r="G2028" s="46"/>
      <c r="H2028" s="62"/>
      <c r="I2028" s="62"/>
      <c r="J2028" s="50"/>
      <c r="Q2028" s="37">
        <v>2027</v>
      </c>
    </row>
    <row r="2029" spans="1:17" ht="15" customHeight="1" x14ac:dyDescent="0.2">
      <c r="A2029" s="121"/>
      <c r="B2029" s="39" t="str">
        <f>+VLOOKUP(A2028,$Q$2:$R$5000,2,0)</f>
        <v>cf655</v>
      </c>
      <c r="C2029" s="51"/>
      <c r="D2029" s="52"/>
      <c r="E2029" s="53" t="s">
        <v>63</v>
      </c>
      <c r="F2029" s="54"/>
      <c r="G2029" s="52"/>
      <c r="H2029" s="63"/>
      <c r="I2029" s="63"/>
      <c r="J2029" s="56" t="s">
        <v>63</v>
      </c>
      <c r="Q2029" s="37">
        <v>2028</v>
      </c>
    </row>
    <row r="2030" spans="1:17" ht="15" customHeight="1" x14ac:dyDescent="0.2">
      <c r="A2030" s="121"/>
      <c r="B2030" s="39" t="str">
        <f>+VLOOKUP(A2028,$Q$2:$R$5000,2,0)</f>
        <v>cf655</v>
      </c>
      <c r="C2030" s="51"/>
      <c r="D2030" s="57" t="s">
        <v>63</v>
      </c>
      <c r="E2030" s="58" t="s">
        <v>63</v>
      </c>
      <c r="F2030" s="59" t="s">
        <v>63</v>
      </c>
      <c r="G2030" s="57" t="s">
        <v>63</v>
      </c>
      <c r="H2030" s="64" t="s">
        <v>63</v>
      </c>
      <c r="I2030" s="64" t="str">
        <f>IF(H2030="","",G2030*H2030)</f>
        <v/>
      </c>
      <c r="J2030" s="61" t="s">
        <v>63</v>
      </c>
      <c r="Q2030" s="37">
        <v>2029</v>
      </c>
    </row>
    <row r="2031" spans="1:17" ht="15" customHeight="1" x14ac:dyDescent="0.2">
      <c r="A2031" s="121">
        <f t="shared" si="144"/>
        <v>656</v>
      </c>
      <c r="B2031" s="39" t="str">
        <f>+VLOOKUP(A2031,$Q$2:$R$5000,2,0)</f>
        <v>cf656</v>
      </c>
      <c r="C2031" s="45" t="s">
        <v>63</v>
      </c>
      <c r="D2031" s="46" t="s">
        <v>63</v>
      </c>
      <c r="E2031" s="47" t="s">
        <v>63</v>
      </c>
      <c r="F2031" s="48"/>
      <c r="G2031" s="46"/>
      <c r="H2031" s="62"/>
      <c r="I2031" s="62"/>
      <c r="J2031" s="50"/>
      <c r="Q2031" s="37">
        <v>2030</v>
      </c>
    </row>
    <row r="2032" spans="1:17" ht="15" customHeight="1" x14ac:dyDescent="0.2">
      <c r="A2032" s="121"/>
      <c r="B2032" s="39" t="str">
        <f>+VLOOKUP(A2031,$Q$2:$R$5000,2,0)</f>
        <v>cf656</v>
      </c>
      <c r="C2032" s="51"/>
      <c r="D2032" s="52"/>
      <c r="E2032" s="53" t="s">
        <v>63</v>
      </c>
      <c r="F2032" s="54"/>
      <c r="G2032" s="52"/>
      <c r="H2032" s="63"/>
      <c r="I2032" s="63"/>
      <c r="J2032" s="56" t="s">
        <v>63</v>
      </c>
      <c r="Q2032" s="37">
        <v>2031</v>
      </c>
    </row>
    <row r="2033" spans="1:17" ht="15" customHeight="1" x14ac:dyDescent="0.2">
      <c r="A2033" s="121"/>
      <c r="B2033" s="39" t="str">
        <f>+VLOOKUP(A2031,$Q$2:$R$5000,2,0)</f>
        <v>cf656</v>
      </c>
      <c r="C2033" s="51"/>
      <c r="D2033" s="57" t="s">
        <v>63</v>
      </c>
      <c r="E2033" s="58" t="s">
        <v>63</v>
      </c>
      <c r="F2033" s="59" t="s">
        <v>63</v>
      </c>
      <c r="G2033" s="57" t="s">
        <v>63</v>
      </c>
      <c r="H2033" s="64" t="s">
        <v>63</v>
      </c>
      <c r="I2033" s="64" t="str">
        <f>IF(H2033="","",G2033*H2033)</f>
        <v/>
      </c>
      <c r="J2033" s="61" t="s">
        <v>63</v>
      </c>
      <c r="Q2033" s="37">
        <v>2032</v>
      </c>
    </row>
    <row r="2034" spans="1:17" ht="15" customHeight="1" x14ac:dyDescent="0.2">
      <c r="A2034" s="121">
        <f t="shared" si="144"/>
        <v>657</v>
      </c>
      <c r="B2034" s="39" t="str">
        <f>+VLOOKUP(A2034,$Q$2:$R$5000,2,0)</f>
        <v>cf657</v>
      </c>
      <c r="C2034" s="45" t="s">
        <v>63</v>
      </c>
      <c r="D2034" s="46" t="s">
        <v>63</v>
      </c>
      <c r="E2034" s="47" t="s">
        <v>63</v>
      </c>
      <c r="F2034" s="48"/>
      <c r="G2034" s="46"/>
      <c r="H2034" s="62"/>
      <c r="I2034" s="62"/>
      <c r="J2034" s="50"/>
      <c r="Q2034" s="37">
        <v>2033</v>
      </c>
    </row>
    <row r="2035" spans="1:17" ht="15" customHeight="1" x14ac:dyDescent="0.2">
      <c r="A2035" s="121"/>
      <c r="B2035" s="39" t="str">
        <f>+VLOOKUP(A2034,$Q$2:$R$5000,2,0)</f>
        <v>cf657</v>
      </c>
      <c r="C2035" s="51"/>
      <c r="D2035" s="52"/>
      <c r="E2035" s="53" t="s">
        <v>63</v>
      </c>
      <c r="F2035" s="54"/>
      <c r="G2035" s="52"/>
      <c r="H2035" s="63"/>
      <c r="I2035" s="63"/>
      <c r="J2035" s="56" t="s">
        <v>63</v>
      </c>
      <c r="Q2035" s="37">
        <v>2034</v>
      </c>
    </row>
    <row r="2036" spans="1:17" ht="15" customHeight="1" x14ac:dyDescent="0.2">
      <c r="A2036" s="121"/>
      <c r="B2036" s="39" t="str">
        <f>+VLOOKUP(A2034,$Q$2:$R$5000,2,0)</f>
        <v>cf657</v>
      </c>
      <c r="C2036" s="51"/>
      <c r="D2036" s="57" t="s">
        <v>63</v>
      </c>
      <c r="E2036" s="58" t="s">
        <v>63</v>
      </c>
      <c r="F2036" s="59" t="s">
        <v>63</v>
      </c>
      <c r="G2036" s="57" t="s">
        <v>63</v>
      </c>
      <c r="H2036" s="64" t="s">
        <v>63</v>
      </c>
      <c r="I2036" s="64" t="str">
        <f>IF(H2036="","",G2036*H2036)</f>
        <v/>
      </c>
      <c r="J2036" s="61" t="s">
        <v>63</v>
      </c>
      <c r="Q2036" s="37">
        <v>2035</v>
      </c>
    </row>
    <row r="2037" spans="1:17" ht="15" customHeight="1" x14ac:dyDescent="0.2">
      <c r="A2037" s="121">
        <f t="shared" si="144"/>
        <v>658</v>
      </c>
      <c r="B2037" s="39" t="str">
        <f>+VLOOKUP(A2037,$Q$2:$R$5000,2,0)</f>
        <v>cf658</v>
      </c>
      <c r="C2037" s="45" t="s">
        <v>63</v>
      </c>
      <c r="D2037" s="46" t="s">
        <v>63</v>
      </c>
      <c r="E2037" s="47" t="s">
        <v>63</v>
      </c>
      <c r="F2037" s="48"/>
      <c r="G2037" s="46"/>
      <c r="H2037" s="62"/>
      <c r="I2037" s="62"/>
      <c r="J2037" s="50"/>
      <c r="Q2037" s="37">
        <v>2036</v>
      </c>
    </row>
    <row r="2038" spans="1:17" ht="15" customHeight="1" x14ac:dyDescent="0.2">
      <c r="A2038" s="121"/>
      <c r="B2038" s="39" t="str">
        <f>+VLOOKUP(A2037,$Q$2:$R$5000,2,0)</f>
        <v>cf658</v>
      </c>
      <c r="C2038" s="51"/>
      <c r="D2038" s="52"/>
      <c r="E2038" s="53" t="s">
        <v>63</v>
      </c>
      <c r="F2038" s="54"/>
      <c r="G2038" s="52"/>
      <c r="H2038" s="63"/>
      <c r="I2038" s="63"/>
      <c r="J2038" s="56" t="s">
        <v>63</v>
      </c>
      <c r="Q2038" s="37">
        <v>2037</v>
      </c>
    </row>
    <row r="2039" spans="1:17" ht="15" customHeight="1" x14ac:dyDescent="0.2">
      <c r="A2039" s="121"/>
      <c r="B2039" s="39" t="str">
        <f>+VLOOKUP(A2037,$Q$2:$R$5000,2,0)</f>
        <v>cf658</v>
      </c>
      <c r="C2039" s="51"/>
      <c r="D2039" s="57" t="s">
        <v>63</v>
      </c>
      <c r="E2039" s="58" t="s">
        <v>63</v>
      </c>
      <c r="F2039" s="59" t="s">
        <v>63</v>
      </c>
      <c r="G2039" s="57" t="s">
        <v>63</v>
      </c>
      <c r="H2039" s="64" t="s">
        <v>63</v>
      </c>
      <c r="I2039" s="64" t="str">
        <f>IF(H2039="","",G2039*H2039)</f>
        <v/>
      </c>
      <c r="J2039" s="61" t="s">
        <v>63</v>
      </c>
      <c r="Q2039" s="37">
        <v>2038</v>
      </c>
    </row>
    <row r="2040" spans="1:17" ht="15" customHeight="1" x14ac:dyDescent="0.2">
      <c r="A2040" s="121">
        <f t="shared" si="144"/>
        <v>659</v>
      </c>
      <c r="B2040" s="39" t="str">
        <f>+VLOOKUP(A2040,$Q$2:$R$5000,2,0)</f>
        <v>cf659</v>
      </c>
      <c r="C2040" s="45" t="s">
        <v>63</v>
      </c>
      <c r="D2040" s="46" t="s">
        <v>63</v>
      </c>
      <c r="E2040" s="47" t="s">
        <v>63</v>
      </c>
      <c r="F2040" s="48"/>
      <c r="G2040" s="46"/>
      <c r="H2040" s="62"/>
      <c r="I2040" s="62"/>
      <c r="J2040" s="50"/>
      <c r="Q2040" s="37">
        <v>2039</v>
      </c>
    </row>
    <row r="2041" spans="1:17" ht="15" customHeight="1" x14ac:dyDescent="0.2">
      <c r="A2041" s="121"/>
      <c r="B2041" s="39" t="str">
        <f>+VLOOKUP(A2040,$Q$2:$R$5000,2,0)</f>
        <v>cf659</v>
      </c>
      <c r="C2041" s="51"/>
      <c r="D2041" s="52"/>
      <c r="E2041" s="53" t="s">
        <v>63</v>
      </c>
      <c r="F2041" s="54"/>
      <c r="G2041" s="52"/>
      <c r="H2041" s="63"/>
      <c r="I2041" s="63"/>
      <c r="J2041" s="56" t="s">
        <v>63</v>
      </c>
      <c r="Q2041" s="37">
        <v>2040</v>
      </c>
    </row>
    <row r="2042" spans="1:17" ht="15" customHeight="1" x14ac:dyDescent="0.2">
      <c r="A2042" s="121"/>
      <c r="B2042" s="39" t="str">
        <f>+VLOOKUP(A2040,$Q$2:$R$5000,2,0)</f>
        <v>cf659</v>
      </c>
      <c r="C2042" s="51"/>
      <c r="D2042" s="57" t="s">
        <v>63</v>
      </c>
      <c r="E2042" s="58" t="s">
        <v>63</v>
      </c>
      <c r="F2042" s="59" t="s">
        <v>63</v>
      </c>
      <c r="G2042" s="57" t="s">
        <v>63</v>
      </c>
      <c r="H2042" s="64" t="s">
        <v>63</v>
      </c>
      <c r="I2042" s="64" t="str">
        <f>IF(H2042="","",G2042*H2042)</f>
        <v/>
      </c>
      <c r="J2042" s="61" t="s">
        <v>63</v>
      </c>
      <c r="Q2042" s="37">
        <v>2041</v>
      </c>
    </row>
    <row r="2043" spans="1:17" ht="15" customHeight="1" x14ac:dyDescent="0.2">
      <c r="A2043" s="121">
        <f t="shared" si="144"/>
        <v>660</v>
      </c>
      <c r="B2043" s="39" t="str">
        <f>+VLOOKUP(A2043,$Q$2:$R$5000,2,0)</f>
        <v>cf660</v>
      </c>
      <c r="C2043" s="45" t="s">
        <v>63</v>
      </c>
      <c r="D2043" s="46" t="s">
        <v>63</v>
      </c>
      <c r="E2043" s="47" t="s">
        <v>63</v>
      </c>
      <c r="F2043" s="48"/>
      <c r="G2043" s="46"/>
      <c r="H2043" s="62"/>
      <c r="I2043" s="62"/>
      <c r="J2043" s="50"/>
      <c r="Q2043" s="37">
        <v>2042</v>
      </c>
    </row>
    <row r="2044" spans="1:17" ht="15" customHeight="1" x14ac:dyDescent="0.2">
      <c r="A2044" s="121"/>
      <c r="B2044" s="39" t="str">
        <f>+VLOOKUP(A2043,$Q$2:$R$5000,2,0)</f>
        <v>cf660</v>
      </c>
      <c r="C2044" s="51"/>
      <c r="D2044" s="52"/>
      <c r="E2044" s="53" t="s">
        <v>63</v>
      </c>
      <c r="F2044" s="54"/>
      <c r="G2044" s="52"/>
      <c r="H2044" s="63"/>
      <c r="I2044" s="63"/>
      <c r="J2044" s="56" t="s">
        <v>63</v>
      </c>
      <c r="Q2044" s="37">
        <v>2043</v>
      </c>
    </row>
    <row r="2045" spans="1:17" ht="15" customHeight="1" x14ac:dyDescent="0.2">
      <c r="A2045" s="121"/>
      <c r="B2045" s="39" t="str">
        <f>+VLOOKUP(A2043,$Q$2:$R$5000,2,0)</f>
        <v>cf660</v>
      </c>
      <c r="C2045" s="51"/>
      <c r="D2045" s="57" t="s">
        <v>63</v>
      </c>
      <c r="E2045" s="58" t="s">
        <v>63</v>
      </c>
      <c r="F2045" s="59" t="s">
        <v>63</v>
      </c>
      <c r="G2045" s="57" t="s">
        <v>63</v>
      </c>
      <c r="H2045" s="64" t="s">
        <v>63</v>
      </c>
      <c r="I2045" s="64" t="str">
        <f>IF(H2045="","",G2045*H2045)</f>
        <v/>
      </c>
      <c r="J2045" s="61" t="s">
        <v>63</v>
      </c>
      <c r="Q2045" s="37">
        <v>2044</v>
      </c>
    </row>
    <row r="2046" spans="1:17" ht="15" customHeight="1" x14ac:dyDescent="0.2">
      <c r="B2046" s="37">
        <f>IF(K2046=$K$1,1,IF(K2046&gt;$K$1,0,1))</f>
        <v>0</v>
      </c>
      <c r="C2046" s="51"/>
      <c r="D2046" s="46"/>
      <c r="E2046" s="71" t="s">
        <v>143</v>
      </c>
      <c r="F2046" s="48"/>
      <c r="G2046" s="46"/>
      <c r="H2046" s="62"/>
      <c r="I2046" s="66">
        <f>SUM(I1986:I2045)</f>
        <v>0</v>
      </c>
      <c r="J2046" s="46"/>
      <c r="K2046" s="37">
        <f>+A2043/20</f>
        <v>33</v>
      </c>
      <c r="L2046" s="67">
        <f>+I2046</f>
        <v>0</v>
      </c>
      <c r="M2046" s="68">
        <f>SUM($L$2:L2046)</f>
        <v>0</v>
      </c>
      <c r="Q2046" s="37">
        <v>2045</v>
      </c>
    </row>
    <row r="2047" spans="1:17" ht="15" customHeight="1" x14ac:dyDescent="0.2">
      <c r="B2047" s="37">
        <f>+IF(K2047=$K$1,1,0)</f>
        <v>0</v>
      </c>
      <c r="C2047" s="51"/>
      <c r="D2047" s="57"/>
      <c r="E2047" s="72" t="s">
        <v>144</v>
      </c>
      <c r="F2047" s="59"/>
      <c r="G2047" s="57"/>
      <c r="H2047" s="64"/>
      <c r="I2047" s="70">
        <f>+M2046</f>
        <v>0</v>
      </c>
      <c r="J2047" s="57"/>
      <c r="K2047" s="37">
        <f>+K2046</f>
        <v>33</v>
      </c>
      <c r="Q2047" s="37">
        <v>2046</v>
      </c>
    </row>
    <row r="2048" spans="1:17" ht="15" customHeight="1" x14ac:dyDescent="0.2">
      <c r="A2048" s="121">
        <f>A2043+1</f>
        <v>661</v>
      </c>
      <c r="B2048" s="39" t="str">
        <f>+VLOOKUP(A2048,$Q$2:$R$5000,2,0)</f>
        <v>cf661</v>
      </c>
      <c r="C2048" s="45" t="s">
        <v>63</v>
      </c>
      <c r="D2048" s="46" t="s">
        <v>63</v>
      </c>
      <c r="E2048" s="47" t="s">
        <v>63</v>
      </c>
      <c r="F2048" s="48"/>
      <c r="G2048" s="46"/>
      <c r="H2048" s="49"/>
      <c r="I2048" s="49"/>
      <c r="J2048" s="50"/>
      <c r="Q2048" s="37">
        <v>2047</v>
      </c>
    </row>
    <row r="2049" spans="1:17" ht="15" customHeight="1" x14ac:dyDescent="0.2">
      <c r="A2049" s="121"/>
      <c r="B2049" s="39" t="str">
        <f>+VLOOKUP(A2048,$Q$2:$R$5000,2,0)</f>
        <v>cf661</v>
      </c>
      <c r="C2049" s="51"/>
      <c r="D2049" s="52"/>
      <c r="E2049" s="53" t="s">
        <v>63</v>
      </c>
      <c r="F2049" s="54"/>
      <c r="G2049" s="52"/>
      <c r="H2049" s="55"/>
      <c r="I2049" s="55"/>
      <c r="J2049" s="56" t="s">
        <v>63</v>
      </c>
      <c r="Q2049" s="37">
        <v>2048</v>
      </c>
    </row>
    <row r="2050" spans="1:17" ht="15" customHeight="1" x14ac:dyDescent="0.2">
      <c r="A2050" s="121"/>
      <c r="B2050" s="39" t="str">
        <f>+VLOOKUP(A2048,$Q$2:$R$5000,2,0)</f>
        <v>cf661</v>
      </c>
      <c r="C2050" s="51"/>
      <c r="D2050" s="57" t="s">
        <v>63</v>
      </c>
      <c r="E2050" s="58" t="s">
        <v>63</v>
      </c>
      <c r="F2050" s="59" t="s">
        <v>63</v>
      </c>
      <c r="G2050" s="57" t="s">
        <v>63</v>
      </c>
      <c r="H2050" s="60" t="s">
        <v>63</v>
      </c>
      <c r="I2050" s="60" t="str">
        <f>IF(H2050="","",G2050*H2050)</f>
        <v/>
      </c>
      <c r="J2050" s="61" t="s">
        <v>63</v>
      </c>
      <c r="Q2050" s="37">
        <v>2049</v>
      </c>
    </row>
    <row r="2051" spans="1:17" ht="15" customHeight="1" x14ac:dyDescent="0.2">
      <c r="A2051" s="121">
        <f t="shared" ref="A2051" si="145">A2048+1</f>
        <v>662</v>
      </c>
      <c r="B2051" s="39" t="str">
        <f>+VLOOKUP(A2051,$Q$2:$R$5000,2,0)</f>
        <v>cf662</v>
      </c>
      <c r="C2051" s="45" t="s">
        <v>63</v>
      </c>
      <c r="D2051" s="46" t="s">
        <v>63</v>
      </c>
      <c r="E2051" s="47" t="s">
        <v>63</v>
      </c>
      <c r="F2051" s="48"/>
      <c r="G2051" s="46"/>
      <c r="H2051" s="62"/>
      <c r="I2051" s="62"/>
      <c r="J2051" s="50"/>
      <c r="Q2051" s="37">
        <v>2050</v>
      </c>
    </row>
    <row r="2052" spans="1:17" ht="15" customHeight="1" x14ac:dyDescent="0.2">
      <c r="A2052" s="121"/>
      <c r="B2052" s="39" t="str">
        <f>+VLOOKUP(A2051,$Q$2:$R$5000,2,0)</f>
        <v>cf662</v>
      </c>
      <c r="C2052" s="51"/>
      <c r="D2052" s="52"/>
      <c r="E2052" s="53" t="s">
        <v>63</v>
      </c>
      <c r="F2052" s="54"/>
      <c r="G2052" s="52"/>
      <c r="H2052" s="63"/>
      <c r="I2052" s="63"/>
      <c r="J2052" s="56" t="s">
        <v>63</v>
      </c>
      <c r="Q2052" s="37">
        <v>2051</v>
      </c>
    </row>
    <row r="2053" spans="1:17" ht="15" customHeight="1" x14ac:dyDescent="0.2">
      <c r="A2053" s="121"/>
      <c r="B2053" s="39" t="str">
        <f>+VLOOKUP(A2051,$Q$2:$R$5000,2,0)</f>
        <v>cf662</v>
      </c>
      <c r="C2053" s="51"/>
      <c r="D2053" s="57" t="s">
        <v>63</v>
      </c>
      <c r="E2053" s="58" t="s">
        <v>63</v>
      </c>
      <c r="F2053" s="59" t="s">
        <v>63</v>
      </c>
      <c r="G2053" s="57" t="s">
        <v>63</v>
      </c>
      <c r="H2053" s="64" t="s">
        <v>63</v>
      </c>
      <c r="I2053" s="64" t="str">
        <f>IF(H2053="","",G2053*H2053)</f>
        <v/>
      </c>
      <c r="J2053" s="61" t="s">
        <v>63</v>
      </c>
      <c r="Q2053" s="37">
        <v>2052</v>
      </c>
    </row>
    <row r="2054" spans="1:17" ht="15" customHeight="1" x14ac:dyDescent="0.2">
      <c r="A2054" s="121">
        <f t="shared" ref="A2054:A2105" si="146">A2051+1</f>
        <v>663</v>
      </c>
      <c r="B2054" s="39" t="str">
        <f>+VLOOKUP(A2054,$Q$2:$R$5000,2,0)</f>
        <v>cf663</v>
      </c>
      <c r="C2054" s="45" t="s">
        <v>63</v>
      </c>
      <c r="D2054" s="46" t="s">
        <v>63</v>
      </c>
      <c r="E2054" s="47" t="s">
        <v>63</v>
      </c>
      <c r="F2054" s="48"/>
      <c r="G2054" s="46"/>
      <c r="H2054" s="62"/>
      <c r="I2054" s="62"/>
      <c r="J2054" s="50"/>
      <c r="Q2054" s="37">
        <v>2053</v>
      </c>
    </row>
    <row r="2055" spans="1:17" ht="15" customHeight="1" x14ac:dyDescent="0.2">
      <c r="A2055" s="121"/>
      <c r="B2055" s="39" t="str">
        <f>+VLOOKUP(A2054,$Q$2:$R$5000,2,0)</f>
        <v>cf663</v>
      </c>
      <c r="C2055" s="51"/>
      <c r="D2055" s="52"/>
      <c r="E2055" s="53" t="s">
        <v>63</v>
      </c>
      <c r="F2055" s="54"/>
      <c r="G2055" s="52"/>
      <c r="H2055" s="63"/>
      <c r="I2055" s="63"/>
      <c r="J2055" s="56" t="s">
        <v>63</v>
      </c>
      <c r="Q2055" s="37">
        <v>2054</v>
      </c>
    </row>
    <row r="2056" spans="1:17" ht="15" customHeight="1" x14ac:dyDescent="0.2">
      <c r="A2056" s="121"/>
      <c r="B2056" s="39" t="str">
        <f>+VLOOKUP(A2054,$Q$2:$R$5000,2,0)</f>
        <v>cf663</v>
      </c>
      <c r="C2056" s="51"/>
      <c r="D2056" s="57" t="s">
        <v>63</v>
      </c>
      <c r="E2056" s="58" t="s">
        <v>63</v>
      </c>
      <c r="F2056" s="59" t="s">
        <v>63</v>
      </c>
      <c r="G2056" s="57" t="s">
        <v>63</v>
      </c>
      <c r="H2056" s="64" t="s">
        <v>63</v>
      </c>
      <c r="I2056" s="64" t="str">
        <f>IF(H2056="","",G2056*H2056)</f>
        <v/>
      </c>
      <c r="J2056" s="61" t="s">
        <v>63</v>
      </c>
      <c r="Q2056" s="37">
        <v>2055</v>
      </c>
    </row>
    <row r="2057" spans="1:17" ht="15" customHeight="1" x14ac:dyDescent="0.2">
      <c r="A2057" s="121">
        <f t="shared" si="146"/>
        <v>664</v>
      </c>
      <c r="B2057" s="39" t="str">
        <f>+VLOOKUP(A2057,$Q$2:$R$5000,2,0)</f>
        <v>cf664</v>
      </c>
      <c r="C2057" s="45" t="s">
        <v>63</v>
      </c>
      <c r="D2057" s="46" t="s">
        <v>63</v>
      </c>
      <c r="E2057" s="47" t="s">
        <v>63</v>
      </c>
      <c r="F2057" s="48"/>
      <c r="G2057" s="46"/>
      <c r="H2057" s="62"/>
      <c r="I2057" s="62"/>
      <c r="J2057" s="50"/>
      <c r="Q2057" s="37">
        <v>2056</v>
      </c>
    </row>
    <row r="2058" spans="1:17" ht="15" customHeight="1" x14ac:dyDescent="0.2">
      <c r="A2058" s="121"/>
      <c r="B2058" s="39" t="str">
        <f>+VLOOKUP(A2057,$Q$2:$R$5000,2,0)</f>
        <v>cf664</v>
      </c>
      <c r="C2058" s="51"/>
      <c r="D2058" s="52"/>
      <c r="E2058" s="53" t="s">
        <v>63</v>
      </c>
      <c r="F2058" s="54"/>
      <c r="G2058" s="52"/>
      <c r="H2058" s="63"/>
      <c r="I2058" s="63"/>
      <c r="J2058" s="56" t="s">
        <v>63</v>
      </c>
      <c r="Q2058" s="37">
        <v>2057</v>
      </c>
    </row>
    <row r="2059" spans="1:17" ht="15" customHeight="1" x14ac:dyDescent="0.2">
      <c r="A2059" s="121"/>
      <c r="B2059" s="39" t="str">
        <f>+VLOOKUP(A2057,$Q$2:$R$5000,2,0)</f>
        <v>cf664</v>
      </c>
      <c r="C2059" s="51"/>
      <c r="D2059" s="57" t="s">
        <v>63</v>
      </c>
      <c r="E2059" s="58" t="s">
        <v>63</v>
      </c>
      <c r="F2059" s="59" t="s">
        <v>63</v>
      </c>
      <c r="G2059" s="57" t="s">
        <v>63</v>
      </c>
      <c r="H2059" s="64" t="s">
        <v>63</v>
      </c>
      <c r="I2059" s="64" t="str">
        <f>IF(H2059="","",G2059*H2059)</f>
        <v/>
      </c>
      <c r="J2059" s="61" t="s">
        <v>63</v>
      </c>
      <c r="Q2059" s="37">
        <v>2058</v>
      </c>
    </row>
    <row r="2060" spans="1:17" ht="15" customHeight="1" x14ac:dyDescent="0.2">
      <c r="A2060" s="121">
        <f t="shared" si="146"/>
        <v>665</v>
      </c>
      <c r="B2060" s="39" t="str">
        <f>+VLOOKUP(A2060,$Q$2:$R$5000,2,0)</f>
        <v>cf665</v>
      </c>
      <c r="C2060" s="45" t="s">
        <v>63</v>
      </c>
      <c r="D2060" s="46" t="s">
        <v>63</v>
      </c>
      <c r="E2060" s="47" t="s">
        <v>63</v>
      </c>
      <c r="F2060" s="48"/>
      <c r="G2060" s="46"/>
      <c r="H2060" s="62"/>
      <c r="I2060" s="62"/>
      <c r="J2060" s="50"/>
      <c r="Q2060" s="37">
        <v>2059</v>
      </c>
    </row>
    <row r="2061" spans="1:17" ht="15" customHeight="1" x14ac:dyDescent="0.2">
      <c r="A2061" s="121"/>
      <c r="B2061" s="39" t="str">
        <f>+VLOOKUP(A2060,$Q$2:$R$5000,2,0)</f>
        <v>cf665</v>
      </c>
      <c r="C2061" s="51"/>
      <c r="D2061" s="52"/>
      <c r="E2061" s="53" t="s">
        <v>63</v>
      </c>
      <c r="F2061" s="54"/>
      <c r="G2061" s="52"/>
      <c r="H2061" s="63"/>
      <c r="I2061" s="63"/>
      <c r="J2061" s="56" t="s">
        <v>63</v>
      </c>
      <c r="Q2061" s="37">
        <v>2060</v>
      </c>
    </row>
    <row r="2062" spans="1:17" ht="15" customHeight="1" x14ac:dyDescent="0.2">
      <c r="A2062" s="121"/>
      <c r="B2062" s="39" t="str">
        <f>+VLOOKUP(A2060,$Q$2:$R$5000,2,0)</f>
        <v>cf665</v>
      </c>
      <c r="C2062" s="51"/>
      <c r="D2062" s="57" t="s">
        <v>63</v>
      </c>
      <c r="E2062" s="58" t="s">
        <v>63</v>
      </c>
      <c r="F2062" s="59" t="s">
        <v>63</v>
      </c>
      <c r="G2062" s="57" t="s">
        <v>63</v>
      </c>
      <c r="H2062" s="64" t="s">
        <v>63</v>
      </c>
      <c r="I2062" s="64" t="str">
        <f>IF(H2062="","",G2062*H2062)</f>
        <v/>
      </c>
      <c r="J2062" s="61" t="s">
        <v>63</v>
      </c>
      <c r="Q2062" s="37">
        <v>2061</v>
      </c>
    </row>
    <row r="2063" spans="1:17" ht="15" customHeight="1" x14ac:dyDescent="0.2">
      <c r="A2063" s="121">
        <f t="shared" si="146"/>
        <v>666</v>
      </c>
      <c r="B2063" s="39" t="str">
        <f>+VLOOKUP(A2063,$Q$2:$R$5000,2,0)</f>
        <v>cf666</v>
      </c>
      <c r="C2063" s="45" t="s">
        <v>63</v>
      </c>
      <c r="D2063" s="46" t="s">
        <v>63</v>
      </c>
      <c r="E2063" s="47" t="s">
        <v>63</v>
      </c>
      <c r="F2063" s="48"/>
      <c r="G2063" s="46"/>
      <c r="H2063" s="62"/>
      <c r="I2063" s="62"/>
      <c r="J2063" s="50"/>
      <c r="Q2063" s="37">
        <v>2062</v>
      </c>
    </row>
    <row r="2064" spans="1:17" ht="15" customHeight="1" x14ac:dyDescent="0.2">
      <c r="A2064" s="121"/>
      <c r="B2064" s="39" t="str">
        <f>+VLOOKUP(A2063,$Q$2:$R$5000,2,0)</f>
        <v>cf666</v>
      </c>
      <c r="C2064" s="51"/>
      <c r="D2064" s="52"/>
      <c r="E2064" s="53" t="s">
        <v>63</v>
      </c>
      <c r="F2064" s="54"/>
      <c r="G2064" s="52"/>
      <c r="H2064" s="63"/>
      <c r="I2064" s="63"/>
      <c r="J2064" s="56" t="s">
        <v>63</v>
      </c>
      <c r="Q2064" s="37">
        <v>2063</v>
      </c>
    </row>
    <row r="2065" spans="1:17" ht="15" customHeight="1" x14ac:dyDescent="0.2">
      <c r="A2065" s="121"/>
      <c r="B2065" s="39" t="str">
        <f>+VLOOKUP(A2063,$Q$2:$R$5000,2,0)</f>
        <v>cf666</v>
      </c>
      <c r="C2065" s="51"/>
      <c r="D2065" s="57" t="s">
        <v>63</v>
      </c>
      <c r="E2065" s="58" t="s">
        <v>63</v>
      </c>
      <c r="F2065" s="59" t="s">
        <v>63</v>
      </c>
      <c r="G2065" s="57" t="s">
        <v>63</v>
      </c>
      <c r="H2065" s="64" t="s">
        <v>63</v>
      </c>
      <c r="I2065" s="64" t="str">
        <f>IF(H2065="","",G2065*H2065)</f>
        <v/>
      </c>
      <c r="J2065" s="61" t="s">
        <v>63</v>
      </c>
      <c r="Q2065" s="37">
        <v>2064</v>
      </c>
    </row>
    <row r="2066" spans="1:17" ht="15" customHeight="1" x14ac:dyDescent="0.2">
      <c r="A2066" s="121">
        <f t="shared" si="146"/>
        <v>667</v>
      </c>
      <c r="B2066" s="39" t="str">
        <f>+VLOOKUP(A2066,$Q$2:$R$5000,2,0)</f>
        <v>cf667</v>
      </c>
      <c r="C2066" s="45" t="s">
        <v>63</v>
      </c>
      <c r="D2066" s="46" t="s">
        <v>63</v>
      </c>
      <c r="E2066" s="47" t="s">
        <v>63</v>
      </c>
      <c r="F2066" s="48"/>
      <c r="G2066" s="46"/>
      <c r="H2066" s="62"/>
      <c r="I2066" s="62"/>
      <c r="J2066" s="50"/>
      <c r="Q2066" s="37">
        <v>2065</v>
      </c>
    </row>
    <row r="2067" spans="1:17" ht="15" customHeight="1" x14ac:dyDescent="0.2">
      <c r="A2067" s="121"/>
      <c r="B2067" s="39" t="str">
        <f>+VLOOKUP(A2066,$Q$2:$R$5000,2,0)</f>
        <v>cf667</v>
      </c>
      <c r="C2067" s="51"/>
      <c r="D2067" s="52"/>
      <c r="E2067" s="53" t="s">
        <v>63</v>
      </c>
      <c r="F2067" s="54"/>
      <c r="G2067" s="52"/>
      <c r="H2067" s="63"/>
      <c r="I2067" s="63"/>
      <c r="J2067" s="56" t="s">
        <v>63</v>
      </c>
      <c r="Q2067" s="37">
        <v>2066</v>
      </c>
    </row>
    <row r="2068" spans="1:17" ht="15" customHeight="1" x14ac:dyDescent="0.2">
      <c r="A2068" s="121"/>
      <c r="B2068" s="39" t="str">
        <f>+VLOOKUP(A2066,$Q$2:$R$5000,2,0)</f>
        <v>cf667</v>
      </c>
      <c r="C2068" s="51"/>
      <c r="D2068" s="57" t="s">
        <v>63</v>
      </c>
      <c r="E2068" s="58" t="s">
        <v>63</v>
      </c>
      <c r="F2068" s="59" t="s">
        <v>63</v>
      </c>
      <c r="G2068" s="57" t="s">
        <v>63</v>
      </c>
      <c r="H2068" s="64" t="s">
        <v>63</v>
      </c>
      <c r="I2068" s="64" t="str">
        <f>IF(H2068="","",G2068*H2068)</f>
        <v/>
      </c>
      <c r="J2068" s="61" t="s">
        <v>63</v>
      </c>
      <c r="Q2068" s="37">
        <v>2067</v>
      </c>
    </row>
    <row r="2069" spans="1:17" ht="15" customHeight="1" x14ac:dyDescent="0.2">
      <c r="A2069" s="121">
        <f t="shared" si="146"/>
        <v>668</v>
      </c>
      <c r="B2069" s="39" t="str">
        <f>+VLOOKUP(A2069,$Q$2:$R$5000,2,0)</f>
        <v>cf668</v>
      </c>
      <c r="C2069" s="45" t="s">
        <v>63</v>
      </c>
      <c r="D2069" s="46" t="s">
        <v>63</v>
      </c>
      <c r="E2069" s="47" t="s">
        <v>63</v>
      </c>
      <c r="F2069" s="48"/>
      <c r="G2069" s="46"/>
      <c r="H2069" s="62"/>
      <c r="I2069" s="62"/>
      <c r="J2069" s="50"/>
      <c r="Q2069" s="37">
        <v>2068</v>
      </c>
    </row>
    <row r="2070" spans="1:17" ht="15" customHeight="1" x14ac:dyDescent="0.2">
      <c r="A2070" s="121"/>
      <c r="B2070" s="39" t="str">
        <f>+VLOOKUP(A2069,$Q$2:$R$5000,2,0)</f>
        <v>cf668</v>
      </c>
      <c r="C2070" s="51"/>
      <c r="D2070" s="52"/>
      <c r="E2070" s="53" t="s">
        <v>63</v>
      </c>
      <c r="F2070" s="54"/>
      <c r="G2070" s="52"/>
      <c r="H2070" s="63"/>
      <c r="I2070" s="63"/>
      <c r="J2070" s="56" t="s">
        <v>63</v>
      </c>
      <c r="Q2070" s="37">
        <v>2069</v>
      </c>
    </row>
    <row r="2071" spans="1:17" ht="15" customHeight="1" x14ac:dyDescent="0.2">
      <c r="A2071" s="121"/>
      <c r="B2071" s="39" t="str">
        <f>+VLOOKUP(A2069,$Q$2:$R$5000,2,0)</f>
        <v>cf668</v>
      </c>
      <c r="C2071" s="51"/>
      <c r="D2071" s="57" t="s">
        <v>63</v>
      </c>
      <c r="E2071" s="58" t="s">
        <v>63</v>
      </c>
      <c r="F2071" s="59" t="s">
        <v>63</v>
      </c>
      <c r="G2071" s="57" t="s">
        <v>63</v>
      </c>
      <c r="H2071" s="64" t="s">
        <v>63</v>
      </c>
      <c r="I2071" s="64" t="str">
        <f>IF(H2071="","",G2071*H2071)</f>
        <v/>
      </c>
      <c r="J2071" s="61" t="s">
        <v>63</v>
      </c>
      <c r="Q2071" s="37">
        <v>2070</v>
      </c>
    </row>
    <row r="2072" spans="1:17" ht="15" customHeight="1" x14ac:dyDescent="0.2">
      <c r="A2072" s="121">
        <f t="shared" si="146"/>
        <v>669</v>
      </c>
      <c r="B2072" s="39" t="str">
        <f>+VLOOKUP(A2072,$Q$2:$R$5000,2,0)</f>
        <v>cf669</v>
      </c>
      <c r="C2072" s="45" t="s">
        <v>63</v>
      </c>
      <c r="D2072" s="46" t="s">
        <v>63</v>
      </c>
      <c r="E2072" s="47" t="s">
        <v>63</v>
      </c>
      <c r="F2072" s="48"/>
      <c r="G2072" s="46"/>
      <c r="H2072" s="62"/>
      <c r="I2072" s="62"/>
      <c r="J2072" s="50"/>
      <c r="Q2072" s="37">
        <v>2071</v>
      </c>
    </row>
    <row r="2073" spans="1:17" ht="15" customHeight="1" x14ac:dyDescent="0.2">
      <c r="A2073" s="121"/>
      <c r="B2073" s="39" t="str">
        <f>+VLOOKUP(A2072,$Q$2:$R$5000,2,0)</f>
        <v>cf669</v>
      </c>
      <c r="C2073" s="51"/>
      <c r="D2073" s="52"/>
      <c r="E2073" s="53" t="s">
        <v>63</v>
      </c>
      <c r="F2073" s="54"/>
      <c r="G2073" s="52"/>
      <c r="H2073" s="63"/>
      <c r="I2073" s="63"/>
      <c r="J2073" s="56" t="s">
        <v>63</v>
      </c>
      <c r="Q2073" s="37">
        <v>2072</v>
      </c>
    </row>
    <row r="2074" spans="1:17" ht="15" customHeight="1" x14ac:dyDescent="0.2">
      <c r="A2074" s="121"/>
      <c r="B2074" s="39" t="str">
        <f>+VLOOKUP(A2072,$Q$2:$R$5000,2,0)</f>
        <v>cf669</v>
      </c>
      <c r="C2074" s="51"/>
      <c r="D2074" s="57" t="s">
        <v>63</v>
      </c>
      <c r="E2074" s="58" t="s">
        <v>63</v>
      </c>
      <c r="F2074" s="59" t="s">
        <v>63</v>
      </c>
      <c r="G2074" s="57" t="s">
        <v>63</v>
      </c>
      <c r="H2074" s="64" t="s">
        <v>63</v>
      </c>
      <c r="I2074" s="64" t="str">
        <f>IF(H2074="","",G2074*H2074)</f>
        <v/>
      </c>
      <c r="J2074" s="61" t="s">
        <v>63</v>
      </c>
      <c r="Q2074" s="37">
        <v>2073</v>
      </c>
    </row>
    <row r="2075" spans="1:17" ht="15" customHeight="1" x14ac:dyDescent="0.2">
      <c r="A2075" s="121">
        <f t="shared" si="146"/>
        <v>670</v>
      </c>
      <c r="B2075" s="39" t="str">
        <f>+VLOOKUP(A2075,$Q$2:$R$5000,2,0)</f>
        <v>cf670</v>
      </c>
      <c r="C2075" s="45" t="s">
        <v>63</v>
      </c>
      <c r="D2075" s="46" t="s">
        <v>63</v>
      </c>
      <c r="E2075" s="47" t="s">
        <v>63</v>
      </c>
      <c r="F2075" s="48"/>
      <c r="G2075" s="46"/>
      <c r="H2075" s="62"/>
      <c r="I2075" s="62"/>
      <c r="J2075" s="50"/>
      <c r="Q2075" s="37">
        <v>2074</v>
      </c>
    </row>
    <row r="2076" spans="1:17" ht="15" customHeight="1" x14ac:dyDescent="0.2">
      <c r="A2076" s="121"/>
      <c r="B2076" s="39" t="str">
        <f>+VLOOKUP(A2075,$Q$2:$R$5000,2,0)</f>
        <v>cf670</v>
      </c>
      <c r="C2076" s="51"/>
      <c r="D2076" s="52"/>
      <c r="E2076" s="53" t="s">
        <v>63</v>
      </c>
      <c r="F2076" s="54"/>
      <c r="G2076" s="52"/>
      <c r="H2076" s="63"/>
      <c r="I2076" s="63"/>
      <c r="J2076" s="56" t="s">
        <v>63</v>
      </c>
      <c r="Q2076" s="37">
        <v>2075</v>
      </c>
    </row>
    <row r="2077" spans="1:17" ht="15" customHeight="1" x14ac:dyDescent="0.2">
      <c r="A2077" s="121"/>
      <c r="B2077" s="39" t="str">
        <f>+VLOOKUP(A2075,$Q$2:$R$5000,2,0)</f>
        <v>cf670</v>
      </c>
      <c r="C2077" s="51"/>
      <c r="D2077" s="57" t="s">
        <v>63</v>
      </c>
      <c r="E2077" s="58" t="s">
        <v>63</v>
      </c>
      <c r="F2077" s="59" t="s">
        <v>63</v>
      </c>
      <c r="G2077" s="57" t="s">
        <v>63</v>
      </c>
      <c r="H2077" s="64" t="s">
        <v>63</v>
      </c>
      <c r="I2077" s="64" t="str">
        <f>IF(H2077="","",G2077*H2077)</f>
        <v/>
      </c>
      <c r="J2077" s="61" t="s">
        <v>63</v>
      </c>
      <c r="Q2077" s="37">
        <v>2076</v>
      </c>
    </row>
    <row r="2078" spans="1:17" ht="15" customHeight="1" x14ac:dyDescent="0.2">
      <c r="A2078" s="121">
        <f t="shared" si="146"/>
        <v>671</v>
      </c>
      <c r="B2078" s="39" t="str">
        <f>+VLOOKUP(A2078,$Q$2:$R$5000,2,0)</f>
        <v>cf671</v>
      </c>
      <c r="C2078" s="45" t="s">
        <v>63</v>
      </c>
      <c r="D2078" s="46" t="s">
        <v>63</v>
      </c>
      <c r="E2078" s="47" t="s">
        <v>63</v>
      </c>
      <c r="F2078" s="48"/>
      <c r="G2078" s="46"/>
      <c r="H2078" s="62"/>
      <c r="I2078" s="62"/>
      <c r="J2078" s="50"/>
      <c r="Q2078" s="37">
        <v>2077</v>
      </c>
    </row>
    <row r="2079" spans="1:17" ht="15" customHeight="1" x14ac:dyDescent="0.2">
      <c r="A2079" s="121"/>
      <c r="B2079" s="39" t="str">
        <f>+VLOOKUP(A2078,$Q$2:$R$5000,2,0)</f>
        <v>cf671</v>
      </c>
      <c r="C2079" s="51"/>
      <c r="D2079" s="52"/>
      <c r="E2079" s="53" t="s">
        <v>63</v>
      </c>
      <c r="F2079" s="54"/>
      <c r="G2079" s="52"/>
      <c r="H2079" s="63"/>
      <c r="I2079" s="63"/>
      <c r="J2079" s="56" t="s">
        <v>63</v>
      </c>
      <c r="Q2079" s="37">
        <v>2078</v>
      </c>
    </row>
    <row r="2080" spans="1:17" ht="15" customHeight="1" x14ac:dyDescent="0.2">
      <c r="A2080" s="121"/>
      <c r="B2080" s="39" t="str">
        <f>+VLOOKUP(A2078,$Q$2:$R$5000,2,0)</f>
        <v>cf671</v>
      </c>
      <c r="C2080" s="51"/>
      <c r="D2080" s="57" t="s">
        <v>63</v>
      </c>
      <c r="E2080" s="58" t="s">
        <v>63</v>
      </c>
      <c r="F2080" s="59" t="s">
        <v>63</v>
      </c>
      <c r="G2080" s="57" t="s">
        <v>63</v>
      </c>
      <c r="H2080" s="64" t="s">
        <v>63</v>
      </c>
      <c r="I2080" s="64" t="str">
        <f>IF(H2080="","",G2080*H2080)</f>
        <v/>
      </c>
      <c r="J2080" s="61" t="s">
        <v>63</v>
      </c>
      <c r="Q2080" s="37">
        <v>2079</v>
      </c>
    </row>
    <row r="2081" spans="1:17" ht="15" customHeight="1" x14ac:dyDescent="0.2">
      <c r="A2081" s="121">
        <f t="shared" si="146"/>
        <v>672</v>
      </c>
      <c r="B2081" s="39" t="str">
        <f>+VLOOKUP(A2081,$Q$2:$R$5000,2,0)</f>
        <v>cf672</v>
      </c>
      <c r="C2081" s="45" t="s">
        <v>63</v>
      </c>
      <c r="D2081" s="46" t="s">
        <v>63</v>
      </c>
      <c r="E2081" s="47" t="s">
        <v>63</v>
      </c>
      <c r="F2081" s="48"/>
      <c r="G2081" s="46"/>
      <c r="H2081" s="62"/>
      <c r="I2081" s="62"/>
      <c r="J2081" s="50"/>
      <c r="Q2081" s="37">
        <v>2080</v>
      </c>
    </row>
    <row r="2082" spans="1:17" ht="15" customHeight="1" x14ac:dyDescent="0.2">
      <c r="A2082" s="121"/>
      <c r="B2082" s="39" t="str">
        <f>+VLOOKUP(A2081,$Q$2:$R$5000,2,0)</f>
        <v>cf672</v>
      </c>
      <c r="C2082" s="51"/>
      <c r="D2082" s="52"/>
      <c r="E2082" s="53" t="s">
        <v>63</v>
      </c>
      <c r="F2082" s="54"/>
      <c r="G2082" s="52"/>
      <c r="H2082" s="63"/>
      <c r="I2082" s="63"/>
      <c r="J2082" s="56" t="s">
        <v>63</v>
      </c>
      <c r="Q2082" s="37">
        <v>2081</v>
      </c>
    </row>
    <row r="2083" spans="1:17" ht="15" customHeight="1" x14ac:dyDescent="0.2">
      <c r="A2083" s="121"/>
      <c r="B2083" s="39" t="str">
        <f>+VLOOKUP(A2081,$Q$2:$R$5000,2,0)</f>
        <v>cf672</v>
      </c>
      <c r="C2083" s="51"/>
      <c r="D2083" s="57" t="s">
        <v>63</v>
      </c>
      <c r="E2083" s="58" t="s">
        <v>63</v>
      </c>
      <c r="F2083" s="59" t="s">
        <v>63</v>
      </c>
      <c r="G2083" s="57" t="s">
        <v>63</v>
      </c>
      <c r="H2083" s="64" t="s">
        <v>63</v>
      </c>
      <c r="I2083" s="64" t="str">
        <f>IF(H2083="","",G2083*H2083)</f>
        <v/>
      </c>
      <c r="J2083" s="61" t="s">
        <v>63</v>
      </c>
      <c r="Q2083" s="37">
        <v>2082</v>
      </c>
    </row>
    <row r="2084" spans="1:17" ht="15" customHeight="1" x14ac:dyDescent="0.2">
      <c r="A2084" s="121">
        <f t="shared" si="146"/>
        <v>673</v>
      </c>
      <c r="B2084" s="39" t="str">
        <f>+VLOOKUP(A2084,$Q$2:$R$5000,2,0)</f>
        <v>cf673</v>
      </c>
      <c r="C2084" s="45" t="s">
        <v>63</v>
      </c>
      <c r="D2084" s="46" t="s">
        <v>63</v>
      </c>
      <c r="E2084" s="47" t="s">
        <v>63</v>
      </c>
      <c r="F2084" s="48"/>
      <c r="G2084" s="46"/>
      <c r="H2084" s="62"/>
      <c r="I2084" s="62"/>
      <c r="J2084" s="50"/>
      <c r="Q2084" s="37">
        <v>2083</v>
      </c>
    </row>
    <row r="2085" spans="1:17" ht="15" customHeight="1" x14ac:dyDescent="0.2">
      <c r="A2085" s="121"/>
      <c r="B2085" s="39" t="str">
        <f>+VLOOKUP(A2084,$Q$2:$R$5000,2,0)</f>
        <v>cf673</v>
      </c>
      <c r="C2085" s="51"/>
      <c r="D2085" s="52"/>
      <c r="E2085" s="53" t="s">
        <v>63</v>
      </c>
      <c r="F2085" s="54"/>
      <c r="G2085" s="52"/>
      <c r="H2085" s="63"/>
      <c r="I2085" s="63"/>
      <c r="J2085" s="56" t="s">
        <v>63</v>
      </c>
      <c r="Q2085" s="37">
        <v>2084</v>
      </c>
    </row>
    <row r="2086" spans="1:17" ht="15" customHeight="1" x14ac:dyDescent="0.2">
      <c r="A2086" s="121"/>
      <c r="B2086" s="39" t="str">
        <f>+VLOOKUP(A2084,$Q$2:$R$5000,2,0)</f>
        <v>cf673</v>
      </c>
      <c r="C2086" s="51"/>
      <c r="D2086" s="57" t="s">
        <v>63</v>
      </c>
      <c r="E2086" s="58" t="s">
        <v>63</v>
      </c>
      <c r="F2086" s="59" t="s">
        <v>63</v>
      </c>
      <c r="G2086" s="57" t="s">
        <v>63</v>
      </c>
      <c r="H2086" s="64" t="s">
        <v>63</v>
      </c>
      <c r="I2086" s="64" t="str">
        <f>IF(H2086="","",G2086*H2086)</f>
        <v/>
      </c>
      <c r="J2086" s="61" t="s">
        <v>63</v>
      </c>
      <c r="Q2086" s="37">
        <v>2085</v>
      </c>
    </row>
    <row r="2087" spans="1:17" ht="15" customHeight="1" x14ac:dyDescent="0.2">
      <c r="A2087" s="121">
        <f t="shared" si="146"/>
        <v>674</v>
      </c>
      <c r="B2087" s="39" t="str">
        <f>+VLOOKUP(A2087,$Q$2:$R$5000,2,0)</f>
        <v>cf674</v>
      </c>
      <c r="C2087" s="45" t="s">
        <v>63</v>
      </c>
      <c r="D2087" s="46" t="s">
        <v>63</v>
      </c>
      <c r="E2087" s="47" t="s">
        <v>63</v>
      </c>
      <c r="F2087" s="48"/>
      <c r="G2087" s="46"/>
      <c r="H2087" s="62"/>
      <c r="I2087" s="62"/>
      <c r="J2087" s="50"/>
      <c r="Q2087" s="37">
        <v>2086</v>
      </c>
    </row>
    <row r="2088" spans="1:17" ht="15" customHeight="1" x14ac:dyDescent="0.2">
      <c r="A2088" s="121"/>
      <c r="B2088" s="39" t="str">
        <f>+VLOOKUP(A2087,$Q$2:$R$5000,2,0)</f>
        <v>cf674</v>
      </c>
      <c r="C2088" s="51"/>
      <c r="D2088" s="52"/>
      <c r="E2088" s="53" t="s">
        <v>63</v>
      </c>
      <c r="F2088" s="54"/>
      <c r="G2088" s="52"/>
      <c r="H2088" s="63"/>
      <c r="I2088" s="63"/>
      <c r="J2088" s="56" t="s">
        <v>63</v>
      </c>
      <c r="Q2088" s="37">
        <v>2087</v>
      </c>
    </row>
    <row r="2089" spans="1:17" ht="15" customHeight="1" x14ac:dyDescent="0.2">
      <c r="A2089" s="121"/>
      <c r="B2089" s="39" t="str">
        <f>+VLOOKUP(A2087,$Q$2:$R$5000,2,0)</f>
        <v>cf674</v>
      </c>
      <c r="C2089" s="51"/>
      <c r="D2089" s="57" t="s">
        <v>63</v>
      </c>
      <c r="E2089" s="58" t="s">
        <v>63</v>
      </c>
      <c r="F2089" s="59" t="s">
        <v>63</v>
      </c>
      <c r="G2089" s="57" t="s">
        <v>63</v>
      </c>
      <c r="H2089" s="64" t="s">
        <v>63</v>
      </c>
      <c r="I2089" s="64" t="str">
        <f>IF(H2089="","",G2089*H2089)</f>
        <v/>
      </c>
      <c r="J2089" s="61" t="s">
        <v>63</v>
      </c>
      <c r="Q2089" s="37">
        <v>2088</v>
      </c>
    </row>
    <row r="2090" spans="1:17" ht="15" customHeight="1" x14ac:dyDescent="0.2">
      <c r="A2090" s="121">
        <f t="shared" si="146"/>
        <v>675</v>
      </c>
      <c r="B2090" s="39" t="str">
        <f>+VLOOKUP(A2090,$Q$2:$R$5000,2,0)</f>
        <v>cf675</v>
      </c>
      <c r="C2090" s="45" t="s">
        <v>63</v>
      </c>
      <c r="D2090" s="46" t="s">
        <v>63</v>
      </c>
      <c r="E2090" s="47" t="s">
        <v>63</v>
      </c>
      <c r="F2090" s="48"/>
      <c r="G2090" s="46"/>
      <c r="H2090" s="62"/>
      <c r="I2090" s="62"/>
      <c r="J2090" s="50"/>
      <c r="Q2090" s="37">
        <v>2089</v>
      </c>
    </row>
    <row r="2091" spans="1:17" ht="15" customHeight="1" x14ac:dyDescent="0.2">
      <c r="A2091" s="121"/>
      <c r="B2091" s="39" t="str">
        <f>+VLOOKUP(A2090,$Q$2:$R$5000,2,0)</f>
        <v>cf675</v>
      </c>
      <c r="C2091" s="51"/>
      <c r="D2091" s="52"/>
      <c r="E2091" s="53" t="s">
        <v>63</v>
      </c>
      <c r="F2091" s="54"/>
      <c r="G2091" s="52"/>
      <c r="H2091" s="63"/>
      <c r="I2091" s="63"/>
      <c r="J2091" s="56" t="s">
        <v>63</v>
      </c>
      <c r="Q2091" s="37">
        <v>2090</v>
      </c>
    </row>
    <row r="2092" spans="1:17" ht="15" customHeight="1" x14ac:dyDescent="0.2">
      <c r="A2092" s="121"/>
      <c r="B2092" s="39" t="str">
        <f>+VLOOKUP(A2090,$Q$2:$R$5000,2,0)</f>
        <v>cf675</v>
      </c>
      <c r="C2092" s="51"/>
      <c r="D2092" s="57" t="s">
        <v>63</v>
      </c>
      <c r="E2092" s="58" t="s">
        <v>63</v>
      </c>
      <c r="F2092" s="59" t="s">
        <v>63</v>
      </c>
      <c r="G2092" s="57" t="s">
        <v>63</v>
      </c>
      <c r="H2092" s="64" t="s">
        <v>63</v>
      </c>
      <c r="I2092" s="64" t="str">
        <f>IF(H2092="","",G2092*H2092)</f>
        <v/>
      </c>
      <c r="J2092" s="61" t="s">
        <v>63</v>
      </c>
      <c r="Q2092" s="37">
        <v>2091</v>
      </c>
    </row>
    <row r="2093" spans="1:17" ht="15" customHeight="1" x14ac:dyDescent="0.2">
      <c r="A2093" s="121">
        <f t="shared" si="146"/>
        <v>676</v>
      </c>
      <c r="B2093" s="39" t="str">
        <f>+VLOOKUP(A2093,$Q$2:$R$5000,2,0)</f>
        <v>cf676</v>
      </c>
      <c r="C2093" s="45" t="s">
        <v>63</v>
      </c>
      <c r="D2093" s="46" t="s">
        <v>63</v>
      </c>
      <c r="E2093" s="47" t="s">
        <v>63</v>
      </c>
      <c r="F2093" s="48"/>
      <c r="G2093" s="46"/>
      <c r="H2093" s="62"/>
      <c r="I2093" s="62"/>
      <c r="J2093" s="50"/>
      <c r="Q2093" s="37">
        <v>2092</v>
      </c>
    </row>
    <row r="2094" spans="1:17" ht="15" customHeight="1" x14ac:dyDescent="0.2">
      <c r="A2094" s="121"/>
      <c r="B2094" s="39" t="str">
        <f>+VLOOKUP(A2093,$Q$2:$R$5000,2,0)</f>
        <v>cf676</v>
      </c>
      <c r="C2094" s="51"/>
      <c r="D2094" s="52"/>
      <c r="E2094" s="53" t="s">
        <v>63</v>
      </c>
      <c r="F2094" s="54"/>
      <c r="G2094" s="52"/>
      <c r="H2094" s="63"/>
      <c r="I2094" s="63"/>
      <c r="J2094" s="56" t="s">
        <v>63</v>
      </c>
      <c r="Q2094" s="37">
        <v>2093</v>
      </c>
    </row>
    <row r="2095" spans="1:17" ht="15" customHeight="1" x14ac:dyDescent="0.2">
      <c r="A2095" s="121"/>
      <c r="B2095" s="39" t="str">
        <f>+VLOOKUP(A2093,$Q$2:$R$5000,2,0)</f>
        <v>cf676</v>
      </c>
      <c r="C2095" s="51"/>
      <c r="D2095" s="57" t="s">
        <v>63</v>
      </c>
      <c r="E2095" s="58" t="s">
        <v>63</v>
      </c>
      <c r="F2095" s="59" t="s">
        <v>63</v>
      </c>
      <c r="G2095" s="57" t="s">
        <v>63</v>
      </c>
      <c r="H2095" s="64" t="s">
        <v>63</v>
      </c>
      <c r="I2095" s="64" t="str">
        <f>IF(H2095="","",G2095*H2095)</f>
        <v/>
      </c>
      <c r="J2095" s="61" t="s">
        <v>63</v>
      </c>
      <c r="Q2095" s="37">
        <v>2094</v>
      </c>
    </row>
    <row r="2096" spans="1:17" ht="15" customHeight="1" x14ac:dyDescent="0.2">
      <c r="A2096" s="121">
        <f t="shared" si="146"/>
        <v>677</v>
      </c>
      <c r="B2096" s="39" t="str">
        <f>+VLOOKUP(A2096,$Q$2:$R$5000,2,0)</f>
        <v>cf677</v>
      </c>
      <c r="C2096" s="45" t="s">
        <v>63</v>
      </c>
      <c r="D2096" s="46" t="s">
        <v>63</v>
      </c>
      <c r="E2096" s="47" t="s">
        <v>63</v>
      </c>
      <c r="F2096" s="48"/>
      <c r="G2096" s="46"/>
      <c r="H2096" s="62"/>
      <c r="I2096" s="62"/>
      <c r="J2096" s="50"/>
      <c r="Q2096" s="37">
        <v>2095</v>
      </c>
    </row>
    <row r="2097" spans="1:17" ht="15" customHeight="1" x14ac:dyDescent="0.2">
      <c r="A2097" s="121"/>
      <c r="B2097" s="39" t="str">
        <f>+VLOOKUP(A2096,$Q$2:$R$5000,2,0)</f>
        <v>cf677</v>
      </c>
      <c r="C2097" s="51"/>
      <c r="D2097" s="52"/>
      <c r="E2097" s="53" t="s">
        <v>63</v>
      </c>
      <c r="F2097" s="54"/>
      <c r="G2097" s="52"/>
      <c r="H2097" s="63"/>
      <c r="I2097" s="63"/>
      <c r="J2097" s="56" t="s">
        <v>63</v>
      </c>
      <c r="Q2097" s="37">
        <v>2096</v>
      </c>
    </row>
    <row r="2098" spans="1:17" ht="15" customHeight="1" x14ac:dyDescent="0.2">
      <c r="A2098" s="121"/>
      <c r="B2098" s="39" t="str">
        <f>+VLOOKUP(A2096,$Q$2:$R$5000,2,0)</f>
        <v>cf677</v>
      </c>
      <c r="C2098" s="51"/>
      <c r="D2098" s="57" t="s">
        <v>63</v>
      </c>
      <c r="E2098" s="58" t="s">
        <v>63</v>
      </c>
      <c r="F2098" s="59" t="s">
        <v>63</v>
      </c>
      <c r="G2098" s="57" t="s">
        <v>63</v>
      </c>
      <c r="H2098" s="64" t="s">
        <v>63</v>
      </c>
      <c r="I2098" s="64" t="str">
        <f>IF(H2098="","",G2098*H2098)</f>
        <v/>
      </c>
      <c r="J2098" s="61" t="s">
        <v>63</v>
      </c>
      <c r="Q2098" s="37">
        <v>2097</v>
      </c>
    </row>
    <row r="2099" spans="1:17" ht="15" customHeight="1" x14ac:dyDescent="0.2">
      <c r="A2099" s="121">
        <f t="shared" si="146"/>
        <v>678</v>
      </c>
      <c r="B2099" s="39" t="str">
        <f>+VLOOKUP(A2099,$Q$2:$R$5000,2,0)</f>
        <v>cf678</v>
      </c>
      <c r="C2099" s="45" t="s">
        <v>63</v>
      </c>
      <c r="D2099" s="46" t="s">
        <v>63</v>
      </c>
      <c r="E2099" s="47" t="s">
        <v>63</v>
      </c>
      <c r="F2099" s="48"/>
      <c r="G2099" s="46"/>
      <c r="H2099" s="62"/>
      <c r="I2099" s="62"/>
      <c r="J2099" s="50"/>
      <c r="Q2099" s="37">
        <v>2098</v>
      </c>
    </row>
    <row r="2100" spans="1:17" ht="15" customHeight="1" x14ac:dyDescent="0.2">
      <c r="A2100" s="121"/>
      <c r="B2100" s="39" t="str">
        <f>+VLOOKUP(A2099,$Q$2:$R$5000,2,0)</f>
        <v>cf678</v>
      </c>
      <c r="C2100" s="51"/>
      <c r="D2100" s="52"/>
      <c r="E2100" s="53" t="s">
        <v>63</v>
      </c>
      <c r="F2100" s="54"/>
      <c r="G2100" s="52"/>
      <c r="H2100" s="63"/>
      <c r="I2100" s="63"/>
      <c r="J2100" s="56" t="s">
        <v>63</v>
      </c>
      <c r="Q2100" s="37">
        <v>2099</v>
      </c>
    </row>
    <row r="2101" spans="1:17" ht="15" customHeight="1" x14ac:dyDescent="0.2">
      <c r="A2101" s="121"/>
      <c r="B2101" s="39" t="str">
        <f>+VLOOKUP(A2099,$Q$2:$R$5000,2,0)</f>
        <v>cf678</v>
      </c>
      <c r="C2101" s="51"/>
      <c r="D2101" s="57" t="s">
        <v>63</v>
      </c>
      <c r="E2101" s="58" t="s">
        <v>63</v>
      </c>
      <c r="F2101" s="59" t="s">
        <v>63</v>
      </c>
      <c r="G2101" s="57" t="s">
        <v>63</v>
      </c>
      <c r="H2101" s="64" t="s">
        <v>63</v>
      </c>
      <c r="I2101" s="64" t="str">
        <f>IF(H2101="","",G2101*H2101)</f>
        <v/>
      </c>
      <c r="J2101" s="61" t="s">
        <v>63</v>
      </c>
      <c r="Q2101" s="37">
        <v>2100</v>
      </c>
    </row>
    <row r="2102" spans="1:17" ht="15" customHeight="1" x14ac:dyDescent="0.2">
      <c r="A2102" s="121">
        <f t="shared" si="146"/>
        <v>679</v>
      </c>
      <c r="B2102" s="39" t="str">
        <f>+VLOOKUP(A2102,$Q$2:$R$5000,2,0)</f>
        <v>cf679</v>
      </c>
      <c r="C2102" s="45" t="s">
        <v>63</v>
      </c>
      <c r="D2102" s="46" t="s">
        <v>63</v>
      </c>
      <c r="E2102" s="47" t="s">
        <v>63</v>
      </c>
      <c r="F2102" s="48"/>
      <c r="G2102" s="46"/>
      <c r="H2102" s="62"/>
      <c r="I2102" s="62"/>
      <c r="J2102" s="50"/>
      <c r="Q2102" s="37">
        <v>2101</v>
      </c>
    </row>
    <row r="2103" spans="1:17" ht="15" customHeight="1" x14ac:dyDescent="0.2">
      <c r="A2103" s="121"/>
      <c r="B2103" s="39" t="str">
        <f>+VLOOKUP(A2102,$Q$2:$R$5000,2,0)</f>
        <v>cf679</v>
      </c>
      <c r="C2103" s="51"/>
      <c r="D2103" s="52"/>
      <c r="E2103" s="53" t="s">
        <v>63</v>
      </c>
      <c r="F2103" s="54"/>
      <c r="G2103" s="52"/>
      <c r="H2103" s="63"/>
      <c r="I2103" s="63"/>
      <c r="J2103" s="56" t="s">
        <v>63</v>
      </c>
      <c r="Q2103" s="37">
        <v>2102</v>
      </c>
    </row>
    <row r="2104" spans="1:17" ht="15" customHeight="1" x14ac:dyDescent="0.2">
      <c r="A2104" s="121"/>
      <c r="B2104" s="39" t="str">
        <f>+VLOOKUP(A2102,$Q$2:$R$5000,2,0)</f>
        <v>cf679</v>
      </c>
      <c r="C2104" s="51"/>
      <c r="D2104" s="57" t="s">
        <v>63</v>
      </c>
      <c r="E2104" s="58" t="s">
        <v>63</v>
      </c>
      <c r="F2104" s="59" t="s">
        <v>63</v>
      </c>
      <c r="G2104" s="57" t="s">
        <v>63</v>
      </c>
      <c r="H2104" s="64" t="s">
        <v>63</v>
      </c>
      <c r="I2104" s="64" t="str">
        <f>IF(H2104="","",G2104*H2104)</f>
        <v/>
      </c>
      <c r="J2104" s="61" t="s">
        <v>63</v>
      </c>
      <c r="Q2104" s="37">
        <v>2103</v>
      </c>
    </row>
    <row r="2105" spans="1:17" ht="15" customHeight="1" x14ac:dyDescent="0.2">
      <c r="A2105" s="121">
        <f t="shared" si="146"/>
        <v>680</v>
      </c>
      <c r="B2105" s="39" t="str">
        <f>+VLOOKUP(A2105,$Q$2:$R$5000,2,0)</f>
        <v>cf680</v>
      </c>
      <c r="C2105" s="45" t="s">
        <v>63</v>
      </c>
      <c r="D2105" s="46" t="s">
        <v>63</v>
      </c>
      <c r="E2105" s="47" t="s">
        <v>63</v>
      </c>
      <c r="F2105" s="48"/>
      <c r="G2105" s="46"/>
      <c r="H2105" s="62"/>
      <c r="I2105" s="62"/>
      <c r="J2105" s="50"/>
      <c r="Q2105" s="37">
        <v>2104</v>
      </c>
    </row>
    <row r="2106" spans="1:17" ht="15" customHeight="1" x14ac:dyDescent="0.2">
      <c r="A2106" s="121"/>
      <c r="B2106" s="39" t="str">
        <f>+VLOOKUP(A2105,$Q$2:$R$5000,2,0)</f>
        <v>cf680</v>
      </c>
      <c r="C2106" s="51"/>
      <c r="D2106" s="52"/>
      <c r="E2106" s="53" t="s">
        <v>63</v>
      </c>
      <c r="F2106" s="54"/>
      <c r="G2106" s="52"/>
      <c r="H2106" s="63"/>
      <c r="I2106" s="63"/>
      <c r="J2106" s="56" t="s">
        <v>63</v>
      </c>
      <c r="Q2106" s="37">
        <v>2105</v>
      </c>
    </row>
    <row r="2107" spans="1:17" ht="15" customHeight="1" x14ac:dyDescent="0.2">
      <c r="A2107" s="121"/>
      <c r="B2107" s="39" t="str">
        <f>+VLOOKUP(A2105,$Q$2:$R$5000,2,0)</f>
        <v>cf680</v>
      </c>
      <c r="C2107" s="51"/>
      <c r="D2107" s="57" t="s">
        <v>63</v>
      </c>
      <c r="E2107" s="58" t="s">
        <v>63</v>
      </c>
      <c r="F2107" s="59" t="s">
        <v>63</v>
      </c>
      <c r="G2107" s="57" t="s">
        <v>63</v>
      </c>
      <c r="H2107" s="64" t="s">
        <v>63</v>
      </c>
      <c r="I2107" s="64" t="str">
        <f>IF(H2107="","",G2107*H2107)</f>
        <v/>
      </c>
      <c r="J2107" s="61" t="s">
        <v>63</v>
      </c>
      <c r="Q2107" s="37">
        <v>2106</v>
      </c>
    </row>
    <row r="2108" spans="1:17" ht="15" customHeight="1" x14ac:dyDescent="0.2">
      <c r="B2108" s="37">
        <f>IF(K2108=$K$1,1,IF(K2108&gt;$K$1,0,1))</f>
        <v>0</v>
      </c>
      <c r="C2108" s="51"/>
      <c r="D2108" s="46"/>
      <c r="E2108" s="71" t="s">
        <v>143</v>
      </c>
      <c r="F2108" s="48"/>
      <c r="G2108" s="46"/>
      <c r="H2108" s="62"/>
      <c r="I2108" s="66">
        <f>SUM(I2048:I2107)</f>
        <v>0</v>
      </c>
      <c r="J2108" s="46"/>
      <c r="K2108" s="37">
        <f>+A2105/20</f>
        <v>34</v>
      </c>
      <c r="L2108" s="67">
        <f>+I2108</f>
        <v>0</v>
      </c>
      <c r="M2108" s="68">
        <f>SUM($L$2:L2108)</f>
        <v>0</v>
      </c>
      <c r="Q2108" s="37">
        <v>2107</v>
      </c>
    </row>
    <row r="2109" spans="1:17" ht="15" customHeight="1" x14ac:dyDescent="0.2">
      <c r="B2109" s="37">
        <f>+IF(K2109=$K$1,1,0)</f>
        <v>0</v>
      </c>
      <c r="C2109" s="51"/>
      <c r="D2109" s="57"/>
      <c r="E2109" s="72" t="s">
        <v>144</v>
      </c>
      <c r="F2109" s="59"/>
      <c r="G2109" s="57"/>
      <c r="H2109" s="64"/>
      <c r="I2109" s="70">
        <f>+M2108</f>
        <v>0</v>
      </c>
      <c r="J2109" s="57"/>
      <c r="K2109" s="37">
        <f>+K2108</f>
        <v>34</v>
      </c>
      <c r="Q2109" s="37">
        <v>2108</v>
      </c>
    </row>
    <row r="2110" spans="1:17" ht="15" customHeight="1" x14ac:dyDescent="0.2">
      <c r="A2110" s="121">
        <f>A2105+1</f>
        <v>681</v>
      </c>
      <c r="B2110" s="39" t="str">
        <f>+VLOOKUP(A2110,$Q$2:$R$5000,2,0)</f>
        <v>cf681</v>
      </c>
      <c r="C2110" s="45" t="s">
        <v>63</v>
      </c>
      <c r="D2110" s="46" t="s">
        <v>63</v>
      </c>
      <c r="E2110" s="47" t="s">
        <v>63</v>
      </c>
      <c r="F2110" s="48"/>
      <c r="G2110" s="46"/>
      <c r="H2110" s="49"/>
      <c r="I2110" s="49"/>
      <c r="J2110" s="50"/>
      <c r="Q2110" s="37">
        <v>2109</v>
      </c>
    </row>
    <row r="2111" spans="1:17" ht="15" customHeight="1" x14ac:dyDescent="0.2">
      <c r="A2111" s="121"/>
      <c r="B2111" s="39" t="str">
        <f>+VLOOKUP(A2110,$Q$2:$R$5000,2,0)</f>
        <v>cf681</v>
      </c>
      <c r="C2111" s="51"/>
      <c r="D2111" s="52"/>
      <c r="E2111" s="53" t="s">
        <v>63</v>
      </c>
      <c r="F2111" s="54"/>
      <c r="G2111" s="52"/>
      <c r="H2111" s="55"/>
      <c r="I2111" s="55"/>
      <c r="J2111" s="56" t="s">
        <v>63</v>
      </c>
      <c r="Q2111" s="37">
        <v>2110</v>
      </c>
    </row>
    <row r="2112" spans="1:17" ht="15" customHeight="1" x14ac:dyDescent="0.2">
      <c r="A2112" s="121"/>
      <c r="B2112" s="39" t="str">
        <f>+VLOOKUP(A2110,$Q$2:$R$5000,2,0)</f>
        <v>cf681</v>
      </c>
      <c r="C2112" s="51"/>
      <c r="D2112" s="57" t="s">
        <v>63</v>
      </c>
      <c r="E2112" s="58" t="s">
        <v>63</v>
      </c>
      <c r="F2112" s="59" t="s">
        <v>63</v>
      </c>
      <c r="G2112" s="57" t="s">
        <v>63</v>
      </c>
      <c r="H2112" s="60" t="s">
        <v>63</v>
      </c>
      <c r="I2112" s="60" t="str">
        <f>IF(H2112="","",G2112*H2112)</f>
        <v/>
      </c>
      <c r="J2112" s="61" t="s">
        <v>63</v>
      </c>
      <c r="Q2112" s="37">
        <v>2111</v>
      </c>
    </row>
    <row r="2113" spans="1:17" ht="15" customHeight="1" x14ac:dyDescent="0.2">
      <c r="A2113" s="121">
        <f t="shared" ref="A2113" si="147">A2110+1</f>
        <v>682</v>
      </c>
      <c r="B2113" s="39" t="str">
        <f>+VLOOKUP(A2113,$Q$2:$R$5000,2,0)</f>
        <v>cf682</v>
      </c>
      <c r="C2113" s="45" t="s">
        <v>63</v>
      </c>
      <c r="D2113" s="46" t="s">
        <v>63</v>
      </c>
      <c r="E2113" s="47" t="s">
        <v>63</v>
      </c>
      <c r="F2113" s="48"/>
      <c r="G2113" s="46"/>
      <c r="H2113" s="62"/>
      <c r="I2113" s="62"/>
      <c r="J2113" s="50"/>
      <c r="Q2113" s="37">
        <v>2112</v>
      </c>
    </row>
    <row r="2114" spans="1:17" ht="15" customHeight="1" x14ac:dyDescent="0.2">
      <c r="A2114" s="121"/>
      <c r="B2114" s="39" t="str">
        <f>+VLOOKUP(A2113,$Q$2:$R$5000,2,0)</f>
        <v>cf682</v>
      </c>
      <c r="C2114" s="51"/>
      <c r="D2114" s="52"/>
      <c r="E2114" s="53" t="s">
        <v>63</v>
      </c>
      <c r="F2114" s="54"/>
      <c r="G2114" s="52"/>
      <c r="H2114" s="63"/>
      <c r="I2114" s="63"/>
      <c r="J2114" s="56" t="s">
        <v>63</v>
      </c>
      <c r="Q2114" s="37">
        <v>2113</v>
      </c>
    </row>
    <row r="2115" spans="1:17" ht="15" customHeight="1" x14ac:dyDescent="0.2">
      <c r="A2115" s="121"/>
      <c r="B2115" s="39" t="str">
        <f>+VLOOKUP(A2113,$Q$2:$R$5000,2,0)</f>
        <v>cf682</v>
      </c>
      <c r="C2115" s="51"/>
      <c r="D2115" s="57" t="s">
        <v>63</v>
      </c>
      <c r="E2115" s="58" t="s">
        <v>63</v>
      </c>
      <c r="F2115" s="59" t="s">
        <v>63</v>
      </c>
      <c r="G2115" s="57" t="s">
        <v>63</v>
      </c>
      <c r="H2115" s="64" t="s">
        <v>63</v>
      </c>
      <c r="I2115" s="64" t="str">
        <f>IF(H2115="","",G2115*H2115)</f>
        <v/>
      </c>
      <c r="J2115" s="61" t="s">
        <v>63</v>
      </c>
      <c r="Q2115" s="37">
        <v>2114</v>
      </c>
    </row>
    <row r="2116" spans="1:17" ht="15" customHeight="1" x14ac:dyDescent="0.2">
      <c r="A2116" s="121">
        <f t="shared" ref="A2116:A2167" si="148">A2113+1</f>
        <v>683</v>
      </c>
      <c r="B2116" s="39" t="str">
        <f>+VLOOKUP(A2116,$Q$2:$R$5000,2,0)</f>
        <v>cf683</v>
      </c>
      <c r="C2116" s="45" t="s">
        <v>63</v>
      </c>
      <c r="D2116" s="46" t="s">
        <v>63</v>
      </c>
      <c r="E2116" s="47" t="s">
        <v>63</v>
      </c>
      <c r="F2116" s="48"/>
      <c r="G2116" s="46"/>
      <c r="H2116" s="62"/>
      <c r="I2116" s="62"/>
      <c r="J2116" s="50"/>
      <c r="Q2116" s="37">
        <v>2115</v>
      </c>
    </row>
    <row r="2117" spans="1:17" ht="15" customHeight="1" x14ac:dyDescent="0.2">
      <c r="A2117" s="121"/>
      <c r="B2117" s="39" t="str">
        <f>+VLOOKUP(A2116,$Q$2:$R$5000,2,0)</f>
        <v>cf683</v>
      </c>
      <c r="C2117" s="51"/>
      <c r="D2117" s="52"/>
      <c r="E2117" s="53" t="s">
        <v>63</v>
      </c>
      <c r="F2117" s="54"/>
      <c r="G2117" s="52"/>
      <c r="H2117" s="63"/>
      <c r="I2117" s="63"/>
      <c r="J2117" s="56" t="s">
        <v>63</v>
      </c>
      <c r="Q2117" s="37">
        <v>2116</v>
      </c>
    </row>
    <row r="2118" spans="1:17" ht="15" customHeight="1" x14ac:dyDescent="0.2">
      <c r="A2118" s="121"/>
      <c r="B2118" s="39" t="str">
        <f>+VLOOKUP(A2116,$Q$2:$R$5000,2,0)</f>
        <v>cf683</v>
      </c>
      <c r="C2118" s="51"/>
      <c r="D2118" s="57" t="s">
        <v>63</v>
      </c>
      <c r="E2118" s="58" t="s">
        <v>63</v>
      </c>
      <c r="F2118" s="59" t="s">
        <v>63</v>
      </c>
      <c r="G2118" s="57" t="s">
        <v>63</v>
      </c>
      <c r="H2118" s="64" t="s">
        <v>63</v>
      </c>
      <c r="I2118" s="64" t="str">
        <f>IF(H2118="","",G2118*H2118)</f>
        <v/>
      </c>
      <c r="J2118" s="61" t="s">
        <v>63</v>
      </c>
      <c r="Q2118" s="37">
        <v>2117</v>
      </c>
    </row>
    <row r="2119" spans="1:17" ht="15" customHeight="1" x14ac:dyDescent="0.2">
      <c r="A2119" s="121">
        <f t="shared" si="148"/>
        <v>684</v>
      </c>
      <c r="B2119" s="39" t="str">
        <f>+VLOOKUP(A2119,$Q$2:$R$5000,2,0)</f>
        <v>cf684</v>
      </c>
      <c r="C2119" s="45" t="s">
        <v>63</v>
      </c>
      <c r="D2119" s="46" t="s">
        <v>63</v>
      </c>
      <c r="E2119" s="47" t="s">
        <v>63</v>
      </c>
      <c r="F2119" s="48"/>
      <c r="G2119" s="46"/>
      <c r="H2119" s="62"/>
      <c r="I2119" s="62"/>
      <c r="J2119" s="50"/>
      <c r="Q2119" s="37">
        <v>2118</v>
      </c>
    </row>
    <row r="2120" spans="1:17" ht="15" customHeight="1" x14ac:dyDescent="0.2">
      <c r="A2120" s="121"/>
      <c r="B2120" s="39" t="str">
        <f>+VLOOKUP(A2119,$Q$2:$R$5000,2,0)</f>
        <v>cf684</v>
      </c>
      <c r="C2120" s="51"/>
      <c r="D2120" s="52"/>
      <c r="E2120" s="53" t="s">
        <v>63</v>
      </c>
      <c r="F2120" s="54"/>
      <c r="G2120" s="52"/>
      <c r="H2120" s="63"/>
      <c r="I2120" s="63"/>
      <c r="J2120" s="56" t="s">
        <v>63</v>
      </c>
      <c r="Q2120" s="37">
        <v>2119</v>
      </c>
    </row>
    <row r="2121" spans="1:17" ht="15" customHeight="1" x14ac:dyDescent="0.2">
      <c r="A2121" s="121"/>
      <c r="B2121" s="39" t="str">
        <f>+VLOOKUP(A2119,$Q$2:$R$5000,2,0)</f>
        <v>cf684</v>
      </c>
      <c r="C2121" s="51"/>
      <c r="D2121" s="57" t="s">
        <v>63</v>
      </c>
      <c r="E2121" s="58" t="s">
        <v>63</v>
      </c>
      <c r="F2121" s="59" t="s">
        <v>63</v>
      </c>
      <c r="G2121" s="57" t="s">
        <v>63</v>
      </c>
      <c r="H2121" s="64" t="s">
        <v>63</v>
      </c>
      <c r="I2121" s="64" t="str">
        <f>IF(H2121="","",G2121*H2121)</f>
        <v/>
      </c>
      <c r="J2121" s="61" t="s">
        <v>63</v>
      </c>
      <c r="Q2121" s="37">
        <v>2120</v>
      </c>
    </row>
    <row r="2122" spans="1:17" ht="15" customHeight="1" x14ac:dyDescent="0.2">
      <c r="A2122" s="121">
        <f t="shared" si="148"/>
        <v>685</v>
      </c>
      <c r="B2122" s="39" t="str">
        <f>+VLOOKUP(A2122,$Q$2:$R$5000,2,0)</f>
        <v>cf685</v>
      </c>
      <c r="C2122" s="45" t="s">
        <v>63</v>
      </c>
      <c r="D2122" s="46" t="s">
        <v>63</v>
      </c>
      <c r="E2122" s="47" t="s">
        <v>63</v>
      </c>
      <c r="F2122" s="48"/>
      <c r="G2122" s="46"/>
      <c r="H2122" s="62"/>
      <c r="I2122" s="62"/>
      <c r="J2122" s="50"/>
      <c r="Q2122" s="37">
        <v>2121</v>
      </c>
    </row>
    <row r="2123" spans="1:17" ht="15" customHeight="1" x14ac:dyDescent="0.2">
      <c r="A2123" s="121"/>
      <c r="B2123" s="39" t="str">
        <f>+VLOOKUP(A2122,$Q$2:$R$5000,2,0)</f>
        <v>cf685</v>
      </c>
      <c r="C2123" s="51"/>
      <c r="D2123" s="52"/>
      <c r="E2123" s="53" t="s">
        <v>63</v>
      </c>
      <c r="F2123" s="54"/>
      <c r="G2123" s="52"/>
      <c r="H2123" s="63"/>
      <c r="I2123" s="63"/>
      <c r="J2123" s="56" t="s">
        <v>63</v>
      </c>
      <c r="Q2123" s="37">
        <v>2122</v>
      </c>
    </row>
    <row r="2124" spans="1:17" ht="15" customHeight="1" x14ac:dyDescent="0.2">
      <c r="A2124" s="121"/>
      <c r="B2124" s="39" t="str">
        <f>+VLOOKUP(A2122,$Q$2:$R$5000,2,0)</f>
        <v>cf685</v>
      </c>
      <c r="C2124" s="51"/>
      <c r="D2124" s="57" t="s">
        <v>63</v>
      </c>
      <c r="E2124" s="58" t="s">
        <v>63</v>
      </c>
      <c r="F2124" s="59" t="s">
        <v>63</v>
      </c>
      <c r="G2124" s="57" t="s">
        <v>63</v>
      </c>
      <c r="H2124" s="64" t="s">
        <v>63</v>
      </c>
      <c r="I2124" s="64" t="str">
        <f>IF(H2124="","",G2124*H2124)</f>
        <v/>
      </c>
      <c r="J2124" s="61" t="s">
        <v>63</v>
      </c>
      <c r="Q2124" s="37">
        <v>2123</v>
      </c>
    </row>
    <row r="2125" spans="1:17" ht="15" customHeight="1" x14ac:dyDescent="0.2">
      <c r="A2125" s="121">
        <f t="shared" si="148"/>
        <v>686</v>
      </c>
      <c r="B2125" s="39" t="str">
        <f>+VLOOKUP(A2125,$Q$2:$R$5000,2,0)</f>
        <v>cf686</v>
      </c>
      <c r="C2125" s="45" t="s">
        <v>63</v>
      </c>
      <c r="D2125" s="46" t="s">
        <v>63</v>
      </c>
      <c r="E2125" s="47" t="s">
        <v>63</v>
      </c>
      <c r="F2125" s="48"/>
      <c r="G2125" s="46"/>
      <c r="H2125" s="62"/>
      <c r="I2125" s="62"/>
      <c r="J2125" s="50"/>
      <c r="Q2125" s="37">
        <v>2124</v>
      </c>
    </row>
    <row r="2126" spans="1:17" ht="15" customHeight="1" x14ac:dyDescent="0.2">
      <c r="A2126" s="121"/>
      <c r="B2126" s="39" t="str">
        <f>+VLOOKUP(A2125,$Q$2:$R$5000,2,0)</f>
        <v>cf686</v>
      </c>
      <c r="C2126" s="51"/>
      <c r="D2126" s="52"/>
      <c r="E2126" s="53" t="s">
        <v>63</v>
      </c>
      <c r="F2126" s="54"/>
      <c r="G2126" s="52"/>
      <c r="H2126" s="63"/>
      <c r="I2126" s="63"/>
      <c r="J2126" s="56" t="s">
        <v>63</v>
      </c>
      <c r="Q2126" s="37">
        <v>2125</v>
      </c>
    </row>
    <row r="2127" spans="1:17" ht="15" customHeight="1" x14ac:dyDescent="0.2">
      <c r="A2127" s="121"/>
      <c r="B2127" s="39" t="str">
        <f>+VLOOKUP(A2125,$Q$2:$R$5000,2,0)</f>
        <v>cf686</v>
      </c>
      <c r="C2127" s="51"/>
      <c r="D2127" s="57" t="s">
        <v>63</v>
      </c>
      <c r="E2127" s="58" t="s">
        <v>63</v>
      </c>
      <c r="F2127" s="59" t="s">
        <v>63</v>
      </c>
      <c r="G2127" s="57" t="s">
        <v>63</v>
      </c>
      <c r="H2127" s="64" t="s">
        <v>63</v>
      </c>
      <c r="I2127" s="64" t="str">
        <f>IF(H2127="","",G2127*H2127)</f>
        <v/>
      </c>
      <c r="J2127" s="61" t="s">
        <v>63</v>
      </c>
      <c r="Q2127" s="37">
        <v>2126</v>
      </c>
    </row>
    <row r="2128" spans="1:17" ht="15" customHeight="1" x14ac:dyDescent="0.2">
      <c r="A2128" s="121">
        <f t="shared" si="148"/>
        <v>687</v>
      </c>
      <c r="B2128" s="39" t="str">
        <f>+VLOOKUP(A2128,$Q$2:$R$5000,2,0)</f>
        <v>cf687</v>
      </c>
      <c r="C2128" s="45" t="s">
        <v>63</v>
      </c>
      <c r="D2128" s="46" t="s">
        <v>63</v>
      </c>
      <c r="E2128" s="47" t="s">
        <v>63</v>
      </c>
      <c r="F2128" s="48"/>
      <c r="G2128" s="46"/>
      <c r="H2128" s="62"/>
      <c r="I2128" s="62"/>
      <c r="J2128" s="50"/>
      <c r="Q2128" s="37">
        <v>2127</v>
      </c>
    </row>
    <row r="2129" spans="1:17" ht="15" customHeight="1" x14ac:dyDescent="0.2">
      <c r="A2129" s="121"/>
      <c r="B2129" s="39" t="str">
        <f>+VLOOKUP(A2128,$Q$2:$R$5000,2,0)</f>
        <v>cf687</v>
      </c>
      <c r="C2129" s="51"/>
      <c r="D2129" s="52"/>
      <c r="E2129" s="53" t="s">
        <v>63</v>
      </c>
      <c r="F2129" s="54"/>
      <c r="G2129" s="52"/>
      <c r="H2129" s="63"/>
      <c r="I2129" s="63"/>
      <c r="J2129" s="56" t="s">
        <v>63</v>
      </c>
      <c r="Q2129" s="37">
        <v>2128</v>
      </c>
    </row>
    <row r="2130" spans="1:17" ht="15" customHeight="1" x14ac:dyDescent="0.2">
      <c r="A2130" s="121"/>
      <c r="B2130" s="39" t="str">
        <f>+VLOOKUP(A2128,$Q$2:$R$5000,2,0)</f>
        <v>cf687</v>
      </c>
      <c r="C2130" s="51"/>
      <c r="D2130" s="57" t="s">
        <v>63</v>
      </c>
      <c r="E2130" s="58" t="s">
        <v>63</v>
      </c>
      <c r="F2130" s="59" t="s">
        <v>63</v>
      </c>
      <c r="G2130" s="57" t="s">
        <v>63</v>
      </c>
      <c r="H2130" s="64" t="s">
        <v>63</v>
      </c>
      <c r="I2130" s="64" t="str">
        <f>IF(H2130="","",G2130*H2130)</f>
        <v/>
      </c>
      <c r="J2130" s="61" t="s">
        <v>63</v>
      </c>
      <c r="Q2130" s="37">
        <v>2129</v>
      </c>
    </row>
    <row r="2131" spans="1:17" ht="15" customHeight="1" x14ac:dyDescent="0.2">
      <c r="A2131" s="121">
        <f t="shared" si="148"/>
        <v>688</v>
      </c>
      <c r="B2131" s="39" t="str">
        <f>+VLOOKUP(A2131,$Q$2:$R$5000,2,0)</f>
        <v>cf688</v>
      </c>
      <c r="C2131" s="45" t="s">
        <v>63</v>
      </c>
      <c r="D2131" s="46" t="s">
        <v>63</v>
      </c>
      <c r="E2131" s="47" t="s">
        <v>63</v>
      </c>
      <c r="F2131" s="48"/>
      <c r="G2131" s="46"/>
      <c r="H2131" s="62"/>
      <c r="I2131" s="62"/>
      <c r="J2131" s="50"/>
      <c r="Q2131" s="37">
        <v>2130</v>
      </c>
    </row>
    <row r="2132" spans="1:17" ht="15" customHeight="1" x14ac:dyDescent="0.2">
      <c r="A2132" s="121"/>
      <c r="B2132" s="39" t="str">
        <f>+VLOOKUP(A2131,$Q$2:$R$5000,2,0)</f>
        <v>cf688</v>
      </c>
      <c r="C2132" s="51"/>
      <c r="D2132" s="52"/>
      <c r="E2132" s="53" t="s">
        <v>63</v>
      </c>
      <c r="F2132" s="54"/>
      <c r="G2132" s="52"/>
      <c r="H2132" s="63"/>
      <c r="I2132" s="63"/>
      <c r="J2132" s="56" t="s">
        <v>63</v>
      </c>
      <c r="Q2132" s="37">
        <v>2131</v>
      </c>
    </row>
    <row r="2133" spans="1:17" ht="15" customHeight="1" x14ac:dyDescent="0.2">
      <c r="A2133" s="121"/>
      <c r="B2133" s="39" t="str">
        <f>+VLOOKUP(A2131,$Q$2:$R$5000,2,0)</f>
        <v>cf688</v>
      </c>
      <c r="C2133" s="51"/>
      <c r="D2133" s="57" t="s">
        <v>63</v>
      </c>
      <c r="E2133" s="58" t="s">
        <v>63</v>
      </c>
      <c r="F2133" s="59" t="s">
        <v>63</v>
      </c>
      <c r="G2133" s="57" t="s">
        <v>63</v>
      </c>
      <c r="H2133" s="64" t="s">
        <v>63</v>
      </c>
      <c r="I2133" s="64" t="str">
        <f>IF(H2133="","",G2133*H2133)</f>
        <v/>
      </c>
      <c r="J2133" s="61" t="s">
        <v>63</v>
      </c>
      <c r="Q2133" s="37">
        <v>2132</v>
      </c>
    </row>
    <row r="2134" spans="1:17" ht="15" customHeight="1" x14ac:dyDescent="0.2">
      <c r="A2134" s="121">
        <f t="shared" si="148"/>
        <v>689</v>
      </c>
      <c r="B2134" s="39" t="str">
        <f>+VLOOKUP(A2134,$Q$2:$R$5000,2,0)</f>
        <v>cf689</v>
      </c>
      <c r="C2134" s="45" t="s">
        <v>63</v>
      </c>
      <c r="D2134" s="46" t="s">
        <v>63</v>
      </c>
      <c r="E2134" s="47" t="s">
        <v>63</v>
      </c>
      <c r="F2134" s="48"/>
      <c r="G2134" s="46"/>
      <c r="H2134" s="62"/>
      <c r="I2134" s="62"/>
      <c r="J2134" s="50"/>
      <c r="Q2134" s="37">
        <v>2133</v>
      </c>
    </row>
    <row r="2135" spans="1:17" ht="15" customHeight="1" x14ac:dyDescent="0.2">
      <c r="A2135" s="121"/>
      <c r="B2135" s="39" t="str">
        <f>+VLOOKUP(A2134,$Q$2:$R$5000,2,0)</f>
        <v>cf689</v>
      </c>
      <c r="C2135" s="51"/>
      <c r="D2135" s="52"/>
      <c r="E2135" s="53" t="s">
        <v>63</v>
      </c>
      <c r="F2135" s="54"/>
      <c r="G2135" s="52"/>
      <c r="H2135" s="63"/>
      <c r="I2135" s="63"/>
      <c r="J2135" s="56" t="s">
        <v>63</v>
      </c>
      <c r="Q2135" s="37">
        <v>2134</v>
      </c>
    </row>
    <row r="2136" spans="1:17" ht="15" customHeight="1" x14ac:dyDescent="0.2">
      <c r="A2136" s="121"/>
      <c r="B2136" s="39" t="str">
        <f>+VLOOKUP(A2134,$Q$2:$R$5000,2,0)</f>
        <v>cf689</v>
      </c>
      <c r="C2136" s="51"/>
      <c r="D2136" s="57" t="s">
        <v>63</v>
      </c>
      <c r="E2136" s="58" t="s">
        <v>63</v>
      </c>
      <c r="F2136" s="59" t="s">
        <v>63</v>
      </c>
      <c r="G2136" s="57" t="s">
        <v>63</v>
      </c>
      <c r="H2136" s="64" t="s">
        <v>63</v>
      </c>
      <c r="I2136" s="64" t="str">
        <f>IF(H2136="","",G2136*H2136)</f>
        <v/>
      </c>
      <c r="J2136" s="61" t="s">
        <v>63</v>
      </c>
      <c r="Q2136" s="37">
        <v>2135</v>
      </c>
    </row>
    <row r="2137" spans="1:17" ht="15" customHeight="1" x14ac:dyDescent="0.2">
      <c r="A2137" s="121">
        <f t="shared" si="148"/>
        <v>690</v>
      </c>
      <c r="B2137" s="39" t="str">
        <f>+VLOOKUP(A2137,$Q$2:$R$5000,2,0)</f>
        <v>cf690</v>
      </c>
      <c r="C2137" s="45" t="s">
        <v>63</v>
      </c>
      <c r="D2137" s="46" t="s">
        <v>63</v>
      </c>
      <c r="E2137" s="47" t="s">
        <v>63</v>
      </c>
      <c r="F2137" s="48"/>
      <c r="G2137" s="46"/>
      <c r="H2137" s="62"/>
      <c r="I2137" s="62"/>
      <c r="J2137" s="50"/>
      <c r="Q2137" s="37">
        <v>2136</v>
      </c>
    </row>
    <row r="2138" spans="1:17" ht="15" customHeight="1" x14ac:dyDescent="0.2">
      <c r="A2138" s="121"/>
      <c r="B2138" s="39" t="str">
        <f>+VLOOKUP(A2137,$Q$2:$R$5000,2,0)</f>
        <v>cf690</v>
      </c>
      <c r="C2138" s="51"/>
      <c r="D2138" s="52"/>
      <c r="E2138" s="53" t="s">
        <v>63</v>
      </c>
      <c r="F2138" s="54"/>
      <c r="G2138" s="52"/>
      <c r="H2138" s="63"/>
      <c r="I2138" s="63"/>
      <c r="J2138" s="56" t="s">
        <v>63</v>
      </c>
      <c r="Q2138" s="37">
        <v>2137</v>
      </c>
    </row>
    <row r="2139" spans="1:17" ht="15" customHeight="1" x14ac:dyDescent="0.2">
      <c r="A2139" s="121"/>
      <c r="B2139" s="39" t="str">
        <f>+VLOOKUP(A2137,$Q$2:$R$5000,2,0)</f>
        <v>cf690</v>
      </c>
      <c r="C2139" s="51"/>
      <c r="D2139" s="57" t="s">
        <v>63</v>
      </c>
      <c r="E2139" s="58" t="s">
        <v>63</v>
      </c>
      <c r="F2139" s="59" t="s">
        <v>63</v>
      </c>
      <c r="G2139" s="57" t="s">
        <v>63</v>
      </c>
      <c r="H2139" s="64" t="s">
        <v>63</v>
      </c>
      <c r="I2139" s="64" t="str">
        <f>IF(H2139="","",G2139*H2139)</f>
        <v/>
      </c>
      <c r="J2139" s="61" t="s">
        <v>63</v>
      </c>
      <c r="Q2139" s="37">
        <v>2138</v>
      </c>
    </row>
    <row r="2140" spans="1:17" ht="15" customHeight="1" x14ac:dyDescent="0.2">
      <c r="A2140" s="121">
        <f t="shared" si="148"/>
        <v>691</v>
      </c>
      <c r="B2140" s="39" t="str">
        <f>+VLOOKUP(A2140,$Q$2:$R$5000,2,0)</f>
        <v>cf691</v>
      </c>
      <c r="C2140" s="45" t="s">
        <v>63</v>
      </c>
      <c r="D2140" s="46" t="s">
        <v>63</v>
      </c>
      <c r="E2140" s="47" t="s">
        <v>63</v>
      </c>
      <c r="F2140" s="48"/>
      <c r="G2140" s="46"/>
      <c r="H2140" s="62"/>
      <c r="I2140" s="62"/>
      <c r="J2140" s="50"/>
      <c r="Q2140" s="37">
        <v>2139</v>
      </c>
    </row>
    <row r="2141" spans="1:17" ht="15" customHeight="1" x14ac:dyDescent="0.2">
      <c r="A2141" s="121"/>
      <c r="B2141" s="39" t="str">
        <f>+VLOOKUP(A2140,$Q$2:$R$5000,2,0)</f>
        <v>cf691</v>
      </c>
      <c r="C2141" s="51"/>
      <c r="D2141" s="52"/>
      <c r="E2141" s="53" t="s">
        <v>63</v>
      </c>
      <c r="F2141" s="54"/>
      <c r="G2141" s="52"/>
      <c r="H2141" s="63"/>
      <c r="I2141" s="63"/>
      <c r="J2141" s="56" t="s">
        <v>63</v>
      </c>
      <c r="Q2141" s="37">
        <v>2140</v>
      </c>
    </row>
    <row r="2142" spans="1:17" ht="15" customHeight="1" x14ac:dyDescent="0.2">
      <c r="A2142" s="121"/>
      <c r="B2142" s="39" t="str">
        <f>+VLOOKUP(A2140,$Q$2:$R$5000,2,0)</f>
        <v>cf691</v>
      </c>
      <c r="C2142" s="51"/>
      <c r="D2142" s="57" t="s">
        <v>63</v>
      </c>
      <c r="E2142" s="58" t="s">
        <v>63</v>
      </c>
      <c r="F2142" s="59" t="s">
        <v>63</v>
      </c>
      <c r="G2142" s="57" t="s">
        <v>63</v>
      </c>
      <c r="H2142" s="64" t="s">
        <v>63</v>
      </c>
      <c r="I2142" s="64" t="str">
        <f>IF(H2142="","",G2142*H2142)</f>
        <v/>
      </c>
      <c r="J2142" s="61" t="s">
        <v>63</v>
      </c>
      <c r="Q2142" s="37">
        <v>2141</v>
      </c>
    </row>
    <row r="2143" spans="1:17" ht="15" customHeight="1" x14ac:dyDescent="0.2">
      <c r="A2143" s="121">
        <f t="shared" si="148"/>
        <v>692</v>
      </c>
      <c r="B2143" s="39" t="str">
        <f>+VLOOKUP(A2143,$Q$2:$R$5000,2,0)</f>
        <v>cf692</v>
      </c>
      <c r="C2143" s="45" t="s">
        <v>63</v>
      </c>
      <c r="D2143" s="46" t="s">
        <v>63</v>
      </c>
      <c r="E2143" s="47" t="s">
        <v>63</v>
      </c>
      <c r="F2143" s="48"/>
      <c r="G2143" s="46"/>
      <c r="H2143" s="62"/>
      <c r="I2143" s="62"/>
      <c r="J2143" s="50"/>
      <c r="Q2143" s="37">
        <v>2142</v>
      </c>
    </row>
    <row r="2144" spans="1:17" ht="15" customHeight="1" x14ac:dyDescent="0.2">
      <c r="A2144" s="121"/>
      <c r="B2144" s="39" t="str">
        <f>+VLOOKUP(A2143,$Q$2:$R$5000,2,0)</f>
        <v>cf692</v>
      </c>
      <c r="C2144" s="51"/>
      <c r="D2144" s="52"/>
      <c r="E2144" s="53" t="s">
        <v>63</v>
      </c>
      <c r="F2144" s="54"/>
      <c r="G2144" s="52"/>
      <c r="H2144" s="63"/>
      <c r="I2144" s="63"/>
      <c r="J2144" s="56" t="s">
        <v>63</v>
      </c>
      <c r="Q2144" s="37">
        <v>2143</v>
      </c>
    </row>
    <row r="2145" spans="1:17" ht="15" customHeight="1" x14ac:dyDescent="0.2">
      <c r="A2145" s="121"/>
      <c r="B2145" s="39" t="str">
        <f>+VLOOKUP(A2143,$Q$2:$R$5000,2,0)</f>
        <v>cf692</v>
      </c>
      <c r="C2145" s="51"/>
      <c r="D2145" s="57" t="s">
        <v>63</v>
      </c>
      <c r="E2145" s="58" t="s">
        <v>63</v>
      </c>
      <c r="F2145" s="59" t="s">
        <v>63</v>
      </c>
      <c r="G2145" s="57" t="s">
        <v>63</v>
      </c>
      <c r="H2145" s="64" t="s">
        <v>63</v>
      </c>
      <c r="I2145" s="64" t="str">
        <f>IF(H2145="","",G2145*H2145)</f>
        <v/>
      </c>
      <c r="J2145" s="61" t="s">
        <v>63</v>
      </c>
      <c r="Q2145" s="37">
        <v>2144</v>
      </c>
    </row>
    <row r="2146" spans="1:17" ht="15" customHeight="1" x14ac:dyDescent="0.2">
      <c r="A2146" s="121">
        <f t="shared" si="148"/>
        <v>693</v>
      </c>
      <c r="B2146" s="39" t="str">
        <f>+VLOOKUP(A2146,$Q$2:$R$5000,2,0)</f>
        <v>cf693</v>
      </c>
      <c r="C2146" s="45" t="s">
        <v>63</v>
      </c>
      <c r="D2146" s="46" t="s">
        <v>63</v>
      </c>
      <c r="E2146" s="47" t="s">
        <v>63</v>
      </c>
      <c r="F2146" s="48"/>
      <c r="G2146" s="46"/>
      <c r="H2146" s="62"/>
      <c r="I2146" s="62"/>
      <c r="J2146" s="50"/>
      <c r="Q2146" s="37">
        <v>2145</v>
      </c>
    </row>
    <row r="2147" spans="1:17" ht="15" customHeight="1" x14ac:dyDescent="0.2">
      <c r="A2147" s="121"/>
      <c r="B2147" s="39" t="str">
        <f>+VLOOKUP(A2146,$Q$2:$R$5000,2,0)</f>
        <v>cf693</v>
      </c>
      <c r="C2147" s="51"/>
      <c r="D2147" s="52"/>
      <c r="E2147" s="53" t="s">
        <v>63</v>
      </c>
      <c r="F2147" s="54"/>
      <c r="G2147" s="52"/>
      <c r="H2147" s="63"/>
      <c r="I2147" s="63"/>
      <c r="J2147" s="56" t="s">
        <v>63</v>
      </c>
      <c r="Q2147" s="37">
        <v>2146</v>
      </c>
    </row>
    <row r="2148" spans="1:17" ht="15" customHeight="1" x14ac:dyDescent="0.2">
      <c r="A2148" s="121"/>
      <c r="B2148" s="39" t="str">
        <f>+VLOOKUP(A2146,$Q$2:$R$5000,2,0)</f>
        <v>cf693</v>
      </c>
      <c r="C2148" s="51"/>
      <c r="D2148" s="57" t="s">
        <v>63</v>
      </c>
      <c r="E2148" s="58" t="s">
        <v>63</v>
      </c>
      <c r="F2148" s="59" t="s">
        <v>63</v>
      </c>
      <c r="G2148" s="57" t="s">
        <v>63</v>
      </c>
      <c r="H2148" s="64" t="s">
        <v>63</v>
      </c>
      <c r="I2148" s="64" t="str">
        <f>IF(H2148="","",G2148*H2148)</f>
        <v/>
      </c>
      <c r="J2148" s="61" t="s">
        <v>63</v>
      </c>
      <c r="Q2148" s="37">
        <v>2147</v>
      </c>
    </row>
    <row r="2149" spans="1:17" ht="15" customHeight="1" x14ac:dyDescent="0.2">
      <c r="A2149" s="121">
        <f t="shared" si="148"/>
        <v>694</v>
      </c>
      <c r="B2149" s="39" t="str">
        <f>+VLOOKUP(A2149,$Q$2:$R$5000,2,0)</f>
        <v>cf694</v>
      </c>
      <c r="C2149" s="45" t="s">
        <v>63</v>
      </c>
      <c r="D2149" s="46" t="s">
        <v>63</v>
      </c>
      <c r="E2149" s="47" t="s">
        <v>63</v>
      </c>
      <c r="F2149" s="48"/>
      <c r="G2149" s="46"/>
      <c r="H2149" s="62"/>
      <c r="I2149" s="62"/>
      <c r="J2149" s="50"/>
      <c r="Q2149" s="37">
        <v>2148</v>
      </c>
    </row>
    <row r="2150" spans="1:17" ht="15" customHeight="1" x14ac:dyDescent="0.2">
      <c r="A2150" s="121"/>
      <c r="B2150" s="39" t="str">
        <f>+VLOOKUP(A2149,$Q$2:$R$5000,2,0)</f>
        <v>cf694</v>
      </c>
      <c r="C2150" s="51"/>
      <c r="D2150" s="52"/>
      <c r="E2150" s="53" t="s">
        <v>63</v>
      </c>
      <c r="F2150" s="54"/>
      <c r="G2150" s="52"/>
      <c r="H2150" s="63"/>
      <c r="I2150" s="63"/>
      <c r="J2150" s="56" t="s">
        <v>63</v>
      </c>
      <c r="Q2150" s="37">
        <v>2149</v>
      </c>
    </row>
    <row r="2151" spans="1:17" ht="15" customHeight="1" x14ac:dyDescent="0.2">
      <c r="A2151" s="121"/>
      <c r="B2151" s="39" t="str">
        <f>+VLOOKUP(A2149,$Q$2:$R$5000,2,0)</f>
        <v>cf694</v>
      </c>
      <c r="C2151" s="51"/>
      <c r="D2151" s="57" t="s">
        <v>63</v>
      </c>
      <c r="E2151" s="58" t="s">
        <v>63</v>
      </c>
      <c r="F2151" s="59" t="s">
        <v>63</v>
      </c>
      <c r="G2151" s="57" t="s">
        <v>63</v>
      </c>
      <c r="H2151" s="64" t="s">
        <v>63</v>
      </c>
      <c r="I2151" s="64" t="str">
        <f>IF(H2151="","",G2151*H2151)</f>
        <v/>
      </c>
      <c r="J2151" s="61" t="s">
        <v>63</v>
      </c>
      <c r="Q2151" s="37">
        <v>2150</v>
      </c>
    </row>
    <row r="2152" spans="1:17" ht="15" customHeight="1" x14ac:dyDescent="0.2">
      <c r="A2152" s="121">
        <f t="shared" si="148"/>
        <v>695</v>
      </c>
      <c r="B2152" s="39" t="str">
        <f>+VLOOKUP(A2152,$Q$2:$R$5000,2,0)</f>
        <v>cf695</v>
      </c>
      <c r="C2152" s="45" t="s">
        <v>63</v>
      </c>
      <c r="D2152" s="46" t="s">
        <v>63</v>
      </c>
      <c r="E2152" s="47" t="s">
        <v>63</v>
      </c>
      <c r="F2152" s="48"/>
      <c r="G2152" s="46"/>
      <c r="H2152" s="62"/>
      <c r="I2152" s="62"/>
      <c r="J2152" s="50"/>
      <c r="Q2152" s="37">
        <v>2151</v>
      </c>
    </row>
    <row r="2153" spans="1:17" ht="15" customHeight="1" x14ac:dyDescent="0.2">
      <c r="A2153" s="121"/>
      <c r="B2153" s="39" t="str">
        <f>+VLOOKUP(A2152,$Q$2:$R$5000,2,0)</f>
        <v>cf695</v>
      </c>
      <c r="C2153" s="51"/>
      <c r="D2153" s="52"/>
      <c r="E2153" s="53" t="s">
        <v>63</v>
      </c>
      <c r="F2153" s="54"/>
      <c r="G2153" s="52"/>
      <c r="H2153" s="63"/>
      <c r="I2153" s="63"/>
      <c r="J2153" s="56" t="s">
        <v>63</v>
      </c>
      <c r="Q2153" s="37">
        <v>2152</v>
      </c>
    </row>
    <row r="2154" spans="1:17" ht="15" customHeight="1" x14ac:dyDescent="0.2">
      <c r="A2154" s="121"/>
      <c r="B2154" s="39" t="str">
        <f>+VLOOKUP(A2152,$Q$2:$R$5000,2,0)</f>
        <v>cf695</v>
      </c>
      <c r="C2154" s="51"/>
      <c r="D2154" s="57" t="s">
        <v>63</v>
      </c>
      <c r="E2154" s="58" t="s">
        <v>63</v>
      </c>
      <c r="F2154" s="59" t="s">
        <v>63</v>
      </c>
      <c r="G2154" s="57" t="s">
        <v>63</v>
      </c>
      <c r="H2154" s="64" t="s">
        <v>63</v>
      </c>
      <c r="I2154" s="64" t="str">
        <f>IF(H2154="","",G2154*H2154)</f>
        <v/>
      </c>
      <c r="J2154" s="61" t="s">
        <v>63</v>
      </c>
      <c r="Q2154" s="37">
        <v>2153</v>
      </c>
    </row>
    <row r="2155" spans="1:17" ht="15" customHeight="1" x14ac:dyDescent="0.2">
      <c r="A2155" s="121">
        <f t="shared" si="148"/>
        <v>696</v>
      </c>
      <c r="B2155" s="39" t="str">
        <f>+VLOOKUP(A2155,$Q$2:$R$5000,2,0)</f>
        <v>cf696</v>
      </c>
      <c r="C2155" s="45" t="s">
        <v>63</v>
      </c>
      <c r="D2155" s="46" t="s">
        <v>63</v>
      </c>
      <c r="E2155" s="47" t="s">
        <v>63</v>
      </c>
      <c r="F2155" s="48"/>
      <c r="G2155" s="46"/>
      <c r="H2155" s="62"/>
      <c r="I2155" s="62"/>
      <c r="J2155" s="50"/>
      <c r="Q2155" s="37">
        <v>2154</v>
      </c>
    </row>
    <row r="2156" spans="1:17" ht="15" customHeight="1" x14ac:dyDescent="0.2">
      <c r="A2156" s="121"/>
      <c r="B2156" s="39" t="str">
        <f>+VLOOKUP(A2155,$Q$2:$R$5000,2,0)</f>
        <v>cf696</v>
      </c>
      <c r="C2156" s="51"/>
      <c r="D2156" s="52"/>
      <c r="E2156" s="53" t="s">
        <v>63</v>
      </c>
      <c r="F2156" s="54"/>
      <c r="G2156" s="52"/>
      <c r="H2156" s="63"/>
      <c r="I2156" s="63"/>
      <c r="J2156" s="56" t="s">
        <v>63</v>
      </c>
      <c r="Q2156" s="37">
        <v>2155</v>
      </c>
    </row>
    <row r="2157" spans="1:17" ht="15" customHeight="1" x14ac:dyDescent="0.2">
      <c r="A2157" s="121"/>
      <c r="B2157" s="39" t="str">
        <f>+VLOOKUP(A2155,$Q$2:$R$5000,2,0)</f>
        <v>cf696</v>
      </c>
      <c r="C2157" s="51"/>
      <c r="D2157" s="57" t="s">
        <v>63</v>
      </c>
      <c r="E2157" s="58" t="s">
        <v>63</v>
      </c>
      <c r="F2157" s="59" t="s">
        <v>63</v>
      </c>
      <c r="G2157" s="57" t="s">
        <v>63</v>
      </c>
      <c r="H2157" s="64" t="s">
        <v>63</v>
      </c>
      <c r="I2157" s="64" t="str">
        <f>IF(H2157="","",G2157*H2157)</f>
        <v/>
      </c>
      <c r="J2157" s="61" t="s">
        <v>63</v>
      </c>
      <c r="Q2157" s="37">
        <v>2156</v>
      </c>
    </row>
    <row r="2158" spans="1:17" ht="15" customHeight="1" x14ac:dyDescent="0.2">
      <c r="A2158" s="121">
        <f t="shared" si="148"/>
        <v>697</v>
      </c>
      <c r="B2158" s="39" t="str">
        <f>+VLOOKUP(A2158,$Q$2:$R$5000,2,0)</f>
        <v>cf697</v>
      </c>
      <c r="C2158" s="45" t="s">
        <v>63</v>
      </c>
      <c r="D2158" s="46" t="s">
        <v>63</v>
      </c>
      <c r="E2158" s="47" t="s">
        <v>63</v>
      </c>
      <c r="F2158" s="48"/>
      <c r="G2158" s="46"/>
      <c r="H2158" s="62"/>
      <c r="I2158" s="62"/>
      <c r="J2158" s="50"/>
      <c r="Q2158" s="37">
        <v>2157</v>
      </c>
    </row>
    <row r="2159" spans="1:17" ht="15" customHeight="1" x14ac:dyDescent="0.2">
      <c r="A2159" s="121"/>
      <c r="B2159" s="39" t="str">
        <f>+VLOOKUP(A2158,$Q$2:$R$5000,2,0)</f>
        <v>cf697</v>
      </c>
      <c r="C2159" s="51"/>
      <c r="D2159" s="52"/>
      <c r="E2159" s="53" t="s">
        <v>63</v>
      </c>
      <c r="F2159" s="54"/>
      <c r="G2159" s="52"/>
      <c r="H2159" s="63"/>
      <c r="I2159" s="63"/>
      <c r="J2159" s="56" t="s">
        <v>63</v>
      </c>
      <c r="Q2159" s="37">
        <v>2158</v>
      </c>
    </row>
    <row r="2160" spans="1:17" ht="15" customHeight="1" x14ac:dyDescent="0.2">
      <c r="A2160" s="121"/>
      <c r="B2160" s="39" t="str">
        <f>+VLOOKUP(A2158,$Q$2:$R$5000,2,0)</f>
        <v>cf697</v>
      </c>
      <c r="C2160" s="51"/>
      <c r="D2160" s="57" t="s">
        <v>63</v>
      </c>
      <c r="E2160" s="58" t="s">
        <v>63</v>
      </c>
      <c r="F2160" s="59" t="s">
        <v>63</v>
      </c>
      <c r="G2160" s="57" t="s">
        <v>63</v>
      </c>
      <c r="H2160" s="64" t="s">
        <v>63</v>
      </c>
      <c r="I2160" s="64" t="str">
        <f>IF(H2160="","",G2160*H2160)</f>
        <v/>
      </c>
      <c r="J2160" s="61" t="s">
        <v>63</v>
      </c>
      <c r="Q2160" s="37">
        <v>2159</v>
      </c>
    </row>
    <row r="2161" spans="1:17" ht="15" customHeight="1" x14ac:dyDescent="0.2">
      <c r="A2161" s="121">
        <f t="shared" si="148"/>
        <v>698</v>
      </c>
      <c r="B2161" s="39" t="str">
        <f>+VLOOKUP(A2161,$Q$2:$R$5000,2,0)</f>
        <v>cf698</v>
      </c>
      <c r="C2161" s="45" t="s">
        <v>63</v>
      </c>
      <c r="D2161" s="46" t="s">
        <v>63</v>
      </c>
      <c r="E2161" s="47" t="s">
        <v>63</v>
      </c>
      <c r="F2161" s="48"/>
      <c r="G2161" s="46"/>
      <c r="H2161" s="62"/>
      <c r="I2161" s="62"/>
      <c r="J2161" s="50"/>
      <c r="Q2161" s="37">
        <v>2160</v>
      </c>
    </row>
    <row r="2162" spans="1:17" ht="15" customHeight="1" x14ac:dyDescent="0.2">
      <c r="A2162" s="121"/>
      <c r="B2162" s="39" t="str">
        <f>+VLOOKUP(A2161,$Q$2:$R$5000,2,0)</f>
        <v>cf698</v>
      </c>
      <c r="C2162" s="51"/>
      <c r="D2162" s="52"/>
      <c r="E2162" s="53" t="s">
        <v>63</v>
      </c>
      <c r="F2162" s="54"/>
      <c r="G2162" s="52"/>
      <c r="H2162" s="63"/>
      <c r="I2162" s="63"/>
      <c r="J2162" s="56" t="s">
        <v>63</v>
      </c>
      <c r="Q2162" s="37">
        <v>2161</v>
      </c>
    </row>
    <row r="2163" spans="1:17" ht="15" customHeight="1" x14ac:dyDescent="0.2">
      <c r="A2163" s="121"/>
      <c r="B2163" s="39" t="str">
        <f>+VLOOKUP(A2161,$Q$2:$R$5000,2,0)</f>
        <v>cf698</v>
      </c>
      <c r="C2163" s="51"/>
      <c r="D2163" s="57" t="s">
        <v>63</v>
      </c>
      <c r="E2163" s="58" t="s">
        <v>63</v>
      </c>
      <c r="F2163" s="59" t="s">
        <v>63</v>
      </c>
      <c r="G2163" s="57" t="s">
        <v>63</v>
      </c>
      <c r="H2163" s="64" t="s">
        <v>63</v>
      </c>
      <c r="I2163" s="64" t="str">
        <f>IF(H2163="","",G2163*H2163)</f>
        <v/>
      </c>
      <c r="J2163" s="61" t="s">
        <v>63</v>
      </c>
      <c r="Q2163" s="37">
        <v>2162</v>
      </c>
    </row>
    <row r="2164" spans="1:17" ht="15" customHeight="1" x14ac:dyDescent="0.2">
      <c r="A2164" s="121">
        <f t="shared" si="148"/>
        <v>699</v>
      </c>
      <c r="B2164" s="39" t="str">
        <f>+VLOOKUP(A2164,$Q$2:$R$5000,2,0)</f>
        <v>cf699</v>
      </c>
      <c r="C2164" s="45" t="s">
        <v>63</v>
      </c>
      <c r="D2164" s="46" t="s">
        <v>63</v>
      </c>
      <c r="E2164" s="47" t="s">
        <v>63</v>
      </c>
      <c r="F2164" s="48"/>
      <c r="G2164" s="46"/>
      <c r="H2164" s="62"/>
      <c r="I2164" s="62"/>
      <c r="J2164" s="50"/>
      <c r="Q2164" s="37">
        <v>2163</v>
      </c>
    </row>
    <row r="2165" spans="1:17" ht="15" customHeight="1" x14ac:dyDescent="0.2">
      <c r="A2165" s="121"/>
      <c r="B2165" s="39" t="str">
        <f>+VLOOKUP(A2164,$Q$2:$R$5000,2,0)</f>
        <v>cf699</v>
      </c>
      <c r="C2165" s="51"/>
      <c r="D2165" s="52"/>
      <c r="E2165" s="53" t="s">
        <v>63</v>
      </c>
      <c r="F2165" s="54"/>
      <c r="G2165" s="52"/>
      <c r="H2165" s="63"/>
      <c r="I2165" s="63"/>
      <c r="J2165" s="56" t="s">
        <v>63</v>
      </c>
      <c r="Q2165" s="37">
        <v>2164</v>
      </c>
    </row>
    <row r="2166" spans="1:17" ht="15" customHeight="1" x14ac:dyDescent="0.2">
      <c r="A2166" s="121"/>
      <c r="B2166" s="39" t="str">
        <f>+VLOOKUP(A2164,$Q$2:$R$5000,2,0)</f>
        <v>cf699</v>
      </c>
      <c r="C2166" s="51"/>
      <c r="D2166" s="57" t="s">
        <v>63</v>
      </c>
      <c r="E2166" s="58" t="s">
        <v>63</v>
      </c>
      <c r="F2166" s="59" t="s">
        <v>63</v>
      </c>
      <c r="G2166" s="57" t="s">
        <v>63</v>
      </c>
      <c r="H2166" s="64" t="s">
        <v>63</v>
      </c>
      <c r="I2166" s="64" t="str">
        <f>IF(H2166="","",G2166*H2166)</f>
        <v/>
      </c>
      <c r="J2166" s="61" t="s">
        <v>63</v>
      </c>
      <c r="Q2166" s="37">
        <v>2165</v>
      </c>
    </row>
    <row r="2167" spans="1:17" ht="15" customHeight="1" x14ac:dyDescent="0.2">
      <c r="A2167" s="121">
        <f t="shared" si="148"/>
        <v>700</v>
      </c>
      <c r="B2167" s="39" t="str">
        <f>+VLOOKUP(A2167,$Q$2:$R$5000,2,0)</f>
        <v>cf700</v>
      </c>
      <c r="C2167" s="45" t="s">
        <v>63</v>
      </c>
      <c r="D2167" s="46" t="s">
        <v>63</v>
      </c>
      <c r="E2167" s="47" t="s">
        <v>63</v>
      </c>
      <c r="F2167" s="48"/>
      <c r="G2167" s="46"/>
      <c r="H2167" s="62"/>
      <c r="I2167" s="62"/>
      <c r="J2167" s="50"/>
      <c r="Q2167" s="37">
        <v>2166</v>
      </c>
    </row>
    <row r="2168" spans="1:17" ht="15" customHeight="1" x14ac:dyDescent="0.2">
      <c r="A2168" s="121"/>
      <c r="B2168" s="39" t="str">
        <f>+VLOOKUP(A2167,$Q$2:$R$5000,2,0)</f>
        <v>cf700</v>
      </c>
      <c r="C2168" s="51"/>
      <c r="D2168" s="52"/>
      <c r="E2168" s="53" t="s">
        <v>63</v>
      </c>
      <c r="F2168" s="54"/>
      <c r="G2168" s="52"/>
      <c r="H2168" s="63"/>
      <c r="I2168" s="63"/>
      <c r="J2168" s="56" t="s">
        <v>63</v>
      </c>
      <c r="Q2168" s="37">
        <v>2167</v>
      </c>
    </row>
    <row r="2169" spans="1:17" ht="15" customHeight="1" x14ac:dyDescent="0.2">
      <c r="A2169" s="121"/>
      <c r="B2169" s="39" t="str">
        <f>+VLOOKUP(A2167,$Q$2:$R$5000,2,0)</f>
        <v>cf700</v>
      </c>
      <c r="C2169" s="51"/>
      <c r="D2169" s="57" t="s">
        <v>63</v>
      </c>
      <c r="E2169" s="58" t="s">
        <v>63</v>
      </c>
      <c r="F2169" s="59" t="s">
        <v>63</v>
      </c>
      <c r="G2169" s="57" t="s">
        <v>63</v>
      </c>
      <c r="H2169" s="64" t="s">
        <v>63</v>
      </c>
      <c r="I2169" s="64" t="str">
        <f>IF(H2169="","",G2169*H2169)</f>
        <v/>
      </c>
      <c r="J2169" s="61" t="s">
        <v>63</v>
      </c>
      <c r="Q2169" s="37">
        <v>2168</v>
      </c>
    </row>
    <row r="2170" spans="1:17" ht="15" customHeight="1" x14ac:dyDescent="0.2">
      <c r="B2170" s="37">
        <f>IF(K2170=$K$1,1,IF(K2170&gt;$K$1,0,1))</f>
        <v>0</v>
      </c>
      <c r="C2170" s="51"/>
      <c r="D2170" s="46"/>
      <c r="E2170" s="71" t="s">
        <v>143</v>
      </c>
      <c r="F2170" s="48"/>
      <c r="G2170" s="46"/>
      <c r="H2170" s="62"/>
      <c r="I2170" s="66">
        <f>SUM(I2110:I2169)</f>
        <v>0</v>
      </c>
      <c r="J2170" s="46"/>
      <c r="K2170" s="37">
        <f>+A2167/20</f>
        <v>35</v>
      </c>
      <c r="L2170" s="67">
        <f>+I2170</f>
        <v>0</v>
      </c>
      <c r="M2170" s="68">
        <f>SUM($L$2:L2170)</f>
        <v>0</v>
      </c>
      <c r="Q2170" s="37">
        <v>2169</v>
      </c>
    </row>
    <row r="2171" spans="1:17" ht="15" customHeight="1" x14ac:dyDescent="0.2">
      <c r="B2171" s="37">
        <f>+IF(K2171=$K$1,1,0)</f>
        <v>0</v>
      </c>
      <c r="C2171" s="51"/>
      <c r="D2171" s="57"/>
      <c r="E2171" s="72" t="s">
        <v>144</v>
      </c>
      <c r="F2171" s="59"/>
      <c r="G2171" s="57"/>
      <c r="H2171" s="64"/>
      <c r="I2171" s="70">
        <f>+M2170</f>
        <v>0</v>
      </c>
      <c r="J2171" s="57"/>
      <c r="K2171" s="37">
        <f>+K2170</f>
        <v>35</v>
      </c>
      <c r="Q2171" s="37">
        <v>2170</v>
      </c>
    </row>
    <row r="2172" spans="1:17" ht="15" customHeight="1" x14ac:dyDescent="0.2">
      <c r="A2172" s="121">
        <f>A2167+1</f>
        <v>701</v>
      </c>
      <c r="B2172" s="39" t="str">
        <f>+VLOOKUP(A2172,$Q$2:$R$5000,2,0)</f>
        <v>cf701</v>
      </c>
      <c r="C2172" s="45" t="s">
        <v>63</v>
      </c>
      <c r="D2172" s="46" t="s">
        <v>63</v>
      </c>
      <c r="E2172" s="47" t="s">
        <v>63</v>
      </c>
      <c r="F2172" s="48"/>
      <c r="G2172" s="46"/>
      <c r="H2172" s="49"/>
      <c r="I2172" s="49"/>
      <c r="J2172" s="50"/>
      <c r="Q2172" s="37">
        <v>2171</v>
      </c>
    </row>
    <row r="2173" spans="1:17" ht="15" customHeight="1" x14ac:dyDescent="0.2">
      <c r="A2173" s="121"/>
      <c r="B2173" s="39" t="str">
        <f>+VLOOKUP(A2172,$Q$2:$R$5000,2,0)</f>
        <v>cf701</v>
      </c>
      <c r="C2173" s="51"/>
      <c r="D2173" s="52"/>
      <c r="E2173" s="53" t="s">
        <v>63</v>
      </c>
      <c r="F2173" s="54"/>
      <c r="G2173" s="52"/>
      <c r="H2173" s="55"/>
      <c r="I2173" s="55"/>
      <c r="J2173" s="56" t="s">
        <v>63</v>
      </c>
      <c r="Q2173" s="37">
        <v>2172</v>
      </c>
    </row>
    <row r="2174" spans="1:17" ht="15" customHeight="1" x14ac:dyDescent="0.2">
      <c r="A2174" s="121"/>
      <c r="B2174" s="39" t="str">
        <f>+VLOOKUP(A2172,$Q$2:$R$5000,2,0)</f>
        <v>cf701</v>
      </c>
      <c r="C2174" s="51"/>
      <c r="D2174" s="57" t="s">
        <v>63</v>
      </c>
      <c r="E2174" s="58" t="s">
        <v>63</v>
      </c>
      <c r="F2174" s="59" t="s">
        <v>63</v>
      </c>
      <c r="G2174" s="57" t="s">
        <v>63</v>
      </c>
      <c r="H2174" s="60" t="s">
        <v>63</v>
      </c>
      <c r="I2174" s="60" t="str">
        <f>IF(H2174="","",G2174*H2174)</f>
        <v/>
      </c>
      <c r="J2174" s="61" t="s">
        <v>63</v>
      </c>
      <c r="Q2174" s="37">
        <v>2173</v>
      </c>
    </row>
    <row r="2175" spans="1:17" ht="15" customHeight="1" x14ac:dyDescent="0.2">
      <c r="A2175" s="121">
        <f t="shared" ref="A2175" si="149">A2172+1</f>
        <v>702</v>
      </c>
      <c r="B2175" s="39" t="str">
        <f>+VLOOKUP(A2175,$Q$2:$R$5000,2,0)</f>
        <v>cf702</v>
      </c>
      <c r="C2175" s="45" t="s">
        <v>63</v>
      </c>
      <c r="D2175" s="46" t="s">
        <v>63</v>
      </c>
      <c r="E2175" s="47" t="s">
        <v>63</v>
      </c>
      <c r="F2175" s="48"/>
      <c r="G2175" s="46"/>
      <c r="H2175" s="62"/>
      <c r="I2175" s="62"/>
      <c r="J2175" s="50"/>
      <c r="Q2175" s="37">
        <v>2174</v>
      </c>
    </row>
    <row r="2176" spans="1:17" ht="15" customHeight="1" x14ac:dyDescent="0.2">
      <c r="A2176" s="121"/>
      <c r="B2176" s="39" t="str">
        <f>+VLOOKUP(A2175,$Q$2:$R$5000,2,0)</f>
        <v>cf702</v>
      </c>
      <c r="C2176" s="51"/>
      <c r="D2176" s="52"/>
      <c r="E2176" s="53" t="s">
        <v>63</v>
      </c>
      <c r="F2176" s="54"/>
      <c r="G2176" s="52"/>
      <c r="H2176" s="63"/>
      <c r="I2176" s="63"/>
      <c r="J2176" s="56" t="s">
        <v>63</v>
      </c>
      <c r="Q2176" s="37">
        <v>2175</v>
      </c>
    </row>
    <row r="2177" spans="1:17" ht="15" customHeight="1" x14ac:dyDescent="0.2">
      <c r="A2177" s="121"/>
      <c r="B2177" s="39" t="str">
        <f>+VLOOKUP(A2175,$Q$2:$R$5000,2,0)</f>
        <v>cf702</v>
      </c>
      <c r="C2177" s="51"/>
      <c r="D2177" s="57" t="s">
        <v>63</v>
      </c>
      <c r="E2177" s="58" t="s">
        <v>63</v>
      </c>
      <c r="F2177" s="59" t="s">
        <v>63</v>
      </c>
      <c r="G2177" s="57" t="s">
        <v>63</v>
      </c>
      <c r="H2177" s="64" t="s">
        <v>63</v>
      </c>
      <c r="I2177" s="64" t="str">
        <f>IF(H2177="","",G2177*H2177)</f>
        <v/>
      </c>
      <c r="J2177" s="61" t="s">
        <v>63</v>
      </c>
      <c r="Q2177" s="37">
        <v>2176</v>
      </c>
    </row>
    <row r="2178" spans="1:17" ht="15" customHeight="1" x14ac:dyDescent="0.2">
      <c r="A2178" s="121">
        <f t="shared" ref="A2178:A2229" si="150">A2175+1</f>
        <v>703</v>
      </c>
      <c r="B2178" s="39" t="str">
        <f>+VLOOKUP(A2178,$Q$2:$R$5000,2,0)</f>
        <v>cf703</v>
      </c>
      <c r="C2178" s="45" t="s">
        <v>63</v>
      </c>
      <c r="D2178" s="46" t="s">
        <v>63</v>
      </c>
      <c r="E2178" s="47" t="s">
        <v>63</v>
      </c>
      <c r="F2178" s="48"/>
      <c r="G2178" s="46"/>
      <c r="H2178" s="62"/>
      <c r="I2178" s="62"/>
      <c r="J2178" s="50"/>
      <c r="Q2178" s="37">
        <v>2177</v>
      </c>
    </row>
    <row r="2179" spans="1:17" ht="15" customHeight="1" x14ac:dyDescent="0.2">
      <c r="A2179" s="121"/>
      <c r="B2179" s="39" t="str">
        <f>+VLOOKUP(A2178,$Q$2:$R$5000,2,0)</f>
        <v>cf703</v>
      </c>
      <c r="C2179" s="51"/>
      <c r="D2179" s="52"/>
      <c r="E2179" s="53" t="s">
        <v>63</v>
      </c>
      <c r="F2179" s="54"/>
      <c r="G2179" s="52"/>
      <c r="H2179" s="63"/>
      <c r="I2179" s="63"/>
      <c r="J2179" s="56" t="s">
        <v>63</v>
      </c>
      <c r="Q2179" s="37">
        <v>2178</v>
      </c>
    </row>
    <row r="2180" spans="1:17" ht="15" customHeight="1" x14ac:dyDescent="0.2">
      <c r="A2180" s="121"/>
      <c r="B2180" s="39" t="str">
        <f>+VLOOKUP(A2178,$Q$2:$R$5000,2,0)</f>
        <v>cf703</v>
      </c>
      <c r="C2180" s="51"/>
      <c r="D2180" s="57" t="s">
        <v>63</v>
      </c>
      <c r="E2180" s="58" t="s">
        <v>63</v>
      </c>
      <c r="F2180" s="59" t="s">
        <v>63</v>
      </c>
      <c r="G2180" s="57" t="s">
        <v>63</v>
      </c>
      <c r="H2180" s="64" t="s">
        <v>63</v>
      </c>
      <c r="I2180" s="64" t="str">
        <f>IF(H2180="","",G2180*H2180)</f>
        <v/>
      </c>
      <c r="J2180" s="61" t="s">
        <v>63</v>
      </c>
      <c r="Q2180" s="37">
        <v>2179</v>
      </c>
    </row>
    <row r="2181" spans="1:17" ht="15" customHeight="1" x14ac:dyDescent="0.2">
      <c r="A2181" s="121">
        <f t="shared" si="150"/>
        <v>704</v>
      </c>
      <c r="B2181" s="39" t="str">
        <f>+VLOOKUP(A2181,$Q$2:$R$5000,2,0)</f>
        <v>cf704</v>
      </c>
      <c r="C2181" s="45" t="s">
        <v>63</v>
      </c>
      <c r="D2181" s="46" t="s">
        <v>63</v>
      </c>
      <c r="E2181" s="47" t="s">
        <v>63</v>
      </c>
      <c r="F2181" s="48"/>
      <c r="G2181" s="46"/>
      <c r="H2181" s="62"/>
      <c r="I2181" s="62"/>
      <c r="J2181" s="50"/>
      <c r="Q2181" s="37">
        <v>2180</v>
      </c>
    </row>
    <row r="2182" spans="1:17" ht="15" customHeight="1" x14ac:dyDescent="0.2">
      <c r="A2182" s="121"/>
      <c r="B2182" s="39" t="str">
        <f>+VLOOKUP(A2181,$Q$2:$R$5000,2,0)</f>
        <v>cf704</v>
      </c>
      <c r="C2182" s="51"/>
      <c r="D2182" s="52"/>
      <c r="E2182" s="53" t="s">
        <v>63</v>
      </c>
      <c r="F2182" s="54"/>
      <c r="G2182" s="52"/>
      <c r="H2182" s="63"/>
      <c r="I2182" s="63"/>
      <c r="J2182" s="56" t="s">
        <v>63</v>
      </c>
      <c r="Q2182" s="37">
        <v>2181</v>
      </c>
    </row>
    <row r="2183" spans="1:17" ht="15" customHeight="1" x14ac:dyDescent="0.2">
      <c r="A2183" s="121"/>
      <c r="B2183" s="39" t="str">
        <f>+VLOOKUP(A2181,$Q$2:$R$5000,2,0)</f>
        <v>cf704</v>
      </c>
      <c r="C2183" s="51"/>
      <c r="D2183" s="57" t="s">
        <v>63</v>
      </c>
      <c r="E2183" s="58" t="s">
        <v>63</v>
      </c>
      <c r="F2183" s="59" t="s">
        <v>63</v>
      </c>
      <c r="G2183" s="57" t="s">
        <v>63</v>
      </c>
      <c r="H2183" s="64" t="s">
        <v>63</v>
      </c>
      <c r="I2183" s="64" t="str">
        <f>IF(H2183="","",G2183*H2183)</f>
        <v/>
      </c>
      <c r="J2183" s="61" t="s">
        <v>63</v>
      </c>
      <c r="Q2183" s="37">
        <v>2182</v>
      </c>
    </row>
    <row r="2184" spans="1:17" ht="15" customHeight="1" x14ac:dyDescent="0.2">
      <c r="A2184" s="121">
        <f t="shared" si="150"/>
        <v>705</v>
      </c>
      <c r="B2184" s="39" t="str">
        <f>+VLOOKUP(A2184,$Q$2:$R$5000,2,0)</f>
        <v>cf705</v>
      </c>
      <c r="C2184" s="45" t="s">
        <v>63</v>
      </c>
      <c r="D2184" s="46" t="s">
        <v>63</v>
      </c>
      <c r="E2184" s="47" t="s">
        <v>63</v>
      </c>
      <c r="F2184" s="48"/>
      <c r="G2184" s="46"/>
      <c r="H2184" s="62"/>
      <c r="I2184" s="62"/>
      <c r="J2184" s="50"/>
      <c r="Q2184" s="37">
        <v>2183</v>
      </c>
    </row>
    <row r="2185" spans="1:17" ht="15" customHeight="1" x14ac:dyDescent="0.2">
      <c r="A2185" s="121"/>
      <c r="B2185" s="39" t="str">
        <f>+VLOOKUP(A2184,$Q$2:$R$5000,2,0)</f>
        <v>cf705</v>
      </c>
      <c r="C2185" s="51"/>
      <c r="D2185" s="52"/>
      <c r="E2185" s="53" t="s">
        <v>63</v>
      </c>
      <c r="F2185" s="54"/>
      <c r="G2185" s="52"/>
      <c r="H2185" s="63"/>
      <c r="I2185" s="63"/>
      <c r="J2185" s="56" t="s">
        <v>63</v>
      </c>
      <c r="Q2185" s="37">
        <v>2184</v>
      </c>
    </row>
    <row r="2186" spans="1:17" ht="15" customHeight="1" x14ac:dyDescent="0.2">
      <c r="A2186" s="121"/>
      <c r="B2186" s="39" t="str">
        <f>+VLOOKUP(A2184,$Q$2:$R$5000,2,0)</f>
        <v>cf705</v>
      </c>
      <c r="C2186" s="51"/>
      <c r="D2186" s="57" t="s">
        <v>63</v>
      </c>
      <c r="E2186" s="58" t="s">
        <v>63</v>
      </c>
      <c r="F2186" s="59" t="s">
        <v>63</v>
      </c>
      <c r="G2186" s="57" t="s">
        <v>63</v>
      </c>
      <c r="H2186" s="64" t="s">
        <v>63</v>
      </c>
      <c r="I2186" s="64" t="str">
        <f>IF(H2186="","",G2186*H2186)</f>
        <v/>
      </c>
      <c r="J2186" s="61" t="s">
        <v>63</v>
      </c>
      <c r="Q2186" s="37">
        <v>2185</v>
      </c>
    </row>
    <row r="2187" spans="1:17" ht="15" customHeight="1" x14ac:dyDescent="0.2">
      <c r="A2187" s="121">
        <f t="shared" si="150"/>
        <v>706</v>
      </c>
      <c r="B2187" s="39" t="str">
        <f>+VLOOKUP(A2187,$Q$2:$R$5000,2,0)</f>
        <v>cf706</v>
      </c>
      <c r="C2187" s="45" t="s">
        <v>63</v>
      </c>
      <c r="D2187" s="46" t="s">
        <v>63</v>
      </c>
      <c r="E2187" s="47" t="s">
        <v>63</v>
      </c>
      <c r="F2187" s="48"/>
      <c r="G2187" s="46"/>
      <c r="H2187" s="62"/>
      <c r="I2187" s="62"/>
      <c r="J2187" s="50"/>
      <c r="Q2187" s="37">
        <v>2186</v>
      </c>
    </row>
    <row r="2188" spans="1:17" ht="15" customHeight="1" x14ac:dyDescent="0.2">
      <c r="A2188" s="121"/>
      <c r="B2188" s="39" t="str">
        <f>+VLOOKUP(A2187,$Q$2:$R$5000,2,0)</f>
        <v>cf706</v>
      </c>
      <c r="C2188" s="51"/>
      <c r="D2188" s="52"/>
      <c r="E2188" s="53" t="s">
        <v>63</v>
      </c>
      <c r="F2188" s="54"/>
      <c r="G2188" s="52"/>
      <c r="H2188" s="63"/>
      <c r="I2188" s="63"/>
      <c r="J2188" s="56" t="s">
        <v>63</v>
      </c>
      <c r="Q2188" s="37">
        <v>2187</v>
      </c>
    </row>
    <row r="2189" spans="1:17" ht="15" customHeight="1" x14ac:dyDescent="0.2">
      <c r="A2189" s="121"/>
      <c r="B2189" s="39" t="str">
        <f>+VLOOKUP(A2187,$Q$2:$R$5000,2,0)</f>
        <v>cf706</v>
      </c>
      <c r="C2189" s="51"/>
      <c r="D2189" s="57" t="s">
        <v>63</v>
      </c>
      <c r="E2189" s="58" t="s">
        <v>63</v>
      </c>
      <c r="F2189" s="59" t="s">
        <v>63</v>
      </c>
      <c r="G2189" s="57" t="s">
        <v>63</v>
      </c>
      <c r="H2189" s="64" t="s">
        <v>63</v>
      </c>
      <c r="I2189" s="64" t="str">
        <f>IF(H2189="","",G2189*H2189)</f>
        <v/>
      </c>
      <c r="J2189" s="61" t="s">
        <v>63</v>
      </c>
      <c r="Q2189" s="37">
        <v>2188</v>
      </c>
    </row>
    <row r="2190" spans="1:17" ht="15" customHeight="1" x14ac:dyDescent="0.2">
      <c r="A2190" s="121">
        <f t="shared" si="150"/>
        <v>707</v>
      </c>
      <c r="B2190" s="39" t="str">
        <f>+VLOOKUP(A2190,$Q$2:$R$5000,2,0)</f>
        <v>cf707</v>
      </c>
      <c r="C2190" s="45" t="s">
        <v>63</v>
      </c>
      <c r="D2190" s="46" t="s">
        <v>63</v>
      </c>
      <c r="E2190" s="47" t="s">
        <v>63</v>
      </c>
      <c r="F2190" s="48"/>
      <c r="G2190" s="46"/>
      <c r="H2190" s="62"/>
      <c r="I2190" s="62"/>
      <c r="J2190" s="50"/>
      <c r="Q2190" s="37">
        <v>2189</v>
      </c>
    </row>
    <row r="2191" spans="1:17" ht="15" customHeight="1" x14ac:dyDescent="0.2">
      <c r="A2191" s="121"/>
      <c r="B2191" s="39" t="str">
        <f>+VLOOKUP(A2190,$Q$2:$R$5000,2,0)</f>
        <v>cf707</v>
      </c>
      <c r="C2191" s="51"/>
      <c r="D2191" s="52"/>
      <c r="E2191" s="53" t="s">
        <v>63</v>
      </c>
      <c r="F2191" s="54"/>
      <c r="G2191" s="52"/>
      <c r="H2191" s="63"/>
      <c r="I2191" s="63"/>
      <c r="J2191" s="56" t="s">
        <v>63</v>
      </c>
      <c r="Q2191" s="37">
        <v>2190</v>
      </c>
    </row>
    <row r="2192" spans="1:17" ht="15" customHeight="1" x14ac:dyDescent="0.2">
      <c r="A2192" s="121"/>
      <c r="B2192" s="39" t="str">
        <f>+VLOOKUP(A2190,$Q$2:$R$5000,2,0)</f>
        <v>cf707</v>
      </c>
      <c r="C2192" s="51"/>
      <c r="D2192" s="57" t="s">
        <v>63</v>
      </c>
      <c r="E2192" s="58" t="s">
        <v>63</v>
      </c>
      <c r="F2192" s="59" t="s">
        <v>63</v>
      </c>
      <c r="G2192" s="57" t="s">
        <v>63</v>
      </c>
      <c r="H2192" s="64" t="s">
        <v>63</v>
      </c>
      <c r="I2192" s="64" t="str">
        <f>IF(H2192="","",G2192*H2192)</f>
        <v/>
      </c>
      <c r="J2192" s="61" t="s">
        <v>63</v>
      </c>
      <c r="Q2192" s="37">
        <v>2191</v>
      </c>
    </row>
    <row r="2193" spans="1:17" ht="15" customHeight="1" x14ac:dyDescent="0.2">
      <c r="A2193" s="121">
        <f t="shared" si="150"/>
        <v>708</v>
      </c>
      <c r="B2193" s="39" t="str">
        <f>+VLOOKUP(A2193,$Q$2:$R$5000,2,0)</f>
        <v>cf708</v>
      </c>
      <c r="C2193" s="45" t="s">
        <v>63</v>
      </c>
      <c r="D2193" s="46" t="s">
        <v>63</v>
      </c>
      <c r="E2193" s="47" t="s">
        <v>63</v>
      </c>
      <c r="F2193" s="48"/>
      <c r="G2193" s="46"/>
      <c r="H2193" s="62"/>
      <c r="I2193" s="62"/>
      <c r="J2193" s="50"/>
      <c r="Q2193" s="37">
        <v>2192</v>
      </c>
    </row>
    <row r="2194" spans="1:17" ht="15" customHeight="1" x14ac:dyDescent="0.2">
      <c r="A2194" s="121"/>
      <c r="B2194" s="39" t="str">
        <f>+VLOOKUP(A2193,$Q$2:$R$5000,2,0)</f>
        <v>cf708</v>
      </c>
      <c r="C2194" s="51"/>
      <c r="D2194" s="52"/>
      <c r="E2194" s="53" t="s">
        <v>63</v>
      </c>
      <c r="F2194" s="54"/>
      <c r="G2194" s="52"/>
      <c r="H2194" s="63"/>
      <c r="I2194" s="63"/>
      <c r="J2194" s="56" t="s">
        <v>63</v>
      </c>
      <c r="Q2194" s="37">
        <v>2193</v>
      </c>
    </row>
    <row r="2195" spans="1:17" ht="15" customHeight="1" x14ac:dyDescent="0.2">
      <c r="A2195" s="121"/>
      <c r="B2195" s="39" t="str">
        <f>+VLOOKUP(A2193,$Q$2:$R$5000,2,0)</f>
        <v>cf708</v>
      </c>
      <c r="C2195" s="51"/>
      <c r="D2195" s="57" t="s">
        <v>63</v>
      </c>
      <c r="E2195" s="58" t="s">
        <v>63</v>
      </c>
      <c r="F2195" s="59" t="s">
        <v>63</v>
      </c>
      <c r="G2195" s="57" t="s">
        <v>63</v>
      </c>
      <c r="H2195" s="64" t="s">
        <v>63</v>
      </c>
      <c r="I2195" s="64" t="str">
        <f>IF(H2195="","",G2195*H2195)</f>
        <v/>
      </c>
      <c r="J2195" s="61" t="s">
        <v>63</v>
      </c>
      <c r="Q2195" s="37">
        <v>2194</v>
      </c>
    </row>
    <row r="2196" spans="1:17" ht="15" customHeight="1" x14ac:dyDescent="0.2">
      <c r="A2196" s="121">
        <f t="shared" si="150"/>
        <v>709</v>
      </c>
      <c r="B2196" s="39" t="str">
        <f>+VLOOKUP(A2196,$Q$2:$R$5000,2,0)</f>
        <v>cf709</v>
      </c>
      <c r="C2196" s="45" t="s">
        <v>63</v>
      </c>
      <c r="D2196" s="46" t="s">
        <v>63</v>
      </c>
      <c r="E2196" s="47" t="s">
        <v>63</v>
      </c>
      <c r="F2196" s="48"/>
      <c r="G2196" s="46"/>
      <c r="H2196" s="62"/>
      <c r="I2196" s="62"/>
      <c r="J2196" s="50"/>
      <c r="Q2196" s="37">
        <v>2195</v>
      </c>
    </row>
    <row r="2197" spans="1:17" ht="15" customHeight="1" x14ac:dyDescent="0.2">
      <c r="A2197" s="121"/>
      <c r="B2197" s="39" t="str">
        <f>+VLOOKUP(A2196,$Q$2:$R$5000,2,0)</f>
        <v>cf709</v>
      </c>
      <c r="C2197" s="51"/>
      <c r="D2197" s="52"/>
      <c r="E2197" s="53" t="s">
        <v>63</v>
      </c>
      <c r="F2197" s="54"/>
      <c r="G2197" s="52"/>
      <c r="H2197" s="63"/>
      <c r="I2197" s="63"/>
      <c r="J2197" s="56" t="s">
        <v>63</v>
      </c>
      <c r="Q2197" s="37">
        <v>2196</v>
      </c>
    </row>
    <row r="2198" spans="1:17" ht="15" customHeight="1" x14ac:dyDescent="0.2">
      <c r="A2198" s="121"/>
      <c r="B2198" s="39" t="str">
        <f>+VLOOKUP(A2196,$Q$2:$R$5000,2,0)</f>
        <v>cf709</v>
      </c>
      <c r="C2198" s="51"/>
      <c r="D2198" s="57" t="s">
        <v>63</v>
      </c>
      <c r="E2198" s="58" t="s">
        <v>63</v>
      </c>
      <c r="F2198" s="59" t="s">
        <v>63</v>
      </c>
      <c r="G2198" s="57" t="s">
        <v>63</v>
      </c>
      <c r="H2198" s="64" t="s">
        <v>63</v>
      </c>
      <c r="I2198" s="64" t="str">
        <f>IF(H2198="","",G2198*H2198)</f>
        <v/>
      </c>
      <c r="J2198" s="61" t="s">
        <v>63</v>
      </c>
      <c r="Q2198" s="37">
        <v>2197</v>
      </c>
    </row>
    <row r="2199" spans="1:17" ht="15" customHeight="1" x14ac:dyDescent="0.2">
      <c r="A2199" s="121">
        <f t="shared" si="150"/>
        <v>710</v>
      </c>
      <c r="B2199" s="39" t="str">
        <f>+VLOOKUP(A2199,$Q$2:$R$5000,2,0)</f>
        <v>cf710</v>
      </c>
      <c r="C2199" s="45" t="s">
        <v>63</v>
      </c>
      <c r="D2199" s="46" t="s">
        <v>63</v>
      </c>
      <c r="E2199" s="47" t="s">
        <v>63</v>
      </c>
      <c r="F2199" s="48"/>
      <c r="G2199" s="46"/>
      <c r="H2199" s="62"/>
      <c r="I2199" s="62"/>
      <c r="J2199" s="50"/>
      <c r="Q2199" s="37">
        <v>2198</v>
      </c>
    </row>
    <row r="2200" spans="1:17" ht="15" customHeight="1" x14ac:dyDescent="0.2">
      <c r="A2200" s="121"/>
      <c r="B2200" s="39" t="str">
        <f>+VLOOKUP(A2199,$Q$2:$R$5000,2,0)</f>
        <v>cf710</v>
      </c>
      <c r="C2200" s="51"/>
      <c r="D2200" s="52"/>
      <c r="E2200" s="53" t="s">
        <v>63</v>
      </c>
      <c r="F2200" s="54"/>
      <c r="G2200" s="52"/>
      <c r="H2200" s="63"/>
      <c r="I2200" s="63"/>
      <c r="J2200" s="56" t="s">
        <v>63</v>
      </c>
      <c r="Q2200" s="37">
        <v>2199</v>
      </c>
    </row>
    <row r="2201" spans="1:17" ht="15" customHeight="1" x14ac:dyDescent="0.2">
      <c r="A2201" s="121"/>
      <c r="B2201" s="39" t="str">
        <f>+VLOOKUP(A2199,$Q$2:$R$5000,2,0)</f>
        <v>cf710</v>
      </c>
      <c r="C2201" s="51"/>
      <c r="D2201" s="57" t="s">
        <v>63</v>
      </c>
      <c r="E2201" s="58" t="s">
        <v>63</v>
      </c>
      <c r="F2201" s="59" t="s">
        <v>63</v>
      </c>
      <c r="G2201" s="57" t="s">
        <v>63</v>
      </c>
      <c r="H2201" s="64" t="s">
        <v>63</v>
      </c>
      <c r="I2201" s="64" t="str">
        <f>IF(H2201="","",G2201*H2201)</f>
        <v/>
      </c>
      <c r="J2201" s="61" t="s">
        <v>63</v>
      </c>
      <c r="Q2201" s="37">
        <v>2200</v>
      </c>
    </row>
    <row r="2202" spans="1:17" ht="15" customHeight="1" x14ac:dyDescent="0.2">
      <c r="A2202" s="121">
        <f t="shared" si="150"/>
        <v>711</v>
      </c>
      <c r="B2202" s="39" t="str">
        <f>+VLOOKUP(A2202,$Q$2:$R$5000,2,0)</f>
        <v>cf711</v>
      </c>
      <c r="C2202" s="45" t="s">
        <v>63</v>
      </c>
      <c r="D2202" s="46" t="s">
        <v>63</v>
      </c>
      <c r="E2202" s="47" t="s">
        <v>63</v>
      </c>
      <c r="F2202" s="48"/>
      <c r="G2202" s="46"/>
      <c r="H2202" s="62"/>
      <c r="I2202" s="62"/>
      <c r="J2202" s="50"/>
      <c r="Q2202" s="37">
        <v>2201</v>
      </c>
    </row>
    <row r="2203" spans="1:17" ht="15" customHeight="1" x14ac:dyDescent="0.2">
      <c r="A2203" s="121"/>
      <c r="B2203" s="39" t="str">
        <f>+VLOOKUP(A2202,$Q$2:$R$5000,2,0)</f>
        <v>cf711</v>
      </c>
      <c r="C2203" s="51"/>
      <c r="D2203" s="52"/>
      <c r="E2203" s="53" t="s">
        <v>63</v>
      </c>
      <c r="F2203" s="54"/>
      <c r="G2203" s="52"/>
      <c r="H2203" s="63"/>
      <c r="I2203" s="63"/>
      <c r="J2203" s="56" t="s">
        <v>63</v>
      </c>
      <c r="Q2203" s="37">
        <v>2202</v>
      </c>
    </row>
    <row r="2204" spans="1:17" ht="15" customHeight="1" x14ac:dyDescent="0.2">
      <c r="A2204" s="121"/>
      <c r="B2204" s="39" t="str">
        <f>+VLOOKUP(A2202,$Q$2:$R$5000,2,0)</f>
        <v>cf711</v>
      </c>
      <c r="C2204" s="51"/>
      <c r="D2204" s="57" t="s">
        <v>63</v>
      </c>
      <c r="E2204" s="58" t="s">
        <v>63</v>
      </c>
      <c r="F2204" s="59" t="s">
        <v>63</v>
      </c>
      <c r="G2204" s="57" t="s">
        <v>63</v>
      </c>
      <c r="H2204" s="64" t="s">
        <v>63</v>
      </c>
      <c r="I2204" s="64" t="str">
        <f>IF(H2204="","",G2204*H2204)</f>
        <v/>
      </c>
      <c r="J2204" s="61" t="s">
        <v>63</v>
      </c>
      <c r="Q2204" s="37">
        <v>2203</v>
      </c>
    </row>
    <row r="2205" spans="1:17" ht="15" customHeight="1" x14ac:dyDescent="0.2">
      <c r="A2205" s="121">
        <f t="shared" si="150"/>
        <v>712</v>
      </c>
      <c r="B2205" s="39" t="str">
        <f>+VLOOKUP(A2205,$Q$2:$R$5000,2,0)</f>
        <v>cf712</v>
      </c>
      <c r="C2205" s="45" t="s">
        <v>63</v>
      </c>
      <c r="D2205" s="46" t="s">
        <v>63</v>
      </c>
      <c r="E2205" s="47" t="s">
        <v>63</v>
      </c>
      <c r="F2205" s="48"/>
      <c r="G2205" s="46"/>
      <c r="H2205" s="62"/>
      <c r="I2205" s="62"/>
      <c r="J2205" s="50"/>
      <c r="Q2205" s="37">
        <v>2204</v>
      </c>
    </row>
    <row r="2206" spans="1:17" ht="15" customHeight="1" x14ac:dyDescent="0.2">
      <c r="A2206" s="121"/>
      <c r="B2206" s="39" t="str">
        <f>+VLOOKUP(A2205,$Q$2:$R$5000,2,0)</f>
        <v>cf712</v>
      </c>
      <c r="C2206" s="51"/>
      <c r="D2206" s="52"/>
      <c r="E2206" s="53" t="s">
        <v>63</v>
      </c>
      <c r="F2206" s="54"/>
      <c r="G2206" s="52"/>
      <c r="H2206" s="63"/>
      <c r="I2206" s="63"/>
      <c r="J2206" s="56" t="s">
        <v>63</v>
      </c>
      <c r="Q2206" s="37">
        <v>2205</v>
      </c>
    </row>
    <row r="2207" spans="1:17" ht="15" customHeight="1" x14ac:dyDescent="0.2">
      <c r="A2207" s="121"/>
      <c r="B2207" s="39" t="str">
        <f>+VLOOKUP(A2205,$Q$2:$R$5000,2,0)</f>
        <v>cf712</v>
      </c>
      <c r="C2207" s="51"/>
      <c r="D2207" s="57" t="s">
        <v>63</v>
      </c>
      <c r="E2207" s="58" t="s">
        <v>63</v>
      </c>
      <c r="F2207" s="59" t="s">
        <v>63</v>
      </c>
      <c r="G2207" s="57" t="s">
        <v>63</v>
      </c>
      <c r="H2207" s="64" t="s">
        <v>63</v>
      </c>
      <c r="I2207" s="64" t="str">
        <f>IF(H2207="","",G2207*H2207)</f>
        <v/>
      </c>
      <c r="J2207" s="61" t="s">
        <v>63</v>
      </c>
      <c r="Q2207" s="37">
        <v>2206</v>
      </c>
    </row>
    <row r="2208" spans="1:17" ht="15" customHeight="1" x14ac:dyDescent="0.2">
      <c r="A2208" s="121">
        <f t="shared" si="150"/>
        <v>713</v>
      </c>
      <c r="B2208" s="39" t="str">
        <f>+VLOOKUP(A2208,$Q$2:$R$5000,2,0)</f>
        <v>cf713</v>
      </c>
      <c r="C2208" s="45" t="s">
        <v>63</v>
      </c>
      <c r="D2208" s="46" t="s">
        <v>63</v>
      </c>
      <c r="E2208" s="47" t="s">
        <v>63</v>
      </c>
      <c r="F2208" s="48"/>
      <c r="G2208" s="46"/>
      <c r="H2208" s="62"/>
      <c r="I2208" s="62"/>
      <c r="J2208" s="50"/>
      <c r="Q2208" s="37">
        <v>2207</v>
      </c>
    </row>
    <row r="2209" spans="1:17" ht="15" customHeight="1" x14ac:dyDescent="0.2">
      <c r="A2209" s="121"/>
      <c r="B2209" s="39" t="str">
        <f>+VLOOKUP(A2208,$Q$2:$R$5000,2,0)</f>
        <v>cf713</v>
      </c>
      <c r="C2209" s="51"/>
      <c r="D2209" s="52"/>
      <c r="E2209" s="53" t="s">
        <v>63</v>
      </c>
      <c r="F2209" s="54"/>
      <c r="G2209" s="52"/>
      <c r="H2209" s="63"/>
      <c r="I2209" s="63"/>
      <c r="J2209" s="56" t="s">
        <v>63</v>
      </c>
      <c r="Q2209" s="37">
        <v>2208</v>
      </c>
    </row>
    <row r="2210" spans="1:17" ht="15" customHeight="1" x14ac:dyDescent="0.2">
      <c r="A2210" s="121"/>
      <c r="B2210" s="39" t="str">
        <f>+VLOOKUP(A2208,$Q$2:$R$5000,2,0)</f>
        <v>cf713</v>
      </c>
      <c r="C2210" s="51"/>
      <c r="D2210" s="57" t="s">
        <v>63</v>
      </c>
      <c r="E2210" s="58" t="s">
        <v>63</v>
      </c>
      <c r="F2210" s="59" t="s">
        <v>63</v>
      </c>
      <c r="G2210" s="57" t="s">
        <v>63</v>
      </c>
      <c r="H2210" s="64" t="s">
        <v>63</v>
      </c>
      <c r="I2210" s="64" t="str">
        <f>IF(H2210="","",G2210*H2210)</f>
        <v/>
      </c>
      <c r="J2210" s="61" t="s">
        <v>63</v>
      </c>
      <c r="Q2210" s="37">
        <v>2209</v>
      </c>
    </row>
    <row r="2211" spans="1:17" ht="15" customHeight="1" x14ac:dyDescent="0.2">
      <c r="A2211" s="121">
        <f t="shared" si="150"/>
        <v>714</v>
      </c>
      <c r="B2211" s="39" t="str">
        <f>+VLOOKUP(A2211,$Q$2:$R$5000,2,0)</f>
        <v>cf714</v>
      </c>
      <c r="C2211" s="45" t="s">
        <v>63</v>
      </c>
      <c r="D2211" s="46" t="s">
        <v>63</v>
      </c>
      <c r="E2211" s="47" t="s">
        <v>63</v>
      </c>
      <c r="F2211" s="48"/>
      <c r="G2211" s="46"/>
      <c r="H2211" s="62"/>
      <c r="I2211" s="62"/>
      <c r="J2211" s="50"/>
      <c r="Q2211" s="37">
        <v>2210</v>
      </c>
    </row>
    <row r="2212" spans="1:17" ht="15" customHeight="1" x14ac:dyDescent="0.2">
      <c r="A2212" s="121"/>
      <c r="B2212" s="39" t="str">
        <f>+VLOOKUP(A2211,$Q$2:$R$5000,2,0)</f>
        <v>cf714</v>
      </c>
      <c r="C2212" s="51"/>
      <c r="D2212" s="52"/>
      <c r="E2212" s="53" t="s">
        <v>63</v>
      </c>
      <c r="F2212" s="54"/>
      <c r="G2212" s="52"/>
      <c r="H2212" s="63"/>
      <c r="I2212" s="63"/>
      <c r="J2212" s="56" t="s">
        <v>63</v>
      </c>
      <c r="Q2212" s="37">
        <v>2211</v>
      </c>
    </row>
    <row r="2213" spans="1:17" ht="15" customHeight="1" x14ac:dyDescent="0.2">
      <c r="A2213" s="121"/>
      <c r="B2213" s="39" t="str">
        <f>+VLOOKUP(A2211,$Q$2:$R$5000,2,0)</f>
        <v>cf714</v>
      </c>
      <c r="C2213" s="51"/>
      <c r="D2213" s="57" t="s">
        <v>63</v>
      </c>
      <c r="E2213" s="58" t="s">
        <v>63</v>
      </c>
      <c r="F2213" s="59" t="s">
        <v>63</v>
      </c>
      <c r="G2213" s="57" t="s">
        <v>63</v>
      </c>
      <c r="H2213" s="64" t="s">
        <v>63</v>
      </c>
      <c r="I2213" s="64" t="str">
        <f>IF(H2213="","",G2213*H2213)</f>
        <v/>
      </c>
      <c r="J2213" s="61" t="s">
        <v>63</v>
      </c>
      <c r="Q2213" s="37">
        <v>2212</v>
      </c>
    </row>
    <row r="2214" spans="1:17" ht="15" customHeight="1" x14ac:dyDescent="0.2">
      <c r="A2214" s="121">
        <f t="shared" si="150"/>
        <v>715</v>
      </c>
      <c r="B2214" s="39" t="str">
        <f>+VLOOKUP(A2214,$Q$2:$R$5000,2,0)</f>
        <v>cf715</v>
      </c>
      <c r="C2214" s="45" t="s">
        <v>63</v>
      </c>
      <c r="D2214" s="46" t="s">
        <v>63</v>
      </c>
      <c r="E2214" s="47" t="s">
        <v>63</v>
      </c>
      <c r="F2214" s="48"/>
      <c r="G2214" s="46"/>
      <c r="H2214" s="62"/>
      <c r="I2214" s="62"/>
      <c r="J2214" s="50"/>
      <c r="Q2214" s="37">
        <v>2213</v>
      </c>
    </row>
    <row r="2215" spans="1:17" ht="15" customHeight="1" x14ac:dyDescent="0.2">
      <c r="A2215" s="121"/>
      <c r="B2215" s="39" t="str">
        <f>+VLOOKUP(A2214,$Q$2:$R$5000,2,0)</f>
        <v>cf715</v>
      </c>
      <c r="C2215" s="51"/>
      <c r="D2215" s="52"/>
      <c r="E2215" s="53" t="s">
        <v>63</v>
      </c>
      <c r="F2215" s="54"/>
      <c r="G2215" s="52"/>
      <c r="H2215" s="63"/>
      <c r="I2215" s="63"/>
      <c r="J2215" s="56" t="s">
        <v>63</v>
      </c>
      <c r="Q2215" s="37">
        <v>2214</v>
      </c>
    </row>
    <row r="2216" spans="1:17" ht="15" customHeight="1" x14ac:dyDescent="0.2">
      <c r="A2216" s="121"/>
      <c r="B2216" s="39" t="str">
        <f>+VLOOKUP(A2214,$Q$2:$R$5000,2,0)</f>
        <v>cf715</v>
      </c>
      <c r="C2216" s="51"/>
      <c r="D2216" s="57" t="s">
        <v>63</v>
      </c>
      <c r="E2216" s="58" t="s">
        <v>63</v>
      </c>
      <c r="F2216" s="59" t="s">
        <v>63</v>
      </c>
      <c r="G2216" s="57" t="s">
        <v>63</v>
      </c>
      <c r="H2216" s="64" t="s">
        <v>63</v>
      </c>
      <c r="I2216" s="64" t="str">
        <f>IF(H2216="","",G2216*H2216)</f>
        <v/>
      </c>
      <c r="J2216" s="61" t="s">
        <v>63</v>
      </c>
      <c r="Q2216" s="37">
        <v>2215</v>
      </c>
    </row>
    <row r="2217" spans="1:17" ht="15" customHeight="1" x14ac:dyDescent="0.2">
      <c r="A2217" s="121">
        <f t="shared" si="150"/>
        <v>716</v>
      </c>
      <c r="B2217" s="39" t="str">
        <f>+VLOOKUP(A2217,$Q$2:$R$5000,2,0)</f>
        <v>cf716</v>
      </c>
      <c r="C2217" s="45" t="s">
        <v>63</v>
      </c>
      <c r="D2217" s="46" t="s">
        <v>63</v>
      </c>
      <c r="E2217" s="47" t="s">
        <v>63</v>
      </c>
      <c r="F2217" s="48"/>
      <c r="G2217" s="46"/>
      <c r="H2217" s="62"/>
      <c r="I2217" s="62"/>
      <c r="J2217" s="50"/>
      <c r="Q2217" s="37">
        <v>2216</v>
      </c>
    </row>
    <row r="2218" spans="1:17" ht="15" customHeight="1" x14ac:dyDescent="0.2">
      <c r="A2218" s="121"/>
      <c r="B2218" s="39" t="str">
        <f>+VLOOKUP(A2217,$Q$2:$R$5000,2,0)</f>
        <v>cf716</v>
      </c>
      <c r="C2218" s="51"/>
      <c r="D2218" s="52"/>
      <c r="E2218" s="53" t="s">
        <v>63</v>
      </c>
      <c r="F2218" s="54"/>
      <c r="G2218" s="52"/>
      <c r="H2218" s="63"/>
      <c r="I2218" s="63"/>
      <c r="J2218" s="56" t="s">
        <v>63</v>
      </c>
      <c r="Q2218" s="37">
        <v>2217</v>
      </c>
    </row>
    <row r="2219" spans="1:17" ht="15" customHeight="1" x14ac:dyDescent="0.2">
      <c r="A2219" s="121"/>
      <c r="B2219" s="39" t="str">
        <f>+VLOOKUP(A2217,$Q$2:$R$5000,2,0)</f>
        <v>cf716</v>
      </c>
      <c r="C2219" s="51"/>
      <c r="D2219" s="57" t="s">
        <v>63</v>
      </c>
      <c r="E2219" s="58" t="s">
        <v>63</v>
      </c>
      <c r="F2219" s="59" t="s">
        <v>63</v>
      </c>
      <c r="G2219" s="57" t="s">
        <v>63</v>
      </c>
      <c r="H2219" s="64" t="s">
        <v>63</v>
      </c>
      <c r="I2219" s="64" t="str">
        <f>IF(H2219="","",G2219*H2219)</f>
        <v/>
      </c>
      <c r="J2219" s="61" t="s">
        <v>63</v>
      </c>
      <c r="Q2219" s="37">
        <v>2218</v>
      </c>
    </row>
    <row r="2220" spans="1:17" ht="15" customHeight="1" x14ac:dyDescent="0.2">
      <c r="A2220" s="121">
        <f t="shared" si="150"/>
        <v>717</v>
      </c>
      <c r="B2220" s="39" t="str">
        <f>+VLOOKUP(A2220,$Q$2:$R$5000,2,0)</f>
        <v>cf717</v>
      </c>
      <c r="C2220" s="45" t="s">
        <v>63</v>
      </c>
      <c r="D2220" s="46" t="s">
        <v>63</v>
      </c>
      <c r="E2220" s="47" t="s">
        <v>63</v>
      </c>
      <c r="F2220" s="48"/>
      <c r="G2220" s="46"/>
      <c r="H2220" s="62"/>
      <c r="I2220" s="62"/>
      <c r="J2220" s="50"/>
      <c r="Q2220" s="37">
        <v>2219</v>
      </c>
    </row>
    <row r="2221" spans="1:17" ht="15" customHeight="1" x14ac:dyDescent="0.2">
      <c r="A2221" s="121"/>
      <c r="B2221" s="39" t="str">
        <f>+VLOOKUP(A2220,$Q$2:$R$5000,2,0)</f>
        <v>cf717</v>
      </c>
      <c r="C2221" s="51"/>
      <c r="D2221" s="52"/>
      <c r="E2221" s="53" t="s">
        <v>63</v>
      </c>
      <c r="F2221" s="54"/>
      <c r="G2221" s="52"/>
      <c r="H2221" s="63"/>
      <c r="I2221" s="63"/>
      <c r="J2221" s="56" t="s">
        <v>63</v>
      </c>
      <c r="Q2221" s="37">
        <v>2220</v>
      </c>
    </row>
    <row r="2222" spans="1:17" ht="15" customHeight="1" x14ac:dyDescent="0.2">
      <c r="A2222" s="121"/>
      <c r="B2222" s="39" t="str">
        <f>+VLOOKUP(A2220,$Q$2:$R$5000,2,0)</f>
        <v>cf717</v>
      </c>
      <c r="C2222" s="51"/>
      <c r="D2222" s="57" t="s">
        <v>63</v>
      </c>
      <c r="E2222" s="58" t="s">
        <v>63</v>
      </c>
      <c r="F2222" s="59" t="s">
        <v>63</v>
      </c>
      <c r="G2222" s="57" t="s">
        <v>63</v>
      </c>
      <c r="H2222" s="64" t="s">
        <v>63</v>
      </c>
      <c r="I2222" s="64" t="str">
        <f>IF(H2222="","",G2222*H2222)</f>
        <v/>
      </c>
      <c r="J2222" s="61" t="s">
        <v>63</v>
      </c>
      <c r="Q2222" s="37">
        <v>2221</v>
      </c>
    </row>
    <row r="2223" spans="1:17" ht="15" customHeight="1" x14ac:dyDescent="0.2">
      <c r="A2223" s="121">
        <f t="shared" si="150"/>
        <v>718</v>
      </c>
      <c r="B2223" s="39" t="str">
        <f>+VLOOKUP(A2223,$Q$2:$R$5000,2,0)</f>
        <v>cf718</v>
      </c>
      <c r="C2223" s="45" t="s">
        <v>63</v>
      </c>
      <c r="D2223" s="46" t="s">
        <v>63</v>
      </c>
      <c r="E2223" s="47" t="s">
        <v>63</v>
      </c>
      <c r="F2223" s="48"/>
      <c r="G2223" s="46"/>
      <c r="H2223" s="62"/>
      <c r="I2223" s="62"/>
      <c r="J2223" s="50"/>
      <c r="Q2223" s="37">
        <v>2222</v>
      </c>
    </row>
    <row r="2224" spans="1:17" ht="15" customHeight="1" x14ac:dyDescent="0.2">
      <c r="A2224" s="121"/>
      <c r="B2224" s="39" t="str">
        <f>+VLOOKUP(A2223,$Q$2:$R$5000,2,0)</f>
        <v>cf718</v>
      </c>
      <c r="C2224" s="51"/>
      <c r="D2224" s="52"/>
      <c r="E2224" s="53" t="s">
        <v>63</v>
      </c>
      <c r="F2224" s="54"/>
      <c r="G2224" s="52"/>
      <c r="H2224" s="63"/>
      <c r="I2224" s="63"/>
      <c r="J2224" s="56" t="s">
        <v>63</v>
      </c>
      <c r="Q2224" s="37">
        <v>2223</v>
      </c>
    </row>
    <row r="2225" spans="1:17" ht="15" customHeight="1" x14ac:dyDescent="0.2">
      <c r="A2225" s="121"/>
      <c r="B2225" s="39" t="str">
        <f>+VLOOKUP(A2223,$Q$2:$R$5000,2,0)</f>
        <v>cf718</v>
      </c>
      <c r="C2225" s="51"/>
      <c r="D2225" s="57" t="s">
        <v>63</v>
      </c>
      <c r="E2225" s="58" t="s">
        <v>63</v>
      </c>
      <c r="F2225" s="59" t="s">
        <v>63</v>
      </c>
      <c r="G2225" s="57" t="s">
        <v>63</v>
      </c>
      <c r="H2225" s="64" t="s">
        <v>63</v>
      </c>
      <c r="I2225" s="64" t="str">
        <f>IF(H2225="","",G2225*H2225)</f>
        <v/>
      </c>
      <c r="J2225" s="61" t="s">
        <v>63</v>
      </c>
      <c r="Q2225" s="37">
        <v>2224</v>
      </c>
    </row>
    <row r="2226" spans="1:17" ht="15" customHeight="1" x14ac:dyDescent="0.2">
      <c r="A2226" s="121">
        <f t="shared" si="150"/>
        <v>719</v>
      </c>
      <c r="B2226" s="39" t="str">
        <f>+VLOOKUP(A2226,$Q$2:$R$5000,2,0)</f>
        <v>cf719</v>
      </c>
      <c r="C2226" s="45" t="s">
        <v>63</v>
      </c>
      <c r="D2226" s="46" t="s">
        <v>63</v>
      </c>
      <c r="E2226" s="47" t="s">
        <v>63</v>
      </c>
      <c r="F2226" s="48"/>
      <c r="G2226" s="46"/>
      <c r="H2226" s="62"/>
      <c r="I2226" s="62"/>
      <c r="J2226" s="50"/>
      <c r="Q2226" s="37">
        <v>2225</v>
      </c>
    </row>
    <row r="2227" spans="1:17" ht="15" customHeight="1" x14ac:dyDescent="0.2">
      <c r="A2227" s="121"/>
      <c r="B2227" s="39" t="str">
        <f>+VLOOKUP(A2226,$Q$2:$R$5000,2,0)</f>
        <v>cf719</v>
      </c>
      <c r="C2227" s="51"/>
      <c r="D2227" s="52"/>
      <c r="E2227" s="53" t="s">
        <v>63</v>
      </c>
      <c r="F2227" s="54"/>
      <c r="G2227" s="52"/>
      <c r="H2227" s="63"/>
      <c r="I2227" s="63"/>
      <c r="J2227" s="56" t="s">
        <v>63</v>
      </c>
      <c r="Q2227" s="37">
        <v>2226</v>
      </c>
    </row>
    <row r="2228" spans="1:17" ht="15" customHeight="1" x14ac:dyDescent="0.2">
      <c r="A2228" s="121"/>
      <c r="B2228" s="39" t="str">
        <f>+VLOOKUP(A2226,$Q$2:$R$5000,2,0)</f>
        <v>cf719</v>
      </c>
      <c r="C2228" s="51"/>
      <c r="D2228" s="57" t="s">
        <v>63</v>
      </c>
      <c r="E2228" s="58" t="s">
        <v>63</v>
      </c>
      <c r="F2228" s="59" t="s">
        <v>63</v>
      </c>
      <c r="G2228" s="57" t="s">
        <v>63</v>
      </c>
      <c r="H2228" s="64" t="s">
        <v>63</v>
      </c>
      <c r="I2228" s="64" t="str">
        <f>IF(H2228="","",G2228*H2228)</f>
        <v/>
      </c>
      <c r="J2228" s="61" t="s">
        <v>63</v>
      </c>
      <c r="Q2228" s="37">
        <v>2227</v>
      </c>
    </row>
    <row r="2229" spans="1:17" ht="15" customHeight="1" x14ac:dyDescent="0.2">
      <c r="A2229" s="121">
        <f t="shared" si="150"/>
        <v>720</v>
      </c>
      <c r="B2229" s="39" t="str">
        <f>+VLOOKUP(A2229,$Q$2:$R$5000,2,0)</f>
        <v>cf720</v>
      </c>
      <c r="C2229" s="45" t="s">
        <v>63</v>
      </c>
      <c r="D2229" s="46" t="s">
        <v>63</v>
      </c>
      <c r="E2229" s="47" t="s">
        <v>63</v>
      </c>
      <c r="F2229" s="48"/>
      <c r="G2229" s="46"/>
      <c r="H2229" s="62"/>
      <c r="I2229" s="62"/>
      <c r="J2229" s="50"/>
      <c r="Q2229" s="37">
        <v>2228</v>
      </c>
    </row>
    <row r="2230" spans="1:17" ht="15" customHeight="1" x14ac:dyDescent="0.2">
      <c r="A2230" s="121"/>
      <c r="B2230" s="39" t="str">
        <f>+VLOOKUP(A2229,$Q$2:$R$5000,2,0)</f>
        <v>cf720</v>
      </c>
      <c r="C2230" s="51"/>
      <c r="D2230" s="52"/>
      <c r="E2230" s="53" t="s">
        <v>63</v>
      </c>
      <c r="F2230" s="54"/>
      <c r="G2230" s="52"/>
      <c r="H2230" s="63"/>
      <c r="I2230" s="63"/>
      <c r="J2230" s="56" t="s">
        <v>63</v>
      </c>
      <c r="Q2230" s="37">
        <v>2229</v>
      </c>
    </row>
    <row r="2231" spans="1:17" ht="15" customHeight="1" x14ac:dyDescent="0.2">
      <c r="A2231" s="121"/>
      <c r="B2231" s="39" t="str">
        <f>+VLOOKUP(A2229,$Q$2:$R$5000,2,0)</f>
        <v>cf720</v>
      </c>
      <c r="C2231" s="51"/>
      <c r="D2231" s="57" t="s">
        <v>63</v>
      </c>
      <c r="E2231" s="58" t="s">
        <v>63</v>
      </c>
      <c r="F2231" s="59" t="s">
        <v>63</v>
      </c>
      <c r="G2231" s="57" t="s">
        <v>63</v>
      </c>
      <c r="H2231" s="64" t="s">
        <v>63</v>
      </c>
      <c r="I2231" s="64" t="str">
        <f>IF(H2231="","",G2231*H2231)</f>
        <v/>
      </c>
      <c r="J2231" s="61" t="s">
        <v>63</v>
      </c>
      <c r="Q2231" s="37">
        <v>2230</v>
      </c>
    </row>
    <row r="2232" spans="1:17" ht="15" customHeight="1" x14ac:dyDescent="0.2">
      <c r="B2232" s="37">
        <f>IF(K2232=$K$1,1,IF(K2232&gt;$K$1,0,1))</f>
        <v>0</v>
      </c>
      <c r="C2232" s="51"/>
      <c r="D2232" s="46"/>
      <c r="E2232" s="71" t="s">
        <v>143</v>
      </c>
      <c r="F2232" s="48"/>
      <c r="G2232" s="46"/>
      <c r="H2232" s="62"/>
      <c r="I2232" s="66">
        <f>SUM(I2172:I2231)</f>
        <v>0</v>
      </c>
      <c r="J2232" s="46"/>
      <c r="K2232" s="37">
        <f>+A2229/20</f>
        <v>36</v>
      </c>
      <c r="L2232" s="67">
        <f>+I2232</f>
        <v>0</v>
      </c>
      <c r="M2232" s="68">
        <f>SUM($L$2:L2232)</f>
        <v>0</v>
      </c>
      <c r="Q2232" s="37">
        <v>2231</v>
      </c>
    </row>
    <row r="2233" spans="1:17" ht="15" customHeight="1" x14ac:dyDescent="0.2">
      <c r="B2233" s="37">
        <f>+IF(K2233=$K$1,1,0)</f>
        <v>0</v>
      </c>
      <c r="C2233" s="51"/>
      <c r="D2233" s="57"/>
      <c r="E2233" s="72" t="s">
        <v>144</v>
      </c>
      <c r="F2233" s="59"/>
      <c r="G2233" s="57"/>
      <c r="H2233" s="64"/>
      <c r="I2233" s="70">
        <f>+M2232</f>
        <v>0</v>
      </c>
      <c r="J2233" s="57"/>
      <c r="K2233" s="37">
        <f>+K2232</f>
        <v>36</v>
      </c>
      <c r="Q2233" s="37">
        <v>2232</v>
      </c>
    </row>
    <row r="2234" spans="1:17" ht="15" customHeight="1" x14ac:dyDescent="0.2">
      <c r="A2234" s="121">
        <f>A2229+1</f>
        <v>721</v>
      </c>
      <c r="B2234" s="39" t="str">
        <f>+VLOOKUP(A2234,$Q$2:$R$5000,2,0)</f>
        <v>cf721</v>
      </c>
      <c r="C2234" s="45" t="s">
        <v>63</v>
      </c>
      <c r="D2234" s="46" t="s">
        <v>63</v>
      </c>
      <c r="E2234" s="47" t="s">
        <v>63</v>
      </c>
      <c r="F2234" s="48"/>
      <c r="G2234" s="46"/>
      <c r="H2234" s="49"/>
      <c r="I2234" s="49"/>
      <c r="J2234" s="50"/>
      <c r="Q2234" s="37">
        <v>2233</v>
      </c>
    </row>
    <row r="2235" spans="1:17" ht="15" customHeight="1" x14ac:dyDescent="0.2">
      <c r="A2235" s="121"/>
      <c r="B2235" s="39" t="str">
        <f>+VLOOKUP(A2234,$Q$2:$R$5000,2,0)</f>
        <v>cf721</v>
      </c>
      <c r="C2235" s="51"/>
      <c r="D2235" s="52"/>
      <c r="E2235" s="53" t="s">
        <v>63</v>
      </c>
      <c r="F2235" s="54"/>
      <c r="G2235" s="52"/>
      <c r="H2235" s="55"/>
      <c r="I2235" s="55"/>
      <c r="J2235" s="56" t="s">
        <v>63</v>
      </c>
      <c r="Q2235" s="37">
        <v>2234</v>
      </c>
    </row>
    <row r="2236" spans="1:17" ht="15" customHeight="1" x14ac:dyDescent="0.2">
      <c r="A2236" s="121"/>
      <c r="B2236" s="39" t="str">
        <f>+VLOOKUP(A2234,$Q$2:$R$5000,2,0)</f>
        <v>cf721</v>
      </c>
      <c r="C2236" s="51"/>
      <c r="D2236" s="57" t="s">
        <v>63</v>
      </c>
      <c r="E2236" s="58" t="s">
        <v>63</v>
      </c>
      <c r="F2236" s="59" t="s">
        <v>63</v>
      </c>
      <c r="G2236" s="57" t="s">
        <v>63</v>
      </c>
      <c r="H2236" s="60" t="s">
        <v>63</v>
      </c>
      <c r="I2236" s="60" t="str">
        <f>IF(H2236="","",G2236*H2236)</f>
        <v/>
      </c>
      <c r="J2236" s="61" t="s">
        <v>63</v>
      </c>
      <c r="Q2236" s="37">
        <v>2235</v>
      </c>
    </row>
    <row r="2237" spans="1:17" ht="15" customHeight="1" x14ac:dyDescent="0.2">
      <c r="A2237" s="121">
        <f t="shared" ref="A2237" si="151">A2234+1</f>
        <v>722</v>
      </c>
      <c r="B2237" s="39" t="str">
        <f>+VLOOKUP(A2237,$Q$2:$R$5000,2,0)</f>
        <v>cf722</v>
      </c>
      <c r="C2237" s="45" t="s">
        <v>63</v>
      </c>
      <c r="D2237" s="46" t="s">
        <v>63</v>
      </c>
      <c r="E2237" s="47" t="s">
        <v>63</v>
      </c>
      <c r="F2237" s="48"/>
      <c r="G2237" s="46"/>
      <c r="H2237" s="62"/>
      <c r="I2237" s="62"/>
      <c r="J2237" s="50"/>
      <c r="Q2237" s="37">
        <v>2236</v>
      </c>
    </row>
    <row r="2238" spans="1:17" ht="15" customHeight="1" x14ac:dyDescent="0.2">
      <c r="A2238" s="121"/>
      <c r="B2238" s="39" t="str">
        <f>+VLOOKUP(A2237,$Q$2:$R$5000,2,0)</f>
        <v>cf722</v>
      </c>
      <c r="C2238" s="51"/>
      <c r="D2238" s="52"/>
      <c r="E2238" s="53" t="s">
        <v>63</v>
      </c>
      <c r="F2238" s="54"/>
      <c r="G2238" s="52"/>
      <c r="H2238" s="63"/>
      <c r="I2238" s="63"/>
      <c r="J2238" s="56" t="s">
        <v>63</v>
      </c>
      <c r="Q2238" s="37">
        <v>2237</v>
      </c>
    </row>
    <row r="2239" spans="1:17" ht="15" customHeight="1" x14ac:dyDescent="0.2">
      <c r="A2239" s="121"/>
      <c r="B2239" s="39" t="str">
        <f>+VLOOKUP(A2237,$Q$2:$R$5000,2,0)</f>
        <v>cf722</v>
      </c>
      <c r="C2239" s="51"/>
      <c r="D2239" s="57" t="s">
        <v>63</v>
      </c>
      <c r="E2239" s="58" t="s">
        <v>63</v>
      </c>
      <c r="F2239" s="59" t="s">
        <v>63</v>
      </c>
      <c r="G2239" s="57" t="s">
        <v>63</v>
      </c>
      <c r="H2239" s="64" t="s">
        <v>63</v>
      </c>
      <c r="I2239" s="64" t="str">
        <f>IF(H2239="","",G2239*H2239)</f>
        <v/>
      </c>
      <c r="J2239" s="61" t="s">
        <v>63</v>
      </c>
      <c r="Q2239" s="37">
        <v>2238</v>
      </c>
    </row>
    <row r="2240" spans="1:17" ht="15" customHeight="1" x14ac:dyDescent="0.2">
      <c r="A2240" s="121">
        <f t="shared" ref="A2240:A2291" si="152">A2237+1</f>
        <v>723</v>
      </c>
      <c r="B2240" s="39" t="str">
        <f>+VLOOKUP(A2240,$Q$2:$R$5000,2,0)</f>
        <v>cf723</v>
      </c>
      <c r="C2240" s="45" t="s">
        <v>63</v>
      </c>
      <c r="D2240" s="46" t="s">
        <v>63</v>
      </c>
      <c r="E2240" s="47" t="s">
        <v>63</v>
      </c>
      <c r="F2240" s="48"/>
      <c r="G2240" s="46"/>
      <c r="H2240" s="62"/>
      <c r="I2240" s="62"/>
      <c r="J2240" s="50"/>
      <c r="Q2240" s="37">
        <v>2239</v>
      </c>
    </row>
    <row r="2241" spans="1:17" ht="15" customHeight="1" x14ac:dyDescent="0.2">
      <c r="A2241" s="121"/>
      <c r="B2241" s="39" t="str">
        <f>+VLOOKUP(A2240,$Q$2:$R$5000,2,0)</f>
        <v>cf723</v>
      </c>
      <c r="C2241" s="51"/>
      <c r="D2241" s="52"/>
      <c r="E2241" s="53" t="s">
        <v>63</v>
      </c>
      <c r="F2241" s="54"/>
      <c r="G2241" s="52"/>
      <c r="H2241" s="63"/>
      <c r="I2241" s="63"/>
      <c r="J2241" s="56" t="s">
        <v>63</v>
      </c>
      <c r="Q2241" s="37">
        <v>2240</v>
      </c>
    </row>
    <row r="2242" spans="1:17" ht="15" customHeight="1" x14ac:dyDescent="0.2">
      <c r="A2242" s="121"/>
      <c r="B2242" s="39" t="str">
        <f>+VLOOKUP(A2240,$Q$2:$R$5000,2,0)</f>
        <v>cf723</v>
      </c>
      <c r="C2242" s="51"/>
      <c r="D2242" s="57" t="s">
        <v>63</v>
      </c>
      <c r="E2242" s="58" t="s">
        <v>63</v>
      </c>
      <c r="F2242" s="59" t="s">
        <v>63</v>
      </c>
      <c r="G2242" s="57" t="s">
        <v>63</v>
      </c>
      <c r="H2242" s="64" t="s">
        <v>63</v>
      </c>
      <c r="I2242" s="64" t="str">
        <f>IF(H2242="","",G2242*H2242)</f>
        <v/>
      </c>
      <c r="J2242" s="61" t="s">
        <v>63</v>
      </c>
      <c r="Q2242" s="37">
        <v>2241</v>
      </c>
    </row>
    <row r="2243" spans="1:17" ht="15" customHeight="1" x14ac:dyDescent="0.2">
      <c r="A2243" s="121">
        <f t="shared" si="152"/>
        <v>724</v>
      </c>
      <c r="B2243" s="39" t="str">
        <f>+VLOOKUP(A2243,$Q$2:$R$5000,2,0)</f>
        <v>cf724</v>
      </c>
      <c r="C2243" s="45" t="s">
        <v>63</v>
      </c>
      <c r="D2243" s="46" t="s">
        <v>63</v>
      </c>
      <c r="E2243" s="47" t="s">
        <v>63</v>
      </c>
      <c r="F2243" s="48"/>
      <c r="G2243" s="46"/>
      <c r="H2243" s="62"/>
      <c r="I2243" s="62"/>
      <c r="J2243" s="50"/>
      <c r="Q2243" s="37">
        <v>2242</v>
      </c>
    </row>
    <row r="2244" spans="1:17" ht="15" customHeight="1" x14ac:dyDescent="0.2">
      <c r="A2244" s="121"/>
      <c r="B2244" s="39" t="str">
        <f>+VLOOKUP(A2243,$Q$2:$R$5000,2,0)</f>
        <v>cf724</v>
      </c>
      <c r="C2244" s="51"/>
      <c r="D2244" s="52"/>
      <c r="E2244" s="53" t="s">
        <v>63</v>
      </c>
      <c r="F2244" s="54"/>
      <c r="G2244" s="52"/>
      <c r="H2244" s="63"/>
      <c r="I2244" s="63"/>
      <c r="J2244" s="56" t="s">
        <v>63</v>
      </c>
      <c r="Q2244" s="37">
        <v>2243</v>
      </c>
    </row>
    <row r="2245" spans="1:17" ht="15" customHeight="1" x14ac:dyDescent="0.2">
      <c r="A2245" s="121"/>
      <c r="B2245" s="39" t="str">
        <f>+VLOOKUP(A2243,$Q$2:$R$5000,2,0)</f>
        <v>cf724</v>
      </c>
      <c r="C2245" s="51"/>
      <c r="D2245" s="57" t="s">
        <v>63</v>
      </c>
      <c r="E2245" s="58" t="s">
        <v>63</v>
      </c>
      <c r="F2245" s="59" t="s">
        <v>63</v>
      </c>
      <c r="G2245" s="57" t="s">
        <v>63</v>
      </c>
      <c r="H2245" s="64" t="s">
        <v>63</v>
      </c>
      <c r="I2245" s="64" t="str">
        <f>IF(H2245="","",G2245*H2245)</f>
        <v/>
      </c>
      <c r="J2245" s="61" t="s">
        <v>63</v>
      </c>
      <c r="Q2245" s="37">
        <v>2244</v>
      </c>
    </row>
    <row r="2246" spans="1:17" ht="15" customHeight="1" x14ac:dyDescent="0.2">
      <c r="A2246" s="121">
        <f t="shared" si="152"/>
        <v>725</v>
      </c>
      <c r="B2246" s="39" t="str">
        <f>+VLOOKUP(A2246,$Q$2:$R$5000,2,0)</f>
        <v>cf725</v>
      </c>
      <c r="C2246" s="45" t="s">
        <v>63</v>
      </c>
      <c r="D2246" s="46" t="s">
        <v>63</v>
      </c>
      <c r="E2246" s="47" t="s">
        <v>63</v>
      </c>
      <c r="F2246" s="48"/>
      <c r="G2246" s="46"/>
      <c r="H2246" s="62"/>
      <c r="I2246" s="62"/>
      <c r="J2246" s="50"/>
      <c r="Q2246" s="37">
        <v>2245</v>
      </c>
    </row>
    <row r="2247" spans="1:17" ht="15" customHeight="1" x14ac:dyDescent="0.2">
      <c r="A2247" s="121"/>
      <c r="B2247" s="39" t="str">
        <f>+VLOOKUP(A2246,$Q$2:$R$5000,2,0)</f>
        <v>cf725</v>
      </c>
      <c r="C2247" s="51"/>
      <c r="D2247" s="52"/>
      <c r="E2247" s="53" t="s">
        <v>63</v>
      </c>
      <c r="F2247" s="54"/>
      <c r="G2247" s="52"/>
      <c r="H2247" s="63"/>
      <c r="I2247" s="63"/>
      <c r="J2247" s="56" t="s">
        <v>63</v>
      </c>
      <c r="Q2247" s="37">
        <v>2246</v>
      </c>
    </row>
    <row r="2248" spans="1:17" ht="15" customHeight="1" x14ac:dyDescent="0.2">
      <c r="A2248" s="121"/>
      <c r="B2248" s="39" t="str">
        <f>+VLOOKUP(A2246,$Q$2:$R$5000,2,0)</f>
        <v>cf725</v>
      </c>
      <c r="C2248" s="51"/>
      <c r="D2248" s="57" t="s">
        <v>63</v>
      </c>
      <c r="E2248" s="58" t="s">
        <v>63</v>
      </c>
      <c r="F2248" s="59" t="s">
        <v>63</v>
      </c>
      <c r="G2248" s="57" t="s">
        <v>63</v>
      </c>
      <c r="H2248" s="64" t="s">
        <v>63</v>
      </c>
      <c r="I2248" s="64" t="str">
        <f>IF(H2248="","",G2248*H2248)</f>
        <v/>
      </c>
      <c r="J2248" s="61" t="s">
        <v>63</v>
      </c>
      <c r="Q2248" s="37">
        <v>2247</v>
      </c>
    </row>
    <row r="2249" spans="1:17" ht="15" customHeight="1" x14ac:dyDescent="0.2">
      <c r="A2249" s="121">
        <f t="shared" si="152"/>
        <v>726</v>
      </c>
      <c r="B2249" s="39" t="str">
        <f>+VLOOKUP(A2249,$Q$2:$R$5000,2,0)</f>
        <v>cf726</v>
      </c>
      <c r="C2249" s="45" t="s">
        <v>63</v>
      </c>
      <c r="D2249" s="46" t="s">
        <v>63</v>
      </c>
      <c r="E2249" s="47" t="s">
        <v>63</v>
      </c>
      <c r="F2249" s="48"/>
      <c r="G2249" s="46"/>
      <c r="H2249" s="62"/>
      <c r="I2249" s="62"/>
      <c r="J2249" s="50"/>
      <c r="Q2249" s="37">
        <v>2248</v>
      </c>
    </row>
    <row r="2250" spans="1:17" ht="15" customHeight="1" x14ac:dyDescent="0.2">
      <c r="A2250" s="121"/>
      <c r="B2250" s="39" t="str">
        <f>+VLOOKUP(A2249,$Q$2:$R$5000,2,0)</f>
        <v>cf726</v>
      </c>
      <c r="C2250" s="51"/>
      <c r="D2250" s="52"/>
      <c r="E2250" s="53" t="s">
        <v>63</v>
      </c>
      <c r="F2250" s="54"/>
      <c r="G2250" s="52"/>
      <c r="H2250" s="63"/>
      <c r="I2250" s="63"/>
      <c r="J2250" s="56" t="s">
        <v>63</v>
      </c>
      <c r="Q2250" s="37">
        <v>2249</v>
      </c>
    </row>
    <row r="2251" spans="1:17" ht="15" customHeight="1" x14ac:dyDescent="0.2">
      <c r="A2251" s="121"/>
      <c r="B2251" s="39" t="str">
        <f>+VLOOKUP(A2249,$Q$2:$R$5000,2,0)</f>
        <v>cf726</v>
      </c>
      <c r="C2251" s="51"/>
      <c r="D2251" s="57" t="s">
        <v>63</v>
      </c>
      <c r="E2251" s="58" t="s">
        <v>63</v>
      </c>
      <c r="F2251" s="59" t="s">
        <v>63</v>
      </c>
      <c r="G2251" s="57" t="s">
        <v>63</v>
      </c>
      <c r="H2251" s="64" t="s">
        <v>63</v>
      </c>
      <c r="I2251" s="64" t="str">
        <f>IF(H2251="","",G2251*H2251)</f>
        <v/>
      </c>
      <c r="J2251" s="61" t="s">
        <v>63</v>
      </c>
      <c r="Q2251" s="37">
        <v>2250</v>
      </c>
    </row>
    <row r="2252" spans="1:17" ht="15" customHeight="1" x14ac:dyDescent="0.2">
      <c r="A2252" s="121">
        <f t="shared" si="152"/>
        <v>727</v>
      </c>
      <c r="B2252" s="39" t="str">
        <f>+VLOOKUP(A2252,$Q$2:$R$5000,2,0)</f>
        <v>cf727</v>
      </c>
      <c r="C2252" s="45" t="s">
        <v>63</v>
      </c>
      <c r="D2252" s="46" t="s">
        <v>63</v>
      </c>
      <c r="E2252" s="47" t="s">
        <v>63</v>
      </c>
      <c r="F2252" s="48"/>
      <c r="G2252" s="46"/>
      <c r="H2252" s="62"/>
      <c r="I2252" s="62"/>
      <c r="J2252" s="50"/>
      <c r="Q2252" s="37">
        <v>2251</v>
      </c>
    </row>
    <row r="2253" spans="1:17" ht="15" customHeight="1" x14ac:dyDescent="0.2">
      <c r="A2253" s="121"/>
      <c r="B2253" s="39" t="str">
        <f>+VLOOKUP(A2252,$Q$2:$R$5000,2,0)</f>
        <v>cf727</v>
      </c>
      <c r="C2253" s="51"/>
      <c r="D2253" s="52"/>
      <c r="E2253" s="53" t="s">
        <v>63</v>
      </c>
      <c r="F2253" s="54"/>
      <c r="G2253" s="52"/>
      <c r="H2253" s="63"/>
      <c r="I2253" s="63"/>
      <c r="J2253" s="56" t="s">
        <v>63</v>
      </c>
      <c r="Q2253" s="37">
        <v>2252</v>
      </c>
    </row>
    <row r="2254" spans="1:17" ht="15" customHeight="1" x14ac:dyDescent="0.2">
      <c r="A2254" s="121"/>
      <c r="B2254" s="39" t="str">
        <f>+VLOOKUP(A2252,$Q$2:$R$5000,2,0)</f>
        <v>cf727</v>
      </c>
      <c r="C2254" s="51"/>
      <c r="D2254" s="57" t="s">
        <v>63</v>
      </c>
      <c r="E2254" s="58" t="s">
        <v>63</v>
      </c>
      <c r="F2254" s="59" t="s">
        <v>63</v>
      </c>
      <c r="G2254" s="57" t="s">
        <v>63</v>
      </c>
      <c r="H2254" s="64" t="s">
        <v>63</v>
      </c>
      <c r="I2254" s="64" t="str">
        <f>IF(H2254="","",G2254*H2254)</f>
        <v/>
      </c>
      <c r="J2254" s="61" t="s">
        <v>63</v>
      </c>
      <c r="Q2254" s="37">
        <v>2253</v>
      </c>
    </row>
    <row r="2255" spans="1:17" ht="15" customHeight="1" x14ac:dyDescent="0.2">
      <c r="A2255" s="121">
        <f t="shared" si="152"/>
        <v>728</v>
      </c>
      <c r="B2255" s="39" t="str">
        <f>+VLOOKUP(A2255,$Q$2:$R$5000,2,0)</f>
        <v>cf728</v>
      </c>
      <c r="C2255" s="45" t="s">
        <v>63</v>
      </c>
      <c r="D2255" s="46" t="s">
        <v>63</v>
      </c>
      <c r="E2255" s="47" t="s">
        <v>63</v>
      </c>
      <c r="F2255" s="48"/>
      <c r="G2255" s="46"/>
      <c r="H2255" s="62"/>
      <c r="I2255" s="62"/>
      <c r="J2255" s="50"/>
      <c r="Q2255" s="37">
        <v>2254</v>
      </c>
    </row>
    <row r="2256" spans="1:17" ht="15" customHeight="1" x14ac:dyDescent="0.2">
      <c r="A2256" s="121"/>
      <c r="B2256" s="39" t="str">
        <f>+VLOOKUP(A2255,$Q$2:$R$5000,2,0)</f>
        <v>cf728</v>
      </c>
      <c r="C2256" s="51"/>
      <c r="D2256" s="52"/>
      <c r="E2256" s="53" t="s">
        <v>63</v>
      </c>
      <c r="F2256" s="54"/>
      <c r="G2256" s="52"/>
      <c r="H2256" s="63"/>
      <c r="I2256" s="63"/>
      <c r="J2256" s="56" t="s">
        <v>63</v>
      </c>
      <c r="Q2256" s="37">
        <v>2255</v>
      </c>
    </row>
    <row r="2257" spans="1:17" ht="15" customHeight="1" x14ac:dyDescent="0.2">
      <c r="A2257" s="121"/>
      <c r="B2257" s="39" t="str">
        <f>+VLOOKUP(A2255,$Q$2:$R$5000,2,0)</f>
        <v>cf728</v>
      </c>
      <c r="C2257" s="51"/>
      <c r="D2257" s="57" t="s">
        <v>63</v>
      </c>
      <c r="E2257" s="58" t="s">
        <v>63</v>
      </c>
      <c r="F2257" s="59" t="s">
        <v>63</v>
      </c>
      <c r="G2257" s="57" t="s">
        <v>63</v>
      </c>
      <c r="H2257" s="64" t="s">
        <v>63</v>
      </c>
      <c r="I2257" s="64" t="str">
        <f>IF(H2257="","",G2257*H2257)</f>
        <v/>
      </c>
      <c r="J2257" s="61" t="s">
        <v>63</v>
      </c>
      <c r="Q2257" s="37">
        <v>2256</v>
      </c>
    </row>
    <row r="2258" spans="1:17" ht="15" customHeight="1" x14ac:dyDescent="0.2">
      <c r="A2258" s="121">
        <f t="shared" si="152"/>
        <v>729</v>
      </c>
      <c r="B2258" s="39" t="str">
        <f>+VLOOKUP(A2258,$Q$2:$R$5000,2,0)</f>
        <v>cf729</v>
      </c>
      <c r="C2258" s="45" t="s">
        <v>63</v>
      </c>
      <c r="D2258" s="46" t="s">
        <v>63</v>
      </c>
      <c r="E2258" s="47" t="s">
        <v>63</v>
      </c>
      <c r="F2258" s="48"/>
      <c r="G2258" s="46"/>
      <c r="H2258" s="62"/>
      <c r="I2258" s="62"/>
      <c r="J2258" s="50"/>
      <c r="Q2258" s="37">
        <v>2257</v>
      </c>
    </row>
    <row r="2259" spans="1:17" ht="15" customHeight="1" x14ac:dyDescent="0.2">
      <c r="A2259" s="121"/>
      <c r="B2259" s="39" t="str">
        <f>+VLOOKUP(A2258,$Q$2:$R$5000,2,0)</f>
        <v>cf729</v>
      </c>
      <c r="C2259" s="51"/>
      <c r="D2259" s="52"/>
      <c r="E2259" s="53" t="s">
        <v>63</v>
      </c>
      <c r="F2259" s="54"/>
      <c r="G2259" s="52"/>
      <c r="H2259" s="63"/>
      <c r="I2259" s="63"/>
      <c r="J2259" s="56" t="s">
        <v>63</v>
      </c>
      <c r="Q2259" s="37">
        <v>2258</v>
      </c>
    </row>
    <row r="2260" spans="1:17" ht="15" customHeight="1" x14ac:dyDescent="0.2">
      <c r="A2260" s="121"/>
      <c r="B2260" s="39" t="str">
        <f>+VLOOKUP(A2258,$Q$2:$R$5000,2,0)</f>
        <v>cf729</v>
      </c>
      <c r="C2260" s="51"/>
      <c r="D2260" s="57" t="s">
        <v>63</v>
      </c>
      <c r="E2260" s="58" t="s">
        <v>63</v>
      </c>
      <c r="F2260" s="59" t="s">
        <v>63</v>
      </c>
      <c r="G2260" s="57" t="s">
        <v>63</v>
      </c>
      <c r="H2260" s="64" t="s">
        <v>63</v>
      </c>
      <c r="I2260" s="64" t="str">
        <f>IF(H2260="","",G2260*H2260)</f>
        <v/>
      </c>
      <c r="J2260" s="61" t="s">
        <v>63</v>
      </c>
      <c r="Q2260" s="37">
        <v>2259</v>
      </c>
    </row>
    <row r="2261" spans="1:17" ht="15" customHeight="1" x14ac:dyDescent="0.2">
      <c r="A2261" s="121">
        <f t="shared" si="152"/>
        <v>730</v>
      </c>
      <c r="B2261" s="39" t="str">
        <f>+VLOOKUP(A2261,$Q$2:$R$5000,2,0)</f>
        <v>cf730</v>
      </c>
      <c r="C2261" s="45" t="s">
        <v>63</v>
      </c>
      <c r="D2261" s="46" t="s">
        <v>63</v>
      </c>
      <c r="E2261" s="47" t="s">
        <v>63</v>
      </c>
      <c r="F2261" s="48"/>
      <c r="G2261" s="46"/>
      <c r="H2261" s="62"/>
      <c r="I2261" s="62"/>
      <c r="J2261" s="50"/>
      <c r="Q2261" s="37">
        <v>2260</v>
      </c>
    </row>
    <row r="2262" spans="1:17" ht="15" customHeight="1" x14ac:dyDescent="0.2">
      <c r="A2262" s="121"/>
      <c r="B2262" s="39" t="str">
        <f>+VLOOKUP(A2261,$Q$2:$R$5000,2,0)</f>
        <v>cf730</v>
      </c>
      <c r="C2262" s="51"/>
      <c r="D2262" s="52"/>
      <c r="E2262" s="53" t="s">
        <v>63</v>
      </c>
      <c r="F2262" s="54"/>
      <c r="G2262" s="52"/>
      <c r="H2262" s="63"/>
      <c r="I2262" s="63"/>
      <c r="J2262" s="56" t="s">
        <v>63</v>
      </c>
      <c r="Q2262" s="37">
        <v>2261</v>
      </c>
    </row>
    <row r="2263" spans="1:17" ht="15" customHeight="1" x14ac:dyDescent="0.2">
      <c r="A2263" s="121"/>
      <c r="B2263" s="39" t="str">
        <f>+VLOOKUP(A2261,$Q$2:$R$5000,2,0)</f>
        <v>cf730</v>
      </c>
      <c r="C2263" s="51"/>
      <c r="D2263" s="57" t="s">
        <v>63</v>
      </c>
      <c r="E2263" s="58" t="s">
        <v>63</v>
      </c>
      <c r="F2263" s="59" t="s">
        <v>63</v>
      </c>
      <c r="G2263" s="57" t="s">
        <v>63</v>
      </c>
      <c r="H2263" s="64" t="s">
        <v>63</v>
      </c>
      <c r="I2263" s="64" t="str">
        <f>IF(H2263="","",G2263*H2263)</f>
        <v/>
      </c>
      <c r="J2263" s="61" t="s">
        <v>63</v>
      </c>
      <c r="Q2263" s="37">
        <v>2262</v>
      </c>
    </row>
    <row r="2264" spans="1:17" ht="15" customHeight="1" x14ac:dyDescent="0.2">
      <c r="A2264" s="121">
        <f t="shared" si="152"/>
        <v>731</v>
      </c>
      <c r="B2264" s="39" t="str">
        <f>+VLOOKUP(A2264,$Q$2:$R$5000,2,0)</f>
        <v>cf731</v>
      </c>
      <c r="C2264" s="45" t="s">
        <v>63</v>
      </c>
      <c r="D2264" s="46" t="s">
        <v>63</v>
      </c>
      <c r="E2264" s="47" t="s">
        <v>63</v>
      </c>
      <c r="F2264" s="48"/>
      <c r="G2264" s="46"/>
      <c r="H2264" s="62"/>
      <c r="I2264" s="62"/>
      <c r="J2264" s="50"/>
      <c r="Q2264" s="37">
        <v>2263</v>
      </c>
    </row>
    <row r="2265" spans="1:17" ht="15" customHeight="1" x14ac:dyDescent="0.2">
      <c r="A2265" s="121"/>
      <c r="B2265" s="39" t="str">
        <f>+VLOOKUP(A2264,$Q$2:$R$5000,2,0)</f>
        <v>cf731</v>
      </c>
      <c r="C2265" s="51"/>
      <c r="D2265" s="52"/>
      <c r="E2265" s="53" t="s">
        <v>63</v>
      </c>
      <c r="F2265" s="54"/>
      <c r="G2265" s="52"/>
      <c r="H2265" s="63"/>
      <c r="I2265" s="63"/>
      <c r="J2265" s="56" t="s">
        <v>63</v>
      </c>
      <c r="Q2265" s="37">
        <v>2264</v>
      </c>
    </row>
    <row r="2266" spans="1:17" ht="15" customHeight="1" x14ac:dyDescent="0.2">
      <c r="A2266" s="121"/>
      <c r="B2266" s="39" t="str">
        <f>+VLOOKUP(A2264,$Q$2:$R$5000,2,0)</f>
        <v>cf731</v>
      </c>
      <c r="C2266" s="51"/>
      <c r="D2266" s="57" t="s">
        <v>63</v>
      </c>
      <c r="E2266" s="58" t="s">
        <v>63</v>
      </c>
      <c r="F2266" s="59" t="s">
        <v>63</v>
      </c>
      <c r="G2266" s="57" t="s">
        <v>63</v>
      </c>
      <c r="H2266" s="64" t="s">
        <v>63</v>
      </c>
      <c r="I2266" s="64" t="str">
        <f>IF(H2266="","",G2266*H2266)</f>
        <v/>
      </c>
      <c r="J2266" s="61" t="s">
        <v>63</v>
      </c>
      <c r="Q2266" s="37">
        <v>2265</v>
      </c>
    </row>
    <row r="2267" spans="1:17" ht="15" customHeight="1" x14ac:dyDescent="0.2">
      <c r="A2267" s="121">
        <f t="shared" si="152"/>
        <v>732</v>
      </c>
      <c r="B2267" s="39" t="str">
        <f>+VLOOKUP(A2267,$Q$2:$R$5000,2,0)</f>
        <v>cf732</v>
      </c>
      <c r="C2267" s="45" t="s">
        <v>63</v>
      </c>
      <c r="D2267" s="46" t="s">
        <v>63</v>
      </c>
      <c r="E2267" s="47" t="s">
        <v>63</v>
      </c>
      <c r="F2267" s="48"/>
      <c r="G2267" s="46"/>
      <c r="H2267" s="62"/>
      <c r="I2267" s="62"/>
      <c r="J2267" s="50"/>
      <c r="Q2267" s="37">
        <v>2266</v>
      </c>
    </row>
    <row r="2268" spans="1:17" ht="15" customHeight="1" x14ac:dyDescent="0.2">
      <c r="A2268" s="121"/>
      <c r="B2268" s="39" t="str">
        <f>+VLOOKUP(A2267,$Q$2:$R$5000,2,0)</f>
        <v>cf732</v>
      </c>
      <c r="C2268" s="51"/>
      <c r="D2268" s="52"/>
      <c r="E2268" s="53" t="s">
        <v>63</v>
      </c>
      <c r="F2268" s="54"/>
      <c r="G2268" s="52"/>
      <c r="H2268" s="63"/>
      <c r="I2268" s="63"/>
      <c r="J2268" s="56" t="s">
        <v>63</v>
      </c>
      <c r="Q2268" s="37">
        <v>2267</v>
      </c>
    </row>
    <row r="2269" spans="1:17" ht="15" customHeight="1" x14ac:dyDescent="0.2">
      <c r="A2269" s="121"/>
      <c r="B2269" s="39" t="str">
        <f>+VLOOKUP(A2267,$Q$2:$R$5000,2,0)</f>
        <v>cf732</v>
      </c>
      <c r="C2269" s="51"/>
      <c r="D2269" s="57" t="s">
        <v>63</v>
      </c>
      <c r="E2269" s="58" t="s">
        <v>63</v>
      </c>
      <c r="F2269" s="59" t="s">
        <v>63</v>
      </c>
      <c r="G2269" s="57" t="s">
        <v>63</v>
      </c>
      <c r="H2269" s="64" t="s">
        <v>63</v>
      </c>
      <c r="I2269" s="64" t="str">
        <f>IF(H2269="","",G2269*H2269)</f>
        <v/>
      </c>
      <c r="J2269" s="61" t="s">
        <v>63</v>
      </c>
      <c r="Q2269" s="37">
        <v>2268</v>
      </c>
    </row>
    <row r="2270" spans="1:17" ht="15" customHeight="1" x14ac:dyDescent="0.2">
      <c r="A2270" s="121">
        <f t="shared" si="152"/>
        <v>733</v>
      </c>
      <c r="B2270" s="39" t="str">
        <f>+VLOOKUP(A2270,$Q$2:$R$5000,2,0)</f>
        <v>cf733</v>
      </c>
      <c r="C2270" s="45" t="s">
        <v>63</v>
      </c>
      <c r="D2270" s="46" t="s">
        <v>63</v>
      </c>
      <c r="E2270" s="47" t="s">
        <v>63</v>
      </c>
      <c r="F2270" s="48"/>
      <c r="G2270" s="46"/>
      <c r="H2270" s="62"/>
      <c r="I2270" s="62"/>
      <c r="J2270" s="50"/>
      <c r="Q2270" s="37">
        <v>2269</v>
      </c>
    </row>
    <row r="2271" spans="1:17" ht="15" customHeight="1" x14ac:dyDescent="0.2">
      <c r="A2271" s="121"/>
      <c r="B2271" s="39" t="str">
        <f>+VLOOKUP(A2270,$Q$2:$R$5000,2,0)</f>
        <v>cf733</v>
      </c>
      <c r="C2271" s="51"/>
      <c r="D2271" s="52"/>
      <c r="E2271" s="53" t="s">
        <v>63</v>
      </c>
      <c r="F2271" s="54"/>
      <c r="G2271" s="52"/>
      <c r="H2271" s="63"/>
      <c r="I2271" s="63"/>
      <c r="J2271" s="56" t="s">
        <v>63</v>
      </c>
      <c r="Q2271" s="37">
        <v>2270</v>
      </c>
    </row>
    <row r="2272" spans="1:17" ht="15" customHeight="1" x14ac:dyDescent="0.2">
      <c r="A2272" s="121"/>
      <c r="B2272" s="39" t="str">
        <f>+VLOOKUP(A2270,$Q$2:$R$5000,2,0)</f>
        <v>cf733</v>
      </c>
      <c r="C2272" s="51"/>
      <c r="D2272" s="57" t="s">
        <v>63</v>
      </c>
      <c r="E2272" s="58" t="s">
        <v>63</v>
      </c>
      <c r="F2272" s="59" t="s">
        <v>63</v>
      </c>
      <c r="G2272" s="57" t="s">
        <v>63</v>
      </c>
      <c r="H2272" s="64" t="s">
        <v>63</v>
      </c>
      <c r="I2272" s="64" t="str">
        <f>IF(H2272="","",G2272*H2272)</f>
        <v/>
      </c>
      <c r="J2272" s="61" t="s">
        <v>63</v>
      </c>
      <c r="Q2272" s="37">
        <v>2271</v>
      </c>
    </row>
    <row r="2273" spans="1:17" ht="15" customHeight="1" x14ac:dyDescent="0.2">
      <c r="A2273" s="121">
        <f t="shared" si="152"/>
        <v>734</v>
      </c>
      <c r="B2273" s="39" t="str">
        <f>+VLOOKUP(A2273,$Q$2:$R$5000,2,0)</f>
        <v>cf734</v>
      </c>
      <c r="C2273" s="45" t="s">
        <v>63</v>
      </c>
      <c r="D2273" s="46" t="s">
        <v>63</v>
      </c>
      <c r="E2273" s="47" t="s">
        <v>63</v>
      </c>
      <c r="F2273" s="48"/>
      <c r="G2273" s="46"/>
      <c r="H2273" s="62"/>
      <c r="I2273" s="62"/>
      <c r="J2273" s="50"/>
      <c r="Q2273" s="37">
        <v>2272</v>
      </c>
    </row>
    <row r="2274" spans="1:17" ht="15" customHeight="1" x14ac:dyDescent="0.2">
      <c r="A2274" s="121"/>
      <c r="B2274" s="39" t="str">
        <f>+VLOOKUP(A2273,$Q$2:$R$5000,2,0)</f>
        <v>cf734</v>
      </c>
      <c r="C2274" s="51"/>
      <c r="D2274" s="52"/>
      <c r="E2274" s="53" t="s">
        <v>63</v>
      </c>
      <c r="F2274" s="54"/>
      <c r="G2274" s="52"/>
      <c r="H2274" s="63"/>
      <c r="I2274" s="63"/>
      <c r="J2274" s="56" t="s">
        <v>63</v>
      </c>
      <c r="Q2274" s="37">
        <v>2273</v>
      </c>
    </row>
    <row r="2275" spans="1:17" ht="15" customHeight="1" x14ac:dyDescent="0.2">
      <c r="A2275" s="121"/>
      <c r="B2275" s="39" t="str">
        <f>+VLOOKUP(A2273,$Q$2:$R$5000,2,0)</f>
        <v>cf734</v>
      </c>
      <c r="C2275" s="51"/>
      <c r="D2275" s="57" t="s">
        <v>63</v>
      </c>
      <c r="E2275" s="58" t="s">
        <v>63</v>
      </c>
      <c r="F2275" s="59" t="s">
        <v>63</v>
      </c>
      <c r="G2275" s="57" t="s">
        <v>63</v>
      </c>
      <c r="H2275" s="64" t="s">
        <v>63</v>
      </c>
      <c r="I2275" s="64" t="str">
        <f>IF(H2275="","",G2275*H2275)</f>
        <v/>
      </c>
      <c r="J2275" s="61" t="s">
        <v>63</v>
      </c>
      <c r="Q2275" s="37">
        <v>2274</v>
      </c>
    </row>
    <row r="2276" spans="1:17" ht="15" customHeight="1" x14ac:dyDescent="0.2">
      <c r="A2276" s="121">
        <f t="shared" si="152"/>
        <v>735</v>
      </c>
      <c r="B2276" s="39" t="str">
        <f>+VLOOKUP(A2276,$Q$2:$R$5000,2,0)</f>
        <v>cf735</v>
      </c>
      <c r="C2276" s="45" t="s">
        <v>63</v>
      </c>
      <c r="D2276" s="46" t="s">
        <v>63</v>
      </c>
      <c r="E2276" s="47" t="s">
        <v>63</v>
      </c>
      <c r="F2276" s="48"/>
      <c r="G2276" s="46"/>
      <c r="H2276" s="62"/>
      <c r="I2276" s="62"/>
      <c r="J2276" s="50"/>
      <c r="Q2276" s="37">
        <v>2275</v>
      </c>
    </row>
    <row r="2277" spans="1:17" ht="15" customHeight="1" x14ac:dyDescent="0.2">
      <c r="A2277" s="121"/>
      <c r="B2277" s="39" t="str">
        <f>+VLOOKUP(A2276,$Q$2:$R$5000,2,0)</f>
        <v>cf735</v>
      </c>
      <c r="C2277" s="51"/>
      <c r="D2277" s="52"/>
      <c r="E2277" s="53" t="s">
        <v>63</v>
      </c>
      <c r="F2277" s="54"/>
      <c r="G2277" s="52"/>
      <c r="H2277" s="63"/>
      <c r="I2277" s="63"/>
      <c r="J2277" s="56" t="s">
        <v>63</v>
      </c>
      <c r="Q2277" s="37">
        <v>2276</v>
      </c>
    </row>
    <row r="2278" spans="1:17" ht="15" customHeight="1" x14ac:dyDescent="0.2">
      <c r="A2278" s="121"/>
      <c r="B2278" s="39" t="str">
        <f>+VLOOKUP(A2276,$Q$2:$R$5000,2,0)</f>
        <v>cf735</v>
      </c>
      <c r="C2278" s="51"/>
      <c r="D2278" s="57" t="s">
        <v>63</v>
      </c>
      <c r="E2278" s="58" t="s">
        <v>63</v>
      </c>
      <c r="F2278" s="59" t="s">
        <v>63</v>
      </c>
      <c r="G2278" s="57" t="s">
        <v>63</v>
      </c>
      <c r="H2278" s="64" t="s">
        <v>63</v>
      </c>
      <c r="I2278" s="64" t="str">
        <f>IF(H2278="","",G2278*H2278)</f>
        <v/>
      </c>
      <c r="J2278" s="61" t="s">
        <v>63</v>
      </c>
      <c r="Q2278" s="37">
        <v>2277</v>
      </c>
    </row>
    <row r="2279" spans="1:17" ht="15" customHeight="1" x14ac:dyDescent="0.2">
      <c r="A2279" s="121">
        <f t="shared" si="152"/>
        <v>736</v>
      </c>
      <c r="B2279" s="39" t="str">
        <f>+VLOOKUP(A2279,$Q$2:$R$5000,2,0)</f>
        <v>cf736</v>
      </c>
      <c r="C2279" s="45" t="s">
        <v>63</v>
      </c>
      <c r="D2279" s="46" t="s">
        <v>63</v>
      </c>
      <c r="E2279" s="47" t="s">
        <v>63</v>
      </c>
      <c r="F2279" s="48"/>
      <c r="G2279" s="46"/>
      <c r="H2279" s="62"/>
      <c r="I2279" s="62"/>
      <c r="J2279" s="50"/>
      <c r="Q2279" s="37">
        <v>2278</v>
      </c>
    </row>
    <row r="2280" spans="1:17" ht="15" customHeight="1" x14ac:dyDescent="0.2">
      <c r="A2280" s="121"/>
      <c r="B2280" s="39" t="str">
        <f>+VLOOKUP(A2279,$Q$2:$R$5000,2,0)</f>
        <v>cf736</v>
      </c>
      <c r="C2280" s="51"/>
      <c r="D2280" s="52"/>
      <c r="E2280" s="53" t="s">
        <v>63</v>
      </c>
      <c r="F2280" s="54"/>
      <c r="G2280" s="52"/>
      <c r="H2280" s="63"/>
      <c r="I2280" s="63"/>
      <c r="J2280" s="56" t="s">
        <v>63</v>
      </c>
      <c r="Q2280" s="37">
        <v>2279</v>
      </c>
    </row>
    <row r="2281" spans="1:17" ht="15" customHeight="1" x14ac:dyDescent="0.2">
      <c r="A2281" s="121"/>
      <c r="B2281" s="39" t="str">
        <f>+VLOOKUP(A2279,$Q$2:$R$5000,2,0)</f>
        <v>cf736</v>
      </c>
      <c r="C2281" s="51"/>
      <c r="D2281" s="57" t="s">
        <v>63</v>
      </c>
      <c r="E2281" s="58" t="s">
        <v>63</v>
      </c>
      <c r="F2281" s="59" t="s">
        <v>63</v>
      </c>
      <c r="G2281" s="57" t="s">
        <v>63</v>
      </c>
      <c r="H2281" s="64" t="s">
        <v>63</v>
      </c>
      <c r="I2281" s="64" t="str">
        <f>IF(H2281="","",G2281*H2281)</f>
        <v/>
      </c>
      <c r="J2281" s="61" t="s">
        <v>63</v>
      </c>
      <c r="Q2281" s="37">
        <v>2280</v>
      </c>
    </row>
    <row r="2282" spans="1:17" ht="15" customHeight="1" x14ac:dyDescent="0.2">
      <c r="A2282" s="121">
        <f t="shared" si="152"/>
        <v>737</v>
      </c>
      <c r="B2282" s="39" t="str">
        <f>+VLOOKUP(A2282,$Q$2:$R$5000,2,0)</f>
        <v>cf737</v>
      </c>
      <c r="C2282" s="45" t="s">
        <v>63</v>
      </c>
      <c r="D2282" s="46" t="s">
        <v>63</v>
      </c>
      <c r="E2282" s="47" t="s">
        <v>63</v>
      </c>
      <c r="F2282" s="48"/>
      <c r="G2282" s="46"/>
      <c r="H2282" s="62"/>
      <c r="I2282" s="62"/>
      <c r="J2282" s="50"/>
      <c r="Q2282" s="37">
        <v>2281</v>
      </c>
    </row>
    <row r="2283" spans="1:17" ht="15" customHeight="1" x14ac:dyDescent="0.2">
      <c r="A2283" s="121"/>
      <c r="B2283" s="39" t="str">
        <f>+VLOOKUP(A2282,$Q$2:$R$5000,2,0)</f>
        <v>cf737</v>
      </c>
      <c r="C2283" s="51"/>
      <c r="D2283" s="52"/>
      <c r="E2283" s="53" t="s">
        <v>63</v>
      </c>
      <c r="F2283" s="54"/>
      <c r="G2283" s="52"/>
      <c r="H2283" s="63"/>
      <c r="I2283" s="63"/>
      <c r="J2283" s="56" t="s">
        <v>63</v>
      </c>
      <c r="Q2283" s="37">
        <v>2282</v>
      </c>
    </row>
    <row r="2284" spans="1:17" ht="15" customHeight="1" x14ac:dyDescent="0.2">
      <c r="A2284" s="121"/>
      <c r="B2284" s="39" t="str">
        <f>+VLOOKUP(A2282,$Q$2:$R$5000,2,0)</f>
        <v>cf737</v>
      </c>
      <c r="C2284" s="51"/>
      <c r="D2284" s="57" t="s">
        <v>63</v>
      </c>
      <c r="E2284" s="58" t="s">
        <v>63</v>
      </c>
      <c r="F2284" s="59" t="s">
        <v>63</v>
      </c>
      <c r="G2284" s="57" t="s">
        <v>63</v>
      </c>
      <c r="H2284" s="64" t="s">
        <v>63</v>
      </c>
      <c r="I2284" s="64" t="str">
        <f>IF(H2284="","",G2284*H2284)</f>
        <v/>
      </c>
      <c r="J2284" s="61" t="s">
        <v>63</v>
      </c>
      <c r="Q2284" s="37">
        <v>2283</v>
      </c>
    </row>
    <row r="2285" spans="1:17" ht="15" customHeight="1" x14ac:dyDescent="0.2">
      <c r="A2285" s="121">
        <f t="shared" si="152"/>
        <v>738</v>
      </c>
      <c r="B2285" s="39" t="str">
        <f>+VLOOKUP(A2285,$Q$2:$R$5000,2,0)</f>
        <v>cf738</v>
      </c>
      <c r="C2285" s="45" t="s">
        <v>63</v>
      </c>
      <c r="D2285" s="46" t="s">
        <v>63</v>
      </c>
      <c r="E2285" s="47" t="s">
        <v>63</v>
      </c>
      <c r="F2285" s="48"/>
      <c r="G2285" s="46"/>
      <c r="H2285" s="62"/>
      <c r="I2285" s="62"/>
      <c r="J2285" s="50"/>
      <c r="Q2285" s="37">
        <v>2284</v>
      </c>
    </row>
    <row r="2286" spans="1:17" ht="15" customHeight="1" x14ac:dyDescent="0.2">
      <c r="A2286" s="121"/>
      <c r="B2286" s="39" t="str">
        <f>+VLOOKUP(A2285,$Q$2:$R$5000,2,0)</f>
        <v>cf738</v>
      </c>
      <c r="C2286" s="51"/>
      <c r="D2286" s="52"/>
      <c r="E2286" s="53" t="s">
        <v>63</v>
      </c>
      <c r="F2286" s="54"/>
      <c r="G2286" s="52"/>
      <c r="H2286" s="63"/>
      <c r="I2286" s="63"/>
      <c r="J2286" s="56" t="s">
        <v>63</v>
      </c>
      <c r="Q2286" s="37">
        <v>2285</v>
      </c>
    </row>
    <row r="2287" spans="1:17" ht="15" customHeight="1" x14ac:dyDescent="0.2">
      <c r="A2287" s="121"/>
      <c r="B2287" s="39" t="str">
        <f>+VLOOKUP(A2285,$Q$2:$R$5000,2,0)</f>
        <v>cf738</v>
      </c>
      <c r="C2287" s="51"/>
      <c r="D2287" s="57" t="s">
        <v>63</v>
      </c>
      <c r="E2287" s="58" t="s">
        <v>63</v>
      </c>
      <c r="F2287" s="59" t="s">
        <v>63</v>
      </c>
      <c r="G2287" s="57" t="s">
        <v>63</v>
      </c>
      <c r="H2287" s="64" t="s">
        <v>63</v>
      </c>
      <c r="I2287" s="64" t="str">
        <f>IF(H2287="","",G2287*H2287)</f>
        <v/>
      </c>
      <c r="J2287" s="61" t="s">
        <v>63</v>
      </c>
      <c r="Q2287" s="37">
        <v>2286</v>
      </c>
    </row>
    <row r="2288" spans="1:17" ht="15" customHeight="1" x14ac:dyDescent="0.2">
      <c r="A2288" s="121">
        <f t="shared" si="152"/>
        <v>739</v>
      </c>
      <c r="B2288" s="39" t="str">
        <f>+VLOOKUP(A2288,$Q$2:$R$5000,2,0)</f>
        <v>cf739</v>
      </c>
      <c r="C2288" s="45" t="s">
        <v>63</v>
      </c>
      <c r="D2288" s="46" t="s">
        <v>63</v>
      </c>
      <c r="E2288" s="47" t="s">
        <v>63</v>
      </c>
      <c r="F2288" s="48"/>
      <c r="G2288" s="46"/>
      <c r="H2288" s="62"/>
      <c r="I2288" s="62"/>
      <c r="J2288" s="50"/>
      <c r="Q2288" s="37">
        <v>2287</v>
      </c>
    </row>
    <row r="2289" spans="1:17" ht="15" customHeight="1" x14ac:dyDescent="0.2">
      <c r="A2289" s="121"/>
      <c r="B2289" s="39" t="str">
        <f>+VLOOKUP(A2288,$Q$2:$R$5000,2,0)</f>
        <v>cf739</v>
      </c>
      <c r="C2289" s="51"/>
      <c r="D2289" s="52"/>
      <c r="E2289" s="53" t="s">
        <v>63</v>
      </c>
      <c r="F2289" s="54"/>
      <c r="G2289" s="52"/>
      <c r="H2289" s="63"/>
      <c r="I2289" s="63"/>
      <c r="J2289" s="56" t="s">
        <v>63</v>
      </c>
      <c r="Q2289" s="37">
        <v>2288</v>
      </c>
    </row>
    <row r="2290" spans="1:17" ht="15" customHeight="1" x14ac:dyDescent="0.2">
      <c r="A2290" s="121"/>
      <c r="B2290" s="39" t="str">
        <f>+VLOOKUP(A2288,$Q$2:$R$5000,2,0)</f>
        <v>cf739</v>
      </c>
      <c r="C2290" s="51"/>
      <c r="D2290" s="57" t="s">
        <v>63</v>
      </c>
      <c r="E2290" s="58" t="s">
        <v>63</v>
      </c>
      <c r="F2290" s="59" t="s">
        <v>63</v>
      </c>
      <c r="G2290" s="57" t="s">
        <v>63</v>
      </c>
      <c r="H2290" s="64" t="s">
        <v>63</v>
      </c>
      <c r="I2290" s="64" t="str">
        <f>IF(H2290="","",G2290*H2290)</f>
        <v/>
      </c>
      <c r="J2290" s="61" t="s">
        <v>63</v>
      </c>
      <c r="Q2290" s="37">
        <v>2289</v>
      </c>
    </row>
    <row r="2291" spans="1:17" ht="15" customHeight="1" x14ac:dyDescent="0.2">
      <c r="A2291" s="121">
        <f t="shared" si="152"/>
        <v>740</v>
      </c>
      <c r="B2291" s="39" t="str">
        <f>+VLOOKUP(A2291,$Q$2:$R$5000,2,0)</f>
        <v>cf740</v>
      </c>
      <c r="C2291" s="45" t="s">
        <v>63</v>
      </c>
      <c r="D2291" s="46" t="s">
        <v>63</v>
      </c>
      <c r="E2291" s="47" t="s">
        <v>63</v>
      </c>
      <c r="F2291" s="48"/>
      <c r="G2291" s="46"/>
      <c r="H2291" s="62"/>
      <c r="I2291" s="62"/>
      <c r="J2291" s="50"/>
      <c r="Q2291" s="37">
        <v>2290</v>
      </c>
    </row>
    <row r="2292" spans="1:17" ht="15" customHeight="1" x14ac:dyDescent="0.2">
      <c r="A2292" s="121"/>
      <c r="B2292" s="39" t="str">
        <f>+VLOOKUP(A2291,$Q$2:$R$5000,2,0)</f>
        <v>cf740</v>
      </c>
      <c r="C2292" s="51"/>
      <c r="D2292" s="52"/>
      <c r="E2292" s="53" t="s">
        <v>63</v>
      </c>
      <c r="F2292" s="54"/>
      <c r="G2292" s="52"/>
      <c r="H2292" s="63"/>
      <c r="I2292" s="63"/>
      <c r="J2292" s="56" t="s">
        <v>63</v>
      </c>
      <c r="Q2292" s="37">
        <v>2291</v>
      </c>
    </row>
    <row r="2293" spans="1:17" ht="15" customHeight="1" x14ac:dyDescent="0.2">
      <c r="A2293" s="121"/>
      <c r="B2293" s="39" t="str">
        <f>+VLOOKUP(A2291,$Q$2:$R$5000,2,0)</f>
        <v>cf740</v>
      </c>
      <c r="C2293" s="51"/>
      <c r="D2293" s="57" t="s">
        <v>63</v>
      </c>
      <c r="E2293" s="58" t="s">
        <v>63</v>
      </c>
      <c r="F2293" s="59" t="s">
        <v>63</v>
      </c>
      <c r="G2293" s="57" t="s">
        <v>63</v>
      </c>
      <c r="H2293" s="64" t="s">
        <v>63</v>
      </c>
      <c r="I2293" s="64" t="str">
        <f>IF(H2293="","",G2293*H2293)</f>
        <v/>
      </c>
      <c r="J2293" s="61" t="s">
        <v>63</v>
      </c>
      <c r="Q2293" s="37">
        <v>2292</v>
      </c>
    </row>
    <row r="2294" spans="1:17" ht="15" customHeight="1" x14ac:dyDescent="0.2">
      <c r="B2294" s="37">
        <f>IF(K2294=$K$1,1,IF(K2294&gt;$K$1,0,1))</f>
        <v>0</v>
      </c>
      <c r="C2294" s="51"/>
      <c r="D2294" s="46"/>
      <c r="E2294" s="71" t="s">
        <v>143</v>
      </c>
      <c r="F2294" s="48"/>
      <c r="G2294" s="46"/>
      <c r="H2294" s="62"/>
      <c r="I2294" s="66">
        <f>SUM(I2234:I2293)</f>
        <v>0</v>
      </c>
      <c r="J2294" s="46"/>
      <c r="K2294" s="37">
        <f>+A2291/20</f>
        <v>37</v>
      </c>
      <c r="L2294" s="67">
        <f>+I2294</f>
        <v>0</v>
      </c>
      <c r="M2294" s="68">
        <f>SUM($L$2:L2294)</f>
        <v>0</v>
      </c>
      <c r="Q2294" s="37">
        <v>2293</v>
      </c>
    </row>
    <row r="2295" spans="1:17" ht="15" customHeight="1" x14ac:dyDescent="0.2">
      <c r="B2295" s="37">
        <f>+IF(K2295=$K$1,1,0)</f>
        <v>0</v>
      </c>
      <c r="C2295" s="51"/>
      <c r="D2295" s="57"/>
      <c r="E2295" s="72" t="s">
        <v>144</v>
      </c>
      <c r="F2295" s="59"/>
      <c r="G2295" s="57"/>
      <c r="H2295" s="64"/>
      <c r="I2295" s="70">
        <f>+M2294</f>
        <v>0</v>
      </c>
      <c r="J2295" s="57"/>
      <c r="K2295" s="37">
        <f>+K2294</f>
        <v>37</v>
      </c>
      <c r="Q2295" s="37">
        <v>2294</v>
      </c>
    </row>
    <row r="2296" spans="1:17" ht="15" customHeight="1" x14ac:dyDescent="0.2">
      <c r="A2296" s="121">
        <f>A2291+1</f>
        <v>741</v>
      </c>
      <c r="B2296" s="39" t="str">
        <f>+VLOOKUP(A2296,$Q$2:$R$5000,2,0)</f>
        <v>cf741</v>
      </c>
      <c r="C2296" s="45" t="s">
        <v>63</v>
      </c>
      <c r="D2296" s="46" t="s">
        <v>63</v>
      </c>
      <c r="E2296" s="47" t="s">
        <v>63</v>
      </c>
      <c r="F2296" s="48"/>
      <c r="G2296" s="46"/>
      <c r="H2296" s="49"/>
      <c r="I2296" s="49"/>
      <c r="J2296" s="50"/>
      <c r="Q2296" s="37">
        <v>2295</v>
      </c>
    </row>
    <row r="2297" spans="1:17" ht="15" customHeight="1" x14ac:dyDescent="0.2">
      <c r="A2297" s="121"/>
      <c r="B2297" s="39" t="str">
        <f>+VLOOKUP(A2296,$Q$2:$R$5000,2,0)</f>
        <v>cf741</v>
      </c>
      <c r="C2297" s="51"/>
      <c r="D2297" s="52"/>
      <c r="E2297" s="53" t="s">
        <v>63</v>
      </c>
      <c r="F2297" s="54"/>
      <c r="G2297" s="52"/>
      <c r="H2297" s="55"/>
      <c r="I2297" s="55"/>
      <c r="J2297" s="56" t="s">
        <v>63</v>
      </c>
      <c r="Q2297" s="37">
        <v>2296</v>
      </c>
    </row>
    <row r="2298" spans="1:17" ht="15" customHeight="1" x14ac:dyDescent="0.2">
      <c r="A2298" s="121"/>
      <c r="B2298" s="39" t="str">
        <f>+VLOOKUP(A2296,$Q$2:$R$5000,2,0)</f>
        <v>cf741</v>
      </c>
      <c r="C2298" s="51"/>
      <c r="D2298" s="57" t="s">
        <v>63</v>
      </c>
      <c r="E2298" s="58" t="s">
        <v>63</v>
      </c>
      <c r="F2298" s="59" t="s">
        <v>63</v>
      </c>
      <c r="G2298" s="57" t="s">
        <v>63</v>
      </c>
      <c r="H2298" s="60" t="s">
        <v>63</v>
      </c>
      <c r="I2298" s="60" t="str">
        <f>IF(H2298="","",G2298*H2298)</f>
        <v/>
      </c>
      <c r="J2298" s="61" t="s">
        <v>63</v>
      </c>
      <c r="Q2298" s="37">
        <v>2297</v>
      </c>
    </row>
    <row r="2299" spans="1:17" ht="15" customHeight="1" x14ac:dyDescent="0.2">
      <c r="A2299" s="121">
        <f t="shared" ref="A2299" si="153">A2296+1</f>
        <v>742</v>
      </c>
      <c r="B2299" s="39" t="str">
        <f>+VLOOKUP(A2299,$Q$2:$R$5000,2,0)</f>
        <v>cf742</v>
      </c>
      <c r="C2299" s="45" t="s">
        <v>63</v>
      </c>
      <c r="D2299" s="46" t="s">
        <v>63</v>
      </c>
      <c r="E2299" s="47" t="s">
        <v>63</v>
      </c>
      <c r="F2299" s="48"/>
      <c r="G2299" s="46"/>
      <c r="H2299" s="62"/>
      <c r="I2299" s="62"/>
      <c r="J2299" s="50"/>
      <c r="Q2299" s="37">
        <v>2298</v>
      </c>
    </row>
    <row r="2300" spans="1:17" ht="15" customHeight="1" x14ac:dyDescent="0.2">
      <c r="A2300" s="121"/>
      <c r="B2300" s="39" t="str">
        <f>+VLOOKUP(A2299,$Q$2:$R$5000,2,0)</f>
        <v>cf742</v>
      </c>
      <c r="C2300" s="51"/>
      <c r="D2300" s="52"/>
      <c r="E2300" s="53" t="s">
        <v>63</v>
      </c>
      <c r="F2300" s="54"/>
      <c r="G2300" s="52"/>
      <c r="H2300" s="63"/>
      <c r="I2300" s="63"/>
      <c r="J2300" s="56" t="s">
        <v>63</v>
      </c>
      <c r="Q2300" s="37">
        <v>2299</v>
      </c>
    </row>
    <row r="2301" spans="1:17" ht="15" customHeight="1" x14ac:dyDescent="0.2">
      <c r="A2301" s="121"/>
      <c r="B2301" s="39" t="str">
        <f>+VLOOKUP(A2299,$Q$2:$R$5000,2,0)</f>
        <v>cf742</v>
      </c>
      <c r="C2301" s="51"/>
      <c r="D2301" s="57" t="s">
        <v>63</v>
      </c>
      <c r="E2301" s="58" t="s">
        <v>63</v>
      </c>
      <c r="F2301" s="59" t="s">
        <v>63</v>
      </c>
      <c r="G2301" s="57" t="s">
        <v>63</v>
      </c>
      <c r="H2301" s="64" t="s">
        <v>63</v>
      </c>
      <c r="I2301" s="64" t="str">
        <f>IF(H2301="","",G2301*H2301)</f>
        <v/>
      </c>
      <c r="J2301" s="61" t="s">
        <v>63</v>
      </c>
      <c r="Q2301" s="37">
        <v>2300</v>
      </c>
    </row>
    <row r="2302" spans="1:17" ht="15" customHeight="1" x14ac:dyDescent="0.2">
      <c r="A2302" s="121">
        <f t="shared" ref="A2302:A2353" si="154">A2299+1</f>
        <v>743</v>
      </c>
      <c r="B2302" s="39" t="str">
        <f>+VLOOKUP(A2302,$Q$2:$R$5000,2,0)</f>
        <v>cf743</v>
      </c>
      <c r="C2302" s="45" t="s">
        <v>63</v>
      </c>
      <c r="D2302" s="46" t="s">
        <v>63</v>
      </c>
      <c r="E2302" s="47" t="s">
        <v>63</v>
      </c>
      <c r="F2302" s="48"/>
      <c r="G2302" s="46"/>
      <c r="H2302" s="62"/>
      <c r="I2302" s="62"/>
      <c r="J2302" s="50"/>
      <c r="Q2302" s="37">
        <v>2301</v>
      </c>
    </row>
    <row r="2303" spans="1:17" ht="15" customHeight="1" x14ac:dyDescent="0.2">
      <c r="A2303" s="121"/>
      <c r="B2303" s="39" t="str">
        <f>+VLOOKUP(A2302,$Q$2:$R$5000,2,0)</f>
        <v>cf743</v>
      </c>
      <c r="C2303" s="51"/>
      <c r="D2303" s="52"/>
      <c r="E2303" s="53" t="s">
        <v>63</v>
      </c>
      <c r="F2303" s="54"/>
      <c r="G2303" s="52"/>
      <c r="H2303" s="63"/>
      <c r="I2303" s="63"/>
      <c r="J2303" s="56" t="s">
        <v>63</v>
      </c>
      <c r="Q2303" s="37">
        <v>2302</v>
      </c>
    </row>
    <row r="2304" spans="1:17" ht="15" customHeight="1" x14ac:dyDescent="0.2">
      <c r="A2304" s="121"/>
      <c r="B2304" s="39" t="str">
        <f>+VLOOKUP(A2302,$Q$2:$R$5000,2,0)</f>
        <v>cf743</v>
      </c>
      <c r="C2304" s="51"/>
      <c r="D2304" s="57" t="s">
        <v>63</v>
      </c>
      <c r="E2304" s="58" t="s">
        <v>63</v>
      </c>
      <c r="F2304" s="59" t="s">
        <v>63</v>
      </c>
      <c r="G2304" s="57" t="s">
        <v>63</v>
      </c>
      <c r="H2304" s="64" t="s">
        <v>63</v>
      </c>
      <c r="I2304" s="64" t="str">
        <f>IF(H2304="","",G2304*H2304)</f>
        <v/>
      </c>
      <c r="J2304" s="61" t="s">
        <v>63</v>
      </c>
      <c r="Q2304" s="37">
        <v>2303</v>
      </c>
    </row>
    <row r="2305" spans="1:17" ht="15" customHeight="1" x14ac:dyDescent="0.2">
      <c r="A2305" s="121">
        <f t="shared" si="154"/>
        <v>744</v>
      </c>
      <c r="B2305" s="39" t="str">
        <f>+VLOOKUP(A2305,$Q$2:$R$5000,2,0)</f>
        <v>cf744</v>
      </c>
      <c r="C2305" s="45" t="s">
        <v>63</v>
      </c>
      <c r="D2305" s="46" t="s">
        <v>63</v>
      </c>
      <c r="E2305" s="47" t="s">
        <v>63</v>
      </c>
      <c r="F2305" s="48"/>
      <c r="G2305" s="46"/>
      <c r="H2305" s="62"/>
      <c r="I2305" s="62"/>
      <c r="J2305" s="50"/>
      <c r="Q2305" s="37">
        <v>2304</v>
      </c>
    </row>
    <row r="2306" spans="1:17" ht="15" customHeight="1" x14ac:dyDescent="0.2">
      <c r="A2306" s="121"/>
      <c r="B2306" s="39" t="str">
        <f>+VLOOKUP(A2305,$Q$2:$R$5000,2,0)</f>
        <v>cf744</v>
      </c>
      <c r="C2306" s="51"/>
      <c r="D2306" s="52"/>
      <c r="E2306" s="53" t="s">
        <v>63</v>
      </c>
      <c r="F2306" s="54"/>
      <c r="G2306" s="52"/>
      <c r="H2306" s="63"/>
      <c r="I2306" s="63"/>
      <c r="J2306" s="56" t="s">
        <v>63</v>
      </c>
      <c r="Q2306" s="37">
        <v>2305</v>
      </c>
    </row>
    <row r="2307" spans="1:17" ht="15" customHeight="1" x14ac:dyDescent="0.2">
      <c r="A2307" s="121"/>
      <c r="B2307" s="39" t="str">
        <f>+VLOOKUP(A2305,$Q$2:$R$5000,2,0)</f>
        <v>cf744</v>
      </c>
      <c r="C2307" s="51"/>
      <c r="D2307" s="57" t="s">
        <v>63</v>
      </c>
      <c r="E2307" s="58" t="s">
        <v>63</v>
      </c>
      <c r="F2307" s="59" t="s">
        <v>63</v>
      </c>
      <c r="G2307" s="57" t="s">
        <v>63</v>
      </c>
      <c r="H2307" s="64" t="s">
        <v>63</v>
      </c>
      <c r="I2307" s="64" t="str">
        <f>IF(H2307="","",G2307*H2307)</f>
        <v/>
      </c>
      <c r="J2307" s="61" t="s">
        <v>63</v>
      </c>
      <c r="Q2307" s="37">
        <v>2306</v>
      </c>
    </row>
    <row r="2308" spans="1:17" ht="15" customHeight="1" x14ac:dyDescent="0.2">
      <c r="A2308" s="121">
        <f t="shared" si="154"/>
        <v>745</v>
      </c>
      <c r="B2308" s="39" t="str">
        <f>+VLOOKUP(A2308,$Q$2:$R$5000,2,0)</f>
        <v>cf745</v>
      </c>
      <c r="C2308" s="45" t="s">
        <v>63</v>
      </c>
      <c r="D2308" s="46" t="s">
        <v>63</v>
      </c>
      <c r="E2308" s="47" t="s">
        <v>63</v>
      </c>
      <c r="F2308" s="48"/>
      <c r="G2308" s="46"/>
      <c r="H2308" s="62"/>
      <c r="I2308" s="62"/>
      <c r="J2308" s="50"/>
      <c r="Q2308" s="37">
        <v>2307</v>
      </c>
    </row>
    <row r="2309" spans="1:17" ht="15" customHeight="1" x14ac:dyDescent="0.2">
      <c r="A2309" s="121"/>
      <c r="B2309" s="39" t="str">
        <f>+VLOOKUP(A2308,$Q$2:$R$5000,2,0)</f>
        <v>cf745</v>
      </c>
      <c r="C2309" s="51"/>
      <c r="D2309" s="52"/>
      <c r="E2309" s="53" t="s">
        <v>63</v>
      </c>
      <c r="F2309" s="54"/>
      <c r="G2309" s="52"/>
      <c r="H2309" s="63"/>
      <c r="I2309" s="63"/>
      <c r="J2309" s="56" t="s">
        <v>63</v>
      </c>
      <c r="Q2309" s="37">
        <v>2308</v>
      </c>
    </row>
    <row r="2310" spans="1:17" ht="15" customHeight="1" x14ac:dyDescent="0.2">
      <c r="A2310" s="121"/>
      <c r="B2310" s="39" t="str">
        <f>+VLOOKUP(A2308,$Q$2:$R$5000,2,0)</f>
        <v>cf745</v>
      </c>
      <c r="C2310" s="51"/>
      <c r="D2310" s="57" t="s">
        <v>63</v>
      </c>
      <c r="E2310" s="58" t="s">
        <v>63</v>
      </c>
      <c r="F2310" s="59" t="s">
        <v>63</v>
      </c>
      <c r="G2310" s="57" t="s">
        <v>63</v>
      </c>
      <c r="H2310" s="64" t="s">
        <v>63</v>
      </c>
      <c r="I2310" s="64" t="str">
        <f>IF(H2310="","",G2310*H2310)</f>
        <v/>
      </c>
      <c r="J2310" s="61" t="s">
        <v>63</v>
      </c>
      <c r="Q2310" s="37">
        <v>2309</v>
      </c>
    </row>
    <row r="2311" spans="1:17" ht="15" customHeight="1" x14ac:dyDescent="0.2">
      <c r="A2311" s="121">
        <f t="shared" si="154"/>
        <v>746</v>
      </c>
      <c r="B2311" s="39" t="str">
        <f>+VLOOKUP(A2311,$Q$2:$R$5000,2,0)</f>
        <v>cf746</v>
      </c>
      <c r="C2311" s="45" t="s">
        <v>63</v>
      </c>
      <c r="D2311" s="46" t="s">
        <v>63</v>
      </c>
      <c r="E2311" s="47" t="s">
        <v>63</v>
      </c>
      <c r="F2311" s="48"/>
      <c r="G2311" s="46"/>
      <c r="H2311" s="62"/>
      <c r="I2311" s="62"/>
      <c r="J2311" s="50"/>
      <c r="Q2311" s="37">
        <v>2310</v>
      </c>
    </row>
    <row r="2312" spans="1:17" ht="15" customHeight="1" x14ac:dyDescent="0.2">
      <c r="A2312" s="121"/>
      <c r="B2312" s="39" t="str">
        <f>+VLOOKUP(A2311,$Q$2:$R$5000,2,0)</f>
        <v>cf746</v>
      </c>
      <c r="C2312" s="51"/>
      <c r="D2312" s="52"/>
      <c r="E2312" s="53" t="s">
        <v>63</v>
      </c>
      <c r="F2312" s="54"/>
      <c r="G2312" s="52"/>
      <c r="H2312" s="63"/>
      <c r="I2312" s="63"/>
      <c r="J2312" s="56" t="s">
        <v>63</v>
      </c>
      <c r="Q2312" s="37">
        <v>2311</v>
      </c>
    </row>
    <row r="2313" spans="1:17" ht="15" customHeight="1" x14ac:dyDescent="0.2">
      <c r="A2313" s="121"/>
      <c r="B2313" s="39" t="str">
        <f>+VLOOKUP(A2311,$Q$2:$R$5000,2,0)</f>
        <v>cf746</v>
      </c>
      <c r="C2313" s="51"/>
      <c r="D2313" s="57" t="s">
        <v>63</v>
      </c>
      <c r="E2313" s="58" t="s">
        <v>63</v>
      </c>
      <c r="F2313" s="59" t="s">
        <v>63</v>
      </c>
      <c r="G2313" s="57" t="s">
        <v>63</v>
      </c>
      <c r="H2313" s="64" t="s">
        <v>63</v>
      </c>
      <c r="I2313" s="64" t="str">
        <f>IF(H2313="","",G2313*H2313)</f>
        <v/>
      </c>
      <c r="J2313" s="61" t="s">
        <v>63</v>
      </c>
      <c r="Q2313" s="37">
        <v>2312</v>
      </c>
    </row>
    <row r="2314" spans="1:17" ht="15" customHeight="1" x14ac:dyDescent="0.2">
      <c r="A2314" s="121">
        <f t="shared" si="154"/>
        <v>747</v>
      </c>
      <c r="B2314" s="39" t="str">
        <f>+VLOOKUP(A2314,$Q$2:$R$5000,2,0)</f>
        <v>cf747</v>
      </c>
      <c r="C2314" s="45" t="s">
        <v>63</v>
      </c>
      <c r="D2314" s="46" t="s">
        <v>63</v>
      </c>
      <c r="E2314" s="47" t="s">
        <v>63</v>
      </c>
      <c r="F2314" s="48"/>
      <c r="G2314" s="46"/>
      <c r="H2314" s="62"/>
      <c r="I2314" s="62"/>
      <c r="J2314" s="50"/>
      <c r="Q2314" s="37">
        <v>2313</v>
      </c>
    </row>
    <row r="2315" spans="1:17" ht="15" customHeight="1" x14ac:dyDescent="0.2">
      <c r="A2315" s="121"/>
      <c r="B2315" s="39" t="str">
        <f>+VLOOKUP(A2314,$Q$2:$R$5000,2,0)</f>
        <v>cf747</v>
      </c>
      <c r="C2315" s="51"/>
      <c r="D2315" s="52"/>
      <c r="E2315" s="53" t="s">
        <v>63</v>
      </c>
      <c r="F2315" s="54"/>
      <c r="G2315" s="52"/>
      <c r="H2315" s="63"/>
      <c r="I2315" s="63"/>
      <c r="J2315" s="56" t="s">
        <v>63</v>
      </c>
      <c r="Q2315" s="37">
        <v>2314</v>
      </c>
    </row>
    <row r="2316" spans="1:17" ht="15" customHeight="1" x14ac:dyDescent="0.2">
      <c r="A2316" s="121"/>
      <c r="B2316" s="39" t="str">
        <f>+VLOOKUP(A2314,$Q$2:$R$5000,2,0)</f>
        <v>cf747</v>
      </c>
      <c r="C2316" s="51"/>
      <c r="D2316" s="57" t="s">
        <v>63</v>
      </c>
      <c r="E2316" s="58" t="s">
        <v>63</v>
      </c>
      <c r="F2316" s="59" t="s">
        <v>63</v>
      </c>
      <c r="G2316" s="57" t="s">
        <v>63</v>
      </c>
      <c r="H2316" s="64" t="s">
        <v>63</v>
      </c>
      <c r="I2316" s="64" t="str">
        <f>IF(H2316="","",G2316*H2316)</f>
        <v/>
      </c>
      <c r="J2316" s="61" t="s">
        <v>63</v>
      </c>
      <c r="Q2316" s="37">
        <v>2315</v>
      </c>
    </row>
    <row r="2317" spans="1:17" ht="15" customHeight="1" x14ac:dyDescent="0.2">
      <c r="A2317" s="121">
        <f t="shared" si="154"/>
        <v>748</v>
      </c>
      <c r="B2317" s="39" t="str">
        <f>+VLOOKUP(A2317,$Q$2:$R$5000,2,0)</f>
        <v>cf748</v>
      </c>
      <c r="C2317" s="45" t="s">
        <v>63</v>
      </c>
      <c r="D2317" s="46" t="s">
        <v>63</v>
      </c>
      <c r="E2317" s="47" t="s">
        <v>63</v>
      </c>
      <c r="F2317" s="48"/>
      <c r="G2317" s="46"/>
      <c r="H2317" s="62"/>
      <c r="I2317" s="62"/>
      <c r="J2317" s="50"/>
      <c r="Q2317" s="37">
        <v>2316</v>
      </c>
    </row>
    <row r="2318" spans="1:17" ht="15" customHeight="1" x14ac:dyDescent="0.2">
      <c r="A2318" s="121"/>
      <c r="B2318" s="39" t="str">
        <f>+VLOOKUP(A2317,$Q$2:$R$5000,2,0)</f>
        <v>cf748</v>
      </c>
      <c r="C2318" s="51"/>
      <c r="D2318" s="52"/>
      <c r="E2318" s="53" t="s">
        <v>63</v>
      </c>
      <c r="F2318" s="54"/>
      <c r="G2318" s="52"/>
      <c r="H2318" s="63"/>
      <c r="I2318" s="63"/>
      <c r="J2318" s="56" t="s">
        <v>63</v>
      </c>
      <c r="Q2318" s="37">
        <v>2317</v>
      </c>
    </row>
    <row r="2319" spans="1:17" ht="15" customHeight="1" x14ac:dyDescent="0.2">
      <c r="A2319" s="121"/>
      <c r="B2319" s="39" t="str">
        <f>+VLOOKUP(A2317,$Q$2:$R$5000,2,0)</f>
        <v>cf748</v>
      </c>
      <c r="C2319" s="51"/>
      <c r="D2319" s="57" t="s">
        <v>63</v>
      </c>
      <c r="E2319" s="58" t="s">
        <v>63</v>
      </c>
      <c r="F2319" s="59" t="s">
        <v>63</v>
      </c>
      <c r="G2319" s="57" t="s">
        <v>63</v>
      </c>
      <c r="H2319" s="64" t="s">
        <v>63</v>
      </c>
      <c r="I2319" s="64" t="str">
        <f>IF(H2319="","",G2319*H2319)</f>
        <v/>
      </c>
      <c r="J2319" s="61" t="s">
        <v>63</v>
      </c>
      <c r="Q2319" s="37">
        <v>2318</v>
      </c>
    </row>
    <row r="2320" spans="1:17" ht="15" customHeight="1" x14ac:dyDescent="0.2">
      <c r="A2320" s="121">
        <f t="shared" si="154"/>
        <v>749</v>
      </c>
      <c r="B2320" s="39" t="str">
        <f>+VLOOKUP(A2320,$Q$2:$R$5000,2,0)</f>
        <v>cf749</v>
      </c>
      <c r="C2320" s="45" t="s">
        <v>63</v>
      </c>
      <c r="D2320" s="46" t="s">
        <v>63</v>
      </c>
      <c r="E2320" s="47" t="s">
        <v>63</v>
      </c>
      <c r="F2320" s="48"/>
      <c r="G2320" s="46"/>
      <c r="H2320" s="62"/>
      <c r="I2320" s="62"/>
      <c r="J2320" s="50"/>
      <c r="Q2320" s="37">
        <v>2319</v>
      </c>
    </row>
    <row r="2321" spans="1:17" ht="15" customHeight="1" x14ac:dyDescent="0.2">
      <c r="A2321" s="121"/>
      <c r="B2321" s="39" t="str">
        <f>+VLOOKUP(A2320,$Q$2:$R$5000,2,0)</f>
        <v>cf749</v>
      </c>
      <c r="C2321" s="51"/>
      <c r="D2321" s="52"/>
      <c r="E2321" s="53" t="s">
        <v>63</v>
      </c>
      <c r="F2321" s="54"/>
      <c r="G2321" s="52"/>
      <c r="H2321" s="63"/>
      <c r="I2321" s="63"/>
      <c r="J2321" s="56" t="s">
        <v>63</v>
      </c>
      <c r="Q2321" s="37">
        <v>2320</v>
      </c>
    </row>
    <row r="2322" spans="1:17" ht="15" customHeight="1" x14ac:dyDescent="0.2">
      <c r="A2322" s="121"/>
      <c r="B2322" s="39" t="str">
        <f>+VLOOKUP(A2320,$Q$2:$R$5000,2,0)</f>
        <v>cf749</v>
      </c>
      <c r="C2322" s="51"/>
      <c r="D2322" s="57" t="s">
        <v>63</v>
      </c>
      <c r="E2322" s="58" t="s">
        <v>63</v>
      </c>
      <c r="F2322" s="59" t="s">
        <v>63</v>
      </c>
      <c r="G2322" s="57" t="s">
        <v>63</v>
      </c>
      <c r="H2322" s="64" t="s">
        <v>63</v>
      </c>
      <c r="I2322" s="64" t="str">
        <f>IF(H2322="","",G2322*H2322)</f>
        <v/>
      </c>
      <c r="J2322" s="61" t="s">
        <v>63</v>
      </c>
      <c r="Q2322" s="37">
        <v>2321</v>
      </c>
    </row>
    <row r="2323" spans="1:17" ht="15" customHeight="1" x14ac:dyDescent="0.2">
      <c r="A2323" s="121">
        <f t="shared" si="154"/>
        <v>750</v>
      </c>
      <c r="B2323" s="39" t="str">
        <f>+VLOOKUP(A2323,$Q$2:$R$5000,2,0)</f>
        <v>cf750</v>
      </c>
      <c r="C2323" s="45" t="s">
        <v>63</v>
      </c>
      <c r="D2323" s="46" t="s">
        <v>63</v>
      </c>
      <c r="E2323" s="47" t="s">
        <v>63</v>
      </c>
      <c r="F2323" s="48"/>
      <c r="G2323" s="46"/>
      <c r="H2323" s="62"/>
      <c r="I2323" s="62"/>
      <c r="J2323" s="50"/>
      <c r="Q2323" s="37">
        <v>2322</v>
      </c>
    </row>
    <row r="2324" spans="1:17" ht="15" customHeight="1" x14ac:dyDescent="0.2">
      <c r="A2324" s="121"/>
      <c r="B2324" s="39" t="str">
        <f>+VLOOKUP(A2323,$Q$2:$R$5000,2,0)</f>
        <v>cf750</v>
      </c>
      <c r="C2324" s="51"/>
      <c r="D2324" s="52"/>
      <c r="E2324" s="53" t="s">
        <v>63</v>
      </c>
      <c r="F2324" s="54"/>
      <c r="G2324" s="52"/>
      <c r="H2324" s="63"/>
      <c r="I2324" s="63"/>
      <c r="J2324" s="56" t="s">
        <v>63</v>
      </c>
      <c r="Q2324" s="37">
        <v>2323</v>
      </c>
    </row>
    <row r="2325" spans="1:17" ht="15" customHeight="1" x14ac:dyDescent="0.2">
      <c r="A2325" s="121"/>
      <c r="B2325" s="39" t="str">
        <f>+VLOOKUP(A2323,$Q$2:$R$5000,2,0)</f>
        <v>cf750</v>
      </c>
      <c r="C2325" s="51"/>
      <c r="D2325" s="57" t="s">
        <v>63</v>
      </c>
      <c r="E2325" s="58" t="s">
        <v>63</v>
      </c>
      <c r="F2325" s="59" t="s">
        <v>63</v>
      </c>
      <c r="G2325" s="57" t="s">
        <v>63</v>
      </c>
      <c r="H2325" s="64" t="s">
        <v>63</v>
      </c>
      <c r="I2325" s="64" t="str">
        <f>IF(H2325="","",G2325*H2325)</f>
        <v/>
      </c>
      <c r="J2325" s="61" t="s">
        <v>63</v>
      </c>
      <c r="Q2325" s="37">
        <v>2324</v>
      </c>
    </row>
    <row r="2326" spans="1:17" ht="15" customHeight="1" x14ac:dyDescent="0.2">
      <c r="A2326" s="121">
        <f t="shared" si="154"/>
        <v>751</v>
      </c>
      <c r="B2326" s="39" t="str">
        <f>+VLOOKUP(A2326,$Q$2:$R$5000,2,0)</f>
        <v>cf751</v>
      </c>
      <c r="C2326" s="45" t="s">
        <v>63</v>
      </c>
      <c r="D2326" s="46" t="s">
        <v>63</v>
      </c>
      <c r="E2326" s="47" t="s">
        <v>63</v>
      </c>
      <c r="F2326" s="48"/>
      <c r="G2326" s="46"/>
      <c r="H2326" s="62"/>
      <c r="I2326" s="62"/>
      <c r="J2326" s="50"/>
      <c r="Q2326" s="37">
        <v>2325</v>
      </c>
    </row>
    <row r="2327" spans="1:17" ht="15" customHeight="1" x14ac:dyDescent="0.2">
      <c r="A2327" s="121"/>
      <c r="B2327" s="39" t="str">
        <f>+VLOOKUP(A2326,$Q$2:$R$5000,2,0)</f>
        <v>cf751</v>
      </c>
      <c r="C2327" s="51"/>
      <c r="D2327" s="52"/>
      <c r="E2327" s="53" t="s">
        <v>63</v>
      </c>
      <c r="F2327" s="54"/>
      <c r="G2327" s="52"/>
      <c r="H2327" s="63"/>
      <c r="I2327" s="63"/>
      <c r="J2327" s="56" t="s">
        <v>63</v>
      </c>
      <c r="Q2327" s="37">
        <v>2326</v>
      </c>
    </row>
    <row r="2328" spans="1:17" ht="15" customHeight="1" x14ac:dyDescent="0.2">
      <c r="A2328" s="121"/>
      <c r="B2328" s="39" t="str">
        <f>+VLOOKUP(A2326,$Q$2:$R$5000,2,0)</f>
        <v>cf751</v>
      </c>
      <c r="C2328" s="51"/>
      <c r="D2328" s="57" t="s">
        <v>63</v>
      </c>
      <c r="E2328" s="58" t="s">
        <v>63</v>
      </c>
      <c r="F2328" s="59" t="s">
        <v>63</v>
      </c>
      <c r="G2328" s="57" t="s">
        <v>63</v>
      </c>
      <c r="H2328" s="64" t="s">
        <v>63</v>
      </c>
      <c r="I2328" s="64" t="str">
        <f>IF(H2328="","",G2328*H2328)</f>
        <v/>
      </c>
      <c r="J2328" s="61" t="s">
        <v>63</v>
      </c>
      <c r="Q2328" s="37">
        <v>2327</v>
      </c>
    </row>
    <row r="2329" spans="1:17" ht="15" customHeight="1" x14ac:dyDescent="0.2">
      <c r="A2329" s="121">
        <f t="shared" si="154"/>
        <v>752</v>
      </c>
      <c r="B2329" s="39" t="str">
        <f>+VLOOKUP(A2329,$Q$2:$R$5000,2,0)</f>
        <v>cf752</v>
      </c>
      <c r="C2329" s="45" t="s">
        <v>63</v>
      </c>
      <c r="D2329" s="46" t="s">
        <v>63</v>
      </c>
      <c r="E2329" s="47" t="s">
        <v>63</v>
      </c>
      <c r="F2329" s="48"/>
      <c r="G2329" s="46"/>
      <c r="H2329" s="62"/>
      <c r="I2329" s="62"/>
      <c r="J2329" s="50"/>
      <c r="Q2329" s="37">
        <v>2328</v>
      </c>
    </row>
    <row r="2330" spans="1:17" ht="15" customHeight="1" x14ac:dyDescent="0.2">
      <c r="A2330" s="121"/>
      <c r="B2330" s="39" t="str">
        <f>+VLOOKUP(A2329,$Q$2:$R$5000,2,0)</f>
        <v>cf752</v>
      </c>
      <c r="C2330" s="51"/>
      <c r="D2330" s="52"/>
      <c r="E2330" s="53" t="s">
        <v>63</v>
      </c>
      <c r="F2330" s="54"/>
      <c r="G2330" s="52"/>
      <c r="H2330" s="63"/>
      <c r="I2330" s="63"/>
      <c r="J2330" s="56" t="s">
        <v>63</v>
      </c>
      <c r="Q2330" s="37">
        <v>2329</v>
      </c>
    </row>
    <row r="2331" spans="1:17" ht="15" customHeight="1" x14ac:dyDescent="0.2">
      <c r="A2331" s="121"/>
      <c r="B2331" s="39" t="str">
        <f>+VLOOKUP(A2329,$Q$2:$R$5000,2,0)</f>
        <v>cf752</v>
      </c>
      <c r="C2331" s="51"/>
      <c r="D2331" s="57" t="s">
        <v>63</v>
      </c>
      <c r="E2331" s="58" t="s">
        <v>63</v>
      </c>
      <c r="F2331" s="59" t="s">
        <v>63</v>
      </c>
      <c r="G2331" s="57" t="s">
        <v>63</v>
      </c>
      <c r="H2331" s="64" t="s">
        <v>63</v>
      </c>
      <c r="I2331" s="64" t="str">
        <f>IF(H2331="","",G2331*H2331)</f>
        <v/>
      </c>
      <c r="J2331" s="61" t="s">
        <v>63</v>
      </c>
      <c r="Q2331" s="37">
        <v>2330</v>
      </c>
    </row>
    <row r="2332" spans="1:17" ht="15" customHeight="1" x14ac:dyDescent="0.2">
      <c r="A2332" s="121">
        <f t="shared" si="154"/>
        <v>753</v>
      </c>
      <c r="B2332" s="39" t="str">
        <f>+VLOOKUP(A2332,$Q$2:$R$5000,2,0)</f>
        <v>cf753</v>
      </c>
      <c r="C2332" s="45" t="s">
        <v>63</v>
      </c>
      <c r="D2332" s="46" t="s">
        <v>63</v>
      </c>
      <c r="E2332" s="47" t="s">
        <v>63</v>
      </c>
      <c r="F2332" s="48"/>
      <c r="G2332" s="46"/>
      <c r="H2332" s="62"/>
      <c r="I2332" s="62"/>
      <c r="J2332" s="50"/>
      <c r="Q2332" s="37">
        <v>2331</v>
      </c>
    </row>
    <row r="2333" spans="1:17" ht="15" customHeight="1" x14ac:dyDescent="0.2">
      <c r="A2333" s="121"/>
      <c r="B2333" s="39" t="str">
        <f>+VLOOKUP(A2332,$Q$2:$R$5000,2,0)</f>
        <v>cf753</v>
      </c>
      <c r="C2333" s="51"/>
      <c r="D2333" s="52"/>
      <c r="E2333" s="53" t="s">
        <v>63</v>
      </c>
      <c r="F2333" s="54"/>
      <c r="G2333" s="52"/>
      <c r="H2333" s="63"/>
      <c r="I2333" s="63"/>
      <c r="J2333" s="56" t="s">
        <v>63</v>
      </c>
      <c r="Q2333" s="37">
        <v>2332</v>
      </c>
    </row>
    <row r="2334" spans="1:17" ht="15" customHeight="1" x14ac:dyDescent="0.2">
      <c r="A2334" s="121"/>
      <c r="B2334" s="39" t="str">
        <f>+VLOOKUP(A2332,$Q$2:$R$5000,2,0)</f>
        <v>cf753</v>
      </c>
      <c r="C2334" s="51"/>
      <c r="D2334" s="57" t="s">
        <v>63</v>
      </c>
      <c r="E2334" s="58" t="s">
        <v>63</v>
      </c>
      <c r="F2334" s="59" t="s">
        <v>63</v>
      </c>
      <c r="G2334" s="57" t="s">
        <v>63</v>
      </c>
      <c r="H2334" s="64" t="s">
        <v>63</v>
      </c>
      <c r="I2334" s="64" t="str">
        <f>IF(H2334="","",G2334*H2334)</f>
        <v/>
      </c>
      <c r="J2334" s="61" t="s">
        <v>63</v>
      </c>
      <c r="Q2334" s="37">
        <v>2333</v>
      </c>
    </row>
    <row r="2335" spans="1:17" ht="15" customHeight="1" x14ac:dyDescent="0.2">
      <c r="A2335" s="121">
        <f t="shared" si="154"/>
        <v>754</v>
      </c>
      <c r="B2335" s="39" t="str">
        <f>+VLOOKUP(A2335,$Q$2:$R$5000,2,0)</f>
        <v>cf754</v>
      </c>
      <c r="C2335" s="45" t="s">
        <v>63</v>
      </c>
      <c r="D2335" s="46" t="s">
        <v>63</v>
      </c>
      <c r="E2335" s="47" t="s">
        <v>63</v>
      </c>
      <c r="F2335" s="48"/>
      <c r="G2335" s="46"/>
      <c r="H2335" s="62"/>
      <c r="I2335" s="62"/>
      <c r="J2335" s="50"/>
      <c r="Q2335" s="37">
        <v>2334</v>
      </c>
    </row>
    <row r="2336" spans="1:17" ht="15" customHeight="1" x14ac:dyDescent="0.2">
      <c r="A2336" s="121"/>
      <c r="B2336" s="39" t="str">
        <f>+VLOOKUP(A2335,$Q$2:$R$5000,2,0)</f>
        <v>cf754</v>
      </c>
      <c r="C2336" s="51"/>
      <c r="D2336" s="52"/>
      <c r="E2336" s="53" t="s">
        <v>63</v>
      </c>
      <c r="F2336" s="54"/>
      <c r="G2336" s="52"/>
      <c r="H2336" s="63"/>
      <c r="I2336" s="63"/>
      <c r="J2336" s="56" t="s">
        <v>63</v>
      </c>
      <c r="Q2336" s="37">
        <v>2335</v>
      </c>
    </row>
    <row r="2337" spans="1:17" ht="15" customHeight="1" x14ac:dyDescent="0.2">
      <c r="A2337" s="121"/>
      <c r="B2337" s="39" t="str">
        <f>+VLOOKUP(A2335,$Q$2:$R$5000,2,0)</f>
        <v>cf754</v>
      </c>
      <c r="C2337" s="51"/>
      <c r="D2337" s="57" t="s">
        <v>63</v>
      </c>
      <c r="E2337" s="58" t="s">
        <v>63</v>
      </c>
      <c r="F2337" s="59" t="s">
        <v>63</v>
      </c>
      <c r="G2337" s="57" t="s">
        <v>63</v>
      </c>
      <c r="H2337" s="64" t="s">
        <v>63</v>
      </c>
      <c r="I2337" s="64" t="str">
        <f>IF(H2337="","",G2337*H2337)</f>
        <v/>
      </c>
      <c r="J2337" s="61" t="s">
        <v>63</v>
      </c>
      <c r="Q2337" s="37">
        <v>2336</v>
      </c>
    </row>
    <row r="2338" spans="1:17" ht="15" customHeight="1" x14ac:dyDescent="0.2">
      <c r="A2338" s="121">
        <f t="shared" si="154"/>
        <v>755</v>
      </c>
      <c r="B2338" s="39" t="str">
        <f>+VLOOKUP(A2338,$Q$2:$R$5000,2,0)</f>
        <v>cf755</v>
      </c>
      <c r="C2338" s="45" t="s">
        <v>63</v>
      </c>
      <c r="D2338" s="46" t="s">
        <v>63</v>
      </c>
      <c r="E2338" s="47" t="s">
        <v>63</v>
      </c>
      <c r="F2338" s="48"/>
      <c r="G2338" s="46"/>
      <c r="H2338" s="62"/>
      <c r="I2338" s="62"/>
      <c r="J2338" s="50"/>
      <c r="Q2338" s="37">
        <v>2337</v>
      </c>
    </row>
    <row r="2339" spans="1:17" ht="15" customHeight="1" x14ac:dyDescent="0.2">
      <c r="A2339" s="121"/>
      <c r="B2339" s="39" t="str">
        <f>+VLOOKUP(A2338,$Q$2:$R$5000,2,0)</f>
        <v>cf755</v>
      </c>
      <c r="C2339" s="51"/>
      <c r="D2339" s="52"/>
      <c r="E2339" s="53" t="s">
        <v>63</v>
      </c>
      <c r="F2339" s="54"/>
      <c r="G2339" s="52"/>
      <c r="H2339" s="63"/>
      <c r="I2339" s="63"/>
      <c r="J2339" s="56" t="s">
        <v>63</v>
      </c>
      <c r="Q2339" s="37">
        <v>2338</v>
      </c>
    </row>
    <row r="2340" spans="1:17" ht="15" customHeight="1" x14ac:dyDescent="0.2">
      <c r="A2340" s="121"/>
      <c r="B2340" s="39" t="str">
        <f>+VLOOKUP(A2338,$Q$2:$R$5000,2,0)</f>
        <v>cf755</v>
      </c>
      <c r="C2340" s="51"/>
      <c r="D2340" s="57" t="s">
        <v>63</v>
      </c>
      <c r="E2340" s="58" t="s">
        <v>63</v>
      </c>
      <c r="F2340" s="59" t="s">
        <v>63</v>
      </c>
      <c r="G2340" s="57" t="s">
        <v>63</v>
      </c>
      <c r="H2340" s="64" t="s">
        <v>63</v>
      </c>
      <c r="I2340" s="64" t="str">
        <f>IF(H2340="","",G2340*H2340)</f>
        <v/>
      </c>
      <c r="J2340" s="61" t="s">
        <v>63</v>
      </c>
      <c r="Q2340" s="37">
        <v>2339</v>
      </c>
    </row>
    <row r="2341" spans="1:17" ht="15" customHeight="1" x14ac:dyDescent="0.2">
      <c r="A2341" s="121">
        <f t="shared" si="154"/>
        <v>756</v>
      </c>
      <c r="B2341" s="39" t="str">
        <f>+VLOOKUP(A2341,$Q$2:$R$5000,2,0)</f>
        <v>cf756</v>
      </c>
      <c r="C2341" s="45" t="s">
        <v>63</v>
      </c>
      <c r="D2341" s="46" t="s">
        <v>63</v>
      </c>
      <c r="E2341" s="47" t="s">
        <v>63</v>
      </c>
      <c r="F2341" s="48"/>
      <c r="G2341" s="46"/>
      <c r="H2341" s="62"/>
      <c r="I2341" s="62"/>
      <c r="J2341" s="50"/>
      <c r="Q2341" s="37">
        <v>2340</v>
      </c>
    </row>
    <row r="2342" spans="1:17" ht="15" customHeight="1" x14ac:dyDescent="0.2">
      <c r="A2342" s="121"/>
      <c r="B2342" s="39" t="str">
        <f>+VLOOKUP(A2341,$Q$2:$R$5000,2,0)</f>
        <v>cf756</v>
      </c>
      <c r="C2342" s="51"/>
      <c r="D2342" s="52"/>
      <c r="E2342" s="53" t="s">
        <v>63</v>
      </c>
      <c r="F2342" s="54"/>
      <c r="G2342" s="52"/>
      <c r="H2342" s="63"/>
      <c r="I2342" s="63"/>
      <c r="J2342" s="56" t="s">
        <v>63</v>
      </c>
      <c r="Q2342" s="37">
        <v>2341</v>
      </c>
    </row>
    <row r="2343" spans="1:17" ht="15" customHeight="1" x14ac:dyDescent="0.2">
      <c r="A2343" s="121"/>
      <c r="B2343" s="39" t="str">
        <f>+VLOOKUP(A2341,$Q$2:$R$5000,2,0)</f>
        <v>cf756</v>
      </c>
      <c r="C2343" s="51"/>
      <c r="D2343" s="57" t="s">
        <v>63</v>
      </c>
      <c r="E2343" s="58" t="s">
        <v>63</v>
      </c>
      <c r="F2343" s="59" t="s">
        <v>63</v>
      </c>
      <c r="G2343" s="57" t="s">
        <v>63</v>
      </c>
      <c r="H2343" s="64" t="s">
        <v>63</v>
      </c>
      <c r="I2343" s="64" t="str">
        <f>IF(H2343="","",G2343*H2343)</f>
        <v/>
      </c>
      <c r="J2343" s="61" t="s">
        <v>63</v>
      </c>
      <c r="Q2343" s="37">
        <v>2342</v>
      </c>
    </row>
    <row r="2344" spans="1:17" ht="15" customHeight="1" x14ac:dyDescent="0.2">
      <c r="A2344" s="121">
        <f t="shared" si="154"/>
        <v>757</v>
      </c>
      <c r="B2344" s="39" t="str">
        <f>+VLOOKUP(A2344,$Q$2:$R$5000,2,0)</f>
        <v>cf757</v>
      </c>
      <c r="C2344" s="45" t="s">
        <v>63</v>
      </c>
      <c r="D2344" s="46" t="s">
        <v>63</v>
      </c>
      <c r="E2344" s="47" t="s">
        <v>63</v>
      </c>
      <c r="F2344" s="48"/>
      <c r="G2344" s="46"/>
      <c r="H2344" s="62"/>
      <c r="I2344" s="62"/>
      <c r="J2344" s="50"/>
      <c r="Q2344" s="37">
        <v>2343</v>
      </c>
    </row>
    <row r="2345" spans="1:17" ht="15" customHeight="1" x14ac:dyDescent="0.2">
      <c r="A2345" s="121"/>
      <c r="B2345" s="39" t="str">
        <f>+VLOOKUP(A2344,$Q$2:$R$5000,2,0)</f>
        <v>cf757</v>
      </c>
      <c r="C2345" s="51"/>
      <c r="D2345" s="52"/>
      <c r="E2345" s="53" t="s">
        <v>63</v>
      </c>
      <c r="F2345" s="54"/>
      <c r="G2345" s="52"/>
      <c r="H2345" s="63"/>
      <c r="I2345" s="63"/>
      <c r="J2345" s="56" t="s">
        <v>63</v>
      </c>
      <c r="Q2345" s="37">
        <v>2344</v>
      </c>
    </row>
    <row r="2346" spans="1:17" ht="15" customHeight="1" x14ac:dyDescent="0.2">
      <c r="A2346" s="121"/>
      <c r="B2346" s="39" t="str">
        <f>+VLOOKUP(A2344,$Q$2:$R$5000,2,0)</f>
        <v>cf757</v>
      </c>
      <c r="C2346" s="51"/>
      <c r="D2346" s="57" t="s">
        <v>63</v>
      </c>
      <c r="E2346" s="58" t="s">
        <v>63</v>
      </c>
      <c r="F2346" s="59" t="s">
        <v>63</v>
      </c>
      <c r="G2346" s="57" t="s">
        <v>63</v>
      </c>
      <c r="H2346" s="64" t="s">
        <v>63</v>
      </c>
      <c r="I2346" s="64" t="str">
        <f>IF(H2346="","",G2346*H2346)</f>
        <v/>
      </c>
      <c r="J2346" s="61" t="s">
        <v>63</v>
      </c>
      <c r="Q2346" s="37">
        <v>2345</v>
      </c>
    </row>
    <row r="2347" spans="1:17" ht="15" customHeight="1" x14ac:dyDescent="0.2">
      <c r="A2347" s="121">
        <f t="shared" si="154"/>
        <v>758</v>
      </c>
      <c r="B2347" s="39" t="str">
        <f>+VLOOKUP(A2347,$Q$2:$R$5000,2,0)</f>
        <v>cf758</v>
      </c>
      <c r="C2347" s="45" t="s">
        <v>63</v>
      </c>
      <c r="D2347" s="46" t="s">
        <v>63</v>
      </c>
      <c r="E2347" s="47" t="s">
        <v>63</v>
      </c>
      <c r="F2347" s="48"/>
      <c r="G2347" s="46"/>
      <c r="H2347" s="62"/>
      <c r="I2347" s="62"/>
      <c r="J2347" s="50"/>
      <c r="Q2347" s="37">
        <v>2346</v>
      </c>
    </row>
    <row r="2348" spans="1:17" ht="15" customHeight="1" x14ac:dyDescent="0.2">
      <c r="A2348" s="121"/>
      <c r="B2348" s="39" t="str">
        <f>+VLOOKUP(A2347,$Q$2:$R$5000,2,0)</f>
        <v>cf758</v>
      </c>
      <c r="C2348" s="51"/>
      <c r="D2348" s="52"/>
      <c r="E2348" s="53" t="s">
        <v>63</v>
      </c>
      <c r="F2348" s="54"/>
      <c r="G2348" s="52"/>
      <c r="H2348" s="63"/>
      <c r="I2348" s="63"/>
      <c r="J2348" s="56" t="s">
        <v>63</v>
      </c>
      <c r="Q2348" s="37">
        <v>2347</v>
      </c>
    </row>
    <row r="2349" spans="1:17" ht="15" customHeight="1" x14ac:dyDescent="0.2">
      <c r="A2349" s="121"/>
      <c r="B2349" s="39" t="str">
        <f>+VLOOKUP(A2347,$Q$2:$R$5000,2,0)</f>
        <v>cf758</v>
      </c>
      <c r="C2349" s="51"/>
      <c r="D2349" s="57" t="s">
        <v>63</v>
      </c>
      <c r="E2349" s="58" t="s">
        <v>63</v>
      </c>
      <c r="F2349" s="59" t="s">
        <v>63</v>
      </c>
      <c r="G2349" s="57" t="s">
        <v>63</v>
      </c>
      <c r="H2349" s="64" t="s">
        <v>63</v>
      </c>
      <c r="I2349" s="64" t="str">
        <f>IF(H2349="","",G2349*H2349)</f>
        <v/>
      </c>
      <c r="J2349" s="61" t="s">
        <v>63</v>
      </c>
      <c r="Q2349" s="37">
        <v>2348</v>
      </c>
    </row>
    <row r="2350" spans="1:17" ht="15" customHeight="1" x14ac:dyDescent="0.2">
      <c r="A2350" s="121">
        <f t="shared" si="154"/>
        <v>759</v>
      </c>
      <c r="B2350" s="39" t="str">
        <f>+VLOOKUP(A2350,$Q$2:$R$5000,2,0)</f>
        <v>cf759</v>
      </c>
      <c r="C2350" s="45" t="s">
        <v>63</v>
      </c>
      <c r="D2350" s="46" t="s">
        <v>63</v>
      </c>
      <c r="E2350" s="47" t="s">
        <v>63</v>
      </c>
      <c r="F2350" s="48"/>
      <c r="G2350" s="46"/>
      <c r="H2350" s="62"/>
      <c r="I2350" s="62"/>
      <c r="J2350" s="50"/>
      <c r="Q2350" s="37">
        <v>2349</v>
      </c>
    </row>
    <row r="2351" spans="1:17" ht="15" customHeight="1" x14ac:dyDescent="0.2">
      <c r="A2351" s="121"/>
      <c r="B2351" s="39" t="str">
        <f>+VLOOKUP(A2350,$Q$2:$R$5000,2,0)</f>
        <v>cf759</v>
      </c>
      <c r="C2351" s="51"/>
      <c r="D2351" s="52"/>
      <c r="E2351" s="53" t="s">
        <v>63</v>
      </c>
      <c r="F2351" s="54"/>
      <c r="G2351" s="52"/>
      <c r="H2351" s="63"/>
      <c r="I2351" s="63"/>
      <c r="J2351" s="56" t="s">
        <v>63</v>
      </c>
      <c r="Q2351" s="37">
        <v>2350</v>
      </c>
    </row>
    <row r="2352" spans="1:17" ht="15" customHeight="1" x14ac:dyDescent="0.2">
      <c r="A2352" s="121"/>
      <c r="B2352" s="39" t="str">
        <f>+VLOOKUP(A2350,$Q$2:$R$5000,2,0)</f>
        <v>cf759</v>
      </c>
      <c r="C2352" s="51"/>
      <c r="D2352" s="57" t="s">
        <v>63</v>
      </c>
      <c r="E2352" s="58" t="s">
        <v>63</v>
      </c>
      <c r="F2352" s="59" t="s">
        <v>63</v>
      </c>
      <c r="G2352" s="57" t="s">
        <v>63</v>
      </c>
      <c r="H2352" s="64" t="s">
        <v>63</v>
      </c>
      <c r="I2352" s="64" t="str">
        <f>IF(H2352="","",G2352*H2352)</f>
        <v/>
      </c>
      <c r="J2352" s="61" t="s">
        <v>63</v>
      </c>
      <c r="Q2352" s="37">
        <v>2351</v>
      </c>
    </row>
    <row r="2353" spans="1:17" ht="15" customHeight="1" x14ac:dyDescent="0.2">
      <c r="A2353" s="121">
        <f t="shared" si="154"/>
        <v>760</v>
      </c>
      <c r="B2353" s="39" t="str">
        <f>+VLOOKUP(A2353,$Q$2:$R$5000,2,0)</f>
        <v>cf760</v>
      </c>
      <c r="C2353" s="45" t="s">
        <v>63</v>
      </c>
      <c r="D2353" s="46" t="s">
        <v>63</v>
      </c>
      <c r="E2353" s="47" t="s">
        <v>63</v>
      </c>
      <c r="F2353" s="48"/>
      <c r="G2353" s="46"/>
      <c r="H2353" s="62"/>
      <c r="I2353" s="62"/>
      <c r="J2353" s="50"/>
      <c r="Q2353" s="37">
        <v>2352</v>
      </c>
    </row>
    <row r="2354" spans="1:17" ht="15" customHeight="1" x14ac:dyDescent="0.2">
      <c r="A2354" s="121"/>
      <c r="B2354" s="39" t="str">
        <f>+VLOOKUP(A2353,$Q$2:$R$5000,2,0)</f>
        <v>cf760</v>
      </c>
      <c r="C2354" s="51"/>
      <c r="D2354" s="52"/>
      <c r="E2354" s="53" t="s">
        <v>63</v>
      </c>
      <c r="F2354" s="54"/>
      <c r="G2354" s="52"/>
      <c r="H2354" s="63"/>
      <c r="I2354" s="63"/>
      <c r="J2354" s="56" t="s">
        <v>63</v>
      </c>
      <c r="Q2354" s="37">
        <v>2353</v>
      </c>
    </row>
    <row r="2355" spans="1:17" ht="15" customHeight="1" x14ac:dyDescent="0.2">
      <c r="A2355" s="121"/>
      <c r="B2355" s="39" t="str">
        <f>+VLOOKUP(A2353,$Q$2:$R$5000,2,0)</f>
        <v>cf760</v>
      </c>
      <c r="C2355" s="51"/>
      <c r="D2355" s="57" t="s">
        <v>63</v>
      </c>
      <c r="E2355" s="58" t="s">
        <v>63</v>
      </c>
      <c r="F2355" s="59" t="s">
        <v>63</v>
      </c>
      <c r="G2355" s="57" t="s">
        <v>63</v>
      </c>
      <c r="H2355" s="64" t="s">
        <v>63</v>
      </c>
      <c r="I2355" s="64" t="str">
        <f>IF(H2355="","",G2355*H2355)</f>
        <v/>
      </c>
      <c r="J2355" s="61" t="s">
        <v>63</v>
      </c>
      <c r="Q2355" s="37">
        <v>2354</v>
      </c>
    </row>
    <row r="2356" spans="1:17" ht="15" customHeight="1" x14ac:dyDescent="0.2">
      <c r="B2356" s="37">
        <f>IF(K2356=$K$1,1,IF(K2356&gt;$K$1,0,1))</f>
        <v>0</v>
      </c>
      <c r="C2356" s="51"/>
      <c r="D2356" s="46"/>
      <c r="E2356" s="71" t="s">
        <v>143</v>
      </c>
      <c r="F2356" s="48"/>
      <c r="G2356" s="46"/>
      <c r="H2356" s="62"/>
      <c r="I2356" s="66">
        <f>SUM(I2296:I2355)</f>
        <v>0</v>
      </c>
      <c r="J2356" s="46"/>
      <c r="K2356" s="37">
        <f>+A2353/20</f>
        <v>38</v>
      </c>
      <c r="L2356" s="67">
        <f>+I2356</f>
        <v>0</v>
      </c>
      <c r="M2356" s="68">
        <f>SUM($L$2:L2356)</f>
        <v>0</v>
      </c>
      <c r="Q2356" s="37">
        <v>2355</v>
      </c>
    </row>
    <row r="2357" spans="1:17" ht="15" customHeight="1" x14ac:dyDescent="0.2">
      <c r="B2357" s="37">
        <f>+IF(K2357=$K$1,1,0)</f>
        <v>0</v>
      </c>
      <c r="C2357" s="51"/>
      <c r="D2357" s="57"/>
      <c r="E2357" s="72" t="s">
        <v>144</v>
      </c>
      <c r="F2357" s="59"/>
      <c r="G2357" s="57"/>
      <c r="H2357" s="64"/>
      <c r="I2357" s="70">
        <f>+M2356</f>
        <v>0</v>
      </c>
      <c r="J2357" s="57"/>
      <c r="K2357" s="37">
        <f>+K2356</f>
        <v>38</v>
      </c>
      <c r="Q2357" s="37">
        <v>2356</v>
      </c>
    </row>
    <row r="2358" spans="1:17" ht="15" customHeight="1" x14ac:dyDescent="0.2">
      <c r="A2358" s="121">
        <f>A2353+1</f>
        <v>761</v>
      </c>
      <c r="B2358" s="39" t="str">
        <f>+VLOOKUP(A2358,$Q$2:$R$5000,2,0)</f>
        <v>cf761</v>
      </c>
      <c r="C2358" s="45" t="s">
        <v>63</v>
      </c>
      <c r="D2358" s="46" t="s">
        <v>63</v>
      </c>
      <c r="E2358" s="47" t="s">
        <v>63</v>
      </c>
      <c r="F2358" s="48"/>
      <c r="G2358" s="46"/>
      <c r="H2358" s="49"/>
      <c r="I2358" s="49"/>
      <c r="J2358" s="50"/>
      <c r="Q2358" s="37">
        <v>2357</v>
      </c>
    </row>
    <row r="2359" spans="1:17" ht="15" customHeight="1" x14ac:dyDescent="0.2">
      <c r="A2359" s="121"/>
      <c r="B2359" s="39" t="str">
        <f>+VLOOKUP(A2358,$Q$2:$R$5000,2,0)</f>
        <v>cf761</v>
      </c>
      <c r="C2359" s="51"/>
      <c r="D2359" s="52"/>
      <c r="E2359" s="53" t="s">
        <v>63</v>
      </c>
      <c r="F2359" s="54"/>
      <c r="G2359" s="52"/>
      <c r="H2359" s="55"/>
      <c r="I2359" s="55"/>
      <c r="J2359" s="56" t="s">
        <v>63</v>
      </c>
      <c r="Q2359" s="37">
        <v>2358</v>
      </c>
    </row>
    <row r="2360" spans="1:17" ht="15" customHeight="1" x14ac:dyDescent="0.2">
      <c r="A2360" s="121"/>
      <c r="B2360" s="39" t="str">
        <f>+VLOOKUP(A2358,$Q$2:$R$5000,2,0)</f>
        <v>cf761</v>
      </c>
      <c r="C2360" s="51"/>
      <c r="D2360" s="57" t="s">
        <v>63</v>
      </c>
      <c r="E2360" s="58" t="s">
        <v>63</v>
      </c>
      <c r="F2360" s="59" t="s">
        <v>63</v>
      </c>
      <c r="G2360" s="57" t="s">
        <v>63</v>
      </c>
      <c r="H2360" s="60" t="s">
        <v>63</v>
      </c>
      <c r="I2360" s="60" t="str">
        <f>IF(H2360="","",G2360*H2360)</f>
        <v/>
      </c>
      <c r="J2360" s="61" t="s">
        <v>63</v>
      </c>
      <c r="Q2360" s="37">
        <v>2359</v>
      </c>
    </row>
    <row r="2361" spans="1:17" ht="15" customHeight="1" x14ac:dyDescent="0.2">
      <c r="A2361" s="121">
        <f t="shared" ref="A2361" si="155">A2358+1</f>
        <v>762</v>
      </c>
      <c r="B2361" s="39" t="str">
        <f>+VLOOKUP(A2361,$Q$2:$R$5000,2,0)</f>
        <v>cf762</v>
      </c>
      <c r="C2361" s="45" t="s">
        <v>63</v>
      </c>
      <c r="D2361" s="46" t="s">
        <v>63</v>
      </c>
      <c r="E2361" s="47" t="s">
        <v>63</v>
      </c>
      <c r="F2361" s="48"/>
      <c r="G2361" s="46"/>
      <c r="H2361" s="62"/>
      <c r="I2361" s="62"/>
      <c r="J2361" s="50"/>
      <c r="Q2361" s="37">
        <v>2360</v>
      </c>
    </row>
    <row r="2362" spans="1:17" ht="15" customHeight="1" x14ac:dyDescent="0.2">
      <c r="A2362" s="121"/>
      <c r="B2362" s="39" t="str">
        <f>+VLOOKUP(A2361,$Q$2:$R$5000,2,0)</f>
        <v>cf762</v>
      </c>
      <c r="C2362" s="51"/>
      <c r="D2362" s="52"/>
      <c r="E2362" s="53" t="s">
        <v>63</v>
      </c>
      <c r="F2362" s="54"/>
      <c r="G2362" s="52"/>
      <c r="H2362" s="63"/>
      <c r="I2362" s="63"/>
      <c r="J2362" s="56" t="s">
        <v>63</v>
      </c>
      <c r="Q2362" s="37">
        <v>2361</v>
      </c>
    </row>
    <row r="2363" spans="1:17" ht="15" customHeight="1" x14ac:dyDescent="0.2">
      <c r="A2363" s="121"/>
      <c r="B2363" s="39" t="str">
        <f>+VLOOKUP(A2361,$Q$2:$R$5000,2,0)</f>
        <v>cf762</v>
      </c>
      <c r="C2363" s="51"/>
      <c r="D2363" s="57" t="s">
        <v>63</v>
      </c>
      <c r="E2363" s="58" t="s">
        <v>63</v>
      </c>
      <c r="F2363" s="59" t="s">
        <v>63</v>
      </c>
      <c r="G2363" s="57" t="s">
        <v>63</v>
      </c>
      <c r="H2363" s="64" t="s">
        <v>63</v>
      </c>
      <c r="I2363" s="64" t="str">
        <f>IF(H2363="","",G2363*H2363)</f>
        <v/>
      </c>
      <c r="J2363" s="61" t="s">
        <v>63</v>
      </c>
      <c r="Q2363" s="37">
        <v>2362</v>
      </c>
    </row>
    <row r="2364" spans="1:17" ht="15" customHeight="1" x14ac:dyDescent="0.2">
      <c r="A2364" s="121">
        <f t="shared" ref="A2364:A2415" si="156">A2361+1</f>
        <v>763</v>
      </c>
      <c r="B2364" s="39" t="str">
        <f>+VLOOKUP(A2364,$Q$2:$R$5000,2,0)</f>
        <v>cf763</v>
      </c>
      <c r="C2364" s="45" t="s">
        <v>63</v>
      </c>
      <c r="D2364" s="46" t="s">
        <v>63</v>
      </c>
      <c r="E2364" s="47" t="s">
        <v>63</v>
      </c>
      <c r="F2364" s="48"/>
      <c r="G2364" s="46"/>
      <c r="H2364" s="62"/>
      <c r="I2364" s="62"/>
      <c r="J2364" s="50"/>
      <c r="Q2364" s="37">
        <v>2363</v>
      </c>
    </row>
    <row r="2365" spans="1:17" ht="15" customHeight="1" x14ac:dyDescent="0.2">
      <c r="A2365" s="121"/>
      <c r="B2365" s="39" t="str">
        <f>+VLOOKUP(A2364,$Q$2:$R$5000,2,0)</f>
        <v>cf763</v>
      </c>
      <c r="C2365" s="51"/>
      <c r="D2365" s="52"/>
      <c r="E2365" s="53" t="s">
        <v>63</v>
      </c>
      <c r="F2365" s="54"/>
      <c r="G2365" s="52"/>
      <c r="H2365" s="63"/>
      <c r="I2365" s="63"/>
      <c r="J2365" s="56" t="s">
        <v>63</v>
      </c>
      <c r="Q2365" s="37">
        <v>2364</v>
      </c>
    </row>
    <row r="2366" spans="1:17" ht="15" customHeight="1" x14ac:dyDescent="0.2">
      <c r="A2366" s="121"/>
      <c r="B2366" s="39" t="str">
        <f>+VLOOKUP(A2364,$Q$2:$R$5000,2,0)</f>
        <v>cf763</v>
      </c>
      <c r="C2366" s="51"/>
      <c r="D2366" s="57" t="s">
        <v>63</v>
      </c>
      <c r="E2366" s="58" t="s">
        <v>63</v>
      </c>
      <c r="F2366" s="59" t="s">
        <v>63</v>
      </c>
      <c r="G2366" s="57" t="s">
        <v>63</v>
      </c>
      <c r="H2366" s="64" t="s">
        <v>63</v>
      </c>
      <c r="I2366" s="64" t="str">
        <f>IF(H2366="","",G2366*H2366)</f>
        <v/>
      </c>
      <c r="J2366" s="61" t="s">
        <v>63</v>
      </c>
      <c r="Q2366" s="37">
        <v>2365</v>
      </c>
    </row>
    <row r="2367" spans="1:17" ht="15" customHeight="1" x14ac:dyDescent="0.2">
      <c r="A2367" s="121">
        <f t="shared" si="156"/>
        <v>764</v>
      </c>
      <c r="B2367" s="39" t="str">
        <f>+VLOOKUP(A2367,$Q$2:$R$5000,2,0)</f>
        <v>cf764</v>
      </c>
      <c r="C2367" s="45" t="s">
        <v>63</v>
      </c>
      <c r="D2367" s="46" t="s">
        <v>63</v>
      </c>
      <c r="E2367" s="47" t="s">
        <v>63</v>
      </c>
      <c r="F2367" s="48"/>
      <c r="G2367" s="46"/>
      <c r="H2367" s="62"/>
      <c r="I2367" s="62"/>
      <c r="J2367" s="50"/>
      <c r="Q2367" s="37">
        <v>2366</v>
      </c>
    </row>
    <row r="2368" spans="1:17" ht="15" customHeight="1" x14ac:dyDescent="0.2">
      <c r="A2368" s="121"/>
      <c r="B2368" s="39" t="str">
        <f>+VLOOKUP(A2367,$Q$2:$R$5000,2,0)</f>
        <v>cf764</v>
      </c>
      <c r="C2368" s="51"/>
      <c r="D2368" s="52"/>
      <c r="E2368" s="53" t="s">
        <v>63</v>
      </c>
      <c r="F2368" s="54"/>
      <c r="G2368" s="52"/>
      <c r="H2368" s="63"/>
      <c r="I2368" s="63"/>
      <c r="J2368" s="56" t="s">
        <v>63</v>
      </c>
      <c r="Q2368" s="37">
        <v>2367</v>
      </c>
    </row>
    <row r="2369" spans="1:17" ht="15" customHeight="1" x14ac:dyDescent="0.2">
      <c r="A2369" s="121"/>
      <c r="B2369" s="39" t="str">
        <f>+VLOOKUP(A2367,$Q$2:$R$5000,2,0)</f>
        <v>cf764</v>
      </c>
      <c r="C2369" s="51"/>
      <c r="D2369" s="57" t="s">
        <v>63</v>
      </c>
      <c r="E2369" s="58" t="s">
        <v>63</v>
      </c>
      <c r="F2369" s="59" t="s">
        <v>63</v>
      </c>
      <c r="G2369" s="57" t="s">
        <v>63</v>
      </c>
      <c r="H2369" s="64" t="s">
        <v>63</v>
      </c>
      <c r="I2369" s="64" t="str">
        <f>IF(H2369="","",G2369*H2369)</f>
        <v/>
      </c>
      <c r="J2369" s="61" t="s">
        <v>63</v>
      </c>
      <c r="Q2369" s="37">
        <v>2368</v>
      </c>
    </row>
    <row r="2370" spans="1:17" ht="15" customHeight="1" x14ac:dyDescent="0.2">
      <c r="A2370" s="121">
        <f t="shared" si="156"/>
        <v>765</v>
      </c>
      <c r="B2370" s="39" t="str">
        <f>+VLOOKUP(A2370,$Q$2:$R$5000,2,0)</f>
        <v>cf765</v>
      </c>
      <c r="C2370" s="45" t="s">
        <v>63</v>
      </c>
      <c r="D2370" s="46" t="s">
        <v>63</v>
      </c>
      <c r="E2370" s="47" t="s">
        <v>63</v>
      </c>
      <c r="F2370" s="48"/>
      <c r="G2370" s="46"/>
      <c r="H2370" s="62"/>
      <c r="I2370" s="62"/>
      <c r="J2370" s="50"/>
      <c r="Q2370" s="37">
        <v>2369</v>
      </c>
    </row>
    <row r="2371" spans="1:17" ht="15" customHeight="1" x14ac:dyDescent="0.2">
      <c r="A2371" s="121"/>
      <c r="B2371" s="39" t="str">
        <f>+VLOOKUP(A2370,$Q$2:$R$5000,2,0)</f>
        <v>cf765</v>
      </c>
      <c r="C2371" s="51"/>
      <c r="D2371" s="52"/>
      <c r="E2371" s="53" t="s">
        <v>63</v>
      </c>
      <c r="F2371" s="54"/>
      <c r="G2371" s="52"/>
      <c r="H2371" s="63"/>
      <c r="I2371" s="63"/>
      <c r="J2371" s="56" t="s">
        <v>63</v>
      </c>
      <c r="Q2371" s="37">
        <v>2370</v>
      </c>
    </row>
    <row r="2372" spans="1:17" ht="15" customHeight="1" x14ac:dyDescent="0.2">
      <c r="A2372" s="121"/>
      <c r="B2372" s="39" t="str">
        <f>+VLOOKUP(A2370,$Q$2:$R$5000,2,0)</f>
        <v>cf765</v>
      </c>
      <c r="C2372" s="51"/>
      <c r="D2372" s="57" t="s">
        <v>63</v>
      </c>
      <c r="E2372" s="58" t="s">
        <v>63</v>
      </c>
      <c r="F2372" s="59" t="s">
        <v>63</v>
      </c>
      <c r="G2372" s="57" t="s">
        <v>63</v>
      </c>
      <c r="H2372" s="64" t="s">
        <v>63</v>
      </c>
      <c r="I2372" s="64" t="str">
        <f>IF(H2372="","",G2372*H2372)</f>
        <v/>
      </c>
      <c r="J2372" s="61" t="s">
        <v>63</v>
      </c>
      <c r="Q2372" s="37">
        <v>2371</v>
      </c>
    </row>
    <row r="2373" spans="1:17" ht="15" customHeight="1" x14ac:dyDescent="0.2">
      <c r="A2373" s="121">
        <f t="shared" si="156"/>
        <v>766</v>
      </c>
      <c r="B2373" s="39" t="str">
        <f>+VLOOKUP(A2373,$Q$2:$R$5000,2,0)</f>
        <v>cf766</v>
      </c>
      <c r="C2373" s="45" t="s">
        <v>63</v>
      </c>
      <c r="D2373" s="46" t="s">
        <v>63</v>
      </c>
      <c r="E2373" s="47" t="s">
        <v>63</v>
      </c>
      <c r="F2373" s="48"/>
      <c r="G2373" s="46"/>
      <c r="H2373" s="62"/>
      <c r="I2373" s="62"/>
      <c r="J2373" s="50"/>
      <c r="Q2373" s="37">
        <v>2372</v>
      </c>
    </row>
    <row r="2374" spans="1:17" ht="15" customHeight="1" x14ac:dyDescent="0.2">
      <c r="A2374" s="121"/>
      <c r="B2374" s="39" t="str">
        <f>+VLOOKUP(A2373,$Q$2:$R$5000,2,0)</f>
        <v>cf766</v>
      </c>
      <c r="C2374" s="51"/>
      <c r="D2374" s="52"/>
      <c r="E2374" s="53" t="s">
        <v>63</v>
      </c>
      <c r="F2374" s="54"/>
      <c r="G2374" s="52"/>
      <c r="H2374" s="63"/>
      <c r="I2374" s="63"/>
      <c r="J2374" s="56" t="s">
        <v>63</v>
      </c>
      <c r="Q2374" s="37">
        <v>2373</v>
      </c>
    </row>
    <row r="2375" spans="1:17" ht="15" customHeight="1" x14ac:dyDescent="0.2">
      <c r="A2375" s="121"/>
      <c r="B2375" s="39" t="str">
        <f>+VLOOKUP(A2373,$Q$2:$R$5000,2,0)</f>
        <v>cf766</v>
      </c>
      <c r="C2375" s="51"/>
      <c r="D2375" s="57" t="s">
        <v>63</v>
      </c>
      <c r="E2375" s="58" t="s">
        <v>63</v>
      </c>
      <c r="F2375" s="59" t="s">
        <v>63</v>
      </c>
      <c r="G2375" s="57" t="s">
        <v>63</v>
      </c>
      <c r="H2375" s="64" t="s">
        <v>63</v>
      </c>
      <c r="I2375" s="64" t="str">
        <f>IF(H2375="","",G2375*H2375)</f>
        <v/>
      </c>
      <c r="J2375" s="61" t="s">
        <v>63</v>
      </c>
      <c r="Q2375" s="37">
        <v>2374</v>
      </c>
    </row>
    <row r="2376" spans="1:17" ht="15" customHeight="1" x14ac:dyDescent="0.2">
      <c r="A2376" s="121">
        <f t="shared" si="156"/>
        <v>767</v>
      </c>
      <c r="B2376" s="39" t="str">
        <f>+VLOOKUP(A2376,$Q$2:$R$5000,2,0)</f>
        <v>cf767</v>
      </c>
      <c r="C2376" s="45" t="s">
        <v>63</v>
      </c>
      <c r="D2376" s="46" t="s">
        <v>63</v>
      </c>
      <c r="E2376" s="47" t="s">
        <v>63</v>
      </c>
      <c r="F2376" s="48"/>
      <c r="G2376" s="46"/>
      <c r="H2376" s="62"/>
      <c r="I2376" s="62"/>
      <c r="J2376" s="50"/>
      <c r="Q2376" s="37">
        <v>2375</v>
      </c>
    </row>
    <row r="2377" spans="1:17" ht="15" customHeight="1" x14ac:dyDescent="0.2">
      <c r="A2377" s="121"/>
      <c r="B2377" s="39" t="str">
        <f>+VLOOKUP(A2376,$Q$2:$R$5000,2,0)</f>
        <v>cf767</v>
      </c>
      <c r="C2377" s="51"/>
      <c r="D2377" s="52"/>
      <c r="E2377" s="53" t="s">
        <v>63</v>
      </c>
      <c r="F2377" s="54"/>
      <c r="G2377" s="52"/>
      <c r="H2377" s="63"/>
      <c r="I2377" s="63"/>
      <c r="J2377" s="56" t="s">
        <v>63</v>
      </c>
      <c r="Q2377" s="37">
        <v>2376</v>
      </c>
    </row>
    <row r="2378" spans="1:17" ht="15" customHeight="1" x14ac:dyDescent="0.2">
      <c r="A2378" s="121"/>
      <c r="B2378" s="39" t="str">
        <f>+VLOOKUP(A2376,$Q$2:$R$5000,2,0)</f>
        <v>cf767</v>
      </c>
      <c r="C2378" s="51"/>
      <c r="D2378" s="57" t="s">
        <v>63</v>
      </c>
      <c r="E2378" s="58" t="s">
        <v>63</v>
      </c>
      <c r="F2378" s="59" t="s">
        <v>63</v>
      </c>
      <c r="G2378" s="57" t="s">
        <v>63</v>
      </c>
      <c r="H2378" s="64" t="s">
        <v>63</v>
      </c>
      <c r="I2378" s="64" t="str">
        <f>IF(H2378="","",G2378*H2378)</f>
        <v/>
      </c>
      <c r="J2378" s="61" t="s">
        <v>63</v>
      </c>
      <c r="Q2378" s="37">
        <v>2377</v>
      </c>
    </row>
    <row r="2379" spans="1:17" ht="15" customHeight="1" x14ac:dyDescent="0.2">
      <c r="A2379" s="121">
        <f t="shared" si="156"/>
        <v>768</v>
      </c>
      <c r="B2379" s="39" t="str">
        <f>+VLOOKUP(A2379,$Q$2:$R$5000,2,0)</f>
        <v>cf768</v>
      </c>
      <c r="C2379" s="45" t="s">
        <v>63</v>
      </c>
      <c r="D2379" s="46" t="s">
        <v>63</v>
      </c>
      <c r="E2379" s="47" t="s">
        <v>63</v>
      </c>
      <c r="F2379" s="48"/>
      <c r="G2379" s="46"/>
      <c r="H2379" s="62"/>
      <c r="I2379" s="62"/>
      <c r="J2379" s="50"/>
      <c r="Q2379" s="37">
        <v>2378</v>
      </c>
    </row>
    <row r="2380" spans="1:17" ht="15" customHeight="1" x14ac:dyDescent="0.2">
      <c r="A2380" s="121"/>
      <c r="B2380" s="39" t="str">
        <f>+VLOOKUP(A2379,$Q$2:$R$5000,2,0)</f>
        <v>cf768</v>
      </c>
      <c r="C2380" s="51"/>
      <c r="D2380" s="52"/>
      <c r="E2380" s="53" t="s">
        <v>63</v>
      </c>
      <c r="F2380" s="54"/>
      <c r="G2380" s="52"/>
      <c r="H2380" s="63"/>
      <c r="I2380" s="63"/>
      <c r="J2380" s="56" t="s">
        <v>63</v>
      </c>
      <c r="Q2380" s="37">
        <v>2379</v>
      </c>
    </row>
    <row r="2381" spans="1:17" ht="15" customHeight="1" x14ac:dyDescent="0.2">
      <c r="A2381" s="121"/>
      <c r="B2381" s="39" t="str">
        <f>+VLOOKUP(A2379,$Q$2:$R$5000,2,0)</f>
        <v>cf768</v>
      </c>
      <c r="C2381" s="51"/>
      <c r="D2381" s="57" t="s">
        <v>63</v>
      </c>
      <c r="E2381" s="58" t="s">
        <v>63</v>
      </c>
      <c r="F2381" s="59" t="s">
        <v>63</v>
      </c>
      <c r="G2381" s="57" t="s">
        <v>63</v>
      </c>
      <c r="H2381" s="64" t="s">
        <v>63</v>
      </c>
      <c r="I2381" s="64" t="str">
        <f>IF(H2381="","",G2381*H2381)</f>
        <v/>
      </c>
      <c r="J2381" s="61" t="s">
        <v>63</v>
      </c>
      <c r="Q2381" s="37">
        <v>2380</v>
      </c>
    </row>
    <row r="2382" spans="1:17" ht="15" customHeight="1" x14ac:dyDescent="0.2">
      <c r="A2382" s="121">
        <f t="shared" si="156"/>
        <v>769</v>
      </c>
      <c r="B2382" s="39" t="str">
        <f>+VLOOKUP(A2382,$Q$2:$R$5000,2,0)</f>
        <v>cf769</v>
      </c>
      <c r="C2382" s="45" t="s">
        <v>63</v>
      </c>
      <c r="D2382" s="46" t="s">
        <v>63</v>
      </c>
      <c r="E2382" s="47" t="s">
        <v>63</v>
      </c>
      <c r="F2382" s="48"/>
      <c r="G2382" s="46"/>
      <c r="H2382" s="62"/>
      <c r="I2382" s="62"/>
      <c r="J2382" s="50"/>
      <c r="Q2382" s="37">
        <v>2381</v>
      </c>
    </row>
    <row r="2383" spans="1:17" ht="15" customHeight="1" x14ac:dyDescent="0.2">
      <c r="A2383" s="121"/>
      <c r="B2383" s="39" t="str">
        <f>+VLOOKUP(A2382,$Q$2:$R$5000,2,0)</f>
        <v>cf769</v>
      </c>
      <c r="C2383" s="51"/>
      <c r="D2383" s="52"/>
      <c r="E2383" s="53" t="s">
        <v>63</v>
      </c>
      <c r="F2383" s="54"/>
      <c r="G2383" s="52"/>
      <c r="H2383" s="63"/>
      <c r="I2383" s="63"/>
      <c r="J2383" s="56" t="s">
        <v>63</v>
      </c>
      <c r="Q2383" s="37">
        <v>2382</v>
      </c>
    </row>
    <row r="2384" spans="1:17" ht="15" customHeight="1" x14ac:dyDescent="0.2">
      <c r="A2384" s="121"/>
      <c r="B2384" s="39" t="str">
        <f>+VLOOKUP(A2382,$Q$2:$R$5000,2,0)</f>
        <v>cf769</v>
      </c>
      <c r="C2384" s="51"/>
      <c r="D2384" s="57" t="s">
        <v>63</v>
      </c>
      <c r="E2384" s="58" t="s">
        <v>63</v>
      </c>
      <c r="F2384" s="59" t="s">
        <v>63</v>
      </c>
      <c r="G2384" s="57" t="s">
        <v>63</v>
      </c>
      <c r="H2384" s="64" t="s">
        <v>63</v>
      </c>
      <c r="I2384" s="64" t="str">
        <f>IF(H2384="","",G2384*H2384)</f>
        <v/>
      </c>
      <c r="J2384" s="61" t="s">
        <v>63</v>
      </c>
      <c r="Q2384" s="37">
        <v>2383</v>
      </c>
    </row>
    <row r="2385" spans="1:17" ht="15" customHeight="1" x14ac:dyDescent="0.2">
      <c r="A2385" s="121">
        <f t="shared" si="156"/>
        <v>770</v>
      </c>
      <c r="B2385" s="39" t="str">
        <f>+VLOOKUP(A2385,$Q$2:$R$5000,2,0)</f>
        <v>cf770</v>
      </c>
      <c r="C2385" s="45" t="s">
        <v>63</v>
      </c>
      <c r="D2385" s="46" t="s">
        <v>63</v>
      </c>
      <c r="E2385" s="47" t="s">
        <v>63</v>
      </c>
      <c r="F2385" s="48"/>
      <c r="G2385" s="46"/>
      <c r="H2385" s="62"/>
      <c r="I2385" s="62"/>
      <c r="J2385" s="50"/>
      <c r="Q2385" s="37">
        <v>2384</v>
      </c>
    </row>
    <row r="2386" spans="1:17" ht="15" customHeight="1" x14ac:dyDescent="0.2">
      <c r="A2386" s="121"/>
      <c r="B2386" s="39" t="str">
        <f>+VLOOKUP(A2385,$Q$2:$R$5000,2,0)</f>
        <v>cf770</v>
      </c>
      <c r="C2386" s="51"/>
      <c r="D2386" s="52"/>
      <c r="E2386" s="53" t="s">
        <v>63</v>
      </c>
      <c r="F2386" s="54"/>
      <c r="G2386" s="52"/>
      <c r="H2386" s="63"/>
      <c r="I2386" s="63"/>
      <c r="J2386" s="56" t="s">
        <v>63</v>
      </c>
      <c r="Q2386" s="37">
        <v>2385</v>
      </c>
    </row>
    <row r="2387" spans="1:17" ht="15" customHeight="1" x14ac:dyDescent="0.2">
      <c r="A2387" s="121"/>
      <c r="B2387" s="39" t="str">
        <f>+VLOOKUP(A2385,$Q$2:$R$5000,2,0)</f>
        <v>cf770</v>
      </c>
      <c r="C2387" s="51"/>
      <c r="D2387" s="57" t="s">
        <v>63</v>
      </c>
      <c r="E2387" s="58" t="s">
        <v>63</v>
      </c>
      <c r="F2387" s="59" t="s">
        <v>63</v>
      </c>
      <c r="G2387" s="57" t="s">
        <v>63</v>
      </c>
      <c r="H2387" s="64" t="s">
        <v>63</v>
      </c>
      <c r="I2387" s="64" t="str">
        <f>IF(H2387="","",G2387*H2387)</f>
        <v/>
      </c>
      <c r="J2387" s="61" t="s">
        <v>63</v>
      </c>
      <c r="Q2387" s="37">
        <v>2386</v>
      </c>
    </row>
    <row r="2388" spans="1:17" ht="15" customHeight="1" x14ac:dyDescent="0.2">
      <c r="A2388" s="121">
        <f t="shared" si="156"/>
        <v>771</v>
      </c>
      <c r="B2388" s="39" t="str">
        <f>+VLOOKUP(A2388,$Q$2:$R$5000,2,0)</f>
        <v>cf771</v>
      </c>
      <c r="C2388" s="45" t="s">
        <v>63</v>
      </c>
      <c r="D2388" s="46" t="s">
        <v>63</v>
      </c>
      <c r="E2388" s="47" t="s">
        <v>63</v>
      </c>
      <c r="F2388" s="48"/>
      <c r="G2388" s="46"/>
      <c r="H2388" s="62"/>
      <c r="I2388" s="62"/>
      <c r="J2388" s="50"/>
      <c r="Q2388" s="37">
        <v>2387</v>
      </c>
    </row>
    <row r="2389" spans="1:17" ht="15" customHeight="1" x14ac:dyDescent="0.2">
      <c r="A2389" s="121"/>
      <c r="B2389" s="39" t="str">
        <f>+VLOOKUP(A2388,$Q$2:$R$5000,2,0)</f>
        <v>cf771</v>
      </c>
      <c r="C2389" s="51"/>
      <c r="D2389" s="52"/>
      <c r="E2389" s="53" t="s">
        <v>63</v>
      </c>
      <c r="F2389" s="54"/>
      <c r="G2389" s="52"/>
      <c r="H2389" s="63"/>
      <c r="I2389" s="63"/>
      <c r="J2389" s="56" t="s">
        <v>63</v>
      </c>
      <c r="Q2389" s="37">
        <v>2388</v>
      </c>
    </row>
    <row r="2390" spans="1:17" ht="15" customHeight="1" x14ac:dyDescent="0.2">
      <c r="A2390" s="121"/>
      <c r="B2390" s="39" t="str">
        <f>+VLOOKUP(A2388,$Q$2:$R$5000,2,0)</f>
        <v>cf771</v>
      </c>
      <c r="C2390" s="51"/>
      <c r="D2390" s="57" t="s">
        <v>63</v>
      </c>
      <c r="E2390" s="58" t="s">
        <v>63</v>
      </c>
      <c r="F2390" s="59" t="s">
        <v>63</v>
      </c>
      <c r="G2390" s="57" t="s">
        <v>63</v>
      </c>
      <c r="H2390" s="64" t="s">
        <v>63</v>
      </c>
      <c r="I2390" s="64" t="str">
        <f>IF(H2390="","",G2390*H2390)</f>
        <v/>
      </c>
      <c r="J2390" s="61" t="s">
        <v>63</v>
      </c>
      <c r="Q2390" s="37">
        <v>2389</v>
      </c>
    </row>
    <row r="2391" spans="1:17" ht="15" customHeight="1" x14ac:dyDescent="0.2">
      <c r="A2391" s="121">
        <f t="shared" si="156"/>
        <v>772</v>
      </c>
      <c r="B2391" s="39" t="str">
        <f>+VLOOKUP(A2391,$Q$2:$R$5000,2,0)</f>
        <v>cf772</v>
      </c>
      <c r="C2391" s="45" t="s">
        <v>63</v>
      </c>
      <c r="D2391" s="46" t="s">
        <v>63</v>
      </c>
      <c r="E2391" s="47" t="s">
        <v>63</v>
      </c>
      <c r="F2391" s="48"/>
      <c r="G2391" s="46"/>
      <c r="H2391" s="62"/>
      <c r="I2391" s="62"/>
      <c r="J2391" s="50"/>
      <c r="Q2391" s="37">
        <v>2390</v>
      </c>
    </row>
    <row r="2392" spans="1:17" ht="15" customHeight="1" x14ac:dyDescent="0.2">
      <c r="A2392" s="121"/>
      <c r="B2392" s="39" t="str">
        <f>+VLOOKUP(A2391,$Q$2:$R$5000,2,0)</f>
        <v>cf772</v>
      </c>
      <c r="C2392" s="51"/>
      <c r="D2392" s="52"/>
      <c r="E2392" s="53" t="s">
        <v>63</v>
      </c>
      <c r="F2392" s="54"/>
      <c r="G2392" s="52"/>
      <c r="H2392" s="63"/>
      <c r="I2392" s="63"/>
      <c r="J2392" s="56" t="s">
        <v>63</v>
      </c>
      <c r="Q2392" s="37">
        <v>2391</v>
      </c>
    </row>
    <row r="2393" spans="1:17" ht="15" customHeight="1" x14ac:dyDescent="0.2">
      <c r="A2393" s="121"/>
      <c r="B2393" s="39" t="str">
        <f>+VLOOKUP(A2391,$Q$2:$R$5000,2,0)</f>
        <v>cf772</v>
      </c>
      <c r="C2393" s="51"/>
      <c r="D2393" s="57" t="s">
        <v>63</v>
      </c>
      <c r="E2393" s="58" t="s">
        <v>63</v>
      </c>
      <c r="F2393" s="59" t="s">
        <v>63</v>
      </c>
      <c r="G2393" s="57" t="s">
        <v>63</v>
      </c>
      <c r="H2393" s="64" t="s">
        <v>63</v>
      </c>
      <c r="I2393" s="64" t="str">
        <f>IF(H2393="","",G2393*H2393)</f>
        <v/>
      </c>
      <c r="J2393" s="61" t="s">
        <v>63</v>
      </c>
      <c r="Q2393" s="37">
        <v>2392</v>
      </c>
    </row>
    <row r="2394" spans="1:17" ht="15" customHeight="1" x14ac:dyDescent="0.2">
      <c r="A2394" s="121">
        <f t="shared" si="156"/>
        <v>773</v>
      </c>
      <c r="B2394" s="39" t="str">
        <f>+VLOOKUP(A2394,$Q$2:$R$5000,2,0)</f>
        <v>cf773</v>
      </c>
      <c r="C2394" s="45" t="s">
        <v>63</v>
      </c>
      <c r="D2394" s="46" t="s">
        <v>63</v>
      </c>
      <c r="E2394" s="47" t="s">
        <v>63</v>
      </c>
      <c r="F2394" s="48"/>
      <c r="G2394" s="46"/>
      <c r="H2394" s="62"/>
      <c r="I2394" s="62"/>
      <c r="J2394" s="50"/>
      <c r="Q2394" s="37">
        <v>2393</v>
      </c>
    </row>
    <row r="2395" spans="1:17" ht="15" customHeight="1" x14ac:dyDescent="0.2">
      <c r="A2395" s="121"/>
      <c r="B2395" s="39" t="str">
        <f>+VLOOKUP(A2394,$Q$2:$R$5000,2,0)</f>
        <v>cf773</v>
      </c>
      <c r="C2395" s="51"/>
      <c r="D2395" s="52"/>
      <c r="E2395" s="53" t="s">
        <v>63</v>
      </c>
      <c r="F2395" s="54"/>
      <c r="G2395" s="52"/>
      <c r="H2395" s="63"/>
      <c r="I2395" s="63"/>
      <c r="J2395" s="56" t="s">
        <v>63</v>
      </c>
      <c r="Q2395" s="37">
        <v>2394</v>
      </c>
    </row>
    <row r="2396" spans="1:17" ht="15" customHeight="1" x14ac:dyDescent="0.2">
      <c r="A2396" s="121"/>
      <c r="B2396" s="39" t="str">
        <f>+VLOOKUP(A2394,$Q$2:$R$5000,2,0)</f>
        <v>cf773</v>
      </c>
      <c r="C2396" s="51"/>
      <c r="D2396" s="57" t="s">
        <v>63</v>
      </c>
      <c r="E2396" s="58" t="s">
        <v>63</v>
      </c>
      <c r="F2396" s="59" t="s">
        <v>63</v>
      </c>
      <c r="G2396" s="57" t="s">
        <v>63</v>
      </c>
      <c r="H2396" s="64" t="s">
        <v>63</v>
      </c>
      <c r="I2396" s="64" t="str">
        <f>IF(H2396="","",G2396*H2396)</f>
        <v/>
      </c>
      <c r="J2396" s="61" t="s">
        <v>63</v>
      </c>
      <c r="Q2396" s="37">
        <v>2395</v>
      </c>
    </row>
    <row r="2397" spans="1:17" ht="15" customHeight="1" x14ac:dyDescent="0.2">
      <c r="A2397" s="121">
        <f t="shared" si="156"/>
        <v>774</v>
      </c>
      <c r="B2397" s="39" t="str">
        <f>+VLOOKUP(A2397,$Q$2:$R$5000,2,0)</f>
        <v>cf774</v>
      </c>
      <c r="C2397" s="45" t="s">
        <v>63</v>
      </c>
      <c r="D2397" s="46" t="s">
        <v>63</v>
      </c>
      <c r="E2397" s="47" t="s">
        <v>63</v>
      </c>
      <c r="F2397" s="48"/>
      <c r="G2397" s="46"/>
      <c r="H2397" s="62"/>
      <c r="I2397" s="62"/>
      <c r="J2397" s="50"/>
      <c r="Q2397" s="37">
        <v>2396</v>
      </c>
    </row>
    <row r="2398" spans="1:17" ht="15" customHeight="1" x14ac:dyDescent="0.2">
      <c r="A2398" s="121"/>
      <c r="B2398" s="39" t="str">
        <f>+VLOOKUP(A2397,$Q$2:$R$5000,2,0)</f>
        <v>cf774</v>
      </c>
      <c r="C2398" s="51"/>
      <c r="D2398" s="52"/>
      <c r="E2398" s="53" t="s">
        <v>63</v>
      </c>
      <c r="F2398" s="54"/>
      <c r="G2398" s="52"/>
      <c r="H2398" s="63"/>
      <c r="I2398" s="63"/>
      <c r="J2398" s="56" t="s">
        <v>63</v>
      </c>
      <c r="Q2398" s="37">
        <v>2397</v>
      </c>
    </row>
    <row r="2399" spans="1:17" ht="15" customHeight="1" x14ac:dyDescent="0.2">
      <c r="A2399" s="121"/>
      <c r="B2399" s="39" t="str">
        <f>+VLOOKUP(A2397,$Q$2:$R$5000,2,0)</f>
        <v>cf774</v>
      </c>
      <c r="C2399" s="51"/>
      <c r="D2399" s="57" t="s">
        <v>63</v>
      </c>
      <c r="E2399" s="58" t="s">
        <v>63</v>
      </c>
      <c r="F2399" s="59" t="s">
        <v>63</v>
      </c>
      <c r="G2399" s="57" t="s">
        <v>63</v>
      </c>
      <c r="H2399" s="64" t="s">
        <v>63</v>
      </c>
      <c r="I2399" s="64" t="str">
        <f>IF(H2399="","",G2399*H2399)</f>
        <v/>
      </c>
      <c r="J2399" s="61" t="s">
        <v>63</v>
      </c>
      <c r="Q2399" s="37">
        <v>2398</v>
      </c>
    </row>
    <row r="2400" spans="1:17" ht="15" customHeight="1" x14ac:dyDescent="0.2">
      <c r="A2400" s="121">
        <f t="shared" si="156"/>
        <v>775</v>
      </c>
      <c r="B2400" s="39" t="str">
        <f>+VLOOKUP(A2400,$Q$2:$R$5000,2,0)</f>
        <v>cf775</v>
      </c>
      <c r="C2400" s="45" t="s">
        <v>63</v>
      </c>
      <c r="D2400" s="46" t="s">
        <v>63</v>
      </c>
      <c r="E2400" s="47" t="s">
        <v>63</v>
      </c>
      <c r="F2400" s="48"/>
      <c r="G2400" s="46"/>
      <c r="H2400" s="62"/>
      <c r="I2400" s="62"/>
      <c r="J2400" s="50"/>
      <c r="Q2400" s="37">
        <v>2399</v>
      </c>
    </row>
    <row r="2401" spans="1:17" ht="15" customHeight="1" x14ac:dyDescent="0.2">
      <c r="A2401" s="121"/>
      <c r="B2401" s="39" t="str">
        <f>+VLOOKUP(A2400,$Q$2:$R$5000,2,0)</f>
        <v>cf775</v>
      </c>
      <c r="C2401" s="51"/>
      <c r="D2401" s="52"/>
      <c r="E2401" s="53" t="s">
        <v>63</v>
      </c>
      <c r="F2401" s="54"/>
      <c r="G2401" s="52"/>
      <c r="H2401" s="63"/>
      <c r="I2401" s="63"/>
      <c r="J2401" s="56" t="s">
        <v>63</v>
      </c>
      <c r="Q2401" s="37">
        <v>2400</v>
      </c>
    </row>
    <row r="2402" spans="1:17" ht="15" customHeight="1" x14ac:dyDescent="0.2">
      <c r="A2402" s="121"/>
      <c r="B2402" s="39" t="str">
        <f>+VLOOKUP(A2400,$Q$2:$R$5000,2,0)</f>
        <v>cf775</v>
      </c>
      <c r="C2402" s="51"/>
      <c r="D2402" s="57" t="s">
        <v>63</v>
      </c>
      <c r="E2402" s="58" t="s">
        <v>63</v>
      </c>
      <c r="F2402" s="59" t="s">
        <v>63</v>
      </c>
      <c r="G2402" s="57" t="s">
        <v>63</v>
      </c>
      <c r="H2402" s="64" t="s">
        <v>63</v>
      </c>
      <c r="I2402" s="64" t="str">
        <f>IF(H2402="","",G2402*H2402)</f>
        <v/>
      </c>
      <c r="J2402" s="61" t="s">
        <v>63</v>
      </c>
      <c r="Q2402" s="37">
        <v>2401</v>
      </c>
    </row>
    <row r="2403" spans="1:17" ht="15" customHeight="1" x14ac:dyDescent="0.2">
      <c r="A2403" s="121">
        <f t="shared" si="156"/>
        <v>776</v>
      </c>
      <c r="B2403" s="39" t="str">
        <f>+VLOOKUP(A2403,$Q$2:$R$5000,2,0)</f>
        <v>cf776</v>
      </c>
      <c r="C2403" s="45" t="s">
        <v>63</v>
      </c>
      <c r="D2403" s="46" t="s">
        <v>63</v>
      </c>
      <c r="E2403" s="47" t="s">
        <v>63</v>
      </c>
      <c r="F2403" s="48"/>
      <c r="G2403" s="46"/>
      <c r="H2403" s="62"/>
      <c r="I2403" s="62"/>
      <c r="J2403" s="50"/>
      <c r="Q2403" s="37">
        <v>2402</v>
      </c>
    </row>
    <row r="2404" spans="1:17" ht="15" customHeight="1" x14ac:dyDescent="0.2">
      <c r="A2404" s="121"/>
      <c r="B2404" s="39" t="str">
        <f>+VLOOKUP(A2403,$Q$2:$R$5000,2,0)</f>
        <v>cf776</v>
      </c>
      <c r="C2404" s="51"/>
      <c r="D2404" s="52"/>
      <c r="E2404" s="53" t="s">
        <v>63</v>
      </c>
      <c r="F2404" s="54"/>
      <c r="G2404" s="52"/>
      <c r="H2404" s="63"/>
      <c r="I2404" s="63"/>
      <c r="J2404" s="56" t="s">
        <v>63</v>
      </c>
      <c r="Q2404" s="37">
        <v>2403</v>
      </c>
    </row>
    <row r="2405" spans="1:17" ht="15" customHeight="1" x14ac:dyDescent="0.2">
      <c r="A2405" s="121"/>
      <c r="B2405" s="39" t="str">
        <f>+VLOOKUP(A2403,$Q$2:$R$5000,2,0)</f>
        <v>cf776</v>
      </c>
      <c r="C2405" s="51"/>
      <c r="D2405" s="57" t="s">
        <v>63</v>
      </c>
      <c r="E2405" s="58" t="s">
        <v>63</v>
      </c>
      <c r="F2405" s="59" t="s">
        <v>63</v>
      </c>
      <c r="G2405" s="57" t="s">
        <v>63</v>
      </c>
      <c r="H2405" s="64" t="s">
        <v>63</v>
      </c>
      <c r="I2405" s="64" t="str">
        <f>IF(H2405="","",G2405*H2405)</f>
        <v/>
      </c>
      <c r="J2405" s="61" t="s">
        <v>63</v>
      </c>
      <c r="Q2405" s="37">
        <v>2404</v>
      </c>
    </row>
    <row r="2406" spans="1:17" ht="15" customHeight="1" x14ac:dyDescent="0.2">
      <c r="A2406" s="121">
        <f t="shared" si="156"/>
        <v>777</v>
      </c>
      <c r="B2406" s="39" t="str">
        <f>+VLOOKUP(A2406,$Q$2:$R$5000,2,0)</f>
        <v>cf777</v>
      </c>
      <c r="C2406" s="45" t="s">
        <v>63</v>
      </c>
      <c r="D2406" s="46" t="s">
        <v>63</v>
      </c>
      <c r="E2406" s="47" t="s">
        <v>63</v>
      </c>
      <c r="F2406" s="48"/>
      <c r="G2406" s="46"/>
      <c r="H2406" s="62"/>
      <c r="I2406" s="62"/>
      <c r="J2406" s="50"/>
      <c r="Q2406" s="37">
        <v>2405</v>
      </c>
    </row>
    <row r="2407" spans="1:17" ht="15" customHeight="1" x14ac:dyDescent="0.2">
      <c r="A2407" s="121"/>
      <c r="B2407" s="39" t="str">
        <f>+VLOOKUP(A2406,$Q$2:$R$5000,2,0)</f>
        <v>cf777</v>
      </c>
      <c r="C2407" s="51"/>
      <c r="D2407" s="52"/>
      <c r="E2407" s="53" t="s">
        <v>63</v>
      </c>
      <c r="F2407" s="54"/>
      <c r="G2407" s="52"/>
      <c r="H2407" s="63"/>
      <c r="I2407" s="63"/>
      <c r="J2407" s="56" t="s">
        <v>63</v>
      </c>
      <c r="Q2407" s="37">
        <v>2406</v>
      </c>
    </row>
    <row r="2408" spans="1:17" ht="15" customHeight="1" x14ac:dyDescent="0.2">
      <c r="A2408" s="121"/>
      <c r="B2408" s="39" t="str">
        <f>+VLOOKUP(A2406,$Q$2:$R$5000,2,0)</f>
        <v>cf777</v>
      </c>
      <c r="C2408" s="51"/>
      <c r="D2408" s="57" t="s">
        <v>63</v>
      </c>
      <c r="E2408" s="58" t="s">
        <v>63</v>
      </c>
      <c r="F2408" s="59" t="s">
        <v>63</v>
      </c>
      <c r="G2408" s="57" t="s">
        <v>63</v>
      </c>
      <c r="H2408" s="64" t="s">
        <v>63</v>
      </c>
      <c r="I2408" s="64" t="str">
        <f>IF(H2408="","",G2408*H2408)</f>
        <v/>
      </c>
      <c r="J2408" s="61" t="s">
        <v>63</v>
      </c>
      <c r="Q2408" s="37">
        <v>2407</v>
      </c>
    </row>
    <row r="2409" spans="1:17" ht="15" customHeight="1" x14ac:dyDescent="0.2">
      <c r="A2409" s="121">
        <f t="shared" si="156"/>
        <v>778</v>
      </c>
      <c r="B2409" s="39" t="str">
        <f>+VLOOKUP(A2409,$Q$2:$R$5000,2,0)</f>
        <v>cf778</v>
      </c>
      <c r="C2409" s="45" t="s">
        <v>63</v>
      </c>
      <c r="D2409" s="46" t="s">
        <v>63</v>
      </c>
      <c r="E2409" s="47" t="s">
        <v>63</v>
      </c>
      <c r="F2409" s="48"/>
      <c r="G2409" s="46"/>
      <c r="H2409" s="62"/>
      <c r="I2409" s="62"/>
      <c r="J2409" s="50"/>
      <c r="Q2409" s="37">
        <v>2408</v>
      </c>
    </row>
    <row r="2410" spans="1:17" ht="15" customHeight="1" x14ac:dyDescent="0.2">
      <c r="A2410" s="121"/>
      <c r="B2410" s="39" t="str">
        <f>+VLOOKUP(A2409,$Q$2:$R$5000,2,0)</f>
        <v>cf778</v>
      </c>
      <c r="C2410" s="51"/>
      <c r="D2410" s="52"/>
      <c r="E2410" s="53" t="s">
        <v>63</v>
      </c>
      <c r="F2410" s="54"/>
      <c r="G2410" s="52"/>
      <c r="H2410" s="63"/>
      <c r="I2410" s="63"/>
      <c r="J2410" s="56" t="s">
        <v>63</v>
      </c>
      <c r="Q2410" s="37">
        <v>2409</v>
      </c>
    </row>
    <row r="2411" spans="1:17" ht="15" customHeight="1" x14ac:dyDescent="0.2">
      <c r="A2411" s="121"/>
      <c r="B2411" s="39" t="str">
        <f>+VLOOKUP(A2409,$Q$2:$R$5000,2,0)</f>
        <v>cf778</v>
      </c>
      <c r="C2411" s="51"/>
      <c r="D2411" s="57" t="s">
        <v>63</v>
      </c>
      <c r="E2411" s="58" t="s">
        <v>63</v>
      </c>
      <c r="F2411" s="59" t="s">
        <v>63</v>
      </c>
      <c r="G2411" s="57" t="s">
        <v>63</v>
      </c>
      <c r="H2411" s="64" t="s">
        <v>63</v>
      </c>
      <c r="I2411" s="64" t="str">
        <f>IF(H2411="","",G2411*H2411)</f>
        <v/>
      </c>
      <c r="J2411" s="61" t="s">
        <v>63</v>
      </c>
      <c r="Q2411" s="37">
        <v>2410</v>
      </c>
    </row>
    <row r="2412" spans="1:17" ht="15" customHeight="1" x14ac:dyDescent="0.2">
      <c r="A2412" s="121">
        <f t="shared" si="156"/>
        <v>779</v>
      </c>
      <c r="B2412" s="39" t="str">
        <f>+VLOOKUP(A2412,$Q$2:$R$5000,2,0)</f>
        <v>cf779</v>
      </c>
      <c r="C2412" s="45" t="s">
        <v>63</v>
      </c>
      <c r="D2412" s="46" t="s">
        <v>63</v>
      </c>
      <c r="E2412" s="47" t="s">
        <v>63</v>
      </c>
      <c r="F2412" s="48"/>
      <c r="G2412" s="46"/>
      <c r="H2412" s="62"/>
      <c r="I2412" s="62"/>
      <c r="J2412" s="50"/>
      <c r="Q2412" s="37">
        <v>2411</v>
      </c>
    </row>
    <row r="2413" spans="1:17" ht="15" customHeight="1" x14ac:dyDescent="0.2">
      <c r="A2413" s="121"/>
      <c r="B2413" s="39" t="str">
        <f>+VLOOKUP(A2412,$Q$2:$R$5000,2,0)</f>
        <v>cf779</v>
      </c>
      <c r="C2413" s="51"/>
      <c r="D2413" s="52"/>
      <c r="E2413" s="53" t="s">
        <v>63</v>
      </c>
      <c r="F2413" s="54"/>
      <c r="G2413" s="52"/>
      <c r="H2413" s="63"/>
      <c r="I2413" s="63"/>
      <c r="J2413" s="56" t="s">
        <v>63</v>
      </c>
      <c r="Q2413" s="37">
        <v>2412</v>
      </c>
    </row>
    <row r="2414" spans="1:17" ht="15" customHeight="1" x14ac:dyDescent="0.2">
      <c r="A2414" s="121"/>
      <c r="B2414" s="39" t="str">
        <f>+VLOOKUP(A2412,$Q$2:$R$5000,2,0)</f>
        <v>cf779</v>
      </c>
      <c r="C2414" s="51"/>
      <c r="D2414" s="57" t="s">
        <v>63</v>
      </c>
      <c r="E2414" s="58" t="s">
        <v>63</v>
      </c>
      <c r="F2414" s="59" t="s">
        <v>63</v>
      </c>
      <c r="G2414" s="57" t="s">
        <v>63</v>
      </c>
      <c r="H2414" s="64" t="s">
        <v>63</v>
      </c>
      <c r="I2414" s="64" t="str">
        <f>IF(H2414="","",G2414*H2414)</f>
        <v/>
      </c>
      <c r="J2414" s="61" t="s">
        <v>63</v>
      </c>
      <c r="Q2414" s="37">
        <v>2413</v>
      </c>
    </row>
    <row r="2415" spans="1:17" ht="15" customHeight="1" x14ac:dyDescent="0.2">
      <c r="A2415" s="121">
        <f t="shared" si="156"/>
        <v>780</v>
      </c>
      <c r="B2415" s="39" t="str">
        <f>+VLOOKUP(A2415,$Q$2:$R$5000,2,0)</f>
        <v>cf780</v>
      </c>
      <c r="C2415" s="45" t="s">
        <v>63</v>
      </c>
      <c r="D2415" s="46" t="s">
        <v>63</v>
      </c>
      <c r="E2415" s="47" t="s">
        <v>63</v>
      </c>
      <c r="F2415" s="48"/>
      <c r="G2415" s="46"/>
      <c r="H2415" s="62"/>
      <c r="I2415" s="62"/>
      <c r="J2415" s="50"/>
      <c r="Q2415" s="37">
        <v>2414</v>
      </c>
    </row>
    <row r="2416" spans="1:17" ht="15" customHeight="1" x14ac:dyDescent="0.2">
      <c r="A2416" s="121"/>
      <c r="B2416" s="39" t="str">
        <f>+VLOOKUP(A2415,$Q$2:$R$5000,2,0)</f>
        <v>cf780</v>
      </c>
      <c r="C2416" s="51"/>
      <c r="D2416" s="52"/>
      <c r="E2416" s="53" t="s">
        <v>63</v>
      </c>
      <c r="F2416" s="54"/>
      <c r="G2416" s="52"/>
      <c r="H2416" s="63"/>
      <c r="I2416" s="63"/>
      <c r="J2416" s="56" t="s">
        <v>63</v>
      </c>
      <c r="Q2416" s="37">
        <v>2415</v>
      </c>
    </row>
    <row r="2417" spans="1:17" ht="15" customHeight="1" x14ac:dyDescent="0.2">
      <c r="A2417" s="121"/>
      <c r="B2417" s="39" t="str">
        <f>+VLOOKUP(A2415,$Q$2:$R$5000,2,0)</f>
        <v>cf780</v>
      </c>
      <c r="C2417" s="51"/>
      <c r="D2417" s="57" t="s">
        <v>63</v>
      </c>
      <c r="E2417" s="58" t="s">
        <v>63</v>
      </c>
      <c r="F2417" s="59" t="s">
        <v>63</v>
      </c>
      <c r="G2417" s="57" t="s">
        <v>63</v>
      </c>
      <c r="H2417" s="64" t="s">
        <v>63</v>
      </c>
      <c r="I2417" s="64" t="str">
        <f>IF(H2417="","",G2417*H2417)</f>
        <v/>
      </c>
      <c r="J2417" s="61" t="s">
        <v>63</v>
      </c>
      <c r="Q2417" s="37">
        <v>2416</v>
      </c>
    </row>
    <row r="2418" spans="1:17" ht="15" customHeight="1" x14ac:dyDescent="0.2">
      <c r="B2418" s="37">
        <f>IF(K2418=$K$1,1,IF(K2418&gt;$K$1,0,1))</f>
        <v>0</v>
      </c>
      <c r="C2418" s="51"/>
      <c r="D2418" s="46"/>
      <c r="E2418" s="71" t="s">
        <v>143</v>
      </c>
      <c r="F2418" s="48"/>
      <c r="G2418" s="46"/>
      <c r="H2418" s="62"/>
      <c r="I2418" s="66">
        <f>SUM(I2358:I2417)</f>
        <v>0</v>
      </c>
      <c r="J2418" s="46"/>
      <c r="K2418" s="37">
        <f>+A2415/20</f>
        <v>39</v>
      </c>
      <c r="L2418" s="67">
        <f>+I2418</f>
        <v>0</v>
      </c>
      <c r="M2418" s="68">
        <f>SUM($L$2:L2418)</f>
        <v>0</v>
      </c>
      <c r="Q2418" s="37">
        <v>2417</v>
      </c>
    </row>
    <row r="2419" spans="1:17" ht="15" customHeight="1" x14ac:dyDescent="0.2">
      <c r="B2419" s="37">
        <f>+IF(K2419=$K$1,1,0)</f>
        <v>0</v>
      </c>
      <c r="C2419" s="51"/>
      <c r="D2419" s="57"/>
      <c r="E2419" s="72" t="s">
        <v>144</v>
      </c>
      <c r="F2419" s="59"/>
      <c r="G2419" s="57"/>
      <c r="H2419" s="64"/>
      <c r="I2419" s="70">
        <f>+M2418</f>
        <v>0</v>
      </c>
      <c r="J2419" s="57"/>
      <c r="K2419" s="37">
        <f>+K2418</f>
        <v>39</v>
      </c>
      <c r="Q2419" s="37">
        <v>2418</v>
      </c>
    </row>
    <row r="2420" spans="1:17" ht="15" customHeight="1" x14ac:dyDescent="0.2">
      <c r="A2420" s="121">
        <f>A2415+1</f>
        <v>781</v>
      </c>
      <c r="B2420" s="39" t="str">
        <f>+VLOOKUP(A2420,$Q$2:$R$5000,2,0)</f>
        <v>cf781</v>
      </c>
      <c r="C2420" s="45" t="s">
        <v>63</v>
      </c>
      <c r="D2420" s="46" t="s">
        <v>63</v>
      </c>
      <c r="E2420" s="47" t="s">
        <v>63</v>
      </c>
      <c r="F2420" s="48"/>
      <c r="G2420" s="46"/>
      <c r="H2420" s="49"/>
      <c r="I2420" s="49"/>
      <c r="J2420" s="50"/>
      <c r="Q2420" s="37">
        <v>2419</v>
      </c>
    </row>
    <row r="2421" spans="1:17" ht="15" customHeight="1" x14ac:dyDescent="0.2">
      <c r="A2421" s="121"/>
      <c r="B2421" s="39" t="str">
        <f>+VLOOKUP(A2420,$Q$2:$R$5000,2,0)</f>
        <v>cf781</v>
      </c>
      <c r="C2421" s="51"/>
      <c r="D2421" s="52"/>
      <c r="E2421" s="53" t="s">
        <v>63</v>
      </c>
      <c r="F2421" s="54"/>
      <c r="G2421" s="52"/>
      <c r="H2421" s="55"/>
      <c r="I2421" s="55"/>
      <c r="J2421" s="56" t="s">
        <v>63</v>
      </c>
      <c r="Q2421" s="37">
        <v>2420</v>
      </c>
    </row>
    <row r="2422" spans="1:17" ht="15" customHeight="1" x14ac:dyDescent="0.2">
      <c r="A2422" s="121"/>
      <c r="B2422" s="39" t="str">
        <f>+VLOOKUP(A2420,$Q$2:$R$5000,2,0)</f>
        <v>cf781</v>
      </c>
      <c r="C2422" s="51"/>
      <c r="D2422" s="57" t="s">
        <v>63</v>
      </c>
      <c r="E2422" s="58" t="s">
        <v>63</v>
      </c>
      <c r="F2422" s="59" t="s">
        <v>63</v>
      </c>
      <c r="G2422" s="57" t="s">
        <v>63</v>
      </c>
      <c r="H2422" s="60" t="s">
        <v>63</v>
      </c>
      <c r="I2422" s="60" t="str">
        <f>IF(H2422="","",G2422*H2422)</f>
        <v/>
      </c>
      <c r="J2422" s="61" t="s">
        <v>63</v>
      </c>
      <c r="Q2422" s="37">
        <v>2421</v>
      </c>
    </row>
    <row r="2423" spans="1:17" ht="15" customHeight="1" x14ac:dyDescent="0.2">
      <c r="A2423" s="121">
        <f t="shared" ref="A2423" si="157">A2420+1</f>
        <v>782</v>
      </c>
      <c r="B2423" s="39" t="str">
        <f>+VLOOKUP(A2423,$Q$2:$R$5000,2,0)</f>
        <v>cf782</v>
      </c>
      <c r="C2423" s="45" t="s">
        <v>63</v>
      </c>
      <c r="D2423" s="46" t="s">
        <v>63</v>
      </c>
      <c r="E2423" s="47" t="s">
        <v>63</v>
      </c>
      <c r="F2423" s="48"/>
      <c r="G2423" s="46"/>
      <c r="H2423" s="62"/>
      <c r="I2423" s="62"/>
      <c r="J2423" s="50"/>
      <c r="Q2423" s="37">
        <v>2422</v>
      </c>
    </row>
    <row r="2424" spans="1:17" ht="15" customHeight="1" x14ac:dyDescent="0.2">
      <c r="A2424" s="121"/>
      <c r="B2424" s="39" t="str">
        <f>+VLOOKUP(A2423,$Q$2:$R$5000,2,0)</f>
        <v>cf782</v>
      </c>
      <c r="C2424" s="51"/>
      <c r="D2424" s="52"/>
      <c r="E2424" s="53" t="s">
        <v>63</v>
      </c>
      <c r="F2424" s="54"/>
      <c r="G2424" s="52"/>
      <c r="H2424" s="63"/>
      <c r="I2424" s="63"/>
      <c r="J2424" s="56" t="s">
        <v>63</v>
      </c>
      <c r="Q2424" s="37">
        <v>2423</v>
      </c>
    </row>
    <row r="2425" spans="1:17" ht="15" customHeight="1" x14ac:dyDescent="0.2">
      <c r="A2425" s="121"/>
      <c r="B2425" s="39" t="str">
        <f>+VLOOKUP(A2423,$Q$2:$R$5000,2,0)</f>
        <v>cf782</v>
      </c>
      <c r="C2425" s="51"/>
      <c r="D2425" s="57" t="s">
        <v>63</v>
      </c>
      <c r="E2425" s="58" t="s">
        <v>63</v>
      </c>
      <c r="F2425" s="59" t="s">
        <v>63</v>
      </c>
      <c r="G2425" s="57" t="s">
        <v>63</v>
      </c>
      <c r="H2425" s="64" t="s">
        <v>63</v>
      </c>
      <c r="I2425" s="64" t="str">
        <f>IF(H2425="","",G2425*H2425)</f>
        <v/>
      </c>
      <c r="J2425" s="61" t="s">
        <v>63</v>
      </c>
      <c r="Q2425" s="37">
        <v>2424</v>
      </c>
    </row>
    <row r="2426" spans="1:17" ht="15" customHeight="1" x14ac:dyDescent="0.2">
      <c r="A2426" s="121">
        <f t="shared" ref="A2426:A2477" si="158">A2423+1</f>
        <v>783</v>
      </c>
      <c r="B2426" s="39" t="str">
        <f>+VLOOKUP(A2426,$Q$2:$R$5000,2,0)</f>
        <v>cf783</v>
      </c>
      <c r="C2426" s="45" t="s">
        <v>63</v>
      </c>
      <c r="D2426" s="46" t="s">
        <v>63</v>
      </c>
      <c r="E2426" s="47" t="s">
        <v>63</v>
      </c>
      <c r="F2426" s="48"/>
      <c r="G2426" s="46"/>
      <c r="H2426" s="62"/>
      <c r="I2426" s="62"/>
      <c r="J2426" s="50"/>
      <c r="Q2426" s="37">
        <v>2425</v>
      </c>
    </row>
    <row r="2427" spans="1:17" ht="15" customHeight="1" x14ac:dyDescent="0.2">
      <c r="A2427" s="121"/>
      <c r="B2427" s="39" t="str">
        <f>+VLOOKUP(A2426,$Q$2:$R$5000,2,0)</f>
        <v>cf783</v>
      </c>
      <c r="C2427" s="51"/>
      <c r="D2427" s="52"/>
      <c r="E2427" s="53" t="s">
        <v>63</v>
      </c>
      <c r="F2427" s="54"/>
      <c r="G2427" s="52"/>
      <c r="H2427" s="63"/>
      <c r="I2427" s="63"/>
      <c r="J2427" s="56" t="s">
        <v>63</v>
      </c>
      <c r="Q2427" s="37">
        <v>2426</v>
      </c>
    </row>
    <row r="2428" spans="1:17" ht="15" customHeight="1" x14ac:dyDescent="0.2">
      <c r="A2428" s="121"/>
      <c r="B2428" s="39" t="str">
        <f>+VLOOKUP(A2426,$Q$2:$R$5000,2,0)</f>
        <v>cf783</v>
      </c>
      <c r="C2428" s="51"/>
      <c r="D2428" s="57" t="s">
        <v>63</v>
      </c>
      <c r="E2428" s="58" t="s">
        <v>63</v>
      </c>
      <c r="F2428" s="59" t="s">
        <v>63</v>
      </c>
      <c r="G2428" s="57" t="s">
        <v>63</v>
      </c>
      <c r="H2428" s="64" t="s">
        <v>63</v>
      </c>
      <c r="I2428" s="64" t="str">
        <f>IF(H2428="","",G2428*H2428)</f>
        <v/>
      </c>
      <c r="J2428" s="61" t="s">
        <v>63</v>
      </c>
      <c r="Q2428" s="37">
        <v>2427</v>
      </c>
    </row>
    <row r="2429" spans="1:17" ht="15" customHeight="1" x14ac:dyDescent="0.2">
      <c r="A2429" s="121">
        <f t="shared" si="158"/>
        <v>784</v>
      </c>
      <c r="B2429" s="39" t="str">
        <f>+VLOOKUP(A2429,$Q$2:$R$5000,2,0)</f>
        <v>cf784</v>
      </c>
      <c r="C2429" s="45" t="s">
        <v>63</v>
      </c>
      <c r="D2429" s="46" t="s">
        <v>63</v>
      </c>
      <c r="E2429" s="47" t="s">
        <v>63</v>
      </c>
      <c r="F2429" s="48"/>
      <c r="G2429" s="46"/>
      <c r="H2429" s="62"/>
      <c r="I2429" s="62"/>
      <c r="J2429" s="50"/>
      <c r="Q2429" s="37">
        <v>2428</v>
      </c>
    </row>
    <row r="2430" spans="1:17" ht="15" customHeight="1" x14ac:dyDescent="0.2">
      <c r="A2430" s="121"/>
      <c r="B2430" s="39" t="str">
        <f>+VLOOKUP(A2429,$Q$2:$R$5000,2,0)</f>
        <v>cf784</v>
      </c>
      <c r="C2430" s="51"/>
      <c r="D2430" s="52"/>
      <c r="E2430" s="53" t="s">
        <v>63</v>
      </c>
      <c r="F2430" s="54"/>
      <c r="G2430" s="52"/>
      <c r="H2430" s="63"/>
      <c r="I2430" s="63"/>
      <c r="J2430" s="56" t="s">
        <v>63</v>
      </c>
      <c r="Q2430" s="37">
        <v>2429</v>
      </c>
    </row>
    <row r="2431" spans="1:17" ht="15" customHeight="1" x14ac:dyDescent="0.2">
      <c r="A2431" s="121"/>
      <c r="B2431" s="39" t="str">
        <f>+VLOOKUP(A2429,$Q$2:$R$5000,2,0)</f>
        <v>cf784</v>
      </c>
      <c r="C2431" s="51"/>
      <c r="D2431" s="57" t="s">
        <v>63</v>
      </c>
      <c r="E2431" s="58" t="s">
        <v>63</v>
      </c>
      <c r="F2431" s="59" t="s">
        <v>63</v>
      </c>
      <c r="G2431" s="57" t="s">
        <v>63</v>
      </c>
      <c r="H2431" s="64" t="s">
        <v>63</v>
      </c>
      <c r="I2431" s="64" t="str">
        <f>IF(H2431="","",G2431*H2431)</f>
        <v/>
      </c>
      <c r="J2431" s="61" t="s">
        <v>63</v>
      </c>
      <c r="Q2431" s="37">
        <v>2430</v>
      </c>
    </row>
    <row r="2432" spans="1:17" ht="15" customHeight="1" x14ac:dyDescent="0.2">
      <c r="A2432" s="121">
        <f t="shared" si="158"/>
        <v>785</v>
      </c>
      <c r="B2432" s="39" t="str">
        <f>+VLOOKUP(A2432,$Q$2:$R$5000,2,0)</f>
        <v>cf785</v>
      </c>
      <c r="C2432" s="45" t="s">
        <v>63</v>
      </c>
      <c r="D2432" s="46" t="s">
        <v>63</v>
      </c>
      <c r="E2432" s="47" t="s">
        <v>63</v>
      </c>
      <c r="F2432" s="48"/>
      <c r="G2432" s="46"/>
      <c r="H2432" s="62"/>
      <c r="I2432" s="62"/>
      <c r="J2432" s="50"/>
      <c r="Q2432" s="37">
        <v>2431</v>
      </c>
    </row>
    <row r="2433" spans="1:17" ht="15" customHeight="1" x14ac:dyDescent="0.2">
      <c r="A2433" s="121"/>
      <c r="B2433" s="39" t="str">
        <f>+VLOOKUP(A2432,$Q$2:$R$5000,2,0)</f>
        <v>cf785</v>
      </c>
      <c r="C2433" s="51"/>
      <c r="D2433" s="52"/>
      <c r="E2433" s="53" t="s">
        <v>63</v>
      </c>
      <c r="F2433" s="54"/>
      <c r="G2433" s="52"/>
      <c r="H2433" s="63"/>
      <c r="I2433" s="63"/>
      <c r="J2433" s="56" t="s">
        <v>63</v>
      </c>
      <c r="Q2433" s="37">
        <v>2432</v>
      </c>
    </row>
    <row r="2434" spans="1:17" ht="15" customHeight="1" x14ac:dyDescent="0.2">
      <c r="A2434" s="121"/>
      <c r="B2434" s="39" t="str">
        <f>+VLOOKUP(A2432,$Q$2:$R$5000,2,0)</f>
        <v>cf785</v>
      </c>
      <c r="C2434" s="51"/>
      <c r="D2434" s="57" t="s">
        <v>63</v>
      </c>
      <c r="E2434" s="58" t="s">
        <v>63</v>
      </c>
      <c r="F2434" s="59" t="s">
        <v>63</v>
      </c>
      <c r="G2434" s="57" t="s">
        <v>63</v>
      </c>
      <c r="H2434" s="64" t="s">
        <v>63</v>
      </c>
      <c r="I2434" s="64" t="str">
        <f>IF(H2434="","",G2434*H2434)</f>
        <v/>
      </c>
      <c r="J2434" s="61" t="s">
        <v>63</v>
      </c>
      <c r="Q2434" s="37">
        <v>2433</v>
      </c>
    </row>
    <row r="2435" spans="1:17" ht="15" customHeight="1" x14ac:dyDescent="0.2">
      <c r="A2435" s="121">
        <f t="shared" si="158"/>
        <v>786</v>
      </c>
      <c r="B2435" s="39" t="str">
        <f>+VLOOKUP(A2435,$Q$2:$R$5000,2,0)</f>
        <v>cf786</v>
      </c>
      <c r="C2435" s="45" t="s">
        <v>63</v>
      </c>
      <c r="D2435" s="46" t="s">
        <v>63</v>
      </c>
      <c r="E2435" s="47" t="s">
        <v>63</v>
      </c>
      <c r="F2435" s="48"/>
      <c r="G2435" s="46"/>
      <c r="H2435" s="62"/>
      <c r="I2435" s="62"/>
      <c r="J2435" s="50"/>
      <c r="Q2435" s="37">
        <v>2434</v>
      </c>
    </row>
    <row r="2436" spans="1:17" ht="15" customHeight="1" x14ac:dyDescent="0.2">
      <c r="A2436" s="121"/>
      <c r="B2436" s="39" t="str">
        <f>+VLOOKUP(A2435,$Q$2:$R$5000,2,0)</f>
        <v>cf786</v>
      </c>
      <c r="C2436" s="51"/>
      <c r="D2436" s="52"/>
      <c r="E2436" s="53" t="s">
        <v>63</v>
      </c>
      <c r="F2436" s="54"/>
      <c r="G2436" s="52"/>
      <c r="H2436" s="63"/>
      <c r="I2436" s="63"/>
      <c r="J2436" s="56" t="s">
        <v>63</v>
      </c>
      <c r="Q2436" s="37">
        <v>2435</v>
      </c>
    </row>
    <row r="2437" spans="1:17" ht="15" customHeight="1" x14ac:dyDescent="0.2">
      <c r="A2437" s="121"/>
      <c r="B2437" s="39" t="str">
        <f>+VLOOKUP(A2435,$Q$2:$R$5000,2,0)</f>
        <v>cf786</v>
      </c>
      <c r="C2437" s="51"/>
      <c r="D2437" s="57" t="s">
        <v>63</v>
      </c>
      <c r="E2437" s="58" t="s">
        <v>63</v>
      </c>
      <c r="F2437" s="59" t="s">
        <v>63</v>
      </c>
      <c r="G2437" s="57" t="s">
        <v>63</v>
      </c>
      <c r="H2437" s="64" t="s">
        <v>63</v>
      </c>
      <c r="I2437" s="64" t="str">
        <f>IF(H2437="","",G2437*H2437)</f>
        <v/>
      </c>
      <c r="J2437" s="61" t="s">
        <v>63</v>
      </c>
      <c r="Q2437" s="37">
        <v>2436</v>
      </c>
    </row>
    <row r="2438" spans="1:17" ht="15" customHeight="1" x14ac:dyDescent="0.2">
      <c r="A2438" s="121">
        <f t="shared" si="158"/>
        <v>787</v>
      </c>
      <c r="B2438" s="39" t="str">
        <f>+VLOOKUP(A2438,$Q$2:$R$5000,2,0)</f>
        <v>cf787</v>
      </c>
      <c r="C2438" s="45" t="s">
        <v>63</v>
      </c>
      <c r="D2438" s="46" t="s">
        <v>63</v>
      </c>
      <c r="E2438" s="47" t="s">
        <v>63</v>
      </c>
      <c r="F2438" s="48"/>
      <c r="G2438" s="46"/>
      <c r="H2438" s="62"/>
      <c r="I2438" s="62"/>
      <c r="J2438" s="50"/>
      <c r="Q2438" s="37">
        <v>2437</v>
      </c>
    </row>
    <row r="2439" spans="1:17" ht="15" customHeight="1" x14ac:dyDescent="0.2">
      <c r="A2439" s="121"/>
      <c r="B2439" s="39" t="str">
        <f>+VLOOKUP(A2438,$Q$2:$R$5000,2,0)</f>
        <v>cf787</v>
      </c>
      <c r="C2439" s="51"/>
      <c r="D2439" s="52"/>
      <c r="E2439" s="53" t="s">
        <v>63</v>
      </c>
      <c r="F2439" s="54"/>
      <c r="G2439" s="52"/>
      <c r="H2439" s="63"/>
      <c r="I2439" s="63"/>
      <c r="J2439" s="56" t="s">
        <v>63</v>
      </c>
      <c r="Q2439" s="37">
        <v>2438</v>
      </c>
    </row>
    <row r="2440" spans="1:17" ht="15" customHeight="1" x14ac:dyDescent="0.2">
      <c r="A2440" s="121"/>
      <c r="B2440" s="39" t="str">
        <f>+VLOOKUP(A2438,$Q$2:$R$5000,2,0)</f>
        <v>cf787</v>
      </c>
      <c r="C2440" s="51"/>
      <c r="D2440" s="57" t="s">
        <v>63</v>
      </c>
      <c r="E2440" s="58" t="s">
        <v>63</v>
      </c>
      <c r="F2440" s="59" t="s">
        <v>63</v>
      </c>
      <c r="G2440" s="57" t="s">
        <v>63</v>
      </c>
      <c r="H2440" s="64" t="s">
        <v>63</v>
      </c>
      <c r="I2440" s="64" t="str">
        <f>IF(H2440="","",G2440*H2440)</f>
        <v/>
      </c>
      <c r="J2440" s="61" t="s">
        <v>63</v>
      </c>
      <c r="Q2440" s="37">
        <v>2439</v>
      </c>
    </row>
    <row r="2441" spans="1:17" ht="15" customHeight="1" x14ac:dyDescent="0.2">
      <c r="A2441" s="121">
        <f t="shared" si="158"/>
        <v>788</v>
      </c>
      <c r="B2441" s="39" t="str">
        <f>+VLOOKUP(A2441,$Q$2:$R$5000,2,0)</f>
        <v>cf788</v>
      </c>
      <c r="C2441" s="45" t="s">
        <v>63</v>
      </c>
      <c r="D2441" s="46" t="s">
        <v>63</v>
      </c>
      <c r="E2441" s="47" t="s">
        <v>63</v>
      </c>
      <c r="F2441" s="48"/>
      <c r="G2441" s="46"/>
      <c r="H2441" s="62"/>
      <c r="I2441" s="62"/>
      <c r="J2441" s="50"/>
      <c r="Q2441" s="37">
        <v>2440</v>
      </c>
    </row>
    <row r="2442" spans="1:17" ht="15" customHeight="1" x14ac:dyDescent="0.2">
      <c r="A2442" s="121"/>
      <c r="B2442" s="39" t="str">
        <f>+VLOOKUP(A2441,$Q$2:$R$5000,2,0)</f>
        <v>cf788</v>
      </c>
      <c r="C2442" s="51"/>
      <c r="D2442" s="52"/>
      <c r="E2442" s="53" t="s">
        <v>63</v>
      </c>
      <c r="F2442" s="54"/>
      <c r="G2442" s="52"/>
      <c r="H2442" s="63"/>
      <c r="I2442" s="63"/>
      <c r="J2442" s="56" t="s">
        <v>63</v>
      </c>
      <c r="Q2442" s="37">
        <v>2441</v>
      </c>
    </row>
    <row r="2443" spans="1:17" ht="15" customHeight="1" x14ac:dyDescent="0.2">
      <c r="A2443" s="121"/>
      <c r="B2443" s="39" t="str">
        <f>+VLOOKUP(A2441,$Q$2:$R$5000,2,0)</f>
        <v>cf788</v>
      </c>
      <c r="C2443" s="51"/>
      <c r="D2443" s="57" t="s">
        <v>63</v>
      </c>
      <c r="E2443" s="58" t="s">
        <v>63</v>
      </c>
      <c r="F2443" s="59" t="s">
        <v>63</v>
      </c>
      <c r="G2443" s="57" t="s">
        <v>63</v>
      </c>
      <c r="H2443" s="64" t="s">
        <v>63</v>
      </c>
      <c r="I2443" s="64" t="str">
        <f>IF(H2443="","",G2443*H2443)</f>
        <v/>
      </c>
      <c r="J2443" s="61" t="s">
        <v>63</v>
      </c>
      <c r="Q2443" s="37">
        <v>2442</v>
      </c>
    </row>
    <row r="2444" spans="1:17" ht="15" customHeight="1" x14ac:dyDescent="0.2">
      <c r="A2444" s="121">
        <f t="shared" si="158"/>
        <v>789</v>
      </c>
      <c r="B2444" s="39" t="str">
        <f>+VLOOKUP(A2444,$Q$2:$R$5000,2,0)</f>
        <v>cf789</v>
      </c>
      <c r="C2444" s="45" t="s">
        <v>63</v>
      </c>
      <c r="D2444" s="46" t="s">
        <v>63</v>
      </c>
      <c r="E2444" s="47" t="s">
        <v>63</v>
      </c>
      <c r="F2444" s="48"/>
      <c r="G2444" s="46"/>
      <c r="H2444" s="62"/>
      <c r="I2444" s="62"/>
      <c r="J2444" s="50"/>
      <c r="Q2444" s="37">
        <v>2443</v>
      </c>
    </row>
    <row r="2445" spans="1:17" ht="15" customHeight="1" x14ac:dyDescent="0.2">
      <c r="A2445" s="121"/>
      <c r="B2445" s="39" t="str">
        <f>+VLOOKUP(A2444,$Q$2:$R$5000,2,0)</f>
        <v>cf789</v>
      </c>
      <c r="C2445" s="51"/>
      <c r="D2445" s="52"/>
      <c r="E2445" s="53" t="s">
        <v>63</v>
      </c>
      <c r="F2445" s="54"/>
      <c r="G2445" s="52"/>
      <c r="H2445" s="63"/>
      <c r="I2445" s="63"/>
      <c r="J2445" s="56" t="s">
        <v>63</v>
      </c>
      <c r="Q2445" s="37">
        <v>2444</v>
      </c>
    </row>
    <row r="2446" spans="1:17" ht="15" customHeight="1" x14ac:dyDescent="0.2">
      <c r="A2446" s="121"/>
      <c r="B2446" s="39" t="str">
        <f>+VLOOKUP(A2444,$Q$2:$R$5000,2,0)</f>
        <v>cf789</v>
      </c>
      <c r="C2446" s="51"/>
      <c r="D2446" s="57" t="s">
        <v>63</v>
      </c>
      <c r="E2446" s="58" t="s">
        <v>63</v>
      </c>
      <c r="F2446" s="59" t="s">
        <v>63</v>
      </c>
      <c r="G2446" s="57" t="s">
        <v>63</v>
      </c>
      <c r="H2446" s="64" t="s">
        <v>63</v>
      </c>
      <c r="I2446" s="64" t="str">
        <f>IF(H2446="","",G2446*H2446)</f>
        <v/>
      </c>
      <c r="J2446" s="61" t="s">
        <v>63</v>
      </c>
      <c r="Q2446" s="37">
        <v>2445</v>
      </c>
    </row>
    <row r="2447" spans="1:17" ht="15" customHeight="1" x14ac:dyDescent="0.2">
      <c r="A2447" s="121">
        <f t="shared" si="158"/>
        <v>790</v>
      </c>
      <c r="B2447" s="39" t="str">
        <f>+VLOOKUP(A2447,$Q$2:$R$5000,2,0)</f>
        <v>cf790</v>
      </c>
      <c r="C2447" s="45" t="s">
        <v>63</v>
      </c>
      <c r="D2447" s="46" t="s">
        <v>63</v>
      </c>
      <c r="E2447" s="47" t="s">
        <v>63</v>
      </c>
      <c r="F2447" s="48"/>
      <c r="G2447" s="46"/>
      <c r="H2447" s="62"/>
      <c r="I2447" s="62"/>
      <c r="J2447" s="50"/>
      <c r="Q2447" s="37">
        <v>2446</v>
      </c>
    </row>
    <row r="2448" spans="1:17" ht="15" customHeight="1" x14ac:dyDescent="0.2">
      <c r="A2448" s="121"/>
      <c r="B2448" s="39" t="str">
        <f>+VLOOKUP(A2447,$Q$2:$R$5000,2,0)</f>
        <v>cf790</v>
      </c>
      <c r="C2448" s="51"/>
      <c r="D2448" s="52"/>
      <c r="E2448" s="53" t="s">
        <v>63</v>
      </c>
      <c r="F2448" s="54"/>
      <c r="G2448" s="52"/>
      <c r="H2448" s="63"/>
      <c r="I2448" s="63"/>
      <c r="J2448" s="56" t="s">
        <v>63</v>
      </c>
      <c r="Q2448" s="37">
        <v>2447</v>
      </c>
    </row>
    <row r="2449" spans="1:17" ht="15" customHeight="1" x14ac:dyDescent="0.2">
      <c r="A2449" s="121"/>
      <c r="B2449" s="39" t="str">
        <f>+VLOOKUP(A2447,$Q$2:$R$5000,2,0)</f>
        <v>cf790</v>
      </c>
      <c r="C2449" s="51"/>
      <c r="D2449" s="57" t="s">
        <v>63</v>
      </c>
      <c r="E2449" s="58" t="s">
        <v>63</v>
      </c>
      <c r="F2449" s="59" t="s">
        <v>63</v>
      </c>
      <c r="G2449" s="57" t="s">
        <v>63</v>
      </c>
      <c r="H2449" s="64" t="s">
        <v>63</v>
      </c>
      <c r="I2449" s="64" t="str">
        <f>IF(H2449="","",G2449*H2449)</f>
        <v/>
      </c>
      <c r="J2449" s="61" t="s">
        <v>63</v>
      </c>
      <c r="Q2449" s="37">
        <v>2448</v>
      </c>
    </row>
    <row r="2450" spans="1:17" ht="15" customHeight="1" x14ac:dyDescent="0.2">
      <c r="A2450" s="121">
        <f t="shared" si="158"/>
        <v>791</v>
      </c>
      <c r="B2450" s="39" t="str">
        <f>+VLOOKUP(A2450,$Q$2:$R$5000,2,0)</f>
        <v>cf791</v>
      </c>
      <c r="C2450" s="45" t="s">
        <v>63</v>
      </c>
      <c r="D2450" s="46" t="s">
        <v>63</v>
      </c>
      <c r="E2450" s="47" t="s">
        <v>63</v>
      </c>
      <c r="F2450" s="48"/>
      <c r="G2450" s="46"/>
      <c r="H2450" s="62"/>
      <c r="I2450" s="62"/>
      <c r="J2450" s="50"/>
      <c r="Q2450" s="37">
        <v>2449</v>
      </c>
    </row>
    <row r="2451" spans="1:17" ht="15" customHeight="1" x14ac:dyDescent="0.2">
      <c r="A2451" s="121"/>
      <c r="B2451" s="39" t="str">
        <f>+VLOOKUP(A2450,$Q$2:$R$5000,2,0)</f>
        <v>cf791</v>
      </c>
      <c r="C2451" s="51"/>
      <c r="D2451" s="52"/>
      <c r="E2451" s="53" t="s">
        <v>63</v>
      </c>
      <c r="F2451" s="54"/>
      <c r="G2451" s="52"/>
      <c r="H2451" s="63"/>
      <c r="I2451" s="63"/>
      <c r="J2451" s="56" t="s">
        <v>63</v>
      </c>
      <c r="Q2451" s="37">
        <v>2450</v>
      </c>
    </row>
    <row r="2452" spans="1:17" ht="15" customHeight="1" x14ac:dyDescent="0.2">
      <c r="A2452" s="121"/>
      <c r="B2452" s="39" t="str">
        <f>+VLOOKUP(A2450,$Q$2:$R$5000,2,0)</f>
        <v>cf791</v>
      </c>
      <c r="C2452" s="51"/>
      <c r="D2452" s="57" t="s">
        <v>63</v>
      </c>
      <c r="E2452" s="58" t="s">
        <v>63</v>
      </c>
      <c r="F2452" s="59" t="s">
        <v>63</v>
      </c>
      <c r="G2452" s="57" t="s">
        <v>63</v>
      </c>
      <c r="H2452" s="64" t="s">
        <v>63</v>
      </c>
      <c r="I2452" s="64" t="str">
        <f>IF(H2452="","",G2452*H2452)</f>
        <v/>
      </c>
      <c r="J2452" s="61" t="s">
        <v>63</v>
      </c>
      <c r="Q2452" s="37">
        <v>2451</v>
      </c>
    </row>
    <row r="2453" spans="1:17" ht="15" customHeight="1" x14ac:dyDescent="0.2">
      <c r="A2453" s="121">
        <f t="shared" si="158"/>
        <v>792</v>
      </c>
      <c r="B2453" s="39" t="str">
        <f>+VLOOKUP(A2453,$Q$2:$R$5000,2,0)</f>
        <v>cf792</v>
      </c>
      <c r="C2453" s="45" t="s">
        <v>63</v>
      </c>
      <c r="D2453" s="46" t="s">
        <v>63</v>
      </c>
      <c r="E2453" s="47" t="s">
        <v>63</v>
      </c>
      <c r="F2453" s="48"/>
      <c r="G2453" s="46"/>
      <c r="H2453" s="62"/>
      <c r="I2453" s="62"/>
      <c r="J2453" s="50"/>
      <c r="Q2453" s="37">
        <v>2452</v>
      </c>
    </row>
    <row r="2454" spans="1:17" ht="15" customHeight="1" x14ac:dyDescent="0.2">
      <c r="A2454" s="121"/>
      <c r="B2454" s="39" t="str">
        <f>+VLOOKUP(A2453,$Q$2:$R$5000,2,0)</f>
        <v>cf792</v>
      </c>
      <c r="C2454" s="51"/>
      <c r="D2454" s="52"/>
      <c r="E2454" s="53" t="s">
        <v>63</v>
      </c>
      <c r="F2454" s="54"/>
      <c r="G2454" s="52"/>
      <c r="H2454" s="63"/>
      <c r="I2454" s="63"/>
      <c r="J2454" s="56" t="s">
        <v>63</v>
      </c>
      <c r="Q2454" s="37">
        <v>2453</v>
      </c>
    </row>
    <row r="2455" spans="1:17" ht="15" customHeight="1" x14ac:dyDescent="0.2">
      <c r="A2455" s="121"/>
      <c r="B2455" s="39" t="str">
        <f>+VLOOKUP(A2453,$Q$2:$R$5000,2,0)</f>
        <v>cf792</v>
      </c>
      <c r="C2455" s="51"/>
      <c r="D2455" s="57" t="s">
        <v>63</v>
      </c>
      <c r="E2455" s="58" t="s">
        <v>63</v>
      </c>
      <c r="F2455" s="59" t="s">
        <v>63</v>
      </c>
      <c r="G2455" s="57" t="s">
        <v>63</v>
      </c>
      <c r="H2455" s="64" t="s">
        <v>63</v>
      </c>
      <c r="I2455" s="64" t="str">
        <f>IF(H2455="","",G2455*H2455)</f>
        <v/>
      </c>
      <c r="J2455" s="61" t="s">
        <v>63</v>
      </c>
      <c r="Q2455" s="37">
        <v>2454</v>
      </c>
    </row>
    <row r="2456" spans="1:17" ht="15" customHeight="1" x14ac:dyDescent="0.2">
      <c r="A2456" s="121">
        <f t="shared" si="158"/>
        <v>793</v>
      </c>
      <c r="B2456" s="39" t="str">
        <f>+VLOOKUP(A2456,$Q$2:$R$5000,2,0)</f>
        <v>cf793</v>
      </c>
      <c r="C2456" s="45" t="s">
        <v>63</v>
      </c>
      <c r="D2456" s="46" t="s">
        <v>63</v>
      </c>
      <c r="E2456" s="47" t="s">
        <v>63</v>
      </c>
      <c r="F2456" s="48"/>
      <c r="G2456" s="46"/>
      <c r="H2456" s="62"/>
      <c r="I2456" s="62"/>
      <c r="J2456" s="50"/>
      <c r="Q2456" s="37">
        <v>2455</v>
      </c>
    </row>
    <row r="2457" spans="1:17" ht="15" customHeight="1" x14ac:dyDescent="0.2">
      <c r="A2457" s="121"/>
      <c r="B2457" s="39" t="str">
        <f>+VLOOKUP(A2456,$Q$2:$R$5000,2,0)</f>
        <v>cf793</v>
      </c>
      <c r="C2457" s="51"/>
      <c r="D2457" s="52"/>
      <c r="E2457" s="53" t="s">
        <v>63</v>
      </c>
      <c r="F2457" s="54"/>
      <c r="G2457" s="52"/>
      <c r="H2457" s="63"/>
      <c r="I2457" s="63"/>
      <c r="J2457" s="56" t="s">
        <v>63</v>
      </c>
      <c r="Q2457" s="37">
        <v>2456</v>
      </c>
    </row>
    <row r="2458" spans="1:17" ht="15" customHeight="1" x14ac:dyDescent="0.2">
      <c r="A2458" s="121"/>
      <c r="B2458" s="39" t="str">
        <f>+VLOOKUP(A2456,$Q$2:$R$5000,2,0)</f>
        <v>cf793</v>
      </c>
      <c r="C2458" s="51"/>
      <c r="D2458" s="57" t="s">
        <v>63</v>
      </c>
      <c r="E2458" s="58" t="s">
        <v>63</v>
      </c>
      <c r="F2458" s="59" t="s">
        <v>63</v>
      </c>
      <c r="G2458" s="57" t="s">
        <v>63</v>
      </c>
      <c r="H2458" s="64" t="s">
        <v>63</v>
      </c>
      <c r="I2458" s="64" t="str">
        <f>IF(H2458="","",G2458*H2458)</f>
        <v/>
      </c>
      <c r="J2458" s="61" t="s">
        <v>63</v>
      </c>
      <c r="Q2458" s="37">
        <v>2457</v>
      </c>
    </row>
    <row r="2459" spans="1:17" ht="15" customHeight="1" x14ac:dyDescent="0.2">
      <c r="A2459" s="121">
        <f t="shared" si="158"/>
        <v>794</v>
      </c>
      <c r="B2459" s="39" t="str">
        <f>+VLOOKUP(A2459,$Q$2:$R$5000,2,0)</f>
        <v>cf794</v>
      </c>
      <c r="C2459" s="45" t="s">
        <v>63</v>
      </c>
      <c r="D2459" s="46" t="s">
        <v>63</v>
      </c>
      <c r="E2459" s="47" t="s">
        <v>63</v>
      </c>
      <c r="F2459" s="48"/>
      <c r="G2459" s="46"/>
      <c r="H2459" s="62"/>
      <c r="I2459" s="62"/>
      <c r="J2459" s="50"/>
      <c r="Q2459" s="37">
        <v>2458</v>
      </c>
    </row>
    <row r="2460" spans="1:17" ht="15" customHeight="1" x14ac:dyDescent="0.2">
      <c r="A2460" s="121"/>
      <c r="B2460" s="39" t="str">
        <f>+VLOOKUP(A2459,$Q$2:$R$5000,2,0)</f>
        <v>cf794</v>
      </c>
      <c r="C2460" s="51"/>
      <c r="D2460" s="52"/>
      <c r="E2460" s="53" t="s">
        <v>63</v>
      </c>
      <c r="F2460" s="54"/>
      <c r="G2460" s="52"/>
      <c r="H2460" s="63"/>
      <c r="I2460" s="63"/>
      <c r="J2460" s="56" t="s">
        <v>63</v>
      </c>
      <c r="Q2460" s="37">
        <v>2459</v>
      </c>
    </row>
    <row r="2461" spans="1:17" ht="15" customHeight="1" x14ac:dyDescent="0.2">
      <c r="A2461" s="121"/>
      <c r="B2461" s="39" t="str">
        <f>+VLOOKUP(A2459,$Q$2:$R$5000,2,0)</f>
        <v>cf794</v>
      </c>
      <c r="C2461" s="51"/>
      <c r="D2461" s="57" t="s">
        <v>63</v>
      </c>
      <c r="E2461" s="58" t="s">
        <v>63</v>
      </c>
      <c r="F2461" s="59" t="s">
        <v>63</v>
      </c>
      <c r="G2461" s="57" t="s">
        <v>63</v>
      </c>
      <c r="H2461" s="64" t="s">
        <v>63</v>
      </c>
      <c r="I2461" s="64" t="str">
        <f>IF(H2461="","",G2461*H2461)</f>
        <v/>
      </c>
      <c r="J2461" s="61" t="s">
        <v>63</v>
      </c>
      <c r="Q2461" s="37">
        <v>2460</v>
      </c>
    </row>
    <row r="2462" spans="1:17" ht="15" customHeight="1" x14ac:dyDescent="0.2">
      <c r="A2462" s="121">
        <f t="shared" si="158"/>
        <v>795</v>
      </c>
      <c r="B2462" s="39" t="str">
        <f>+VLOOKUP(A2462,$Q$2:$R$5000,2,0)</f>
        <v>cf795</v>
      </c>
      <c r="C2462" s="45" t="s">
        <v>63</v>
      </c>
      <c r="D2462" s="46" t="s">
        <v>63</v>
      </c>
      <c r="E2462" s="47" t="s">
        <v>63</v>
      </c>
      <c r="F2462" s="48"/>
      <c r="G2462" s="46"/>
      <c r="H2462" s="62"/>
      <c r="I2462" s="62"/>
      <c r="J2462" s="50"/>
      <c r="Q2462" s="37">
        <v>2461</v>
      </c>
    </row>
    <row r="2463" spans="1:17" ht="15" customHeight="1" x14ac:dyDescent="0.2">
      <c r="A2463" s="121"/>
      <c r="B2463" s="39" t="str">
        <f>+VLOOKUP(A2462,$Q$2:$R$5000,2,0)</f>
        <v>cf795</v>
      </c>
      <c r="C2463" s="51"/>
      <c r="D2463" s="52"/>
      <c r="E2463" s="53" t="s">
        <v>63</v>
      </c>
      <c r="F2463" s="54"/>
      <c r="G2463" s="52"/>
      <c r="H2463" s="63"/>
      <c r="I2463" s="63"/>
      <c r="J2463" s="56" t="s">
        <v>63</v>
      </c>
      <c r="Q2463" s="37">
        <v>2462</v>
      </c>
    </row>
    <row r="2464" spans="1:17" ht="15" customHeight="1" x14ac:dyDescent="0.2">
      <c r="A2464" s="121"/>
      <c r="B2464" s="39" t="str">
        <f>+VLOOKUP(A2462,$Q$2:$R$5000,2,0)</f>
        <v>cf795</v>
      </c>
      <c r="C2464" s="51"/>
      <c r="D2464" s="57" t="s">
        <v>63</v>
      </c>
      <c r="E2464" s="58" t="s">
        <v>63</v>
      </c>
      <c r="F2464" s="59" t="s">
        <v>63</v>
      </c>
      <c r="G2464" s="57" t="s">
        <v>63</v>
      </c>
      <c r="H2464" s="64" t="s">
        <v>63</v>
      </c>
      <c r="I2464" s="64" t="str">
        <f>IF(H2464="","",G2464*H2464)</f>
        <v/>
      </c>
      <c r="J2464" s="61" t="s">
        <v>63</v>
      </c>
      <c r="Q2464" s="37">
        <v>2463</v>
      </c>
    </row>
    <row r="2465" spans="1:17" ht="15" customHeight="1" x14ac:dyDescent="0.2">
      <c r="A2465" s="121">
        <f t="shared" si="158"/>
        <v>796</v>
      </c>
      <c r="B2465" s="39" t="str">
        <f>+VLOOKUP(A2465,$Q$2:$R$5000,2,0)</f>
        <v>cf796</v>
      </c>
      <c r="C2465" s="45" t="s">
        <v>63</v>
      </c>
      <c r="D2465" s="46" t="s">
        <v>63</v>
      </c>
      <c r="E2465" s="47" t="s">
        <v>63</v>
      </c>
      <c r="F2465" s="48"/>
      <c r="G2465" s="46"/>
      <c r="H2465" s="62"/>
      <c r="I2465" s="62"/>
      <c r="J2465" s="50"/>
      <c r="Q2465" s="37">
        <v>2464</v>
      </c>
    </row>
    <row r="2466" spans="1:17" ht="15" customHeight="1" x14ac:dyDescent="0.2">
      <c r="A2466" s="121"/>
      <c r="B2466" s="39" t="str">
        <f>+VLOOKUP(A2465,$Q$2:$R$5000,2,0)</f>
        <v>cf796</v>
      </c>
      <c r="C2466" s="51"/>
      <c r="D2466" s="52"/>
      <c r="E2466" s="53" t="s">
        <v>63</v>
      </c>
      <c r="F2466" s="54"/>
      <c r="G2466" s="52"/>
      <c r="H2466" s="63"/>
      <c r="I2466" s="63"/>
      <c r="J2466" s="56" t="s">
        <v>63</v>
      </c>
      <c r="Q2466" s="37">
        <v>2465</v>
      </c>
    </row>
    <row r="2467" spans="1:17" ht="15" customHeight="1" x14ac:dyDescent="0.2">
      <c r="A2467" s="121"/>
      <c r="B2467" s="39" t="str">
        <f>+VLOOKUP(A2465,$Q$2:$R$5000,2,0)</f>
        <v>cf796</v>
      </c>
      <c r="C2467" s="51"/>
      <c r="D2467" s="57" t="s">
        <v>63</v>
      </c>
      <c r="E2467" s="58" t="s">
        <v>63</v>
      </c>
      <c r="F2467" s="59" t="s">
        <v>63</v>
      </c>
      <c r="G2467" s="57" t="s">
        <v>63</v>
      </c>
      <c r="H2467" s="64" t="s">
        <v>63</v>
      </c>
      <c r="I2467" s="64" t="str">
        <f>IF(H2467="","",G2467*H2467)</f>
        <v/>
      </c>
      <c r="J2467" s="61" t="s">
        <v>63</v>
      </c>
      <c r="Q2467" s="37">
        <v>2466</v>
      </c>
    </row>
    <row r="2468" spans="1:17" ht="15" customHeight="1" x14ac:dyDescent="0.2">
      <c r="A2468" s="121">
        <f t="shared" si="158"/>
        <v>797</v>
      </c>
      <c r="B2468" s="39" t="str">
        <f>+VLOOKUP(A2468,$Q$2:$R$5000,2,0)</f>
        <v>cf797</v>
      </c>
      <c r="C2468" s="45" t="s">
        <v>63</v>
      </c>
      <c r="D2468" s="46" t="s">
        <v>63</v>
      </c>
      <c r="E2468" s="47" t="s">
        <v>63</v>
      </c>
      <c r="F2468" s="48"/>
      <c r="G2468" s="46"/>
      <c r="H2468" s="62"/>
      <c r="I2468" s="62"/>
      <c r="J2468" s="50"/>
      <c r="Q2468" s="37">
        <v>2467</v>
      </c>
    </row>
    <row r="2469" spans="1:17" ht="15" customHeight="1" x14ac:dyDescent="0.2">
      <c r="A2469" s="121"/>
      <c r="B2469" s="39" t="str">
        <f>+VLOOKUP(A2468,$Q$2:$R$5000,2,0)</f>
        <v>cf797</v>
      </c>
      <c r="C2469" s="51"/>
      <c r="D2469" s="52"/>
      <c r="E2469" s="53" t="s">
        <v>63</v>
      </c>
      <c r="F2469" s="54"/>
      <c r="G2469" s="52"/>
      <c r="H2469" s="63"/>
      <c r="I2469" s="63"/>
      <c r="J2469" s="56" t="s">
        <v>63</v>
      </c>
      <c r="Q2469" s="37">
        <v>2468</v>
      </c>
    </row>
    <row r="2470" spans="1:17" ht="15" customHeight="1" x14ac:dyDescent="0.2">
      <c r="A2470" s="121"/>
      <c r="B2470" s="39" t="str">
        <f>+VLOOKUP(A2468,$Q$2:$R$5000,2,0)</f>
        <v>cf797</v>
      </c>
      <c r="C2470" s="51"/>
      <c r="D2470" s="57" t="s">
        <v>63</v>
      </c>
      <c r="E2470" s="58" t="s">
        <v>63</v>
      </c>
      <c r="F2470" s="59" t="s">
        <v>63</v>
      </c>
      <c r="G2470" s="57" t="s">
        <v>63</v>
      </c>
      <c r="H2470" s="64" t="s">
        <v>63</v>
      </c>
      <c r="I2470" s="64" t="str">
        <f>IF(H2470="","",G2470*H2470)</f>
        <v/>
      </c>
      <c r="J2470" s="61" t="s">
        <v>63</v>
      </c>
      <c r="Q2470" s="37">
        <v>2469</v>
      </c>
    </row>
    <row r="2471" spans="1:17" ht="15" customHeight="1" x14ac:dyDescent="0.2">
      <c r="A2471" s="121">
        <f t="shared" si="158"/>
        <v>798</v>
      </c>
      <c r="B2471" s="39" t="str">
        <f>+VLOOKUP(A2471,$Q$2:$R$5000,2,0)</f>
        <v>cf798</v>
      </c>
      <c r="C2471" s="45" t="s">
        <v>63</v>
      </c>
      <c r="D2471" s="46" t="s">
        <v>63</v>
      </c>
      <c r="E2471" s="47" t="s">
        <v>63</v>
      </c>
      <c r="F2471" s="48"/>
      <c r="G2471" s="46"/>
      <c r="H2471" s="62"/>
      <c r="I2471" s="62"/>
      <c r="J2471" s="50"/>
      <c r="Q2471" s="37">
        <v>2470</v>
      </c>
    </row>
    <row r="2472" spans="1:17" ht="15" customHeight="1" x14ac:dyDescent="0.2">
      <c r="A2472" s="121"/>
      <c r="B2472" s="39" t="str">
        <f>+VLOOKUP(A2471,$Q$2:$R$5000,2,0)</f>
        <v>cf798</v>
      </c>
      <c r="C2472" s="51"/>
      <c r="D2472" s="52"/>
      <c r="E2472" s="53" t="s">
        <v>63</v>
      </c>
      <c r="F2472" s="54"/>
      <c r="G2472" s="52"/>
      <c r="H2472" s="63"/>
      <c r="I2472" s="63"/>
      <c r="J2472" s="56" t="s">
        <v>63</v>
      </c>
      <c r="Q2472" s="37">
        <v>2471</v>
      </c>
    </row>
    <row r="2473" spans="1:17" ht="15" customHeight="1" x14ac:dyDescent="0.2">
      <c r="A2473" s="121"/>
      <c r="B2473" s="39" t="str">
        <f>+VLOOKUP(A2471,$Q$2:$R$5000,2,0)</f>
        <v>cf798</v>
      </c>
      <c r="C2473" s="51"/>
      <c r="D2473" s="57" t="s">
        <v>63</v>
      </c>
      <c r="E2473" s="58" t="s">
        <v>63</v>
      </c>
      <c r="F2473" s="59" t="s">
        <v>63</v>
      </c>
      <c r="G2473" s="57" t="s">
        <v>63</v>
      </c>
      <c r="H2473" s="64" t="s">
        <v>63</v>
      </c>
      <c r="I2473" s="64" t="str">
        <f>IF(H2473="","",G2473*H2473)</f>
        <v/>
      </c>
      <c r="J2473" s="61" t="s">
        <v>63</v>
      </c>
      <c r="Q2473" s="37">
        <v>2472</v>
      </c>
    </row>
    <row r="2474" spans="1:17" ht="15" customHeight="1" x14ac:dyDescent="0.2">
      <c r="A2474" s="121">
        <f t="shared" si="158"/>
        <v>799</v>
      </c>
      <c r="B2474" s="39" t="str">
        <f>+VLOOKUP(A2474,$Q$2:$R$5000,2,0)</f>
        <v>cf799</v>
      </c>
      <c r="C2474" s="45" t="s">
        <v>63</v>
      </c>
      <c r="D2474" s="46" t="s">
        <v>63</v>
      </c>
      <c r="E2474" s="47" t="s">
        <v>63</v>
      </c>
      <c r="F2474" s="48"/>
      <c r="G2474" s="46"/>
      <c r="H2474" s="62"/>
      <c r="I2474" s="62"/>
      <c r="J2474" s="50"/>
      <c r="Q2474" s="37">
        <v>2473</v>
      </c>
    </row>
    <row r="2475" spans="1:17" ht="15" customHeight="1" x14ac:dyDescent="0.2">
      <c r="A2475" s="121"/>
      <c r="B2475" s="39" t="str">
        <f>+VLOOKUP(A2474,$Q$2:$R$5000,2,0)</f>
        <v>cf799</v>
      </c>
      <c r="C2475" s="51"/>
      <c r="D2475" s="52"/>
      <c r="E2475" s="53" t="s">
        <v>63</v>
      </c>
      <c r="F2475" s="54"/>
      <c r="G2475" s="52"/>
      <c r="H2475" s="63"/>
      <c r="I2475" s="63"/>
      <c r="J2475" s="56" t="s">
        <v>63</v>
      </c>
      <c r="Q2475" s="37">
        <v>2474</v>
      </c>
    </row>
    <row r="2476" spans="1:17" ht="15" customHeight="1" x14ac:dyDescent="0.2">
      <c r="A2476" s="121"/>
      <c r="B2476" s="39" t="str">
        <f>+VLOOKUP(A2474,$Q$2:$R$5000,2,0)</f>
        <v>cf799</v>
      </c>
      <c r="C2476" s="51"/>
      <c r="D2476" s="57" t="s">
        <v>63</v>
      </c>
      <c r="E2476" s="58" t="s">
        <v>63</v>
      </c>
      <c r="F2476" s="59" t="s">
        <v>63</v>
      </c>
      <c r="G2476" s="57" t="s">
        <v>63</v>
      </c>
      <c r="H2476" s="64" t="s">
        <v>63</v>
      </c>
      <c r="I2476" s="64" t="str">
        <f>IF(H2476="","",G2476*H2476)</f>
        <v/>
      </c>
      <c r="J2476" s="61" t="s">
        <v>63</v>
      </c>
      <c r="Q2476" s="37">
        <v>2475</v>
      </c>
    </row>
    <row r="2477" spans="1:17" ht="15" customHeight="1" x14ac:dyDescent="0.2">
      <c r="A2477" s="121">
        <f t="shared" si="158"/>
        <v>800</v>
      </c>
      <c r="B2477" s="39" t="str">
        <f>+VLOOKUP(A2477,$Q$2:$R$5000,2,0)</f>
        <v>cf800</v>
      </c>
      <c r="C2477" s="45" t="s">
        <v>63</v>
      </c>
      <c r="D2477" s="46" t="s">
        <v>63</v>
      </c>
      <c r="E2477" s="47" t="s">
        <v>63</v>
      </c>
      <c r="F2477" s="48"/>
      <c r="G2477" s="46"/>
      <c r="H2477" s="62"/>
      <c r="I2477" s="62"/>
      <c r="J2477" s="50"/>
      <c r="Q2477" s="37">
        <v>2476</v>
      </c>
    </row>
    <row r="2478" spans="1:17" ht="15" customHeight="1" x14ac:dyDescent="0.2">
      <c r="A2478" s="121"/>
      <c r="B2478" s="39" t="str">
        <f>+VLOOKUP(A2477,$Q$2:$R$5000,2,0)</f>
        <v>cf800</v>
      </c>
      <c r="C2478" s="51"/>
      <c r="D2478" s="52"/>
      <c r="E2478" s="53" t="s">
        <v>63</v>
      </c>
      <c r="F2478" s="54"/>
      <c r="G2478" s="52"/>
      <c r="H2478" s="63"/>
      <c r="I2478" s="63"/>
      <c r="J2478" s="56" t="s">
        <v>63</v>
      </c>
      <c r="Q2478" s="37">
        <v>2477</v>
      </c>
    </row>
    <row r="2479" spans="1:17" ht="15" customHeight="1" x14ac:dyDescent="0.2">
      <c r="A2479" s="121"/>
      <c r="B2479" s="39" t="str">
        <f>+VLOOKUP(A2477,$Q$2:$R$5000,2,0)</f>
        <v>cf800</v>
      </c>
      <c r="C2479" s="51"/>
      <c r="D2479" s="57" t="s">
        <v>63</v>
      </c>
      <c r="E2479" s="58" t="s">
        <v>63</v>
      </c>
      <c r="F2479" s="59" t="s">
        <v>63</v>
      </c>
      <c r="G2479" s="57" t="s">
        <v>63</v>
      </c>
      <c r="H2479" s="64" t="s">
        <v>63</v>
      </c>
      <c r="I2479" s="64" t="str">
        <f>IF(H2479="","",G2479*H2479)</f>
        <v/>
      </c>
      <c r="J2479" s="61" t="s">
        <v>63</v>
      </c>
      <c r="Q2479" s="37">
        <v>2478</v>
      </c>
    </row>
    <row r="2480" spans="1:17" ht="15" customHeight="1" x14ac:dyDescent="0.2">
      <c r="B2480" s="37">
        <f>IF(K2480=$K$1,1,IF(K2480&gt;$K$1,0,1))</f>
        <v>0</v>
      </c>
      <c r="C2480" s="51"/>
      <c r="D2480" s="46"/>
      <c r="E2480" s="71" t="s">
        <v>143</v>
      </c>
      <c r="F2480" s="48"/>
      <c r="G2480" s="46"/>
      <c r="H2480" s="62"/>
      <c r="I2480" s="66">
        <f>SUM(I2420:I2479)</f>
        <v>0</v>
      </c>
      <c r="J2480" s="46"/>
      <c r="K2480" s="37">
        <f>+A2477/20</f>
        <v>40</v>
      </c>
      <c r="L2480" s="67">
        <f>+I2480</f>
        <v>0</v>
      </c>
      <c r="M2480" s="68">
        <f>SUM($L$2:L2480)</f>
        <v>0</v>
      </c>
      <c r="Q2480" s="37">
        <v>2479</v>
      </c>
    </row>
    <row r="2481" spans="1:17" ht="15" customHeight="1" x14ac:dyDescent="0.2">
      <c r="B2481" s="37">
        <f>+IF(K2481=$K$1,1,0)</f>
        <v>0</v>
      </c>
      <c r="C2481" s="51"/>
      <c r="D2481" s="57"/>
      <c r="E2481" s="72" t="s">
        <v>144</v>
      </c>
      <c r="F2481" s="59"/>
      <c r="G2481" s="57"/>
      <c r="H2481" s="64"/>
      <c r="I2481" s="70">
        <f>+M2480</f>
        <v>0</v>
      </c>
      <c r="J2481" s="57"/>
      <c r="K2481" s="37">
        <f>+K2480</f>
        <v>40</v>
      </c>
      <c r="Q2481" s="37">
        <v>2480</v>
      </c>
    </row>
    <row r="2482" spans="1:17" ht="15" customHeight="1" x14ac:dyDescent="0.2">
      <c r="A2482" s="121">
        <f>A2477+1</f>
        <v>801</v>
      </c>
      <c r="B2482" s="39" t="str">
        <f>+VLOOKUP(A2482,$Q$2:$R$5000,2,0)</f>
        <v>cf801</v>
      </c>
      <c r="C2482" s="45" t="s">
        <v>63</v>
      </c>
      <c r="D2482" s="46" t="s">
        <v>63</v>
      </c>
      <c r="E2482" s="47" t="s">
        <v>63</v>
      </c>
      <c r="F2482" s="48"/>
      <c r="G2482" s="46"/>
      <c r="H2482" s="49"/>
      <c r="I2482" s="49"/>
      <c r="J2482" s="50"/>
      <c r="Q2482" s="37">
        <v>2481</v>
      </c>
    </row>
    <row r="2483" spans="1:17" ht="15" customHeight="1" x14ac:dyDescent="0.2">
      <c r="A2483" s="121"/>
      <c r="B2483" s="39" t="str">
        <f>+VLOOKUP(A2482,$Q$2:$R$5000,2,0)</f>
        <v>cf801</v>
      </c>
      <c r="C2483" s="51"/>
      <c r="D2483" s="52"/>
      <c r="E2483" s="53" t="s">
        <v>63</v>
      </c>
      <c r="F2483" s="54"/>
      <c r="G2483" s="52"/>
      <c r="H2483" s="55"/>
      <c r="I2483" s="55"/>
      <c r="J2483" s="56" t="s">
        <v>63</v>
      </c>
      <c r="Q2483" s="37">
        <v>2482</v>
      </c>
    </row>
    <row r="2484" spans="1:17" ht="15" customHeight="1" x14ac:dyDescent="0.2">
      <c r="A2484" s="121"/>
      <c r="B2484" s="39" t="str">
        <f>+VLOOKUP(A2482,$Q$2:$R$5000,2,0)</f>
        <v>cf801</v>
      </c>
      <c r="C2484" s="51"/>
      <c r="D2484" s="57" t="s">
        <v>63</v>
      </c>
      <c r="E2484" s="58" t="s">
        <v>63</v>
      </c>
      <c r="F2484" s="59" t="s">
        <v>63</v>
      </c>
      <c r="G2484" s="57" t="s">
        <v>63</v>
      </c>
      <c r="H2484" s="60" t="s">
        <v>63</v>
      </c>
      <c r="I2484" s="60" t="str">
        <f>IF(H2484="","",G2484*H2484)</f>
        <v/>
      </c>
      <c r="J2484" s="61" t="s">
        <v>63</v>
      </c>
      <c r="Q2484" s="37">
        <v>2483</v>
      </c>
    </row>
    <row r="2485" spans="1:17" ht="15" customHeight="1" x14ac:dyDescent="0.2">
      <c r="A2485" s="121">
        <f t="shared" ref="A2485" si="159">A2482+1</f>
        <v>802</v>
      </c>
      <c r="B2485" s="39" t="str">
        <f>+VLOOKUP(A2485,$Q$2:$R$5000,2,0)</f>
        <v>cf802</v>
      </c>
      <c r="C2485" s="45" t="s">
        <v>63</v>
      </c>
      <c r="D2485" s="46" t="s">
        <v>63</v>
      </c>
      <c r="E2485" s="47" t="s">
        <v>63</v>
      </c>
      <c r="F2485" s="48"/>
      <c r="G2485" s="46"/>
      <c r="H2485" s="62"/>
      <c r="I2485" s="62"/>
      <c r="J2485" s="50"/>
      <c r="Q2485" s="37">
        <v>2484</v>
      </c>
    </row>
    <row r="2486" spans="1:17" ht="15" customHeight="1" x14ac:dyDescent="0.2">
      <c r="A2486" s="121"/>
      <c r="B2486" s="39" t="str">
        <f>+VLOOKUP(A2485,$Q$2:$R$5000,2,0)</f>
        <v>cf802</v>
      </c>
      <c r="C2486" s="51"/>
      <c r="D2486" s="52"/>
      <c r="E2486" s="53" t="s">
        <v>63</v>
      </c>
      <c r="F2486" s="54"/>
      <c r="G2486" s="52"/>
      <c r="H2486" s="63"/>
      <c r="I2486" s="63"/>
      <c r="J2486" s="56" t="s">
        <v>63</v>
      </c>
      <c r="Q2486" s="37">
        <v>2485</v>
      </c>
    </row>
    <row r="2487" spans="1:17" ht="15" customHeight="1" x14ac:dyDescent="0.2">
      <c r="A2487" s="121"/>
      <c r="B2487" s="39" t="str">
        <f>+VLOOKUP(A2485,$Q$2:$R$5000,2,0)</f>
        <v>cf802</v>
      </c>
      <c r="C2487" s="51"/>
      <c r="D2487" s="57" t="s">
        <v>63</v>
      </c>
      <c r="E2487" s="58" t="s">
        <v>63</v>
      </c>
      <c r="F2487" s="59" t="s">
        <v>63</v>
      </c>
      <c r="G2487" s="57" t="s">
        <v>63</v>
      </c>
      <c r="H2487" s="64" t="s">
        <v>63</v>
      </c>
      <c r="I2487" s="64" t="str">
        <f>IF(H2487="","",G2487*H2487)</f>
        <v/>
      </c>
      <c r="J2487" s="61" t="s">
        <v>63</v>
      </c>
      <c r="Q2487" s="37">
        <v>2486</v>
      </c>
    </row>
    <row r="2488" spans="1:17" ht="15" customHeight="1" x14ac:dyDescent="0.2">
      <c r="A2488" s="121">
        <f t="shared" ref="A2488:A2539" si="160">A2485+1</f>
        <v>803</v>
      </c>
      <c r="B2488" s="39" t="str">
        <f>+VLOOKUP(A2488,$Q$2:$R$5000,2,0)</f>
        <v>cf803</v>
      </c>
      <c r="C2488" s="45" t="s">
        <v>63</v>
      </c>
      <c r="D2488" s="46" t="s">
        <v>63</v>
      </c>
      <c r="E2488" s="47" t="s">
        <v>63</v>
      </c>
      <c r="F2488" s="48"/>
      <c r="G2488" s="46"/>
      <c r="H2488" s="62"/>
      <c r="I2488" s="62"/>
      <c r="J2488" s="50"/>
      <c r="Q2488" s="37">
        <v>2487</v>
      </c>
    </row>
    <row r="2489" spans="1:17" ht="15" customHeight="1" x14ac:dyDescent="0.2">
      <c r="A2489" s="121"/>
      <c r="B2489" s="39" t="str">
        <f>+VLOOKUP(A2488,$Q$2:$R$5000,2,0)</f>
        <v>cf803</v>
      </c>
      <c r="C2489" s="51"/>
      <c r="D2489" s="52"/>
      <c r="E2489" s="53" t="s">
        <v>63</v>
      </c>
      <c r="F2489" s="54"/>
      <c r="G2489" s="52"/>
      <c r="H2489" s="63"/>
      <c r="I2489" s="63"/>
      <c r="J2489" s="56" t="s">
        <v>63</v>
      </c>
      <c r="Q2489" s="37">
        <v>2488</v>
      </c>
    </row>
    <row r="2490" spans="1:17" ht="15" customHeight="1" x14ac:dyDescent="0.2">
      <c r="A2490" s="121"/>
      <c r="B2490" s="39" t="str">
        <f>+VLOOKUP(A2488,$Q$2:$R$5000,2,0)</f>
        <v>cf803</v>
      </c>
      <c r="C2490" s="51"/>
      <c r="D2490" s="57" t="s">
        <v>63</v>
      </c>
      <c r="E2490" s="58" t="s">
        <v>63</v>
      </c>
      <c r="F2490" s="59" t="s">
        <v>63</v>
      </c>
      <c r="G2490" s="57" t="s">
        <v>63</v>
      </c>
      <c r="H2490" s="64" t="s">
        <v>63</v>
      </c>
      <c r="I2490" s="64" t="str">
        <f>IF(H2490="","",G2490*H2490)</f>
        <v/>
      </c>
      <c r="J2490" s="61" t="s">
        <v>63</v>
      </c>
      <c r="Q2490" s="37">
        <v>2489</v>
      </c>
    </row>
    <row r="2491" spans="1:17" ht="15" customHeight="1" x14ac:dyDescent="0.2">
      <c r="A2491" s="121">
        <f t="shared" si="160"/>
        <v>804</v>
      </c>
      <c r="B2491" s="39" t="str">
        <f>+VLOOKUP(A2491,$Q$2:$R$5000,2,0)</f>
        <v>cf804</v>
      </c>
      <c r="C2491" s="45" t="s">
        <v>63</v>
      </c>
      <c r="D2491" s="46" t="s">
        <v>63</v>
      </c>
      <c r="E2491" s="47" t="s">
        <v>63</v>
      </c>
      <c r="F2491" s="48"/>
      <c r="G2491" s="46"/>
      <c r="H2491" s="62"/>
      <c r="I2491" s="62"/>
      <c r="J2491" s="50"/>
      <c r="Q2491" s="37">
        <v>2490</v>
      </c>
    </row>
    <row r="2492" spans="1:17" ht="15" customHeight="1" x14ac:dyDescent="0.2">
      <c r="A2492" s="121"/>
      <c r="B2492" s="39" t="str">
        <f>+VLOOKUP(A2491,$Q$2:$R$5000,2,0)</f>
        <v>cf804</v>
      </c>
      <c r="C2492" s="51"/>
      <c r="D2492" s="52"/>
      <c r="E2492" s="53" t="s">
        <v>63</v>
      </c>
      <c r="F2492" s="54"/>
      <c r="G2492" s="52"/>
      <c r="H2492" s="63"/>
      <c r="I2492" s="63"/>
      <c r="J2492" s="56" t="s">
        <v>63</v>
      </c>
      <c r="Q2492" s="37">
        <v>2491</v>
      </c>
    </row>
    <row r="2493" spans="1:17" ht="15" customHeight="1" x14ac:dyDescent="0.2">
      <c r="A2493" s="121"/>
      <c r="B2493" s="39" t="str">
        <f>+VLOOKUP(A2491,$Q$2:$R$5000,2,0)</f>
        <v>cf804</v>
      </c>
      <c r="C2493" s="51"/>
      <c r="D2493" s="57" t="s">
        <v>63</v>
      </c>
      <c r="E2493" s="58" t="s">
        <v>63</v>
      </c>
      <c r="F2493" s="59" t="s">
        <v>63</v>
      </c>
      <c r="G2493" s="57" t="s">
        <v>63</v>
      </c>
      <c r="H2493" s="64" t="s">
        <v>63</v>
      </c>
      <c r="I2493" s="64" t="str">
        <f>IF(H2493="","",G2493*H2493)</f>
        <v/>
      </c>
      <c r="J2493" s="61" t="s">
        <v>63</v>
      </c>
      <c r="Q2493" s="37">
        <v>2492</v>
      </c>
    </row>
    <row r="2494" spans="1:17" ht="15" customHeight="1" x14ac:dyDescent="0.2">
      <c r="A2494" s="121">
        <f t="shared" si="160"/>
        <v>805</v>
      </c>
      <c r="B2494" s="39" t="str">
        <f>+VLOOKUP(A2494,$Q$2:$R$5000,2,0)</f>
        <v>cf805</v>
      </c>
      <c r="C2494" s="45" t="s">
        <v>63</v>
      </c>
      <c r="D2494" s="46" t="s">
        <v>63</v>
      </c>
      <c r="E2494" s="47" t="s">
        <v>63</v>
      </c>
      <c r="F2494" s="48"/>
      <c r="G2494" s="46"/>
      <c r="H2494" s="62"/>
      <c r="I2494" s="62"/>
      <c r="J2494" s="50"/>
      <c r="Q2494" s="37">
        <v>2493</v>
      </c>
    </row>
    <row r="2495" spans="1:17" ht="15" customHeight="1" x14ac:dyDescent="0.2">
      <c r="A2495" s="121"/>
      <c r="B2495" s="39" t="str">
        <f>+VLOOKUP(A2494,$Q$2:$R$5000,2,0)</f>
        <v>cf805</v>
      </c>
      <c r="C2495" s="51"/>
      <c r="D2495" s="52"/>
      <c r="E2495" s="53" t="s">
        <v>63</v>
      </c>
      <c r="F2495" s="54"/>
      <c r="G2495" s="52"/>
      <c r="H2495" s="63"/>
      <c r="I2495" s="63"/>
      <c r="J2495" s="56" t="s">
        <v>63</v>
      </c>
      <c r="Q2495" s="37">
        <v>2494</v>
      </c>
    </row>
    <row r="2496" spans="1:17" ht="15" customHeight="1" x14ac:dyDescent="0.2">
      <c r="A2496" s="121"/>
      <c r="B2496" s="39" t="str">
        <f>+VLOOKUP(A2494,$Q$2:$R$5000,2,0)</f>
        <v>cf805</v>
      </c>
      <c r="C2496" s="51"/>
      <c r="D2496" s="57" t="s">
        <v>63</v>
      </c>
      <c r="E2496" s="58" t="s">
        <v>63</v>
      </c>
      <c r="F2496" s="59" t="s">
        <v>63</v>
      </c>
      <c r="G2496" s="57" t="s">
        <v>63</v>
      </c>
      <c r="H2496" s="64" t="s">
        <v>63</v>
      </c>
      <c r="I2496" s="64" t="str">
        <f>IF(H2496="","",G2496*H2496)</f>
        <v/>
      </c>
      <c r="J2496" s="61" t="s">
        <v>63</v>
      </c>
      <c r="Q2496" s="37">
        <v>2495</v>
      </c>
    </row>
    <row r="2497" spans="1:17" ht="15" customHeight="1" x14ac:dyDescent="0.2">
      <c r="A2497" s="121">
        <f t="shared" si="160"/>
        <v>806</v>
      </c>
      <c r="B2497" s="39" t="str">
        <f>+VLOOKUP(A2497,$Q$2:$R$5000,2,0)</f>
        <v>cf806</v>
      </c>
      <c r="C2497" s="45" t="s">
        <v>63</v>
      </c>
      <c r="D2497" s="46" t="s">
        <v>63</v>
      </c>
      <c r="E2497" s="47" t="s">
        <v>63</v>
      </c>
      <c r="F2497" s="48"/>
      <c r="G2497" s="46"/>
      <c r="H2497" s="62"/>
      <c r="I2497" s="62"/>
      <c r="J2497" s="50"/>
      <c r="Q2497" s="37">
        <v>2496</v>
      </c>
    </row>
    <row r="2498" spans="1:17" ht="15" customHeight="1" x14ac:dyDescent="0.2">
      <c r="A2498" s="121"/>
      <c r="B2498" s="39" t="str">
        <f>+VLOOKUP(A2497,$Q$2:$R$5000,2,0)</f>
        <v>cf806</v>
      </c>
      <c r="C2498" s="51"/>
      <c r="D2498" s="52"/>
      <c r="E2498" s="53" t="s">
        <v>63</v>
      </c>
      <c r="F2498" s="54"/>
      <c r="G2498" s="52"/>
      <c r="H2498" s="63"/>
      <c r="I2498" s="63"/>
      <c r="J2498" s="56" t="s">
        <v>63</v>
      </c>
      <c r="Q2498" s="37">
        <v>2497</v>
      </c>
    </row>
    <row r="2499" spans="1:17" ht="15" customHeight="1" x14ac:dyDescent="0.2">
      <c r="A2499" s="121"/>
      <c r="B2499" s="39" t="str">
        <f>+VLOOKUP(A2497,$Q$2:$R$5000,2,0)</f>
        <v>cf806</v>
      </c>
      <c r="C2499" s="51"/>
      <c r="D2499" s="57" t="s">
        <v>63</v>
      </c>
      <c r="E2499" s="58" t="s">
        <v>63</v>
      </c>
      <c r="F2499" s="59" t="s">
        <v>63</v>
      </c>
      <c r="G2499" s="57" t="s">
        <v>63</v>
      </c>
      <c r="H2499" s="64" t="s">
        <v>63</v>
      </c>
      <c r="I2499" s="64" t="str">
        <f>IF(H2499="","",G2499*H2499)</f>
        <v/>
      </c>
      <c r="J2499" s="61" t="s">
        <v>63</v>
      </c>
      <c r="Q2499" s="37">
        <v>2498</v>
      </c>
    </row>
    <row r="2500" spans="1:17" ht="15" customHeight="1" x14ac:dyDescent="0.2">
      <c r="A2500" s="121">
        <f t="shared" si="160"/>
        <v>807</v>
      </c>
      <c r="B2500" s="39" t="str">
        <f>+VLOOKUP(A2500,$Q$2:$R$5000,2,0)</f>
        <v>cf807</v>
      </c>
      <c r="C2500" s="45" t="s">
        <v>63</v>
      </c>
      <c r="D2500" s="46" t="s">
        <v>63</v>
      </c>
      <c r="E2500" s="47" t="s">
        <v>63</v>
      </c>
      <c r="F2500" s="48"/>
      <c r="G2500" s="46"/>
      <c r="H2500" s="62"/>
      <c r="I2500" s="62"/>
      <c r="J2500" s="50"/>
      <c r="Q2500" s="37">
        <v>2499</v>
      </c>
    </row>
    <row r="2501" spans="1:17" ht="15" customHeight="1" x14ac:dyDescent="0.2">
      <c r="A2501" s="121"/>
      <c r="B2501" s="39" t="str">
        <f>+VLOOKUP(A2500,$Q$2:$R$5000,2,0)</f>
        <v>cf807</v>
      </c>
      <c r="C2501" s="51"/>
      <c r="D2501" s="52"/>
      <c r="E2501" s="53" t="s">
        <v>63</v>
      </c>
      <c r="F2501" s="54"/>
      <c r="G2501" s="52"/>
      <c r="H2501" s="63"/>
      <c r="I2501" s="63"/>
      <c r="J2501" s="56" t="s">
        <v>63</v>
      </c>
      <c r="Q2501" s="37">
        <v>2500</v>
      </c>
    </row>
    <row r="2502" spans="1:17" ht="15" customHeight="1" x14ac:dyDescent="0.2">
      <c r="A2502" s="121"/>
      <c r="B2502" s="39" t="str">
        <f>+VLOOKUP(A2500,$Q$2:$R$5000,2,0)</f>
        <v>cf807</v>
      </c>
      <c r="C2502" s="51"/>
      <c r="D2502" s="57" t="s">
        <v>63</v>
      </c>
      <c r="E2502" s="58" t="s">
        <v>63</v>
      </c>
      <c r="F2502" s="59" t="s">
        <v>63</v>
      </c>
      <c r="G2502" s="57" t="s">
        <v>63</v>
      </c>
      <c r="H2502" s="64" t="s">
        <v>63</v>
      </c>
      <c r="I2502" s="64" t="str">
        <f>IF(H2502="","",G2502*H2502)</f>
        <v/>
      </c>
      <c r="J2502" s="61" t="s">
        <v>63</v>
      </c>
      <c r="Q2502" s="37">
        <v>2501</v>
      </c>
    </row>
    <row r="2503" spans="1:17" ht="15" customHeight="1" x14ac:dyDescent="0.2">
      <c r="A2503" s="121">
        <f t="shared" si="160"/>
        <v>808</v>
      </c>
      <c r="B2503" s="39" t="str">
        <f>+VLOOKUP(A2503,$Q$2:$R$5000,2,0)</f>
        <v>cf808</v>
      </c>
      <c r="C2503" s="45" t="s">
        <v>63</v>
      </c>
      <c r="D2503" s="46" t="s">
        <v>63</v>
      </c>
      <c r="E2503" s="47" t="s">
        <v>63</v>
      </c>
      <c r="F2503" s="48"/>
      <c r="G2503" s="46"/>
      <c r="H2503" s="62"/>
      <c r="I2503" s="62"/>
      <c r="J2503" s="50"/>
      <c r="Q2503" s="37">
        <v>2502</v>
      </c>
    </row>
    <row r="2504" spans="1:17" ht="15" customHeight="1" x14ac:dyDescent="0.2">
      <c r="A2504" s="121"/>
      <c r="B2504" s="39" t="str">
        <f>+VLOOKUP(A2503,$Q$2:$R$5000,2,0)</f>
        <v>cf808</v>
      </c>
      <c r="C2504" s="51"/>
      <c r="D2504" s="52"/>
      <c r="E2504" s="53" t="s">
        <v>63</v>
      </c>
      <c r="F2504" s="54"/>
      <c r="G2504" s="52"/>
      <c r="H2504" s="63"/>
      <c r="I2504" s="63"/>
      <c r="J2504" s="56" t="s">
        <v>63</v>
      </c>
      <c r="Q2504" s="37">
        <v>2503</v>
      </c>
    </row>
    <row r="2505" spans="1:17" ht="15" customHeight="1" x14ac:dyDescent="0.2">
      <c r="A2505" s="121"/>
      <c r="B2505" s="39" t="str">
        <f>+VLOOKUP(A2503,$Q$2:$R$5000,2,0)</f>
        <v>cf808</v>
      </c>
      <c r="C2505" s="51"/>
      <c r="D2505" s="57" t="s">
        <v>63</v>
      </c>
      <c r="E2505" s="58" t="s">
        <v>63</v>
      </c>
      <c r="F2505" s="59" t="s">
        <v>63</v>
      </c>
      <c r="G2505" s="57" t="s">
        <v>63</v>
      </c>
      <c r="H2505" s="64" t="s">
        <v>63</v>
      </c>
      <c r="I2505" s="64" t="str">
        <f>IF(H2505="","",G2505*H2505)</f>
        <v/>
      </c>
      <c r="J2505" s="61" t="s">
        <v>63</v>
      </c>
      <c r="Q2505" s="37">
        <v>2504</v>
      </c>
    </row>
    <row r="2506" spans="1:17" ht="15" customHeight="1" x14ac:dyDescent="0.2">
      <c r="A2506" s="121">
        <f t="shared" si="160"/>
        <v>809</v>
      </c>
      <c r="B2506" s="39" t="str">
        <f>+VLOOKUP(A2506,$Q$2:$R$5000,2,0)</f>
        <v>cf809</v>
      </c>
      <c r="C2506" s="45" t="s">
        <v>63</v>
      </c>
      <c r="D2506" s="46" t="s">
        <v>63</v>
      </c>
      <c r="E2506" s="47" t="s">
        <v>63</v>
      </c>
      <c r="F2506" s="48"/>
      <c r="G2506" s="46"/>
      <c r="H2506" s="62"/>
      <c r="I2506" s="62"/>
      <c r="J2506" s="50"/>
      <c r="Q2506" s="37">
        <v>2505</v>
      </c>
    </row>
    <row r="2507" spans="1:17" ht="15" customHeight="1" x14ac:dyDescent="0.2">
      <c r="A2507" s="121"/>
      <c r="B2507" s="39" t="str">
        <f>+VLOOKUP(A2506,$Q$2:$R$5000,2,0)</f>
        <v>cf809</v>
      </c>
      <c r="C2507" s="51"/>
      <c r="D2507" s="52"/>
      <c r="E2507" s="53" t="s">
        <v>63</v>
      </c>
      <c r="F2507" s="54"/>
      <c r="G2507" s="52"/>
      <c r="H2507" s="63"/>
      <c r="I2507" s="63"/>
      <c r="J2507" s="56" t="s">
        <v>63</v>
      </c>
      <c r="Q2507" s="37">
        <v>2506</v>
      </c>
    </row>
    <row r="2508" spans="1:17" ht="15" customHeight="1" x14ac:dyDescent="0.2">
      <c r="A2508" s="121"/>
      <c r="B2508" s="39" t="str">
        <f>+VLOOKUP(A2506,$Q$2:$R$5000,2,0)</f>
        <v>cf809</v>
      </c>
      <c r="C2508" s="51"/>
      <c r="D2508" s="57" t="s">
        <v>63</v>
      </c>
      <c r="E2508" s="58" t="s">
        <v>63</v>
      </c>
      <c r="F2508" s="59" t="s">
        <v>63</v>
      </c>
      <c r="G2508" s="57" t="s">
        <v>63</v>
      </c>
      <c r="H2508" s="64" t="s">
        <v>63</v>
      </c>
      <c r="I2508" s="64" t="str">
        <f>IF(H2508="","",G2508*H2508)</f>
        <v/>
      </c>
      <c r="J2508" s="61" t="s">
        <v>63</v>
      </c>
      <c r="Q2508" s="37">
        <v>2507</v>
      </c>
    </row>
    <row r="2509" spans="1:17" ht="15" customHeight="1" x14ac:dyDescent="0.2">
      <c r="A2509" s="121">
        <f t="shared" si="160"/>
        <v>810</v>
      </c>
      <c r="B2509" s="39" t="str">
        <f>+VLOOKUP(A2509,$Q$2:$R$5000,2,0)</f>
        <v>cf810</v>
      </c>
      <c r="C2509" s="45" t="s">
        <v>63</v>
      </c>
      <c r="D2509" s="46" t="s">
        <v>63</v>
      </c>
      <c r="E2509" s="47" t="s">
        <v>63</v>
      </c>
      <c r="F2509" s="48"/>
      <c r="G2509" s="46"/>
      <c r="H2509" s="62"/>
      <c r="I2509" s="62"/>
      <c r="J2509" s="50"/>
      <c r="Q2509" s="37">
        <v>2508</v>
      </c>
    </row>
    <row r="2510" spans="1:17" ht="15" customHeight="1" x14ac:dyDescent="0.2">
      <c r="A2510" s="121"/>
      <c r="B2510" s="39" t="str">
        <f>+VLOOKUP(A2509,$Q$2:$R$5000,2,0)</f>
        <v>cf810</v>
      </c>
      <c r="C2510" s="51"/>
      <c r="D2510" s="52"/>
      <c r="E2510" s="53" t="s">
        <v>63</v>
      </c>
      <c r="F2510" s="54"/>
      <c r="G2510" s="52"/>
      <c r="H2510" s="63"/>
      <c r="I2510" s="63"/>
      <c r="J2510" s="56" t="s">
        <v>63</v>
      </c>
      <c r="Q2510" s="37">
        <v>2509</v>
      </c>
    </row>
    <row r="2511" spans="1:17" ht="15" customHeight="1" x14ac:dyDescent="0.2">
      <c r="A2511" s="121"/>
      <c r="B2511" s="39" t="str">
        <f>+VLOOKUP(A2509,$Q$2:$R$5000,2,0)</f>
        <v>cf810</v>
      </c>
      <c r="C2511" s="51"/>
      <c r="D2511" s="57" t="s">
        <v>63</v>
      </c>
      <c r="E2511" s="58" t="s">
        <v>63</v>
      </c>
      <c r="F2511" s="59" t="s">
        <v>63</v>
      </c>
      <c r="G2511" s="57" t="s">
        <v>63</v>
      </c>
      <c r="H2511" s="64" t="s">
        <v>63</v>
      </c>
      <c r="I2511" s="64" t="str">
        <f>IF(H2511="","",G2511*H2511)</f>
        <v/>
      </c>
      <c r="J2511" s="61" t="s">
        <v>63</v>
      </c>
      <c r="Q2511" s="37">
        <v>2510</v>
      </c>
    </row>
    <row r="2512" spans="1:17" ht="15" customHeight="1" x14ac:dyDescent="0.2">
      <c r="A2512" s="121">
        <f t="shared" si="160"/>
        <v>811</v>
      </c>
      <c r="B2512" s="39" t="str">
        <f>+VLOOKUP(A2512,$Q$2:$R$5000,2,0)</f>
        <v>cf811</v>
      </c>
      <c r="C2512" s="45" t="s">
        <v>63</v>
      </c>
      <c r="D2512" s="46" t="s">
        <v>63</v>
      </c>
      <c r="E2512" s="47" t="s">
        <v>63</v>
      </c>
      <c r="F2512" s="48"/>
      <c r="G2512" s="46"/>
      <c r="H2512" s="62"/>
      <c r="I2512" s="62"/>
      <c r="J2512" s="50"/>
      <c r="Q2512" s="37">
        <v>2511</v>
      </c>
    </row>
    <row r="2513" spans="1:17" ht="15" customHeight="1" x14ac:dyDescent="0.2">
      <c r="A2513" s="121"/>
      <c r="B2513" s="39" t="str">
        <f>+VLOOKUP(A2512,$Q$2:$R$5000,2,0)</f>
        <v>cf811</v>
      </c>
      <c r="C2513" s="51"/>
      <c r="D2513" s="52"/>
      <c r="E2513" s="53" t="s">
        <v>63</v>
      </c>
      <c r="F2513" s="54"/>
      <c r="G2513" s="52"/>
      <c r="H2513" s="63"/>
      <c r="I2513" s="63"/>
      <c r="J2513" s="56" t="s">
        <v>63</v>
      </c>
      <c r="Q2513" s="37">
        <v>2512</v>
      </c>
    </row>
    <row r="2514" spans="1:17" ht="15" customHeight="1" x14ac:dyDescent="0.2">
      <c r="A2514" s="121"/>
      <c r="B2514" s="39" t="str">
        <f>+VLOOKUP(A2512,$Q$2:$R$5000,2,0)</f>
        <v>cf811</v>
      </c>
      <c r="C2514" s="51"/>
      <c r="D2514" s="57" t="s">
        <v>63</v>
      </c>
      <c r="E2514" s="58" t="s">
        <v>63</v>
      </c>
      <c r="F2514" s="59" t="s">
        <v>63</v>
      </c>
      <c r="G2514" s="57" t="s">
        <v>63</v>
      </c>
      <c r="H2514" s="64" t="s">
        <v>63</v>
      </c>
      <c r="I2514" s="64" t="str">
        <f>IF(H2514="","",G2514*H2514)</f>
        <v/>
      </c>
      <c r="J2514" s="61" t="s">
        <v>63</v>
      </c>
      <c r="Q2514" s="37">
        <v>2513</v>
      </c>
    </row>
    <row r="2515" spans="1:17" ht="15" customHeight="1" x14ac:dyDescent="0.2">
      <c r="A2515" s="121">
        <f t="shared" si="160"/>
        <v>812</v>
      </c>
      <c r="B2515" s="39" t="str">
        <f>+VLOOKUP(A2515,$Q$2:$R$5000,2,0)</f>
        <v>cf812</v>
      </c>
      <c r="C2515" s="45" t="s">
        <v>63</v>
      </c>
      <c r="D2515" s="46" t="s">
        <v>63</v>
      </c>
      <c r="E2515" s="47" t="s">
        <v>63</v>
      </c>
      <c r="F2515" s="48"/>
      <c r="G2515" s="46"/>
      <c r="H2515" s="62"/>
      <c r="I2515" s="62"/>
      <c r="J2515" s="50"/>
      <c r="Q2515" s="37">
        <v>2514</v>
      </c>
    </row>
    <row r="2516" spans="1:17" ht="15" customHeight="1" x14ac:dyDescent="0.2">
      <c r="A2516" s="121"/>
      <c r="B2516" s="39" t="str">
        <f>+VLOOKUP(A2515,$Q$2:$R$5000,2,0)</f>
        <v>cf812</v>
      </c>
      <c r="C2516" s="51"/>
      <c r="D2516" s="52"/>
      <c r="E2516" s="53" t="s">
        <v>63</v>
      </c>
      <c r="F2516" s="54"/>
      <c r="G2516" s="52"/>
      <c r="H2516" s="63"/>
      <c r="I2516" s="63"/>
      <c r="J2516" s="56" t="s">
        <v>63</v>
      </c>
      <c r="Q2516" s="37">
        <v>2515</v>
      </c>
    </row>
    <row r="2517" spans="1:17" ht="15" customHeight="1" x14ac:dyDescent="0.2">
      <c r="A2517" s="121"/>
      <c r="B2517" s="39" t="str">
        <f>+VLOOKUP(A2515,$Q$2:$R$5000,2,0)</f>
        <v>cf812</v>
      </c>
      <c r="C2517" s="51"/>
      <c r="D2517" s="57" t="s">
        <v>63</v>
      </c>
      <c r="E2517" s="58" t="s">
        <v>63</v>
      </c>
      <c r="F2517" s="59" t="s">
        <v>63</v>
      </c>
      <c r="G2517" s="57" t="s">
        <v>63</v>
      </c>
      <c r="H2517" s="64" t="s">
        <v>63</v>
      </c>
      <c r="I2517" s="64" t="str">
        <f>IF(H2517="","",G2517*H2517)</f>
        <v/>
      </c>
      <c r="J2517" s="61" t="s">
        <v>63</v>
      </c>
      <c r="Q2517" s="37">
        <v>2516</v>
      </c>
    </row>
    <row r="2518" spans="1:17" ht="15" customHeight="1" x14ac:dyDescent="0.2">
      <c r="A2518" s="121">
        <f t="shared" si="160"/>
        <v>813</v>
      </c>
      <c r="B2518" s="39" t="str">
        <f>+VLOOKUP(A2518,$Q$2:$R$5000,2,0)</f>
        <v>cf813</v>
      </c>
      <c r="C2518" s="45" t="s">
        <v>63</v>
      </c>
      <c r="D2518" s="46" t="s">
        <v>63</v>
      </c>
      <c r="E2518" s="47" t="s">
        <v>63</v>
      </c>
      <c r="F2518" s="48"/>
      <c r="G2518" s="46"/>
      <c r="H2518" s="62"/>
      <c r="I2518" s="62"/>
      <c r="J2518" s="50"/>
      <c r="Q2518" s="37">
        <v>2517</v>
      </c>
    </row>
    <row r="2519" spans="1:17" ht="15" customHeight="1" x14ac:dyDescent="0.2">
      <c r="A2519" s="121"/>
      <c r="B2519" s="39" t="str">
        <f>+VLOOKUP(A2518,$Q$2:$R$5000,2,0)</f>
        <v>cf813</v>
      </c>
      <c r="C2519" s="51"/>
      <c r="D2519" s="52"/>
      <c r="E2519" s="53" t="s">
        <v>63</v>
      </c>
      <c r="F2519" s="54"/>
      <c r="G2519" s="52"/>
      <c r="H2519" s="63"/>
      <c r="I2519" s="63"/>
      <c r="J2519" s="56" t="s">
        <v>63</v>
      </c>
      <c r="Q2519" s="37">
        <v>2518</v>
      </c>
    </row>
    <row r="2520" spans="1:17" ht="15" customHeight="1" x14ac:dyDescent="0.2">
      <c r="A2520" s="121"/>
      <c r="B2520" s="39" t="str">
        <f>+VLOOKUP(A2518,$Q$2:$R$5000,2,0)</f>
        <v>cf813</v>
      </c>
      <c r="C2520" s="51"/>
      <c r="D2520" s="57" t="s">
        <v>63</v>
      </c>
      <c r="E2520" s="58" t="s">
        <v>63</v>
      </c>
      <c r="F2520" s="59" t="s">
        <v>63</v>
      </c>
      <c r="G2520" s="57" t="s">
        <v>63</v>
      </c>
      <c r="H2520" s="64" t="s">
        <v>63</v>
      </c>
      <c r="I2520" s="64" t="str">
        <f>IF(H2520="","",G2520*H2520)</f>
        <v/>
      </c>
      <c r="J2520" s="61" t="s">
        <v>63</v>
      </c>
      <c r="Q2520" s="37">
        <v>2519</v>
      </c>
    </row>
    <row r="2521" spans="1:17" ht="15" customHeight="1" x14ac:dyDescent="0.2">
      <c r="A2521" s="121">
        <f t="shared" si="160"/>
        <v>814</v>
      </c>
      <c r="B2521" s="39" t="str">
        <f>+VLOOKUP(A2521,$Q$2:$R$5000,2,0)</f>
        <v>cf814</v>
      </c>
      <c r="C2521" s="45" t="s">
        <v>63</v>
      </c>
      <c r="D2521" s="46" t="s">
        <v>63</v>
      </c>
      <c r="E2521" s="47" t="s">
        <v>63</v>
      </c>
      <c r="F2521" s="48"/>
      <c r="G2521" s="46"/>
      <c r="H2521" s="62"/>
      <c r="I2521" s="62"/>
      <c r="J2521" s="50"/>
      <c r="Q2521" s="37">
        <v>2520</v>
      </c>
    </row>
    <row r="2522" spans="1:17" ht="15" customHeight="1" x14ac:dyDescent="0.2">
      <c r="A2522" s="121"/>
      <c r="B2522" s="39" t="str">
        <f>+VLOOKUP(A2521,$Q$2:$R$5000,2,0)</f>
        <v>cf814</v>
      </c>
      <c r="C2522" s="51"/>
      <c r="D2522" s="52"/>
      <c r="E2522" s="53" t="s">
        <v>63</v>
      </c>
      <c r="F2522" s="54"/>
      <c r="G2522" s="52"/>
      <c r="H2522" s="63"/>
      <c r="I2522" s="63"/>
      <c r="J2522" s="56" t="s">
        <v>63</v>
      </c>
      <c r="Q2522" s="37">
        <v>2521</v>
      </c>
    </row>
    <row r="2523" spans="1:17" ht="15" customHeight="1" x14ac:dyDescent="0.2">
      <c r="A2523" s="121"/>
      <c r="B2523" s="39" t="str">
        <f>+VLOOKUP(A2521,$Q$2:$R$5000,2,0)</f>
        <v>cf814</v>
      </c>
      <c r="C2523" s="51"/>
      <c r="D2523" s="57" t="s">
        <v>63</v>
      </c>
      <c r="E2523" s="58" t="s">
        <v>63</v>
      </c>
      <c r="F2523" s="59" t="s">
        <v>63</v>
      </c>
      <c r="G2523" s="57" t="s">
        <v>63</v>
      </c>
      <c r="H2523" s="64" t="s">
        <v>63</v>
      </c>
      <c r="I2523" s="64" t="str">
        <f>IF(H2523="","",G2523*H2523)</f>
        <v/>
      </c>
      <c r="J2523" s="61" t="s">
        <v>63</v>
      </c>
      <c r="Q2523" s="37">
        <v>2522</v>
      </c>
    </row>
    <row r="2524" spans="1:17" ht="15" customHeight="1" x14ac:dyDescent="0.2">
      <c r="A2524" s="121">
        <f t="shared" si="160"/>
        <v>815</v>
      </c>
      <c r="B2524" s="39" t="str">
        <f>+VLOOKUP(A2524,$Q$2:$R$5000,2,0)</f>
        <v>cf815</v>
      </c>
      <c r="C2524" s="45" t="s">
        <v>63</v>
      </c>
      <c r="D2524" s="46" t="s">
        <v>63</v>
      </c>
      <c r="E2524" s="47" t="s">
        <v>63</v>
      </c>
      <c r="F2524" s="48"/>
      <c r="G2524" s="46"/>
      <c r="H2524" s="62"/>
      <c r="I2524" s="62"/>
      <c r="J2524" s="50"/>
      <c r="Q2524" s="37">
        <v>2523</v>
      </c>
    </row>
    <row r="2525" spans="1:17" ht="15" customHeight="1" x14ac:dyDescent="0.2">
      <c r="A2525" s="121"/>
      <c r="B2525" s="39" t="str">
        <f>+VLOOKUP(A2524,$Q$2:$R$5000,2,0)</f>
        <v>cf815</v>
      </c>
      <c r="C2525" s="51"/>
      <c r="D2525" s="52"/>
      <c r="E2525" s="53" t="s">
        <v>63</v>
      </c>
      <c r="F2525" s="54"/>
      <c r="G2525" s="52"/>
      <c r="H2525" s="63"/>
      <c r="I2525" s="63"/>
      <c r="J2525" s="56" t="s">
        <v>63</v>
      </c>
      <c r="Q2525" s="37">
        <v>2524</v>
      </c>
    </row>
    <row r="2526" spans="1:17" ht="15" customHeight="1" x14ac:dyDescent="0.2">
      <c r="A2526" s="121"/>
      <c r="B2526" s="39" t="str">
        <f>+VLOOKUP(A2524,$Q$2:$R$5000,2,0)</f>
        <v>cf815</v>
      </c>
      <c r="C2526" s="51"/>
      <c r="D2526" s="57" t="s">
        <v>63</v>
      </c>
      <c r="E2526" s="58" t="s">
        <v>63</v>
      </c>
      <c r="F2526" s="59" t="s">
        <v>63</v>
      </c>
      <c r="G2526" s="57" t="s">
        <v>63</v>
      </c>
      <c r="H2526" s="64" t="s">
        <v>63</v>
      </c>
      <c r="I2526" s="64" t="str">
        <f>IF(H2526="","",G2526*H2526)</f>
        <v/>
      </c>
      <c r="J2526" s="61" t="s">
        <v>63</v>
      </c>
      <c r="Q2526" s="37">
        <v>2525</v>
      </c>
    </row>
    <row r="2527" spans="1:17" ht="15" customHeight="1" x14ac:dyDescent="0.2">
      <c r="A2527" s="121">
        <f t="shared" si="160"/>
        <v>816</v>
      </c>
      <c r="B2527" s="39" t="str">
        <f>+VLOOKUP(A2527,$Q$2:$R$5000,2,0)</f>
        <v>cf816</v>
      </c>
      <c r="C2527" s="45" t="s">
        <v>63</v>
      </c>
      <c r="D2527" s="46" t="s">
        <v>63</v>
      </c>
      <c r="E2527" s="47" t="s">
        <v>63</v>
      </c>
      <c r="F2527" s="48"/>
      <c r="G2527" s="46"/>
      <c r="H2527" s="62"/>
      <c r="I2527" s="62"/>
      <c r="J2527" s="50"/>
      <c r="Q2527" s="37">
        <v>2526</v>
      </c>
    </row>
    <row r="2528" spans="1:17" ht="15" customHeight="1" x14ac:dyDescent="0.2">
      <c r="A2528" s="121"/>
      <c r="B2528" s="39" t="str">
        <f>+VLOOKUP(A2527,$Q$2:$R$5000,2,0)</f>
        <v>cf816</v>
      </c>
      <c r="C2528" s="51"/>
      <c r="D2528" s="52"/>
      <c r="E2528" s="53" t="s">
        <v>63</v>
      </c>
      <c r="F2528" s="54"/>
      <c r="G2528" s="52"/>
      <c r="H2528" s="63"/>
      <c r="I2528" s="63"/>
      <c r="J2528" s="56" t="s">
        <v>63</v>
      </c>
      <c r="Q2528" s="37">
        <v>2527</v>
      </c>
    </row>
    <row r="2529" spans="1:17" ht="15" customHeight="1" x14ac:dyDescent="0.2">
      <c r="A2529" s="121"/>
      <c r="B2529" s="39" t="str">
        <f>+VLOOKUP(A2527,$Q$2:$R$5000,2,0)</f>
        <v>cf816</v>
      </c>
      <c r="C2529" s="51"/>
      <c r="D2529" s="57" t="s">
        <v>63</v>
      </c>
      <c r="E2529" s="58" t="s">
        <v>63</v>
      </c>
      <c r="F2529" s="59" t="s">
        <v>63</v>
      </c>
      <c r="G2529" s="57" t="s">
        <v>63</v>
      </c>
      <c r="H2529" s="64" t="s">
        <v>63</v>
      </c>
      <c r="I2529" s="64" t="str">
        <f>IF(H2529="","",G2529*H2529)</f>
        <v/>
      </c>
      <c r="J2529" s="61" t="s">
        <v>63</v>
      </c>
      <c r="Q2529" s="37">
        <v>2528</v>
      </c>
    </row>
    <row r="2530" spans="1:17" ht="15" customHeight="1" x14ac:dyDescent="0.2">
      <c r="A2530" s="121">
        <f t="shared" si="160"/>
        <v>817</v>
      </c>
      <c r="B2530" s="39" t="str">
        <f>+VLOOKUP(A2530,$Q$2:$R$5000,2,0)</f>
        <v>cf817</v>
      </c>
      <c r="C2530" s="45" t="s">
        <v>63</v>
      </c>
      <c r="D2530" s="46" t="s">
        <v>63</v>
      </c>
      <c r="E2530" s="47" t="s">
        <v>63</v>
      </c>
      <c r="F2530" s="48"/>
      <c r="G2530" s="46"/>
      <c r="H2530" s="62"/>
      <c r="I2530" s="62"/>
      <c r="J2530" s="50"/>
      <c r="Q2530" s="37">
        <v>2529</v>
      </c>
    </row>
    <row r="2531" spans="1:17" ht="15" customHeight="1" x14ac:dyDescent="0.2">
      <c r="A2531" s="121"/>
      <c r="B2531" s="39" t="str">
        <f>+VLOOKUP(A2530,$Q$2:$R$5000,2,0)</f>
        <v>cf817</v>
      </c>
      <c r="C2531" s="51"/>
      <c r="D2531" s="52"/>
      <c r="E2531" s="53" t="s">
        <v>63</v>
      </c>
      <c r="F2531" s="54"/>
      <c r="G2531" s="52"/>
      <c r="H2531" s="63"/>
      <c r="I2531" s="63"/>
      <c r="J2531" s="56" t="s">
        <v>63</v>
      </c>
      <c r="Q2531" s="37">
        <v>2530</v>
      </c>
    </row>
    <row r="2532" spans="1:17" ht="15" customHeight="1" x14ac:dyDescent="0.2">
      <c r="A2532" s="121"/>
      <c r="B2532" s="39" t="str">
        <f>+VLOOKUP(A2530,$Q$2:$R$5000,2,0)</f>
        <v>cf817</v>
      </c>
      <c r="C2532" s="51"/>
      <c r="D2532" s="57" t="s">
        <v>63</v>
      </c>
      <c r="E2532" s="58" t="s">
        <v>63</v>
      </c>
      <c r="F2532" s="59" t="s">
        <v>63</v>
      </c>
      <c r="G2532" s="57" t="s">
        <v>63</v>
      </c>
      <c r="H2532" s="64" t="s">
        <v>63</v>
      </c>
      <c r="I2532" s="64" t="str">
        <f>IF(H2532="","",G2532*H2532)</f>
        <v/>
      </c>
      <c r="J2532" s="61" t="s">
        <v>63</v>
      </c>
      <c r="Q2532" s="37">
        <v>2531</v>
      </c>
    </row>
    <row r="2533" spans="1:17" ht="15" customHeight="1" x14ac:dyDescent="0.2">
      <c r="A2533" s="121">
        <f t="shared" si="160"/>
        <v>818</v>
      </c>
      <c r="B2533" s="39" t="str">
        <f>+VLOOKUP(A2533,$Q$2:$R$5000,2,0)</f>
        <v>cf818</v>
      </c>
      <c r="C2533" s="45" t="s">
        <v>63</v>
      </c>
      <c r="D2533" s="46" t="s">
        <v>63</v>
      </c>
      <c r="E2533" s="47" t="s">
        <v>63</v>
      </c>
      <c r="F2533" s="48"/>
      <c r="G2533" s="46"/>
      <c r="H2533" s="62"/>
      <c r="I2533" s="62"/>
      <c r="J2533" s="50"/>
      <c r="Q2533" s="37">
        <v>2532</v>
      </c>
    </row>
    <row r="2534" spans="1:17" ht="15" customHeight="1" x14ac:dyDescent="0.2">
      <c r="A2534" s="121"/>
      <c r="B2534" s="39" t="str">
        <f>+VLOOKUP(A2533,$Q$2:$R$5000,2,0)</f>
        <v>cf818</v>
      </c>
      <c r="C2534" s="51"/>
      <c r="D2534" s="52"/>
      <c r="E2534" s="53" t="s">
        <v>63</v>
      </c>
      <c r="F2534" s="54"/>
      <c r="G2534" s="52"/>
      <c r="H2534" s="63"/>
      <c r="I2534" s="63"/>
      <c r="J2534" s="56" t="s">
        <v>63</v>
      </c>
      <c r="Q2534" s="37">
        <v>2533</v>
      </c>
    </row>
    <row r="2535" spans="1:17" ht="15" customHeight="1" x14ac:dyDescent="0.2">
      <c r="A2535" s="121"/>
      <c r="B2535" s="39" t="str">
        <f>+VLOOKUP(A2533,$Q$2:$R$5000,2,0)</f>
        <v>cf818</v>
      </c>
      <c r="C2535" s="51"/>
      <c r="D2535" s="57" t="s">
        <v>63</v>
      </c>
      <c r="E2535" s="58" t="s">
        <v>63</v>
      </c>
      <c r="F2535" s="59" t="s">
        <v>63</v>
      </c>
      <c r="G2535" s="57" t="s">
        <v>63</v>
      </c>
      <c r="H2535" s="64" t="s">
        <v>63</v>
      </c>
      <c r="I2535" s="64" t="str">
        <f>IF(H2535="","",G2535*H2535)</f>
        <v/>
      </c>
      <c r="J2535" s="61" t="s">
        <v>63</v>
      </c>
      <c r="Q2535" s="37">
        <v>2534</v>
      </c>
    </row>
    <row r="2536" spans="1:17" ht="15" customHeight="1" x14ac:dyDescent="0.2">
      <c r="A2536" s="121">
        <f t="shared" si="160"/>
        <v>819</v>
      </c>
      <c r="B2536" s="39" t="str">
        <f>+VLOOKUP(A2536,$Q$2:$R$5000,2,0)</f>
        <v>cf819</v>
      </c>
      <c r="C2536" s="45" t="s">
        <v>63</v>
      </c>
      <c r="D2536" s="46" t="s">
        <v>63</v>
      </c>
      <c r="E2536" s="47" t="s">
        <v>63</v>
      </c>
      <c r="F2536" s="48"/>
      <c r="G2536" s="46"/>
      <c r="H2536" s="62"/>
      <c r="I2536" s="62"/>
      <c r="J2536" s="50"/>
      <c r="Q2536" s="37">
        <v>2535</v>
      </c>
    </row>
    <row r="2537" spans="1:17" ht="15" customHeight="1" x14ac:dyDescent="0.2">
      <c r="A2537" s="121"/>
      <c r="B2537" s="39" t="str">
        <f>+VLOOKUP(A2536,$Q$2:$R$5000,2,0)</f>
        <v>cf819</v>
      </c>
      <c r="C2537" s="51"/>
      <c r="D2537" s="52"/>
      <c r="E2537" s="53" t="s">
        <v>63</v>
      </c>
      <c r="F2537" s="54"/>
      <c r="G2537" s="52"/>
      <c r="H2537" s="63"/>
      <c r="I2537" s="63"/>
      <c r="J2537" s="56" t="s">
        <v>63</v>
      </c>
      <c r="Q2537" s="37">
        <v>2536</v>
      </c>
    </row>
    <row r="2538" spans="1:17" ht="15" customHeight="1" x14ac:dyDescent="0.2">
      <c r="A2538" s="121"/>
      <c r="B2538" s="39" t="str">
        <f>+VLOOKUP(A2536,$Q$2:$R$5000,2,0)</f>
        <v>cf819</v>
      </c>
      <c r="C2538" s="51"/>
      <c r="D2538" s="57" t="s">
        <v>63</v>
      </c>
      <c r="E2538" s="58" t="s">
        <v>63</v>
      </c>
      <c r="F2538" s="59" t="s">
        <v>63</v>
      </c>
      <c r="G2538" s="57" t="s">
        <v>63</v>
      </c>
      <c r="H2538" s="64" t="s">
        <v>63</v>
      </c>
      <c r="I2538" s="64" t="str">
        <f>IF(H2538="","",G2538*H2538)</f>
        <v/>
      </c>
      <c r="J2538" s="61" t="s">
        <v>63</v>
      </c>
      <c r="Q2538" s="37">
        <v>2537</v>
      </c>
    </row>
    <row r="2539" spans="1:17" ht="15" customHeight="1" x14ac:dyDescent="0.2">
      <c r="A2539" s="121">
        <f t="shared" si="160"/>
        <v>820</v>
      </c>
      <c r="B2539" s="39" t="str">
        <f>+VLOOKUP(A2539,$Q$2:$R$5000,2,0)</f>
        <v>cf820</v>
      </c>
      <c r="C2539" s="45" t="s">
        <v>63</v>
      </c>
      <c r="D2539" s="46" t="s">
        <v>63</v>
      </c>
      <c r="E2539" s="47" t="s">
        <v>63</v>
      </c>
      <c r="F2539" s="48"/>
      <c r="G2539" s="46"/>
      <c r="H2539" s="62"/>
      <c r="I2539" s="62"/>
      <c r="J2539" s="50"/>
      <c r="Q2539" s="37">
        <v>2538</v>
      </c>
    </row>
    <row r="2540" spans="1:17" ht="15" customHeight="1" x14ac:dyDescent="0.2">
      <c r="A2540" s="121"/>
      <c r="B2540" s="39" t="str">
        <f>+VLOOKUP(A2539,$Q$2:$R$5000,2,0)</f>
        <v>cf820</v>
      </c>
      <c r="C2540" s="51"/>
      <c r="D2540" s="52"/>
      <c r="E2540" s="53" t="s">
        <v>63</v>
      </c>
      <c r="F2540" s="54"/>
      <c r="G2540" s="52"/>
      <c r="H2540" s="63"/>
      <c r="I2540" s="63"/>
      <c r="J2540" s="56" t="s">
        <v>63</v>
      </c>
      <c r="Q2540" s="37">
        <v>2539</v>
      </c>
    </row>
    <row r="2541" spans="1:17" ht="15" customHeight="1" x14ac:dyDescent="0.2">
      <c r="A2541" s="121"/>
      <c r="B2541" s="39" t="str">
        <f>+VLOOKUP(A2539,$Q$2:$R$5000,2,0)</f>
        <v>cf820</v>
      </c>
      <c r="C2541" s="51"/>
      <c r="D2541" s="57" t="s">
        <v>63</v>
      </c>
      <c r="E2541" s="58" t="s">
        <v>63</v>
      </c>
      <c r="F2541" s="59" t="s">
        <v>63</v>
      </c>
      <c r="G2541" s="57" t="s">
        <v>63</v>
      </c>
      <c r="H2541" s="64" t="s">
        <v>63</v>
      </c>
      <c r="I2541" s="64" t="str">
        <f>IF(H2541="","",G2541*H2541)</f>
        <v/>
      </c>
      <c r="J2541" s="61" t="s">
        <v>63</v>
      </c>
      <c r="Q2541" s="37">
        <v>2540</v>
      </c>
    </row>
    <row r="2542" spans="1:17" ht="15" customHeight="1" x14ac:dyDescent="0.2">
      <c r="B2542" s="37">
        <f>IF(K2542=$K$1,1,IF(K2542&gt;$K$1,0,1))</f>
        <v>0</v>
      </c>
      <c r="C2542" s="51"/>
      <c r="D2542" s="46"/>
      <c r="E2542" s="71" t="s">
        <v>143</v>
      </c>
      <c r="F2542" s="48"/>
      <c r="G2542" s="46"/>
      <c r="H2542" s="62"/>
      <c r="I2542" s="66">
        <f>SUM(I2482:I2541)</f>
        <v>0</v>
      </c>
      <c r="J2542" s="46"/>
      <c r="K2542" s="37">
        <f>+A2539/20</f>
        <v>41</v>
      </c>
      <c r="L2542" s="67">
        <f>+I2542</f>
        <v>0</v>
      </c>
      <c r="M2542" s="68">
        <f>SUM($L$2:L2542)</f>
        <v>0</v>
      </c>
      <c r="Q2542" s="37">
        <v>2541</v>
      </c>
    </row>
    <row r="2543" spans="1:17" ht="15" customHeight="1" x14ac:dyDescent="0.2">
      <c r="B2543" s="37">
        <f>+IF(K2543=$K$1,1,0)</f>
        <v>0</v>
      </c>
      <c r="C2543" s="51"/>
      <c r="D2543" s="57"/>
      <c r="E2543" s="72" t="s">
        <v>144</v>
      </c>
      <c r="F2543" s="59"/>
      <c r="G2543" s="57"/>
      <c r="H2543" s="64"/>
      <c r="I2543" s="70">
        <f>+M2542</f>
        <v>0</v>
      </c>
      <c r="J2543" s="57"/>
      <c r="K2543" s="37">
        <f>+K2542</f>
        <v>41</v>
      </c>
      <c r="Q2543" s="37">
        <v>2542</v>
      </c>
    </row>
    <row r="2544" spans="1:17" ht="15" customHeight="1" x14ac:dyDescent="0.2">
      <c r="A2544" s="121">
        <f>A2539+1</f>
        <v>821</v>
      </c>
      <c r="B2544" s="39" t="str">
        <f>+VLOOKUP(A2544,$Q$2:$R$5000,2,0)</f>
        <v>cf821</v>
      </c>
      <c r="C2544" s="45" t="s">
        <v>63</v>
      </c>
      <c r="D2544" s="46" t="s">
        <v>63</v>
      </c>
      <c r="E2544" s="47" t="s">
        <v>63</v>
      </c>
      <c r="F2544" s="48"/>
      <c r="G2544" s="46"/>
      <c r="H2544" s="49"/>
      <c r="I2544" s="49"/>
      <c r="J2544" s="50"/>
      <c r="Q2544" s="37">
        <v>2543</v>
      </c>
    </row>
    <row r="2545" spans="1:17" ht="15" customHeight="1" x14ac:dyDescent="0.2">
      <c r="A2545" s="121"/>
      <c r="B2545" s="39" t="str">
        <f>+VLOOKUP(A2544,$Q$2:$R$5000,2,0)</f>
        <v>cf821</v>
      </c>
      <c r="C2545" s="51"/>
      <c r="D2545" s="52"/>
      <c r="E2545" s="53" t="s">
        <v>63</v>
      </c>
      <c r="F2545" s="54"/>
      <c r="G2545" s="52"/>
      <c r="H2545" s="55"/>
      <c r="I2545" s="55"/>
      <c r="J2545" s="56" t="s">
        <v>63</v>
      </c>
      <c r="Q2545" s="37">
        <v>2544</v>
      </c>
    </row>
    <row r="2546" spans="1:17" ht="15" customHeight="1" x14ac:dyDescent="0.2">
      <c r="A2546" s="121"/>
      <c r="B2546" s="39" t="str">
        <f>+VLOOKUP(A2544,$Q$2:$R$5000,2,0)</f>
        <v>cf821</v>
      </c>
      <c r="C2546" s="51"/>
      <c r="D2546" s="57" t="s">
        <v>63</v>
      </c>
      <c r="E2546" s="58" t="s">
        <v>63</v>
      </c>
      <c r="F2546" s="59" t="s">
        <v>63</v>
      </c>
      <c r="G2546" s="57" t="s">
        <v>63</v>
      </c>
      <c r="H2546" s="60" t="s">
        <v>63</v>
      </c>
      <c r="I2546" s="60" t="str">
        <f>IF(H2546="","",G2546*H2546)</f>
        <v/>
      </c>
      <c r="J2546" s="61" t="s">
        <v>63</v>
      </c>
      <c r="Q2546" s="37">
        <v>2545</v>
      </c>
    </row>
    <row r="2547" spans="1:17" ht="15" customHeight="1" x14ac:dyDescent="0.2">
      <c r="A2547" s="121">
        <f t="shared" ref="A2547" si="161">A2544+1</f>
        <v>822</v>
      </c>
      <c r="B2547" s="39" t="str">
        <f>+VLOOKUP(A2547,$Q$2:$R$5000,2,0)</f>
        <v>cf822</v>
      </c>
      <c r="C2547" s="45" t="s">
        <v>63</v>
      </c>
      <c r="D2547" s="46" t="s">
        <v>63</v>
      </c>
      <c r="E2547" s="47" t="s">
        <v>63</v>
      </c>
      <c r="F2547" s="48"/>
      <c r="G2547" s="46"/>
      <c r="H2547" s="62"/>
      <c r="I2547" s="62"/>
      <c r="J2547" s="50"/>
      <c r="Q2547" s="37">
        <v>2546</v>
      </c>
    </row>
    <row r="2548" spans="1:17" ht="15" customHeight="1" x14ac:dyDescent="0.2">
      <c r="A2548" s="121"/>
      <c r="B2548" s="39" t="str">
        <f>+VLOOKUP(A2547,$Q$2:$R$5000,2,0)</f>
        <v>cf822</v>
      </c>
      <c r="C2548" s="51"/>
      <c r="D2548" s="52"/>
      <c r="E2548" s="53" t="s">
        <v>63</v>
      </c>
      <c r="F2548" s="54"/>
      <c r="G2548" s="52"/>
      <c r="H2548" s="63"/>
      <c r="I2548" s="63"/>
      <c r="J2548" s="56" t="s">
        <v>63</v>
      </c>
      <c r="Q2548" s="37">
        <v>2547</v>
      </c>
    </row>
    <row r="2549" spans="1:17" ht="15" customHeight="1" x14ac:dyDescent="0.2">
      <c r="A2549" s="121"/>
      <c r="B2549" s="39" t="str">
        <f>+VLOOKUP(A2547,$Q$2:$R$5000,2,0)</f>
        <v>cf822</v>
      </c>
      <c r="C2549" s="51"/>
      <c r="D2549" s="57" t="s">
        <v>63</v>
      </c>
      <c r="E2549" s="58" t="s">
        <v>63</v>
      </c>
      <c r="F2549" s="59" t="s">
        <v>63</v>
      </c>
      <c r="G2549" s="57" t="s">
        <v>63</v>
      </c>
      <c r="H2549" s="64" t="s">
        <v>63</v>
      </c>
      <c r="I2549" s="64" t="str">
        <f>IF(H2549="","",G2549*H2549)</f>
        <v/>
      </c>
      <c r="J2549" s="61" t="s">
        <v>63</v>
      </c>
      <c r="Q2549" s="37">
        <v>2548</v>
      </c>
    </row>
    <row r="2550" spans="1:17" ht="15" customHeight="1" x14ac:dyDescent="0.2">
      <c r="A2550" s="121">
        <f t="shared" ref="A2550:A2601" si="162">A2547+1</f>
        <v>823</v>
      </c>
      <c r="B2550" s="39" t="str">
        <f>+VLOOKUP(A2550,$Q$2:$R$5000,2,0)</f>
        <v>cf823</v>
      </c>
      <c r="C2550" s="45" t="s">
        <v>63</v>
      </c>
      <c r="D2550" s="46" t="s">
        <v>63</v>
      </c>
      <c r="E2550" s="47" t="s">
        <v>63</v>
      </c>
      <c r="F2550" s="48"/>
      <c r="G2550" s="46"/>
      <c r="H2550" s="62"/>
      <c r="I2550" s="62"/>
      <c r="J2550" s="50"/>
      <c r="Q2550" s="37">
        <v>2549</v>
      </c>
    </row>
    <row r="2551" spans="1:17" ht="15" customHeight="1" x14ac:dyDescent="0.2">
      <c r="A2551" s="121"/>
      <c r="B2551" s="39" t="str">
        <f>+VLOOKUP(A2550,$Q$2:$R$5000,2,0)</f>
        <v>cf823</v>
      </c>
      <c r="C2551" s="51"/>
      <c r="D2551" s="52"/>
      <c r="E2551" s="53" t="s">
        <v>63</v>
      </c>
      <c r="F2551" s="54"/>
      <c r="G2551" s="52"/>
      <c r="H2551" s="63"/>
      <c r="I2551" s="63"/>
      <c r="J2551" s="56" t="s">
        <v>63</v>
      </c>
      <c r="Q2551" s="37">
        <v>2550</v>
      </c>
    </row>
    <row r="2552" spans="1:17" ht="15" customHeight="1" x14ac:dyDescent="0.2">
      <c r="A2552" s="121"/>
      <c r="B2552" s="39" t="str">
        <f>+VLOOKUP(A2550,$Q$2:$R$5000,2,0)</f>
        <v>cf823</v>
      </c>
      <c r="C2552" s="51"/>
      <c r="D2552" s="57" t="s">
        <v>63</v>
      </c>
      <c r="E2552" s="58" t="s">
        <v>63</v>
      </c>
      <c r="F2552" s="59" t="s">
        <v>63</v>
      </c>
      <c r="G2552" s="57" t="s">
        <v>63</v>
      </c>
      <c r="H2552" s="64" t="s">
        <v>63</v>
      </c>
      <c r="I2552" s="64" t="str">
        <f>IF(H2552="","",G2552*H2552)</f>
        <v/>
      </c>
      <c r="J2552" s="61" t="s">
        <v>63</v>
      </c>
      <c r="Q2552" s="37">
        <v>2551</v>
      </c>
    </row>
    <row r="2553" spans="1:17" ht="15" customHeight="1" x14ac:dyDescent="0.2">
      <c r="A2553" s="121">
        <f t="shared" si="162"/>
        <v>824</v>
      </c>
      <c r="B2553" s="39" t="str">
        <f>+VLOOKUP(A2553,$Q$2:$R$5000,2,0)</f>
        <v>cf824</v>
      </c>
      <c r="C2553" s="45" t="s">
        <v>63</v>
      </c>
      <c r="D2553" s="46" t="s">
        <v>63</v>
      </c>
      <c r="E2553" s="47" t="s">
        <v>63</v>
      </c>
      <c r="F2553" s="48"/>
      <c r="G2553" s="46"/>
      <c r="H2553" s="62"/>
      <c r="I2553" s="62"/>
      <c r="J2553" s="50"/>
      <c r="Q2553" s="37">
        <v>2552</v>
      </c>
    </row>
    <row r="2554" spans="1:17" ht="15" customHeight="1" x14ac:dyDescent="0.2">
      <c r="A2554" s="121"/>
      <c r="B2554" s="39" t="str">
        <f>+VLOOKUP(A2553,$Q$2:$R$5000,2,0)</f>
        <v>cf824</v>
      </c>
      <c r="C2554" s="51"/>
      <c r="D2554" s="52"/>
      <c r="E2554" s="53" t="s">
        <v>63</v>
      </c>
      <c r="F2554" s="54"/>
      <c r="G2554" s="52"/>
      <c r="H2554" s="63"/>
      <c r="I2554" s="63"/>
      <c r="J2554" s="56" t="s">
        <v>63</v>
      </c>
      <c r="Q2554" s="37">
        <v>2553</v>
      </c>
    </row>
    <row r="2555" spans="1:17" ht="15" customHeight="1" x14ac:dyDescent="0.2">
      <c r="A2555" s="121"/>
      <c r="B2555" s="39" t="str">
        <f>+VLOOKUP(A2553,$Q$2:$R$5000,2,0)</f>
        <v>cf824</v>
      </c>
      <c r="C2555" s="51"/>
      <c r="D2555" s="57" t="s">
        <v>63</v>
      </c>
      <c r="E2555" s="58" t="s">
        <v>63</v>
      </c>
      <c r="F2555" s="59" t="s">
        <v>63</v>
      </c>
      <c r="G2555" s="57" t="s">
        <v>63</v>
      </c>
      <c r="H2555" s="64" t="s">
        <v>63</v>
      </c>
      <c r="I2555" s="64" t="str">
        <f>IF(H2555="","",G2555*H2555)</f>
        <v/>
      </c>
      <c r="J2555" s="61" t="s">
        <v>63</v>
      </c>
      <c r="Q2555" s="37">
        <v>2554</v>
      </c>
    </row>
    <row r="2556" spans="1:17" ht="15" customHeight="1" x14ac:dyDescent="0.2">
      <c r="A2556" s="121">
        <f t="shared" si="162"/>
        <v>825</v>
      </c>
      <c r="B2556" s="39" t="str">
        <f>+VLOOKUP(A2556,$Q$2:$R$5000,2,0)</f>
        <v>cf825</v>
      </c>
      <c r="C2556" s="45" t="s">
        <v>63</v>
      </c>
      <c r="D2556" s="46" t="s">
        <v>63</v>
      </c>
      <c r="E2556" s="47" t="s">
        <v>63</v>
      </c>
      <c r="F2556" s="48"/>
      <c r="G2556" s="46"/>
      <c r="H2556" s="62"/>
      <c r="I2556" s="62"/>
      <c r="J2556" s="50"/>
      <c r="Q2556" s="37">
        <v>2555</v>
      </c>
    </row>
    <row r="2557" spans="1:17" ht="15" customHeight="1" x14ac:dyDescent="0.2">
      <c r="A2557" s="121"/>
      <c r="B2557" s="39" t="str">
        <f>+VLOOKUP(A2556,$Q$2:$R$5000,2,0)</f>
        <v>cf825</v>
      </c>
      <c r="C2557" s="51"/>
      <c r="D2557" s="52"/>
      <c r="E2557" s="53" t="s">
        <v>63</v>
      </c>
      <c r="F2557" s="54"/>
      <c r="G2557" s="52"/>
      <c r="H2557" s="63"/>
      <c r="I2557" s="63"/>
      <c r="J2557" s="56" t="s">
        <v>63</v>
      </c>
      <c r="Q2557" s="37">
        <v>2556</v>
      </c>
    </row>
    <row r="2558" spans="1:17" ht="15" customHeight="1" x14ac:dyDescent="0.2">
      <c r="A2558" s="121"/>
      <c r="B2558" s="39" t="str">
        <f>+VLOOKUP(A2556,$Q$2:$R$5000,2,0)</f>
        <v>cf825</v>
      </c>
      <c r="C2558" s="51"/>
      <c r="D2558" s="57" t="s">
        <v>63</v>
      </c>
      <c r="E2558" s="58" t="s">
        <v>63</v>
      </c>
      <c r="F2558" s="59" t="s">
        <v>63</v>
      </c>
      <c r="G2558" s="57" t="s">
        <v>63</v>
      </c>
      <c r="H2558" s="64" t="s">
        <v>63</v>
      </c>
      <c r="I2558" s="64" t="str">
        <f>IF(H2558="","",G2558*H2558)</f>
        <v/>
      </c>
      <c r="J2558" s="61" t="s">
        <v>63</v>
      </c>
      <c r="Q2558" s="37">
        <v>2557</v>
      </c>
    </row>
    <row r="2559" spans="1:17" ht="15" customHeight="1" x14ac:dyDescent="0.2">
      <c r="A2559" s="121">
        <f t="shared" si="162"/>
        <v>826</v>
      </c>
      <c r="B2559" s="39" t="str">
        <f>+VLOOKUP(A2559,$Q$2:$R$5000,2,0)</f>
        <v>cf826</v>
      </c>
      <c r="C2559" s="45" t="s">
        <v>63</v>
      </c>
      <c r="D2559" s="46" t="s">
        <v>63</v>
      </c>
      <c r="E2559" s="47" t="s">
        <v>63</v>
      </c>
      <c r="F2559" s="48"/>
      <c r="G2559" s="46"/>
      <c r="H2559" s="62"/>
      <c r="I2559" s="62"/>
      <c r="J2559" s="50"/>
      <c r="Q2559" s="37">
        <v>2558</v>
      </c>
    </row>
    <row r="2560" spans="1:17" ht="15" customHeight="1" x14ac:dyDescent="0.2">
      <c r="A2560" s="121"/>
      <c r="B2560" s="39" t="str">
        <f>+VLOOKUP(A2559,$Q$2:$R$5000,2,0)</f>
        <v>cf826</v>
      </c>
      <c r="C2560" s="51"/>
      <c r="D2560" s="52"/>
      <c r="E2560" s="53" t="s">
        <v>63</v>
      </c>
      <c r="F2560" s="54"/>
      <c r="G2560" s="52"/>
      <c r="H2560" s="63"/>
      <c r="I2560" s="63"/>
      <c r="J2560" s="56" t="s">
        <v>63</v>
      </c>
      <c r="Q2560" s="37">
        <v>2559</v>
      </c>
    </row>
    <row r="2561" spans="1:17" ht="15" customHeight="1" x14ac:dyDescent="0.2">
      <c r="A2561" s="121"/>
      <c r="B2561" s="39" t="str">
        <f>+VLOOKUP(A2559,$Q$2:$R$5000,2,0)</f>
        <v>cf826</v>
      </c>
      <c r="C2561" s="51"/>
      <c r="D2561" s="57" t="s">
        <v>63</v>
      </c>
      <c r="E2561" s="58" t="s">
        <v>63</v>
      </c>
      <c r="F2561" s="59" t="s">
        <v>63</v>
      </c>
      <c r="G2561" s="57" t="s">
        <v>63</v>
      </c>
      <c r="H2561" s="64" t="s">
        <v>63</v>
      </c>
      <c r="I2561" s="64" t="str">
        <f>IF(H2561="","",G2561*H2561)</f>
        <v/>
      </c>
      <c r="J2561" s="61" t="s">
        <v>63</v>
      </c>
      <c r="Q2561" s="37">
        <v>2560</v>
      </c>
    </row>
    <row r="2562" spans="1:17" ht="15" customHeight="1" x14ac:dyDescent="0.2">
      <c r="A2562" s="121">
        <f t="shared" si="162"/>
        <v>827</v>
      </c>
      <c r="B2562" s="39" t="str">
        <f>+VLOOKUP(A2562,$Q$2:$R$5000,2,0)</f>
        <v>cf827</v>
      </c>
      <c r="C2562" s="45" t="s">
        <v>63</v>
      </c>
      <c r="D2562" s="46" t="s">
        <v>63</v>
      </c>
      <c r="E2562" s="47" t="s">
        <v>63</v>
      </c>
      <c r="F2562" s="48"/>
      <c r="G2562" s="46"/>
      <c r="H2562" s="62"/>
      <c r="I2562" s="62"/>
      <c r="J2562" s="50"/>
      <c r="Q2562" s="37">
        <v>2561</v>
      </c>
    </row>
    <row r="2563" spans="1:17" ht="15" customHeight="1" x14ac:dyDescent="0.2">
      <c r="A2563" s="121"/>
      <c r="B2563" s="39" t="str">
        <f>+VLOOKUP(A2562,$Q$2:$R$5000,2,0)</f>
        <v>cf827</v>
      </c>
      <c r="C2563" s="51"/>
      <c r="D2563" s="52"/>
      <c r="E2563" s="53" t="s">
        <v>63</v>
      </c>
      <c r="F2563" s="54"/>
      <c r="G2563" s="52"/>
      <c r="H2563" s="63"/>
      <c r="I2563" s="63"/>
      <c r="J2563" s="56" t="s">
        <v>63</v>
      </c>
      <c r="Q2563" s="37">
        <v>2562</v>
      </c>
    </row>
    <row r="2564" spans="1:17" ht="15" customHeight="1" x14ac:dyDescent="0.2">
      <c r="A2564" s="121"/>
      <c r="B2564" s="39" t="str">
        <f>+VLOOKUP(A2562,$Q$2:$R$5000,2,0)</f>
        <v>cf827</v>
      </c>
      <c r="C2564" s="51"/>
      <c r="D2564" s="57" t="s">
        <v>63</v>
      </c>
      <c r="E2564" s="58" t="s">
        <v>63</v>
      </c>
      <c r="F2564" s="59" t="s">
        <v>63</v>
      </c>
      <c r="G2564" s="57" t="s">
        <v>63</v>
      </c>
      <c r="H2564" s="64" t="s">
        <v>63</v>
      </c>
      <c r="I2564" s="64" t="str">
        <f>IF(H2564="","",G2564*H2564)</f>
        <v/>
      </c>
      <c r="J2564" s="61" t="s">
        <v>63</v>
      </c>
      <c r="Q2564" s="37">
        <v>2563</v>
      </c>
    </row>
    <row r="2565" spans="1:17" ht="15" customHeight="1" x14ac:dyDescent="0.2">
      <c r="A2565" s="121">
        <f t="shared" si="162"/>
        <v>828</v>
      </c>
      <c r="B2565" s="39" t="str">
        <f>+VLOOKUP(A2565,$Q$2:$R$5000,2,0)</f>
        <v>cf828</v>
      </c>
      <c r="C2565" s="45" t="s">
        <v>63</v>
      </c>
      <c r="D2565" s="46" t="s">
        <v>63</v>
      </c>
      <c r="E2565" s="47" t="s">
        <v>63</v>
      </c>
      <c r="F2565" s="48"/>
      <c r="G2565" s="46"/>
      <c r="H2565" s="62"/>
      <c r="I2565" s="62"/>
      <c r="J2565" s="50"/>
      <c r="Q2565" s="37">
        <v>2564</v>
      </c>
    </row>
    <row r="2566" spans="1:17" ht="15" customHeight="1" x14ac:dyDescent="0.2">
      <c r="A2566" s="121"/>
      <c r="B2566" s="39" t="str">
        <f>+VLOOKUP(A2565,$Q$2:$R$5000,2,0)</f>
        <v>cf828</v>
      </c>
      <c r="C2566" s="51"/>
      <c r="D2566" s="52"/>
      <c r="E2566" s="53" t="s">
        <v>63</v>
      </c>
      <c r="F2566" s="54"/>
      <c r="G2566" s="52"/>
      <c r="H2566" s="63"/>
      <c r="I2566" s="63"/>
      <c r="J2566" s="56" t="s">
        <v>63</v>
      </c>
      <c r="Q2566" s="37">
        <v>2565</v>
      </c>
    </row>
    <row r="2567" spans="1:17" ht="15" customHeight="1" x14ac:dyDescent="0.2">
      <c r="A2567" s="121"/>
      <c r="B2567" s="39" t="str">
        <f>+VLOOKUP(A2565,$Q$2:$R$5000,2,0)</f>
        <v>cf828</v>
      </c>
      <c r="C2567" s="51"/>
      <c r="D2567" s="57" t="s">
        <v>63</v>
      </c>
      <c r="E2567" s="58" t="s">
        <v>63</v>
      </c>
      <c r="F2567" s="59" t="s">
        <v>63</v>
      </c>
      <c r="G2567" s="57" t="s">
        <v>63</v>
      </c>
      <c r="H2567" s="64" t="s">
        <v>63</v>
      </c>
      <c r="I2567" s="64" t="str">
        <f>IF(H2567="","",G2567*H2567)</f>
        <v/>
      </c>
      <c r="J2567" s="61" t="s">
        <v>63</v>
      </c>
      <c r="Q2567" s="37">
        <v>2566</v>
      </c>
    </row>
    <row r="2568" spans="1:17" ht="15" customHeight="1" x14ac:dyDescent="0.2">
      <c r="A2568" s="121">
        <f t="shared" si="162"/>
        <v>829</v>
      </c>
      <c r="B2568" s="39" t="str">
        <f>+VLOOKUP(A2568,$Q$2:$R$5000,2,0)</f>
        <v>cf829</v>
      </c>
      <c r="C2568" s="45" t="s">
        <v>63</v>
      </c>
      <c r="D2568" s="46" t="s">
        <v>63</v>
      </c>
      <c r="E2568" s="47" t="s">
        <v>63</v>
      </c>
      <c r="F2568" s="48"/>
      <c r="G2568" s="46"/>
      <c r="H2568" s="62"/>
      <c r="I2568" s="62"/>
      <c r="J2568" s="50"/>
      <c r="Q2568" s="37">
        <v>2567</v>
      </c>
    </row>
    <row r="2569" spans="1:17" ht="15" customHeight="1" x14ac:dyDescent="0.2">
      <c r="A2569" s="121"/>
      <c r="B2569" s="39" t="str">
        <f>+VLOOKUP(A2568,$Q$2:$R$5000,2,0)</f>
        <v>cf829</v>
      </c>
      <c r="C2569" s="51"/>
      <c r="D2569" s="52"/>
      <c r="E2569" s="53" t="s">
        <v>63</v>
      </c>
      <c r="F2569" s="54"/>
      <c r="G2569" s="52"/>
      <c r="H2569" s="63"/>
      <c r="I2569" s="63"/>
      <c r="J2569" s="56" t="s">
        <v>63</v>
      </c>
      <c r="Q2569" s="37">
        <v>2568</v>
      </c>
    </row>
    <row r="2570" spans="1:17" ht="15" customHeight="1" x14ac:dyDescent="0.2">
      <c r="A2570" s="121"/>
      <c r="B2570" s="39" t="str">
        <f>+VLOOKUP(A2568,$Q$2:$R$5000,2,0)</f>
        <v>cf829</v>
      </c>
      <c r="C2570" s="51"/>
      <c r="D2570" s="57" t="s">
        <v>63</v>
      </c>
      <c r="E2570" s="58" t="s">
        <v>63</v>
      </c>
      <c r="F2570" s="59" t="s">
        <v>63</v>
      </c>
      <c r="G2570" s="57" t="s">
        <v>63</v>
      </c>
      <c r="H2570" s="64" t="s">
        <v>63</v>
      </c>
      <c r="I2570" s="64" t="str">
        <f>IF(H2570="","",G2570*H2570)</f>
        <v/>
      </c>
      <c r="J2570" s="61" t="s">
        <v>63</v>
      </c>
      <c r="Q2570" s="37">
        <v>2569</v>
      </c>
    </row>
    <row r="2571" spans="1:17" ht="15" customHeight="1" x14ac:dyDescent="0.2">
      <c r="A2571" s="121">
        <f t="shared" si="162"/>
        <v>830</v>
      </c>
      <c r="B2571" s="39" t="str">
        <f>+VLOOKUP(A2571,$Q$2:$R$5000,2,0)</f>
        <v>cf830</v>
      </c>
      <c r="C2571" s="45" t="s">
        <v>63</v>
      </c>
      <c r="D2571" s="46" t="s">
        <v>63</v>
      </c>
      <c r="E2571" s="47" t="s">
        <v>63</v>
      </c>
      <c r="F2571" s="48"/>
      <c r="G2571" s="46"/>
      <c r="H2571" s="62"/>
      <c r="I2571" s="62"/>
      <c r="J2571" s="50"/>
      <c r="Q2571" s="37">
        <v>2570</v>
      </c>
    </row>
    <row r="2572" spans="1:17" ht="15" customHeight="1" x14ac:dyDescent="0.2">
      <c r="A2572" s="121"/>
      <c r="B2572" s="39" t="str">
        <f>+VLOOKUP(A2571,$Q$2:$R$5000,2,0)</f>
        <v>cf830</v>
      </c>
      <c r="C2572" s="51"/>
      <c r="D2572" s="52"/>
      <c r="E2572" s="53" t="s">
        <v>63</v>
      </c>
      <c r="F2572" s="54"/>
      <c r="G2572" s="52"/>
      <c r="H2572" s="63"/>
      <c r="I2572" s="63"/>
      <c r="J2572" s="56" t="s">
        <v>63</v>
      </c>
      <c r="Q2572" s="37">
        <v>2571</v>
      </c>
    </row>
    <row r="2573" spans="1:17" ht="15" customHeight="1" x14ac:dyDescent="0.2">
      <c r="A2573" s="121"/>
      <c r="B2573" s="39" t="str">
        <f>+VLOOKUP(A2571,$Q$2:$R$5000,2,0)</f>
        <v>cf830</v>
      </c>
      <c r="C2573" s="51"/>
      <c r="D2573" s="57" t="s">
        <v>63</v>
      </c>
      <c r="E2573" s="58" t="s">
        <v>63</v>
      </c>
      <c r="F2573" s="59" t="s">
        <v>63</v>
      </c>
      <c r="G2573" s="57" t="s">
        <v>63</v>
      </c>
      <c r="H2573" s="64" t="s">
        <v>63</v>
      </c>
      <c r="I2573" s="64" t="str">
        <f>IF(H2573="","",G2573*H2573)</f>
        <v/>
      </c>
      <c r="J2573" s="61" t="s">
        <v>63</v>
      </c>
      <c r="Q2573" s="37">
        <v>2572</v>
      </c>
    </row>
    <row r="2574" spans="1:17" ht="15" customHeight="1" x14ac:dyDescent="0.2">
      <c r="A2574" s="121">
        <f t="shared" si="162"/>
        <v>831</v>
      </c>
      <c r="B2574" s="39" t="str">
        <f>+VLOOKUP(A2574,$Q$2:$R$5000,2,0)</f>
        <v>cf831</v>
      </c>
      <c r="C2574" s="45" t="s">
        <v>63</v>
      </c>
      <c r="D2574" s="46" t="s">
        <v>63</v>
      </c>
      <c r="E2574" s="47" t="s">
        <v>63</v>
      </c>
      <c r="F2574" s="48"/>
      <c r="G2574" s="46"/>
      <c r="H2574" s="62"/>
      <c r="I2574" s="62"/>
      <c r="J2574" s="50"/>
      <c r="Q2574" s="37">
        <v>2573</v>
      </c>
    </row>
    <row r="2575" spans="1:17" ht="15" customHeight="1" x14ac:dyDescent="0.2">
      <c r="A2575" s="121"/>
      <c r="B2575" s="39" t="str">
        <f>+VLOOKUP(A2574,$Q$2:$R$5000,2,0)</f>
        <v>cf831</v>
      </c>
      <c r="C2575" s="51"/>
      <c r="D2575" s="52"/>
      <c r="E2575" s="53" t="s">
        <v>63</v>
      </c>
      <c r="F2575" s="54"/>
      <c r="G2575" s="52"/>
      <c r="H2575" s="63"/>
      <c r="I2575" s="63"/>
      <c r="J2575" s="56" t="s">
        <v>63</v>
      </c>
      <c r="Q2575" s="37">
        <v>2574</v>
      </c>
    </row>
    <row r="2576" spans="1:17" ht="15" customHeight="1" x14ac:dyDescent="0.2">
      <c r="A2576" s="121"/>
      <c r="B2576" s="39" t="str">
        <f>+VLOOKUP(A2574,$Q$2:$R$5000,2,0)</f>
        <v>cf831</v>
      </c>
      <c r="C2576" s="51"/>
      <c r="D2576" s="57" t="s">
        <v>63</v>
      </c>
      <c r="E2576" s="58" t="s">
        <v>63</v>
      </c>
      <c r="F2576" s="59" t="s">
        <v>63</v>
      </c>
      <c r="G2576" s="57" t="s">
        <v>63</v>
      </c>
      <c r="H2576" s="64" t="s">
        <v>63</v>
      </c>
      <c r="I2576" s="64" t="str">
        <f>IF(H2576="","",G2576*H2576)</f>
        <v/>
      </c>
      <c r="J2576" s="61" t="s">
        <v>63</v>
      </c>
      <c r="Q2576" s="37">
        <v>2575</v>
      </c>
    </row>
    <row r="2577" spans="1:17" ht="15" customHeight="1" x14ac:dyDescent="0.2">
      <c r="A2577" s="121">
        <f t="shared" si="162"/>
        <v>832</v>
      </c>
      <c r="B2577" s="39" t="str">
        <f>+VLOOKUP(A2577,$Q$2:$R$5000,2,0)</f>
        <v>cf832</v>
      </c>
      <c r="C2577" s="45" t="s">
        <v>63</v>
      </c>
      <c r="D2577" s="46" t="s">
        <v>63</v>
      </c>
      <c r="E2577" s="47" t="s">
        <v>63</v>
      </c>
      <c r="F2577" s="48"/>
      <c r="G2577" s="46"/>
      <c r="H2577" s="62"/>
      <c r="I2577" s="62"/>
      <c r="J2577" s="50"/>
      <c r="Q2577" s="37">
        <v>2576</v>
      </c>
    </row>
    <row r="2578" spans="1:17" ht="15" customHeight="1" x14ac:dyDescent="0.2">
      <c r="A2578" s="121"/>
      <c r="B2578" s="39" t="str">
        <f>+VLOOKUP(A2577,$Q$2:$R$5000,2,0)</f>
        <v>cf832</v>
      </c>
      <c r="C2578" s="51"/>
      <c r="D2578" s="52"/>
      <c r="E2578" s="53" t="s">
        <v>63</v>
      </c>
      <c r="F2578" s="54"/>
      <c r="G2578" s="52"/>
      <c r="H2578" s="63"/>
      <c r="I2578" s="63"/>
      <c r="J2578" s="56" t="s">
        <v>63</v>
      </c>
      <c r="Q2578" s="37">
        <v>2577</v>
      </c>
    </row>
    <row r="2579" spans="1:17" ht="15" customHeight="1" x14ac:dyDescent="0.2">
      <c r="A2579" s="121"/>
      <c r="B2579" s="39" t="str">
        <f>+VLOOKUP(A2577,$Q$2:$R$5000,2,0)</f>
        <v>cf832</v>
      </c>
      <c r="C2579" s="51"/>
      <c r="D2579" s="57" t="s">
        <v>63</v>
      </c>
      <c r="E2579" s="58" t="s">
        <v>63</v>
      </c>
      <c r="F2579" s="59" t="s">
        <v>63</v>
      </c>
      <c r="G2579" s="57" t="s">
        <v>63</v>
      </c>
      <c r="H2579" s="64" t="s">
        <v>63</v>
      </c>
      <c r="I2579" s="64" t="str">
        <f>IF(H2579="","",G2579*H2579)</f>
        <v/>
      </c>
      <c r="J2579" s="61" t="s">
        <v>63</v>
      </c>
      <c r="Q2579" s="37">
        <v>2578</v>
      </c>
    </row>
    <row r="2580" spans="1:17" ht="15" customHeight="1" x14ac:dyDescent="0.2">
      <c r="A2580" s="121">
        <f t="shared" si="162"/>
        <v>833</v>
      </c>
      <c r="B2580" s="39" t="str">
        <f>+VLOOKUP(A2580,$Q$2:$R$5000,2,0)</f>
        <v>cf833</v>
      </c>
      <c r="C2580" s="45" t="s">
        <v>63</v>
      </c>
      <c r="D2580" s="46" t="s">
        <v>63</v>
      </c>
      <c r="E2580" s="47" t="s">
        <v>63</v>
      </c>
      <c r="F2580" s="48"/>
      <c r="G2580" s="46"/>
      <c r="H2580" s="62"/>
      <c r="I2580" s="62"/>
      <c r="J2580" s="50"/>
      <c r="Q2580" s="37">
        <v>2579</v>
      </c>
    </row>
    <row r="2581" spans="1:17" ht="15" customHeight="1" x14ac:dyDescent="0.2">
      <c r="A2581" s="121"/>
      <c r="B2581" s="39" t="str">
        <f>+VLOOKUP(A2580,$Q$2:$R$5000,2,0)</f>
        <v>cf833</v>
      </c>
      <c r="C2581" s="51"/>
      <c r="D2581" s="52"/>
      <c r="E2581" s="53" t="s">
        <v>63</v>
      </c>
      <c r="F2581" s="54"/>
      <c r="G2581" s="52"/>
      <c r="H2581" s="63"/>
      <c r="I2581" s="63"/>
      <c r="J2581" s="56" t="s">
        <v>63</v>
      </c>
      <c r="Q2581" s="37">
        <v>2580</v>
      </c>
    </row>
    <row r="2582" spans="1:17" ht="15" customHeight="1" x14ac:dyDescent="0.2">
      <c r="A2582" s="121"/>
      <c r="B2582" s="39" t="str">
        <f>+VLOOKUP(A2580,$Q$2:$R$5000,2,0)</f>
        <v>cf833</v>
      </c>
      <c r="C2582" s="51"/>
      <c r="D2582" s="57" t="s">
        <v>63</v>
      </c>
      <c r="E2582" s="58" t="s">
        <v>63</v>
      </c>
      <c r="F2582" s="59" t="s">
        <v>63</v>
      </c>
      <c r="G2582" s="57" t="s">
        <v>63</v>
      </c>
      <c r="H2582" s="64" t="s">
        <v>63</v>
      </c>
      <c r="I2582" s="64" t="str">
        <f>IF(H2582="","",G2582*H2582)</f>
        <v/>
      </c>
      <c r="J2582" s="61" t="s">
        <v>63</v>
      </c>
      <c r="Q2582" s="37">
        <v>2581</v>
      </c>
    </row>
    <row r="2583" spans="1:17" ht="15" customHeight="1" x14ac:dyDescent="0.2">
      <c r="A2583" s="121">
        <f t="shared" si="162"/>
        <v>834</v>
      </c>
      <c r="B2583" s="39" t="str">
        <f>+VLOOKUP(A2583,$Q$2:$R$5000,2,0)</f>
        <v>cf834</v>
      </c>
      <c r="C2583" s="45" t="s">
        <v>63</v>
      </c>
      <c r="D2583" s="46" t="s">
        <v>63</v>
      </c>
      <c r="E2583" s="47" t="s">
        <v>63</v>
      </c>
      <c r="F2583" s="48"/>
      <c r="G2583" s="46"/>
      <c r="H2583" s="62"/>
      <c r="I2583" s="62"/>
      <c r="J2583" s="50"/>
      <c r="Q2583" s="37">
        <v>2582</v>
      </c>
    </row>
    <row r="2584" spans="1:17" ht="15" customHeight="1" x14ac:dyDescent="0.2">
      <c r="A2584" s="121"/>
      <c r="B2584" s="39" t="str">
        <f>+VLOOKUP(A2583,$Q$2:$R$5000,2,0)</f>
        <v>cf834</v>
      </c>
      <c r="C2584" s="51"/>
      <c r="D2584" s="52"/>
      <c r="E2584" s="53" t="s">
        <v>63</v>
      </c>
      <c r="F2584" s="54"/>
      <c r="G2584" s="52"/>
      <c r="H2584" s="63"/>
      <c r="I2584" s="63"/>
      <c r="J2584" s="56" t="s">
        <v>63</v>
      </c>
      <c r="Q2584" s="37">
        <v>2583</v>
      </c>
    </row>
    <row r="2585" spans="1:17" ht="15" customHeight="1" x14ac:dyDescent="0.2">
      <c r="A2585" s="121"/>
      <c r="B2585" s="39" t="str">
        <f>+VLOOKUP(A2583,$Q$2:$R$5000,2,0)</f>
        <v>cf834</v>
      </c>
      <c r="C2585" s="51"/>
      <c r="D2585" s="57" t="s">
        <v>63</v>
      </c>
      <c r="E2585" s="58" t="s">
        <v>63</v>
      </c>
      <c r="F2585" s="59" t="s">
        <v>63</v>
      </c>
      <c r="G2585" s="57" t="s">
        <v>63</v>
      </c>
      <c r="H2585" s="64" t="s">
        <v>63</v>
      </c>
      <c r="I2585" s="64" t="str">
        <f>IF(H2585="","",G2585*H2585)</f>
        <v/>
      </c>
      <c r="J2585" s="61" t="s">
        <v>63</v>
      </c>
      <c r="Q2585" s="37">
        <v>2584</v>
      </c>
    </row>
    <row r="2586" spans="1:17" ht="15" customHeight="1" x14ac:dyDescent="0.2">
      <c r="A2586" s="121">
        <f t="shared" si="162"/>
        <v>835</v>
      </c>
      <c r="B2586" s="39" t="str">
        <f>+VLOOKUP(A2586,$Q$2:$R$5000,2,0)</f>
        <v>cf835</v>
      </c>
      <c r="C2586" s="45" t="s">
        <v>63</v>
      </c>
      <c r="D2586" s="46" t="s">
        <v>63</v>
      </c>
      <c r="E2586" s="47" t="s">
        <v>63</v>
      </c>
      <c r="F2586" s="48"/>
      <c r="G2586" s="46"/>
      <c r="H2586" s="62"/>
      <c r="I2586" s="62"/>
      <c r="J2586" s="50"/>
      <c r="Q2586" s="37">
        <v>2585</v>
      </c>
    </row>
    <row r="2587" spans="1:17" ht="15" customHeight="1" x14ac:dyDescent="0.2">
      <c r="A2587" s="121"/>
      <c r="B2587" s="39" t="str">
        <f>+VLOOKUP(A2586,$Q$2:$R$5000,2,0)</f>
        <v>cf835</v>
      </c>
      <c r="C2587" s="51"/>
      <c r="D2587" s="52"/>
      <c r="E2587" s="53" t="s">
        <v>63</v>
      </c>
      <c r="F2587" s="54"/>
      <c r="G2587" s="52"/>
      <c r="H2587" s="63"/>
      <c r="I2587" s="63"/>
      <c r="J2587" s="56" t="s">
        <v>63</v>
      </c>
      <c r="Q2587" s="37">
        <v>2586</v>
      </c>
    </row>
    <row r="2588" spans="1:17" ht="15" customHeight="1" x14ac:dyDescent="0.2">
      <c r="A2588" s="121"/>
      <c r="B2588" s="39" t="str">
        <f>+VLOOKUP(A2586,$Q$2:$R$5000,2,0)</f>
        <v>cf835</v>
      </c>
      <c r="C2588" s="51"/>
      <c r="D2588" s="57" t="s">
        <v>63</v>
      </c>
      <c r="E2588" s="58" t="s">
        <v>63</v>
      </c>
      <c r="F2588" s="59" t="s">
        <v>63</v>
      </c>
      <c r="G2588" s="57" t="s">
        <v>63</v>
      </c>
      <c r="H2588" s="64" t="s">
        <v>63</v>
      </c>
      <c r="I2588" s="64" t="str">
        <f>IF(H2588="","",G2588*H2588)</f>
        <v/>
      </c>
      <c r="J2588" s="61" t="s">
        <v>63</v>
      </c>
      <c r="Q2588" s="37">
        <v>2587</v>
      </c>
    </row>
    <row r="2589" spans="1:17" ht="15" customHeight="1" x14ac:dyDescent="0.2">
      <c r="A2589" s="121">
        <f t="shared" si="162"/>
        <v>836</v>
      </c>
      <c r="B2589" s="39" t="str">
        <f>+VLOOKUP(A2589,$Q$2:$R$5000,2,0)</f>
        <v>cf836</v>
      </c>
      <c r="C2589" s="45" t="s">
        <v>63</v>
      </c>
      <c r="D2589" s="46" t="s">
        <v>63</v>
      </c>
      <c r="E2589" s="47" t="s">
        <v>63</v>
      </c>
      <c r="F2589" s="48"/>
      <c r="G2589" s="46"/>
      <c r="H2589" s="62"/>
      <c r="I2589" s="62"/>
      <c r="J2589" s="50"/>
      <c r="Q2589" s="37">
        <v>2588</v>
      </c>
    </row>
    <row r="2590" spans="1:17" ht="15" customHeight="1" x14ac:dyDescent="0.2">
      <c r="A2590" s="121"/>
      <c r="B2590" s="39" t="str">
        <f>+VLOOKUP(A2589,$Q$2:$R$5000,2,0)</f>
        <v>cf836</v>
      </c>
      <c r="C2590" s="51"/>
      <c r="D2590" s="52"/>
      <c r="E2590" s="53" t="s">
        <v>63</v>
      </c>
      <c r="F2590" s="54"/>
      <c r="G2590" s="52"/>
      <c r="H2590" s="63"/>
      <c r="I2590" s="63"/>
      <c r="J2590" s="56" t="s">
        <v>63</v>
      </c>
      <c r="Q2590" s="37">
        <v>2589</v>
      </c>
    </row>
    <row r="2591" spans="1:17" ht="15" customHeight="1" x14ac:dyDescent="0.2">
      <c r="A2591" s="121"/>
      <c r="B2591" s="39" t="str">
        <f>+VLOOKUP(A2589,$Q$2:$R$5000,2,0)</f>
        <v>cf836</v>
      </c>
      <c r="C2591" s="51"/>
      <c r="D2591" s="57" t="s">
        <v>63</v>
      </c>
      <c r="E2591" s="58" t="s">
        <v>63</v>
      </c>
      <c r="F2591" s="59" t="s">
        <v>63</v>
      </c>
      <c r="G2591" s="57" t="s">
        <v>63</v>
      </c>
      <c r="H2591" s="64" t="s">
        <v>63</v>
      </c>
      <c r="I2591" s="64" t="str">
        <f>IF(H2591="","",G2591*H2591)</f>
        <v/>
      </c>
      <c r="J2591" s="61" t="s">
        <v>63</v>
      </c>
      <c r="Q2591" s="37">
        <v>2590</v>
      </c>
    </row>
    <row r="2592" spans="1:17" ht="15" customHeight="1" x14ac:dyDescent="0.2">
      <c r="A2592" s="121">
        <f t="shared" si="162"/>
        <v>837</v>
      </c>
      <c r="B2592" s="39" t="str">
        <f>+VLOOKUP(A2592,$Q$2:$R$5000,2,0)</f>
        <v>cf837</v>
      </c>
      <c r="C2592" s="45" t="s">
        <v>63</v>
      </c>
      <c r="D2592" s="46" t="s">
        <v>63</v>
      </c>
      <c r="E2592" s="47" t="s">
        <v>63</v>
      </c>
      <c r="F2592" s="48"/>
      <c r="G2592" s="46"/>
      <c r="H2592" s="62"/>
      <c r="I2592" s="62"/>
      <c r="J2592" s="50"/>
      <c r="Q2592" s="37">
        <v>2591</v>
      </c>
    </row>
    <row r="2593" spans="1:17" ht="15" customHeight="1" x14ac:dyDescent="0.2">
      <c r="A2593" s="121"/>
      <c r="B2593" s="39" t="str">
        <f>+VLOOKUP(A2592,$Q$2:$R$5000,2,0)</f>
        <v>cf837</v>
      </c>
      <c r="C2593" s="51"/>
      <c r="D2593" s="52"/>
      <c r="E2593" s="53" t="s">
        <v>63</v>
      </c>
      <c r="F2593" s="54"/>
      <c r="G2593" s="52"/>
      <c r="H2593" s="63"/>
      <c r="I2593" s="63"/>
      <c r="J2593" s="56" t="s">
        <v>63</v>
      </c>
      <c r="Q2593" s="37">
        <v>2592</v>
      </c>
    </row>
    <row r="2594" spans="1:17" ht="15" customHeight="1" x14ac:dyDescent="0.2">
      <c r="A2594" s="121"/>
      <c r="B2594" s="39" t="str">
        <f>+VLOOKUP(A2592,$Q$2:$R$5000,2,0)</f>
        <v>cf837</v>
      </c>
      <c r="C2594" s="51"/>
      <c r="D2594" s="57" t="s">
        <v>63</v>
      </c>
      <c r="E2594" s="58" t="s">
        <v>63</v>
      </c>
      <c r="F2594" s="59" t="s">
        <v>63</v>
      </c>
      <c r="G2594" s="57" t="s">
        <v>63</v>
      </c>
      <c r="H2594" s="64" t="s">
        <v>63</v>
      </c>
      <c r="I2594" s="64" t="str">
        <f>IF(H2594="","",G2594*H2594)</f>
        <v/>
      </c>
      <c r="J2594" s="61" t="s">
        <v>63</v>
      </c>
      <c r="Q2594" s="37">
        <v>2593</v>
      </c>
    </row>
    <row r="2595" spans="1:17" ht="15" customHeight="1" x14ac:dyDescent="0.2">
      <c r="A2595" s="121">
        <f t="shared" si="162"/>
        <v>838</v>
      </c>
      <c r="B2595" s="39" t="str">
        <f>+VLOOKUP(A2595,$Q$2:$R$5000,2,0)</f>
        <v>cf838</v>
      </c>
      <c r="C2595" s="45" t="s">
        <v>63</v>
      </c>
      <c r="D2595" s="46" t="s">
        <v>63</v>
      </c>
      <c r="E2595" s="47" t="s">
        <v>63</v>
      </c>
      <c r="F2595" s="48"/>
      <c r="G2595" s="46"/>
      <c r="H2595" s="62"/>
      <c r="I2595" s="62"/>
      <c r="J2595" s="50"/>
      <c r="Q2595" s="37">
        <v>2594</v>
      </c>
    </row>
    <row r="2596" spans="1:17" ht="15" customHeight="1" x14ac:dyDescent="0.2">
      <c r="A2596" s="121"/>
      <c r="B2596" s="39" t="str">
        <f>+VLOOKUP(A2595,$Q$2:$R$5000,2,0)</f>
        <v>cf838</v>
      </c>
      <c r="C2596" s="51"/>
      <c r="D2596" s="52"/>
      <c r="E2596" s="53" t="s">
        <v>63</v>
      </c>
      <c r="F2596" s="54"/>
      <c r="G2596" s="52"/>
      <c r="H2596" s="63"/>
      <c r="I2596" s="63"/>
      <c r="J2596" s="56" t="s">
        <v>63</v>
      </c>
      <c r="Q2596" s="37">
        <v>2595</v>
      </c>
    </row>
    <row r="2597" spans="1:17" ht="15" customHeight="1" x14ac:dyDescent="0.2">
      <c r="A2597" s="121"/>
      <c r="B2597" s="39" t="str">
        <f>+VLOOKUP(A2595,$Q$2:$R$5000,2,0)</f>
        <v>cf838</v>
      </c>
      <c r="C2597" s="51"/>
      <c r="D2597" s="57" t="s">
        <v>63</v>
      </c>
      <c r="E2597" s="58" t="s">
        <v>63</v>
      </c>
      <c r="F2597" s="59" t="s">
        <v>63</v>
      </c>
      <c r="G2597" s="57" t="s">
        <v>63</v>
      </c>
      <c r="H2597" s="64" t="s">
        <v>63</v>
      </c>
      <c r="I2597" s="64" t="str">
        <f>IF(H2597="","",G2597*H2597)</f>
        <v/>
      </c>
      <c r="J2597" s="61" t="s">
        <v>63</v>
      </c>
      <c r="Q2597" s="37">
        <v>2596</v>
      </c>
    </row>
    <row r="2598" spans="1:17" ht="15" customHeight="1" x14ac:dyDescent="0.2">
      <c r="A2598" s="121">
        <f t="shared" si="162"/>
        <v>839</v>
      </c>
      <c r="B2598" s="39" t="str">
        <f>+VLOOKUP(A2598,$Q$2:$R$5000,2,0)</f>
        <v>cf839</v>
      </c>
      <c r="C2598" s="45" t="s">
        <v>63</v>
      </c>
      <c r="D2598" s="46" t="s">
        <v>63</v>
      </c>
      <c r="E2598" s="47" t="s">
        <v>63</v>
      </c>
      <c r="F2598" s="48"/>
      <c r="G2598" s="46"/>
      <c r="H2598" s="62"/>
      <c r="I2598" s="62"/>
      <c r="J2598" s="50"/>
      <c r="Q2598" s="37">
        <v>2597</v>
      </c>
    </row>
    <row r="2599" spans="1:17" ht="15" customHeight="1" x14ac:dyDescent="0.2">
      <c r="A2599" s="121"/>
      <c r="B2599" s="39" t="str">
        <f>+VLOOKUP(A2598,$Q$2:$R$5000,2,0)</f>
        <v>cf839</v>
      </c>
      <c r="C2599" s="51"/>
      <c r="D2599" s="52"/>
      <c r="E2599" s="53" t="s">
        <v>63</v>
      </c>
      <c r="F2599" s="54"/>
      <c r="G2599" s="52"/>
      <c r="H2599" s="63"/>
      <c r="I2599" s="63"/>
      <c r="J2599" s="56" t="s">
        <v>63</v>
      </c>
      <c r="Q2599" s="37">
        <v>2598</v>
      </c>
    </row>
    <row r="2600" spans="1:17" ht="15" customHeight="1" x14ac:dyDescent="0.2">
      <c r="A2600" s="121"/>
      <c r="B2600" s="39" t="str">
        <f>+VLOOKUP(A2598,$Q$2:$R$5000,2,0)</f>
        <v>cf839</v>
      </c>
      <c r="C2600" s="51"/>
      <c r="D2600" s="57" t="s">
        <v>63</v>
      </c>
      <c r="E2600" s="58" t="s">
        <v>63</v>
      </c>
      <c r="F2600" s="59" t="s">
        <v>63</v>
      </c>
      <c r="G2600" s="57" t="s">
        <v>63</v>
      </c>
      <c r="H2600" s="64" t="s">
        <v>63</v>
      </c>
      <c r="I2600" s="64" t="str">
        <f>IF(H2600="","",G2600*H2600)</f>
        <v/>
      </c>
      <c r="J2600" s="61" t="s">
        <v>63</v>
      </c>
      <c r="Q2600" s="37">
        <v>2599</v>
      </c>
    </row>
    <row r="2601" spans="1:17" ht="15" customHeight="1" x14ac:dyDescent="0.2">
      <c r="A2601" s="121">
        <f t="shared" si="162"/>
        <v>840</v>
      </c>
      <c r="B2601" s="39" t="str">
        <f>+VLOOKUP(A2601,$Q$2:$R$5000,2,0)</f>
        <v>cf840</v>
      </c>
      <c r="C2601" s="45" t="s">
        <v>63</v>
      </c>
      <c r="D2601" s="46" t="s">
        <v>63</v>
      </c>
      <c r="E2601" s="47" t="s">
        <v>63</v>
      </c>
      <c r="F2601" s="48"/>
      <c r="G2601" s="46"/>
      <c r="H2601" s="62"/>
      <c r="I2601" s="62"/>
      <c r="J2601" s="50"/>
      <c r="Q2601" s="37">
        <v>2600</v>
      </c>
    </row>
    <row r="2602" spans="1:17" ht="15" customHeight="1" x14ac:dyDescent="0.2">
      <c r="A2602" s="121"/>
      <c r="B2602" s="39" t="str">
        <f>+VLOOKUP(A2601,$Q$2:$R$5000,2,0)</f>
        <v>cf840</v>
      </c>
      <c r="C2602" s="51"/>
      <c r="D2602" s="52"/>
      <c r="E2602" s="53" t="s">
        <v>63</v>
      </c>
      <c r="F2602" s="54"/>
      <c r="G2602" s="52"/>
      <c r="H2602" s="63"/>
      <c r="I2602" s="63"/>
      <c r="J2602" s="56" t="s">
        <v>63</v>
      </c>
      <c r="Q2602" s="37">
        <v>2601</v>
      </c>
    </row>
    <row r="2603" spans="1:17" ht="15" customHeight="1" x14ac:dyDescent="0.2">
      <c r="A2603" s="121"/>
      <c r="B2603" s="39" t="str">
        <f>+VLOOKUP(A2601,$Q$2:$R$5000,2,0)</f>
        <v>cf840</v>
      </c>
      <c r="C2603" s="51"/>
      <c r="D2603" s="57" t="s">
        <v>63</v>
      </c>
      <c r="E2603" s="58" t="s">
        <v>63</v>
      </c>
      <c r="F2603" s="59" t="s">
        <v>63</v>
      </c>
      <c r="G2603" s="57" t="s">
        <v>63</v>
      </c>
      <c r="H2603" s="64" t="s">
        <v>63</v>
      </c>
      <c r="I2603" s="64" t="str">
        <f>IF(H2603="","",G2603*H2603)</f>
        <v/>
      </c>
      <c r="J2603" s="61" t="s">
        <v>63</v>
      </c>
      <c r="Q2603" s="37">
        <v>2602</v>
      </c>
    </row>
    <row r="2604" spans="1:17" ht="15" customHeight="1" x14ac:dyDescent="0.2">
      <c r="B2604" s="37">
        <f>IF(K2604=$K$1,1,IF(K2604&gt;$K$1,0,1))</f>
        <v>0</v>
      </c>
      <c r="C2604" s="51"/>
      <c r="D2604" s="46"/>
      <c r="E2604" s="71" t="s">
        <v>143</v>
      </c>
      <c r="F2604" s="48"/>
      <c r="G2604" s="46"/>
      <c r="H2604" s="62"/>
      <c r="I2604" s="66">
        <f>SUM(I2544:I2603)</f>
        <v>0</v>
      </c>
      <c r="J2604" s="46"/>
      <c r="K2604" s="37">
        <f>+A2601/20</f>
        <v>42</v>
      </c>
      <c r="L2604" s="67">
        <f>+I2604</f>
        <v>0</v>
      </c>
      <c r="M2604" s="68">
        <f>SUM($L$2:L2604)</f>
        <v>0</v>
      </c>
      <c r="Q2604" s="37">
        <v>2603</v>
      </c>
    </row>
    <row r="2605" spans="1:17" ht="15" customHeight="1" x14ac:dyDescent="0.2">
      <c r="B2605" s="37">
        <f>+IF(K2605=$K$1,1,0)</f>
        <v>0</v>
      </c>
      <c r="C2605" s="51"/>
      <c r="D2605" s="57"/>
      <c r="E2605" s="72" t="s">
        <v>144</v>
      </c>
      <c r="F2605" s="59"/>
      <c r="G2605" s="57"/>
      <c r="H2605" s="64"/>
      <c r="I2605" s="70">
        <f>+M2604</f>
        <v>0</v>
      </c>
      <c r="J2605" s="57"/>
      <c r="K2605" s="37">
        <f>+K2604</f>
        <v>42</v>
      </c>
      <c r="Q2605" s="37">
        <v>2604</v>
      </c>
    </row>
    <row r="2606" spans="1:17" ht="15" customHeight="1" x14ac:dyDescent="0.2">
      <c r="A2606" s="121">
        <f>A2601+1</f>
        <v>841</v>
      </c>
      <c r="B2606" s="39" t="str">
        <f>+VLOOKUP(A2606,$Q$2:$R$5000,2,0)</f>
        <v>cf841</v>
      </c>
      <c r="C2606" s="45" t="s">
        <v>63</v>
      </c>
      <c r="D2606" s="46" t="s">
        <v>63</v>
      </c>
      <c r="E2606" s="47" t="s">
        <v>63</v>
      </c>
      <c r="F2606" s="48"/>
      <c r="G2606" s="46"/>
      <c r="H2606" s="49"/>
      <c r="I2606" s="49"/>
      <c r="J2606" s="50"/>
      <c r="Q2606" s="37">
        <v>2605</v>
      </c>
    </row>
    <row r="2607" spans="1:17" ht="15" customHeight="1" x14ac:dyDescent="0.2">
      <c r="A2607" s="121"/>
      <c r="B2607" s="39" t="str">
        <f>+VLOOKUP(A2606,$Q$2:$R$5000,2,0)</f>
        <v>cf841</v>
      </c>
      <c r="C2607" s="51"/>
      <c r="D2607" s="52"/>
      <c r="E2607" s="53" t="s">
        <v>63</v>
      </c>
      <c r="F2607" s="54"/>
      <c r="G2607" s="52"/>
      <c r="H2607" s="55"/>
      <c r="I2607" s="55"/>
      <c r="J2607" s="56" t="s">
        <v>63</v>
      </c>
      <c r="Q2607" s="37">
        <v>2606</v>
      </c>
    </row>
    <row r="2608" spans="1:17" ht="15" customHeight="1" x14ac:dyDescent="0.2">
      <c r="A2608" s="121"/>
      <c r="B2608" s="39" t="str">
        <f>+VLOOKUP(A2606,$Q$2:$R$5000,2,0)</f>
        <v>cf841</v>
      </c>
      <c r="C2608" s="51"/>
      <c r="D2608" s="57" t="s">
        <v>63</v>
      </c>
      <c r="E2608" s="58" t="s">
        <v>63</v>
      </c>
      <c r="F2608" s="59" t="s">
        <v>63</v>
      </c>
      <c r="G2608" s="57" t="s">
        <v>63</v>
      </c>
      <c r="H2608" s="60" t="s">
        <v>63</v>
      </c>
      <c r="I2608" s="60" t="str">
        <f>IF(H2608="","",G2608*H2608)</f>
        <v/>
      </c>
      <c r="J2608" s="61" t="s">
        <v>63</v>
      </c>
      <c r="Q2608" s="37">
        <v>2607</v>
      </c>
    </row>
    <row r="2609" spans="1:17" ht="15" customHeight="1" x14ac:dyDescent="0.2">
      <c r="A2609" s="121">
        <f t="shared" ref="A2609" si="163">A2606+1</f>
        <v>842</v>
      </c>
      <c r="B2609" s="39" t="str">
        <f>+VLOOKUP(A2609,$Q$2:$R$5000,2,0)</f>
        <v>cf842</v>
      </c>
      <c r="C2609" s="45" t="s">
        <v>63</v>
      </c>
      <c r="D2609" s="46" t="s">
        <v>63</v>
      </c>
      <c r="E2609" s="47" t="s">
        <v>63</v>
      </c>
      <c r="F2609" s="48"/>
      <c r="G2609" s="46"/>
      <c r="H2609" s="62"/>
      <c r="I2609" s="62"/>
      <c r="J2609" s="50"/>
      <c r="Q2609" s="37">
        <v>2608</v>
      </c>
    </row>
    <row r="2610" spans="1:17" ht="15" customHeight="1" x14ac:dyDescent="0.2">
      <c r="A2610" s="121"/>
      <c r="B2610" s="39" t="str">
        <f>+VLOOKUP(A2609,$Q$2:$R$5000,2,0)</f>
        <v>cf842</v>
      </c>
      <c r="C2610" s="51"/>
      <c r="D2610" s="52"/>
      <c r="E2610" s="53" t="s">
        <v>63</v>
      </c>
      <c r="F2610" s="54"/>
      <c r="G2610" s="52"/>
      <c r="H2610" s="63"/>
      <c r="I2610" s="63"/>
      <c r="J2610" s="56" t="s">
        <v>63</v>
      </c>
      <c r="Q2610" s="37">
        <v>2609</v>
      </c>
    </row>
    <row r="2611" spans="1:17" ht="15" customHeight="1" x14ac:dyDescent="0.2">
      <c r="A2611" s="121"/>
      <c r="B2611" s="39" t="str">
        <f>+VLOOKUP(A2609,$Q$2:$R$5000,2,0)</f>
        <v>cf842</v>
      </c>
      <c r="C2611" s="51"/>
      <c r="D2611" s="57" t="s">
        <v>63</v>
      </c>
      <c r="E2611" s="58" t="s">
        <v>63</v>
      </c>
      <c r="F2611" s="59" t="s">
        <v>63</v>
      </c>
      <c r="G2611" s="57" t="s">
        <v>63</v>
      </c>
      <c r="H2611" s="64" t="s">
        <v>63</v>
      </c>
      <c r="I2611" s="64" t="str">
        <f>IF(H2611="","",G2611*H2611)</f>
        <v/>
      </c>
      <c r="J2611" s="61" t="s">
        <v>63</v>
      </c>
      <c r="Q2611" s="37">
        <v>2610</v>
      </c>
    </row>
    <row r="2612" spans="1:17" ht="15" customHeight="1" x14ac:dyDescent="0.2">
      <c r="A2612" s="121">
        <f t="shared" ref="A2612:A2663" si="164">A2609+1</f>
        <v>843</v>
      </c>
      <c r="B2612" s="39" t="str">
        <f>+VLOOKUP(A2612,$Q$2:$R$5000,2,0)</f>
        <v>cf843</v>
      </c>
      <c r="C2612" s="45" t="s">
        <v>63</v>
      </c>
      <c r="D2612" s="46" t="s">
        <v>63</v>
      </c>
      <c r="E2612" s="47" t="s">
        <v>63</v>
      </c>
      <c r="F2612" s="48"/>
      <c r="G2612" s="46"/>
      <c r="H2612" s="62"/>
      <c r="I2612" s="62"/>
      <c r="J2612" s="50"/>
      <c r="Q2612" s="37">
        <v>2611</v>
      </c>
    </row>
    <row r="2613" spans="1:17" ht="15" customHeight="1" x14ac:dyDescent="0.2">
      <c r="A2613" s="121"/>
      <c r="B2613" s="39" t="str">
        <f>+VLOOKUP(A2612,$Q$2:$R$5000,2,0)</f>
        <v>cf843</v>
      </c>
      <c r="C2613" s="51"/>
      <c r="D2613" s="52"/>
      <c r="E2613" s="53" t="s">
        <v>63</v>
      </c>
      <c r="F2613" s="54"/>
      <c r="G2613" s="52"/>
      <c r="H2613" s="63"/>
      <c r="I2613" s="63"/>
      <c r="J2613" s="56" t="s">
        <v>63</v>
      </c>
      <c r="Q2613" s="37">
        <v>2612</v>
      </c>
    </row>
    <row r="2614" spans="1:17" ht="15" customHeight="1" x14ac:dyDescent="0.2">
      <c r="A2614" s="121"/>
      <c r="B2614" s="39" t="str">
        <f>+VLOOKUP(A2612,$Q$2:$R$5000,2,0)</f>
        <v>cf843</v>
      </c>
      <c r="C2614" s="51"/>
      <c r="D2614" s="57" t="s">
        <v>63</v>
      </c>
      <c r="E2614" s="58" t="s">
        <v>63</v>
      </c>
      <c r="F2614" s="59" t="s">
        <v>63</v>
      </c>
      <c r="G2614" s="57" t="s">
        <v>63</v>
      </c>
      <c r="H2614" s="64" t="s">
        <v>63</v>
      </c>
      <c r="I2614" s="64" t="str">
        <f>IF(H2614="","",G2614*H2614)</f>
        <v/>
      </c>
      <c r="J2614" s="61" t="s">
        <v>63</v>
      </c>
      <c r="Q2614" s="37">
        <v>2613</v>
      </c>
    </row>
    <row r="2615" spans="1:17" ht="15" customHeight="1" x14ac:dyDescent="0.2">
      <c r="A2615" s="121">
        <f t="shared" si="164"/>
        <v>844</v>
      </c>
      <c r="B2615" s="39" t="str">
        <f>+VLOOKUP(A2615,$Q$2:$R$5000,2,0)</f>
        <v>cf844</v>
      </c>
      <c r="C2615" s="45" t="s">
        <v>63</v>
      </c>
      <c r="D2615" s="46" t="s">
        <v>63</v>
      </c>
      <c r="E2615" s="47" t="s">
        <v>63</v>
      </c>
      <c r="F2615" s="48"/>
      <c r="G2615" s="46"/>
      <c r="H2615" s="62"/>
      <c r="I2615" s="62"/>
      <c r="J2615" s="50"/>
      <c r="Q2615" s="37">
        <v>2614</v>
      </c>
    </row>
    <row r="2616" spans="1:17" ht="15" customHeight="1" x14ac:dyDescent="0.2">
      <c r="A2616" s="121"/>
      <c r="B2616" s="39" t="str">
        <f>+VLOOKUP(A2615,$Q$2:$R$5000,2,0)</f>
        <v>cf844</v>
      </c>
      <c r="C2616" s="51"/>
      <c r="D2616" s="52"/>
      <c r="E2616" s="53" t="s">
        <v>63</v>
      </c>
      <c r="F2616" s="54"/>
      <c r="G2616" s="52"/>
      <c r="H2616" s="63"/>
      <c r="I2616" s="63"/>
      <c r="J2616" s="56" t="s">
        <v>63</v>
      </c>
      <c r="Q2616" s="37">
        <v>2615</v>
      </c>
    </row>
    <row r="2617" spans="1:17" ht="15" customHeight="1" x14ac:dyDescent="0.2">
      <c r="A2617" s="121"/>
      <c r="B2617" s="39" t="str">
        <f>+VLOOKUP(A2615,$Q$2:$R$5000,2,0)</f>
        <v>cf844</v>
      </c>
      <c r="C2617" s="51"/>
      <c r="D2617" s="57" t="s">
        <v>63</v>
      </c>
      <c r="E2617" s="58" t="s">
        <v>63</v>
      </c>
      <c r="F2617" s="59" t="s">
        <v>63</v>
      </c>
      <c r="G2617" s="57" t="s">
        <v>63</v>
      </c>
      <c r="H2617" s="64" t="s">
        <v>63</v>
      </c>
      <c r="I2617" s="64" t="str">
        <f>IF(H2617="","",G2617*H2617)</f>
        <v/>
      </c>
      <c r="J2617" s="61" t="s">
        <v>63</v>
      </c>
      <c r="Q2617" s="37">
        <v>2616</v>
      </c>
    </row>
    <row r="2618" spans="1:17" ht="15" customHeight="1" x14ac:dyDescent="0.2">
      <c r="A2618" s="121">
        <f t="shared" si="164"/>
        <v>845</v>
      </c>
      <c r="B2618" s="39" t="str">
        <f>+VLOOKUP(A2618,$Q$2:$R$5000,2,0)</f>
        <v>cf845</v>
      </c>
      <c r="C2618" s="45" t="s">
        <v>63</v>
      </c>
      <c r="D2618" s="46" t="s">
        <v>63</v>
      </c>
      <c r="E2618" s="47" t="s">
        <v>63</v>
      </c>
      <c r="F2618" s="48"/>
      <c r="G2618" s="46"/>
      <c r="H2618" s="62"/>
      <c r="I2618" s="62"/>
      <c r="J2618" s="50"/>
      <c r="Q2618" s="37">
        <v>2617</v>
      </c>
    </row>
    <row r="2619" spans="1:17" ht="15" customHeight="1" x14ac:dyDescent="0.2">
      <c r="A2619" s="121"/>
      <c r="B2619" s="39" t="str">
        <f>+VLOOKUP(A2618,$Q$2:$R$5000,2,0)</f>
        <v>cf845</v>
      </c>
      <c r="C2619" s="51"/>
      <c r="D2619" s="52"/>
      <c r="E2619" s="53" t="s">
        <v>63</v>
      </c>
      <c r="F2619" s="54"/>
      <c r="G2619" s="52"/>
      <c r="H2619" s="63"/>
      <c r="I2619" s="63"/>
      <c r="J2619" s="56" t="s">
        <v>63</v>
      </c>
      <c r="Q2619" s="37">
        <v>2618</v>
      </c>
    </row>
    <row r="2620" spans="1:17" ht="15" customHeight="1" x14ac:dyDescent="0.2">
      <c r="A2620" s="121"/>
      <c r="B2620" s="39" t="str">
        <f>+VLOOKUP(A2618,$Q$2:$R$5000,2,0)</f>
        <v>cf845</v>
      </c>
      <c r="C2620" s="51"/>
      <c r="D2620" s="57" t="s">
        <v>63</v>
      </c>
      <c r="E2620" s="58" t="s">
        <v>63</v>
      </c>
      <c r="F2620" s="59" t="s">
        <v>63</v>
      </c>
      <c r="G2620" s="57" t="s">
        <v>63</v>
      </c>
      <c r="H2620" s="64" t="s">
        <v>63</v>
      </c>
      <c r="I2620" s="64" t="str">
        <f>IF(H2620="","",G2620*H2620)</f>
        <v/>
      </c>
      <c r="J2620" s="61" t="s">
        <v>63</v>
      </c>
      <c r="Q2620" s="37">
        <v>2619</v>
      </c>
    </row>
    <row r="2621" spans="1:17" ht="15" customHeight="1" x14ac:dyDescent="0.2">
      <c r="A2621" s="121">
        <f t="shared" si="164"/>
        <v>846</v>
      </c>
      <c r="B2621" s="39" t="str">
        <f>+VLOOKUP(A2621,$Q$2:$R$5000,2,0)</f>
        <v>cf846</v>
      </c>
      <c r="C2621" s="45" t="s">
        <v>63</v>
      </c>
      <c r="D2621" s="46" t="s">
        <v>63</v>
      </c>
      <c r="E2621" s="47" t="s">
        <v>63</v>
      </c>
      <c r="F2621" s="48"/>
      <c r="G2621" s="46"/>
      <c r="H2621" s="62"/>
      <c r="I2621" s="62"/>
      <c r="J2621" s="50"/>
      <c r="Q2621" s="37">
        <v>2620</v>
      </c>
    </row>
    <row r="2622" spans="1:17" ht="15" customHeight="1" x14ac:dyDescent="0.2">
      <c r="A2622" s="121"/>
      <c r="B2622" s="39" t="str">
        <f>+VLOOKUP(A2621,$Q$2:$R$5000,2,0)</f>
        <v>cf846</v>
      </c>
      <c r="C2622" s="51"/>
      <c r="D2622" s="52"/>
      <c r="E2622" s="53" t="s">
        <v>63</v>
      </c>
      <c r="F2622" s="54"/>
      <c r="G2622" s="52"/>
      <c r="H2622" s="63"/>
      <c r="I2622" s="63"/>
      <c r="J2622" s="56" t="s">
        <v>63</v>
      </c>
      <c r="Q2622" s="37">
        <v>2621</v>
      </c>
    </row>
    <row r="2623" spans="1:17" ht="15" customHeight="1" x14ac:dyDescent="0.2">
      <c r="A2623" s="121"/>
      <c r="B2623" s="39" t="str">
        <f>+VLOOKUP(A2621,$Q$2:$R$5000,2,0)</f>
        <v>cf846</v>
      </c>
      <c r="C2623" s="51"/>
      <c r="D2623" s="57" t="s">
        <v>63</v>
      </c>
      <c r="E2623" s="58" t="s">
        <v>63</v>
      </c>
      <c r="F2623" s="59" t="s">
        <v>63</v>
      </c>
      <c r="G2623" s="57" t="s">
        <v>63</v>
      </c>
      <c r="H2623" s="64" t="s">
        <v>63</v>
      </c>
      <c r="I2623" s="64" t="str">
        <f>IF(H2623="","",G2623*H2623)</f>
        <v/>
      </c>
      <c r="J2623" s="61" t="s">
        <v>63</v>
      </c>
      <c r="Q2623" s="37">
        <v>2622</v>
      </c>
    </row>
    <row r="2624" spans="1:17" ht="15" customHeight="1" x14ac:dyDescent="0.2">
      <c r="A2624" s="121">
        <f t="shared" si="164"/>
        <v>847</v>
      </c>
      <c r="B2624" s="39" t="str">
        <f>+VLOOKUP(A2624,$Q$2:$R$5000,2,0)</f>
        <v>cf847</v>
      </c>
      <c r="C2624" s="45" t="s">
        <v>63</v>
      </c>
      <c r="D2624" s="46" t="s">
        <v>63</v>
      </c>
      <c r="E2624" s="47" t="s">
        <v>63</v>
      </c>
      <c r="F2624" s="48"/>
      <c r="G2624" s="46"/>
      <c r="H2624" s="62"/>
      <c r="I2624" s="62"/>
      <c r="J2624" s="50"/>
      <c r="Q2624" s="37">
        <v>2623</v>
      </c>
    </row>
    <row r="2625" spans="1:17" ht="15" customHeight="1" x14ac:dyDescent="0.2">
      <c r="A2625" s="121"/>
      <c r="B2625" s="39" t="str">
        <f>+VLOOKUP(A2624,$Q$2:$R$5000,2,0)</f>
        <v>cf847</v>
      </c>
      <c r="C2625" s="51"/>
      <c r="D2625" s="52"/>
      <c r="E2625" s="53" t="s">
        <v>63</v>
      </c>
      <c r="F2625" s="54"/>
      <c r="G2625" s="52"/>
      <c r="H2625" s="63"/>
      <c r="I2625" s="63"/>
      <c r="J2625" s="56" t="s">
        <v>63</v>
      </c>
      <c r="Q2625" s="37">
        <v>2624</v>
      </c>
    </row>
    <row r="2626" spans="1:17" ht="15" customHeight="1" x14ac:dyDescent="0.2">
      <c r="A2626" s="121"/>
      <c r="B2626" s="39" t="str">
        <f>+VLOOKUP(A2624,$Q$2:$R$5000,2,0)</f>
        <v>cf847</v>
      </c>
      <c r="C2626" s="51"/>
      <c r="D2626" s="57" t="s">
        <v>63</v>
      </c>
      <c r="E2626" s="58" t="s">
        <v>63</v>
      </c>
      <c r="F2626" s="59" t="s">
        <v>63</v>
      </c>
      <c r="G2626" s="57" t="s">
        <v>63</v>
      </c>
      <c r="H2626" s="64" t="s">
        <v>63</v>
      </c>
      <c r="I2626" s="64" t="str">
        <f>IF(H2626="","",G2626*H2626)</f>
        <v/>
      </c>
      <c r="J2626" s="61" t="s">
        <v>63</v>
      </c>
      <c r="Q2626" s="37">
        <v>2625</v>
      </c>
    </row>
    <row r="2627" spans="1:17" ht="15" customHeight="1" x14ac:dyDescent="0.2">
      <c r="A2627" s="121">
        <f t="shared" si="164"/>
        <v>848</v>
      </c>
      <c r="B2627" s="39" t="str">
        <f>+VLOOKUP(A2627,$Q$2:$R$5000,2,0)</f>
        <v>cf848</v>
      </c>
      <c r="C2627" s="45" t="s">
        <v>63</v>
      </c>
      <c r="D2627" s="46" t="s">
        <v>63</v>
      </c>
      <c r="E2627" s="47" t="s">
        <v>63</v>
      </c>
      <c r="F2627" s="48"/>
      <c r="G2627" s="46"/>
      <c r="H2627" s="62"/>
      <c r="I2627" s="62"/>
      <c r="J2627" s="50"/>
      <c r="Q2627" s="37">
        <v>2626</v>
      </c>
    </row>
    <row r="2628" spans="1:17" ht="15" customHeight="1" x14ac:dyDescent="0.2">
      <c r="A2628" s="121"/>
      <c r="B2628" s="39" t="str">
        <f>+VLOOKUP(A2627,$Q$2:$R$5000,2,0)</f>
        <v>cf848</v>
      </c>
      <c r="C2628" s="51"/>
      <c r="D2628" s="52"/>
      <c r="E2628" s="53" t="s">
        <v>63</v>
      </c>
      <c r="F2628" s="54"/>
      <c r="G2628" s="52"/>
      <c r="H2628" s="63"/>
      <c r="I2628" s="63"/>
      <c r="J2628" s="56" t="s">
        <v>63</v>
      </c>
      <c r="Q2628" s="37">
        <v>2627</v>
      </c>
    </row>
    <row r="2629" spans="1:17" ht="15" customHeight="1" x14ac:dyDescent="0.2">
      <c r="A2629" s="121"/>
      <c r="B2629" s="39" t="str">
        <f>+VLOOKUP(A2627,$Q$2:$R$5000,2,0)</f>
        <v>cf848</v>
      </c>
      <c r="C2629" s="51"/>
      <c r="D2629" s="57" t="s">
        <v>63</v>
      </c>
      <c r="E2629" s="58" t="s">
        <v>63</v>
      </c>
      <c r="F2629" s="59" t="s">
        <v>63</v>
      </c>
      <c r="G2629" s="57" t="s">
        <v>63</v>
      </c>
      <c r="H2629" s="64" t="s">
        <v>63</v>
      </c>
      <c r="I2629" s="64" t="str">
        <f>IF(H2629="","",G2629*H2629)</f>
        <v/>
      </c>
      <c r="J2629" s="61" t="s">
        <v>63</v>
      </c>
      <c r="Q2629" s="37">
        <v>2628</v>
      </c>
    </row>
    <row r="2630" spans="1:17" ht="15" customHeight="1" x14ac:dyDescent="0.2">
      <c r="A2630" s="121">
        <f t="shared" si="164"/>
        <v>849</v>
      </c>
      <c r="B2630" s="39" t="str">
        <f>+VLOOKUP(A2630,$Q$2:$R$5000,2,0)</f>
        <v>cf849</v>
      </c>
      <c r="C2630" s="45" t="s">
        <v>63</v>
      </c>
      <c r="D2630" s="46" t="s">
        <v>63</v>
      </c>
      <c r="E2630" s="47" t="s">
        <v>63</v>
      </c>
      <c r="F2630" s="48"/>
      <c r="G2630" s="46"/>
      <c r="H2630" s="62"/>
      <c r="I2630" s="62"/>
      <c r="J2630" s="50"/>
      <c r="Q2630" s="37">
        <v>2629</v>
      </c>
    </row>
    <row r="2631" spans="1:17" ht="15" customHeight="1" x14ac:dyDescent="0.2">
      <c r="A2631" s="121"/>
      <c r="B2631" s="39" t="str">
        <f>+VLOOKUP(A2630,$Q$2:$R$5000,2,0)</f>
        <v>cf849</v>
      </c>
      <c r="C2631" s="51"/>
      <c r="D2631" s="52"/>
      <c r="E2631" s="53" t="s">
        <v>63</v>
      </c>
      <c r="F2631" s="54"/>
      <c r="G2631" s="52"/>
      <c r="H2631" s="63"/>
      <c r="I2631" s="63"/>
      <c r="J2631" s="56" t="s">
        <v>63</v>
      </c>
      <c r="Q2631" s="37">
        <v>2630</v>
      </c>
    </row>
    <row r="2632" spans="1:17" ht="15" customHeight="1" x14ac:dyDescent="0.2">
      <c r="A2632" s="121"/>
      <c r="B2632" s="39" t="str">
        <f>+VLOOKUP(A2630,$Q$2:$R$5000,2,0)</f>
        <v>cf849</v>
      </c>
      <c r="C2632" s="51"/>
      <c r="D2632" s="57" t="s">
        <v>63</v>
      </c>
      <c r="E2632" s="58" t="s">
        <v>63</v>
      </c>
      <c r="F2632" s="59" t="s">
        <v>63</v>
      </c>
      <c r="G2632" s="57" t="s">
        <v>63</v>
      </c>
      <c r="H2632" s="64" t="s">
        <v>63</v>
      </c>
      <c r="I2632" s="64" t="str">
        <f>IF(H2632="","",G2632*H2632)</f>
        <v/>
      </c>
      <c r="J2632" s="61" t="s">
        <v>63</v>
      </c>
      <c r="Q2632" s="37">
        <v>2631</v>
      </c>
    </row>
    <row r="2633" spans="1:17" ht="15" customHeight="1" x14ac:dyDescent="0.2">
      <c r="A2633" s="121">
        <f t="shared" si="164"/>
        <v>850</v>
      </c>
      <c r="B2633" s="39" t="str">
        <f>+VLOOKUP(A2633,$Q$2:$R$5000,2,0)</f>
        <v>cf850</v>
      </c>
      <c r="C2633" s="45" t="s">
        <v>63</v>
      </c>
      <c r="D2633" s="46" t="s">
        <v>63</v>
      </c>
      <c r="E2633" s="47" t="s">
        <v>63</v>
      </c>
      <c r="F2633" s="48"/>
      <c r="G2633" s="46"/>
      <c r="H2633" s="62"/>
      <c r="I2633" s="62"/>
      <c r="J2633" s="50"/>
      <c r="Q2633" s="37">
        <v>2632</v>
      </c>
    </row>
    <row r="2634" spans="1:17" ht="15" customHeight="1" x14ac:dyDescent="0.2">
      <c r="A2634" s="121"/>
      <c r="B2634" s="39" t="str">
        <f>+VLOOKUP(A2633,$Q$2:$R$5000,2,0)</f>
        <v>cf850</v>
      </c>
      <c r="C2634" s="51"/>
      <c r="D2634" s="52"/>
      <c r="E2634" s="53" t="s">
        <v>63</v>
      </c>
      <c r="F2634" s="54"/>
      <c r="G2634" s="52"/>
      <c r="H2634" s="63"/>
      <c r="I2634" s="63"/>
      <c r="J2634" s="56" t="s">
        <v>63</v>
      </c>
      <c r="Q2634" s="37">
        <v>2633</v>
      </c>
    </row>
    <row r="2635" spans="1:17" ht="15" customHeight="1" x14ac:dyDescent="0.2">
      <c r="A2635" s="121"/>
      <c r="B2635" s="39" t="str">
        <f>+VLOOKUP(A2633,$Q$2:$R$5000,2,0)</f>
        <v>cf850</v>
      </c>
      <c r="C2635" s="51"/>
      <c r="D2635" s="57" t="s">
        <v>63</v>
      </c>
      <c r="E2635" s="58" t="s">
        <v>63</v>
      </c>
      <c r="F2635" s="59" t="s">
        <v>63</v>
      </c>
      <c r="G2635" s="57" t="s">
        <v>63</v>
      </c>
      <c r="H2635" s="64" t="s">
        <v>63</v>
      </c>
      <c r="I2635" s="64" t="str">
        <f>IF(H2635="","",G2635*H2635)</f>
        <v/>
      </c>
      <c r="J2635" s="61" t="s">
        <v>63</v>
      </c>
      <c r="Q2635" s="37">
        <v>2634</v>
      </c>
    </row>
    <row r="2636" spans="1:17" ht="15" customHeight="1" x14ac:dyDescent="0.2">
      <c r="A2636" s="121">
        <f t="shared" si="164"/>
        <v>851</v>
      </c>
      <c r="B2636" s="39" t="str">
        <f>+VLOOKUP(A2636,$Q$2:$R$5000,2,0)</f>
        <v>cf851</v>
      </c>
      <c r="C2636" s="45" t="s">
        <v>63</v>
      </c>
      <c r="D2636" s="46" t="s">
        <v>63</v>
      </c>
      <c r="E2636" s="47" t="s">
        <v>63</v>
      </c>
      <c r="F2636" s="48"/>
      <c r="G2636" s="46"/>
      <c r="H2636" s="62"/>
      <c r="I2636" s="62"/>
      <c r="J2636" s="50"/>
      <c r="Q2636" s="37">
        <v>2635</v>
      </c>
    </row>
    <row r="2637" spans="1:17" ht="15" customHeight="1" x14ac:dyDescent="0.2">
      <c r="A2637" s="121"/>
      <c r="B2637" s="39" t="str">
        <f>+VLOOKUP(A2636,$Q$2:$R$5000,2,0)</f>
        <v>cf851</v>
      </c>
      <c r="C2637" s="51"/>
      <c r="D2637" s="52"/>
      <c r="E2637" s="53" t="s">
        <v>63</v>
      </c>
      <c r="F2637" s="54"/>
      <c r="G2637" s="52"/>
      <c r="H2637" s="63"/>
      <c r="I2637" s="63"/>
      <c r="J2637" s="56" t="s">
        <v>63</v>
      </c>
      <c r="Q2637" s="37">
        <v>2636</v>
      </c>
    </row>
    <row r="2638" spans="1:17" ht="15" customHeight="1" x14ac:dyDescent="0.2">
      <c r="A2638" s="121"/>
      <c r="B2638" s="39" t="str">
        <f>+VLOOKUP(A2636,$Q$2:$R$5000,2,0)</f>
        <v>cf851</v>
      </c>
      <c r="C2638" s="51"/>
      <c r="D2638" s="57" t="s">
        <v>63</v>
      </c>
      <c r="E2638" s="58" t="s">
        <v>63</v>
      </c>
      <c r="F2638" s="59" t="s">
        <v>63</v>
      </c>
      <c r="G2638" s="57" t="s">
        <v>63</v>
      </c>
      <c r="H2638" s="64" t="s">
        <v>63</v>
      </c>
      <c r="I2638" s="64" t="str">
        <f>IF(H2638="","",G2638*H2638)</f>
        <v/>
      </c>
      <c r="J2638" s="61" t="s">
        <v>63</v>
      </c>
      <c r="Q2638" s="37">
        <v>2637</v>
      </c>
    </row>
    <row r="2639" spans="1:17" ht="15" customHeight="1" x14ac:dyDescent="0.2">
      <c r="A2639" s="121">
        <f t="shared" si="164"/>
        <v>852</v>
      </c>
      <c r="B2639" s="39" t="str">
        <f>+VLOOKUP(A2639,$Q$2:$R$5000,2,0)</f>
        <v>cf852</v>
      </c>
      <c r="C2639" s="45" t="s">
        <v>63</v>
      </c>
      <c r="D2639" s="46" t="s">
        <v>63</v>
      </c>
      <c r="E2639" s="47" t="s">
        <v>63</v>
      </c>
      <c r="F2639" s="48"/>
      <c r="G2639" s="46"/>
      <c r="H2639" s="62"/>
      <c r="I2639" s="62"/>
      <c r="J2639" s="50"/>
      <c r="Q2639" s="37">
        <v>2638</v>
      </c>
    </row>
    <row r="2640" spans="1:17" ht="15" customHeight="1" x14ac:dyDescent="0.2">
      <c r="A2640" s="121"/>
      <c r="B2640" s="39" t="str">
        <f>+VLOOKUP(A2639,$Q$2:$R$5000,2,0)</f>
        <v>cf852</v>
      </c>
      <c r="C2640" s="51"/>
      <c r="D2640" s="52"/>
      <c r="E2640" s="53" t="s">
        <v>63</v>
      </c>
      <c r="F2640" s="54"/>
      <c r="G2640" s="52"/>
      <c r="H2640" s="63"/>
      <c r="I2640" s="63"/>
      <c r="J2640" s="56" t="s">
        <v>63</v>
      </c>
      <c r="Q2640" s="37">
        <v>2639</v>
      </c>
    </row>
    <row r="2641" spans="1:17" ht="15" customHeight="1" x14ac:dyDescent="0.2">
      <c r="A2641" s="121"/>
      <c r="B2641" s="39" t="str">
        <f>+VLOOKUP(A2639,$Q$2:$R$5000,2,0)</f>
        <v>cf852</v>
      </c>
      <c r="C2641" s="51"/>
      <c r="D2641" s="57" t="s">
        <v>63</v>
      </c>
      <c r="E2641" s="58" t="s">
        <v>63</v>
      </c>
      <c r="F2641" s="59" t="s">
        <v>63</v>
      </c>
      <c r="G2641" s="57" t="s">
        <v>63</v>
      </c>
      <c r="H2641" s="64" t="s">
        <v>63</v>
      </c>
      <c r="I2641" s="64" t="str">
        <f>IF(H2641="","",G2641*H2641)</f>
        <v/>
      </c>
      <c r="J2641" s="61" t="s">
        <v>63</v>
      </c>
      <c r="Q2641" s="37">
        <v>2640</v>
      </c>
    </row>
    <row r="2642" spans="1:17" ht="15" customHeight="1" x14ac:dyDescent="0.2">
      <c r="A2642" s="121">
        <f t="shared" si="164"/>
        <v>853</v>
      </c>
      <c r="B2642" s="39" t="str">
        <f>+VLOOKUP(A2642,$Q$2:$R$5000,2,0)</f>
        <v>cf853</v>
      </c>
      <c r="C2642" s="45" t="s">
        <v>63</v>
      </c>
      <c r="D2642" s="46" t="s">
        <v>63</v>
      </c>
      <c r="E2642" s="47" t="s">
        <v>63</v>
      </c>
      <c r="F2642" s="48"/>
      <c r="G2642" s="46"/>
      <c r="H2642" s="62"/>
      <c r="I2642" s="62"/>
      <c r="J2642" s="50"/>
      <c r="Q2642" s="37">
        <v>2641</v>
      </c>
    </row>
    <row r="2643" spans="1:17" ht="15" customHeight="1" x14ac:dyDescent="0.2">
      <c r="A2643" s="121"/>
      <c r="B2643" s="39" t="str">
        <f>+VLOOKUP(A2642,$Q$2:$R$5000,2,0)</f>
        <v>cf853</v>
      </c>
      <c r="C2643" s="51"/>
      <c r="D2643" s="52"/>
      <c r="E2643" s="53" t="s">
        <v>63</v>
      </c>
      <c r="F2643" s="54"/>
      <c r="G2643" s="52"/>
      <c r="H2643" s="63"/>
      <c r="I2643" s="63"/>
      <c r="J2643" s="56" t="s">
        <v>63</v>
      </c>
      <c r="Q2643" s="37">
        <v>2642</v>
      </c>
    </row>
    <row r="2644" spans="1:17" ht="15" customHeight="1" x14ac:dyDescent="0.2">
      <c r="A2644" s="121"/>
      <c r="B2644" s="39" t="str">
        <f>+VLOOKUP(A2642,$Q$2:$R$5000,2,0)</f>
        <v>cf853</v>
      </c>
      <c r="C2644" s="51"/>
      <c r="D2644" s="57" t="s">
        <v>63</v>
      </c>
      <c r="E2644" s="58" t="s">
        <v>63</v>
      </c>
      <c r="F2644" s="59" t="s">
        <v>63</v>
      </c>
      <c r="G2644" s="57" t="s">
        <v>63</v>
      </c>
      <c r="H2644" s="64" t="s">
        <v>63</v>
      </c>
      <c r="I2644" s="64" t="str">
        <f>IF(H2644="","",G2644*H2644)</f>
        <v/>
      </c>
      <c r="J2644" s="61" t="s">
        <v>63</v>
      </c>
      <c r="Q2644" s="37">
        <v>2643</v>
      </c>
    </row>
    <row r="2645" spans="1:17" ht="15" customHeight="1" x14ac:dyDescent="0.2">
      <c r="A2645" s="121">
        <f t="shared" si="164"/>
        <v>854</v>
      </c>
      <c r="B2645" s="39" t="str">
        <f>+VLOOKUP(A2645,$Q$2:$R$5000,2,0)</f>
        <v>cf854</v>
      </c>
      <c r="C2645" s="45" t="s">
        <v>63</v>
      </c>
      <c r="D2645" s="46" t="s">
        <v>63</v>
      </c>
      <c r="E2645" s="47" t="s">
        <v>63</v>
      </c>
      <c r="F2645" s="48"/>
      <c r="G2645" s="46"/>
      <c r="H2645" s="62"/>
      <c r="I2645" s="62"/>
      <c r="J2645" s="50"/>
      <c r="Q2645" s="37">
        <v>2644</v>
      </c>
    </row>
    <row r="2646" spans="1:17" ht="15" customHeight="1" x14ac:dyDescent="0.2">
      <c r="A2646" s="121"/>
      <c r="B2646" s="39" t="str">
        <f>+VLOOKUP(A2645,$Q$2:$R$5000,2,0)</f>
        <v>cf854</v>
      </c>
      <c r="C2646" s="51"/>
      <c r="D2646" s="52"/>
      <c r="E2646" s="53" t="s">
        <v>63</v>
      </c>
      <c r="F2646" s="54"/>
      <c r="G2646" s="52"/>
      <c r="H2646" s="63"/>
      <c r="I2646" s="63"/>
      <c r="J2646" s="56" t="s">
        <v>63</v>
      </c>
      <c r="Q2646" s="37">
        <v>2645</v>
      </c>
    </row>
    <row r="2647" spans="1:17" ht="15" customHeight="1" x14ac:dyDescent="0.2">
      <c r="A2647" s="121"/>
      <c r="B2647" s="39" t="str">
        <f>+VLOOKUP(A2645,$Q$2:$R$5000,2,0)</f>
        <v>cf854</v>
      </c>
      <c r="C2647" s="51"/>
      <c r="D2647" s="57" t="s">
        <v>63</v>
      </c>
      <c r="E2647" s="58" t="s">
        <v>63</v>
      </c>
      <c r="F2647" s="59" t="s">
        <v>63</v>
      </c>
      <c r="G2647" s="57" t="s">
        <v>63</v>
      </c>
      <c r="H2647" s="64" t="s">
        <v>63</v>
      </c>
      <c r="I2647" s="64" t="str">
        <f>IF(H2647="","",G2647*H2647)</f>
        <v/>
      </c>
      <c r="J2647" s="61" t="s">
        <v>63</v>
      </c>
      <c r="Q2647" s="37">
        <v>2646</v>
      </c>
    </row>
    <row r="2648" spans="1:17" ht="15" customHeight="1" x14ac:dyDescent="0.2">
      <c r="A2648" s="121">
        <f t="shared" si="164"/>
        <v>855</v>
      </c>
      <c r="B2648" s="39" t="str">
        <f>+VLOOKUP(A2648,$Q$2:$R$5000,2,0)</f>
        <v>cf855</v>
      </c>
      <c r="C2648" s="45" t="s">
        <v>63</v>
      </c>
      <c r="D2648" s="46" t="s">
        <v>63</v>
      </c>
      <c r="E2648" s="47" t="s">
        <v>63</v>
      </c>
      <c r="F2648" s="48"/>
      <c r="G2648" s="46"/>
      <c r="H2648" s="62"/>
      <c r="I2648" s="62"/>
      <c r="J2648" s="50"/>
      <c r="Q2648" s="37">
        <v>2647</v>
      </c>
    </row>
    <row r="2649" spans="1:17" ht="15" customHeight="1" x14ac:dyDescent="0.2">
      <c r="A2649" s="121"/>
      <c r="B2649" s="39" t="str">
        <f>+VLOOKUP(A2648,$Q$2:$R$5000,2,0)</f>
        <v>cf855</v>
      </c>
      <c r="C2649" s="51"/>
      <c r="D2649" s="52"/>
      <c r="E2649" s="53" t="s">
        <v>63</v>
      </c>
      <c r="F2649" s="54"/>
      <c r="G2649" s="52"/>
      <c r="H2649" s="63"/>
      <c r="I2649" s="63"/>
      <c r="J2649" s="56" t="s">
        <v>63</v>
      </c>
      <c r="Q2649" s="37">
        <v>2648</v>
      </c>
    </row>
    <row r="2650" spans="1:17" ht="15" customHeight="1" x14ac:dyDescent="0.2">
      <c r="A2650" s="121"/>
      <c r="B2650" s="39" t="str">
        <f>+VLOOKUP(A2648,$Q$2:$R$5000,2,0)</f>
        <v>cf855</v>
      </c>
      <c r="C2650" s="51"/>
      <c r="D2650" s="57" t="s">
        <v>63</v>
      </c>
      <c r="E2650" s="58" t="s">
        <v>63</v>
      </c>
      <c r="F2650" s="59" t="s">
        <v>63</v>
      </c>
      <c r="G2650" s="57" t="s">
        <v>63</v>
      </c>
      <c r="H2650" s="64" t="s">
        <v>63</v>
      </c>
      <c r="I2650" s="64" t="str">
        <f>IF(H2650="","",G2650*H2650)</f>
        <v/>
      </c>
      <c r="J2650" s="61" t="s">
        <v>63</v>
      </c>
      <c r="Q2650" s="37">
        <v>2649</v>
      </c>
    </row>
    <row r="2651" spans="1:17" ht="15" customHeight="1" x14ac:dyDescent="0.2">
      <c r="A2651" s="121">
        <f t="shared" si="164"/>
        <v>856</v>
      </c>
      <c r="B2651" s="39" t="str">
        <f>+VLOOKUP(A2651,$Q$2:$R$5000,2,0)</f>
        <v>cf856</v>
      </c>
      <c r="C2651" s="45" t="s">
        <v>63</v>
      </c>
      <c r="D2651" s="46" t="s">
        <v>63</v>
      </c>
      <c r="E2651" s="47" t="s">
        <v>63</v>
      </c>
      <c r="F2651" s="48"/>
      <c r="G2651" s="46"/>
      <c r="H2651" s="62"/>
      <c r="I2651" s="62"/>
      <c r="J2651" s="50"/>
      <c r="Q2651" s="37">
        <v>2650</v>
      </c>
    </row>
    <row r="2652" spans="1:17" ht="15" customHeight="1" x14ac:dyDescent="0.2">
      <c r="A2652" s="121"/>
      <c r="B2652" s="39" t="str">
        <f>+VLOOKUP(A2651,$Q$2:$R$5000,2,0)</f>
        <v>cf856</v>
      </c>
      <c r="C2652" s="51"/>
      <c r="D2652" s="52"/>
      <c r="E2652" s="53" t="s">
        <v>63</v>
      </c>
      <c r="F2652" s="54"/>
      <c r="G2652" s="52"/>
      <c r="H2652" s="63"/>
      <c r="I2652" s="63"/>
      <c r="J2652" s="56" t="s">
        <v>63</v>
      </c>
      <c r="Q2652" s="37">
        <v>2651</v>
      </c>
    </row>
    <row r="2653" spans="1:17" ht="15" customHeight="1" x14ac:dyDescent="0.2">
      <c r="A2653" s="121"/>
      <c r="B2653" s="39" t="str">
        <f>+VLOOKUP(A2651,$Q$2:$R$5000,2,0)</f>
        <v>cf856</v>
      </c>
      <c r="C2653" s="51"/>
      <c r="D2653" s="57" t="s">
        <v>63</v>
      </c>
      <c r="E2653" s="58" t="s">
        <v>63</v>
      </c>
      <c r="F2653" s="59" t="s">
        <v>63</v>
      </c>
      <c r="G2653" s="57" t="s">
        <v>63</v>
      </c>
      <c r="H2653" s="64" t="s">
        <v>63</v>
      </c>
      <c r="I2653" s="64" t="str">
        <f>IF(H2653="","",G2653*H2653)</f>
        <v/>
      </c>
      <c r="J2653" s="61" t="s">
        <v>63</v>
      </c>
      <c r="Q2653" s="37">
        <v>2652</v>
      </c>
    </row>
    <row r="2654" spans="1:17" ht="15" customHeight="1" x14ac:dyDescent="0.2">
      <c r="A2654" s="121">
        <f t="shared" si="164"/>
        <v>857</v>
      </c>
      <c r="B2654" s="39" t="str">
        <f>+VLOOKUP(A2654,$Q$2:$R$5000,2,0)</f>
        <v>cf857</v>
      </c>
      <c r="C2654" s="45" t="s">
        <v>63</v>
      </c>
      <c r="D2654" s="46" t="s">
        <v>63</v>
      </c>
      <c r="E2654" s="47" t="s">
        <v>63</v>
      </c>
      <c r="F2654" s="48"/>
      <c r="G2654" s="46"/>
      <c r="H2654" s="62"/>
      <c r="I2654" s="62"/>
      <c r="J2654" s="50"/>
      <c r="Q2654" s="37">
        <v>2653</v>
      </c>
    </row>
    <row r="2655" spans="1:17" ht="15" customHeight="1" x14ac:dyDescent="0.2">
      <c r="A2655" s="121"/>
      <c r="B2655" s="39" t="str">
        <f>+VLOOKUP(A2654,$Q$2:$R$5000,2,0)</f>
        <v>cf857</v>
      </c>
      <c r="C2655" s="51"/>
      <c r="D2655" s="52"/>
      <c r="E2655" s="53" t="s">
        <v>63</v>
      </c>
      <c r="F2655" s="54"/>
      <c r="G2655" s="52"/>
      <c r="H2655" s="63"/>
      <c r="I2655" s="63"/>
      <c r="J2655" s="56" t="s">
        <v>63</v>
      </c>
      <c r="Q2655" s="37">
        <v>2654</v>
      </c>
    </row>
    <row r="2656" spans="1:17" ht="15" customHeight="1" x14ac:dyDescent="0.2">
      <c r="A2656" s="121"/>
      <c r="B2656" s="39" t="str">
        <f>+VLOOKUP(A2654,$Q$2:$R$5000,2,0)</f>
        <v>cf857</v>
      </c>
      <c r="C2656" s="51"/>
      <c r="D2656" s="57" t="s">
        <v>63</v>
      </c>
      <c r="E2656" s="58" t="s">
        <v>63</v>
      </c>
      <c r="F2656" s="59" t="s">
        <v>63</v>
      </c>
      <c r="G2656" s="57" t="s">
        <v>63</v>
      </c>
      <c r="H2656" s="64" t="s">
        <v>63</v>
      </c>
      <c r="I2656" s="64" t="str">
        <f>IF(H2656="","",G2656*H2656)</f>
        <v/>
      </c>
      <c r="J2656" s="61" t="s">
        <v>63</v>
      </c>
      <c r="Q2656" s="37">
        <v>2655</v>
      </c>
    </row>
    <row r="2657" spans="1:17" ht="15" customHeight="1" x14ac:dyDescent="0.2">
      <c r="A2657" s="121">
        <f t="shared" si="164"/>
        <v>858</v>
      </c>
      <c r="B2657" s="39" t="str">
        <f>+VLOOKUP(A2657,$Q$2:$R$5000,2,0)</f>
        <v>cf858</v>
      </c>
      <c r="C2657" s="45" t="s">
        <v>63</v>
      </c>
      <c r="D2657" s="46" t="s">
        <v>63</v>
      </c>
      <c r="E2657" s="47" t="s">
        <v>63</v>
      </c>
      <c r="F2657" s="48"/>
      <c r="G2657" s="46"/>
      <c r="H2657" s="62"/>
      <c r="I2657" s="62"/>
      <c r="J2657" s="50"/>
      <c r="Q2657" s="37">
        <v>2656</v>
      </c>
    </row>
    <row r="2658" spans="1:17" ht="15" customHeight="1" x14ac:dyDescent="0.2">
      <c r="A2658" s="121"/>
      <c r="B2658" s="39" t="str">
        <f>+VLOOKUP(A2657,$Q$2:$R$5000,2,0)</f>
        <v>cf858</v>
      </c>
      <c r="C2658" s="51"/>
      <c r="D2658" s="52"/>
      <c r="E2658" s="53" t="s">
        <v>63</v>
      </c>
      <c r="F2658" s="54"/>
      <c r="G2658" s="52"/>
      <c r="H2658" s="63"/>
      <c r="I2658" s="63"/>
      <c r="J2658" s="56" t="s">
        <v>63</v>
      </c>
      <c r="Q2658" s="37">
        <v>2657</v>
      </c>
    </row>
    <row r="2659" spans="1:17" ht="15" customHeight="1" x14ac:dyDescent="0.2">
      <c r="A2659" s="121"/>
      <c r="B2659" s="39" t="str">
        <f>+VLOOKUP(A2657,$Q$2:$R$5000,2,0)</f>
        <v>cf858</v>
      </c>
      <c r="C2659" s="51"/>
      <c r="D2659" s="57" t="s">
        <v>63</v>
      </c>
      <c r="E2659" s="58" t="s">
        <v>63</v>
      </c>
      <c r="F2659" s="59" t="s">
        <v>63</v>
      </c>
      <c r="G2659" s="57" t="s">
        <v>63</v>
      </c>
      <c r="H2659" s="64" t="s">
        <v>63</v>
      </c>
      <c r="I2659" s="64" t="str">
        <f>IF(H2659="","",G2659*H2659)</f>
        <v/>
      </c>
      <c r="J2659" s="61" t="s">
        <v>63</v>
      </c>
      <c r="Q2659" s="37">
        <v>2658</v>
      </c>
    </row>
    <row r="2660" spans="1:17" ht="15" customHeight="1" x14ac:dyDescent="0.2">
      <c r="A2660" s="121">
        <f t="shared" si="164"/>
        <v>859</v>
      </c>
      <c r="B2660" s="39" t="str">
        <f>+VLOOKUP(A2660,$Q$2:$R$5000,2,0)</f>
        <v>cf859</v>
      </c>
      <c r="C2660" s="45" t="s">
        <v>63</v>
      </c>
      <c r="D2660" s="46" t="s">
        <v>63</v>
      </c>
      <c r="E2660" s="47" t="s">
        <v>63</v>
      </c>
      <c r="F2660" s="48"/>
      <c r="G2660" s="46"/>
      <c r="H2660" s="62"/>
      <c r="I2660" s="62"/>
      <c r="J2660" s="50"/>
      <c r="Q2660" s="37">
        <v>2659</v>
      </c>
    </row>
    <row r="2661" spans="1:17" ht="15" customHeight="1" x14ac:dyDescent="0.2">
      <c r="A2661" s="121"/>
      <c r="B2661" s="39" t="str">
        <f>+VLOOKUP(A2660,$Q$2:$R$5000,2,0)</f>
        <v>cf859</v>
      </c>
      <c r="C2661" s="51"/>
      <c r="D2661" s="52"/>
      <c r="E2661" s="53" t="s">
        <v>63</v>
      </c>
      <c r="F2661" s="54"/>
      <c r="G2661" s="52"/>
      <c r="H2661" s="63"/>
      <c r="I2661" s="63"/>
      <c r="J2661" s="56" t="s">
        <v>63</v>
      </c>
      <c r="Q2661" s="37">
        <v>2660</v>
      </c>
    </row>
    <row r="2662" spans="1:17" ht="15" customHeight="1" x14ac:dyDescent="0.2">
      <c r="A2662" s="121"/>
      <c r="B2662" s="39" t="str">
        <f>+VLOOKUP(A2660,$Q$2:$R$5000,2,0)</f>
        <v>cf859</v>
      </c>
      <c r="C2662" s="51"/>
      <c r="D2662" s="57" t="s">
        <v>63</v>
      </c>
      <c r="E2662" s="58" t="s">
        <v>63</v>
      </c>
      <c r="F2662" s="59" t="s">
        <v>63</v>
      </c>
      <c r="G2662" s="57" t="s">
        <v>63</v>
      </c>
      <c r="H2662" s="64" t="s">
        <v>63</v>
      </c>
      <c r="I2662" s="64" t="str">
        <f>IF(H2662="","",G2662*H2662)</f>
        <v/>
      </c>
      <c r="J2662" s="61" t="s">
        <v>63</v>
      </c>
      <c r="Q2662" s="37">
        <v>2661</v>
      </c>
    </row>
    <row r="2663" spans="1:17" ht="15" customHeight="1" x14ac:dyDescent="0.2">
      <c r="A2663" s="121">
        <f t="shared" si="164"/>
        <v>860</v>
      </c>
      <c r="B2663" s="39" t="str">
        <f>+VLOOKUP(A2663,$Q$2:$R$5000,2,0)</f>
        <v>cf860</v>
      </c>
      <c r="C2663" s="45" t="s">
        <v>63</v>
      </c>
      <c r="D2663" s="46" t="s">
        <v>63</v>
      </c>
      <c r="E2663" s="47" t="s">
        <v>63</v>
      </c>
      <c r="F2663" s="48"/>
      <c r="G2663" s="46"/>
      <c r="H2663" s="62"/>
      <c r="I2663" s="62"/>
      <c r="J2663" s="50"/>
      <c r="Q2663" s="37">
        <v>2662</v>
      </c>
    </row>
    <row r="2664" spans="1:17" ht="15" customHeight="1" x14ac:dyDescent="0.2">
      <c r="A2664" s="121"/>
      <c r="B2664" s="39" t="str">
        <f>+VLOOKUP(A2663,$Q$2:$R$5000,2,0)</f>
        <v>cf860</v>
      </c>
      <c r="C2664" s="51"/>
      <c r="D2664" s="52"/>
      <c r="E2664" s="53" t="s">
        <v>63</v>
      </c>
      <c r="F2664" s="54"/>
      <c r="G2664" s="52"/>
      <c r="H2664" s="63"/>
      <c r="I2664" s="63"/>
      <c r="J2664" s="56" t="s">
        <v>63</v>
      </c>
      <c r="Q2664" s="37">
        <v>2663</v>
      </c>
    </row>
    <row r="2665" spans="1:17" ht="15" customHeight="1" x14ac:dyDescent="0.2">
      <c r="A2665" s="121"/>
      <c r="B2665" s="39" t="str">
        <f>+VLOOKUP(A2663,$Q$2:$R$5000,2,0)</f>
        <v>cf860</v>
      </c>
      <c r="C2665" s="51"/>
      <c r="D2665" s="57" t="s">
        <v>63</v>
      </c>
      <c r="E2665" s="58" t="s">
        <v>63</v>
      </c>
      <c r="F2665" s="59" t="s">
        <v>63</v>
      </c>
      <c r="G2665" s="57" t="s">
        <v>63</v>
      </c>
      <c r="H2665" s="64" t="s">
        <v>63</v>
      </c>
      <c r="I2665" s="64" t="str">
        <f>IF(H2665="","",G2665*H2665)</f>
        <v/>
      </c>
      <c r="J2665" s="61" t="s">
        <v>63</v>
      </c>
      <c r="Q2665" s="37">
        <v>2664</v>
      </c>
    </row>
    <row r="2666" spans="1:17" ht="15" customHeight="1" x14ac:dyDescent="0.2">
      <c r="B2666" s="37">
        <f>IF(K2666=$K$1,1,IF(K2666&gt;$K$1,0,1))</f>
        <v>0</v>
      </c>
      <c r="C2666" s="51"/>
      <c r="D2666" s="46"/>
      <c r="E2666" s="71" t="s">
        <v>143</v>
      </c>
      <c r="F2666" s="48"/>
      <c r="G2666" s="46"/>
      <c r="H2666" s="62"/>
      <c r="I2666" s="66">
        <f>SUM(I2606:I2665)</f>
        <v>0</v>
      </c>
      <c r="J2666" s="46"/>
      <c r="K2666" s="37">
        <f>+A2663/20</f>
        <v>43</v>
      </c>
      <c r="L2666" s="67">
        <f>+I2666</f>
        <v>0</v>
      </c>
      <c r="M2666" s="68">
        <f>SUM($L$2:L2666)</f>
        <v>0</v>
      </c>
      <c r="Q2666" s="37">
        <v>2665</v>
      </c>
    </row>
    <row r="2667" spans="1:17" ht="15" customHeight="1" x14ac:dyDescent="0.2">
      <c r="B2667" s="37">
        <f>+IF(K2667=$K$1,1,0)</f>
        <v>0</v>
      </c>
      <c r="C2667" s="51"/>
      <c r="D2667" s="57"/>
      <c r="E2667" s="72" t="s">
        <v>144</v>
      </c>
      <c r="F2667" s="59"/>
      <c r="G2667" s="57"/>
      <c r="H2667" s="64"/>
      <c r="I2667" s="70">
        <f>+M2666</f>
        <v>0</v>
      </c>
      <c r="J2667" s="57"/>
      <c r="K2667" s="37">
        <f>+K2666</f>
        <v>43</v>
      </c>
      <c r="Q2667" s="37">
        <v>2666</v>
      </c>
    </row>
    <row r="2668" spans="1:17" ht="15" customHeight="1" x14ac:dyDescent="0.2">
      <c r="A2668" s="121">
        <f>A2663+1</f>
        <v>861</v>
      </c>
      <c r="B2668" s="39" t="str">
        <f>+VLOOKUP(A2668,$Q$2:$R$5000,2,0)</f>
        <v>cf861</v>
      </c>
      <c r="C2668" s="45" t="s">
        <v>63</v>
      </c>
      <c r="D2668" s="46" t="s">
        <v>63</v>
      </c>
      <c r="E2668" s="47" t="s">
        <v>63</v>
      </c>
      <c r="F2668" s="48"/>
      <c r="G2668" s="46"/>
      <c r="H2668" s="49"/>
      <c r="I2668" s="49"/>
      <c r="J2668" s="50"/>
      <c r="Q2668" s="37">
        <v>2667</v>
      </c>
    </row>
    <row r="2669" spans="1:17" ht="15" customHeight="1" x14ac:dyDescent="0.2">
      <c r="A2669" s="121"/>
      <c r="B2669" s="39" t="str">
        <f>+VLOOKUP(A2668,$Q$2:$R$5000,2,0)</f>
        <v>cf861</v>
      </c>
      <c r="C2669" s="51"/>
      <c r="D2669" s="52"/>
      <c r="E2669" s="53" t="s">
        <v>63</v>
      </c>
      <c r="F2669" s="54"/>
      <c r="G2669" s="52"/>
      <c r="H2669" s="55"/>
      <c r="I2669" s="55"/>
      <c r="J2669" s="56" t="s">
        <v>63</v>
      </c>
      <c r="Q2669" s="37">
        <v>2668</v>
      </c>
    </row>
    <row r="2670" spans="1:17" ht="15" customHeight="1" x14ac:dyDescent="0.2">
      <c r="A2670" s="121"/>
      <c r="B2670" s="39" t="str">
        <f>+VLOOKUP(A2668,$Q$2:$R$5000,2,0)</f>
        <v>cf861</v>
      </c>
      <c r="C2670" s="51"/>
      <c r="D2670" s="57" t="s">
        <v>63</v>
      </c>
      <c r="E2670" s="58" t="s">
        <v>63</v>
      </c>
      <c r="F2670" s="59" t="s">
        <v>63</v>
      </c>
      <c r="G2670" s="57" t="s">
        <v>63</v>
      </c>
      <c r="H2670" s="60" t="s">
        <v>63</v>
      </c>
      <c r="I2670" s="60" t="str">
        <f>IF(H2670="","",G2670*H2670)</f>
        <v/>
      </c>
      <c r="J2670" s="61" t="s">
        <v>63</v>
      </c>
      <c r="Q2670" s="37">
        <v>2669</v>
      </c>
    </row>
    <row r="2671" spans="1:17" ht="15" customHeight="1" x14ac:dyDescent="0.2">
      <c r="A2671" s="121">
        <f t="shared" ref="A2671" si="165">A2668+1</f>
        <v>862</v>
      </c>
      <c r="B2671" s="39" t="str">
        <f>+VLOOKUP(A2671,$Q$2:$R$5000,2,0)</f>
        <v>cf862</v>
      </c>
      <c r="C2671" s="45" t="s">
        <v>63</v>
      </c>
      <c r="D2671" s="46" t="s">
        <v>63</v>
      </c>
      <c r="E2671" s="47" t="s">
        <v>63</v>
      </c>
      <c r="F2671" s="48"/>
      <c r="G2671" s="46"/>
      <c r="H2671" s="62"/>
      <c r="I2671" s="62"/>
      <c r="J2671" s="50"/>
      <c r="Q2671" s="37">
        <v>2670</v>
      </c>
    </row>
    <row r="2672" spans="1:17" ht="15" customHeight="1" x14ac:dyDescent="0.2">
      <c r="A2672" s="121"/>
      <c r="B2672" s="39" t="str">
        <f>+VLOOKUP(A2671,$Q$2:$R$5000,2,0)</f>
        <v>cf862</v>
      </c>
      <c r="C2672" s="51"/>
      <c r="D2672" s="52"/>
      <c r="E2672" s="53" t="s">
        <v>63</v>
      </c>
      <c r="F2672" s="54"/>
      <c r="G2672" s="52"/>
      <c r="H2672" s="63"/>
      <c r="I2672" s="63"/>
      <c r="J2672" s="56" t="s">
        <v>63</v>
      </c>
      <c r="Q2672" s="37">
        <v>2671</v>
      </c>
    </row>
    <row r="2673" spans="1:17" ht="15" customHeight="1" x14ac:dyDescent="0.2">
      <c r="A2673" s="121"/>
      <c r="B2673" s="39" t="str">
        <f>+VLOOKUP(A2671,$Q$2:$R$5000,2,0)</f>
        <v>cf862</v>
      </c>
      <c r="C2673" s="51"/>
      <c r="D2673" s="57" t="s">
        <v>63</v>
      </c>
      <c r="E2673" s="58" t="s">
        <v>63</v>
      </c>
      <c r="F2673" s="59" t="s">
        <v>63</v>
      </c>
      <c r="G2673" s="57" t="s">
        <v>63</v>
      </c>
      <c r="H2673" s="64" t="s">
        <v>63</v>
      </c>
      <c r="I2673" s="64" t="str">
        <f>IF(H2673="","",G2673*H2673)</f>
        <v/>
      </c>
      <c r="J2673" s="61" t="s">
        <v>63</v>
      </c>
      <c r="Q2673" s="37">
        <v>2672</v>
      </c>
    </row>
    <row r="2674" spans="1:17" ht="15" customHeight="1" x14ac:dyDescent="0.2">
      <c r="A2674" s="121">
        <f t="shared" ref="A2674:A2725" si="166">A2671+1</f>
        <v>863</v>
      </c>
      <c r="B2674" s="39" t="str">
        <f>+VLOOKUP(A2674,$Q$2:$R$5000,2,0)</f>
        <v>cf863</v>
      </c>
      <c r="C2674" s="45" t="s">
        <v>63</v>
      </c>
      <c r="D2674" s="46" t="s">
        <v>63</v>
      </c>
      <c r="E2674" s="47" t="s">
        <v>63</v>
      </c>
      <c r="F2674" s="48"/>
      <c r="G2674" s="46"/>
      <c r="H2674" s="62"/>
      <c r="I2674" s="62"/>
      <c r="J2674" s="50"/>
      <c r="Q2674" s="37">
        <v>2673</v>
      </c>
    </row>
    <row r="2675" spans="1:17" ht="15" customHeight="1" x14ac:dyDescent="0.2">
      <c r="A2675" s="121"/>
      <c r="B2675" s="39" t="str">
        <f>+VLOOKUP(A2674,$Q$2:$R$5000,2,0)</f>
        <v>cf863</v>
      </c>
      <c r="C2675" s="51"/>
      <c r="D2675" s="52"/>
      <c r="E2675" s="53" t="s">
        <v>63</v>
      </c>
      <c r="F2675" s="54"/>
      <c r="G2675" s="52"/>
      <c r="H2675" s="63"/>
      <c r="I2675" s="63"/>
      <c r="J2675" s="56" t="s">
        <v>63</v>
      </c>
      <c r="Q2675" s="37">
        <v>2674</v>
      </c>
    </row>
    <row r="2676" spans="1:17" ht="15" customHeight="1" x14ac:dyDescent="0.2">
      <c r="A2676" s="121"/>
      <c r="B2676" s="39" t="str">
        <f>+VLOOKUP(A2674,$Q$2:$R$5000,2,0)</f>
        <v>cf863</v>
      </c>
      <c r="C2676" s="51"/>
      <c r="D2676" s="57" t="s">
        <v>63</v>
      </c>
      <c r="E2676" s="58" t="s">
        <v>63</v>
      </c>
      <c r="F2676" s="59" t="s">
        <v>63</v>
      </c>
      <c r="G2676" s="57" t="s">
        <v>63</v>
      </c>
      <c r="H2676" s="64" t="s">
        <v>63</v>
      </c>
      <c r="I2676" s="64" t="str">
        <f>IF(H2676="","",G2676*H2676)</f>
        <v/>
      </c>
      <c r="J2676" s="61" t="s">
        <v>63</v>
      </c>
      <c r="Q2676" s="37">
        <v>2675</v>
      </c>
    </row>
    <row r="2677" spans="1:17" ht="15" customHeight="1" x14ac:dyDescent="0.2">
      <c r="A2677" s="121">
        <f t="shared" si="166"/>
        <v>864</v>
      </c>
      <c r="B2677" s="39" t="str">
        <f>+VLOOKUP(A2677,$Q$2:$R$5000,2,0)</f>
        <v>cf864</v>
      </c>
      <c r="C2677" s="45" t="s">
        <v>63</v>
      </c>
      <c r="D2677" s="46" t="s">
        <v>63</v>
      </c>
      <c r="E2677" s="47" t="s">
        <v>63</v>
      </c>
      <c r="F2677" s="48"/>
      <c r="G2677" s="46"/>
      <c r="H2677" s="62"/>
      <c r="I2677" s="62"/>
      <c r="J2677" s="50"/>
      <c r="Q2677" s="37">
        <v>2676</v>
      </c>
    </row>
    <row r="2678" spans="1:17" ht="15" customHeight="1" x14ac:dyDescent="0.2">
      <c r="A2678" s="121"/>
      <c r="B2678" s="39" t="str">
        <f>+VLOOKUP(A2677,$Q$2:$R$5000,2,0)</f>
        <v>cf864</v>
      </c>
      <c r="C2678" s="51"/>
      <c r="D2678" s="52"/>
      <c r="E2678" s="53" t="s">
        <v>63</v>
      </c>
      <c r="F2678" s="54"/>
      <c r="G2678" s="52"/>
      <c r="H2678" s="63"/>
      <c r="I2678" s="63"/>
      <c r="J2678" s="56" t="s">
        <v>63</v>
      </c>
      <c r="Q2678" s="37">
        <v>2677</v>
      </c>
    </row>
    <row r="2679" spans="1:17" ht="15" customHeight="1" x14ac:dyDescent="0.2">
      <c r="A2679" s="121"/>
      <c r="B2679" s="39" t="str">
        <f>+VLOOKUP(A2677,$Q$2:$R$5000,2,0)</f>
        <v>cf864</v>
      </c>
      <c r="C2679" s="51"/>
      <c r="D2679" s="57" t="s">
        <v>63</v>
      </c>
      <c r="E2679" s="58" t="s">
        <v>63</v>
      </c>
      <c r="F2679" s="59" t="s">
        <v>63</v>
      </c>
      <c r="G2679" s="57" t="s">
        <v>63</v>
      </c>
      <c r="H2679" s="64" t="s">
        <v>63</v>
      </c>
      <c r="I2679" s="64" t="str">
        <f>IF(H2679="","",G2679*H2679)</f>
        <v/>
      </c>
      <c r="J2679" s="61" t="s">
        <v>63</v>
      </c>
      <c r="Q2679" s="37">
        <v>2678</v>
      </c>
    </row>
    <row r="2680" spans="1:17" ht="15" customHeight="1" x14ac:dyDescent="0.2">
      <c r="A2680" s="121">
        <f t="shared" si="166"/>
        <v>865</v>
      </c>
      <c r="B2680" s="39" t="str">
        <f>+VLOOKUP(A2680,$Q$2:$R$5000,2,0)</f>
        <v>cf865</v>
      </c>
      <c r="C2680" s="45" t="s">
        <v>63</v>
      </c>
      <c r="D2680" s="46" t="s">
        <v>63</v>
      </c>
      <c r="E2680" s="47" t="s">
        <v>63</v>
      </c>
      <c r="F2680" s="48"/>
      <c r="G2680" s="46"/>
      <c r="H2680" s="62"/>
      <c r="I2680" s="62"/>
      <c r="J2680" s="50"/>
      <c r="Q2680" s="37">
        <v>2679</v>
      </c>
    </row>
    <row r="2681" spans="1:17" ht="15" customHeight="1" x14ac:dyDescent="0.2">
      <c r="A2681" s="121"/>
      <c r="B2681" s="39" t="str">
        <f>+VLOOKUP(A2680,$Q$2:$R$5000,2,0)</f>
        <v>cf865</v>
      </c>
      <c r="C2681" s="51"/>
      <c r="D2681" s="52"/>
      <c r="E2681" s="53" t="s">
        <v>63</v>
      </c>
      <c r="F2681" s="54"/>
      <c r="G2681" s="52"/>
      <c r="H2681" s="63"/>
      <c r="I2681" s="63"/>
      <c r="J2681" s="56" t="s">
        <v>63</v>
      </c>
      <c r="Q2681" s="37">
        <v>2680</v>
      </c>
    </row>
    <row r="2682" spans="1:17" ht="15" customHeight="1" x14ac:dyDescent="0.2">
      <c r="A2682" s="121"/>
      <c r="B2682" s="39" t="str">
        <f>+VLOOKUP(A2680,$Q$2:$R$5000,2,0)</f>
        <v>cf865</v>
      </c>
      <c r="C2682" s="51"/>
      <c r="D2682" s="57" t="s">
        <v>63</v>
      </c>
      <c r="E2682" s="58" t="s">
        <v>63</v>
      </c>
      <c r="F2682" s="59" t="s">
        <v>63</v>
      </c>
      <c r="G2682" s="57" t="s">
        <v>63</v>
      </c>
      <c r="H2682" s="64" t="s">
        <v>63</v>
      </c>
      <c r="I2682" s="64" t="str">
        <f>IF(H2682="","",G2682*H2682)</f>
        <v/>
      </c>
      <c r="J2682" s="61" t="s">
        <v>63</v>
      </c>
      <c r="Q2682" s="37">
        <v>2681</v>
      </c>
    </row>
    <row r="2683" spans="1:17" ht="15" customHeight="1" x14ac:dyDescent="0.2">
      <c r="A2683" s="121">
        <f t="shared" si="166"/>
        <v>866</v>
      </c>
      <c r="B2683" s="39" t="str">
        <f>+VLOOKUP(A2683,$Q$2:$R$5000,2,0)</f>
        <v>cf866</v>
      </c>
      <c r="C2683" s="45" t="s">
        <v>63</v>
      </c>
      <c r="D2683" s="46" t="s">
        <v>63</v>
      </c>
      <c r="E2683" s="47" t="s">
        <v>63</v>
      </c>
      <c r="F2683" s="48"/>
      <c r="G2683" s="46"/>
      <c r="H2683" s="62"/>
      <c r="I2683" s="62"/>
      <c r="J2683" s="50"/>
      <c r="Q2683" s="37">
        <v>2682</v>
      </c>
    </row>
    <row r="2684" spans="1:17" ht="15" customHeight="1" x14ac:dyDescent="0.2">
      <c r="A2684" s="121"/>
      <c r="B2684" s="39" t="str">
        <f>+VLOOKUP(A2683,$Q$2:$R$5000,2,0)</f>
        <v>cf866</v>
      </c>
      <c r="C2684" s="51"/>
      <c r="D2684" s="52"/>
      <c r="E2684" s="53" t="s">
        <v>63</v>
      </c>
      <c r="F2684" s="54"/>
      <c r="G2684" s="52"/>
      <c r="H2684" s="63"/>
      <c r="I2684" s="63"/>
      <c r="J2684" s="56" t="s">
        <v>63</v>
      </c>
      <c r="Q2684" s="37">
        <v>2683</v>
      </c>
    </row>
    <row r="2685" spans="1:17" ht="15" customHeight="1" x14ac:dyDescent="0.2">
      <c r="A2685" s="121"/>
      <c r="B2685" s="39" t="str">
        <f>+VLOOKUP(A2683,$Q$2:$R$5000,2,0)</f>
        <v>cf866</v>
      </c>
      <c r="C2685" s="51"/>
      <c r="D2685" s="57" t="s">
        <v>63</v>
      </c>
      <c r="E2685" s="58" t="s">
        <v>63</v>
      </c>
      <c r="F2685" s="59" t="s">
        <v>63</v>
      </c>
      <c r="G2685" s="57" t="s">
        <v>63</v>
      </c>
      <c r="H2685" s="64" t="s">
        <v>63</v>
      </c>
      <c r="I2685" s="64" t="str">
        <f>IF(H2685="","",G2685*H2685)</f>
        <v/>
      </c>
      <c r="J2685" s="61" t="s">
        <v>63</v>
      </c>
      <c r="Q2685" s="37">
        <v>2684</v>
      </c>
    </row>
    <row r="2686" spans="1:17" ht="15" customHeight="1" x14ac:dyDescent="0.2">
      <c r="A2686" s="121">
        <f t="shared" si="166"/>
        <v>867</v>
      </c>
      <c r="B2686" s="39" t="str">
        <f>+VLOOKUP(A2686,$Q$2:$R$5000,2,0)</f>
        <v>cf867</v>
      </c>
      <c r="C2686" s="45" t="s">
        <v>63</v>
      </c>
      <c r="D2686" s="46" t="s">
        <v>63</v>
      </c>
      <c r="E2686" s="47" t="s">
        <v>63</v>
      </c>
      <c r="F2686" s="48"/>
      <c r="G2686" s="46"/>
      <c r="H2686" s="62"/>
      <c r="I2686" s="62"/>
      <c r="J2686" s="50"/>
      <c r="Q2686" s="37">
        <v>2685</v>
      </c>
    </row>
    <row r="2687" spans="1:17" ht="15" customHeight="1" x14ac:dyDescent="0.2">
      <c r="A2687" s="121"/>
      <c r="B2687" s="39" t="str">
        <f>+VLOOKUP(A2686,$Q$2:$R$5000,2,0)</f>
        <v>cf867</v>
      </c>
      <c r="C2687" s="51"/>
      <c r="D2687" s="52"/>
      <c r="E2687" s="53" t="s">
        <v>63</v>
      </c>
      <c r="F2687" s="54"/>
      <c r="G2687" s="52"/>
      <c r="H2687" s="63"/>
      <c r="I2687" s="63"/>
      <c r="J2687" s="56" t="s">
        <v>63</v>
      </c>
      <c r="Q2687" s="37">
        <v>2686</v>
      </c>
    </row>
    <row r="2688" spans="1:17" ht="15" customHeight="1" x14ac:dyDescent="0.2">
      <c r="A2688" s="121"/>
      <c r="B2688" s="39" t="str">
        <f>+VLOOKUP(A2686,$Q$2:$R$5000,2,0)</f>
        <v>cf867</v>
      </c>
      <c r="C2688" s="51"/>
      <c r="D2688" s="57" t="s">
        <v>63</v>
      </c>
      <c r="E2688" s="58" t="s">
        <v>63</v>
      </c>
      <c r="F2688" s="59" t="s">
        <v>63</v>
      </c>
      <c r="G2688" s="57" t="s">
        <v>63</v>
      </c>
      <c r="H2688" s="64" t="s">
        <v>63</v>
      </c>
      <c r="I2688" s="64" t="str">
        <f>IF(H2688="","",G2688*H2688)</f>
        <v/>
      </c>
      <c r="J2688" s="61" t="s">
        <v>63</v>
      </c>
      <c r="Q2688" s="37">
        <v>2687</v>
      </c>
    </row>
    <row r="2689" spans="1:17" ht="15" customHeight="1" x14ac:dyDescent="0.2">
      <c r="A2689" s="121">
        <f t="shared" si="166"/>
        <v>868</v>
      </c>
      <c r="B2689" s="39" t="str">
        <f>+VLOOKUP(A2689,$Q$2:$R$5000,2,0)</f>
        <v>cf868</v>
      </c>
      <c r="C2689" s="45" t="s">
        <v>63</v>
      </c>
      <c r="D2689" s="46" t="s">
        <v>63</v>
      </c>
      <c r="E2689" s="47" t="s">
        <v>63</v>
      </c>
      <c r="F2689" s="48"/>
      <c r="G2689" s="46"/>
      <c r="H2689" s="62"/>
      <c r="I2689" s="62"/>
      <c r="J2689" s="50"/>
      <c r="Q2689" s="37">
        <v>2688</v>
      </c>
    </row>
    <row r="2690" spans="1:17" ht="15" customHeight="1" x14ac:dyDescent="0.2">
      <c r="A2690" s="121"/>
      <c r="B2690" s="39" t="str">
        <f>+VLOOKUP(A2689,$Q$2:$R$5000,2,0)</f>
        <v>cf868</v>
      </c>
      <c r="C2690" s="51"/>
      <c r="D2690" s="52"/>
      <c r="E2690" s="53" t="s">
        <v>63</v>
      </c>
      <c r="F2690" s="54"/>
      <c r="G2690" s="52"/>
      <c r="H2690" s="63"/>
      <c r="I2690" s="63"/>
      <c r="J2690" s="56" t="s">
        <v>63</v>
      </c>
      <c r="Q2690" s="37">
        <v>2689</v>
      </c>
    </row>
    <row r="2691" spans="1:17" ht="15" customHeight="1" x14ac:dyDescent="0.2">
      <c r="A2691" s="121"/>
      <c r="B2691" s="39" t="str">
        <f>+VLOOKUP(A2689,$Q$2:$R$5000,2,0)</f>
        <v>cf868</v>
      </c>
      <c r="C2691" s="51"/>
      <c r="D2691" s="57" t="s">
        <v>63</v>
      </c>
      <c r="E2691" s="58" t="s">
        <v>63</v>
      </c>
      <c r="F2691" s="59" t="s">
        <v>63</v>
      </c>
      <c r="G2691" s="57" t="s">
        <v>63</v>
      </c>
      <c r="H2691" s="64" t="s">
        <v>63</v>
      </c>
      <c r="I2691" s="64" t="str">
        <f>IF(H2691="","",G2691*H2691)</f>
        <v/>
      </c>
      <c r="J2691" s="61" t="s">
        <v>63</v>
      </c>
      <c r="Q2691" s="37">
        <v>2690</v>
      </c>
    </row>
    <row r="2692" spans="1:17" ht="15" customHeight="1" x14ac:dyDescent="0.2">
      <c r="A2692" s="121">
        <f t="shared" si="166"/>
        <v>869</v>
      </c>
      <c r="B2692" s="39" t="str">
        <f>+VLOOKUP(A2692,$Q$2:$R$5000,2,0)</f>
        <v>cf869</v>
      </c>
      <c r="C2692" s="45" t="s">
        <v>63</v>
      </c>
      <c r="D2692" s="46" t="s">
        <v>63</v>
      </c>
      <c r="E2692" s="47" t="s">
        <v>63</v>
      </c>
      <c r="F2692" s="48"/>
      <c r="G2692" s="46"/>
      <c r="H2692" s="62"/>
      <c r="I2692" s="62"/>
      <c r="J2692" s="50"/>
      <c r="Q2692" s="37">
        <v>2691</v>
      </c>
    </row>
    <row r="2693" spans="1:17" ht="15" customHeight="1" x14ac:dyDescent="0.2">
      <c r="A2693" s="121"/>
      <c r="B2693" s="39" t="str">
        <f>+VLOOKUP(A2692,$Q$2:$R$5000,2,0)</f>
        <v>cf869</v>
      </c>
      <c r="C2693" s="51"/>
      <c r="D2693" s="52"/>
      <c r="E2693" s="53" t="s">
        <v>63</v>
      </c>
      <c r="F2693" s="54"/>
      <c r="G2693" s="52"/>
      <c r="H2693" s="63"/>
      <c r="I2693" s="63"/>
      <c r="J2693" s="56" t="s">
        <v>63</v>
      </c>
      <c r="Q2693" s="37">
        <v>2692</v>
      </c>
    </row>
    <row r="2694" spans="1:17" ht="15" customHeight="1" x14ac:dyDescent="0.2">
      <c r="A2694" s="121"/>
      <c r="B2694" s="39" t="str">
        <f>+VLOOKUP(A2692,$Q$2:$R$5000,2,0)</f>
        <v>cf869</v>
      </c>
      <c r="C2694" s="51"/>
      <c r="D2694" s="57" t="s">
        <v>63</v>
      </c>
      <c r="E2694" s="58" t="s">
        <v>63</v>
      </c>
      <c r="F2694" s="59" t="s">
        <v>63</v>
      </c>
      <c r="G2694" s="57" t="s">
        <v>63</v>
      </c>
      <c r="H2694" s="64" t="s">
        <v>63</v>
      </c>
      <c r="I2694" s="64" t="str">
        <f>IF(H2694="","",G2694*H2694)</f>
        <v/>
      </c>
      <c r="J2694" s="61" t="s">
        <v>63</v>
      </c>
      <c r="Q2694" s="37">
        <v>2693</v>
      </c>
    </row>
    <row r="2695" spans="1:17" ht="15" customHeight="1" x14ac:dyDescent="0.2">
      <c r="A2695" s="121">
        <f t="shared" si="166"/>
        <v>870</v>
      </c>
      <c r="B2695" s="39" t="str">
        <f>+VLOOKUP(A2695,$Q$2:$R$5000,2,0)</f>
        <v>cf870</v>
      </c>
      <c r="C2695" s="45" t="s">
        <v>63</v>
      </c>
      <c r="D2695" s="46" t="s">
        <v>63</v>
      </c>
      <c r="E2695" s="47" t="s">
        <v>63</v>
      </c>
      <c r="F2695" s="48"/>
      <c r="G2695" s="46"/>
      <c r="H2695" s="62"/>
      <c r="I2695" s="62"/>
      <c r="J2695" s="50"/>
      <c r="Q2695" s="37">
        <v>2694</v>
      </c>
    </row>
    <row r="2696" spans="1:17" ht="15" customHeight="1" x14ac:dyDescent="0.2">
      <c r="A2696" s="121"/>
      <c r="B2696" s="39" t="str">
        <f>+VLOOKUP(A2695,$Q$2:$R$5000,2,0)</f>
        <v>cf870</v>
      </c>
      <c r="C2696" s="51"/>
      <c r="D2696" s="52"/>
      <c r="E2696" s="53" t="s">
        <v>63</v>
      </c>
      <c r="F2696" s="54"/>
      <c r="G2696" s="52"/>
      <c r="H2696" s="63"/>
      <c r="I2696" s="63"/>
      <c r="J2696" s="56" t="s">
        <v>63</v>
      </c>
      <c r="Q2696" s="37">
        <v>2695</v>
      </c>
    </row>
    <row r="2697" spans="1:17" ht="15" customHeight="1" x14ac:dyDescent="0.2">
      <c r="A2697" s="121"/>
      <c r="B2697" s="39" t="str">
        <f>+VLOOKUP(A2695,$Q$2:$R$5000,2,0)</f>
        <v>cf870</v>
      </c>
      <c r="C2697" s="51"/>
      <c r="D2697" s="57" t="s">
        <v>63</v>
      </c>
      <c r="E2697" s="58" t="s">
        <v>63</v>
      </c>
      <c r="F2697" s="59" t="s">
        <v>63</v>
      </c>
      <c r="G2697" s="57" t="s">
        <v>63</v>
      </c>
      <c r="H2697" s="64" t="s">
        <v>63</v>
      </c>
      <c r="I2697" s="64" t="str">
        <f>IF(H2697="","",G2697*H2697)</f>
        <v/>
      </c>
      <c r="J2697" s="61" t="s">
        <v>63</v>
      </c>
      <c r="Q2697" s="37">
        <v>2696</v>
      </c>
    </row>
    <row r="2698" spans="1:17" ht="15" customHeight="1" x14ac:dyDescent="0.2">
      <c r="A2698" s="121">
        <f t="shared" si="166"/>
        <v>871</v>
      </c>
      <c r="B2698" s="39" t="str">
        <f>+VLOOKUP(A2698,$Q$2:$R$5000,2,0)</f>
        <v>cf871</v>
      </c>
      <c r="C2698" s="45" t="s">
        <v>63</v>
      </c>
      <c r="D2698" s="46" t="s">
        <v>63</v>
      </c>
      <c r="E2698" s="47" t="s">
        <v>63</v>
      </c>
      <c r="F2698" s="48"/>
      <c r="G2698" s="46"/>
      <c r="H2698" s="62"/>
      <c r="I2698" s="62"/>
      <c r="J2698" s="50"/>
      <c r="Q2698" s="37">
        <v>2697</v>
      </c>
    </row>
    <row r="2699" spans="1:17" ht="15" customHeight="1" x14ac:dyDescent="0.2">
      <c r="A2699" s="121"/>
      <c r="B2699" s="39" t="str">
        <f>+VLOOKUP(A2698,$Q$2:$R$5000,2,0)</f>
        <v>cf871</v>
      </c>
      <c r="C2699" s="51"/>
      <c r="D2699" s="52"/>
      <c r="E2699" s="53" t="s">
        <v>63</v>
      </c>
      <c r="F2699" s="54"/>
      <c r="G2699" s="52"/>
      <c r="H2699" s="63"/>
      <c r="I2699" s="63"/>
      <c r="J2699" s="56" t="s">
        <v>63</v>
      </c>
      <c r="Q2699" s="37">
        <v>2698</v>
      </c>
    </row>
    <row r="2700" spans="1:17" ht="15" customHeight="1" x14ac:dyDescent="0.2">
      <c r="A2700" s="121"/>
      <c r="B2700" s="39" t="str">
        <f>+VLOOKUP(A2698,$Q$2:$R$5000,2,0)</f>
        <v>cf871</v>
      </c>
      <c r="C2700" s="51"/>
      <c r="D2700" s="57" t="s">
        <v>63</v>
      </c>
      <c r="E2700" s="58" t="s">
        <v>63</v>
      </c>
      <c r="F2700" s="59" t="s">
        <v>63</v>
      </c>
      <c r="G2700" s="57" t="s">
        <v>63</v>
      </c>
      <c r="H2700" s="64" t="s">
        <v>63</v>
      </c>
      <c r="I2700" s="64" t="str">
        <f>IF(H2700="","",G2700*H2700)</f>
        <v/>
      </c>
      <c r="J2700" s="61" t="s">
        <v>63</v>
      </c>
      <c r="Q2700" s="37">
        <v>2699</v>
      </c>
    </row>
    <row r="2701" spans="1:17" ht="15" customHeight="1" x14ac:dyDescent="0.2">
      <c r="A2701" s="121">
        <f t="shared" si="166"/>
        <v>872</v>
      </c>
      <c r="B2701" s="39" t="str">
        <f>+VLOOKUP(A2701,$Q$2:$R$5000,2,0)</f>
        <v>cf872</v>
      </c>
      <c r="C2701" s="45" t="s">
        <v>63</v>
      </c>
      <c r="D2701" s="46" t="s">
        <v>63</v>
      </c>
      <c r="E2701" s="47" t="s">
        <v>63</v>
      </c>
      <c r="F2701" s="48"/>
      <c r="G2701" s="46"/>
      <c r="H2701" s="62"/>
      <c r="I2701" s="62"/>
      <c r="J2701" s="50"/>
      <c r="Q2701" s="37">
        <v>2700</v>
      </c>
    </row>
    <row r="2702" spans="1:17" ht="15" customHeight="1" x14ac:dyDescent="0.2">
      <c r="A2702" s="121"/>
      <c r="B2702" s="39" t="str">
        <f>+VLOOKUP(A2701,$Q$2:$R$5000,2,0)</f>
        <v>cf872</v>
      </c>
      <c r="C2702" s="51"/>
      <c r="D2702" s="52"/>
      <c r="E2702" s="53" t="s">
        <v>63</v>
      </c>
      <c r="F2702" s="54"/>
      <c r="G2702" s="52"/>
      <c r="H2702" s="63"/>
      <c r="I2702" s="63"/>
      <c r="J2702" s="56" t="s">
        <v>63</v>
      </c>
      <c r="Q2702" s="37">
        <v>2701</v>
      </c>
    </row>
    <row r="2703" spans="1:17" ht="15" customHeight="1" x14ac:dyDescent="0.2">
      <c r="A2703" s="121"/>
      <c r="B2703" s="39" t="str">
        <f>+VLOOKUP(A2701,$Q$2:$R$5000,2,0)</f>
        <v>cf872</v>
      </c>
      <c r="C2703" s="51"/>
      <c r="D2703" s="57" t="s">
        <v>63</v>
      </c>
      <c r="E2703" s="58" t="s">
        <v>63</v>
      </c>
      <c r="F2703" s="59" t="s">
        <v>63</v>
      </c>
      <c r="G2703" s="57" t="s">
        <v>63</v>
      </c>
      <c r="H2703" s="64" t="s">
        <v>63</v>
      </c>
      <c r="I2703" s="64" t="str">
        <f>IF(H2703="","",G2703*H2703)</f>
        <v/>
      </c>
      <c r="J2703" s="61" t="s">
        <v>63</v>
      </c>
      <c r="Q2703" s="37">
        <v>2702</v>
      </c>
    </row>
    <row r="2704" spans="1:17" ht="15" customHeight="1" x14ac:dyDescent="0.2">
      <c r="A2704" s="121">
        <f t="shared" si="166"/>
        <v>873</v>
      </c>
      <c r="B2704" s="39" t="str">
        <f>+VLOOKUP(A2704,$Q$2:$R$5000,2,0)</f>
        <v>cf873</v>
      </c>
      <c r="C2704" s="45" t="s">
        <v>63</v>
      </c>
      <c r="D2704" s="46" t="s">
        <v>63</v>
      </c>
      <c r="E2704" s="47" t="s">
        <v>63</v>
      </c>
      <c r="F2704" s="48"/>
      <c r="G2704" s="46"/>
      <c r="H2704" s="62"/>
      <c r="I2704" s="62"/>
      <c r="J2704" s="50"/>
      <c r="Q2704" s="37">
        <v>2703</v>
      </c>
    </row>
    <row r="2705" spans="1:17" ht="15" customHeight="1" x14ac:dyDescent="0.2">
      <c r="A2705" s="121"/>
      <c r="B2705" s="39" t="str">
        <f>+VLOOKUP(A2704,$Q$2:$R$5000,2,0)</f>
        <v>cf873</v>
      </c>
      <c r="C2705" s="51"/>
      <c r="D2705" s="52"/>
      <c r="E2705" s="53" t="s">
        <v>63</v>
      </c>
      <c r="F2705" s="54"/>
      <c r="G2705" s="52"/>
      <c r="H2705" s="63"/>
      <c r="I2705" s="63"/>
      <c r="J2705" s="56" t="s">
        <v>63</v>
      </c>
      <c r="Q2705" s="37">
        <v>2704</v>
      </c>
    </row>
    <row r="2706" spans="1:17" ht="15" customHeight="1" x14ac:dyDescent="0.2">
      <c r="A2706" s="121"/>
      <c r="B2706" s="39" t="str">
        <f>+VLOOKUP(A2704,$Q$2:$R$5000,2,0)</f>
        <v>cf873</v>
      </c>
      <c r="C2706" s="51"/>
      <c r="D2706" s="57" t="s">
        <v>63</v>
      </c>
      <c r="E2706" s="58" t="s">
        <v>63</v>
      </c>
      <c r="F2706" s="59" t="s">
        <v>63</v>
      </c>
      <c r="G2706" s="57" t="s">
        <v>63</v>
      </c>
      <c r="H2706" s="64" t="s">
        <v>63</v>
      </c>
      <c r="I2706" s="64" t="str">
        <f>IF(H2706="","",G2706*H2706)</f>
        <v/>
      </c>
      <c r="J2706" s="61" t="s">
        <v>63</v>
      </c>
      <c r="Q2706" s="37">
        <v>2705</v>
      </c>
    </row>
    <row r="2707" spans="1:17" ht="15" customHeight="1" x14ac:dyDescent="0.2">
      <c r="A2707" s="121">
        <f t="shared" si="166"/>
        <v>874</v>
      </c>
      <c r="B2707" s="39" t="str">
        <f>+VLOOKUP(A2707,$Q$2:$R$5000,2,0)</f>
        <v>cf874</v>
      </c>
      <c r="C2707" s="45" t="s">
        <v>63</v>
      </c>
      <c r="D2707" s="46" t="s">
        <v>63</v>
      </c>
      <c r="E2707" s="47" t="s">
        <v>63</v>
      </c>
      <c r="F2707" s="48"/>
      <c r="G2707" s="46"/>
      <c r="H2707" s="62"/>
      <c r="I2707" s="62"/>
      <c r="J2707" s="50"/>
      <c r="Q2707" s="37">
        <v>2706</v>
      </c>
    </row>
    <row r="2708" spans="1:17" ht="15" customHeight="1" x14ac:dyDescent="0.2">
      <c r="A2708" s="121"/>
      <c r="B2708" s="39" t="str">
        <f>+VLOOKUP(A2707,$Q$2:$R$5000,2,0)</f>
        <v>cf874</v>
      </c>
      <c r="C2708" s="51"/>
      <c r="D2708" s="52"/>
      <c r="E2708" s="53" t="s">
        <v>63</v>
      </c>
      <c r="F2708" s="54"/>
      <c r="G2708" s="52"/>
      <c r="H2708" s="63"/>
      <c r="I2708" s="63"/>
      <c r="J2708" s="56" t="s">
        <v>63</v>
      </c>
      <c r="Q2708" s="37">
        <v>2707</v>
      </c>
    </row>
    <row r="2709" spans="1:17" ht="15" customHeight="1" x14ac:dyDescent="0.2">
      <c r="A2709" s="121"/>
      <c r="B2709" s="39" t="str">
        <f>+VLOOKUP(A2707,$Q$2:$R$5000,2,0)</f>
        <v>cf874</v>
      </c>
      <c r="C2709" s="51"/>
      <c r="D2709" s="57" t="s">
        <v>63</v>
      </c>
      <c r="E2709" s="58" t="s">
        <v>63</v>
      </c>
      <c r="F2709" s="59" t="s">
        <v>63</v>
      </c>
      <c r="G2709" s="57" t="s">
        <v>63</v>
      </c>
      <c r="H2709" s="64" t="s">
        <v>63</v>
      </c>
      <c r="I2709" s="64" t="str">
        <f>IF(H2709="","",G2709*H2709)</f>
        <v/>
      </c>
      <c r="J2709" s="61" t="s">
        <v>63</v>
      </c>
      <c r="Q2709" s="37">
        <v>2708</v>
      </c>
    </row>
    <row r="2710" spans="1:17" ht="15" customHeight="1" x14ac:dyDescent="0.2">
      <c r="A2710" s="121">
        <f t="shared" si="166"/>
        <v>875</v>
      </c>
      <c r="B2710" s="39" t="str">
        <f>+VLOOKUP(A2710,$Q$2:$R$5000,2,0)</f>
        <v>cf875</v>
      </c>
      <c r="C2710" s="45" t="s">
        <v>63</v>
      </c>
      <c r="D2710" s="46" t="s">
        <v>63</v>
      </c>
      <c r="E2710" s="47" t="s">
        <v>63</v>
      </c>
      <c r="F2710" s="48"/>
      <c r="G2710" s="46"/>
      <c r="H2710" s="62"/>
      <c r="I2710" s="62"/>
      <c r="J2710" s="50"/>
      <c r="Q2710" s="37">
        <v>2709</v>
      </c>
    </row>
    <row r="2711" spans="1:17" ht="15" customHeight="1" x14ac:dyDescent="0.2">
      <c r="A2711" s="121"/>
      <c r="B2711" s="39" t="str">
        <f>+VLOOKUP(A2710,$Q$2:$R$5000,2,0)</f>
        <v>cf875</v>
      </c>
      <c r="C2711" s="51"/>
      <c r="D2711" s="52"/>
      <c r="E2711" s="53" t="s">
        <v>63</v>
      </c>
      <c r="F2711" s="54"/>
      <c r="G2711" s="52"/>
      <c r="H2711" s="63"/>
      <c r="I2711" s="63"/>
      <c r="J2711" s="56" t="s">
        <v>63</v>
      </c>
      <c r="Q2711" s="37">
        <v>2710</v>
      </c>
    </row>
    <row r="2712" spans="1:17" ht="15" customHeight="1" x14ac:dyDescent="0.2">
      <c r="A2712" s="121"/>
      <c r="B2712" s="39" t="str">
        <f>+VLOOKUP(A2710,$Q$2:$R$5000,2,0)</f>
        <v>cf875</v>
      </c>
      <c r="C2712" s="51"/>
      <c r="D2712" s="57" t="s">
        <v>63</v>
      </c>
      <c r="E2712" s="58" t="s">
        <v>63</v>
      </c>
      <c r="F2712" s="59" t="s">
        <v>63</v>
      </c>
      <c r="G2712" s="57" t="s">
        <v>63</v>
      </c>
      <c r="H2712" s="64" t="s">
        <v>63</v>
      </c>
      <c r="I2712" s="64" t="str">
        <f>IF(H2712="","",G2712*H2712)</f>
        <v/>
      </c>
      <c r="J2712" s="61" t="s">
        <v>63</v>
      </c>
      <c r="Q2712" s="37">
        <v>2711</v>
      </c>
    </row>
    <row r="2713" spans="1:17" ht="15" customHeight="1" x14ac:dyDescent="0.2">
      <c r="A2713" s="121">
        <f t="shared" si="166"/>
        <v>876</v>
      </c>
      <c r="B2713" s="39" t="str">
        <f>+VLOOKUP(A2713,$Q$2:$R$5000,2,0)</f>
        <v>cf876</v>
      </c>
      <c r="C2713" s="45" t="s">
        <v>63</v>
      </c>
      <c r="D2713" s="46" t="s">
        <v>63</v>
      </c>
      <c r="E2713" s="47" t="s">
        <v>63</v>
      </c>
      <c r="F2713" s="48"/>
      <c r="G2713" s="46"/>
      <c r="H2713" s="62"/>
      <c r="I2713" s="62"/>
      <c r="J2713" s="50"/>
      <c r="Q2713" s="37">
        <v>2712</v>
      </c>
    </row>
    <row r="2714" spans="1:17" ht="15" customHeight="1" x14ac:dyDescent="0.2">
      <c r="A2714" s="121"/>
      <c r="B2714" s="39" t="str">
        <f>+VLOOKUP(A2713,$Q$2:$R$5000,2,0)</f>
        <v>cf876</v>
      </c>
      <c r="C2714" s="51"/>
      <c r="D2714" s="52"/>
      <c r="E2714" s="53" t="s">
        <v>63</v>
      </c>
      <c r="F2714" s="54"/>
      <c r="G2714" s="52"/>
      <c r="H2714" s="63"/>
      <c r="I2714" s="63"/>
      <c r="J2714" s="56" t="s">
        <v>63</v>
      </c>
      <c r="Q2714" s="37">
        <v>2713</v>
      </c>
    </row>
    <row r="2715" spans="1:17" ht="15" customHeight="1" x14ac:dyDescent="0.2">
      <c r="A2715" s="121"/>
      <c r="B2715" s="39" t="str">
        <f>+VLOOKUP(A2713,$Q$2:$R$5000,2,0)</f>
        <v>cf876</v>
      </c>
      <c r="C2715" s="51"/>
      <c r="D2715" s="57" t="s">
        <v>63</v>
      </c>
      <c r="E2715" s="58" t="s">
        <v>63</v>
      </c>
      <c r="F2715" s="59" t="s">
        <v>63</v>
      </c>
      <c r="G2715" s="57" t="s">
        <v>63</v>
      </c>
      <c r="H2715" s="64" t="s">
        <v>63</v>
      </c>
      <c r="I2715" s="64" t="str">
        <f>IF(H2715="","",G2715*H2715)</f>
        <v/>
      </c>
      <c r="J2715" s="61" t="s">
        <v>63</v>
      </c>
      <c r="Q2715" s="37">
        <v>2714</v>
      </c>
    </row>
    <row r="2716" spans="1:17" ht="15" customHeight="1" x14ac:dyDescent="0.2">
      <c r="A2716" s="121">
        <f t="shared" si="166"/>
        <v>877</v>
      </c>
      <c r="B2716" s="39" t="str">
        <f>+VLOOKUP(A2716,$Q$2:$R$5000,2,0)</f>
        <v>cf877</v>
      </c>
      <c r="C2716" s="45" t="s">
        <v>63</v>
      </c>
      <c r="D2716" s="46" t="s">
        <v>63</v>
      </c>
      <c r="E2716" s="47" t="s">
        <v>63</v>
      </c>
      <c r="F2716" s="48"/>
      <c r="G2716" s="46"/>
      <c r="H2716" s="62"/>
      <c r="I2716" s="62"/>
      <c r="J2716" s="50"/>
      <c r="Q2716" s="37">
        <v>2715</v>
      </c>
    </row>
    <row r="2717" spans="1:17" ht="15" customHeight="1" x14ac:dyDescent="0.2">
      <c r="A2717" s="121"/>
      <c r="B2717" s="39" t="str">
        <f>+VLOOKUP(A2716,$Q$2:$R$5000,2,0)</f>
        <v>cf877</v>
      </c>
      <c r="C2717" s="51"/>
      <c r="D2717" s="52"/>
      <c r="E2717" s="53" t="s">
        <v>63</v>
      </c>
      <c r="F2717" s="54"/>
      <c r="G2717" s="52"/>
      <c r="H2717" s="63"/>
      <c r="I2717" s="63"/>
      <c r="J2717" s="56" t="s">
        <v>63</v>
      </c>
      <c r="Q2717" s="37">
        <v>2716</v>
      </c>
    </row>
    <row r="2718" spans="1:17" ht="15" customHeight="1" x14ac:dyDescent="0.2">
      <c r="A2718" s="121"/>
      <c r="B2718" s="39" t="str">
        <f>+VLOOKUP(A2716,$Q$2:$R$5000,2,0)</f>
        <v>cf877</v>
      </c>
      <c r="C2718" s="51"/>
      <c r="D2718" s="57" t="s">
        <v>63</v>
      </c>
      <c r="E2718" s="58" t="s">
        <v>63</v>
      </c>
      <c r="F2718" s="59" t="s">
        <v>63</v>
      </c>
      <c r="G2718" s="57" t="s">
        <v>63</v>
      </c>
      <c r="H2718" s="64" t="s">
        <v>63</v>
      </c>
      <c r="I2718" s="64" t="str">
        <f>IF(H2718="","",G2718*H2718)</f>
        <v/>
      </c>
      <c r="J2718" s="61" t="s">
        <v>63</v>
      </c>
      <c r="Q2718" s="37">
        <v>2717</v>
      </c>
    </row>
    <row r="2719" spans="1:17" ht="15" customHeight="1" x14ac:dyDescent="0.2">
      <c r="A2719" s="121">
        <f t="shared" si="166"/>
        <v>878</v>
      </c>
      <c r="B2719" s="39" t="str">
        <f>+VLOOKUP(A2719,$Q$2:$R$5000,2,0)</f>
        <v>cf878</v>
      </c>
      <c r="C2719" s="45" t="s">
        <v>63</v>
      </c>
      <c r="D2719" s="46" t="s">
        <v>63</v>
      </c>
      <c r="E2719" s="47" t="s">
        <v>63</v>
      </c>
      <c r="F2719" s="48"/>
      <c r="G2719" s="46"/>
      <c r="H2719" s="62"/>
      <c r="I2719" s="62"/>
      <c r="J2719" s="50"/>
      <c r="Q2719" s="37">
        <v>2718</v>
      </c>
    </row>
    <row r="2720" spans="1:17" ht="15" customHeight="1" x14ac:dyDescent="0.2">
      <c r="A2720" s="121"/>
      <c r="B2720" s="39" t="str">
        <f>+VLOOKUP(A2719,$Q$2:$R$5000,2,0)</f>
        <v>cf878</v>
      </c>
      <c r="C2720" s="51"/>
      <c r="D2720" s="52"/>
      <c r="E2720" s="53" t="s">
        <v>63</v>
      </c>
      <c r="F2720" s="54"/>
      <c r="G2720" s="52"/>
      <c r="H2720" s="63"/>
      <c r="I2720" s="63"/>
      <c r="J2720" s="56" t="s">
        <v>63</v>
      </c>
      <c r="Q2720" s="37">
        <v>2719</v>
      </c>
    </row>
    <row r="2721" spans="1:17" ht="15" customHeight="1" x14ac:dyDescent="0.2">
      <c r="A2721" s="121"/>
      <c r="B2721" s="39" t="str">
        <f>+VLOOKUP(A2719,$Q$2:$R$5000,2,0)</f>
        <v>cf878</v>
      </c>
      <c r="C2721" s="51"/>
      <c r="D2721" s="57" t="s">
        <v>63</v>
      </c>
      <c r="E2721" s="58" t="s">
        <v>63</v>
      </c>
      <c r="F2721" s="59" t="s">
        <v>63</v>
      </c>
      <c r="G2721" s="57" t="s">
        <v>63</v>
      </c>
      <c r="H2721" s="64" t="s">
        <v>63</v>
      </c>
      <c r="I2721" s="64" t="str">
        <f>IF(H2721="","",G2721*H2721)</f>
        <v/>
      </c>
      <c r="J2721" s="61" t="s">
        <v>63</v>
      </c>
      <c r="Q2721" s="37">
        <v>2720</v>
      </c>
    </row>
    <row r="2722" spans="1:17" ht="15" customHeight="1" x14ac:dyDescent="0.2">
      <c r="A2722" s="121">
        <f t="shared" si="166"/>
        <v>879</v>
      </c>
      <c r="B2722" s="39" t="str">
        <f>+VLOOKUP(A2722,$Q$2:$R$5000,2,0)</f>
        <v>cf879</v>
      </c>
      <c r="C2722" s="45" t="s">
        <v>63</v>
      </c>
      <c r="D2722" s="46" t="s">
        <v>63</v>
      </c>
      <c r="E2722" s="47" t="s">
        <v>63</v>
      </c>
      <c r="F2722" s="48"/>
      <c r="G2722" s="46"/>
      <c r="H2722" s="62"/>
      <c r="I2722" s="62"/>
      <c r="J2722" s="50"/>
      <c r="Q2722" s="37">
        <v>2721</v>
      </c>
    </row>
    <row r="2723" spans="1:17" ht="15" customHeight="1" x14ac:dyDescent="0.2">
      <c r="A2723" s="121"/>
      <c r="B2723" s="39" t="str">
        <f>+VLOOKUP(A2722,$Q$2:$R$5000,2,0)</f>
        <v>cf879</v>
      </c>
      <c r="C2723" s="51"/>
      <c r="D2723" s="52"/>
      <c r="E2723" s="53" t="s">
        <v>63</v>
      </c>
      <c r="F2723" s="54"/>
      <c r="G2723" s="52"/>
      <c r="H2723" s="63"/>
      <c r="I2723" s="63"/>
      <c r="J2723" s="56" t="s">
        <v>63</v>
      </c>
      <c r="Q2723" s="37">
        <v>2722</v>
      </c>
    </row>
    <row r="2724" spans="1:17" ht="15" customHeight="1" x14ac:dyDescent="0.2">
      <c r="A2724" s="121"/>
      <c r="B2724" s="39" t="str">
        <f>+VLOOKUP(A2722,$Q$2:$R$5000,2,0)</f>
        <v>cf879</v>
      </c>
      <c r="C2724" s="51"/>
      <c r="D2724" s="57" t="s">
        <v>63</v>
      </c>
      <c r="E2724" s="58" t="s">
        <v>63</v>
      </c>
      <c r="F2724" s="59" t="s">
        <v>63</v>
      </c>
      <c r="G2724" s="57" t="s">
        <v>63</v>
      </c>
      <c r="H2724" s="64" t="s">
        <v>63</v>
      </c>
      <c r="I2724" s="64" t="str">
        <f>IF(H2724="","",G2724*H2724)</f>
        <v/>
      </c>
      <c r="J2724" s="61" t="s">
        <v>63</v>
      </c>
      <c r="Q2724" s="37">
        <v>2723</v>
      </c>
    </row>
    <row r="2725" spans="1:17" ht="15" customHeight="1" x14ac:dyDescent="0.2">
      <c r="A2725" s="121">
        <f t="shared" si="166"/>
        <v>880</v>
      </c>
      <c r="B2725" s="39" t="str">
        <f>+VLOOKUP(A2725,$Q$2:$R$5000,2,0)</f>
        <v>cf880</v>
      </c>
      <c r="C2725" s="45" t="s">
        <v>63</v>
      </c>
      <c r="D2725" s="46" t="s">
        <v>63</v>
      </c>
      <c r="E2725" s="47" t="s">
        <v>63</v>
      </c>
      <c r="F2725" s="48"/>
      <c r="G2725" s="46"/>
      <c r="H2725" s="62"/>
      <c r="I2725" s="62"/>
      <c r="J2725" s="50"/>
      <c r="Q2725" s="37">
        <v>2724</v>
      </c>
    </row>
    <row r="2726" spans="1:17" ht="15" customHeight="1" x14ac:dyDescent="0.2">
      <c r="A2726" s="121"/>
      <c r="B2726" s="39" t="str">
        <f>+VLOOKUP(A2725,$Q$2:$R$5000,2,0)</f>
        <v>cf880</v>
      </c>
      <c r="C2726" s="51"/>
      <c r="D2726" s="52"/>
      <c r="E2726" s="53" t="s">
        <v>63</v>
      </c>
      <c r="F2726" s="54"/>
      <c r="G2726" s="52"/>
      <c r="H2726" s="63"/>
      <c r="I2726" s="63"/>
      <c r="J2726" s="56" t="s">
        <v>63</v>
      </c>
      <c r="Q2726" s="37">
        <v>2725</v>
      </c>
    </row>
    <row r="2727" spans="1:17" ht="15" customHeight="1" x14ac:dyDescent="0.2">
      <c r="A2727" s="121"/>
      <c r="B2727" s="39" t="str">
        <f>+VLOOKUP(A2725,$Q$2:$R$5000,2,0)</f>
        <v>cf880</v>
      </c>
      <c r="C2727" s="51"/>
      <c r="D2727" s="57" t="s">
        <v>63</v>
      </c>
      <c r="E2727" s="58" t="s">
        <v>63</v>
      </c>
      <c r="F2727" s="59" t="s">
        <v>63</v>
      </c>
      <c r="G2727" s="57" t="s">
        <v>63</v>
      </c>
      <c r="H2727" s="64" t="s">
        <v>63</v>
      </c>
      <c r="I2727" s="64" t="str">
        <f>IF(H2727="","",G2727*H2727)</f>
        <v/>
      </c>
      <c r="J2727" s="61" t="s">
        <v>63</v>
      </c>
      <c r="Q2727" s="37">
        <v>2726</v>
      </c>
    </row>
    <row r="2728" spans="1:17" ht="15" customHeight="1" x14ac:dyDescent="0.2">
      <c r="B2728" s="37">
        <f>IF(K2728=$K$1,1,IF(K2728&gt;$K$1,0,1))</f>
        <v>0</v>
      </c>
      <c r="C2728" s="51"/>
      <c r="D2728" s="46"/>
      <c r="E2728" s="71" t="s">
        <v>143</v>
      </c>
      <c r="F2728" s="48"/>
      <c r="G2728" s="46"/>
      <c r="H2728" s="62"/>
      <c r="I2728" s="66">
        <f>SUM(I2668:I2727)</f>
        <v>0</v>
      </c>
      <c r="J2728" s="46"/>
      <c r="K2728" s="37">
        <f>+A2725/20</f>
        <v>44</v>
      </c>
      <c r="L2728" s="67">
        <f>+I2728</f>
        <v>0</v>
      </c>
      <c r="M2728" s="68">
        <f>SUM($L$2:L2728)</f>
        <v>0</v>
      </c>
      <c r="Q2728" s="37">
        <v>2727</v>
      </c>
    </row>
    <row r="2729" spans="1:17" ht="15" customHeight="1" x14ac:dyDescent="0.2">
      <c r="B2729" s="37">
        <f>+IF(K2729=$K$1,1,0)</f>
        <v>0</v>
      </c>
      <c r="C2729" s="51"/>
      <c r="D2729" s="57"/>
      <c r="E2729" s="72" t="s">
        <v>144</v>
      </c>
      <c r="F2729" s="59"/>
      <c r="G2729" s="57"/>
      <c r="H2729" s="64"/>
      <c r="I2729" s="70">
        <f>+M2728</f>
        <v>0</v>
      </c>
      <c r="J2729" s="57"/>
      <c r="K2729" s="37">
        <f>+K2728</f>
        <v>44</v>
      </c>
      <c r="Q2729" s="37">
        <v>2728</v>
      </c>
    </row>
    <row r="2730" spans="1:17" ht="15" customHeight="1" x14ac:dyDescent="0.2">
      <c r="A2730" s="121">
        <f>A2725+1</f>
        <v>881</v>
      </c>
      <c r="B2730" s="39" t="str">
        <f>+VLOOKUP(A2730,$Q$2:$R$5000,2,0)</f>
        <v>cf881</v>
      </c>
      <c r="C2730" s="45" t="s">
        <v>63</v>
      </c>
      <c r="D2730" s="46" t="s">
        <v>63</v>
      </c>
      <c r="E2730" s="47" t="s">
        <v>63</v>
      </c>
      <c r="F2730" s="48"/>
      <c r="G2730" s="46"/>
      <c r="H2730" s="49"/>
      <c r="I2730" s="49"/>
      <c r="J2730" s="50"/>
      <c r="Q2730" s="37">
        <v>2729</v>
      </c>
    </row>
    <row r="2731" spans="1:17" ht="15" customHeight="1" x14ac:dyDescent="0.2">
      <c r="A2731" s="121"/>
      <c r="B2731" s="39" t="str">
        <f>+VLOOKUP(A2730,$Q$2:$R$5000,2,0)</f>
        <v>cf881</v>
      </c>
      <c r="C2731" s="51"/>
      <c r="D2731" s="52"/>
      <c r="E2731" s="53" t="s">
        <v>63</v>
      </c>
      <c r="F2731" s="54"/>
      <c r="G2731" s="52"/>
      <c r="H2731" s="55"/>
      <c r="I2731" s="55"/>
      <c r="J2731" s="56" t="s">
        <v>63</v>
      </c>
      <c r="Q2731" s="37">
        <v>2730</v>
      </c>
    </row>
    <row r="2732" spans="1:17" ht="15" customHeight="1" x14ac:dyDescent="0.2">
      <c r="A2732" s="121"/>
      <c r="B2732" s="39" t="str">
        <f>+VLOOKUP(A2730,$Q$2:$R$5000,2,0)</f>
        <v>cf881</v>
      </c>
      <c r="C2732" s="51"/>
      <c r="D2732" s="57" t="s">
        <v>63</v>
      </c>
      <c r="E2732" s="58" t="s">
        <v>63</v>
      </c>
      <c r="F2732" s="59" t="s">
        <v>63</v>
      </c>
      <c r="G2732" s="57" t="s">
        <v>63</v>
      </c>
      <c r="H2732" s="60" t="s">
        <v>63</v>
      </c>
      <c r="I2732" s="60" t="str">
        <f>IF(H2732="","",G2732*H2732)</f>
        <v/>
      </c>
      <c r="J2732" s="61" t="s">
        <v>63</v>
      </c>
      <c r="Q2732" s="37">
        <v>2731</v>
      </c>
    </row>
    <row r="2733" spans="1:17" ht="15" customHeight="1" x14ac:dyDescent="0.2">
      <c r="A2733" s="121">
        <f t="shared" ref="A2733" si="167">A2730+1</f>
        <v>882</v>
      </c>
      <c r="B2733" s="39" t="str">
        <f>+VLOOKUP(A2733,$Q$2:$R$5000,2,0)</f>
        <v>cf882</v>
      </c>
      <c r="C2733" s="45" t="s">
        <v>63</v>
      </c>
      <c r="D2733" s="46" t="s">
        <v>63</v>
      </c>
      <c r="E2733" s="47" t="s">
        <v>63</v>
      </c>
      <c r="F2733" s="48"/>
      <c r="G2733" s="46"/>
      <c r="H2733" s="62"/>
      <c r="I2733" s="62"/>
      <c r="J2733" s="50"/>
      <c r="Q2733" s="37">
        <v>2732</v>
      </c>
    </row>
    <row r="2734" spans="1:17" ht="15" customHeight="1" x14ac:dyDescent="0.2">
      <c r="A2734" s="121"/>
      <c r="B2734" s="39" t="str">
        <f>+VLOOKUP(A2733,$Q$2:$R$5000,2,0)</f>
        <v>cf882</v>
      </c>
      <c r="C2734" s="51"/>
      <c r="D2734" s="52"/>
      <c r="E2734" s="53" t="s">
        <v>63</v>
      </c>
      <c r="F2734" s="54"/>
      <c r="G2734" s="52"/>
      <c r="H2734" s="63"/>
      <c r="I2734" s="63"/>
      <c r="J2734" s="56" t="s">
        <v>63</v>
      </c>
      <c r="Q2734" s="37">
        <v>2733</v>
      </c>
    </row>
    <row r="2735" spans="1:17" ht="15" customHeight="1" x14ac:dyDescent="0.2">
      <c r="A2735" s="121"/>
      <c r="B2735" s="39" t="str">
        <f>+VLOOKUP(A2733,$Q$2:$R$5000,2,0)</f>
        <v>cf882</v>
      </c>
      <c r="C2735" s="51"/>
      <c r="D2735" s="57" t="s">
        <v>63</v>
      </c>
      <c r="E2735" s="58" t="s">
        <v>63</v>
      </c>
      <c r="F2735" s="59" t="s">
        <v>63</v>
      </c>
      <c r="G2735" s="57" t="s">
        <v>63</v>
      </c>
      <c r="H2735" s="64" t="s">
        <v>63</v>
      </c>
      <c r="I2735" s="64" t="str">
        <f>IF(H2735="","",G2735*H2735)</f>
        <v/>
      </c>
      <c r="J2735" s="61" t="s">
        <v>63</v>
      </c>
      <c r="Q2735" s="37">
        <v>2734</v>
      </c>
    </row>
    <row r="2736" spans="1:17" ht="15" customHeight="1" x14ac:dyDescent="0.2">
      <c r="A2736" s="121">
        <f t="shared" ref="A2736:A2787" si="168">A2733+1</f>
        <v>883</v>
      </c>
      <c r="B2736" s="39" t="str">
        <f>+VLOOKUP(A2736,$Q$2:$R$5000,2,0)</f>
        <v>cf883</v>
      </c>
      <c r="C2736" s="45" t="s">
        <v>63</v>
      </c>
      <c r="D2736" s="46" t="s">
        <v>63</v>
      </c>
      <c r="E2736" s="47" t="s">
        <v>63</v>
      </c>
      <c r="F2736" s="48"/>
      <c r="G2736" s="46"/>
      <c r="H2736" s="62"/>
      <c r="I2736" s="62"/>
      <c r="J2736" s="50"/>
      <c r="Q2736" s="37">
        <v>2735</v>
      </c>
    </row>
    <row r="2737" spans="1:17" ht="15" customHeight="1" x14ac:dyDescent="0.2">
      <c r="A2737" s="121"/>
      <c r="B2737" s="39" t="str">
        <f>+VLOOKUP(A2736,$Q$2:$R$5000,2,0)</f>
        <v>cf883</v>
      </c>
      <c r="C2737" s="51"/>
      <c r="D2737" s="52"/>
      <c r="E2737" s="53" t="s">
        <v>63</v>
      </c>
      <c r="F2737" s="54"/>
      <c r="G2737" s="52"/>
      <c r="H2737" s="63"/>
      <c r="I2737" s="63"/>
      <c r="J2737" s="56" t="s">
        <v>63</v>
      </c>
      <c r="Q2737" s="37">
        <v>2736</v>
      </c>
    </row>
    <row r="2738" spans="1:17" ht="15" customHeight="1" x14ac:dyDescent="0.2">
      <c r="A2738" s="121"/>
      <c r="B2738" s="39" t="str">
        <f>+VLOOKUP(A2736,$Q$2:$R$5000,2,0)</f>
        <v>cf883</v>
      </c>
      <c r="C2738" s="51"/>
      <c r="D2738" s="57" t="s">
        <v>63</v>
      </c>
      <c r="E2738" s="58" t="s">
        <v>63</v>
      </c>
      <c r="F2738" s="59" t="s">
        <v>63</v>
      </c>
      <c r="G2738" s="57" t="s">
        <v>63</v>
      </c>
      <c r="H2738" s="64" t="s">
        <v>63</v>
      </c>
      <c r="I2738" s="64" t="str">
        <f>IF(H2738="","",G2738*H2738)</f>
        <v/>
      </c>
      <c r="J2738" s="61" t="s">
        <v>63</v>
      </c>
      <c r="Q2738" s="37">
        <v>2737</v>
      </c>
    </row>
    <row r="2739" spans="1:17" ht="15" customHeight="1" x14ac:dyDescent="0.2">
      <c r="A2739" s="121">
        <f t="shared" si="168"/>
        <v>884</v>
      </c>
      <c r="B2739" s="39" t="str">
        <f>+VLOOKUP(A2739,$Q$2:$R$5000,2,0)</f>
        <v>cf884</v>
      </c>
      <c r="C2739" s="45" t="s">
        <v>63</v>
      </c>
      <c r="D2739" s="46" t="s">
        <v>63</v>
      </c>
      <c r="E2739" s="47" t="s">
        <v>63</v>
      </c>
      <c r="F2739" s="48"/>
      <c r="G2739" s="46"/>
      <c r="H2739" s="62"/>
      <c r="I2739" s="62"/>
      <c r="J2739" s="50"/>
      <c r="Q2739" s="37">
        <v>2738</v>
      </c>
    </row>
    <row r="2740" spans="1:17" ht="15" customHeight="1" x14ac:dyDescent="0.2">
      <c r="A2740" s="121"/>
      <c r="B2740" s="39" t="str">
        <f>+VLOOKUP(A2739,$Q$2:$R$5000,2,0)</f>
        <v>cf884</v>
      </c>
      <c r="C2740" s="51"/>
      <c r="D2740" s="52"/>
      <c r="E2740" s="53" t="s">
        <v>63</v>
      </c>
      <c r="F2740" s="54"/>
      <c r="G2740" s="52"/>
      <c r="H2740" s="63"/>
      <c r="I2740" s="63"/>
      <c r="J2740" s="56" t="s">
        <v>63</v>
      </c>
      <c r="Q2740" s="37">
        <v>2739</v>
      </c>
    </row>
    <row r="2741" spans="1:17" ht="15" customHeight="1" x14ac:dyDescent="0.2">
      <c r="A2741" s="121"/>
      <c r="B2741" s="39" t="str">
        <f>+VLOOKUP(A2739,$Q$2:$R$5000,2,0)</f>
        <v>cf884</v>
      </c>
      <c r="C2741" s="51"/>
      <c r="D2741" s="57" t="s">
        <v>63</v>
      </c>
      <c r="E2741" s="58" t="s">
        <v>63</v>
      </c>
      <c r="F2741" s="59" t="s">
        <v>63</v>
      </c>
      <c r="G2741" s="57" t="s">
        <v>63</v>
      </c>
      <c r="H2741" s="64" t="s">
        <v>63</v>
      </c>
      <c r="I2741" s="64" t="str">
        <f>IF(H2741="","",G2741*H2741)</f>
        <v/>
      </c>
      <c r="J2741" s="61" t="s">
        <v>63</v>
      </c>
      <c r="Q2741" s="37">
        <v>2740</v>
      </c>
    </row>
    <row r="2742" spans="1:17" ht="15" customHeight="1" x14ac:dyDescent="0.2">
      <c r="A2742" s="121">
        <f t="shared" si="168"/>
        <v>885</v>
      </c>
      <c r="B2742" s="39" t="str">
        <f>+VLOOKUP(A2742,$Q$2:$R$5000,2,0)</f>
        <v>cf885</v>
      </c>
      <c r="C2742" s="45" t="s">
        <v>63</v>
      </c>
      <c r="D2742" s="46" t="s">
        <v>63</v>
      </c>
      <c r="E2742" s="47" t="s">
        <v>63</v>
      </c>
      <c r="F2742" s="48"/>
      <c r="G2742" s="46"/>
      <c r="H2742" s="62"/>
      <c r="I2742" s="62"/>
      <c r="J2742" s="50"/>
      <c r="Q2742" s="37">
        <v>2741</v>
      </c>
    </row>
    <row r="2743" spans="1:17" ht="15" customHeight="1" x14ac:dyDescent="0.2">
      <c r="A2743" s="121"/>
      <c r="B2743" s="39" t="str">
        <f>+VLOOKUP(A2742,$Q$2:$R$5000,2,0)</f>
        <v>cf885</v>
      </c>
      <c r="C2743" s="51"/>
      <c r="D2743" s="52"/>
      <c r="E2743" s="53" t="s">
        <v>63</v>
      </c>
      <c r="F2743" s="54"/>
      <c r="G2743" s="52"/>
      <c r="H2743" s="63"/>
      <c r="I2743" s="63"/>
      <c r="J2743" s="56" t="s">
        <v>63</v>
      </c>
      <c r="Q2743" s="37">
        <v>2742</v>
      </c>
    </row>
    <row r="2744" spans="1:17" ht="15" customHeight="1" x14ac:dyDescent="0.2">
      <c r="A2744" s="121"/>
      <c r="B2744" s="39" t="str">
        <f>+VLOOKUP(A2742,$Q$2:$R$5000,2,0)</f>
        <v>cf885</v>
      </c>
      <c r="C2744" s="51"/>
      <c r="D2744" s="57" t="s">
        <v>63</v>
      </c>
      <c r="E2744" s="58" t="s">
        <v>63</v>
      </c>
      <c r="F2744" s="59" t="s">
        <v>63</v>
      </c>
      <c r="G2744" s="57" t="s">
        <v>63</v>
      </c>
      <c r="H2744" s="64" t="s">
        <v>63</v>
      </c>
      <c r="I2744" s="64" t="str">
        <f>IF(H2744="","",G2744*H2744)</f>
        <v/>
      </c>
      <c r="J2744" s="61" t="s">
        <v>63</v>
      </c>
      <c r="Q2744" s="37">
        <v>2743</v>
      </c>
    </row>
    <row r="2745" spans="1:17" ht="15" customHeight="1" x14ac:dyDescent="0.2">
      <c r="A2745" s="121">
        <f t="shared" si="168"/>
        <v>886</v>
      </c>
      <c r="B2745" s="39" t="str">
        <f>+VLOOKUP(A2745,$Q$2:$R$5000,2,0)</f>
        <v>cf886</v>
      </c>
      <c r="C2745" s="45" t="s">
        <v>63</v>
      </c>
      <c r="D2745" s="46" t="s">
        <v>63</v>
      </c>
      <c r="E2745" s="47" t="s">
        <v>63</v>
      </c>
      <c r="F2745" s="48"/>
      <c r="G2745" s="46"/>
      <c r="H2745" s="62"/>
      <c r="I2745" s="62"/>
      <c r="J2745" s="50"/>
      <c r="Q2745" s="37">
        <v>2744</v>
      </c>
    </row>
    <row r="2746" spans="1:17" ht="15" customHeight="1" x14ac:dyDescent="0.2">
      <c r="A2746" s="121"/>
      <c r="B2746" s="39" t="str">
        <f>+VLOOKUP(A2745,$Q$2:$R$5000,2,0)</f>
        <v>cf886</v>
      </c>
      <c r="C2746" s="51"/>
      <c r="D2746" s="52"/>
      <c r="E2746" s="53" t="s">
        <v>63</v>
      </c>
      <c r="F2746" s="54"/>
      <c r="G2746" s="52"/>
      <c r="H2746" s="63"/>
      <c r="I2746" s="63"/>
      <c r="J2746" s="56" t="s">
        <v>63</v>
      </c>
      <c r="Q2746" s="37">
        <v>2745</v>
      </c>
    </row>
    <row r="2747" spans="1:17" ht="15" customHeight="1" x14ac:dyDescent="0.2">
      <c r="A2747" s="121"/>
      <c r="B2747" s="39" t="str">
        <f>+VLOOKUP(A2745,$Q$2:$R$5000,2,0)</f>
        <v>cf886</v>
      </c>
      <c r="C2747" s="51"/>
      <c r="D2747" s="57" t="s">
        <v>63</v>
      </c>
      <c r="E2747" s="58" t="s">
        <v>63</v>
      </c>
      <c r="F2747" s="59" t="s">
        <v>63</v>
      </c>
      <c r="G2747" s="57" t="s">
        <v>63</v>
      </c>
      <c r="H2747" s="64" t="s">
        <v>63</v>
      </c>
      <c r="I2747" s="64" t="str">
        <f>IF(H2747="","",G2747*H2747)</f>
        <v/>
      </c>
      <c r="J2747" s="61" t="s">
        <v>63</v>
      </c>
      <c r="Q2747" s="37">
        <v>2746</v>
      </c>
    </row>
    <row r="2748" spans="1:17" ht="15" customHeight="1" x14ac:dyDescent="0.2">
      <c r="A2748" s="121">
        <f t="shared" si="168"/>
        <v>887</v>
      </c>
      <c r="B2748" s="39" t="str">
        <f>+VLOOKUP(A2748,$Q$2:$R$5000,2,0)</f>
        <v>cf887</v>
      </c>
      <c r="C2748" s="45" t="s">
        <v>63</v>
      </c>
      <c r="D2748" s="46" t="s">
        <v>63</v>
      </c>
      <c r="E2748" s="47" t="s">
        <v>63</v>
      </c>
      <c r="F2748" s="48"/>
      <c r="G2748" s="46"/>
      <c r="H2748" s="62"/>
      <c r="I2748" s="62"/>
      <c r="J2748" s="50"/>
      <c r="Q2748" s="37">
        <v>2747</v>
      </c>
    </row>
    <row r="2749" spans="1:17" ht="15" customHeight="1" x14ac:dyDescent="0.2">
      <c r="A2749" s="121"/>
      <c r="B2749" s="39" t="str">
        <f>+VLOOKUP(A2748,$Q$2:$R$5000,2,0)</f>
        <v>cf887</v>
      </c>
      <c r="C2749" s="51"/>
      <c r="D2749" s="52"/>
      <c r="E2749" s="53" t="s">
        <v>63</v>
      </c>
      <c r="F2749" s="54"/>
      <c r="G2749" s="52"/>
      <c r="H2749" s="63"/>
      <c r="I2749" s="63"/>
      <c r="J2749" s="56" t="s">
        <v>63</v>
      </c>
      <c r="Q2749" s="37">
        <v>2748</v>
      </c>
    </row>
    <row r="2750" spans="1:17" ht="15" customHeight="1" x14ac:dyDescent="0.2">
      <c r="A2750" s="121"/>
      <c r="B2750" s="39" t="str">
        <f>+VLOOKUP(A2748,$Q$2:$R$5000,2,0)</f>
        <v>cf887</v>
      </c>
      <c r="C2750" s="51"/>
      <c r="D2750" s="57" t="s">
        <v>63</v>
      </c>
      <c r="E2750" s="58" t="s">
        <v>63</v>
      </c>
      <c r="F2750" s="59" t="s">
        <v>63</v>
      </c>
      <c r="G2750" s="57" t="s">
        <v>63</v>
      </c>
      <c r="H2750" s="64" t="s">
        <v>63</v>
      </c>
      <c r="I2750" s="64" t="str">
        <f>IF(H2750="","",G2750*H2750)</f>
        <v/>
      </c>
      <c r="J2750" s="61" t="s">
        <v>63</v>
      </c>
      <c r="Q2750" s="37">
        <v>2749</v>
      </c>
    </row>
    <row r="2751" spans="1:17" ht="15" customHeight="1" x14ac:dyDescent="0.2">
      <c r="A2751" s="121">
        <f t="shared" si="168"/>
        <v>888</v>
      </c>
      <c r="B2751" s="39" t="str">
        <f>+VLOOKUP(A2751,$Q$2:$R$5000,2,0)</f>
        <v>cf888</v>
      </c>
      <c r="C2751" s="45" t="s">
        <v>63</v>
      </c>
      <c r="D2751" s="46" t="s">
        <v>63</v>
      </c>
      <c r="E2751" s="47" t="s">
        <v>63</v>
      </c>
      <c r="F2751" s="48"/>
      <c r="G2751" s="46"/>
      <c r="H2751" s="62"/>
      <c r="I2751" s="62"/>
      <c r="J2751" s="50"/>
      <c r="Q2751" s="37">
        <v>2750</v>
      </c>
    </row>
    <row r="2752" spans="1:17" ht="15" customHeight="1" x14ac:dyDescent="0.2">
      <c r="A2752" s="121"/>
      <c r="B2752" s="39" t="str">
        <f>+VLOOKUP(A2751,$Q$2:$R$5000,2,0)</f>
        <v>cf888</v>
      </c>
      <c r="C2752" s="51"/>
      <c r="D2752" s="52"/>
      <c r="E2752" s="53" t="s">
        <v>63</v>
      </c>
      <c r="F2752" s="54"/>
      <c r="G2752" s="52"/>
      <c r="H2752" s="63"/>
      <c r="I2752" s="63"/>
      <c r="J2752" s="56" t="s">
        <v>63</v>
      </c>
      <c r="Q2752" s="37">
        <v>2751</v>
      </c>
    </row>
    <row r="2753" spans="1:17" ht="15" customHeight="1" x14ac:dyDescent="0.2">
      <c r="A2753" s="121"/>
      <c r="B2753" s="39" t="str">
        <f>+VLOOKUP(A2751,$Q$2:$R$5000,2,0)</f>
        <v>cf888</v>
      </c>
      <c r="C2753" s="51"/>
      <c r="D2753" s="57" t="s">
        <v>63</v>
      </c>
      <c r="E2753" s="58" t="s">
        <v>63</v>
      </c>
      <c r="F2753" s="59" t="s">
        <v>63</v>
      </c>
      <c r="G2753" s="57" t="s">
        <v>63</v>
      </c>
      <c r="H2753" s="64" t="s">
        <v>63</v>
      </c>
      <c r="I2753" s="64" t="str">
        <f>IF(H2753="","",G2753*H2753)</f>
        <v/>
      </c>
      <c r="J2753" s="61" t="s">
        <v>63</v>
      </c>
      <c r="Q2753" s="37">
        <v>2752</v>
      </c>
    </row>
    <row r="2754" spans="1:17" ht="15" customHeight="1" x14ac:dyDescent="0.2">
      <c r="A2754" s="121">
        <f t="shared" si="168"/>
        <v>889</v>
      </c>
      <c r="B2754" s="39" t="str">
        <f>+VLOOKUP(A2754,$Q$2:$R$5000,2,0)</f>
        <v>cf889</v>
      </c>
      <c r="C2754" s="45" t="s">
        <v>63</v>
      </c>
      <c r="D2754" s="46" t="s">
        <v>63</v>
      </c>
      <c r="E2754" s="47" t="s">
        <v>63</v>
      </c>
      <c r="F2754" s="48"/>
      <c r="G2754" s="46"/>
      <c r="H2754" s="62"/>
      <c r="I2754" s="62"/>
      <c r="J2754" s="50"/>
      <c r="Q2754" s="37">
        <v>2753</v>
      </c>
    </row>
    <row r="2755" spans="1:17" ht="15" customHeight="1" x14ac:dyDescent="0.2">
      <c r="A2755" s="121"/>
      <c r="B2755" s="39" t="str">
        <f>+VLOOKUP(A2754,$Q$2:$R$5000,2,0)</f>
        <v>cf889</v>
      </c>
      <c r="C2755" s="51"/>
      <c r="D2755" s="52"/>
      <c r="E2755" s="53" t="s">
        <v>63</v>
      </c>
      <c r="F2755" s="54"/>
      <c r="G2755" s="52"/>
      <c r="H2755" s="63"/>
      <c r="I2755" s="63"/>
      <c r="J2755" s="56" t="s">
        <v>63</v>
      </c>
      <c r="Q2755" s="37">
        <v>2754</v>
      </c>
    </row>
    <row r="2756" spans="1:17" ht="15" customHeight="1" x14ac:dyDescent="0.2">
      <c r="A2756" s="121"/>
      <c r="B2756" s="39" t="str">
        <f>+VLOOKUP(A2754,$Q$2:$R$5000,2,0)</f>
        <v>cf889</v>
      </c>
      <c r="C2756" s="51"/>
      <c r="D2756" s="57" t="s">
        <v>63</v>
      </c>
      <c r="E2756" s="58" t="s">
        <v>63</v>
      </c>
      <c r="F2756" s="59" t="s">
        <v>63</v>
      </c>
      <c r="G2756" s="57" t="s">
        <v>63</v>
      </c>
      <c r="H2756" s="64" t="s">
        <v>63</v>
      </c>
      <c r="I2756" s="64" t="str">
        <f>IF(H2756="","",G2756*H2756)</f>
        <v/>
      </c>
      <c r="J2756" s="61" t="s">
        <v>63</v>
      </c>
      <c r="Q2756" s="37">
        <v>2755</v>
      </c>
    </row>
    <row r="2757" spans="1:17" ht="15" customHeight="1" x14ac:dyDescent="0.2">
      <c r="A2757" s="121">
        <f t="shared" si="168"/>
        <v>890</v>
      </c>
      <c r="B2757" s="39" t="str">
        <f>+VLOOKUP(A2757,$Q$2:$R$5000,2,0)</f>
        <v>cf890</v>
      </c>
      <c r="C2757" s="45" t="s">
        <v>63</v>
      </c>
      <c r="D2757" s="46" t="s">
        <v>63</v>
      </c>
      <c r="E2757" s="47" t="s">
        <v>63</v>
      </c>
      <c r="F2757" s="48"/>
      <c r="G2757" s="46"/>
      <c r="H2757" s="62"/>
      <c r="I2757" s="62"/>
      <c r="J2757" s="50"/>
      <c r="Q2757" s="37">
        <v>2756</v>
      </c>
    </row>
    <row r="2758" spans="1:17" ht="15" customHeight="1" x14ac:dyDescent="0.2">
      <c r="A2758" s="121"/>
      <c r="B2758" s="39" t="str">
        <f>+VLOOKUP(A2757,$Q$2:$R$5000,2,0)</f>
        <v>cf890</v>
      </c>
      <c r="C2758" s="51"/>
      <c r="D2758" s="52"/>
      <c r="E2758" s="53" t="s">
        <v>63</v>
      </c>
      <c r="F2758" s="54"/>
      <c r="G2758" s="52"/>
      <c r="H2758" s="63"/>
      <c r="I2758" s="63"/>
      <c r="J2758" s="56" t="s">
        <v>63</v>
      </c>
      <c r="Q2758" s="37">
        <v>2757</v>
      </c>
    </row>
    <row r="2759" spans="1:17" ht="15" customHeight="1" x14ac:dyDescent="0.2">
      <c r="A2759" s="121"/>
      <c r="B2759" s="39" t="str">
        <f>+VLOOKUP(A2757,$Q$2:$R$5000,2,0)</f>
        <v>cf890</v>
      </c>
      <c r="C2759" s="51"/>
      <c r="D2759" s="57" t="s">
        <v>63</v>
      </c>
      <c r="E2759" s="58" t="s">
        <v>63</v>
      </c>
      <c r="F2759" s="59" t="s">
        <v>63</v>
      </c>
      <c r="G2759" s="57" t="s">
        <v>63</v>
      </c>
      <c r="H2759" s="64" t="s">
        <v>63</v>
      </c>
      <c r="I2759" s="64" t="str">
        <f>IF(H2759="","",G2759*H2759)</f>
        <v/>
      </c>
      <c r="J2759" s="61" t="s">
        <v>63</v>
      </c>
      <c r="Q2759" s="37">
        <v>2758</v>
      </c>
    </row>
    <row r="2760" spans="1:17" ht="15" customHeight="1" x14ac:dyDescent="0.2">
      <c r="A2760" s="121">
        <f t="shared" si="168"/>
        <v>891</v>
      </c>
      <c r="B2760" s="39" t="str">
        <f>+VLOOKUP(A2760,$Q$2:$R$5000,2,0)</f>
        <v>cf891</v>
      </c>
      <c r="C2760" s="45" t="s">
        <v>63</v>
      </c>
      <c r="D2760" s="46" t="s">
        <v>63</v>
      </c>
      <c r="E2760" s="47" t="s">
        <v>63</v>
      </c>
      <c r="F2760" s="48"/>
      <c r="G2760" s="46"/>
      <c r="H2760" s="62"/>
      <c r="I2760" s="62"/>
      <c r="J2760" s="50"/>
      <c r="Q2760" s="37">
        <v>2759</v>
      </c>
    </row>
    <row r="2761" spans="1:17" ht="15" customHeight="1" x14ac:dyDescent="0.2">
      <c r="A2761" s="121"/>
      <c r="B2761" s="39" t="str">
        <f>+VLOOKUP(A2760,$Q$2:$R$5000,2,0)</f>
        <v>cf891</v>
      </c>
      <c r="C2761" s="51"/>
      <c r="D2761" s="52"/>
      <c r="E2761" s="53" t="s">
        <v>63</v>
      </c>
      <c r="F2761" s="54"/>
      <c r="G2761" s="52"/>
      <c r="H2761" s="63"/>
      <c r="I2761" s="63"/>
      <c r="J2761" s="56" t="s">
        <v>63</v>
      </c>
      <c r="Q2761" s="37">
        <v>2760</v>
      </c>
    </row>
    <row r="2762" spans="1:17" ht="15" customHeight="1" x14ac:dyDescent="0.2">
      <c r="A2762" s="121"/>
      <c r="B2762" s="39" t="str">
        <f>+VLOOKUP(A2760,$Q$2:$R$5000,2,0)</f>
        <v>cf891</v>
      </c>
      <c r="C2762" s="51"/>
      <c r="D2762" s="57" t="s">
        <v>63</v>
      </c>
      <c r="E2762" s="58" t="s">
        <v>63</v>
      </c>
      <c r="F2762" s="59" t="s">
        <v>63</v>
      </c>
      <c r="G2762" s="57" t="s">
        <v>63</v>
      </c>
      <c r="H2762" s="64" t="s">
        <v>63</v>
      </c>
      <c r="I2762" s="64" t="str">
        <f>IF(H2762="","",G2762*H2762)</f>
        <v/>
      </c>
      <c r="J2762" s="61" t="s">
        <v>63</v>
      </c>
      <c r="Q2762" s="37">
        <v>2761</v>
      </c>
    </row>
    <row r="2763" spans="1:17" ht="15" customHeight="1" x14ac:dyDescent="0.2">
      <c r="A2763" s="121">
        <f t="shared" si="168"/>
        <v>892</v>
      </c>
      <c r="B2763" s="39" t="str">
        <f>+VLOOKUP(A2763,$Q$2:$R$5000,2,0)</f>
        <v>cf892</v>
      </c>
      <c r="C2763" s="45" t="s">
        <v>63</v>
      </c>
      <c r="D2763" s="46" t="s">
        <v>63</v>
      </c>
      <c r="E2763" s="47" t="s">
        <v>63</v>
      </c>
      <c r="F2763" s="48"/>
      <c r="G2763" s="46"/>
      <c r="H2763" s="62"/>
      <c r="I2763" s="62"/>
      <c r="J2763" s="50"/>
      <c r="Q2763" s="37">
        <v>2762</v>
      </c>
    </row>
    <row r="2764" spans="1:17" ht="15" customHeight="1" x14ac:dyDescent="0.2">
      <c r="A2764" s="121"/>
      <c r="B2764" s="39" t="str">
        <f>+VLOOKUP(A2763,$Q$2:$R$5000,2,0)</f>
        <v>cf892</v>
      </c>
      <c r="C2764" s="51"/>
      <c r="D2764" s="52"/>
      <c r="E2764" s="53" t="s">
        <v>63</v>
      </c>
      <c r="F2764" s="54"/>
      <c r="G2764" s="52"/>
      <c r="H2764" s="63"/>
      <c r="I2764" s="63"/>
      <c r="J2764" s="56" t="s">
        <v>63</v>
      </c>
      <c r="Q2764" s="37">
        <v>2763</v>
      </c>
    </row>
    <row r="2765" spans="1:17" ht="15" customHeight="1" x14ac:dyDescent="0.2">
      <c r="A2765" s="121"/>
      <c r="B2765" s="39" t="str">
        <f>+VLOOKUP(A2763,$Q$2:$R$5000,2,0)</f>
        <v>cf892</v>
      </c>
      <c r="C2765" s="51"/>
      <c r="D2765" s="57" t="s">
        <v>63</v>
      </c>
      <c r="E2765" s="58" t="s">
        <v>63</v>
      </c>
      <c r="F2765" s="59" t="s">
        <v>63</v>
      </c>
      <c r="G2765" s="57" t="s">
        <v>63</v>
      </c>
      <c r="H2765" s="64" t="s">
        <v>63</v>
      </c>
      <c r="I2765" s="64" t="str">
        <f>IF(H2765="","",G2765*H2765)</f>
        <v/>
      </c>
      <c r="J2765" s="61" t="s">
        <v>63</v>
      </c>
      <c r="Q2765" s="37">
        <v>2764</v>
      </c>
    </row>
    <row r="2766" spans="1:17" ht="15" customHeight="1" x14ac:dyDescent="0.2">
      <c r="A2766" s="121">
        <f t="shared" si="168"/>
        <v>893</v>
      </c>
      <c r="B2766" s="39" t="str">
        <f>+VLOOKUP(A2766,$Q$2:$R$5000,2,0)</f>
        <v>cf893</v>
      </c>
      <c r="C2766" s="45" t="s">
        <v>63</v>
      </c>
      <c r="D2766" s="46" t="s">
        <v>63</v>
      </c>
      <c r="E2766" s="47" t="s">
        <v>63</v>
      </c>
      <c r="F2766" s="48"/>
      <c r="G2766" s="46"/>
      <c r="H2766" s="62"/>
      <c r="I2766" s="62"/>
      <c r="J2766" s="50"/>
      <c r="Q2766" s="37">
        <v>2765</v>
      </c>
    </row>
    <row r="2767" spans="1:17" ht="15" customHeight="1" x14ac:dyDescent="0.2">
      <c r="A2767" s="121"/>
      <c r="B2767" s="39" t="str">
        <f>+VLOOKUP(A2766,$Q$2:$R$5000,2,0)</f>
        <v>cf893</v>
      </c>
      <c r="C2767" s="51"/>
      <c r="D2767" s="52"/>
      <c r="E2767" s="53" t="s">
        <v>63</v>
      </c>
      <c r="F2767" s="54"/>
      <c r="G2767" s="52"/>
      <c r="H2767" s="63"/>
      <c r="I2767" s="63"/>
      <c r="J2767" s="56" t="s">
        <v>63</v>
      </c>
      <c r="Q2767" s="37">
        <v>2766</v>
      </c>
    </row>
    <row r="2768" spans="1:17" ht="15" customHeight="1" x14ac:dyDescent="0.2">
      <c r="A2768" s="121"/>
      <c r="B2768" s="39" t="str">
        <f>+VLOOKUP(A2766,$Q$2:$R$5000,2,0)</f>
        <v>cf893</v>
      </c>
      <c r="C2768" s="51"/>
      <c r="D2768" s="57" t="s">
        <v>63</v>
      </c>
      <c r="E2768" s="58" t="s">
        <v>63</v>
      </c>
      <c r="F2768" s="59" t="s">
        <v>63</v>
      </c>
      <c r="G2768" s="57" t="s">
        <v>63</v>
      </c>
      <c r="H2768" s="64" t="s">
        <v>63</v>
      </c>
      <c r="I2768" s="64" t="str">
        <f>IF(H2768="","",G2768*H2768)</f>
        <v/>
      </c>
      <c r="J2768" s="61" t="s">
        <v>63</v>
      </c>
      <c r="Q2768" s="37">
        <v>2767</v>
      </c>
    </row>
    <row r="2769" spans="1:17" ht="15" customHeight="1" x14ac:dyDescent="0.2">
      <c r="A2769" s="121">
        <f t="shared" si="168"/>
        <v>894</v>
      </c>
      <c r="B2769" s="39" t="str">
        <f>+VLOOKUP(A2769,$Q$2:$R$5000,2,0)</f>
        <v>cf894</v>
      </c>
      <c r="C2769" s="45" t="s">
        <v>63</v>
      </c>
      <c r="D2769" s="46" t="s">
        <v>63</v>
      </c>
      <c r="E2769" s="47" t="s">
        <v>63</v>
      </c>
      <c r="F2769" s="48"/>
      <c r="G2769" s="46"/>
      <c r="H2769" s="62"/>
      <c r="I2769" s="62"/>
      <c r="J2769" s="50"/>
      <c r="Q2769" s="37">
        <v>2768</v>
      </c>
    </row>
    <row r="2770" spans="1:17" ht="15" customHeight="1" x14ac:dyDescent="0.2">
      <c r="A2770" s="121"/>
      <c r="B2770" s="39" t="str">
        <f>+VLOOKUP(A2769,$Q$2:$R$5000,2,0)</f>
        <v>cf894</v>
      </c>
      <c r="C2770" s="51"/>
      <c r="D2770" s="52"/>
      <c r="E2770" s="53" t="s">
        <v>63</v>
      </c>
      <c r="F2770" s="54"/>
      <c r="G2770" s="52"/>
      <c r="H2770" s="63"/>
      <c r="I2770" s="63"/>
      <c r="J2770" s="56" t="s">
        <v>63</v>
      </c>
      <c r="Q2770" s="37">
        <v>2769</v>
      </c>
    </row>
    <row r="2771" spans="1:17" ht="15" customHeight="1" x14ac:dyDescent="0.2">
      <c r="A2771" s="121"/>
      <c r="B2771" s="39" t="str">
        <f>+VLOOKUP(A2769,$Q$2:$R$5000,2,0)</f>
        <v>cf894</v>
      </c>
      <c r="C2771" s="51"/>
      <c r="D2771" s="57" t="s">
        <v>63</v>
      </c>
      <c r="E2771" s="58" t="s">
        <v>63</v>
      </c>
      <c r="F2771" s="59" t="s">
        <v>63</v>
      </c>
      <c r="G2771" s="57" t="s">
        <v>63</v>
      </c>
      <c r="H2771" s="64" t="s">
        <v>63</v>
      </c>
      <c r="I2771" s="64" t="str">
        <f>IF(H2771="","",G2771*H2771)</f>
        <v/>
      </c>
      <c r="J2771" s="61" t="s">
        <v>63</v>
      </c>
      <c r="Q2771" s="37">
        <v>2770</v>
      </c>
    </row>
    <row r="2772" spans="1:17" ht="15" customHeight="1" x14ac:dyDescent="0.2">
      <c r="A2772" s="121">
        <f t="shared" si="168"/>
        <v>895</v>
      </c>
      <c r="B2772" s="39" t="str">
        <f>+VLOOKUP(A2772,$Q$2:$R$5000,2,0)</f>
        <v>cf895</v>
      </c>
      <c r="C2772" s="45" t="s">
        <v>63</v>
      </c>
      <c r="D2772" s="46" t="s">
        <v>63</v>
      </c>
      <c r="E2772" s="47" t="s">
        <v>63</v>
      </c>
      <c r="F2772" s="48"/>
      <c r="G2772" s="46"/>
      <c r="H2772" s="62"/>
      <c r="I2772" s="62"/>
      <c r="J2772" s="50"/>
      <c r="Q2772" s="37">
        <v>2771</v>
      </c>
    </row>
    <row r="2773" spans="1:17" ht="15" customHeight="1" x14ac:dyDescent="0.2">
      <c r="A2773" s="121"/>
      <c r="B2773" s="39" t="str">
        <f>+VLOOKUP(A2772,$Q$2:$R$5000,2,0)</f>
        <v>cf895</v>
      </c>
      <c r="C2773" s="51"/>
      <c r="D2773" s="52"/>
      <c r="E2773" s="53" t="s">
        <v>63</v>
      </c>
      <c r="F2773" s="54"/>
      <c r="G2773" s="52"/>
      <c r="H2773" s="63"/>
      <c r="I2773" s="63"/>
      <c r="J2773" s="56" t="s">
        <v>63</v>
      </c>
      <c r="Q2773" s="37">
        <v>2772</v>
      </c>
    </row>
    <row r="2774" spans="1:17" ht="15" customHeight="1" x14ac:dyDescent="0.2">
      <c r="A2774" s="121"/>
      <c r="B2774" s="39" t="str">
        <f>+VLOOKUP(A2772,$Q$2:$R$5000,2,0)</f>
        <v>cf895</v>
      </c>
      <c r="C2774" s="51"/>
      <c r="D2774" s="57" t="s">
        <v>63</v>
      </c>
      <c r="E2774" s="58" t="s">
        <v>63</v>
      </c>
      <c r="F2774" s="59" t="s">
        <v>63</v>
      </c>
      <c r="G2774" s="57" t="s">
        <v>63</v>
      </c>
      <c r="H2774" s="64" t="s">
        <v>63</v>
      </c>
      <c r="I2774" s="64" t="str">
        <f>IF(H2774="","",G2774*H2774)</f>
        <v/>
      </c>
      <c r="J2774" s="61" t="s">
        <v>63</v>
      </c>
      <c r="Q2774" s="37">
        <v>2773</v>
      </c>
    </row>
    <row r="2775" spans="1:17" ht="15" customHeight="1" x14ac:dyDescent="0.2">
      <c r="A2775" s="121">
        <f t="shared" si="168"/>
        <v>896</v>
      </c>
      <c r="B2775" s="39" t="str">
        <f>+VLOOKUP(A2775,$Q$2:$R$5000,2,0)</f>
        <v>cf896</v>
      </c>
      <c r="C2775" s="45" t="s">
        <v>63</v>
      </c>
      <c r="D2775" s="46" t="s">
        <v>63</v>
      </c>
      <c r="E2775" s="47" t="s">
        <v>63</v>
      </c>
      <c r="F2775" s="48"/>
      <c r="G2775" s="46"/>
      <c r="H2775" s="62"/>
      <c r="I2775" s="62"/>
      <c r="J2775" s="50"/>
      <c r="Q2775" s="37">
        <v>2774</v>
      </c>
    </row>
    <row r="2776" spans="1:17" ht="15" customHeight="1" x14ac:dyDescent="0.2">
      <c r="A2776" s="121"/>
      <c r="B2776" s="39" t="str">
        <f>+VLOOKUP(A2775,$Q$2:$R$5000,2,0)</f>
        <v>cf896</v>
      </c>
      <c r="C2776" s="51"/>
      <c r="D2776" s="52"/>
      <c r="E2776" s="53" t="s">
        <v>63</v>
      </c>
      <c r="F2776" s="54"/>
      <c r="G2776" s="52"/>
      <c r="H2776" s="63"/>
      <c r="I2776" s="63"/>
      <c r="J2776" s="56" t="s">
        <v>63</v>
      </c>
      <c r="Q2776" s="37">
        <v>2775</v>
      </c>
    </row>
    <row r="2777" spans="1:17" ht="15" customHeight="1" x14ac:dyDescent="0.2">
      <c r="A2777" s="121"/>
      <c r="B2777" s="39" t="str">
        <f>+VLOOKUP(A2775,$Q$2:$R$5000,2,0)</f>
        <v>cf896</v>
      </c>
      <c r="C2777" s="51"/>
      <c r="D2777" s="57" t="s">
        <v>63</v>
      </c>
      <c r="E2777" s="58" t="s">
        <v>63</v>
      </c>
      <c r="F2777" s="59" t="s">
        <v>63</v>
      </c>
      <c r="G2777" s="57" t="s">
        <v>63</v>
      </c>
      <c r="H2777" s="64" t="s">
        <v>63</v>
      </c>
      <c r="I2777" s="64" t="str">
        <f>IF(H2777="","",G2777*H2777)</f>
        <v/>
      </c>
      <c r="J2777" s="61" t="s">
        <v>63</v>
      </c>
      <c r="Q2777" s="37">
        <v>2776</v>
      </c>
    </row>
    <row r="2778" spans="1:17" ht="15" customHeight="1" x14ac:dyDescent="0.2">
      <c r="A2778" s="121">
        <f t="shared" si="168"/>
        <v>897</v>
      </c>
      <c r="B2778" s="39" t="str">
        <f>+VLOOKUP(A2778,$Q$2:$R$5000,2,0)</f>
        <v>cf897</v>
      </c>
      <c r="C2778" s="45" t="s">
        <v>63</v>
      </c>
      <c r="D2778" s="46" t="s">
        <v>63</v>
      </c>
      <c r="E2778" s="47" t="s">
        <v>63</v>
      </c>
      <c r="F2778" s="48"/>
      <c r="G2778" s="46"/>
      <c r="H2778" s="62"/>
      <c r="I2778" s="62"/>
      <c r="J2778" s="50"/>
      <c r="Q2778" s="37">
        <v>2777</v>
      </c>
    </row>
    <row r="2779" spans="1:17" ht="15" customHeight="1" x14ac:dyDescent="0.2">
      <c r="A2779" s="121"/>
      <c r="B2779" s="39" t="str">
        <f>+VLOOKUP(A2778,$Q$2:$R$5000,2,0)</f>
        <v>cf897</v>
      </c>
      <c r="C2779" s="51"/>
      <c r="D2779" s="52"/>
      <c r="E2779" s="53" t="s">
        <v>63</v>
      </c>
      <c r="F2779" s="54"/>
      <c r="G2779" s="52"/>
      <c r="H2779" s="63"/>
      <c r="I2779" s="63"/>
      <c r="J2779" s="56" t="s">
        <v>63</v>
      </c>
      <c r="Q2779" s="37">
        <v>2778</v>
      </c>
    </row>
    <row r="2780" spans="1:17" ht="15" customHeight="1" x14ac:dyDescent="0.2">
      <c r="A2780" s="121"/>
      <c r="B2780" s="39" t="str">
        <f>+VLOOKUP(A2778,$Q$2:$R$5000,2,0)</f>
        <v>cf897</v>
      </c>
      <c r="C2780" s="51"/>
      <c r="D2780" s="57" t="s">
        <v>63</v>
      </c>
      <c r="E2780" s="58" t="s">
        <v>63</v>
      </c>
      <c r="F2780" s="59" t="s">
        <v>63</v>
      </c>
      <c r="G2780" s="57" t="s">
        <v>63</v>
      </c>
      <c r="H2780" s="64" t="s">
        <v>63</v>
      </c>
      <c r="I2780" s="64" t="str">
        <f>IF(H2780="","",G2780*H2780)</f>
        <v/>
      </c>
      <c r="J2780" s="61" t="s">
        <v>63</v>
      </c>
      <c r="Q2780" s="37">
        <v>2779</v>
      </c>
    </row>
    <row r="2781" spans="1:17" ht="15" customHeight="1" x14ac:dyDescent="0.2">
      <c r="A2781" s="121">
        <f t="shared" si="168"/>
        <v>898</v>
      </c>
      <c r="B2781" s="39" t="str">
        <f>+VLOOKUP(A2781,$Q$2:$R$5000,2,0)</f>
        <v>cf898</v>
      </c>
      <c r="C2781" s="45" t="s">
        <v>63</v>
      </c>
      <c r="D2781" s="46" t="s">
        <v>63</v>
      </c>
      <c r="E2781" s="47" t="s">
        <v>63</v>
      </c>
      <c r="F2781" s="48"/>
      <c r="G2781" s="46"/>
      <c r="H2781" s="62"/>
      <c r="I2781" s="62"/>
      <c r="J2781" s="50"/>
      <c r="Q2781" s="37">
        <v>2780</v>
      </c>
    </row>
    <row r="2782" spans="1:17" ht="15" customHeight="1" x14ac:dyDescent="0.2">
      <c r="A2782" s="121"/>
      <c r="B2782" s="39" t="str">
        <f>+VLOOKUP(A2781,$Q$2:$R$5000,2,0)</f>
        <v>cf898</v>
      </c>
      <c r="C2782" s="51"/>
      <c r="D2782" s="52"/>
      <c r="E2782" s="53" t="s">
        <v>63</v>
      </c>
      <c r="F2782" s="54"/>
      <c r="G2782" s="52"/>
      <c r="H2782" s="63"/>
      <c r="I2782" s="63"/>
      <c r="J2782" s="56" t="s">
        <v>63</v>
      </c>
      <c r="Q2782" s="37">
        <v>2781</v>
      </c>
    </row>
    <row r="2783" spans="1:17" ht="15" customHeight="1" x14ac:dyDescent="0.2">
      <c r="A2783" s="121"/>
      <c r="B2783" s="39" t="str">
        <f>+VLOOKUP(A2781,$Q$2:$R$5000,2,0)</f>
        <v>cf898</v>
      </c>
      <c r="C2783" s="51"/>
      <c r="D2783" s="57" t="s">
        <v>63</v>
      </c>
      <c r="E2783" s="58" t="s">
        <v>63</v>
      </c>
      <c r="F2783" s="59" t="s">
        <v>63</v>
      </c>
      <c r="G2783" s="57" t="s">
        <v>63</v>
      </c>
      <c r="H2783" s="64" t="s">
        <v>63</v>
      </c>
      <c r="I2783" s="64" t="str">
        <f>IF(H2783="","",G2783*H2783)</f>
        <v/>
      </c>
      <c r="J2783" s="61" t="s">
        <v>63</v>
      </c>
      <c r="Q2783" s="37">
        <v>2782</v>
      </c>
    </row>
    <row r="2784" spans="1:17" ht="15" customHeight="1" x14ac:dyDescent="0.2">
      <c r="A2784" s="121">
        <f t="shared" si="168"/>
        <v>899</v>
      </c>
      <c r="B2784" s="39" t="str">
        <f>+VLOOKUP(A2784,$Q$2:$R$5000,2,0)</f>
        <v>cf899</v>
      </c>
      <c r="C2784" s="45" t="s">
        <v>63</v>
      </c>
      <c r="D2784" s="46" t="s">
        <v>63</v>
      </c>
      <c r="E2784" s="47" t="s">
        <v>63</v>
      </c>
      <c r="F2784" s="48"/>
      <c r="G2784" s="46"/>
      <c r="H2784" s="62"/>
      <c r="I2784" s="62"/>
      <c r="J2784" s="50"/>
      <c r="Q2784" s="37">
        <v>2783</v>
      </c>
    </row>
    <row r="2785" spans="1:17" ht="15" customHeight="1" x14ac:dyDescent="0.2">
      <c r="A2785" s="121"/>
      <c r="B2785" s="39" t="str">
        <f>+VLOOKUP(A2784,$Q$2:$R$5000,2,0)</f>
        <v>cf899</v>
      </c>
      <c r="C2785" s="51"/>
      <c r="D2785" s="52"/>
      <c r="E2785" s="53" t="s">
        <v>63</v>
      </c>
      <c r="F2785" s="54"/>
      <c r="G2785" s="52"/>
      <c r="H2785" s="63"/>
      <c r="I2785" s="63"/>
      <c r="J2785" s="56" t="s">
        <v>63</v>
      </c>
      <c r="Q2785" s="37">
        <v>2784</v>
      </c>
    </row>
    <row r="2786" spans="1:17" ht="15" customHeight="1" x14ac:dyDescent="0.2">
      <c r="A2786" s="121"/>
      <c r="B2786" s="39" t="str">
        <f>+VLOOKUP(A2784,$Q$2:$R$5000,2,0)</f>
        <v>cf899</v>
      </c>
      <c r="C2786" s="51"/>
      <c r="D2786" s="57" t="s">
        <v>63</v>
      </c>
      <c r="E2786" s="58" t="s">
        <v>63</v>
      </c>
      <c r="F2786" s="59" t="s">
        <v>63</v>
      </c>
      <c r="G2786" s="57" t="s">
        <v>63</v>
      </c>
      <c r="H2786" s="64" t="s">
        <v>63</v>
      </c>
      <c r="I2786" s="64" t="str">
        <f>IF(H2786="","",G2786*H2786)</f>
        <v/>
      </c>
      <c r="J2786" s="61" t="s">
        <v>63</v>
      </c>
      <c r="Q2786" s="37">
        <v>2785</v>
      </c>
    </row>
    <row r="2787" spans="1:17" ht="15" customHeight="1" x14ac:dyDescent="0.2">
      <c r="A2787" s="121">
        <f t="shared" si="168"/>
        <v>900</v>
      </c>
      <c r="B2787" s="39" t="str">
        <f>+VLOOKUP(A2787,$Q$2:$R$5000,2,0)</f>
        <v>cf900</v>
      </c>
      <c r="C2787" s="45" t="s">
        <v>63</v>
      </c>
      <c r="D2787" s="46" t="s">
        <v>63</v>
      </c>
      <c r="E2787" s="47" t="s">
        <v>63</v>
      </c>
      <c r="F2787" s="48"/>
      <c r="G2787" s="46"/>
      <c r="H2787" s="62"/>
      <c r="I2787" s="62"/>
      <c r="J2787" s="50"/>
      <c r="Q2787" s="37">
        <v>2786</v>
      </c>
    </row>
    <row r="2788" spans="1:17" ht="15" customHeight="1" x14ac:dyDescent="0.2">
      <c r="A2788" s="121"/>
      <c r="B2788" s="39" t="str">
        <f>+VLOOKUP(A2787,$Q$2:$R$5000,2,0)</f>
        <v>cf900</v>
      </c>
      <c r="C2788" s="51"/>
      <c r="D2788" s="52"/>
      <c r="E2788" s="53" t="s">
        <v>63</v>
      </c>
      <c r="F2788" s="54"/>
      <c r="G2788" s="52"/>
      <c r="H2788" s="63"/>
      <c r="I2788" s="63"/>
      <c r="J2788" s="56" t="s">
        <v>63</v>
      </c>
      <c r="Q2788" s="37">
        <v>2787</v>
      </c>
    </row>
    <row r="2789" spans="1:17" ht="15" customHeight="1" x14ac:dyDescent="0.2">
      <c r="A2789" s="121"/>
      <c r="B2789" s="39" t="str">
        <f>+VLOOKUP(A2787,$Q$2:$R$5000,2,0)</f>
        <v>cf900</v>
      </c>
      <c r="C2789" s="51"/>
      <c r="D2789" s="57" t="s">
        <v>63</v>
      </c>
      <c r="E2789" s="58" t="s">
        <v>63</v>
      </c>
      <c r="F2789" s="59" t="s">
        <v>63</v>
      </c>
      <c r="G2789" s="57" t="s">
        <v>63</v>
      </c>
      <c r="H2789" s="64" t="s">
        <v>63</v>
      </c>
      <c r="I2789" s="64" t="str">
        <f>IF(H2789="","",G2789*H2789)</f>
        <v/>
      </c>
      <c r="J2789" s="61" t="s">
        <v>63</v>
      </c>
      <c r="Q2789" s="37">
        <v>2788</v>
      </c>
    </row>
    <row r="2790" spans="1:17" ht="15" customHeight="1" x14ac:dyDescent="0.2">
      <c r="B2790" s="37">
        <f>IF(K2790=$K$1,1,IF(K2790&gt;$K$1,0,1))</f>
        <v>0</v>
      </c>
      <c r="C2790" s="51"/>
      <c r="D2790" s="46"/>
      <c r="E2790" s="71" t="s">
        <v>143</v>
      </c>
      <c r="F2790" s="48"/>
      <c r="G2790" s="46"/>
      <c r="H2790" s="62"/>
      <c r="I2790" s="66">
        <f>SUM(I2730:I2789)</f>
        <v>0</v>
      </c>
      <c r="J2790" s="46"/>
      <c r="K2790" s="37">
        <f>+A2787/20</f>
        <v>45</v>
      </c>
      <c r="L2790" s="67">
        <f>+I2790</f>
        <v>0</v>
      </c>
      <c r="M2790" s="68">
        <f>SUM($L$2:L2790)</f>
        <v>0</v>
      </c>
      <c r="Q2790" s="37">
        <v>2789</v>
      </c>
    </row>
    <row r="2791" spans="1:17" ht="15" customHeight="1" x14ac:dyDescent="0.2">
      <c r="B2791" s="37">
        <f>+IF(K2791=$K$1,1,0)</f>
        <v>0</v>
      </c>
      <c r="C2791" s="51"/>
      <c r="D2791" s="57"/>
      <c r="E2791" s="72" t="s">
        <v>144</v>
      </c>
      <c r="F2791" s="59"/>
      <c r="G2791" s="57"/>
      <c r="H2791" s="64"/>
      <c r="I2791" s="70">
        <f>+M2790</f>
        <v>0</v>
      </c>
      <c r="J2791" s="57"/>
      <c r="K2791" s="37">
        <f>+K2790</f>
        <v>45</v>
      </c>
      <c r="Q2791" s="37">
        <v>2790</v>
      </c>
    </row>
    <row r="2792" spans="1:17" ht="15" customHeight="1" x14ac:dyDescent="0.2">
      <c r="A2792" s="121">
        <f>A2787+1</f>
        <v>901</v>
      </c>
      <c r="B2792" s="39" t="str">
        <f>+VLOOKUP(A2792,$Q$2:$R$5000,2,0)</f>
        <v>cf901</v>
      </c>
      <c r="C2792" s="45" t="s">
        <v>63</v>
      </c>
      <c r="D2792" s="46" t="s">
        <v>63</v>
      </c>
      <c r="E2792" s="47" t="s">
        <v>63</v>
      </c>
      <c r="F2792" s="48"/>
      <c r="G2792" s="46"/>
      <c r="H2792" s="49"/>
      <c r="I2792" s="49"/>
      <c r="J2792" s="50"/>
      <c r="Q2792" s="37">
        <v>2791</v>
      </c>
    </row>
    <row r="2793" spans="1:17" ht="15" customHeight="1" x14ac:dyDescent="0.2">
      <c r="A2793" s="121"/>
      <c r="B2793" s="39" t="str">
        <f>+VLOOKUP(A2792,$Q$2:$R$5000,2,0)</f>
        <v>cf901</v>
      </c>
      <c r="C2793" s="51"/>
      <c r="D2793" s="52"/>
      <c r="E2793" s="53" t="s">
        <v>63</v>
      </c>
      <c r="F2793" s="54"/>
      <c r="G2793" s="52"/>
      <c r="H2793" s="55"/>
      <c r="I2793" s="55"/>
      <c r="J2793" s="56" t="s">
        <v>63</v>
      </c>
      <c r="Q2793" s="37">
        <v>2792</v>
      </c>
    </row>
    <row r="2794" spans="1:17" ht="15" customHeight="1" x14ac:dyDescent="0.2">
      <c r="A2794" s="121"/>
      <c r="B2794" s="39" t="str">
        <f>+VLOOKUP(A2792,$Q$2:$R$5000,2,0)</f>
        <v>cf901</v>
      </c>
      <c r="C2794" s="51"/>
      <c r="D2794" s="57" t="s">
        <v>63</v>
      </c>
      <c r="E2794" s="58" t="s">
        <v>63</v>
      </c>
      <c r="F2794" s="59" t="s">
        <v>63</v>
      </c>
      <c r="G2794" s="57" t="s">
        <v>63</v>
      </c>
      <c r="H2794" s="60" t="s">
        <v>63</v>
      </c>
      <c r="I2794" s="60" t="str">
        <f>IF(H2794="","",G2794*H2794)</f>
        <v/>
      </c>
      <c r="J2794" s="61" t="s">
        <v>63</v>
      </c>
      <c r="Q2794" s="37">
        <v>2793</v>
      </c>
    </row>
    <row r="2795" spans="1:17" ht="15" customHeight="1" x14ac:dyDescent="0.2">
      <c r="A2795" s="121">
        <f t="shared" ref="A2795" si="169">A2792+1</f>
        <v>902</v>
      </c>
      <c r="B2795" s="39" t="str">
        <f>+VLOOKUP(A2795,$Q$2:$R$5000,2,0)</f>
        <v>cf902</v>
      </c>
      <c r="C2795" s="45" t="s">
        <v>63</v>
      </c>
      <c r="D2795" s="46" t="s">
        <v>63</v>
      </c>
      <c r="E2795" s="47" t="s">
        <v>63</v>
      </c>
      <c r="F2795" s="48"/>
      <c r="G2795" s="46"/>
      <c r="H2795" s="62"/>
      <c r="I2795" s="62"/>
      <c r="J2795" s="50"/>
      <c r="Q2795" s="37">
        <v>2794</v>
      </c>
    </row>
    <row r="2796" spans="1:17" ht="15" customHeight="1" x14ac:dyDescent="0.2">
      <c r="A2796" s="121"/>
      <c r="B2796" s="39" t="str">
        <f>+VLOOKUP(A2795,$Q$2:$R$5000,2,0)</f>
        <v>cf902</v>
      </c>
      <c r="C2796" s="51"/>
      <c r="D2796" s="52"/>
      <c r="E2796" s="53" t="s">
        <v>63</v>
      </c>
      <c r="F2796" s="54"/>
      <c r="G2796" s="52"/>
      <c r="H2796" s="63"/>
      <c r="I2796" s="63"/>
      <c r="J2796" s="56" t="s">
        <v>63</v>
      </c>
      <c r="Q2796" s="37">
        <v>2795</v>
      </c>
    </row>
    <row r="2797" spans="1:17" ht="15" customHeight="1" x14ac:dyDescent="0.2">
      <c r="A2797" s="121"/>
      <c r="B2797" s="39" t="str">
        <f>+VLOOKUP(A2795,$Q$2:$R$5000,2,0)</f>
        <v>cf902</v>
      </c>
      <c r="C2797" s="51"/>
      <c r="D2797" s="57" t="s">
        <v>63</v>
      </c>
      <c r="E2797" s="58" t="s">
        <v>63</v>
      </c>
      <c r="F2797" s="59" t="s">
        <v>63</v>
      </c>
      <c r="G2797" s="57" t="s">
        <v>63</v>
      </c>
      <c r="H2797" s="64" t="s">
        <v>63</v>
      </c>
      <c r="I2797" s="64" t="str">
        <f>IF(H2797="","",G2797*H2797)</f>
        <v/>
      </c>
      <c r="J2797" s="61" t="s">
        <v>63</v>
      </c>
      <c r="Q2797" s="37">
        <v>2796</v>
      </c>
    </row>
    <row r="2798" spans="1:17" ht="15" customHeight="1" x14ac:dyDescent="0.2">
      <c r="A2798" s="121">
        <f t="shared" ref="A2798:A2849" si="170">A2795+1</f>
        <v>903</v>
      </c>
      <c r="B2798" s="39" t="str">
        <f>+VLOOKUP(A2798,$Q$2:$R$5000,2,0)</f>
        <v>cf903</v>
      </c>
      <c r="C2798" s="45" t="s">
        <v>63</v>
      </c>
      <c r="D2798" s="46" t="s">
        <v>63</v>
      </c>
      <c r="E2798" s="47" t="s">
        <v>63</v>
      </c>
      <c r="F2798" s="48"/>
      <c r="G2798" s="46"/>
      <c r="H2798" s="62"/>
      <c r="I2798" s="62"/>
      <c r="J2798" s="50"/>
      <c r="Q2798" s="37">
        <v>2797</v>
      </c>
    </row>
    <row r="2799" spans="1:17" ht="15" customHeight="1" x14ac:dyDescent="0.2">
      <c r="A2799" s="121"/>
      <c r="B2799" s="39" t="str">
        <f>+VLOOKUP(A2798,$Q$2:$R$5000,2,0)</f>
        <v>cf903</v>
      </c>
      <c r="C2799" s="51"/>
      <c r="D2799" s="52"/>
      <c r="E2799" s="53" t="s">
        <v>63</v>
      </c>
      <c r="F2799" s="54"/>
      <c r="G2799" s="52"/>
      <c r="H2799" s="63"/>
      <c r="I2799" s="63"/>
      <c r="J2799" s="56" t="s">
        <v>63</v>
      </c>
      <c r="Q2799" s="37">
        <v>2798</v>
      </c>
    </row>
    <row r="2800" spans="1:17" ht="15" customHeight="1" x14ac:dyDescent="0.2">
      <c r="A2800" s="121"/>
      <c r="B2800" s="39" t="str">
        <f>+VLOOKUP(A2798,$Q$2:$R$5000,2,0)</f>
        <v>cf903</v>
      </c>
      <c r="C2800" s="51"/>
      <c r="D2800" s="57" t="s">
        <v>63</v>
      </c>
      <c r="E2800" s="58" t="s">
        <v>63</v>
      </c>
      <c r="F2800" s="59" t="s">
        <v>63</v>
      </c>
      <c r="G2800" s="57" t="s">
        <v>63</v>
      </c>
      <c r="H2800" s="64" t="s">
        <v>63</v>
      </c>
      <c r="I2800" s="64" t="str">
        <f>IF(H2800="","",G2800*H2800)</f>
        <v/>
      </c>
      <c r="J2800" s="61" t="s">
        <v>63</v>
      </c>
      <c r="Q2800" s="37">
        <v>2799</v>
      </c>
    </row>
    <row r="2801" spans="1:17" ht="15" customHeight="1" x14ac:dyDescent="0.2">
      <c r="A2801" s="121">
        <f t="shared" si="170"/>
        <v>904</v>
      </c>
      <c r="B2801" s="39" t="str">
        <f>+VLOOKUP(A2801,$Q$2:$R$5000,2,0)</f>
        <v>cf904</v>
      </c>
      <c r="C2801" s="45" t="s">
        <v>63</v>
      </c>
      <c r="D2801" s="46" t="s">
        <v>63</v>
      </c>
      <c r="E2801" s="47" t="s">
        <v>63</v>
      </c>
      <c r="F2801" s="48"/>
      <c r="G2801" s="46"/>
      <c r="H2801" s="62"/>
      <c r="I2801" s="62"/>
      <c r="J2801" s="50"/>
      <c r="Q2801" s="37">
        <v>2800</v>
      </c>
    </row>
    <row r="2802" spans="1:17" ht="15" customHeight="1" x14ac:dyDescent="0.2">
      <c r="A2802" s="121"/>
      <c r="B2802" s="39" t="str">
        <f>+VLOOKUP(A2801,$Q$2:$R$5000,2,0)</f>
        <v>cf904</v>
      </c>
      <c r="C2802" s="51"/>
      <c r="D2802" s="52"/>
      <c r="E2802" s="53" t="s">
        <v>63</v>
      </c>
      <c r="F2802" s="54"/>
      <c r="G2802" s="52"/>
      <c r="H2802" s="63"/>
      <c r="I2802" s="63"/>
      <c r="J2802" s="56" t="s">
        <v>63</v>
      </c>
      <c r="Q2802" s="37">
        <v>2801</v>
      </c>
    </row>
    <row r="2803" spans="1:17" ht="15" customHeight="1" x14ac:dyDescent="0.2">
      <c r="A2803" s="121"/>
      <c r="B2803" s="39" t="str">
        <f>+VLOOKUP(A2801,$Q$2:$R$5000,2,0)</f>
        <v>cf904</v>
      </c>
      <c r="C2803" s="51"/>
      <c r="D2803" s="57" t="s">
        <v>63</v>
      </c>
      <c r="E2803" s="58" t="s">
        <v>63</v>
      </c>
      <c r="F2803" s="59" t="s">
        <v>63</v>
      </c>
      <c r="G2803" s="57" t="s">
        <v>63</v>
      </c>
      <c r="H2803" s="64" t="s">
        <v>63</v>
      </c>
      <c r="I2803" s="64" t="str">
        <f>IF(H2803="","",G2803*H2803)</f>
        <v/>
      </c>
      <c r="J2803" s="61" t="s">
        <v>63</v>
      </c>
      <c r="Q2803" s="37">
        <v>2802</v>
      </c>
    </row>
    <row r="2804" spans="1:17" ht="15" customHeight="1" x14ac:dyDescent="0.2">
      <c r="A2804" s="121">
        <f t="shared" si="170"/>
        <v>905</v>
      </c>
      <c r="B2804" s="39" t="str">
        <f>+VLOOKUP(A2804,$Q$2:$R$5000,2,0)</f>
        <v>cf905</v>
      </c>
      <c r="C2804" s="45" t="s">
        <v>63</v>
      </c>
      <c r="D2804" s="46" t="s">
        <v>63</v>
      </c>
      <c r="E2804" s="47" t="s">
        <v>63</v>
      </c>
      <c r="F2804" s="48"/>
      <c r="G2804" s="46"/>
      <c r="H2804" s="62"/>
      <c r="I2804" s="62"/>
      <c r="J2804" s="50"/>
      <c r="Q2804" s="37">
        <v>2803</v>
      </c>
    </row>
    <row r="2805" spans="1:17" ht="15" customHeight="1" x14ac:dyDescent="0.2">
      <c r="A2805" s="121"/>
      <c r="B2805" s="39" t="str">
        <f>+VLOOKUP(A2804,$Q$2:$R$5000,2,0)</f>
        <v>cf905</v>
      </c>
      <c r="C2805" s="51"/>
      <c r="D2805" s="52"/>
      <c r="E2805" s="53" t="s">
        <v>63</v>
      </c>
      <c r="F2805" s="54"/>
      <c r="G2805" s="52"/>
      <c r="H2805" s="63"/>
      <c r="I2805" s="63"/>
      <c r="J2805" s="56" t="s">
        <v>63</v>
      </c>
      <c r="Q2805" s="37">
        <v>2804</v>
      </c>
    </row>
    <row r="2806" spans="1:17" ht="15" customHeight="1" x14ac:dyDescent="0.2">
      <c r="A2806" s="121"/>
      <c r="B2806" s="39" t="str">
        <f>+VLOOKUP(A2804,$Q$2:$R$5000,2,0)</f>
        <v>cf905</v>
      </c>
      <c r="C2806" s="51"/>
      <c r="D2806" s="57" t="s">
        <v>63</v>
      </c>
      <c r="E2806" s="58" t="s">
        <v>63</v>
      </c>
      <c r="F2806" s="59" t="s">
        <v>63</v>
      </c>
      <c r="G2806" s="57" t="s">
        <v>63</v>
      </c>
      <c r="H2806" s="64" t="s">
        <v>63</v>
      </c>
      <c r="I2806" s="64" t="str">
        <f>IF(H2806="","",G2806*H2806)</f>
        <v/>
      </c>
      <c r="J2806" s="61" t="s">
        <v>63</v>
      </c>
      <c r="Q2806" s="37">
        <v>2805</v>
      </c>
    </row>
    <row r="2807" spans="1:17" ht="15" customHeight="1" x14ac:dyDescent="0.2">
      <c r="A2807" s="121">
        <f t="shared" si="170"/>
        <v>906</v>
      </c>
      <c r="B2807" s="39" t="str">
        <f>+VLOOKUP(A2807,$Q$2:$R$5000,2,0)</f>
        <v>cf906</v>
      </c>
      <c r="C2807" s="45" t="s">
        <v>63</v>
      </c>
      <c r="D2807" s="46" t="s">
        <v>63</v>
      </c>
      <c r="E2807" s="47" t="s">
        <v>63</v>
      </c>
      <c r="F2807" s="48"/>
      <c r="G2807" s="46"/>
      <c r="H2807" s="62"/>
      <c r="I2807" s="62"/>
      <c r="J2807" s="50"/>
      <c r="Q2807" s="37">
        <v>2806</v>
      </c>
    </row>
    <row r="2808" spans="1:17" ht="15" customHeight="1" x14ac:dyDescent="0.2">
      <c r="A2808" s="121"/>
      <c r="B2808" s="39" t="str">
        <f>+VLOOKUP(A2807,$Q$2:$R$5000,2,0)</f>
        <v>cf906</v>
      </c>
      <c r="C2808" s="51"/>
      <c r="D2808" s="52"/>
      <c r="E2808" s="53" t="s">
        <v>63</v>
      </c>
      <c r="F2808" s="54"/>
      <c r="G2808" s="52"/>
      <c r="H2808" s="63"/>
      <c r="I2808" s="63"/>
      <c r="J2808" s="56" t="s">
        <v>63</v>
      </c>
      <c r="Q2808" s="37">
        <v>2807</v>
      </c>
    </row>
    <row r="2809" spans="1:17" ht="15" customHeight="1" x14ac:dyDescent="0.2">
      <c r="A2809" s="121"/>
      <c r="B2809" s="39" t="str">
        <f>+VLOOKUP(A2807,$Q$2:$R$5000,2,0)</f>
        <v>cf906</v>
      </c>
      <c r="C2809" s="51"/>
      <c r="D2809" s="57" t="s">
        <v>63</v>
      </c>
      <c r="E2809" s="58" t="s">
        <v>63</v>
      </c>
      <c r="F2809" s="59" t="s">
        <v>63</v>
      </c>
      <c r="G2809" s="57" t="s">
        <v>63</v>
      </c>
      <c r="H2809" s="64" t="s">
        <v>63</v>
      </c>
      <c r="I2809" s="64" t="str">
        <f>IF(H2809="","",G2809*H2809)</f>
        <v/>
      </c>
      <c r="J2809" s="61" t="s">
        <v>63</v>
      </c>
      <c r="Q2809" s="37">
        <v>2808</v>
      </c>
    </row>
    <row r="2810" spans="1:17" ht="15" customHeight="1" x14ac:dyDescent="0.2">
      <c r="A2810" s="121">
        <f t="shared" si="170"/>
        <v>907</v>
      </c>
      <c r="B2810" s="39" t="str">
        <f>+VLOOKUP(A2810,$Q$2:$R$5000,2,0)</f>
        <v>cf907</v>
      </c>
      <c r="C2810" s="45" t="s">
        <v>63</v>
      </c>
      <c r="D2810" s="46" t="s">
        <v>63</v>
      </c>
      <c r="E2810" s="47" t="s">
        <v>63</v>
      </c>
      <c r="F2810" s="48"/>
      <c r="G2810" s="46"/>
      <c r="H2810" s="62"/>
      <c r="I2810" s="62"/>
      <c r="J2810" s="50"/>
      <c r="Q2810" s="37">
        <v>2809</v>
      </c>
    </row>
    <row r="2811" spans="1:17" ht="15" customHeight="1" x14ac:dyDescent="0.2">
      <c r="A2811" s="121"/>
      <c r="B2811" s="39" t="str">
        <f>+VLOOKUP(A2810,$Q$2:$R$5000,2,0)</f>
        <v>cf907</v>
      </c>
      <c r="C2811" s="51"/>
      <c r="D2811" s="52"/>
      <c r="E2811" s="53" t="s">
        <v>63</v>
      </c>
      <c r="F2811" s="54"/>
      <c r="G2811" s="52"/>
      <c r="H2811" s="63"/>
      <c r="I2811" s="63"/>
      <c r="J2811" s="56" t="s">
        <v>63</v>
      </c>
      <c r="Q2811" s="37">
        <v>2810</v>
      </c>
    </row>
    <row r="2812" spans="1:17" ht="15" customHeight="1" x14ac:dyDescent="0.2">
      <c r="A2812" s="121"/>
      <c r="B2812" s="39" t="str">
        <f>+VLOOKUP(A2810,$Q$2:$R$5000,2,0)</f>
        <v>cf907</v>
      </c>
      <c r="C2812" s="51"/>
      <c r="D2812" s="57" t="s">
        <v>63</v>
      </c>
      <c r="E2812" s="58" t="s">
        <v>63</v>
      </c>
      <c r="F2812" s="59" t="s">
        <v>63</v>
      </c>
      <c r="G2812" s="57" t="s">
        <v>63</v>
      </c>
      <c r="H2812" s="64" t="s">
        <v>63</v>
      </c>
      <c r="I2812" s="64" t="str">
        <f>IF(H2812="","",G2812*H2812)</f>
        <v/>
      </c>
      <c r="J2812" s="61" t="s">
        <v>63</v>
      </c>
      <c r="Q2812" s="37">
        <v>2811</v>
      </c>
    </row>
    <row r="2813" spans="1:17" ht="15" customHeight="1" x14ac:dyDescent="0.2">
      <c r="A2813" s="121">
        <f t="shared" si="170"/>
        <v>908</v>
      </c>
      <c r="B2813" s="39" t="str">
        <f>+VLOOKUP(A2813,$Q$2:$R$5000,2,0)</f>
        <v>cf908</v>
      </c>
      <c r="C2813" s="45" t="s">
        <v>63</v>
      </c>
      <c r="D2813" s="46" t="s">
        <v>63</v>
      </c>
      <c r="E2813" s="47" t="s">
        <v>63</v>
      </c>
      <c r="F2813" s="48"/>
      <c r="G2813" s="46"/>
      <c r="H2813" s="62"/>
      <c r="I2813" s="62"/>
      <c r="J2813" s="50"/>
      <c r="Q2813" s="37">
        <v>2812</v>
      </c>
    </row>
    <row r="2814" spans="1:17" ht="15" customHeight="1" x14ac:dyDescent="0.2">
      <c r="A2814" s="121"/>
      <c r="B2814" s="39" t="str">
        <f>+VLOOKUP(A2813,$Q$2:$R$5000,2,0)</f>
        <v>cf908</v>
      </c>
      <c r="C2814" s="51"/>
      <c r="D2814" s="52"/>
      <c r="E2814" s="53" t="s">
        <v>63</v>
      </c>
      <c r="F2814" s="54"/>
      <c r="G2814" s="52"/>
      <c r="H2814" s="63"/>
      <c r="I2814" s="63"/>
      <c r="J2814" s="56" t="s">
        <v>63</v>
      </c>
      <c r="Q2814" s="37">
        <v>2813</v>
      </c>
    </row>
    <row r="2815" spans="1:17" ht="15" customHeight="1" x14ac:dyDescent="0.2">
      <c r="A2815" s="121"/>
      <c r="B2815" s="39" t="str">
        <f>+VLOOKUP(A2813,$Q$2:$R$5000,2,0)</f>
        <v>cf908</v>
      </c>
      <c r="C2815" s="51"/>
      <c r="D2815" s="57" t="s">
        <v>63</v>
      </c>
      <c r="E2815" s="58" t="s">
        <v>63</v>
      </c>
      <c r="F2815" s="59" t="s">
        <v>63</v>
      </c>
      <c r="G2815" s="57" t="s">
        <v>63</v>
      </c>
      <c r="H2815" s="64" t="s">
        <v>63</v>
      </c>
      <c r="I2815" s="64" t="str">
        <f>IF(H2815="","",G2815*H2815)</f>
        <v/>
      </c>
      <c r="J2815" s="61" t="s">
        <v>63</v>
      </c>
      <c r="Q2815" s="37">
        <v>2814</v>
      </c>
    </row>
    <row r="2816" spans="1:17" ht="15" customHeight="1" x14ac:dyDescent="0.2">
      <c r="A2816" s="121">
        <f t="shared" si="170"/>
        <v>909</v>
      </c>
      <c r="B2816" s="39" t="str">
        <f>+VLOOKUP(A2816,$Q$2:$R$5000,2,0)</f>
        <v>cf909</v>
      </c>
      <c r="C2816" s="45" t="s">
        <v>63</v>
      </c>
      <c r="D2816" s="46" t="s">
        <v>63</v>
      </c>
      <c r="E2816" s="47" t="s">
        <v>63</v>
      </c>
      <c r="F2816" s="48"/>
      <c r="G2816" s="46"/>
      <c r="H2816" s="62"/>
      <c r="I2816" s="62"/>
      <c r="J2816" s="50"/>
      <c r="Q2816" s="37">
        <v>2815</v>
      </c>
    </row>
    <row r="2817" spans="1:17" ht="15" customHeight="1" x14ac:dyDescent="0.2">
      <c r="A2817" s="121"/>
      <c r="B2817" s="39" t="str">
        <f>+VLOOKUP(A2816,$Q$2:$R$5000,2,0)</f>
        <v>cf909</v>
      </c>
      <c r="C2817" s="51"/>
      <c r="D2817" s="52"/>
      <c r="E2817" s="53" t="s">
        <v>63</v>
      </c>
      <c r="F2817" s="54"/>
      <c r="G2817" s="52"/>
      <c r="H2817" s="63"/>
      <c r="I2817" s="63"/>
      <c r="J2817" s="56" t="s">
        <v>63</v>
      </c>
      <c r="Q2817" s="37">
        <v>2816</v>
      </c>
    </row>
    <row r="2818" spans="1:17" ht="15" customHeight="1" x14ac:dyDescent="0.2">
      <c r="A2818" s="121"/>
      <c r="B2818" s="39" t="str">
        <f>+VLOOKUP(A2816,$Q$2:$R$5000,2,0)</f>
        <v>cf909</v>
      </c>
      <c r="C2818" s="51"/>
      <c r="D2818" s="57" t="s">
        <v>63</v>
      </c>
      <c r="E2818" s="58" t="s">
        <v>63</v>
      </c>
      <c r="F2818" s="59" t="s">
        <v>63</v>
      </c>
      <c r="G2818" s="57" t="s">
        <v>63</v>
      </c>
      <c r="H2818" s="64" t="s">
        <v>63</v>
      </c>
      <c r="I2818" s="64" t="str">
        <f>IF(H2818="","",G2818*H2818)</f>
        <v/>
      </c>
      <c r="J2818" s="61" t="s">
        <v>63</v>
      </c>
      <c r="Q2818" s="37">
        <v>2817</v>
      </c>
    </row>
    <row r="2819" spans="1:17" ht="15" customHeight="1" x14ac:dyDescent="0.2">
      <c r="A2819" s="121">
        <f t="shared" si="170"/>
        <v>910</v>
      </c>
      <c r="B2819" s="39" t="str">
        <f>+VLOOKUP(A2819,$Q$2:$R$5000,2,0)</f>
        <v>cf910</v>
      </c>
      <c r="C2819" s="45" t="s">
        <v>63</v>
      </c>
      <c r="D2819" s="46" t="s">
        <v>63</v>
      </c>
      <c r="E2819" s="47" t="s">
        <v>63</v>
      </c>
      <c r="F2819" s="48"/>
      <c r="G2819" s="46"/>
      <c r="H2819" s="62"/>
      <c r="I2819" s="62"/>
      <c r="J2819" s="50"/>
      <c r="Q2819" s="37">
        <v>2818</v>
      </c>
    </row>
    <row r="2820" spans="1:17" ht="15" customHeight="1" x14ac:dyDescent="0.2">
      <c r="A2820" s="121"/>
      <c r="B2820" s="39" t="str">
        <f>+VLOOKUP(A2819,$Q$2:$R$5000,2,0)</f>
        <v>cf910</v>
      </c>
      <c r="C2820" s="51"/>
      <c r="D2820" s="52"/>
      <c r="E2820" s="53" t="s">
        <v>63</v>
      </c>
      <c r="F2820" s="54"/>
      <c r="G2820" s="52"/>
      <c r="H2820" s="63"/>
      <c r="I2820" s="63"/>
      <c r="J2820" s="56" t="s">
        <v>63</v>
      </c>
      <c r="Q2820" s="37">
        <v>2819</v>
      </c>
    </row>
    <row r="2821" spans="1:17" ht="15" customHeight="1" x14ac:dyDescent="0.2">
      <c r="A2821" s="121"/>
      <c r="B2821" s="39" t="str">
        <f>+VLOOKUP(A2819,$Q$2:$R$5000,2,0)</f>
        <v>cf910</v>
      </c>
      <c r="C2821" s="51"/>
      <c r="D2821" s="57" t="s">
        <v>63</v>
      </c>
      <c r="E2821" s="58" t="s">
        <v>63</v>
      </c>
      <c r="F2821" s="59" t="s">
        <v>63</v>
      </c>
      <c r="G2821" s="57" t="s">
        <v>63</v>
      </c>
      <c r="H2821" s="64" t="s">
        <v>63</v>
      </c>
      <c r="I2821" s="64" t="str">
        <f>IF(H2821="","",G2821*H2821)</f>
        <v/>
      </c>
      <c r="J2821" s="61" t="s">
        <v>63</v>
      </c>
      <c r="Q2821" s="37">
        <v>2820</v>
      </c>
    </row>
    <row r="2822" spans="1:17" ht="15" customHeight="1" x14ac:dyDescent="0.2">
      <c r="A2822" s="121">
        <f t="shared" si="170"/>
        <v>911</v>
      </c>
      <c r="B2822" s="39" t="str">
        <f>+VLOOKUP(A2822,$Q$2:$R$5000,2,0)</f>
        <v>cf911</v>
      </c>
      <c r="C2822" s="45" t="s">
        <v>63</v>
      </c>
      <c r="D2822" s="46" t="s">
        <v>63</v>
      </c>
      <c r="E2822" s="47" t="s">
        <v>63</v>
      </c>
      <c r="F2822" s="48"/>
      <c r="G2822" s="46"/>
      <c r="H2822" s="62"/>
      <c r="I2822" s="62"/>
      <c r="J2822" s="50"/>
      <c r="Q2822" s="37">
        <v>2821</v>
      </c>
    </row>
    <row r="2823" spans="1:17" ht="15" customHeight="1" x14ac:dyDescent="0.2">
      <c r="A2823" s="121"/>
      <c r="B2823" s="39" t="str">
        <f>+VLOOKUP(A2822,$Q$2:$R$5000,2,0)</f>
        <v>cf911</v>
      </c>
      <c r="C2823" s="51"/>
      <c r="D2823" s="52"/>
      <c r="E2823" s="53" t="s">
        <v>63</v>
      </c>
      <c r="F2823" s="54"/>
      <c r="G2823" s="52"/>
      <c r="H2823" s="63"/>
      <c r="I2823" s="63"/>
      <c r="J2823" s="56" t="s">
        <v>63</v>
      </c>
      <c r="Q2823" s="37">
        <v>2822</v>
      </c>
    </row>
    <row r="2824" spans="1:17" ht="15" customHeight="1" x14ac:dyDescent="0.2">
      <c r="A2824" s="121"/>
      <c r="B2824" s="39" t="str">
        <f>+VLOOKUP(A2822,$Q$2:$R$5000,2,0)</f>
        <v>cf911</v>
      </c>
      <c r="C2824" s="51"/>
      <c r="D2824" s="57" t="s">
        <v>63</v>
      </c>
      <c r="E2824" s="58" t="s">
        <v>63</v>
      </c>
      <c r="F2824" s="59" t="s">
        <v>63</v>
      </c>
      <c r="G2824" s="57" t="s">
        <v>63</v>
      </c>
      <c r="H2824" s="64" t="s">
        <v>63</v>
      </c>
      <c r="I2824" s="64" t="str">
        <f>IF(H2824="","",G2824*H2824)</f>
        <v/>
      </c>
      <c r="J2824" s="61" t="s">
        <v>63</v>
      </c>
      <c r="Q2824" s="37">
        <v>2823</v>
      </c>
    </row>
    <row r="2825" spans="1:17" ht="15" customHeight="1" x14ac:dyDescent="0.2">
      <c r="A2825" s="121">
        <f t="shared" si="170"/>
        <v>912</v>
      </c>
      <c r="B2825" s="39" t="str">
        <f>+VLOOKUP(A2825,$Q$2:$R$5000,2,0)</f>
        <v>cf912</v>
      </c>
      <c r="C2825" s="45" t="s">
        <v>63</v>
      </c>
      <c r="D2825" s="46" t="s">
        <v>63</v>
      </c>
      <c r="E2825" s="47" t="s">
        <v>63</v>
      </c>
      <c r="F2825" s="48"/>
      <c r="G2825" s="46"/>
      <c r="H2825" s="62"/>
      <c r="I2825" s="62"/>
      <c r="J2825" s="50"/>
      <c r="Q2825" s="37">
        <v>2824</v>
      </c>
    </row>
    <row r="2826" spans="1:17" ht="15" customHeight="1" x14ac:dyDescent="0.2">
      <c r="A2826" s="121"/>
      <c r="B2826" s="39" t="str">
        <f>+VLOOKUP(A2825,$Q$2:$R$5000,2,0)</f>
        <v>cf912</v>
      </c>
      <c r="C2826" s="51"/>
      <c r="D2826" s="52"/>
      <c r="E2826" s="53" t="s">
        <v>63</v>
      </c>
      <c r="F2826" s="54"/>
      <c r="G2826" s="52"/>
      <c r="H2826" s="63"/>
      <c r="I2826" s="63"/>
      <c r="J2826" s="56" t="s">
        <v>63</v>
      </c>
      <c r="Q2826" s="37">
        <v>2825</v>
      </c>
    </row>
    <row r="2827" spans="1:17" ht="15" customHeight="1" x14ac:dyDescent="0.2">
      <c r="A2827" s="121"/>
      <c r="B2827" s="39" t="str">
        <f>+VLOOKUP(A2825,$Q$2:$R$5000,2,0)</f>
        <v>cf912</v>
      </c>
      <c r="C2827" s="51"/>
      <c r="D2827" s="57" t="s">
        <v>63</v>
      </c>
      <c r="E2827" s="58" t="s">
        <v>63</v>
      </c>
      <c r="F2827" s="59" t="s">
        <v>63</v>
      </c>
      <c r="G2827" s="57" t="s">
        <v>63</v>
      </c>
      <c r="H2827" s="64" t="s">
        <v>63</v>
      </c>
      <c r="I2827" s="64" t="str">
        <f>IF(H2827="","",G2827*H2827)</f>
        <v/>
      </c>
      <c r="J2827" s="61" t="s">
        <v>63</v>
      </c>
      <c r="Q2827" s="37">
        <v>2826</v>
      </c>
    </row>
    <row r="2828" spans="1:17" ht="15" customHeight="1" x14ac:dyDescent="0.2">
      <c r="A2828" s="121">
        <f t="shared" si="170"/>
        <v>913</v>
      </c>
      <c r="B2828" s="39" t="str">
        <f>+VLOOKUP(A2828,$Q$2:$R$5000,2,0)</f>
        <v>cf913</v>
      </c>
      <c r="C2828" s="45" t="s">
        <v>63</v>
      </c>
      <c r="D2828" s="46" t="s">
        <v>63</v>
      </c>
      <c r="E2828" s="47" t="s">
        <v>63</v>
      </c>
      <c r="F2828" s="48"/>
      <c r="G2828" s="46"/>
      <c r="H2828" s="62"/>
      <c r="I2828" s="62"/>
      <c r="J2828" s="50"/>
      <c r="Q2828" s="37">
        <v>2827</v>
      </c>
    </row>
    <row r="2829" spans="1:17" ht="15" customHeight="1" x14ac:dyDescent="0.2">
      <c r="A2829" s="121"/>
      <c r="B2829" s="39" t="str">
        <f>+VLOOKUP(A2828,$Q$2:$R$5000,2,0)</f>
        <v>cf913</v>
      </c>
      <c r="C2829" s="51"/>
      <c r="D2829" s="52"/>
      <c r="E2829" s="53" t="s">
        <v>63</v>
      </c>
      <c r="F2829" s="54"/>
      <c r="G2829" s="52"/>
      <c r="H2829" s="63"/>
      <c r="I2829" s="63"/>
      <c r="J2829" s="56" t="s">
        <v>63</v>
      </c>
      <c r="Q2829" s="37">
        <v>2828</v>
      </c>
    </row>
    <row r="2830" spans="1:17" ht="15" customHeight="1" x14ac:dyDescent="0.2">
      <c r="A2830" s="121"/>
      <c r="B2830" s="39" t="str">
        <f>+VLOOKUP(A2828,$Q$2:$R$5000,2,0)</f>
        <v>cf913</v>
      </c>
      <c r="C2830" s="51"/>
      <c r="D2830" s="57" t="s">
        <v>63</v>
      </c>
      <c r="E2830" s="58" t="s">
        <v>63</v>
      </c>
      <c r="F2830" s="59" t="s">
        <v>63</v>
      </c>
      <c r="G2830" s="57" t="s">
        <v>63</v>
      </c>
      <c r="H2830" s="64" t="s">
        <v>63</v>
      </c>
      <c r="I2830" s="64" t="str">
        <f>IF(H2830="","",G2830*H2830)</f>
        <v/>
      </c>
      <c r="J2830" s="61" t="s">
        <v>63</v>
      </c>
      <c r="Q2830" s="37">
        <v>2829</v>
      </c>
    </row>
    <row r="2831" spans="1:17" ht="15" customHeight="1" x14ac:dyDescent="0.2">
      <c r="A2831" s="121">
        <f t="shared" si="170"/>
        <v>914</v>
      </c>
      <c r="B2831" s="39" t="str">
        <f>+VLOOKUP(A2831,$Q$2:$R$5000,2,0)</f>
        <v>cf914</v>
      </c>
      <c r="C2831" s="45" t="s">
        <v>63</v>
      </c>
      <c r="D2831" s="46" t="s">
        <v>63</v>
      </c>
      <c r="E2831" s="47" t="s">
        <v>63</v>
      </c>
      <c r="F2831" s="48"/>
      <c r="G2831" s="46"/>
      <c r="H2831" s="62"/>
      <c r="I2831" s="62"/>
      <c r="J2831" s="50"/>
      <c r="Q2831" s="37">
        <v>2830</v>
      </c>
    </row>
    <row r="2832" spans="1:17" ht="15" customHeight="1" x14ac:dyDescent="0.2">
      <c r="A2832" s="121"/>
      <c r="B2832" s="39" t="str">
        <f>+VLOOKUP(A2831,$Q$2:$R$5000,2,0)</f>
        <v>cf914</v>
      </c>
      <c r="C2832" s="51"/>
      <c r="D2832" s="52"/>
      <c r="E2832" s="53" t="s">
        <v>63</v>
      </c>
      <c r="F2832" s="54"/>
      <c r="G2832" s="52"/>
      <c r="H2832" s="63"/>
      <c r="I2832" s="63"/>
      <c r="J2832" s="56" t="s">
        <v>63</v>
      </c>
      <c r="Q2832" s="37">
        <v>2831</v>
      </c>
    </row>
    <row r="2833" spans="1:17" ht="15" customHeight="1" x14ac:dyDescent="0.2">
      <c r="A2833" s="121"/>
      <c r="B2833" s="39" t="str">
        <f>+VLOOKUP(A2831,$Q$2:$R$5000,2,0)</f>
        <v>cf914</v>
      </c>
      <c r="C2833" s="51"/>
      <c r="D2833" s="57" t="s">
        <v>63</v>
      </c>
      <c r="E2833" s="58" t="s">
        <v>63</v>
      </c>
      <c r="F2833" s="59" t="s">
        <v>63</v>
      </c>
      <c r="G2833" s="57" t="s">
        <v>63</v>
      </c>
      <c r="H2833" s="64" t="s">
        <v>63</v>
      </c>
      <c r="I2833" s="64" t="str">
        <f>IF(H2833="","",G2833*H2833)</f>
        <v/>
      </c>
      <c r="J2833" s="61" t="s">
        <v>63</v>
      </c>
      <c r="Q2833" s="37">
        <v>2832</v>
      </c>
    </row>
    <row r="2834" spans="1:17" ht="15" customHeight="1" x14ac:dyDescent="0.2">
      <c r="A2834" s="121">
        <f t="shared" si="170"/>
        <v>915</v>
      </c>
      <c r="B2834" s="39" t="str">
        <f>+VLOOKUP(A2834,$Q$2:$R$5000,2,0)</f>
        <v>cf915</v>
      </c>
      <c r="C2834" s="45" t="s">
        <v>63</v>
      </c>
      <c r="D2834" s="46" t="s">
        <v>63</v>
      </c>
      <c r="E2834" s="47" t="s">
        <v>63</v>
      </c>
      <c r="F2834" s="48"/>
      <c r="G2834" s="46"/>
      <c r="H2834" s="62"/>
      <c r="I2834" s="62"/>
      <c r="J2834" s="50"/>
      <c r="Q2834" s="37">
        <v>2833</v>
      </c>
    </row>
    <row r="2835" spans="1:17" ht="15" customHeight="1" x14ac:dyDescent="0.2">
      <c r="A2835" s="121"/>
      <c r="B2835" s="39" t="str">
        <f>+VLOOKUP(A2834,$Q$2:$R$5000,2,0)</f>
        <v>cf915</v>
      </c>
      <c r="C2835" s="51"/>
      <c r="D2835" s="52"/>
      <c r="E2835" s="53" t="s">
        <v>63</v>
      </c>
      <c r="F2835" s="54"/>
      <c r="G2835" s="52"/>
      <c r="H2835" s="63"/>
      <c r="I2835" s="63"/>
      <c r="J2835" s="56" t="s">
        <v>63</v>
      </c>
      <c r="Q2835" s="37">
        <v>2834</v>
      </c>
    </row>
    <row r="2836" spans="1:17" ht="15" customHeight="1" x14ac:dyDescent="0.2">
      <c r="A2836" s="121"/>
      <c r="B2836" s="39" t="str">
        <f>+VLOOKUP(A2834,$Q$2:$R$5000,2,0)</f>
        <v>cf915</v>
      </c>
      <c r="C2836" s="51"/>
      <c r="D2836" s="57" t="s">
        <v>63</v>
      </c>
      <c r="E2836" s="58" t="s">
        <v>63</v>
      </c>
      <c r="F2836" s="59" t="s">
        <v>63</v>
      </c>
      <c r="G2836" s="57" t="s">
        <v>63</v>
      </c>
      <c r="H2836" s="64" t="s">
        <v>63</v>
      </c>
      <c r="I2836" s="64" t="str">
        <f>IF(H2836="","",G2836*H2836)</f>
        <v/>
      </c>
      <c r="J2836" s="61" t="s">
        <v>63</v>
      </c>
      <c r="Q2836" s="37">
        <v>2835</v>
      </c>
    </row>
    <row r="2837" spans="1:17" ht="15" customHeight="1" x14ac:dyDescent="0.2">
      <c r="A2837" s="121">
        <f t="shared" si="170"/>
        <v>916</v>
      </c>
      <c r="B2837" s="39" t="str">
        <f>+VLOOKUP(A2837,$Q$2:$R$5000,2,0)</f>
        <v>cf916</v>
      </c>
      <c r="C2837" s="45" t="s">
        <v>63</v>
      </c>
      <c r="D2837" s="46" t="s">
        <v>63</v>
      </c>
      <c r="E2837" s="47" t="s">
        <v>63</v>
      </c>
      <c r="F2837" s="48"/>
      <c r="G2837" s="46"/>
      <c r="H2837" s="62"/>
      <c r="I2837" s="62"/>
      <c r="J2837" s="50"/>
      <c r="Q2837" s="37">
        <v>2836</v>
      </c>
    </row>
    <row r="2838" spans="1:17" ht="15" customHeight="1" x14ac:dyDescent="0.2">
      <c r="A2838" s="121"/>
      <c r="B2838" s="39" t="str">
        <f>+VLOOKUP(A2837,$Q$2:$R$5000,2,0)</f>
        <v>cf916</v>
      </c>
      <c r="C2838" s="51"/>
      <c r="D2838" s="52"/>
      <c r="E2838" s="53" t="s">
        <v>63</v>
      </c>
      <c r="F2838" s="54"/>
      <c r="G2838" s="52"/>
      <c r="H2838" s="63"/>
      <c r="I2838" s="63"/>
      <c r="J2838" s="56" t="s">
        <v>63</v>
      </c>
      <c r="Q2838" s="37">
        <v>2837</v>
      </c>
    </row>
    <row r="2839" spans="1:17" ht="15" customHeight="1" x14ac:dyDescent="0.2">
      <c r="A2839" s="121"/>
      <c r="B2839" s="39" t="str">
        <f>+VLOOKUP(A2837,$Q$2:$R$5000,2,0)</f>
        <v>cf916</v>
      </c>
      <c r="C2839" s="51"/>
      <c r="D2839" s="57" t="s">
        <v>63</v>
      </c>
      <c r="E2839" s="58" t="s">
        <v>63</v>
      </c>
      <c r="F2839" s="59" t="s">
        <v>63</v>
      </c>
      <c r="G2839" s="57" t="s">
        <v>63</v>
      </c>
      <c r="H2839" s="64" t="s">
        <v>63</v>
      </c>
      <c r="I2839" s="64" t="str">
        <f>IF(H2839="","",G2839*H2839)</f>
        <v/>
      </c>
      <c r="J2839" s="61" t="s">
        <v>63</v>
      </c>
      <c r="Q2839" s="37">
        <v>2838</v>
      </c>
    </row>
    <row r="2840" spans="1:17" ht="15" customHeight="1" x14ac:dyDescent="0.2">
      <c r="A2840" s="121">
        <f t="shared" si="170"/>
        <v>917</v>
      </c>
      <c r="B2840" s="39" t="str">
        <f>+VLOOKUP(A2840,$Q$2:$R$5000,2,0)</f>
        <v>cf917</v>
      </c>
      <c r="C2840" s="45" t="s">
        <v>63</v>
      </c>
      <c r="D2840" s="46" t="s">
        <v>63</v>
      </c>
      <c r="E2840" s="47" t="s">
        <v>63</v>
      </c>
      <c r="F2840" s="48"/>
      <c r="G2840" s="46"/>
      <c r="H2840" s="62"/>
      <c r="I2840" s="62"/>
      <c r="J2840" s="50"/>
      <c r="Q2840" s="37">
        <v>2839</v>
      </c>
    </row>
    <row r="2841" spans="1:17" ht="15" customHeight="1" x14ac:dyDescent="0.2">
      <c r="A2841" s="121"/>
      <c r="B2841" s="39" t="str">
        <f>+VLOOKUP(A2840,$Q$2:$R$5000,2,0)</f>
        <v>cf917</v>
      </c>
      <c r="C2841" s="51"/>
      <c r="D2841" s="52"/>
      <c r="E2841" s="53" t="s">
        <v>63</v>
      </c>
      <c r="F2841" s="54"/>
      <c r="G2841" s="52"/>
      <c r="H2841" s="63"/>
      <c r="I2841" s="63"/>
      <c r="J2841" s="56" t="s">
        <v>63</v>
      </c>
      <c r="Q2841" s="37">
        <v>2840</v>
      </c>
    </row>
    <row r="2842" spans="1:17" ht="15" customHeight="1" x14ac:dyDescent="0.2">
      <c r="A2842" s="121"/>
      <c r="B2842" s="39" t="str">
        <f>+VLOOKUP(A2840,$Q$2:$R$5000,2,0)</f>
        <v>cf917</v>
      </c>
      <c r="C2842" s="51"/>
      <c r="D2842" s="57" t="s">
        <v>63</v>
      </c>
      <c r="E2842" s="58" t="s">
        <v>63</v>
      </c>
      <c r="F2842" s="59" t="s">
        <v>63</v>
      </c>
      <c r="G2842" s="57" t="s">
        <v>63</v>
      </c>
      <c r="H2842" s="64" t="s">
        <v>63</v>
      </c>
      <c r="I2842" s="64" t="str">
        <f>IF(H2842="","",G2842*H2842)</f>
        <v/>
      </c>
      <c r="J2842" s="61" t="s">
        <v>63</v>
      </c>
      <c r="Q2842" s="37">
        <v>2841</v>
      </c>
    </row>
    <row r="2843" spans="1:17" ht="15" customHeight="1" x14ac:dyDescent="0.2">
      <c r="A2843" s="121">
        <f t="shared" si="170"/>
        <v>918</v>
      </c>
      <c r="B2843" s="39" t="str">
        <f>+VLOOKUP(A2843,$Q$2:$R$5000,2,0)</f>
        <v>cf918</v>
      </c>
      <c r="C2843" s="45" t="s">
        <v>63</v>
      </c>
      <c r="D2843" s="46" t="s">
        <v>63</v>
      </c>
      <c r="E2843" s="47" t="s">
        <v>63</v>
      </c>
      <c r="F2843" s="48"/>
      <c r="G2843" s="46"/>
      <c r="H2843" s="62"/>
      <c r="I2843" s="62"/>
      <c r="J2843" s="50"/>
      <c r="Q2843" s="37">
        <v>2842</v>
      </c>
    </row>
    <row r="2844" spans="1:17" ht="15" customHeight="1" x14ac:dyDescent="0.2">
      <c r="A2844" s="121"/>
      <c r="B2844" s="39" t="str">
        <f>+VLOOKUP(A2843,$Q$2:$R$5000,2,0)</f>
        <v>cf918</v>
      </c>
      <c r="C2844" s="51"/>
      <c r="D2844" s="52"/>
      <c r="E2844" s="53" t="s">
        <v>63</v>
      </c>
      <c r="F2844" s="54"/>
      <c r="G2844" s="52"/>
      <c r="H2844" s="63"/>
      <c r="I2844" s="63"/>
      <c r="J2844" s="56" t="s">
        <v>63</v>
      </c>
      <c r="Q2844" s="37">
        <v>2843</v>
      </c>
    </row>
    <row r="2845" spans="1:17" ht="15" customHeight="1" x14ac:dyDescent="0.2">
      <c r="A2845" s="121"/>
      <c r="B2845" s="39" t="str">
        <f>+VLOOKUP(A2843,$Q$2:$R$5000,2,0)</f>
        <v>cf918</v>
      </c>
      <c r="C2845" s="51"/>
      <c r="D2845" s="57" t="s">
        <v>63</v>
      </c>
      <c r="E2845" s="58" t="s">
        <v>63</v>
      </c>
      <c r="F2845" s="59" t="s">
        <v>63</v>
      </c>
      <c r="G2845" s="57" t="s">
        <v>63</v>
      </c>
      <c r="H2845" s="64" t="s">
        <v>63</v>
      </c>
      <c r="I2845" s="64" t="str">
        <f>IF(H2845="","",G2845*H2845)</f>
        <v/>
      </c>
      <c r="J2845" s="61" t="s">
        <v>63</v>
      </c>
      <c r="Q2845" s="37">
        <v>2844</v>
      </c>
    </row>
    <row r="2846" spans="1:17" ht="15" customHeight="1" x14ac:dyDescent="0.2">
      <c r="A2846" s="121">
        <f t="shared" si="170"/>
        <v>919</v>
      </c>
      <c r="B2846" s="39" t="str">
        <f>+VLOOKUP(A2846,$Q$2:$R$5000,2,0)</f>
        <v>cf919</v>
      </c>
      <c r="C2846" s="45" t="s">
        <v>63</v>
      </c>
      <c r="D2846" s="46" t="s">
        <v>63</v>
      </c>
      <c r="E2846" s="47" t="s">
        <v>63</v>
      </c>
      <c r="F2846" s="48"/>
      <c r="G2846" s="46"/>
      <c r="H2846" s="62"/>
      <c r="I2846" s="62"/>
      <c r="J2846" s="50"/>
      <c r="Q2846" s="37">
        <v>2845</v>
      </c>
    </row>
    <row r="2847" spans="1:17" ht="15" customHeight="1" x14ac:dyDescent="0.2">
      <c r="A2847" s="121"/>
      <c r="B2847" s="39" t="str">
        <f>+VLOOKUP(A2846,$Q$2:$R$5000,2,0)</f>
        <v>cf919</v>
      </c>
      <c r="C2847" s="51"/>
      <c r="D2847" s="52"/>
      <c r="E2847" s="53" t="s">
        <v>63</v>
      </c>
      <c r="F2847" s="54"/>
      <c r="G2847" s="52"/>
      <c r="H2847" s="63"/>
      <c r="I2847" s="63"/>
      <c r="J2847" s="56" t="s">
        <v>63</v>
      </c>
      <c r="Q2847" s="37">
        <v>2846</v>
      </c>
    </row>
    <row r="2848" spans="1:17" ht="15" customHeight="1" x14ac:dyDescent="0.2">
      <c r="A2848" s="121"/>
      <c r="B2848" s="39" t="str">
        <f>+VLOOKUP(A2846,$Q$2:$R$5000,2,0)</f>
        <v>cf919</v>
      </c>
      <c r="C2848" s="51"/>
      <c r="D2848" s="57" t="s">
        <v>63</v>
      </c>
      <c r="E2848" s="58" t="s">
        <v>63</v>
      </c>
      <c r="F2848" s="59" t="s">
        <v>63</v>
      </c>
      <c r="G2848" s="57" t="s">
        <v>63</v>
      </c>
      <c r="H2848" s="64" t="s">
        <v>63</v>
      </c>
      <c r="I2848" s="64" t="str">
        <f>IF(H2848="","",G2848*H2848)</f>
        <v/>
      </c>
      <c r="J2848" s="61" t="s">
        <v>63</v>
      </c>
      <c r="Q2848" s="37">
        <v>2847</v>
      </c>
    </row>
    <row r="2849" spans="1:17" ht="15" customHeight="1" x14ac:dyDescent="0.2">
      <c r="A2849" s="121">
        <f t="shared" si="170"/>
        <v>920</v>
      </c>
      <c r="B2849" s="39" t="str">
        <f>+VLOOKUP(A2849,$Q$2:$R$5000,2,0)</f>
        <v>cf920</v>
      </c>
      <c r="C2849" s="45" t="s">
        <v>63</v>
      </c>
      <c r="D2849" s="46" t="s">
        <v>63</v>
      </c>
      <c r="E2849" s="47" t="s">
        <v>63</v>
      </c>
      <c r="F2849" s="48"/>
      <c r="G2849" s="46"/>
      <c r="H2849" s="62"/>
      <c r="I2849" s="62"/>
      <c r="J2849" s="50"/>
      <c r="Q2849" s="37">
        <v>2848</v>
      </c>
    </row>
    <row r="2850" spans="1:17" ht="15" customHeight="1" x14ac:dyDescent="0.2">
      <c r="A2850" s="121"/>
      <c r="B2850" s="39" t="str">
        <f>+VLOOKUP(A2849,$Q$2:$R$5000,2,0)</f>
        <v>cf920</v>
      </c>
      <c r="C2850" s="51"/>
      <c r="D2850" s="52"/>
      <c r="E2850" s="53" t="s">
        <v>63</v>
      </c>
      <c r="F2850" s="54"/>
      <c r="G2850" s="52"/>
      <c r="H2850" s="63"/>
      <c r="I2850" s="63"/>
      <c r="J2850" s="56" t="s">
        <v>63</v>
      </c>
      <c r="Q2850" s="37">
        <v>2849</v>
      </c>
    </row>
    <row r="2851" spans="1:17" ht="15" customHeight="1" x14ac:dyDescent="0.2">
      <c r="A2851" s="121"/>
      <c r="B2851" s="39" t="str">
        <f>+VLOOKUP(A2849,$Q$2:$R$5000,2,0)</f>
        <v>cf920</v>
      </c>
      <c r="C2851" s="51"/>
      <c r="D2851" s="57" t="s">
        <v>63</v>
      </c>
      <c r="E2851" s="58" t="s">
        <v>63</v>
      </c>
      <c r="F2851" s="59" t="s">
        <v>63</v>
      </c>
      <c r="G2851" s="57" t="s">
        <v>63</v>
      </c>
      <c r="H2851" s="64" t="s">
        <v>63</v>
      </c>
      <c r="I2851" s="64" t="str">
        <f>IF(H2851="","",G2851*H2851)</f>
        <v/>
      </c>
      <c r="J2851" s="61" t="s">
        <v>63</v>
      </c>
      <c r="Q2851" s="37">
        <v>2850</v>
      </c>
    </row>
    <row r="2852" spans="1:17" ht="15" customHeight="1" x14ac:dyDescent="0.2">
      <c r="B2852" s="37">
        <f>IF(K2852=$K$1,1,IF(K2852&gt;$K$1,0,1))</f>
        <v>0</v>
      </c>
      <c r="C2852" s="51"/>
      <c r="D2852" s="46"/>
      <c r="E2852" s="71" t="s">
        <v>143</v>
      </c>
      <c r="F2852" s="48"/>
      <c r="G2852" s="46"/>
      <c r="H2852" s="62"/>
      <c r="I2852" s="66">
        <f>SUM(I2792:I2851)</f>
        <v>0</v>
      </c>
      <c r="J2852" s="46"/>
      <c r="K2852" s="37">
        <f>+A2849/20</f>
        <v>46</v>
      </c>
      <c r="L2852" s="67">
        <f>+I2852</f>
        <v>0</v>
      </c>
      <c r="M2852" s="68">
        <f>SUM($L$2:L2852)</f>
        <v>0</v>
      </c>
      <c r="Q2852" s="37">
        <v>2851</v>
      </c>
    </row>
    <row r="2853" spans="1:17" ht="15" customHeight="1" x14ac:dyDescent="0.2">
      <c r="B2853" s="37">
        <f>+IF(K2853=$K$1,1,0)</f>
        <v>0</v>
      </c>
      <c r="C2853" s="51"/>
      <c r="D2853" s="57"/>
      <c r="E2853" s="72" t="s">
        <v>144</v>
      </c>
      <c r="F2853" s="59"/>
      <c r="G2853" s="57"/>
      <c r="H2853" s="64"/>
      <c r="I2853" s="70">
        <f>+M2852</f>
        <v>0</v>
      </c>
      <c r="J2853" s="57"/>
      <c r="K2853" s="37">
        <f>+K2852</f>
        <v>46</v>
      </c>
      <c r="Q2853" s="37">
        <v>2852</v>
      </c>
    </row>
    <row r="2854" spans="1:17" ht="15" customHeight="1" x14ac:dyDescent="0.2">
      <c r="A2854" s="121">
        <f>A2849+1</f>
        <v>921</v>
      </c>
      <c r="B2854" s="39" t="str">
        <f>+VLOOKUP(A2854,$Q$2:$R$5000,2,0)</f>
        <v>cf921</v>
      </c>
      <c r="C2854" s="45" t="s">
        <v>63</v>
      </c>
      <c r="D2854" s="46" t="s">
        <v>63</v>
      </c>
      <c r="E2854" s="47" t="s">
        <v>63</v>
      </c>
      <c r="F2854" s="48"/>
      <c r="G2854" s="46"/>
      <c r="H2854" s="49"/>
      <c r="I2854" s="49"/>
      <c r="J2854" s="50"/>
      <c r="Q2854" s="37">
        <v>2853</v>
      </c>
    </row>
    <row r="2855" spans="1:17" ht="15" customHeight="1" x14ac:dyDescent="0.2">
      <c r="A2855" s="121"/>
      <c r="B2855" s="39" t="str">
        <f>+VLOOKUP(A2854,$Q$2:$R$5000,2,0)</f>
        <v>cf921</v>
      </c>
      <c r="C2855" s="51"/>
      <c r="D2855" s="52"/>
      <c r="E2855" s="53" t="s">
        <v>63</v>
      </c>
      <c r="F2855" s="54"/>
      <c r="G2855" s="52"/>
      <c r="H2855" s="55"/>
      <c r="I2855" s="55"/>
      <c r="J2855" s="56" t="s">
        <v>63</v>
      </c>
      <c r="Q2855" s="37">
        <v>2854</v>
      </c>
    </row>
    <row r="2856" spans="1:17" ht="15" customHeight="1" x14ac:dyDescent="0.2">
      <c r="A2856" s="121"/>
      <c r="B2856" s="39" t="str">
        <f>+VLOOKUP(A2854,$Q$2:$R$5000,2,0)</f>
        <v>cf921</v>
      </c>
      <c r="C2856" s="51"/>
      <c r="D2856" s="57" t="s">
        <v>63</v>
      </c>
      <c r="E2856" s="58" t="s">
        <v>63</v>
      </c>
      <c r="F2856" s="59" t="s">
        <v>63</v>
      </c>
      <c r="G2856" s="57" t="s">
        <v>63</v>
      </c>
      <c r="H2856" s="60" t="s">
        <v>63</v>
      </c>
      <c r="I2856" s="60" t="str">
        <f>IF(H2856="","",G2856*H2856)</f>
        <v/>
      </c>
      <c r="J2856" s="61" t="s">
        <v>63</v>
      </c>
      <c r="Q2856" s="37">
        <v>2855</v>
      </c>
    </row>
    <row r="2857" spans="1:17" ht="15" customHeight="1" x14ac:dyDescent="0.2">
      <c r="A2857" s="121">
        <f t="shared" ref="A2857" si="171">A2854+1</f>
        <v>922</v>
      </c>
      <c r="B2857" s="39" t="str">
        <f>+VLOOKUP(A2857,$Q$2:$R$5000,2,0)</f>
        <v>cf922</v>
      </c>
      <c r="C2857" s="45" t="s">
        <v>63</v>
      </c>
      <c r="D2857" s="46" t="s">
        <v>63</v>
      </c>
      <c r="E2857" s="47" t="s">
        <v>63</v>
      </c>
      <c r="F2857" s="48"/>
      <c r="G2857" s="46"/>
      <c r="H2857" s="62"/>
      <c r="I2857" s="62"/>
      <c r="J2857" s="50"/>
      <c r="Q2857" s="37">
        <v>2856</v>
      </c>
    </row>
    <row r="2858" spans="1:17" ht="15" customHeight="1" x14ac:dyDescent="0.2">
      <c r="A2858" s="121"/>
      <c r="B2858" s="39" t="str">
        <f>+VLOOKUP(A2857,$Q$2:$R$5000,2,0)</f>
        <v>cf922</v>
      </c>
      <c r="C2858" s="51"/>
      <c r="D2858" s="52"/>
      <c r="E2858" s="53" t="s">
        <v>63</v>
      </c>
      <c r="F2858" s="54"/>
      <c r="G2858" s="52"/>
      <c r="H2858" s="63"/>
      <c r="I2858" s="63"/>
      <c r="J2858" s="56" t="s">
        <v>63</v>
      </c>
      <c r="Q2858" s="37">
        <v>2857</v>
      </c>
    </row>
    <row r="2859" spans="1:17" ht="15" customHeight="1" x14ac:dyDescent="0.2">
      <c r="A2859" s="121"/>
      <c r="B2859" s="39" t="str">
        <f>+VLOOKUP(A2857,$Q$2:$R$5000,2,0)</f>
        <v>cf922</v>
      </c>
      <c r="C2859" s="51"/>
      <c r="D2859" s="57" t="s">
        <v>63</v>
      </c>
      <c r="E2859" s="58" t="s">
        <v>63</v>
      </c>
      <c r="F2859" s="59" t="s">
        <v>63</v>
      </c>
      <c r="G2859" s="57" t="s">
        <v>63</v>
      </c>
      <c r="H2859" s="64" t="s">
        <v>63</v>
      </c>
      <c r="I2859" s="64" t="str">
        <f>IF(H2859="","",G2859*H2859)</f>
        <v/>
      </c>
      <c r="J2859" s="61" t="s">
        <v>63</v>
      </c>
      <c r="Q2859" s="37">
        <v>2858</v>
      </c>
    </row>
    <row r="2860" spans="1:17" ht="15" customHeight="1" x14ac:dyDescent="0.2">
      <c r="A2860" s="121">
        <f t="shared" ref="A2860:A2911" si="172">A2857+1</f>
        <v>923</v>
      </c>
      <c r="B2860" s="39" t="str">
        <f>+VLOOKUP(A2860,$Q$2:$R$5000,2,0)</f>
        <v>cf923</v>
      </c>
      <c r="C2860" s="45" t="s">
        <v>63</v>
      </c>
      <c r="D2860" s="46" t="s">
        <v>63</v>
      </c>
      <c r="E2860" s="47" t="s">
        <v>63</v>
      </c>
      <c r="F2860" s="48"/>
      <c r="G2860" s="46"/>
      <c r="H2860" s="62"/>
      <c r="I2860" s="62"/>
      <c r="J2860" s="50"/>
      <c r="Q2860" s="37">
        <v>2859</v>
      </c>
    </row>
    <row r="2861" spans="1:17" ht="15" customHeight="1" x14ac:dyDescent="0.2">
      <c r="A2861" s="121"/>
      <c r="B2861" s="39" t="str">
        <f>+VLOOKUP(A2860,$Q$2:$R$5000,2,0)</f>
        <v>cf923</v>
      </c>
      <c r="C2861" s="51"/>
      <c r="D2861" s="52"/>
      <c r="E2861" s="53" t="s">
        <v>63</v>
      </c>
      <c r="F2861" s="54"/>
      <c r="G2861" s="52"/>
      <c r="H2861" s="63"/>
      <c r="I2861" s="63"/>
      <c r="J2861" s="56" t="s">
        <v>63</v>
      </c>
      <c r="Q2861" s="37">
        <v>2860</v>
      </c>
    </row>
    <row r="2862" spans="1:17" ht="15" customHeight="1" x14ac:dyDescent="0.2">
      <c r="A2862" s="121"/>
      <c r="B2862" s="39" t="str">
        <f>+VLOOKUP(A2860,$Q$2:$R$5000,2,0)</f>
        <v>cf923</v>
      </c>
      <c r="C2862" s="51"/>
      <c r="D2862" s="57" t="s">
        <v>63</v>
      </c>
      <c r="E2862" s="58" t="s">
        <v>63</v>
      </c>
      <c r="F2862" s="59" t="s">
        <v>63</v>
      </c>
      <c r="G2862" s="57" t="s">
        <v>63</v>
      </c>
      <c r="H2862" s="64" t="s">
        <v>63</v>
      </c>
      <c r="I2862" s="64" t="str">
        <f>IF(H2862="","",G2862*H2862)</f>
        <v/>
      </c>
      <c r="J2862" s="61" t="s">
        <v>63</v>
      </c>
      <c r="Q2862" s="37">
        <v>2861</v>
      </c>
    </row>
    <row r="2863" spans="1:17" ht="15" customHeight="1" x14ac:dyDescent="0.2">
      <c r="A2863" s="121">
        <f t="shared" si="172"/>
        <v>924</v>
      </c>
      <c r="B2863" s="39" t="str">
        <f>+VLOOKUP(A2863,$Q$2:$R$5000,2,0)</f>
        <v>cf924</v>
      </c>
      <c r="C2863" s="45" t="s">
        <v>63</v>
      </c>
      <c r="D2863" s="46" t="s">
        <v>63</v>
      </c>
      <c r="E2863" s="47" t="s">
        <v>63</v>
      </c>
      <c r="F2863" s="48"/>
      <c r="G2863" s="46"/>
      <c r="H2863" s="62"/>
      <c r="I2863" s="62"/>
      <c r="J2863" s="50"/>
      <c r="Q2863" s="37">
        <v>2862</v>
      </c>
    </row>
    <row r="2864" spans="1:17" ht="15" customHeight="1" x14ac:dyDescent="0.2">
      <c r="A2864" s="121"/>
      <c r="B2864" s="39" t="str">
        <f>+VLOOKUP(A2863,$Q$2:$R$5000,2,0)</f>
        <v>cf924</v>
      </c>
      <c r="C2864" s="51"/>
      <c r="D2864" s="52"/>
      <c r="E2864" s="53" t="s">
        <v>63</v>
      </c>
      <c r="F2864" s="54"/>
      <c r="G2864" s="52"/>
      <c r="H2864" s="63"/>
      <c r="I2864" s="63"/>
      <c r="J2864" s="56" t="s">
        <v>63</v>
      </c>
      <c r="Q2864" s="37">
        <v>2863</v>
      </c>
    </row>
    <row r="2865" spans="1:17" ht="15" customHeight="1" x14ac:dyDescent="0.2">
      <c r="A2865" s="121"/>
      <c r="B2865" s="39" t="str">
        <f>+VLOOKUP(A2863,$Q$2:$R$5000,2,0)</f>
        <v>cf924</v>
      </c>
      <c r="C2865" s="51"/>
      <c r="D2865" s="57" t="s">
        <v>63</v>
      </c>
      <c r="E2865" s="58" t="s">
        <v>63</v>
      </c>
      <c r="F2865" s="59" t="s">
        <v>63</v>
      </c>
      <c r="G2865" s="57" t="s">
        <v>63</v>
      </c>
      <c r="H2865" s="64" t="s">
        <v>63</v>
      </c>
      <c r="I2865" s="64" t="str">
        <f>IF(H2865="","",G2865*H2865)</f>
        <v/>
      </c>
      <c r="J2865" s="61" t="s">
        <v>63</v>
      </c>
      <c r="Q2865" s="37">
        <v>2864</v>
      </c>
    </row>
    <row r="2866" spans="1:17" ht="15" customHeight="1" x14ac:dyDescent="0.2">
      <c r="A2866" s="121">
        <f t="shared" si="172"/>
        <v>925</v>
      </c>
      <c r="B2866" s="39" t="str">
        <f>+VLOOKUP(A2866,$Q$2:$R$5000,2,0)</f>
        <v>cf925</v>
      </c>
      <c r="C2866" s="45" t="s">
        <v>63</v>
      </c>
      <c r="D2866" s="46" t="s">
        <v>63</v>
      </c>
      <c r="E2866" s="47" t="s">
        <v>63</v>
      </c>
      <c r="F2866" s="48"/>
      <c r="G2866" s="46"/>
      <c r="H2866" s="62"/>
      <c r="I2866" s="62"/>
      <c r="J2866" s="50"/>
      <c r="Q2866" s="37">
        <v>2865</v>
      </c>
    </row>
    <row r="2867" spans="1:17" ht="15" customHeight="1" x14ac:dyDescent="0.2">
      <c r="A2867" s="121"/>
      <c r="B2867" s="39" t="str">
        <f>+VLOOKUP(A2866,$Q$2:$R$5000,2,0)</f>
        <v>cf925</v>
      </c>
      <c r="C2867" s="51"/>
      <c r="D2867" s="52"/>
      <c r="E2867" s="53" t="s">
        <v>63</v>
      </c>
      <c r="F2867" s="54"/>
      <c r="G2867" s="52"/>
      <c r="H2867" s="63"/>
      <c r="I2867" s="63"/>
      <c r="J2867" s="56" t="s">
        <v>63</v>
      </c>
      <c r="Q2867" s="37">
        <v>2866</v>
      </c>
    </row>
    <row r="2868" spans="1:17" ht="15" customHeight="1" x14ac:dyDescent="0.2">
      <c r="A2868" s="121"/>
      <c r="B2868" s="39" t="str">
        <f>+VLOOKUP(A2866,$Q$2:$R$5000,2,0)</f>
        <v>cf925</v>
      </c>
      <c r="C2868" s="51"/>
      <c r="D2868" s="57" t="s">
        <v>63</v>
      </c>
      <c r="E2868" s="58" t="s">
        <v>63</v>
      </c>
      <c r="F2868" s="59" t="s">
        <v>63</v>
      </c>
      <c r="G2868" s="57" t="s">
        <v>63</v>
      </c>
      <c r="H2868" s="64" t="s">
        <v>63</v>
      </c>
      <c r="I2868" s="64" t="str">
        <f>IF(H2868="","",G2868*H2868)</f>
        <v/>
      </c>
      <c r="J2868" s="61" t="s">
        <v>63</v>
      </c>
      <c r="Q2868" s="37">
        <v>2867</v>
      </c>
    </row>
    <row r="2869" spans="1:17" ht="15" customHeight="1" x14ac:dyDescent="0.2">
      <c r="A2869" s="121">
        <f t="shared" si="172"/>
        <v>926</v>
      </c>
      <c r="B2869" s="39" t="str">
        <f>+VLOOKUP(A2869,$Q$2:$R$5000,2,0)</f>
        <v>cf926</v>
      </c>
      <c r="C2869" s="45" t="s">
        <v>63</v>
      </c>
      <c r="D2869" s="46" t="s">
        <v>63</v>
      </c>
      <c r="E2869" s="47" t="s">
        <v>63</v>
      </c>
      <c r="F2869" s="48"/>
      <c r="G2869" s="46"/>
      <c r="H2869" s="62"/>
      <c r="I2869" s="62"/>
      <c r="J2869" s="50"/>
      <c r="Q2869" s="37">
        <v>2868</v>
      </c>
    </row>
    <row r="2870" spans="1:17" ht="15" customHeight="1" x14ac:dyDescent="0.2">
      <c r="A2870" s="121"/>
      <c r="B2870" s="39" t="str">
        <f>+VLOOKUP(A2869,$Q$2:$R$5000,2,0)</f>
        <v>cf926</v>
      </c>
      <c r="C2870" s="51"/>
      <c r="D2870" s="52"/>
      <c r="E2870" s="53" t="s">
        <v>63</v>
      </c>
      <c r="F2870" s="54"/>
      <c r="G2870" s="52"/>
      <c r="H2870" s="63"/>
      <c r="I2870" s="63"/>
      <c r="J2870" s="56" t="s">
        <v>63</v>
      </c>
      <c r="Q2870" s="37">
        <v>2869</v>
      </c>
    </row>
    <row r="2871" spans="1:17" ht="15" customHeight="1" x14ac:dyDescent="0.2">
      <c r="A2871" s="121"/>
      <c r="B2871" s="39" t="str">
        <f>+VLOOKUP(A2869,$Q$2:$R$5000,2,0)</f>
        <v>cf926</v>
      </c>
      <c r="C2871" s="51"/>
      <c r="D2871" s="57" t="s">
        <v>63</v>
      </c>
      <c r="E2871" s="58" t="s">
        <v>63</v>
      </c>
      <c r="F2871" s="59" t="s">
        <v>63</v>
      </c>
      <c r="G2871" s="57" t="s">
        <v>63</v>
      </c>
      <c r="H2871" s="64" t="s">
        <v>63</v>
      </c>
      <c r="I2871" s="64" t="str">
        <f>IF(H2871="","",G2871*H2871)</f>
        <v/>
      </c>
      <c r="J2871" s="61" t="s">
        <v>63</v>
      </c>
      <c r="Q2871" s="37">
        <v>2870</v>
      </c>
    </row>
    <row r="2872" spans="1:17" ht="15" customHeight="1" x14ac:dyDescent="0.2">
      <c r="A2872" s="121">
        <f t="shared" si="172"/>
        <v>927</v>
      </c>
      <c r="B2872" s="39" t="str">
        <f>+VLOOKUP(A2872,$Q$2:$R$5000,2,0)</f>
        <v>cf927</v>
      </c>
      <c r="C2872" s="45" t="s">
        <v>63</v>
      </c>
      <c r="D2872" s="46" t="s">
        <v>63</v>
      </c>
      <c r="E2872" s="47" t="s">
        <v>63</v>
      </c>
      <c r="F2872" s="48"/>
      <c r="G2872" s="46"/>
      <c r="H2872" s="62"/>
      <c r="I2872" s="62"/>
      <c r="J2872" s="50"/>
      <c r="Q2872" s="37">
        <v>2871</v>
      </c>
    </row>
    <row r="2873" spans="1:17" ht="15" customHeight="1" x14ac:dyDescent="0.2">
      <c r="A2873" s="121"/>
      <c r="B2873" s="39" t="str">
        <f>+VLOOKUP(A2872,$Q$2:$R$5000,2,0)</f>
        <v>cf927</v>
      </c>
      <c r="C2873" s="51"/>
      <c r="D2873" s="52"/>
      <c r="E2873" s="53" t="s">
        <v>63</v>
      </c>
      <c r="F2873" s="54"/>
      <c r="G2873" s="52"/>
      <c r="H2873" s="63"/>
      <c r="I2873" s="63"/>
      <c r="J2873" s="56" t="s">
        <v>63</v>
      </c>
      <c r="Q2873" s="37">
        <v>2872</v>
      </c>
    </row>
    <row r="2874" spans="1:17" ht="15" customHeight="1" x14ac:dyDescent="0.2">
      <c r="A2874" s="121"/>
      <c r="B2874" s="39" t="str">
        <f>+VLOOKUP(A2872,$Q$2:$R$5000,2,0)</f>
        <v>cf927</v>
      </c>
      <c r="C2874" s="51"/>
      <c r="D2874" s="57" t="s">
        <v>63</v>
      </c>
      <c r="E2874" s="58" t="s">
        <v>63</v>
      </c>
      <c r="F2874" s="59" t="s">
        <v>63</v>
      </c>
      <c r="G2874" s="57" t="s">
        <v>63</v>
      </c>
      <c r="H2874" s="64" t="s">
        <v>63</v>
      </c>
      <c r="I2874" s="64" t="str">
        <f>IF(H2874="","",G2874*H2874)</f>
        <v/>
      </c>
      <c r="J2874" s="61" t="s">
        <v>63</v>
      </c>
      <c r="Q2874" s="37">
        <v>2873</v>
      </c>
    </row>
    <row r="2875" spans="1:17" ht="15" customHeight="1" x14ac:dyDescent="0.2">
      <c r="A2875" s="121">
        <f t="shared" si="172"/>
        <v>928</v>
      </c>
      <c r="B2875" s="39" t="str">
        <f>+VLOOKUP(A2875,$Q$2:$R$5000,2,0)</f>
        <v>cf928</v>
      </c>
      <c r="C2875" s="45" t="s">
        <v>63</v>
      </c>
      <c r="D2875" s="46" t="s">
        <v>63</v>
      </c>
      <c r="E2875" s="47" t="s">
        <v>63</v>
      </c>
      <c r="F2875" s="48"/>
      <c r="G2875" s="46"/>
      <c r="H2875" s="62"/>
      <c r="I2875" s="62"/>
      <c r="J2875" s="50"/>
      <c r="Q2875" s="37">
        <v>2874</v>
      </c>
    </row>
    <row r="2876" spans="1:17" ht="15" customHeight="1" x14ac:dyDescent="0.2">
      <c r="A2876" s="121"/>
      <c r="B2876" s="39" t="str">
        <f>+VLOOKUP(A2875,$Q$2:$R$5000,2,0)</f>
        <v>cf928</v>
      </c>
      <c r="C2876" s="51"/>
      <c r="D2876" s="52"/>
      <c r="E2876" s="53" t="s">
        <v>63</v>
      </c>
      <c r="F2876" s="54"/>
      <c r="G2876" s="52"/>
      <c r="H2876" s="63"/>
      <c r="I2876" s="63"/>
      <c r="J2876" s="56" t="s">
        <v>63</v>
      </c>
      <c r="Q2876" s="37">
        <v>2875</v>
      </c>
    </row>
    <row r="2877" spans="1:17" ht="15" customHeight="1" x14ac:dyDescent="0.2">
      <c r="A2877" s="121"/>
      <c r="B2877" s="39" t="str">
        <f>+VLOOKUP(A2875,$Q$2:$R$5000,2,0)</f>
        <v>cf928</v>
      </c>
      <c r="C2877" s="51"/>
      <c r="D2877" s="57" t="s">
        <v>63</v>
      </c>
      <c r="E2877" s="58" t="s">
        <v>63</v>
      </c>
      <c r="F2877" s="59" t="s">
        <v>63</v>
      </c>
      <c r="G2877" s="57" t="s">
        <v>63</v>
      </c>
      <c r="H2877" s="64" t="s">
        <v>63</v>
      </c>
      <c r="I2877" s="64" t="str">
        <f>IF(H2877="","",G2877*H2877)</f>
        <v/>
      </c>
      <c r="J2877" s="61" t="s">
        <v>63</v>
      </c>
      <c r="Q2877" s="37">
        <v>2876</v>
      </c>
    </row>
    <row r="2878" spans="1:17" ht="15" customHeight="1" x14ac:dyDescent="0.2">
      <c r="A2878" s="121">
        <f t="shared" si="172"/>
        <v>929</v>
      </c>
      <c r="B2878" s="39" t="str">
        <f>+VLOOKUP(A2878,$Q$2:$R$5000,2,0)</f>
        <v>cf929</v>
      </c>
      <c r="C2878" s="45" t="s">
        <v>63</v>
      </c>
      <c r="D2878" s="46" t="s">
        <v>63</v>
      </c>
      <c r="E2878" s="47" t="s">
        <v>63</v>
      </c>
      <c r="F2878" s="48"/>
      <c r="G2878" s="46"/>
      <c r="H2878" s="62"/>
      <c r="I2878" s="62"/>
      <c r="J2878" s="50"/>
      <c r="Q2878" s="37">
        <v>2877</v>
      </c>
    </row>
    <row r="2879" spans="1:17" ht="15" customHeight="1" x14ac:dyDescent="0.2">
      <c r="A2879" s="121"/>
      <c r="B2879" s="39" t="str">
        <f>+VLOOKUP(A2878,$Q$2:$R$5000,2,0)</f>
        <v>cf929</v>
      </c>
      <c r="C2879" s="51"/>
      <c r="D2879" s="52"/>
      <c r="E2879" s="53" t="s">
        <v>63</v>
      </c>
      <c r="F2879" s="54"/>
      <c r="G2879" s="52"/>
      <c r="H2879" s="63"/>
      <c r="I2879" s="63"/>
      <c r="J2879" s="56" t="s">
        <v>63</v>
      </c>
      <c r="Q2879" s="37">
        <v>2878</v>
      </c>
    </row>
    <row r="2880" spans="1:17" ht="15" customHeight="1" x14ac:dyDescent="0.2">
      <c r="A2880" s="121"/>
      <c r="B2880" s="39" t="str">
        <f>+VLOOKUP(A2878,$Q$2:$R$5000,2,0)</f>
        <v>cf929</v>
      </c>
      <c r="C2880" s="51"/>
      <c r="D2880" s="57" t="s">
        <v>63</v>
      </c>
      <c r="E2880" s="58" t="s">
        <v>63</v>
      </c>
      <c r="F2880" s="59" t="s">
        <v>63</v>
      </c>
      <c r="G2880" s="57" t="s">
        <v>63</v>
      </c>
      <c r="H2880" s="64" t="s">
        <v>63</v>
      </c>
      <c r="I2880" s="64" t="str">
        <f>IF(H2880="","",G2880*H2880)</f>
        <v/>
      </c>
      <c r="J2880" s="61" t="s">
        <v>63</v>
      </c>
      <c r="Q2880" s="37">
        <v>2879</v>
      </c>
    </row>
    <row r="2881" spans="1:17" ht="15" customHeight="1" x14ac:dyDescent="0.2">
      <c r="A2881" s="121">
        <f t="shared" si="172"/>
        <v>930</v>
      </c>
      <c r="B2881" s="39" t="str">
        <f>+VLOOKUP(A2881,$Q$2:$R$5000,2,0)</f>
        <v>cf930</v>
      </c>
      <c r="C2881" s="45" t="s">
        <v>63</v>
      </c>
      <c r="D2881" s="46" t="s">
        <v>63</v>
      </c>
      <c r="E2881" s="47" t="s">
        <v>63</v>
      </c>
      <c r="F2881" s="48"/>
      <c r="G2881" s="46"/>
      <c r="H2881" s="62"/>
      <c r="I2881" s="62"/>
      <c r="J2881" s="50"/>
      <c r="Q2881" s="37">
        <v>2880</v>
      </c>
    </row>
    <row r="2882" spans="1:17" ht="15" customHeight="1" x14ac:dyDescent="0.2">
      <c r="A2882" s="121"/>
      <c r="B2882" s="39" t="str">
        <f>+VLOOKUP(A2881,$Q$2:$R$5000,2,0)</f>
        <v>cf930</v>
      </c>
      <c r="C2882" s="51"/>
      <c r="D2882" s="52"/>
      <c r="E2882" s="53" t="s">
        <v>63</v>
      </c>
      <c r="F2882" s="54"/>
      <c r="G2882" s="52"/>
      <c r="H2882" s="63"/>
      <c r="I2882" s="63"/>
      <c r="J2882" s="56" t="s">
        <v>63</v>
      </c>
      <c r="Q2882" s="37">
        <v>2881</v>
      </c>
    </row>
    <row r="2883" spans="1:17" ht="15" customHeight="1" x14ac:dyDescent="0.2">
      <c r="A2883" s="121"/>
      <c r="B2883" s="39" t="str">
        <f>+VLOOKUP(A2881,$Q$2:$R$5000,2,0)</f>
        <v>cf930</v>
      </c>
      <c r="C2883" s="51"/>
      <c r="D2883" s="57" t="s">
        <v>63</v>
      </c>
      <c r="E2883" s="58" t="s">
        <v>63</v>
      </c>
      <c r="F2883" s="59" t="s">
        <v>63</v>
      </c>
      <c r="G2883" s="57" t="s">
        <v>63</v>
      </c>
      <c r="H2883" s="64" t="s">
        <v>63</v>
      </c>
      <c r="I2883" s="64" t="str">
        <f>IF(H2883="","",G2883*H2883)</f>
        <v/>
      </c>
      <c r="J2883" s="61" t="s">
        <v>63</v>
      </c>
      <c r="Q2883" s="37">
        <v>2882</v>
      </c>
    </row>
    <row r="2884" spans="1:17" ht="15" customHeight="1" x14ac:dyDescent="0.2">
      <c r="A2884" s="121">
        <f t="shared" si="172"/>
        <v>931</v>
      </c>
      <c r="B2884" s="39" t="str">
        <f>+VLOOKUP(A2884,$Q$2:$R$5000,2,0)</f>
        <v>cf931</v>
      </c>
      <c r="C2884" s="45" t="s">
        <v>63</v>
      </c>
      <c r="D2884" s="46" t="s">
        <v>63</v>
      </c>
      <c r="E2884" s="47" t="s">
        <v>63</v>
      </c>
      <c r="F2884" s="48"/>
      <c r="G2884" s="46"/>
      <c r="H2884" s="62"/>
      <c r="I2884" s="62"/>
      <c r="J2884" s="50"/>
      <c r="Q2884" s="37">
        <v>2883</v>
      </c>
    </row>
    <row r="2885" spans="1:17" ht="15" customHeight="1" x14ac:dyDescent="0.2">
      <c r="A2885" s="121"/>
      <c r="B2885" s="39" t="str">
        <f>+VLOOKUP(A2884,$Q$2:$R$5000,2,0)</f>
        <v>cf931</v>
      </c>
      <c r="C2885" s="51"/>
      <c r="D2885" s="52"/>
      <c r="E2885" s="53" t="s">
        <v>63</v>
      </c>
      <c r="F2885" s="54"/>
      <c r="G2885" s="52"/>
      <c r="H2885" s="63"/>
      <c r="I2885" s="63"/>
      <c r="J2885" s="56" t="s">
        <v>63</v>
      </c>
      <c r="Q2885" s="37">
        <v>2884</v>
      </c>
    </row>
    <row r="2886" spans="1:17" ht="15" customHeight="1" x14ac:dyDescent="0.2">
      <c r="A2886" s="121"/>
      <c r="B2886" s="39" t="str">
        <f>+VLOOKUP(A2884,$Q$2:$R$5000,2,0)</f>
        <v>cf931</v>
      </c>
      <c r="C2886" s="51"/>
      <c r="D2886" s="57" t="s">
        <v>63</v>
      </c>
      <c r="E2886" s="58" t="s">
        <v>63</v>
      </c>
      <c r="F2886" s="59" t="s">
        <v>63</v>
      </c>
      <c r="G2886" s="57" t="s">
        <v>63</v>
      </c>
      <c r="H2886" s="64" t="s">
        <v>63</v>
      </c>
      <c r="I2886" s="64" t="str">
        <f>IF(H2886="","",G2886*H2886)</f>
        <v/>
      </c>
      <c r="J2886" s="61" t="s">
        <v>63</v>
      </c>
      <c r="Q2886" s="37">
        <v>2885</v>
      </c>
    </row>
    <row r="2887" spans="1:17" ht="15" customHeight="1" x14ac:dyDescent="0.2">
      <c r="A2887" s="121">
        <f t="shared" si="172"/>
        <v>932</v>
      </c>
      <c r="B2887" s="39" t="str">
        <f>+VLOOKUP(A2887,$Q$2:$R$5000,2,0)</f>
        <v>cf932</v>
      </c>
      <c r="C2887" s="45" t="s">
        <v>63</v>
      </c>
      <c r="D2887" s="46" t="s">
        <v>63</v>
      </c>
      <c r="E2887" s="47" t="s">
        <v>63</v>
      </c>
      <c r="F2887" s="48"/>
      <c r="G2887" s="46"/>
      <c r="H2887" s="62"/>
      <c r="I2887" s="62"/>
      <c r="J2887" s="50"/>
      <c r="Q2887" s="37">
        <v>2886</v>
      </c>
    </row>
    <row r="2888" spans="1:17" ht="15" customHeight="1" x14ac:dyDescent="0.2">
      <c r="A2888" s="121"/>
      <c r="B2888" s="39" t="str">
        <f>+VLOOKUP(A2887,$Q$2:$R$5000,2,0)</f>
        <v>cf932</v>
      </c>
      <c r="C2888" s="51"/>
      <c r="D2888" s="52"/>
      <c r="E2888" s="53" t="s">
        <v>63</v>
      </c>
      <c r="F2888" s="54"/>
      <c r="G2888" s="52"/>
      <c r="H2888" s="63"/>
      <c r="I2888" s="63"/>
      <c r="J2888" s="56" t="s">
        <v>63</v>
      </c>
      <c r="Q2888" s="37">
        <v>2887</v>
      </c>
    </row>
    <row r="2889" spans="1:17" ht="15" customHeight="1" x14ac:dyDescent="0.2">
      <c r="A2889" s="121"/>
      <c r="B2889" s="39" t="str">
        <f>+VLOOKUP(A2887,$Q$2:$R$5000,2,0)</f>
        <v>cf932</v>
      </c>
      <c r="C2889" s="51"/>
      <c r="D2889" s="57" t="s">
        <v>63</v>
      </c>
      <c r="E2889" s="58" t="s">
        <v>63</v>
      </c>
      <c r="F2889" s="59" t="s">
        <v>63</v>
      </c>
      <c r="G2889" s="57" t="s">
        <v>63</v>
      </c>
      <c r="H2889" s="64" t="s">
        <v>63</v>
      </c>
      <c r="I2889" s="64" t="str">
        <f>IF(H2889="","",G2889*H2889)</f>
        <v/>
      </c>
      <c r="J2889" s="61" t="s">
        <v>63</v>
      </c>
      <c r="Q2889" s="37">
        <v>2888</v>
      </c>
    </row>
    <row r="2890" spans="1:17" ht="15" customHeight="1" x14ac:dyDescent="0.2">
      <c r="A2890" s="121">
        <f t="shared" si="172"/>
        <v>933</v>
      </c>
      <c r="B2890" s="39" t="str">
        <f>+VLOOKUP(A2890,$Q$2:$R$5000,2,0)</f>
        <v>cf933</v>
      </c>
      <c r="C2890" s="45" t="s">
        <v>63</v>
      </c>
      <c r="D2890" s="46" t="s">
        <v>63</v>
      </c>
      <c r="E2890" s="47" t="s">
        <v>63</v>
      </c>
      <c r="F2890" s="48"/>
      <c r="G2890" s="46"/>
      <c r="H2890" s="62"/>
      <c r="I2890" s="62"/>
      <c r="J2890" s="50"/>
      <c r="Q2890" s="37">
        <v>2889</v>
      </c>
    </row>
    <row r="2891" spans="1:17" ht="15" customHeight="1" x14ac:dyDescent="0.2">
      <c r="A2891" s="121"/>
      <c r="B2891" s="39" t="str">
        <f>+VLOOKUP(A2890,$Q$2:$R$5000,2,0)</f>
        <v>cf933</v>
      </c>
      <c r="C2891" s="51"/>
      <c r="D2891" s="52"/>
      <c r="E2891" s="53" t="s">
        <v>63</v>
      </c>
      <c r="F2891" s="54"/>
      <c r="G2891" s="52"/>
      <c r="H2891" s="63"/>
      <c r="I2891" s="63"/>
      <c r="J2891" s="56" t="s">
        <v>63</v>
      </c>
      <c r="Q2891" s="37">
        <v>2890</v>
      </c>
    </row>
    <row r="2892" spans="1:17" ht="15" customHeight="1" x14ac:dyDescent="0.2">
      <c r="A2892" s="121"/>
      <c r="B2892" s="39" t="str">
        <f>+VLOOKUP(A2890,$Q$2:$R$5000,2,0)</f>
        <v>cf933</v>
      </c>
      <c r="C2892" s="51"/>
      <c r="D2892" s="57" t="s">
        <v>63</v>
      </c>
      <c r="E2892" s="58" t="s">
        <v>63</v>
      </c>
      <c r="F2892" s="59" t="s">
        <v>63</v>
      </c>
      <c r="G2892" s="57" t="s">
        <v>63</v>
      </c>
      <c r="H2892" s="64" t="s">
        <v>63</v>
      </c>
      <c r="I2892" s="64" t="str">
        <f>IF(H2892="","",G2892*H2892)</f>
        <v/>
      </c>
      <c r="J2892" s="61" t="s">
        <v>63</v>
      </c>
      <c r="Q2892" s="37">
        <v>2891</v>
      </c>
    </row>
    <row r="2893" spans="1:17" ht="15" customHeight="1" x14ac:dyDescent="0.2">
      <c r="A2893" s="121">
        <f t="shared" si="172"/>
        <v>934</v>
      </c>
      <c r="B2893" s="39" t="str">
        <f>+VLOOKUP(A2893,$Q$2:$R$5000,2,0)</f>
        <v>cf934</v>
      </c>
      <c r="C2893" s="45" t="s">
        <v>63</v>
      </c>
      <c r="D2893" s="46" t="s">
        <v>63</v>
      </c>
      <c r="E2893" s="47" t="s">
        <v>63</v>
      </c>
      <c r="F2893" s="48"/>
      <c r="G2893" s="46"/>
      <c r="H2893" s="62"/>
      <c r="I2893" s="62"/>
      <c r="J2893" s="50"/>
      <c r="Q2893" s="37">
        <v>2892</v>
      </c>
    </row>
    <row r="2894" spans="1:17" ht="15" customHeight="1" x14ac:dyDescent="0.2">
      <c r="A2894" s="121"/>
      <c r="B2894" s="39" t="str">
        <f>+VLOOKUP(A2893,$Q$2:$R$5000,2,0)</f>
        <v>cf934</v>
      </c>
      <c r="C2894" s="51"/>
      <c r="D2894" s="52"/>
      <c r="E2894" s="53" t="s">
        <v>63</v>
      </c>
      <c r="F2894" s="54"/>
      <c r="G2894" s="52"/>
      <c r="H2894" s="63"/>
      <c r="I2894" s="63"/>
      <c r="J2894" s="56" t="s">
        <v>63</v>
      </c>
      <c r="Q2894" s="37">
        <v>2893</v>
      </c>
    </row>
    <row r="2895" spans="1:17" ht="15" customHeight="1" x14ac:dyDescent="0.2">
      <c r="A2895" s="121"/>
      <c r="B2895" s="39" t="str">
        <f>+VLOOKUP(A2893,$Q$2:$R$5000,2,0)</f>
        <v>cf934</v>
      </c>
      <c r="C2895" s="51"/>
      <c r="D2895" s="57" t="s">
        <v>63</v>
      </c>
      <c r="E2895" s="58" t="s">
        <v>63</v>
      </c>
      <c r="F2895" s="59" t="s">
        <v>63</v>
      </c>
      <c r="G2895" s="57" t="s">
        <v>63</v>
      </c>
      <c r="H2895" s="64" t="s">
        <v>63</v>
      </c>
      <c r="I2895" s="64" t="str">
        <f>IF(H2895="","",G2895*H2895)</f>
        <v/>
      </c>
      <c r="J2895" s="61" t="s">
        <v>63</v>
      </c>
      <c r="Q2895" s="37">
        <v>2894</v>
      </c>
    </row>
    <row r="2896" spans="1:17" ht="15" customHeight="1" x14ac:dyDescent="0.2">
      <c r="A2896" s="121">
        <f t="shared" si="172"/>
        <v>935</v>
      </c>
      <c r="B2896" s="39" t="str">
        <f>+VLOOKUP(A2896,$Q$2:$R$5000,2,0)</f>
        <v>cf935</v>
      </c>
      <c r="C2896" s="45" t="s">
        <v>63</v>
      </c>
      <c r="D2896" s="46" t="s">
        <v>63</v>
      </c>
      <c r="E2896" s="47" t="s">
        <v>63</v>
      </c>
      <c r="F2896" s="48"/>
      <c r="G2896" s="46"/>
      <c r="H2896" s="62"/>
      <c r="I2896" s="62"/>
      <c r="J2896" s="50"/>
      <c r="Q2896" s="37">
        <v>2895</v>
      </c>
    </row>
    <row r="2897" spans="1:17" ht="15" customHeight="1" x14ac:dyDescent="0.2">
      <c r="A2897" s="121"/>
      <c r="B2897" s="39" t="str">
        <f>+VLOOKUP(A2896,$Q$2:$R$5000,2,0)</f>
        <v>cf935</v>
      </c>
      <c r="C2897" s="51"/>
      <c r="D2897" s="52"/>
      <c r="E2897" s="53" t="s">
        <v>63</v>
      </c>
      <c r="F2897" s="54"/>
      <c r="G2897" s="52"/>
      <c r="H2897" s="63"/>
      <c r="I2897" s="63"/>
      <c r="J2897" s="56" t="s">
        <v>63</v>
      </c>
      <c r="Q2897" s="37">
        <v>2896</v>
      </c>
    </row>
    <row r="2898" spans="1:17" ht="15" customHeight="1" x14ac:dyDescent="0.2">
      <c r="A2898" s="121"/>
      <c r="B2898" s="39" t="str">
        <f>+VLOOKUP(A2896,$Q$2:$R$5000,2,0)</f>
        <v>cf935</v>
      </c>
      <c r="C2898" s="51"/>
      <c r="D2898" s="57" t="s">
        <v>63</v>
      </c>
      <c r="E2898" s="58" t="s">
        <v>63</v>
      </c>
      <c r="F2898" s="59" t="s">
        <v>63</v>
      </c>
      <c r="G2898" s="57" t="s">
        <v>63</v>
      </c>
      <c r="H2898" s="64" t="s">
        <v>63</v>
      </c>
      <c r="I2898" s="64" t="str">
        <f>IF(H2898="","",G2898*H2898)</f>
        <v/>
      </c>
      <c r="J2898" s="61" t="s">
        <v>63</v>
      </c>
      <c r="Q2898" s="37">
        <v>2897</v>
      </c>
    </row>
    <row r="2899" spans="1:17" ht="15" customHeight="1" x14ac:dyDescent="0.2">
      <c r="A2899" s="121">
        <f t="shared" si="172"/>
        <v>936</v>
      </c>
      <c r="B2899" s="39" t="str">
        <f>+VLOOKUP(A2899,$Q$2:$R$5000,2,0)</f>
        <v>cf936</v>
      </c>
      <c r="C2899" s="45" t="s">
        <v>63</v>
      </c>
      <c r="D2899" s="46" t="s">
        <v>63</v>
      </c>
      <c r="E2899" s="47" t="s">
        <v>63</v>
      </c>
      <c r="F2899" s="48"/>
      <c r="G2899" s="46"/>
      <c r="H2899" s="62"/>
      <c r="I2899" s="62"/>
      <c r="J2899" s="50"/>
      <c r="Q2899" s="37">
        <v>2898</v>
      </c>
    </row>
    <row r="2900" spans="1:17" ht="15" customHeight="1" x14ac:dyDescent="0.2">
      <c r="A2900" s="121"/>
      <c r="B2900" s="39" t="str">
        <f>+VLOOKUP(A2899,$Q$2:$R$5000,2,0)</f>
        <v>cf936</v>
      </c>
      <c r="C2900" s="51"/>
      <c r="D2900" s="52"/>
      <c r="E2900" s="53" t="s">
        <v>63</v>
      </c>
      <c r="F2900" s="54"/>
      <c r="G2900" s="52"/>
      <c r="H2900" s="63"/>
      <c r="I2900" s="63"/>
      <c r="J2900" s="56" t="s">
        <v>63</v>
      </c>
      <c r="Q2900" s="37">
        <v>2899</v>
      </c>
    </row>
    <row r="2901" spans="1:17" ht="15" customHeight="1" x14ac:dyDescent="0.2">
      <c r="A2901" s="121"/>
      <c r="B2901" s="39" t="str">
        <f>+VLOOKUP(A2899,$Q$2:$R$5000,2,0)</f>
        <v>cf936</v>
      </c>
      <c r="C2901" s="51"/>
      <c r="D2901" s="57" t="s">
        <v>63</v>
      </c>
      <c r="E2901" s="58" t="s">
        <v>63</v>
      </c>
      <c r="F2901" s="59" t="s">
        <v>63</v>
      </c>
      <c r="G2901" s="57" t="s">
        <v>63</v>
      </c>
      <c r="H2901" s="64" t="s">
        <v>63</v>
      </c>
      <c r="I2901" s="64" t="str">
        <f>IF(H2901="","",G2901*H2901)</f>
        <v/>
      </c>
      <c r="J2901" s="61" t="s">
        <v>63</v>
      </c>
      <c r="Q2901" s="37">
        <v>2900</v>
      </c>
    </row>
    <row r="2902" spans="1:17" ht="15" customHeight="1" x14ac:dyDescent="0.2">
      <c r="A2902" s="121">
        <f t="shared" si="172"/>
        <v>937</v>
      </c>
      <c r="B2902" s="39" t="str">
        <f>+VLOOKUP(A2902,$Q$2:$R$5000,2,0)</f>
        <v>cf937</v>
      </c>
      <c r="C2902" s="45" t="s">
        <v>63</v>
      </c>
      <c r="D2902" s="46" t="s">
        <v>63</v>
      </c>
      <c r="E2902" s="47" t="s">
        <v>63</v>
      </c>
      <c r="F2902" s="48"/>
      <c r="G2902" s="46"/>
      <c r="H2902" s="62"/>
      <c r="I2902" s="62"/>
      <c r="J2902" s="50"/>
      <c r="Q2902" s="37">
        <v>2901</v>
      </c>
    </row>
    <row r="2903" spans="1:17" ht="15" customHeight="1" x14ac:dyDescent="0.2">
      <c r="A2903" s="121"/>
      <c r="B2903" s="39" t="str">
        <f>+VLOOKUP(A2902,$Q$2:$R$5000,2,0)</f>
        <v>cf937</v>
      </c>
      <c r="C2903" s="51"/>
      <c r="D2903" s="52"/>
      <c r="E2903" s="53" t="s">
        <v>63</v>
      </c>
      <c r="F2903" s="54"/>
      <c r="G2903" s="52"/>
      <c r="H2903" s="63"/>
      <c r="I2903" s="63"/>
      <c r="J2903" s="56" t="s">
        <v>63</v>
      </c>
      <c r="Q2903" s="37">
        <v>2902</v>
      </c>
    </row>
    <row r="2904" spans="1:17" ht="15" customHeight="1" x14ac:dyDescent="0.2">
      <c r="A2904" s="121"/>
      <c r="B2904" s="39" t="str">
        <f>+VLOOKUP(A2902,$Q$2:$R$5000,2,0)</f>
        <v>cf937</v>
      </c>
      <c r="C2904" s="51"/>
      <c r="D2904" s="57" t="s">
        <v>63</v>
      </c>
      <c r="E2904" s="58" t="s">
        <v>63</v>
      </c>
      <c r="F2904" s="59" t="s">
        <v>63</v>
      </c>
      <c r="G2904" s="57" t="s">
        <v>63</v>
      </c>
      <c r="H2904" s="64" t="s">
        <v>63</v>
      </c>
      <c r="I2904" s="64" t="str">
        <f>IF(H2904="","",G2904*H2904)</f>
        <v/>
      </c>
      <c r="J2904" s="61" t="s">
        <v>63</v>
      </c>
      <c r="Q2904" s="37">
        <v>2903</v>
      </c>
    </row>
    <row r="2905" spans="1:17" ht="15" customHeight="1" x14ac:dyDescent="0.2">
      <c r="A2905" s="121">
        <f t="shared" si="172"/>
        <v>938</v>
      </c>
      <c r="B2905" s="39" t="str">
        <f>+VLOOKUP(A2905,$Q$2:$R$5000,2,0)</f>
        <v>cf938</v>
      </c>
      <c r="C2905" s="45" t="s">
        <v>63</v>
      </c>
      <c r="D2905" s="46" t="s">
        <v>63</v>
      </c>
      <c r="E2905" s="47" t="s">
        <v>63</v>
      </c>
      <c r="F2905" s="48"/>
      <c r="G2905" s="46"/>
      <c r="H2905" s="62"/>
      <c r="I2905" s="62"/>
      <c r="J2905" s="50"/>
      <c r="Q2905" s="37">
        <v>2904</v>
      </c>
    </row>
    <row r="2906" spans="1:17" ht="15" customHeight="1" x14ac:dyDescent="0.2">
      <c r="A2906" s="121"/>
      <c r="B2906" s="39" t="str">
        <f>+VLOOKUP(A2905,$Q$2:$R$5000,2,0)</f>
        <v>cf938</v>
      </c>
      <c r="C2906" s="51"/>
      <c r="D2906" s="52"/>
      <c r="E2906" s="53" t="s">
        <v>63</v>
      </c>
      <c r="F2906" s="54"/>
      <c r="G2906" s="52"/>
      <c r="H2906" s="63"/>
      <c r="I2906" s="63"/>
      <c r="J2906" s="56" t="s">
        <v>63</v>
      </c>
      <c r="Q2906" s="37">
        <v>2905</v>
      </c>
    </row>
    <row r="2907" spans="1:17" ht="15" customHeight="1" x14ac:dyDescent="0.2">
      <c r="A2907" s="121"/>
      <c r="B2907" s="39" t="str">
        <f>+VLOOKUP(A2905,$Q$2:$R$5000,2,0)</f>
        <v>cf938</v>
      </c>
      <c r="C2907" s="51"/>
      <c r="D2907" s="57" t="s">
        <v>63</v>
      </c>
      <c r="E2907" s="58" t="s">
        <v>63</v>
      </c>
      <c r="F2907" s="59" t="s">
        <v>63</v>
      </c>
      <c r="G2907" s="57" t="s">
        <v>63</v>
      </c>
      <c r="H2907" s="64" t="s">
        <v>63</v>
      </c>
      <c r="I2907" s="64" t="str">
        <f>IF(H2907="","",G2907*H2907)</f>
        <v/>
      </c>
      <c r="J2907" s="61" t="s">
        <v>63</v>
      </c>
      <c r="Q2907" s="37">
        <v>2906</v>
      </c>
    </row>
    <row r="2908" spans="1:17" ht="15" customHeight="1" x14ac:dyDescent="0.2">
      <c r="A2908" s="121">
        <f t="shared" si="172"/>
        <v>939</v>
      </c>
      <c r="B2908" s="39" t="str">
        <f>+VLOOKUP(A2908,$Q$2:$R$5000,2,0)</f>
        <v>cf939</v>
      </c>
      <c r="C2908" s="45" t="s">
        <v>63</v>
      </c>
      <c r="D2908" s="46" t="s">
        <v>63</v>
      </c>
      <c r="E2908" s="47" t="s">
        <v>63</v>
      </c>
      <c r="F2908" s="48"/>
      <c r="G2908" s="46"/>
      <c r="H2908" s="62"/>
      <c r="I2908" s="62"/>
      <c r="J2908" s="50"/>
      <c r="Q2908" s="37">
        <v>2907</v>
      </c>
    </row>
    <row r="2909" spans="1:17" ht="15" customHeight="1" x14ac:dyDescent="0.2">
      <c r="A2909" s="121"/>
      <c r="B2909" s="39" t="str">
        <f>+VLOOKUP(A2908,$Q$2:$R$5000,2,0)</f>
        <v>cf939</v>
      </c>
      <c r="C2909" s="51"/>
      <c r="D2909" s="52"/>
      <c r="E2909" s="53" t="s">
        <v>63</v>
      </c>
      <c r="F2909" s="54"/>
      <c r="G2909" s="52"/>
      <c r="H2909" s="63"/>
      <c r="I2909" s="63"/>
      <c r="J2909" s="56" t="s">
        <v>63</v>
      </c>
      <c r="Q2909" s="37">
        <v>2908</v>
      </c>
    </row>
    <row r="2910" spans="1:17" ht="15" customHeight="1" x14ac:dyDescent="0.2">
      <c r="A2910" s="121"/>
      <c r="B2910" s="39" t="str">
        <f>+VLOOKUP(A2908,$Q$2:$R$5000,2,0)</f>
        <v>cf939</v>
      </c>
      <c r="C2910" s="51"/>
      <c r="D2910" s="57" t="s">
        <v>63</v>
      </c>
      <c r="E2910" s="58" t="s">
        <v>63</v>
      </c>
      <c r="F2910" s="59" t="s">
        <v>63</v>
      </c>
      <c r="G2910" s="57" t="s">
        <v>63</v>
      </c>
      <c r="H2910" s="64" t="s">
        <v>63</v>
      </c>
      <c r="I2910" s="64" t="str">
        <f>IF(H2910="","",G2910*H2910)</f>
        <v/>
      </c>
      <c r="J2910" s="61" t="s">
        <v>63</v>
      </c>
      <c r="Q2910" s="37">
        <v>2909</v>
      </c>
    </row>
    <row r="2911" spans="1:17" ht="15" customHeight="1" x14ac:dyDescent="0.2">
      <c r="A2911" s="121">
        <f t="shared" si="172"/>
        <v>940</v>
      </c>
      <c r="B2911" s="39" t="str">
        <f>+VLOOKUP(A2911,$Q$2:$R$5000,2,0)</f>
        <v>cf940</v>
      </c>
      <c r="C2911" s="45" t="s">
        <v>63</v>
      </c>
      <c r="D2911" s="46" t="s">
        <v>63</v>
      </c>
      <c r="E2911" s="47" t="s">
        <v>63</v>
      </c>
      <c r="F2911" s="48"/>
      <c r="G2911" s="46"/>
      <c r="H2911" s="62"/>
      <c r="I2911" s="62"/>
      <c r="J2911" s="50"/>
      <c r="Q2911" s="37">
        <v>2910</v>
      </c>
    </row>
    <row r="2912" spans="1:17" ht="15" customHeight="1" x14ac:dyDescent="0.2">
      <c r="A2912" s="121"/>
      <c r="B2912" s="39" t="str">
        <f>+VLOOKUP(A2911,$Q$2:$R$5000,2,0)</f>
        <v>cf940</v>
      </c>
      <c r="C2912" s="51"/>
      <c r="D2912" s="52"/>
      <c r="E2912" s="53" t="s">
        <v>63</v>
      </c>
      <c r="F2912" s="54"/>
      <c r="G2912" s="52"/>
      <c r="H2912" s="63"/>
      <c r="I2912" s="63"/>
      <c r="J2912" s="56" t="s">
        <v>63</v>
      </c>
      <c r="Q2912" s="37">
        <v>2911</v>
      </c>
    </row>
    <row r="2913" spans="1:17" ht="15" customHeight="1" x14ac:dyDescent="0.2">
      <c r="A2913" s="121"/>
      <c r="B2913" s="39" t="str">
        <f>+VLOOKUP(A2911,$Q$2:$R$5000,2,0)</f>
        <v>cf940</v>
      </c>
      <c r="C2913" s="51"/>
      <c r="D2913" s="57" t="s">
        <v>63</v>
      </c>
      <c r="E2913" s="58" t="s">
        <v>63</v>
      </c>
      <c r="F2913" s="59" t="s">
        <v>63</v>
      </c>
      <c r="G2913" s="57" t="s">
        <v>63</v>
      </c>
      <c r="H2913" s="64" t="s">
        <v>63</v>
      </c>
      <c r="I2913" s="64" t="str">
        <f>IF(H2913="","",G2913*H2913)</f>
        <v/>
      </c>
      <c r="J2913" s="61" t="s">
        <v>63</v>
      </c>
      <c r="Q2913" s="37">
        <v>2912</v>
      </c>
    </row>
    <row r="2914" spans="1:17" ht="15" customHeight="1" x14ac:dyDescent="0.2">
      <c r="B2914" s="37">
        <f>IF(K2914=$K$1,1,IF(K2914&gt;$K$1,0,1))</f>
        <v>0</v>
      </c>
      <c r="C2914" s="51"/>
      <c r="D2914" s="46"/>
      <c r="E2914" s="71" t="s">
        <v>143</v>
      </c>
      <c r="F2914" s="48"/>
      <c r="G2914" s="46"/>
      <c r="H2914" s="62"/>
      <c r="I2914" s="66">
        <f>SUM(I2854:I2913)</f>
        <v>0</v>
      </c>
      <c r="J2914" s="46"/>
      <c r="K2914" s="37">
        <f>+A2911/20</f>
        <v>47</v>
      </c>
      <c r="L2914" s="67">
        <f>+I2914</f>
        <v>0</v>
      </c>
      <c r="M2914" s="68">
        <f>SUM($L$2:L2914)</f>
        <v>0</v>
      </c>
      <c r="Q2914" s="37">
        <v>2913</v>
      </c>
    </row>
    <row r="2915" spans="1:17" ht="15" customHeight="1" x14ac:dyDescent="0.2">
      <c r="B2915" s="37">
        <f>+IF(K2915=$K$1,1,0)</f>
        <v>0</v>
      </c>
      <c r="C2915" s="51"/>
      <c r="D2915" s="57"/>
      <c r="E2915" s="72" t="s">
        <v>144</v>
      </c>
      <c r="F2915" s="59"/>
      <c r="G2915" s="57"/>
      <c r="H2915" s="64"/>
      <c r="I2915" s="70">
        <f>+M2914</f>
        <v>0</v>
      </c>
      <c r="J2915" s="57"/>
      <c r="K2915" s="37">
        <f>+K2914</f>
        <v>47</v>
      </c>
      <c r="Q2915" s="37">
        <v>2914</v>
      </c>
    </row>
    <row r="2916" spans="1:17" ht="15" customHeight="1" x14ac:dyDescent="0.2">
      <c r="A2916" s="121">
        <f>A2911+1</f>
        <v>941</v>
      </c>
      <c r="B2916" s="39" t="str">
        <f>+VLOOKUP(A2916,$Q$2:$R$5000,2,0)</f>
        <v>cf941</v>
      </c>
      <c r="C2916" s="45" t="s">
        <v>63</v>
      </c>
      <c r="D2916" s="46" t="s">
        <v>63</v>
      </c>
      <c r="E2916" s="47" t="s">
        <v>63</v>
      </c>
      <c r="F2916" s="48"/>
      <c r="G2916" s="46"/>
      <c r="H2916" s="49"/>
      <c r="I2916" s="49"/>
      <c r="J2916" s="50"/>
      <c r="Q2916" s="37">
        <v>2915</v>
      </c>
    </row>
    <row r="2917" spans="1:17" ht="15" customHeight="1" x14ac:dyDescent="0.2">
      <c r="A2917" s="121"/>
      <c r="B2917" s="39" t="str">
        <f>+VLOOKUP(A2916,$Q$2:$R$5000,2,0)</f>
        <v>cf941</v>
      </c>
      <c r="C2917" s="51"/>
      <c r="D2917" s="52"/>
      <c r="E2917" s="53" t="s">
        <v>63</v>
      </c>
      <c r="F2917" s="54"/>
      <c r="G2917" s="52"/>
      <c r="H2917" s="55"/>
      <c r="I2917" s="55"/>
      <c r="J2917" s="56" t="s">
        <v>63</v>
      </c>
      <c r="Q2917" s="37">
        <v>2916</v>
      </c>
    </row>
    <row r="2918" spans="1:17" ht="15" customHeight="1" x14ac:dyDescent="0.2">
      <c r="A2918" s="121"/>
      <c r="B2918" s="39" t="str">
        <f>+VLOOKUP(A2916,$Q$2:$R$5000,2,0)</f>
        <v>cf941</v>
      </c>
      <c r="C2918" s="51"/>
      <c r="D2918" s="57" t="s">
        <v>63</v>
      </c>
      <c r="E2918" s="58" t="s">
        <v>63</v>
      </c>
      <c r="F2918" s="59" t="s">
        <v>63</v>
      </c>
      <c r="G2918" s="57" t="s">
        <v>63</v>
      </c>
      <c r="H2918" s="60" t="s">
        <v>63</v>
      </c>
      <c r="I2918" s="60" t="str">
        <f>IF(H2918="","",G2918*H2918)</f>
        <v/>
      </c>
      <c r="J2918" s="61" t="s">
        <v>63</v>
      </c>
      <c r="Q2918" s="37">
        <v>2917</v>
      </c>
    </row>
    <row r="2919" spans="1:17" ht="15" customHeight="1" x14ac:dyDescent="0.2">
      <c r="A2919" s="121">
        <f t="shared" ref="A2919" si="173">A2916+1</f>
        <v>942</v>
      </c>
      <c r="B2919" s="39" t="str">
        <f>+VLOOKUP(A2919,$Q$2:$R$5000,2,0)</f>
        <v>cf942</v>
      </c>
      <c r="C2919" s="45" t="s">
        <v>63</v>
      </c>
      <c r="D2919" s="46" t="s">
        <v>63</v>
      </c>
      <c r="E2919" s="47" t="s">
        <v>63</v>
      </c>
      <c r="F2919" s="48"/>
      <c r="G2919" s="46"/>
      <c r="H2919" s="62"/>
      <c r="I2919" s="62"/>
      <c r="J2919" s="50"/>
      <c r="Q2919" s="37">
        <v>2918</v>
      </c>
    </row>
    <row r="2920" spans="1:17" ht="15" customHeight="1" x14ac:dyDescent="0.2">
      <c r="A2920" s="121"/>
      <c r="B2920" s="39" t="str">
        <f>+VLOOKUP(A2919,$Q$2:$R$5000,2,0)</f>
        <v>cf942</v>
      </c>
      <c r="C2920" s="51"/>
      <c r="D2920" s="52"/>
      <c r="E2920" s="53" t="s">
        <v>63</v>
      </c>
      <c r="F2920" s="54"/>
      <c r="G2920" s="52"/>
      <c r="H2920" s="63"/>
      <c r="I2920" s="63"/>
      <c r="J2920" s="56" t="s">
        <v>63</v>
      </c>
      <c r="Q2920" s="37">
        <v>2919</v>
      </c>
    </row>
    <row r="2921" spans="1:17" ht="15" customHeight="1" x14ac:dyDescent="0.2">
      <c r="A2921" s="121"/>
      <c r="B2921" s="39" t="str">
        <f>+VLOOKUP(A2919,$Q$2:$R$5000,2,0)</f>
        <v>cf942</v>
      </c>
      <c r="C2921" s="51"/>
      <c r="D2921" s="57" t="s">
        <v>63</v>
      </c>
      <c r="E2921" s="58" t="s">
        <v>63</v>
      </c>
      <c r="F2921" s="59" t="s">
        <v>63</v>
      </c>
      <c r="G2921" s="57" t="s">
        <v>63</v>
      </c>
      <c r="H2921" s="64" t="s">
        <v>63</v>
      </c>
      <c r="I2921" s="64" t="str">
        <f>IF(H2921="","",G2921*H2921)</f>
        <v/>
      </c>
      <c r="J2921" s="61" t="s">
        <v>63</v>
      </c>
      <c r="Q2921" s="37">
        <v>2920</v>
      </c>
    </row>
    <row r="2922" spans="1:17" ht="15" customHeight="1" x14ac:dyDescent="0.2">
      <c r="A2922" s="121">
        <f t="shared" ref="A2922:A2973" si="174">A2919+1</f>
        <v>943</v>
      </c>
      <c r="B2922" s="39" t="str">
        <f>+VLOOKUP(A2922,$Q$2:$R$5000,2,0)</f>
        <v>cf943</v>
      </c>
      <c r="C2922" s="45" t="s">
        <v>63</v>
      </c>
      <c r="D2922" s="46" t="s">
        <v>63</v>
      </c>
      <c r="E2922" s="47" t="s">
        <v>63</v>
      </c>
      <c r="F2922" s="48"/>
      <c r="G2922" s="46"/>
      <c r="H2922" s="62"/>
      <c r="I2922" s="62"/>
      <c r="J2922" s="50"/>
      <c r="Q2922" s="37">
        <v>2921</v>
      </c>
    </row>
    <row r="2923" spans="1:17" ht="15" customHeight="1" x14ac:dyDescent="0.2">
      <c r="A2923" s="121"/>
      <c r="B2923" s="39" t="str">
        <f>+VLOOKUP(A2922,$Q$2:$R$5000,2,0)</f>
        <v>cf943</v>
      </c>
      <c r="C2923" s="51"/>
      <c r="D2923" s="52"/>
      <c r="E2923" s="53" t="s">
        <v>63</v>
      </c>
      <c r="F2923" s="54"/>
      <c r="G2923" s="52"/>
      <c r="H2923" s="63"/>
      <c r="I2923" s="63"/>
      <c r="J2923" s="56" t="s">
        <v>63</v>
      </c>
      <c r="Q2923" s="37">
        <v>2922</v>
      </c>
    </row>
    <row r="2924" spans="1:17" ht="15" customHeight="1" x14ac:dyDescent="0.2">
      <c r="A2924" s="121"/>
      <c r="B2924" s="39" t="str">
        <f>+VLOOKUP(A2922,$Q$2:$R$5000,2,0)</f>
        <v>cf943</v>
      </c>
      <c r="C2924" s="51"/>
      <c r="D2924" s="57" t="s">
        <v>63</v>
      </c>
      <c r="E2924" s="58" t="s">
        <v>63</v>
      </c>
      <c r="F2924" s="59" t="s">
        <v>63</v>
      </c>
      <c r="G2924" s="57" t="s">
        <v>63</v>
      </c>
      <c r="H2924" s="64" t="s">
        <v>63</v>
      </c>
      <c r="I2924" s="64" t="str">
        <f>IF(H2924="","",G2924*H2924)</f>
        <v/>
      </c>
      <c r="J2924" s="61" t="s">
        <v>63</v>
      </c>
      <c r="Q2924" s="37">
        <v>2923</v>
      </c>
    </row>
    <row r="2925" spans="1:17" ht="15" customHeight="1" x14ac:dyDescent="0.2">
      <c r="A2925" s="121">
        <f t="shared" si="174"/>
        <v>944</v>
      </c>
      <c r="B2925" s="39" t="str">
        <f>+VLOOKUP(A2925,$Q$2:$R$5000,2,0)</f>
        <v>cf944</v>
      </c>
      <c r="C2925" s="45" t="s">
        <v>63</v>
      </c>
      <c r="D2925" s="46" t="s">
        <v>63</v>
      </c>
      <c r="E2925" s="47" t="s">
        <v>63</v>
      </c>
      <c r="F2925" s="48"/>
      <c r="G2925" s="46"/>
      <c r="H2925" s="62"/>
      <c r="I2925" s="62"/>
      <c r="J2925" s="50"/>
      <c r="Q2925" s="37">
        <v>2924</v>
      </c>
    </row>
    <row r="2926" spans="1:17" ht="15" customHeight="1" x14ac:dyDescent="0.2">
      <c r="A2926" s="121"/>
      <c r="B2926" s="39" t="str">
        <f>+VLOOKUP(A2925,$Q$2:$R$5000,2,0)</f>
        <v>cf944</v>
      </c>
      <c r="C2926" s="51"/>
      <c r="D2926" s="52"/>
      <c r="E2926" s="53" t="s">
        <v>63</v>
      </c>
      <c r="F2926" s="54"/>
      <c r="G2926" s="52"/>
      <c r="H2926" s="63"/>
      <c r="I2926" s="63"/>
      <c r="J2926" s="56" t="s">
        <v>63</v>
      </c>
      <c r="Q2926" s="37">
        <v>2925</v>
      </c>
    </row>
    <row r="2927" spans="1:17" ht="15" customHeight="1" x14ac:dyDescent="0.2">
      <c r="A2927" s="121"/>
      <c r="B2927" s="39" t="str">
        <f>+VLOOKUP(A2925,$Q$2:$R$5000,2,0)</f>
        <v>cf944</v>
      </c>
      <c r="C2927" s="51"/>
      <c r="D2927" s="57" t="s">
        <v>63</v>
      </c>
      <c r="E2927" s="58" t="s">
        <v>63</v>
      </c>
      <c r="F2927" s="59" t="s">
        <v>63</v>
      </c>
      <c r="G2927" s="57" t="s">
        <v>63</v>
      </c>
      <c r="H2927" s="64" t="s">
        <v>63</v>
      </c>
      <c r="I2927" s="64" t="str">
        <f>IF(H2927="","",G2927*H2927)</f>
        <v/>
      </c>
      <c r="J2927" s="61" t="s">
        <v>63</v>
      </c>
      <c r="Q2927" s="37">
        <v>2926</v>
      </c>
    </row>
    <row r="2928" spans="1:17" ht="15" customHeight="1" x14ac:dyDescent="0.2">
      <c r="A2928" s="121">
        <f t="shared" si="174"/>
        <v>945</v>
      </c>
      <c r="B2928" s="39" t="str">
        <f>+VLOOKUP(A2928,$Q$2:$R$5000,2,0)</f>
        <v>cf945</v>
      </c>
      <c r="C2928" s="45" t="s">
        <v>63</v>
      </c>
      <c r="D2928" s="46" t="s">
        <v>63</v>
      </c>
      <c r="E2928" s="47" t="s">
        <v>63</v>
      </c>
      <c r="F2928" s="48"/>
      <c r="G2928" s="46"/>
      <c r="H2928" s="62"/>
      <c r="I2928" s="62"/>
      <c r="J2928" s="50"/>
      <c r="Q2928" s="37">
        <v>2927</v>
      </c>
    </row>
    <row r="2929" spans="1:17" ht="15" customHeight="1" x14ac:dyDescent="0.2">
      <c r="A2929" s="121"/>
      <c r="B2929" s="39" t="str">
        <f>+VLOOKUP(A2928,$Q$2:$R$5000,2,0)</f>
        <v>cf945</v>
      </c>
      <c r="C2929" s="51"/>
      <c r="D2929" s="52"/>
      <c r="E2929" s="53" t="s">
        <v>63</v>
      </c>
      <c r="F2929" s="54"/>
      <c r="G2929" s="52"/>
      <c r="H2929" s="63"/>
      <c r="I2929" s="63"/>
      <c r="J2929" s="56" t="s">
        <v>63</v>
      </c>
      <c r="Q2929" s="37">
        <v>2928</v>
      </c>
    </row>
    <row r="2930" spans="1:17" ht="15" customHeight="1" x14ac:dyDescent="0.2">
      <c r="A2930" s="121"/>
      <c r="B2930" s="39" t="str">
        <f>+VLOOKUP(A2928,$Q$2:$R$5000,2,0)</f>
        <v>cf945</v>
      </c>
      <c r="C2930" s="51"/>
      <c r="D2930" s="57" t="s">
        <v>63</v>
      </c>
      <c r="E2930" s="58" t="s">
        <v>63</v>
      </c>
      <c r="F2930" s="59" t="s">
        <v>63</v>
      </c>
      <c r="G2930" s="57" t="s">
        <v>63</v>
      </c>
      <c r="H2930" s="64" t="s">
        <v>63</v>
      </c>
      <c r="I2930" s="64" t="str">
        <f>IF(H2930="","",G2930*H2930)</f>
        <v/>
      </c>
      <c r="J2930" s="61" t="s">
        <v>63</v>
      </c>
      <c r="Q2930" s="37">
        <v>2929</v>
      </c>
    </row>
    <row r="2931" spans="1:17" ht="15" customHeight="1" x14ac:dyDescent="0.2">
      <c r="A2931" s="121">
        <f t="shared" si="174"/>
        <v>946</v>
      </c>
      <c r="B2931" s="39" t="str">
        <f>+VLOOKUP(A2931,$Q$2:$R$5000,2,0)</f>
        <v>cf946</v>
      </c>
      <c r="C2931" s="45" t="s">
        <v>63</v>
      </c>
      <c r="D2931" s="46" t="s">
        <v>63</v>
      </c>
      <c r="E2931" s="47" t="s">
        <v>63</v>
      </c>
      <c r="F2931" s="48"/>
      <c r="G2931" s="46"/>
      <c r="H2931" s="62"/>
      <c r="I2931" s="62"/>
      <c r="J2931" s="50"/>
      <c r="Q2931" s="37">
        <v>2930</v>
      </c>
    </row>
    <row r="2932" spans="1:17" ht="15" customHeight="1" x14ac:dyDescent="0.2">
      <c r="A2932" s="121"/>
      <c r="B2932" s="39" t="str">
        <f>+VLOOKUP(A2931,$Q$2:$R$5000,2,0)</f>
        <v>cf946</v>
      </c>
      <c r="C2932" s="51"/>
      <c r="D2932" s="52"/>
      <c r="E2932" s="53" t="s">
        <v>63</v>
      </c>
      <c r="F2932" s="54"/>
      <c r="G2932" s="52"/>
      <c r="H2932" s="63"/>
      <c r="I2932" s="63"/>
      <c r="J2932" s="56" t="s">
        <v>63</v>
      </c>
      <c r="Q2932" s="37">
        <v>2931</v>
      </c>
    </row>
    <row r="2933" spans="1:17" ht="15" customHeight="1" x14ac:dyDescent="0.2">
      <c r="A2933" s="121"/>
      <c r="B2933" s="39" t="str">
        <f>+VLOOKUP(A2931,$Q$2:$R$5000,2,0)</f>
        <v>cf946</v>
      </c>
      <c r="C2933" s="51"/>
      <c r="D2933" s="57" t="s">
        <v>63</v>
      </c>
      <c r="E2933" s="58" t="s">
        <v>63</v>
      </c>
      <c r="F2933" s="59" t="s">
        <v>63</v>
      </c>
      <c r="G2933" s="57" t="s">
        <v>63</v>
      </c>
      <c r="H2933" s="64" t="s">
        <v>63</v>
      </c>
      <c r="I2933" s="64" t="str">
        <f>IF(H2933="","",G2933*H2933)</f>
        <v/>
      </c>
      <c r="J2933" s="61" t="s">
        <v>63</v>
      </c>
      <c r="Q2933" s="37">
        <v>2932</v>
      </c>
    </row>
    <row r="2934" spans="1:17" ht="15" customHeight="1" x14ac:dyDescent="0.2">
      <c r="A2934" s="121">
        <f t="shared" si="174"/>
        <v>947</v>
      </c>
      <c r="B2934" s="39" t="str">
        <f>+VLOOKUP(A2934,$Q$2:$R$5000,2,0)</f>
        <v>cf947</v>
      </c>
      <c r="C2934" s="45" t="s">
        <v>63</v>
      </c>
      <c r="D2934" s="46" t="s">
        <v>63</v>
      </c>
      <c r="E2934" s="47" t="s">
        <v>63</v>
      </c>
      <c r="F2934" s="48"/>
      <c r="G2934" s="46"/>
      <c r="H2934" s="62"/>
      <c r="I2934" s="62"/>
      <c r="J2934" s="50"/>
      <c r="Q2934" s="37">
        <v>2933</v>
      </c>
    </row>
    <row r="2935" spans="1:17" ht="15" customHeight="1" x14ac:dyDescent="0.2">
      <c r="A2935" s="121"/>
      <c r="B2935" s="39" t="str">
        <f>+VLOOKUP(A2934,$Q$2:$R$5000,2,0)</f>
        <v>cf947</v>
      </c>
      <c r="C2935" s="51"/>
      <c r="D2935" s="52"/>
      <c r="E2935" s="53" t="s">
        <v>63</v>
      </c>
      <c r="F2935" s="54"/>
      <c r="G2935" s="52"/>
      <c r="H2935" s="63"/>
      <c r="I2935" s="63"/>
      <c r="J2935" s="56" t="s">
        <v>63</v>
      </c>
      <c r="Q2935" s="37">
        <v>2934</v>
      </c>
    </row>
    <row r="2936" spans="1:17" ht="15" customHeight="1" x14ac:dyDescent="0.2">
      <c r="A2936" s="121"/>
      <c r="B2936" s="39" t="str">
        <f>+VLOOKUP(A2934,$Q$2:$R$5000,2,0)</f>
        <v>cf947</v>
      </c>
      <c r="C2936" s="51"/>
      <c r="D2936" s="57" t="s">
        <v>63</v>
      </c>
      <c r="E2936" s="58" t="s">
        <v>63</v>
      </c>
      <c r="F2936" s="59" t="s">
        <v>63</v>
      </c>
      <c r="G2936" s="57" t="s">
        <v>63</v>
      </c>
      <c r="H2936" s="64" t="s">
        <v>63</v>
      </c>
      <c r="I2936" s="64" t="str">
        <f>IF(H2936="","",G2936*H2936)</f>
        <v/>
      </c>
      <c r="J2936" s="61" t="s">
        <v>63</v>
      </c>
      <c r="Q2936" s="37">
        <v>2935</v>
      </c>
    </row>
    <row r="2937" spans="1:17" ht="15" customHeight="1" x14ac:dyDescent="0.2">
      <c r="A2937" s="121">
        <f t="shared" si="174"/>
        <v>948</v>
      </c>
      <c r="B2937" s="39" t="str">
        <f>+VLOOKUP(A2937,$Q$2:$R$5000,2,0)</f>
        <v>cf948</v>
      </c>
      <c r="C2937" s="45" t="s">
        <v>63</v>
      </c>
      <c r="D2937" s="46" t="s">
        <v>63</v>
      </c>
      <c r="E2937" s="47" t="s">
        <v>63</v>
      </c>
      <c r="F2937" s="48"/>
      <c r="G2937" s="46"/>
      <c r="H2937" s="62"/>
      <c r="I2937" s="62"/>
      <c r="J2937" s="50"/>
      <c r="Q2937" s="37">
        <v>2936</v>
      </c>
    </row>
    <row r="2938" spans="1:17" ht="15" customHeight="1" x14ac:dyDescent="0.2">
      <c r="A2938" s="121"/>
      <c r="B2938" s="39" t="str">
        <f>+VLOOKUP(A2937,$Q$2:$R$5000,2,0)</f>
        <v>cf948</v>
      </c>
      <c r="C2938" s="51"/>
      <c r="D2938" s="52"/>
      <c r="E2938" s="53" t="s">
        <v>63</v>
      </c>
      <c r="F2938" s="54"/>
      <c r="G2938" s="52"/>
      <c r="H2938" s="63"/>
      <c r="I2938" s="63"/>
      <c r="J2938" s="56" t="s">
        <v>63</v>
      </c>
      <c r="Q2938" s="37">
        <v>2937</v>
      </c>
    </row>
    <row r="2939" spans="1:17" ht="15" customHeight="1" x14ac:dyDescent="0.2">
      <c r="A2939" s="121"/>
      <c r="B2939" s="39" t="str">
        <f>+VLOOKUP(A2937,$Q$2:$R$5000,2,0)</f>
        <v>cf948</v>
      </c>
      <c r="C2939" s="51"/>
      <c r="D2939" s="57" t="s">
        <v>63</v>
      </c>
      <c r="E2939" s="58" t="s">
        <v>63</v>
      </c>
      <c r="F2939" s="59" t="s">
        <v>63</v>
      </c>
      <c r="G2939" s="57" t="s">
        <v>63</v>
      </c>
      <c r="H2939" s="64" t="s">
        <v>63</v>
      </c>
      <c r="I2939" s="64" t="str">
        <f>IF(H2939="","",G2939*H2939)</f>
        <v/>
      </c>
      <c r="J2939" s="61" t="s">
        <v>63</v>
      </c>
      <c r="Q2939" s="37">
        <v>2938</v>
      </c>
    </row>
    <row r="2940" spans="1:17" ht="15" customHeight="1" x14ac:dyDescent="0.2">
      <c r="A2940" s="121">
        <f t="shared" si="174"/>
        <v>949</v>
      </c>
      <c r="B2940" s="39" t="str">
        <f>+VLOOKUP(A2940,$Q$2:$R$5000,2,0)</f>
        <v>cf949</v>
      </c>
      <c r="C2940" s="45" t="s">
        <v>63</v>
      </c>
      <c r="D2940" s="46" t="s">
        <v>63</v>
      </c>
      <c r="E2940" s="47" t="s">
        <v>63</v>
      </c>
      <c r="F2940" s="48"/>
      <c r="G2940" s="46"/>
      <c r="H2940" s="62"/>
      <c r="I2940" s="62"/>
      <c r="J2940" s="50"/>
      <c r="Q2940" s="37">
        <v>2939</v>
      </c>
    </row>
    <row r="2941" spans="1:17" ht="15" customHeight="1" x14ac:dyDescent="0.2">
      <c r="A2941" s="121"/>
      <c r="B2941" s="39" t="str">
        <f>+VLOOKUP(A2940,$Q$2:$R$5000,2,0)</f>
        <v>cf949</v>
      </c>
      <c r="C2941" s="51"/>
      <c r="D2941" s="52"/>
      <c r="E2941" s="53" t="s">
        <v>63</v>
      </c>
      <c r="F2941" s="54"/>
      <c r="G2941" s="52"/>
      <c r="H2941" s="63"/>
      <c r="I2941" s="63"/>
      <c r="J2941" s="56" t="s">
        <v>63</v>
      </c>
      <c r="Q2941" s="37">
        <v>2940</v>
      </c>
    </row>
    <row r="2942" spans="1:17" ht="15" customHeight="1" x14ac:dyDescent="0.2">
      <c r="A2942" s="121"/>
      <c r="B2942" s="39" t="str">
        <f>+VLOOKUP(A2940,$Q$2:$R$5000,2,0)</f>
        <v>cf949</v>
      </c>
      <c r="C2942" s="51"/>
      <c r="D2942" s="57" t="s">
        <v>63</v>
      </c>
      <c r="E2942" s="58" t="s">
        <v>63</v>
      </c>
      <c r="F2942" s="59" t="s">
        <v>63</v>
      </c>
      <c r="G2942" s="57" t="s">
        <v>63</v>
      </c>
      <c r="H2942" s="64" t="s">
        <v>63</v>
      </c>
      <c r="I2942" s="64" t="str">
        <f>IF(H2942="","",G2942*H2942)</f>
        <v/>
      </c>
      <c r="J2942" s="61" t="s">
        <v>63</v>
      </c>
      <c r="Q2942" s="37">
        <v>2941</v>
      </c>
    </row>
    <row r="2943" spans="1:17" ht="15" customHeight="1" x14ac:dyDescent="0.2">
      <c r="A2943" s="121">
        <f t="shared" si="174"/>
        <v>950</v>
      </c>
      <c r="B2943" s="39" t="str">
        <f>+VLOOKUP(A2943,$Q$2:$R$5000,2,0)</f>
        <v>cf950</v>
      </c>
      <c r="C2943" s="45" t="s">
        <v>63</v>
      </c>
      <c r="D2943" s="46" t="s">
        <v>63</v>
      </c>
      <c r="E2943" s="47" t="s">
        <v>63</v>
      </c>
      <c r="F2943" s="48"/>
      <c r="G2943" s="46"/>
      <c r="H2943" s="62"/>
      <c r="I2943" s="62"/>
      <c r="J2943" s="50"/>
      <c r="Q2943" s="37">
        <v>2942</v>
      </c>
    </row>
    <row r="2944" spans="1:17" ht="15" customHeight="1" x14ac:dyDescent="0.2">
      <c r="A2944" s="121"/>
      <c r="B2944" s="39" t="str">
        <f>+VLOOKUP(A2943,$Q$2:$R$5000,2,0)</f>
        <v>cf950</v>
      </c>
      <c r="C2944" s="51"/>
      <c r="D2944" s="52"/>
      <c r="E2944" s="53" t="s">
        <v>63</v>
      </c>
      <c r="F2944" s="54"/>
      <c r="G2944" s="52"/>
      <c r="H2944" s="63"/>
      <c r="I2944" s="63"/>
      <c r="J2944" s="56" t="s">
        <v>63</v>
      </c>
      <c r="Q2944" s="37">
        <v>2943</v>
      </c>
    </row>
    <row r="2945" spans="1:17" ht="15" customHeight="1" x14ac:dyDescent="0.2">
      <c r="A2945" s="121"/>
      <c r="B2945" s="39" t="str">
        <f>+VLOOKUP(A2943,$Q$2:$R$5000,2,0)</f>
        <v>cf950</v>
      </c>
      <c r="C2945" s="51"/>
      <c r="D2945" s="57" t="s">
        <v>63</v>
      </c>
      <c r="E2945" s="58" t="s">
        <v>63</v>
      </c>
      <c r="F2945" s="59" t="s">
        <v>63</v>
      </c>
      <c r="G2945" s="57" t="s">
        <v>63</v>
      </c>
      <c r="H2945" s="64" t="s">
        <v>63</v>
      </c>
      <c r="I2945" s="64" t="str">
        <f>IF(H2945="","",G2945*H2945)</f>
        <v/>
      </c>
      <c r="J2945" s="61" t="s">
        <v>63</v>
      </c>
      <c r="Q2945" s="37">
        <v>2944</v>
      </c>
    </row>
    <row r="2946" spans="1:17" ht="15" customHeight="1" x14ac:dyDescent="0.2">
      <c r="A2946" s="121">
        <f t="shared" si="174"/>
        <v>951</v>
      </c>
      <c r="B2946" s="39" t="str">
        <f>+VLOOKUP(A2946,$Q$2:$R$5000,2,0)</f>
        <v>cf951</v>
      </c>
      <c r="C2946" s="45" t="s">
        <v>63</v>
      </c>
      <c r="D2946" s="46" t="s">
        <v>63</v>
      </c>
      <c r="E2946" s="47" t="s">
        <v>63</v>
      </c>
      <c r="F2946" s="48"/>
      <c r="G2946" s="46"/>
      <c r="H2946" s="62"/>
      <c r="I2946" s="62"/>
      <c r="J2946" s="50"/>
      <c r="Q2946" s="37">
        <v>2945</v>
      </c>
    </row>
    <row r="2947" spans="1:17" ht="15" customHeight="1" x14ac:dyDescent="0.2">
      <c r="A2947" s="121"/>
      <c r="B2947" s="39" t="str">
        <f>+VLOOKUP(A2946,$Q$2:$R$5000,2,0)</f>
        <v>cf951</v>
      </c>
      <c r="C2947" s="51"/>
      <c r="D2947" s="52"/>
      <c r="E2947" s="53" t="s">
        <v>63</v>
      </c>
      <c r="F2947" s="54"/>
      <c r="G2947" s="52"/>
      <c r="H2947" s="63"/>
      <c r="I2947" s="63"/>
      <c r="J2947" s="56" t="s">
        <v>63</v>
      </c>
      <c r="Q2947" s="37">
        <v>2946</v>
      </c>
    </row>
    <row r="2948" spans="1:17" ht="15" customHeight="1" x14ac:dyDescent="0.2">
      <c r="A2948" s="121"/>
      <c r="B2948" s="39" t="str">
        <f>+VLOOKUP(A2946,$Q$2:$R$5000,2,0)</f>
        <v>cf951</v>
      </c>
      <c r="C2948" s="51"/>
      <c r="D2948" s="57" t="s">
        <v>63</v>
      </c>
      <c r="E2948" s="58" t="s">
        <v>63</v>
      </c>
      <c r="F2948" s="59" t="s">
        <v>63</v>
      </c>
      <c r="G2948" s="57" t="s">
        <v>63</v>
      </c>
      <c r="H2948" s="64" t="s">
        <v>63</v>
      </c>
      <c r="I2948" s="64" t="str">
        <f>IF(H2948="","",G2948*H2948)</f>
        <v/>
      </c>
      <c r="J2948" s="61" t="s">
        <v>63</v>
      </c>
      <c r="Q2948" s="37">
        <v>2947</v>
      </c>
    </row>
    <row r="2949" spans="1:17" ht="15" customHeight="1" x14ac:dyDescent="0.2">
      <c r="A2949" s="121">
        <f t="shared" si="174"/>
        <v>952</v>
      </c>
      <c r="B2949" s="39" t="str">
        <f>+VLOOKUP(A2949,$Q$2:$R$5000,2,0)</f>
        <v>cf952</v>
      </c>
      <c r="C2949" s="45" t="s">
        <v>63</v>
      </c>
      <c r="D2949" s="46" t="s">
        <v>63</v>
      </c>
      <c r="E2949" s="47" t="s">
        <v>63</v>
      </c>
      <c r="F2949" s="48"/>
      <c r="G2949" s="46"/>
      <c r="H2949" s="62"/>
      <c r="I2949" s="62"/>
      <c r="J2949" s="50"/>
      <c r="Q2949" s="37">
        <v>2948</v>
      </c>
    </row>
    <row r="2950" spans="1:17" ht="15" customHeight="1" x14ac:dyDescent="0.2">
      <c r="A2950" s="121"/>
      <c r="B2950" s="39" t="str">
        <f>+VLOOKUP(A2949,$Q$2:$R$5000,2,0)</f>
        <v>cf952</v>
      </c>
      <c r="C2950" s="51"/>
      <c r="D2950" s="52"/>
      <c r="E2950" s="53" t="s">
        <v>63</v>
      </c>
      <c r="F2950" s="54"/>
      <c r="G2950" s="52"/>
      <c r="H2950" s="63"/>
      <c r="I2950" s="63"/>
      <c r="J2950" s="56" t="s">
        <v>63</v>
      </c>
      <c r="Q2950" s="37">
        <v>2949</v>
      </c>
    </row>
    <row r="2951" spans="1:17" ht="15" customHeight="1" x14ac:dyDescent="0.2">
      <c r="A2951" s="121"/>
      <c r="B2951" s="39" t="str">
        <f>+VLOOKUP(A2949,$Q$2:$R$5000,2,0)</f>
        <v>cf952</v>
      </c>
      <c r="C2951" s="51"/>
      <c r="D2951" s="57" t="s">
        <v>63</v>
      </c>
      <c r="E2951" s="58" t="s">
        <v>63</v>
      </c>
      <c r="F2951" s="59" t="s">
        <v>63</v>
      </c>
      <c r="G2951" s="57" t="s">
        <v>63</v>
      </c>
      <c r="H2951" s="64" t="s">
        <v>63</v>
      </c>
      <c r="I2951" s="64" t="str">
        <f>IF(H2951="","",G2951*H2951)</f>
        <v/>
      </c>
      <c r="J2951" s="61" t="s">
        <v>63</v>
      </c>
      <c r="Q2951" s="37">
        <v>2950</v>
      </c>
    </row>
    <row r="2952" spans="1:17" ht="15" customHeight="1" x14ac:dyDescent="0.2">
      <c r="A2952" s="121">
        <f t="shared" si="174"/>
        <v>953</v>
      </c>
      <c r="B2952" s="39" t="str">
        <f>+VLOOKUP(A2952,$Q$2:$R$5000,2,0)</f>
        <v>cf953</v>
      </c>
      <c r="C2952" s="45" t="s">
        <v>63</v>
      </c>
      <c r="D2952" s="46" t="s">
        <v>63</v>
      </c>
      <c r="E2952" s="47" t="s">
        <v>63</v>
      </c>
      <c r="F2952" s="48"/>
      <c r="G2952" s="46"/>
      <c r="H2952" s="62"/>
      <c r="I2952" s="62"/>
      <c r="J2952" s="50"/>
      <c r="Q2952" s="37">
        <v>2951</v>
      </c>
    </row>
    <row r="2953" spans="1:17" ht="15" customHeight="1" x14ac:dyDescent="0.2">
      <c r="A2953" s="121"/>
      <c r="B2953" s="39" t="str">
        <f>+VLOOKUP(A2952,$Q$2:$R$5000,2,0)</f>
        <v>cf953</v>
      </c>
      <c r="C2953" s="51"/>
      <c r="D2953" s="52"/>
      <c r="E2953" s="53" t="s">
        <v>63</v>
      </c>
      <c r="F2953" s="54"/>
      <c r="G2953" s="52"/>
      <c r="H2953" s="63"/>
      <c r="I2953" s="63"/>
      <c r="J2953" s="56" t="s">
        <v>63</v>
      </c>
      <c r="Q2953" s="37">
        <v>2952</v>
      </c>
    </row>
    <row r="2954" spans="1:17" ht="15" customHeight="1" x14ac:dyDescent="0.2">
      <c r="A2954" s="121"/>
      <c r="B2954" s="39" t="str">
        <f>+VLOOKUP(A2952,$Q$2:$R$5000,2,0)</f>
        <v>cf953</v>
      </c>
      <c r="C2954" s="51"/>
      <c r="D2954" s="57" t="s">
        <v>63</v>
      </c>
      <c r="E2954" s="58" t="s">
        <v>63</v>
      </c>
      <c r="F2954" s="59" t="s">
        <v>63</v>
      </c>
      <c r="G2954" s="57" t="s">
        <v>63</v>
      </c>
      <c r="H2954" s="64" t="s">
        <v>63</v>
      </c>
      <c r="I2954" s="64" t="str">
        <f>IF(H2954="","",G2954*H2954)</f>
        <v/>
      </c>
      <c r="J2954" s="61" t="s">
        <v>63</v>
      </c>
      <c r="Q2954" s="37">
        <v>2953</v>
      </c>
    </row>
    <row r="2955" spans="1:17" ht="15" customHeight="1" x14ac:dyDescent="0.2">
      <c r="A2955" s="121">
        <f t="shared" si="174"/>
        <v>954</v>
      </c>
      <c r="B2955" s="39" t="str">
        <f>+VLOOKUP(A2955,$Q$2:$R$5000,2,0)</f>
        <v>cf954</v>
      </c>
      <c r="C2955" s="45" t="s">
        <v>63</v>
      </c>
      <c r="D2955" s="46" t="s">
        <v>63</v>
      </c>
      <c r="E2955" s="47" t="s">
        <v>63</v>
      </c>
      <c r="F2955" s="48"/>
      <c r="G2955" s="46"/>
      <c r="H2955" s="62"/>
      <c r="I2955" s="62"/>
      <c r="J2955" s="50"/>
      <c r="Q2955" s="37">
        <v>2954</v>
      </c>
    </row>
    <row r="2956" spans="1:17" ht="15" customHeight="1" x14ac:dyDescent="0.2">
      <c r="A2956" s="121"/>
      <c r="B2956" s="39" t="str">
        <f>+VLOOKUP(A2955,$Q$2:$R$5000,2,0)</f>
        <v>cf954</v>
      </c>
      <c r="C2956" s="51"/>
      <c r="D2956" s="52"/>
      <c r="E2956" s="53" t="s">
        <v>63</v>
      </c>
      <c r="F2956" s="54"/>
      <c r="G2956" s="52"/>
      <c r="H2956" s="63"/>
      <c r="I2956" s="63"/>
      <c r="J2956" s="56" t="s">
        <v>63</v>
      </c>
      <c r="Q2956" s="37">
        <v>2955</v>
      </c>
    </row>
    <row r="2957" spans="1:17" ht="15" customHeight="1" x14ac:dyDescent="0.2">
      <c r="A2957" s="121"/>
      <c r="B2957" s="39" t="str">
        <f>+VLOOKUP(A2955,$Q$2:$R$5000,2,0)</f>
        <v>cf954</v>
      </c>
      <c r="C2957" s="51"/>
      <c r="D2957" s="57" t="s">
        <v>63</v>
      </c>
      <c r="E2957" s="58" t="s">
        <v>63</v>
      </c>
      <c r="F2957" s="59" t="s">
        <v>63</v>
      </c>
      <c r="G2957" s="57" t="s">
        <v>63</v>
      </c>
      <c r="H2957" s="64" t="s">
        <v>63</v>
      </c>
      <c r="I2957" s="64" t="str">
        <f>IF(H2957="","",G2957*H2957)</f>
        <v/>
      </c>
      <c r="J2957" s="61" t="s">
        <v>63</v>
      </c>
      <c r="Q2957" s="37">
        <v>2956</v>
      </c>
    </row>
    <row r="2958" spans="1:17" ht="15" customHeight="1" x14ac:dyDescent="0.2">
      <c r="A2958" s="121">
        <f t="shared" si="174"/>
        <v>955</v>
      </c>
      <c r="B2958" s="39" t="str">
        <f>+VLOOKUP(A2958,$Q$2:$R$5000,2,0)</f>
        <v>cf955</v>
      </c>
      <c r="C2958" s="45" t="s">
        <v>63</v>
      </c>
      <c r="D2958" s="46" t="s">
        <v>63</v>
      </c>
      <c r="E2958" s="47" t="s">
        <v>63</v>
      </c>
      <c r="F2958" s="48"/>
      <c r="G2958" s="46"/>
      <c r="H2958" s="62"/>
      <c r="I2958" s="62"/>
      <c r="J2958" s="50"/>
      <c r="Q2958" s="37">
        <v>2957</v>
      </c>
    </row>
    <row r="2959" spans="1:17" ht="15" customHeight="1" x14ac:dyDescent="0.2">
      <c r="A2959" s="121"/>
      <c r="B2959" s="39" t="str">
        <f>+VLOOKUP(A2958,$Q$2:$R$5000,2,0)</f>
        <v>cf955</v>
      </c>
      <c r="C2959" s="51"/>
      <c r="D2959" s="52"/>
      <c r="E2959" s="53" t="s">
        <v>63</v>
      </c>
      <c r="F2959" s="54"/>
      <c r="G2959" s="52"/>
      <c r="H2959" s="63"/>
      <c r="I2959" s="63"/>
      <c r="J2959" s="56" t="s">
        <v>63</v>
      </c>
      <c r="Q2959" s="37">
        <v>2958</v>
      </c>
    </row>
    <row r="2960" spans="1:17" ht="15" customHeight="1" x14ac:dyDescent="0.2">
      <c r="A2960" s="121"/>
      <c r="B2960" s="39" t="str">
        <f>+VLOOKUP(A2958,$Q$2:$R$5000,2,0)</f>
        <v>cf955</v>
      </c>
      <c r="C2960" s="51"/>
      <c r="D2960" s="57" t="s">
        <v>63</v>
      </c>
      <c r="E2960" s="58" t="s">
        <v>63</v>
      </c>
      <c r="F2960" s="59" t="s">
        <v>63</v>
      </c>
      <c r="G2960" s="57" t="s">
        <v>63</v>
      </c>
      <c r="H2960" s="64" t="s">
        <v>63</v>
      </c>
      <c r="I2960" s="64" t="str">
        <f>IF(H2960="","",G2960*H2960)</f>
        <v/>
      </c>
      <c r="J2960" s="61" t="s">
        <v>63</v>
      </c>
      <c r="Q2960" s="37">
        <v>2959</v>
      </c>
    </row>
    <row r="2961" spans="1:17" ht="15" customHeight="1" x14ac:dyDescent="0.2">
      <c r="A2961" s="121">
        <f t="shared" si="174"/>
        <v>956</v>
      </c>
      <c r="B2961" s="39" t="str">
        <f>+VLOOKUP(A2961,$Q$2:$R$5000,2,0)</f>
        <v>cf956</v>
      </c>
      <c r="C2961" s="45" t="s">
        <v>63</v>
      </c>
      <c r="D2961" s="46" t="s">
        <v>63</v>
      </c>
      <c r="E2961" s="47" t="s">
        <v>63</v>
      </c>
      <c r="F2961" s="48"/>
      <c r="G2961" s="46"/>
      <c r="H2961" s="62"/>
      <c r="I2961" s="62"/>
      <c r="J2961" s="50"/>
      <c r="Q2961" s="37">
        <v>2960</v>
      </c>
    </row>
    <row r="2962" spans="1:17" ht="15" customHeight="1" x14ac:dyDescent="0.2">
      <c r="A2962" s="121"/>
      <c r="B2962" s="39" t="str">
        <f>+VLOOKUP(A2961,$Q$2:$R$5000,2,0)</f>
        <v>cf956</v>
      </c>
      <c r="C2962" s="51"/>
      <c r="D2962" s="52"/>
      <c r="E2962" s="53" t="s">
        <v>63</v>
      </c>
      <c r="F2962" s="54"/>
      <c r="G2962" s="52"/>
      <c r="H2962" s="63"/>
      <c r="I2962" s="63"/>
      <c r="J2962" s="56" t="s">
        <v>63</v>
      </c>
      <c r="Q2962" s="37">
        <v>2961</v>
      </c>
    </row>
    <row r="2963" spans="1:17" ht="15" customHeight="1" x14ac:dyDescent="0.2">
      <c r="A2963" s="121"/>
      <c r="B2963" s="39" t="str">
        <f>+VLOOKUP(A2961,$Q$2:$R$5000,2,0)</f>
        <v>cf956</v>
      </c>
      <c r="C2963" s="51"/>
      <c r="D2963" s="57" t="s">
        <v>63</v>
      </c>
      <c r="E2963" s="58" t="s">
        <v>63</v>
      </c>
      <c r="F2963" s="59" t="s">
        <v>63</v>
      </c>
      <c r="G2963" s="57" t="s">
        <v>63</v>
      </c>
      <c r="H2963" s="64" t="s">
        <v>63</v>
      </c>
      <c r="I2963" s="64" t="str">
        <f>IF(H2963="","",G2963*H2963)</f>
        <v/>
      </c>
      <c r="J2963" s="61" t="s">
        <v>63</v>
      </c>
      <c r="Q2963" s="37">
        <v>2962</v>
      </c>
    </row>
    <row r="2964" spans="1:17" ht="15" customHeight="1" x14ac:dyDescent="0.2">
      <c r="A2964" s="121">
        <f t="shared" si="174"/>
        <v>957</v>
      </c>
      <c r="B2964" s="39" t="str">
        <f>+VLOOKUP(A2964,$Q$2:$R$5000,2,0)</f>
        <v>cf957</v>
      </c>
      <c r="C2964" s="45" t="s">
        <v>63</v>
      </c>
      <c r="D2964" s="46" t="s">
        <v>63</v>
      </c>
      <c r="E2964" s="47" t="s">
        <v>63</v>
      </c>
      <c r="F2964" s="48"/>
      <c r="G2964" s="46"/>
      <c r="H2964" s="62"/>
      <c r="I2964" s="62"/>
      <c r="J2964" s="50"/>
      <c r="Q2964" s="37">
        <v>2963</v>
      </c>
    </row>
    <row r="2965" spans="1:17" ht="15" customHeight="1" x14ac:dyDescent="0.2">
      <c r="A2965" s="121"/>
      <c r="B2965" s="39" t="str">
        <f>+VLOOKUP(A2964,$Q$2:$R$5000,2,0)</f>
        <v>cf957</v>
      </c>
      <c r="C2965" s="51"/>
      <c r="D2965" s="52"/>
      <c r="E2965" s="53" t="s">
        <v>63</v>
      </c>
      <c r="F2965" s="54"/>
      <c r="G2965" s="52"/>
      <c r="H2965" s="63"/>
      <c r="I2965" s="63"/>
      <c r="J2965" s="56" t="s">
        <v>63</v>
      </c>
      <c r="Q2965" s="37">
        <v>2964</v>
      </c>
    </row>
    <row r="2966" spans="1:17" ht="15" customHeight="1" x14ac:dyDescent="0.2">
      <c r="A2966" s="121"/>
      <c r="B2966" s="39" t="str">
        <f>+VLOOKUP(A2964,$Q$2:$R$5000,2,0)</f>
        <v>cf957</v>
      </c>
      <c r="C2966" s="51"/>
      <c r="D2966" s="57" t="s">
        <v>63</v>
      </c>
      <c r="E2966" s="58" t="s">
        <v>63</v>
      </c>
      <c r="F2966" s="59" t="s">
        <v>63</v>
      </c>
      <c r="G2966" s="57" t="s">
        <v>63</v>
      </c>
      <c r="H2966" s="64" t="s">
        <v>63</v>
      </c>
      <c r="I2966" s="64" t="str">
        <f>IF(H2966="","",G2966*H2966)</f>
        <v/>
      </c>
      <c r="J2966" s="61" t="s">
        <v>63</v>
      </c>
      <c r="Q2966" s="37">
        <v>2965</v>
      </c>
    </row>
    <row r="2967" spans="1:17" ht="15" customHeight="1" x14ac:dyDescent="0.2">
      <c r="A2967" s="121">
        <f t="shared" si="174"/>
        <v>958</v>
      </c>
      <c r="B2967" s="39" t="str">
        <f>+VLOOKUP(A2967,$Q$2:$R$5000,2,0)</f>
        <v>cf958</v>
      </c>
      <c r="C2967" s="45" t="s">
        <v>63</v>
      </c>
      <c r="D2967" s="46" t="s">
        <v>63</v>
      </c>
      <c r="E2967" s="47" t="s">
        <v>63</v>
      </c>
      <c r="F2967" s="48"/>
      <c r="G2967" s="46"/>
      <c r="H2967" s="62"/>
      <c r="I2967" s="62"/>
      <c r="J2967" s="50"/>
      <c r="Q2967" s="37">
        <v>2966</v>
      </c>
    </row>
    <row r="2968" spans="1:17" ht="15" customHeight="1" x14ac:dyDescent="0.2">
      <c r="A2968" s="121"/>
      <c r="B2968" s="39" t="str">
        <f>+VLOOKUP(A2967,$Q$2:$R$5000,2,0)</f>
        <v>cf958</v>
      </c>
      <c r="C2968" s="51"/>
      <c r="D2968" s="52"/>
      <c r="E2968" s="53" t="s">
        <v>63</v>
      </c>
      <c r="F2968" s="54"/>
      <c r="G2968" s="52"/>
      <c r="H2968" s="63"/>
      <c r="I2968" s="63"/>
      <c r="J2968" s="56" t="s">
        <v>63</v>
      </c>
      <c r="Q2968" s="37">
        <v>2967</v>
      </c>
    </row>
    <row r="2969" spans="1:17" ht="15" customHeight="1" x14ac:dyDescent="0.2">
      <c r="A2969" s="121"/>
      <c r="B2969" s="39" t="str">
        <f>+VLOOKUP(A2967,$Q$2:$R$5000,2,0)</f>
        <v>cf958</v>
      </c>
      <c r="C2969" s="51"/>
      <c r="D2969" s="57" t="s">
        <v>63</v>
      </c>
      <c r="E2969" s="58" t="s">
        <v>63</v>
      </c>
      <c r="F2969" s="59" t="s">
        <v>63</v>
      </c>
      <c r="G2969" s="57" t="s">
        <v>63</v>
      </c>
      <c r="H2969" s="64" t="s">
        <v>63</v>
      </c>
      <c r="I2969" s="64" t="str">
        <f>IF(H2969="","",G2969*H2969)</f>
        <v/>
      </c>
      <c r="J2969" s="61" t="s">
        <v>63</v>
      </c>
      <c r="Q2969" s="37">
        <v>2968</v>
      </c>
    </row>
    <row r="2970" spans="1:17" ht="15" customHeight="1" x14ac:dyDescent="0.2">
      <c r="A2970" s="121">
        <f t="shared" si="174"/>
        <v>959</v>
      </c>
      <c r="B2970" s="39" t="str">
        <f>+VLOOKUP(A2970,$Q$2:$R$5000,2,0)</f>
        <v>cf959</v>
      </c>
      <c r="C2970" s="45" t="s">
        <v>63</v>
      </c>
      <c r="D2970" s="46" t="s">
        <v>63</v>
      </c>
      <c r="E2970" s="47" t="s">
        <v>63</v>
      </c>
      <c r="F2970" s="48"/>
      <c r="G2970" s="46"/>
      <c r="H2970" s="62"/>
      <c r="I2970" s="62"/>
      <c r="J2970" s="50"/>
      <c r="Q2970" s="37">
        <v>2969</v>
      </c>
    </row>
    <row r="2971" spans="1:17" ht="15" customHeight="1" x14ac:dyDescent="0.2">
      <c r="A2971" s="121"/>
      <c r="B2971" s="39" t="str">
        <f>+VLOOKUP(A2970,$Q$2:$R$5000,2,0)</f>
        <v>cf959</v>
      </c>
      <c r="C2971" s="51"/>
      <c r="D2971" s="52"/>
      <c r="E2971" s="53" t="s">
        <v>63</v>
      </c>
      <c r="F2971" s="54"/>
      <c r="G2971" s="52"/>
      <c r="H2971" s="63"/>
      <c r="I2971" s="63"/>
      <c r="J2971" s="56" t="s">
        <v>63</v>
      </c>
      <c r="Q2971" s="37">
        <v>2970</v>
      </c>
    </row>
    <row r="2972" spans="1:17" ht="15" customHeight="1" x14ac:dyDescent="0.2">
      <c r="A2972" s="121"/>
      <c r="B2972" s="39" t="str">
        <f>+VLOOKUP(A2970,$Q$2:$R$5000,2,0)</f>
        <v>cf959</v>
      </c>
      <c r="C2972" s="51"/>
      <c r="D2972" s="57" t="s">
        <v>63</v>
      </c>
      <c r="E2972" s="58" t="s">
        <v>63</v>
      </c>
      <c r="F2972" s="59" t="s">
        <v>63</v>
      </c>
      <c r="G2972" s="57" t="s">
        <v>63</v>
      </c>
      <c r="H2972" s="64" t="s">
        <v>63</v>
      </c>
      <c r="I2972" s="64" t="str">
        <f>IF(H2972="","",G2972*H2972)</f>
        <v/>
      </c>
      <c r="J2972" s="61" t="s">
        <v>63</v>
      </c>
      <c r="Q2972" s="37">
        <v>2971</v>
      </c>
    </row>
    <row r="2973" spans="1:17" ht="15" customHeight="1" x14ac:dyDescent="0.2">
      <c r="A2973" s="121">
        <f t="shared" si="174"/>
        <v>960</v>
      </c>
      <c r="B2973" s="39" t="str">
        <f>+VLOOKUP(A2973,$Q$2:$R$5000,2,0)</f>
        <v>cf960</v>
      </c>
      <c r="C2973" s="45" t="s">
        <v>63</v>
      </c>
      <c r="D2973" s="46" t="s">
        <v>63</v>
      </c>
      <c r="E2973" s="47" t="s">
        <v>63</v>
      </c>
      <c r="F2973" s="48"/>
      <c r="G2973" s="46"/>
      <c r="H2973" s="62"/>
      <c r="I2973" s="62"/>
      <c r="J2973" s="50"/>
      <c r="Q2973" s="37">
        <v>2972</v>
      </c>
    </row>
    <row r="2974" spans="1:17" ht="15" customHeight="1" x14ac:dyDescent="0.2">
      <c r="A2974" s="121"/>
      <c r="B2974" s="39" t="str">
        <f>+VLOOKUP(A2973,$Q$2:$R$5000,2,0)</f>
        <v>cf960</v>
      </c>
      <c r="C2974" s="51"/>
      <c r="D2974" s="52"/>
      <c r="E2974" s="53" t="s">
        <v>63</v>
      </c>
      <c r="F2974" s="54"/>
      <c r="G2974" s="52"/>
      <c r="H2974" s="63"/>
      <c r="I2974" s="63"/>
      <c r="J2974" s="56" t="s">
        <v>63</v>
      </c>
      <c r="Q2974" s="37">
        <v>2973</v>
      </c>
    </row>
    <row r="2975" spans="1:17" ht="15" customHeight="1" x14ac:dyDescent="0.2">
      <c r="A2975" s="121"/>
      <c r="B2975" s="39" t="str">
        <f>+VLOOKUP(A2973,$Q$2:$R$5000,2,0)</f>
        <v>cf960</v>
      </c>
      <c r="C2975" s="51"/>
      <c r="D2975" s="57" t="s">
        <v>63</v>
      </c>
      <c r="E2975" s="58" t="s">
        <v>63</v>
      </c>
      <c r="F2975" s="59" t="s">
        <v>63</v>
      </c>
      <c r="G2975" s="57" t="s">
        <v>63</v>
      </c>
      <c r="H2975" s="64" t="s">
        <v>63</v>
      </c>
      <c r="I2975" s="64" t="str">
        <f>IF(H2975="","",G2975*H2975)</f>
        <v/>
      </c>
      <c r="J2975" s="61" t="s">
        <v>63</v>
      </c>
      <c r="Q2975" s="37">
        <v>2974</v>
      </c>
    </row>
    <row r="2976" spans="1:17" ht="15" customHeight="1" x14ac:dyDescent="0.2">
      <c r="B2976" s="37">
        <f>IF(K2976=$K$1,1,IF(K2976&gt;$K$1,0,1))</f>
        <v>0</v>
      </c>
      <c r="C2976" s="51"/>
      <c r="D2976" s="46"/>
      <c r="E2976" s="71" t="s">
        <v>143</v>
      </c>
      <c r="F2976" s="48"/>
      <c r="G2976" s="46"/>
      <c r="H2976" s="62"/>
      <c r="I2976" s="66">
        <f>SUM(I2916:I2975)</f>
        <v>0</v>
      </c>
      <c r="J2976" s="46"/>
      <c r="K2976" s="37">
        <f>+A2973/20</f>
        <v>48</v>
      </c>
      <c r="L2976" s="67">
        <f>+I2976</f>
        <v>0</v>
      </c>
      <c r="M2976" s="68">
        <f>SUM($L$2:L2976)</f>
        <v>0</v>
      </c>
      <c r="Q2976" s="37">
        <v>2975</v>
      </c>
    </row>
    <row r="2977" spans="1:17" ht="15" customHeight="1" x14ac:dyDescent="0.2">
      <c r="B2977" s="37">
        <f>+IF(K2977=$K$1,1,0)</f>
        <v>0</v>
      </c>
      <c r="C2977" s="51"/>
      <c r="D2977" s="57"/>
      <c r="E2977" s="72" t="s">
        <v>144</v>
      </c>
      <c r="F2977" s="59"/>
      <c r="G2977" s="57"/>
      <c r="H2977" s="64"/>
      <c r="I2977" s="70">
        <f>+M2976</f>
        <v>0</v>
      </c>
      <c r="J2977" s="57"/>
      <c r="K2977" s="37">
        <f>+K2976</f>
        <v>48</v>
      </c>
      <c r="Q2977" s="37">
        <v>2976</v>
      </c>
    </row>
    <row r="2978" spans="1:17" ht="15" customHeight="1" x14ac:dyDescent="0.2">
      <c r="A2978" s="121">
        <f>A2973+1</f>
        <v>961</v>
      </c>
      <c r="B2978" s="39" t="str">
        <f>+VLOOKUP(A2978,$Q$2:$R$5000,2,0)</f>
        <v>cf961</v>
      </c>
      <c r="C2978" s="45" t="s">
        <v>63</v>
      </c>
      <c r="D2978" s="46" t="s">
        <v>63</v>
      </c>
      <c r="E2978" s="47" t="s">
        <v>63</v>
      </c>
      <c r="F2978" s="48"/>
      <c r="G2978" s="46"/>
      <c r="H2978" s="49"/>
      <c r="I2978" s="49"/>
      <c r="J2978" s="50"/>
      <c r="Q2978" s="37">
        <v>2977</v>
      </c>
    </row>
    <row r="2979" spans="1:17" ht="15" customHeight="1" x14ac:dyDescent="0.2">
      <c r="A2979" s="121"/>
      <c r="B2979" s="39" t="str">
        <f>+VLOOKUP(A2978,$Q$2:$R$5000,2,0)</f>
        <v>cf961</v>
      </c>
      <c r="C2979" s="51"/>
      <c r="D2979" s="52"/>
      <c r="E2979" s="53" t="s">
        <v>63</v>
      </c>
      <c r="F2979" s="54"/>
      <c r="G2979" s="52"/>
      <c r="H2979" s="55"/>
      <c r="I2979" s="55"/>
      <c r="J2979" s="56" t="s">
        <v>63</v>
      </c>
      <c r="Q2979" s="37">
        <v>2978</v>
      </c>
    </row>
    <row r="2980" spans="1:17" ht="15" customHeight="1" x14ac:dyDescent="0.2">
      <c r="A2980" s="121"/>
      <c r="B2980" s="39" t="str">
        <f>+VLOOKUP(A2978,$Q$2:$R$5000,2,0)</f>
        <v>cf961</v>
      </c>
      <c r="C2980" s="51"/>
      <c r="D2980" s="57" t="s">
        <v>63</v>
      </c>
      <c r="E2980" s="58" t="s">
        <v>63</v>
      </c>
      <c r="F2980" s="59" t="s">
        <v>63</v>
      </c>
      <c r="G2980" s="57" t="s">
        <v>63</v>
      </c>
      <c r="H2980" s="60" t="s">
        <v>63</v>
      </c>
      <c r="I2980" s="60" t="str">
        <f>IF(H2980="","",G2980*H2980)</f>
        <v/>
      </c>
      <c r="J2980" s="61" t="s">
        <v>63</v>
      </c>
      <c r="Q2980" s="37">
        <v>2979</v>
      </c>
    </row>
    <row r="2981" spans="1:17" ht="15" customHeight="1" x14ac:dyDescent="0.2">
      <c r="A2981" s="121">
        <f t="shared" ref="A2981" si="175">A2978+1</f>
        <v>962</v>
      </c>
      <c r="B2981" s="39" t="str">
        <f>+VLOOKUP(A2981,$Q$2:$R$5000,2,0)</f>
        <v>cf962</v>
      </c>
      <c r="C2981" s="45" t="s">
        <v>63</v>
      </c>
      <c r="D2981" s="46" t="s">
        <v>63</v>
      </c>
      <c r="E2981" s="47" t="s">
        <v>63</v>
      </c>
      <c r="F2981" s="48"/>
      <c r="G2981" s="46"/>
      <c r="H2981" s="62"/>
      <c r="I2981" s="62"/>
      <c r="J2981" s="50"/>
      <c r="Q2981" s="37">
        <v>2980</v>
      </c>
    </row>
    <row r="2982" spans="1:17" ht="15" customHeight="1" x14ac:dyDescent="0.2">
      <c r="A2982" s="121"/>
      <c r="B2982" s="39" t="str">
        <f>+VLOOKUP(A2981,$Q$2:$R$5000,2,0)</f>
        <v>cf962</v>
      </c>
      <c r="C2982" s="51"/>
      <c r="D2982" s="52"/>
      <c r="E2982" s="53" t="s">
        <v>63</v>
      </c>
      <c r="F2982" s="54"/>
      <c r="G2982" s="52"/>
      <c r="H2982" s="63"/>
      <c r="I2982" s="63"/>
      <c r="J2982" s="56" t="s">
        <v>63</v>
      </c>
      <c r="Q2982" s="37">
        <v>2981</v>
      </c>
    </row>
    <row r="2983" spans="1:17" ht="15" customHeight="1" x14ac:dyDescent="0.2">
      <c r="A2983" s="121"/>
      <c r="B2983" s="39" t="str">
        <f>+VLOOKUP(A2981,$Q$2:$R$5000,2,0)</f>
        <v>cf962</v>
      </c>
      <c r="C2983" s="51"/>
      <c r="D2983" s="57" t="s">
        <v>63</v>
      </c>
      <c r="E2983" s="58" t="s">
        <v>63</v>
      </c>
      <c r="F2983" s="59" t="s">
        <v>63</v>
      </c>
      <c r="G2983" s="57" t="s">
        <v>63</v>
      </c>
      <c r="H2983" s="64" t="s">
        <v>63</v>
      </c>
      <c r="I2983" s="64" t="str">
        <f>IF(H2983="","",G2983*H2983)</f>
        <v/>
      </c>
      <c r="J2983" s="61" t="s">
        <v>63</v>
      </c>
      <c r="Q2983" s="37">
        <v>2982</v>
      </c>
    </row>
    <row r="2984" spans="1:17" ht="15" customHeight="1" x14ac:dyDescent="0.2">
      <c r="A2984" s="121">
        <f t="shared" ref="A2984:A3035" si="176">A2981+1</f>
        <v>963</v>
      </c>
      <c r="B2984" s="39" t="str">
        <f>+VLOOKUP(A2984,$Q$2:$R$5000,2,0)</f>
        <v>cf963</v>
      </c>
      <c r="C2984" s="45" t="s">
        <v>63</v>
      </c>
      <c r="D2984" s="46" t="s">
        <v>63</v>
      </c>
      <c r="E2984" s="47" t="s">
        <v>63</v>
      </c>
      <c r="F2984" s="48"/>
      <c r="G2984" s="46"/>
      <c r="H2984" s="62"/>
      <c r="I2984" s="62"/>
      <c r="J2984" s="50"/>
      <c r="Q2984" s="37">
        <v>2983</v>
      </c>
    </row>
    <row r="2985" spans="1:17" ht="15" customHeight="1" x14ac:dyDescent="0.2">
      <c r="A2985" s="121"/>
      <c r="B2985" s="39" t="str">
        <f>+VLOOKUP(A2984,$Q$2:$R$5000,2,0)</f>
        <v>cf963</v>
      </c>
      <c r="C2985" s="51"/>
      <c r="D2985" s="52"/>
      <c r="E2985" s="53" t="s">
        <v>63</v>
      </c>
      <c r="F2985" s="54"/>
      <c r="G2985" s="52"/>
      <c r="H2985" s="63"/>
      <c r="I2985" s="63"/>
      <c r="J2985" s="56" t="s">
        <v>63</v>
      </c>
      <c r="Q2985" s="37">
        <v>2984</v>
      </c>
    </row>
    <row r="2986" spans="1:17" ht="15" customHeight="1" x14ac:dyDescent="0.2">
      <c r="A2986" s="121"/>
      <c r="B2986" s="39" t="str">
        <f>+VLOOKUP(A2984,$Q$2:$R$5000,2,0)</f>
        <v>cf963</v>
      </c>
      <c r="C2986" s="51"/>
      <c r="D2986" s="57" t="s">
        <v>63</v>
      </c>
      <c r="E2986" s="58" t="s">
        <v>63</v>
      </c>
      <c r="F2986" s="59" t="s">
        <v>63</v>
      </c>
      <c r="G2986" s="57" t="s">
        <v>63</v>
      </c>
      <c r="H2986" s="64" t="s">
        <v>63</v>
      </c>
      <c r="I2986" s="64" t="str">
        <f>IF(H2986="","",G2986*H2986)</f>
        <v/>
      </c>
      <c r="J2986" s="61" t="s">
        <v>63</v>
      </c>
      <c r="Q2986" s="37">
        <v>2985</v>
      </c>
    </row>
    <row r="2987" spans="1:17" ht="15" customHeight="1" x14ac:dyDescent="0.2">
      <c r="A2987" s="121">
        <f t="shared" si="176"/>
        <v>964</v>
      </c>
      <c r="B2987" s="39" t="str">
        <f>+VLOOKUP(A2987,$Q$2:$R$5000,2,0)</f>
        <v>cf964</v>
      </c>
      <c r="C2987" s="45" t="s">
        <v>63</v>
      </c>
      <c r="D2987" s="46" t="s">
        <v>63</v>
      </c>
      <c r="E2987" s="47" t="s">
        <v>63</v>
      </c>
      <c r="F2987" s="48"/>
      <c r="G2987" s="46"/>
      <c r="H2987" s="62"/>
      <c r="I2987" s="62"/>
      <c r="J2987" s="50"/>
      <c r="Q2987" s="37">
        <v>2986</v>
      </c>
    </row>
    <row r="2988" spans="1:17" ht="15" customHeight="1" x14ac:dyDescent="0.2">
      <c r="A2988" s="121"/>
      <c r="B2988" s="39" t="str">
        <f>+VLOOKUP(A2987,$Q$2:$R$5000,2,0)</f>
        <v>cf964</v>
      </c>
      <c r="C2988" s="51"/>
      <c r="D2988" s="52"/>
      <c r="E2988" s="53" t="s">
        <v>63</v>
      </c>
      <c r="F2988" s="54"/>
      <c r="G2988" s="52"/>
      <c r="H2988" s="63"/>
      <c r="I2988" s="63"/>
      <c r="J2988" s="56" t="s">
        <v>63</v>
      </c>
      <c r="Q2988" s="37">
        <v>2987</v>
      </c>
    </row>
    <row r="2989" spans="1:17" ht="15" customHeight="1" x14ac:dyDescent="0.2">
      <c r="A2989" s="121"/>
      <c r="B2989" s="39" t="str">
        <f>+VLOOKUP(A2987,$Q$2:$R$5000,2,0)</f>
        <v>cf964</v>
      </c>
      <c r="C2989" s="51"/>
      <c r="D2989" s="57" t="s">
        <v>63</v>
      </c>
      <c r="E2989" s="58" t="s">
        <v>63</v>
      </c>
      <c r="F2989" s="59" t="s">
        <v>63</v>
      </c>
      <c r="G2989" s="57" t="s">
        <v>63</v>
      </c>
      <c r="H2989" s="64" t="s">
        <v>63</v>
      </c>
      <c r="I2989" s="64" t="str">
        <f>IF(H2989="","",G2989*H2989)</f>
        <v/>
      </c>
      <c r="J2989" s="61" t="s">
        <v>63</v>
      </c>
      <c r="Q2989" s="37">
        <v>2988</v>
      </c>
    </row>
    <row r="2990" spans="1:17" ht="15" customHeight="1" x14ac:dyDescent="0.2">
      <c r="A2990" s="121">
        <f t="shared" si="176"/>
        <v>965</v>
      </c>
      <c r="B2990" s="39" t="str">
        <f>+VLOOKUP(A2990,$Q$2:$R$5000,2,0)</f>
        <v>cf965</v>
      </c>
      <c r="C2990" s="45" t="s">
        <v>63</v>
      </c>
      <c r="D2990" s="46" t="s">
        <v>63</v>
      </c>
      <c r="E2990" s="47" t="s">
        <v>63</v>
      </c>
      <c r="F2990" s="48"/>
      <c r="G2990" s="46"/>
      <c r="H2990" s="62"/>
      <c r="I2990" s="62"/>
      <c r="J2990" s="50"/>
      <c r="Q2990" s="37">
        <v>2989</v>
      </c>
    </row>
    <row r="2991" spans="1:17" ht="15" customHeight="1" x14ac:dyDescent="0.2">
      <c r="A2991" s="121"/>
      <c r="B2991" s="39" t="str">
        <f>+VLOOKUP(A2990,$Q$2:$R$5000,2,0)</f>
        <v>cf965</v>
      </c>
      <c r="C2991" s="51"/>
      <c r="D2991" s="52"/>
      <c r="E2991" s="53" t="s">
        <v>63</v>
      </c>
      <c r="F2991" s="54"/>
      <c r="G2991" s="52"/>
      <c r="H2991" s="63"/>
      <c r="I2991" s="63"/>
      <c r="J2991" s="56" t="s">
        <v>63</v>
      </c>
      <c r="Q2991" s="37">
        <v>2990</v>
      </c>
    </row>
    <row r="2992" spans="1:17" ht="15" customHeight="1" x14ac:dyDescent="0.2">
      <c r="A2992" s="121"/>
      <c r="B2992" s="39" t="str">
        <f>+VLOOKUP(A2990,$Q$2:$R$5000,2,0)</f>
        <v>cf965</v>
      </c>
      <c r="C2992" s="51"/>
      <c r="D2992" s="57" t="s">
        <v>63</v>
      </c>
      <c r="E2992" s="58" t="s">
        <v>63</v>
      </c>
      <c r="F2992" s="59" t="s">
        <v>63</v>
      </c>
      <c r="G2992" s="57" t="s">
        <v>63</v>
      </c>
      <c r="H2992" s="64" t="s">
        <v>63</v>
      </c>
      <c r="I2992" s="64" t="str">
        <f>IF(H2992="","",G2992*H2992)</f>
        <v/>
      </c>
      <c r="J2992" s="61" t="s">
        <v>63</v>
      </c>
      <c r="Q2992" s="37">
        <v>2991</v>
      </c>
    </row>
    <row r="2993" spans="1:17" ht="15" customHeight="1" x14ac:dyDescent="0.2">
      <c r="A2993" s="121">
        <f t="shared" si="176"/>
        <v>966</v>
      </c>
      <c r="B2993" s="39" t="str">
        <f>+VLOOKUP(A2993,$Q$2:$R$5000,2,0)</f>
        <v>cf966</v>
      </c>
      <c r="C2993" s="45" t="s">
        <v>63</v>
      </c>
      <c r="D2993" s="46" t="s">
        <v>63</v>
      </c>
      <c r="E2993" s="47" t="s">
        <v>63</v>
      </c>
      <c r="F2993" s="48"/>
      <c r="G2993" s="46"/>
      <c r="H2993" s="62"/>
      <c r="I2993" s="62"/>
      <c r="J2993" s="50"/>
      <c r="Q2993" s="37">
        <v>2992</v>
      </c>
    </row>
    <row r="2994" spans="1:17" ht="15" customHeight="1" x14ac:dyDescent="0.2">
      <c r="A2994" s="121"/>
      <c r="B2994" s="39" t="str">
        <f>+VLOOKUP(A2993,$Q$2:$R$5000,2,0)</f>
        <v>cf966</v>
      </c>
      <c r="C2994" s="51"/>
      <c r="D2994" s="52"/>
      <c r="E2994" s="53" t="s">
        <v>63</v>
      </c>
      <c r="F2994" s="54"/>
      <c r="G2994" s="52"/>
      <c r="H2994" s="63"/>
      <c r="I2994" s="63"/>
      <c r="J2994" s="56" t="s">
        <v>63</v>
      </c>
      <c r="Q2994" s="37">
        <v>2993</v>
      </c>
    </row>
    <row r="2995" spans="1:17" ht="15" customHeight="1" x14ac:dyDescent="0.2">
      <c r="A2995" s="121"/>
      <c r="B2995" s="39" t="str">
        <f>+VLOOKUP(A2993,$Q$2:$R$5000,2,0)</f>
        <v>cf966</v>
      </c>
      <c r="C2995" s="51"/>
      <c r="D2995" s="57" t="s">
        <v>63</v>
      </c>
      <c r="E2995" s="58" t="s">
        <v>63</v>
      </c>
      <c r="F2995" s="59" t="s">
        <v>63</v>
      </c>
      <c r="G2995" s="57" t="s">
        <v>63</v>
      </c>
      <c r="H2995" s="64" t="s">
        <v>63</v>
      </c>
      <c r="I2995" s="64" t="str">
        <f>IF(H2995="","",G2995*H2995)</f>
        <v/>
      </c>
      <c r="J2995" s="61" t="s">
        <v>63</v>
      </c>
      <c r="Q2995" s="37">
        <v>2994</v>
      </c>
    </row>
    <row r="2996" spans="1:17" ht="15" customHeight="1" x14ac:dyDescent="0.2">
      <c r="A2996" s="121">
        <f t="shared" si="176"/>
        <v>967</v>
      </c>
      <c r="B2996" s="39" t="str">
        <f>+VLOOKUP(A2996,$Q$2:$R$5000,2,0)</f>
        <v>cf967</v>
      </c>
      <c r="C2996" s="45" t="s">
        <v>63</v>
      </c>
      <c r="D2996" s="46" t="s">
        <v>63</v>
      </c>
      <c r="E2996" s="47" t="s">
        <v>63</v>
      </c>
      <c r="F2996" s="48"/>
      <c r="G2996" s="46"/>
      <c r="H2996" s="62"/>
      <c r="I2996" s="62"/>
      <c r="J2996" s="50"/>
      <c r="Q2996" s="37">
        <v>2995</v>
      </c>
    </row>
    <row r="2997" spans="1:17" ht="15" customHeight="1" x14ac:dyDescent="0.2">
      <c r="A2997" s="121"/>
      <c r="B2997" s="39" t="str">
        <f>+VLOOKUP(A2996,$Q$2:$R$5000,2,0)</f>
        <v>cf967</v>
      </c>
      <c r="C2997" s="51"/>
      <c r="D2997" s="52"/>
      <c r="E2997" s="53" t="s">
        <v>63</v>
      </c>
      <c r="F2997" s="54"/>
      <c r="G2997" s="52"/>
      <c r="H2997" s="63"/>
      <c r="I2997" s="63"/>
      <c r="J2997" s="56" t="s">
        <v>63</v>
      </c>
      <c r="Q2997" s="37">
        <v>2996</v>
      </c>
    </row>
    <row r="2998" spans="1:17" ht="15" customHeight="1" x14ac:dyDescent="0.2">
      <c r="A2998" s="121"/>
      <c r="B2998" s="39" t="str">
        <f>+VLOOKUP(A2996,$Q$2:$R$5000,2,0)</f>
        <v>cf967</v>
      </c>
      <c r="C2998" s="51"/>
      <c r="D2998" s="57" t="s">
        <v>63</v>
      </c>
      <c r="E2998" s="58" t="s">
        <v>63</v>
      </c>
      <c r="F2998" s="59" t="s">
        <v>63</v>
      </c>
      <c r="G2998" s="57" t="s">
        <v>63</v>
      </c>
      <c r="H2998" s="64" t="s">
        <v>63</v>
      </c>
      <c r="I2998" s="64" t="str">
        <f>IF(H2998="","",G2998*H2998)</f>
        <v/>
      </c>
      <c r="J2998" s="61" t="s">
        <v>63</v>
      </c>
      <c r="Q2998" s="37">
        <v>2997</v>
      </c>
    </row>
    <row r="2999" spans="1:17" ht="15" customHeight="1" x14ac:dyDescent="0.2">
      <c r="A2999" s="121">
        <f t="shared" si="176"/>
        <v>968</v>
      </c>
      <c r="B2999" s="39" t="str">
        <f>+VLOOKUP(A2999,$Q$2:$R$5000,2,0)</f>
        <v>cf968</v>
      </c>
      <c r="C2999" s="45" t="s">
        <v>63</v>
      </c>
      <c r="D2999" s="46" t="s">
        <v>63</v>
      </c>
      <c r="E2999" s="47" t="s">
        <v>63</v>
      </c>
      <c r="F2999" s="48"/>
      <c r="G2999" s="46"/>
      <c r="H2999" s="62"/>
      <c r="I2999" s="62"/>
      <c r="J2999" s="50"/>
      <c r="Q2999" s="37">
        <v>2998</v>
      </c>
    </row>
    <row r="3000" spans="1:17" ht="15" customHeight="1" x14ac:dyDescent="0.2">
      <c r="A3000" s="121"/>
      <c r="B3000" s="39" t="str">
        <f>+VLOOKUP(A2999,$Q$2:$R$5000,2,0)</f>
        <v>cf968</v>
      </c>
      <c r="C3000" s="51"/>
      <c r="D3000" s="52"/>
      <c r="E3000" s="53" t="s">
        <v>63</v>
      </c>
      <c r="F3000" s="54"/>
      <c r="G3000" s="52"/>
      <c r="H3000" s="63"/>
      <c r="I3000" s="63"/>
      <c r="J3000" s="56" t="s">
        <v>63</v>
      </c>
      <c r="Q3000" s="37">
        <v>2999</v>
      </c>
    </row>
    <row r="3001" spans="1:17" ht="15" customHeight="1" x14ac:dyDescent="0.2">
      <c r="A3001" s="121"/>
      <c r="B3001" s="39" t="str">
        <f>+VLOOKUP(A2999,$Q$2:$R$5000,2,0)</f>
        <v>cf968</v>
      </c>
      <c r="C3001" s="51"/>
      <c r="D3001" s="57" t="s">
        <v>63</v>
      </c>
      <c r="E3001" s="58" t="s">
        <v>63</v>
      </c>
      <c r="F3001" s="59" t="s">
        <v>63</v>
      </c>
      <c r="G3001" s="57" t="s">
        <v>63</v>
      </c>
      <c r="H3001" s="64" t="s">
        <v>63</v>
      </c>
      <c r="I3001" s="64" t="str">
        <f>IF(H3001="","",G3001*H3001)</f>
        <v/>
      </c>
      <c r="J3001" s="61" t="s">
        <v>63</v>
      </c>
      <c r="Q3001" s="37">
        <v>3000</v>
      </c>
    </row>
    <row r="3002" spans="1:17" ht="15" customHeight="1" x14ac:dyDescent="0.2">
      <c r="A3002" s="121">
        <f t="shared" si="176"/>
        <v>969</v>
      </c>
      <c r="B3002" s="39" t="str">
        <f>+VLOOKUP(A3002,$Q$2:$R$5000,2,0)</f>
        <v>cf969</v>
      </c>
      <c r="C3002" s="45" t="s">
        <v>63</v>
      </c>
      <c r="D3002" s="46" t="s">
        <v>63</v>
      </c>
      <c r="E3002" s="47" t="s">
        <v>63</v>
      </c>
      <c r="F3002" s="48"/>
      <c r="G3002" s="46"/>
      <c r="H3002" s="62"/>
      <c r="I3002" s="62"/>
      <c r="J3002" s="50"/>
      <c r="Q3002" s="37">
        <v>3001</v>
      </c>
    </row>
    <row r="3003" spans="1:17" ht="15" customHeight="1" x14ac:dyDescent="0.2">
      <c r="A3003" s="121"/>
      <c r="B3003" s="39" t="str">
        <f>+VLOOKUP(A3002,$Q$2:$R$5000,2,0)</f>
        <v>cf969</v>
      </c>
      <c r="C3003" s="51"/>
      <c r="D3003" s="52"/>
      <c r="E3003" s="53" t="s">
        <v>63</v>
      </c>
      <c r="F3003" s="54"/>
      <c r="G3003" s="52"/>
      <c r="H3003" s="63"/>
      <c r="I3003" s="63"/>
      <c r="J3003" s="56" t="s">
        <v>63</v>
      </c>
      <c r="Q3003" s="37">
        <v>3002</v>
      </c>
    </row>
    <row r="3004" spans="1:17" ht="15" customHeight="1" x14ac:dyDescent="0.2">
      <c r="A3004" s="121"/>
      <c r="B3004" s="39" t="str">
        <f>+VLOOKUP(A3002,$Q$2:$R$5000,2,0)</f>
        <v>cf969</v>
      </c>
      <c r="C3004" s="51"/>
      <c r="D3004" s="57" t="s">
        <v>63</v>
      </c>
      <c r="E3004" s="58" t="s">
        <v>63</v>
      </c>
      <c r="F3004" s="59" t="s">
        <v>63</v>
      </c>
      <c r="G3004" s="57" t="s">
        <v>63</v>
      </c>
      <c r="H3004" s="64" t="s">
        <v>63</v>
      </c>
      <c r="I3004" s="64" t="str">
        <f>IF(H3004="","",G3004*H3004)</f>
        <v/>
      </c>
      <c r="J3004" s="61" t="s">
        <v>63</v>
      </c>
      <c r="Q3004" s="37">
        <v>3003</v>
      </c>
    </row>
    <row r="3005" spans="1:17" ht="15" customHeight="1" x14ac:dyDescent="0.2">
      <c r="A3005" s="121">
        <f t="shared" si="176"/>
        <v>970</v>
      </c>
      <c r="B3005" s="39" t="str">
        <f>+VLOOKUP(A3005,$Q$2:$R$5000,2,0)</f>
        <v>cf970</v>
      </c>
      <c r="C3005" s="45" t="s">
        <v>63</v>
      </c>
      <c r="D3005" s="46" t="s">
        <v>63</v>
      </c>
      <c r="E3005" s="47" t="s">
        <v>63</v>
      </c>
      <c r="F3005" s="48"/>
      <c r="G3005" s="46"/>
      <c r="H3005" s="62"/>
      <c r="I3005" s="62"/>
      <c r="J3005" s="50"/>
      <c r="Q3005" s="37">
        <v>3004</v>
      </c>
    </row>
    <row r="3006" spans="1:17" ht="15" customHeight="1" x14ac:dyDescent="0.2">
      <c r="A3006" s="121"/>
      <c r="B3006" s="39" t="str">
        <f>+VLOOKUP(A3005,$Q$2:$R$5000,2,0)</f>
        <v>cf970</v>
      </c>
      <c r="C3006" s="51"/>
      <c r="D3006" s="52"/>
      <c r="E3006" s="53" t="s">
        <v>63</v>
      </c>
      <c r="F3006" s="54"/>
      <c r="G3006" s="52"/>
      <c r="H3006" s="63"/>
      <c r="I3006" s="63"/>
      <c r="J3006" s="56" t="s">
        <v>63</v>
      </c>
      <c r="Q3006" s="37">
        <v>3005</v>
      </c>
    </row>
    <row r="3007" spans="1:17" ht="15" customHeight="1" x14ac:dyDescent="0.2">
      <c r="A3007" s="121"/>
      <c r="B3007" s="39" t="str">
        <f>+VLOOKUP(A3005,$Q$2:$R$5000,2,0)</f>
        <v>cf970</v>
      </c>
      <c r="C3007" s="51"/>
      <c r="D3007" s="57" t="s">
        <v>63</v>
      </c>
      <c r="E3007" s="58" t="s">
        <v>63</v>
      </c>
      <c r="F3007" s="59" t="s">
        <v>63</v>
      </c>
      <c r="G3007" s="57" t="s">
        <v>63</v>
      </c>
      <c r="H3007" s="64" t="s">
        <v>63</v>
      </c>
      <c r="I3007" s="64" t="str">
        <f>IF(H3007="","",G3007*H3007)</f>
        <v/>
      </c>
      <c r="J3007" s="61" t="s">
        <v>63</v>
      </c>
      <c r="Q3007" s="37">
        <v>3006</v>
      </c>
    </row>
    <row r="3008" spans="1:17" ht="15" customHeight="1" x14ac:dyDescent="0.2">
      <c r="A3008" s="121">
        <f t="shared" si="176"/>
        <v>971</v>
      </c>
      <c r="B3008" s="39" t="str">
        <f>+VLOOKUP(A3008,$Q$2:$R$5000,2,0)</f>
        <v>cf971</v>
      </c>
      <c r="C3008" s="45" t="s">
        <v>63</v>
      </c>
      <c r="D3008" s="46" t="s">
        <v>63</v>
      </c>
      <c r="E3008" s="47" t="s">
        <v>63</v>
      </c>
      <c r="F3008" s="48"/>
      <c r="G3008" s="46"/>
      <c r="H3008" s="62"/>
      <c r="I3008" s="62"/>
      <c r="J3008" s="50"/>
      <c r="Q3008" s="37">
        <v>3007</v>
      </c>
    </row>
    <row r="3009" spans="1:17" ht="15" customHeight="1" x14ac:dyDescent="0.2">
      <c r="A3009" s="121"/>
      <c r="B3009" s="39" t="str">
        <f>+VLOOKUP(A3008,$Q$2:$R$5000,2,0)</f>
        <v>cf971</v>
      </c>
      <c r="C3009" s="51"/>
      <c r="D3009" s="52"/>
      <c r="E3009" s="53" t="s">
        <v>63</v>
      </c>
      <c r="F3009" s="54"/>
      <c r="G3009" s="52"/>
      <c r="H3009" s="63"/>
      <c r="I3009" s="63"/>
      <c r="J3009" s="56" t="s">
        <v>63</v>
      </c>
      <c r="Q3009" s="37">
        <v>3008</v>
      </c>
    </row>
    <row r="3010" spans="1:17" ht="15" customHeight="1" x14ac:dyDescent="0.2">
      <c r="A3010" s="121"/>
      <c r="B3010" s="39" t="str">
        <f>+VLOOKUP(A3008,$Q$2:$R$5000,2,0)</f>
        <v>cf971</v>
      </c>
      <c r="C3010" s="51"/>
      <c r="D3010" s="57" t="s">
        <v>63</v>
      </c>
      <c r="E3010" s="58" t="s">
        <v>63</v>
      </c>
      <c r="F3010" s="59" t="s">
        <v>63</v>
      </c>
      <c r="G3010" s="57" t="s">
        <v>63</v>
      </c>
      <c r="H3010" s="64" t="s">
        <v>63</v>
      </c>
      <c r="I3010" s="64" t="str">
        <f>IF(H3010="","",G3010*H3010)</f>
        <v/>
      </c>
      <c r="J3010" s="61" t="s">
        <v>63</v>
      </c>
      <c r="Q3010" s="37">
        <v>3009</v>
      </c>
    </row>
    <row r="3011" spans="1:17" ht="15" customHeight="1" x14ac:dyDescent="0.2">
      <c r="A3011" s="121">
        <f t="shared" si="176"/>
        <v>972</v>
      </c>
      <c r="B3011" s="39" t="str">
        <f>+VLOOKUP(A3011,$Q$2:$R$5000,2,0)</f>
        <v>cf972</v>
      </c>
      <c r="C3011" s="45" t="s">
        <v>63</v>
      </c>
      <c r="D3011" s="46" t="s">
        <v>63</v>
      </c>
      <c r="E3011" s="47" t="s">
        <v>63</v>
      </c>
      <c r="F3011" s="48"/>
      <c r="G3011" s="46"/>
      <c r="H3011" s="62"/>
      <c r="I3011" s="62"/>
      <c r="J3011" s="50"/>
      <c r="Q3011" s="37">
        <v>3010</v>
      </c>
    </row>
    <row r="3012" spans="1:17" ht="15" customHeight="1" x14ac:dyDescent="0.2">
      <c r="A3012" s="121"/>
      <c r="B3012" s="39" t="str">
        <f>+VLOOKUP(A3011,$Q$2:$R$5000,2,0)</f>
        <v>cf972</v>
      </c>
      <c r="C3012" s="51"/>
      <c r="D3012" s="52"/>
      <c r="E3012" s="53" t="s">
        <v>63</v>
      </c>
      <c r="F3012" s="54"/>
      <c r="G3012" s="52"/>
      <c r="H3012" s="63"/>
      <c r="I3012" s="63"/>
      <c r="J3012" s="56" t="s">
        <v>63</v>
      </c>
      <c r="Q3012" s="37">
        <v>3011</v>
      </c>
    </row>
    <row r="3013" spans="1:17" ht="15" customHeight="1" x14ac:dyDescent="0.2">
      <c r="A3013" s="121"/>
      <c r="B3013" s="39" t="str">
        <f>+VLOOKUP(A3011,$Q$2:$R$5000,2,0)</f>
        <v>cf972</v>
      </c>
      <c r="C3013" s="51"/>
      <c r="D3013" s="57" t="s">
        <v>63</v>
      </c>
      <c r="E3013" s="58" t="s">
        <v>63</v>
      </c>
      <c r="F3013" s="59" t="s">
        <v>63</v>
      </c>
      <c r="G3013" s="57" t="s">
        <v>63</v>
      </c>
      <c r="H3013" s="64" t="s">
        <v>63</v>
      </c>
      <c r="I3013" s="64" t="str">
        <f>IF(H3013="","",G3013*H3013)</f>
        <v/>
      </c>
      <c r="J3013" s="61" t="s">
        <v>63</v>
      </c>
      <c r="Q3013" s="37">
        <v>3012</v>
      </c>
    </row>
    <row r="3014" spans="1:17" ht="15" customHeight="1" x14ac:dyDescent="0.2">
      <c r="A3014" s="121">
        <f t="shared" si="176"/>
        <v>973</v>
      </c>
      <c r="B3014" s="39" t="str">
        <f>+VLOOKUP(A3014,$Q$2:$R$5000,2,0)</f>
        <v>cf973</v>
      </c>
      <c r="C3014" s="45" t="s">
        <v>63</v>
      </c>
      <c r="D3014" s="46" t="s">
        <v>63</v>
      </c>
      <c r="E3014" s="47" t="s">
        <v>63</v>
      </c>
      <c r="F3014" s="48"/>
      <c r="G3014" s="46"/>
      <c r="H3014" s="62"/>
      <c r="I3014" s="62"/>
      <c r="J3014" s="50"/>
      <c r="Q3014" s="37">
        <v>3013</v>
      </c>
    </row>
    <row r="3015" spans="1:17" ht="15" customHeight="1" x14ac:dyDescent="0.2">
      <c r="A3015" s="121"/>
      <c r="B3015" s="39" t="str">
        <f>+VLOOKUP(A3014,$Q$2:$R$5000,2,0)</f>
        <v>cf973</v>
      </c>
      <c r="C3015" s="51"/>
      <c r="D3015" s="52"/>
      <c r="E3015" s="53" t="s">
        <v>63</v>
      </c>
      <c r="F3015" s="54"/>
      <c r="G3015" s="52"/>
      <c r="H3015" s="63"/>
      <c r="I3015" s="63"/>
      <c r="J3015" s="56" t="s">
        <v>63</v>
      </c>
      <c r="Q3015" s="37">
        <v>3014</v>
      </c>
    </row>
    <row r="3016" spans="1:17" ht="15" customHeight="1" x14ac:dyDescent="0.2">
      <c r="A3016" s="121"/>
      <c r="B3016" s="39" t="str">
        <f>+VLOOKUP(A3014,$Q$2:$R$5000,2,0)</f>
        <v>cf973</v>
      </c>
      <c r="C3016" s="51"/>
      <c r="D3016" s="57" t="s">
        <v>63</v>
      </c>
      <c r="E3016" s="58" t="s">
        <v>63</v>
      </c>
      <c r="F3016" s="59" t="s">
        <v>63</v>
      </c>
      <c r="G3016" s="57" t="s">
        <v>63</v>
      </c>
      <c r="H3016" s="64" t="s">
        <v>63</v>
      </c>
      <c r="I3016" s="64" t="str">
        <f>IF(H3016="","",G3016*H3016)</f>
        <v/>
      </c>
      <c r="J3016" s="61" t="s">
        <v>63</v>
      </c>
      <c r="Q3016" s="37">
        <v>3015</v>
      </c>
    </row>
    <row r="3017" spans="1:17" ht="15" customHeight="1" x14ac:dyDescent="0.2">
      <c r="A3017" s="121">
        <f t="shared" si="176"/>
        <v>974</v>
      </c>
      <c r="B3017" s="39" t="str">
        <f>+VLOOKUP(A3017,$Q$2:$R$5000,2,0)</f>
        <v>cf974</v>
      </c>
      <c r="C3017" s="45" t="s">
        <v>63</v>
      </c>
      <c r="D3017" s="46" t="s">
        <v>63</v>
      </c>
      <c r="E3017" s="47" t="s">
        <v>63</v>
      </c>
      <c r="F3017" s="48"/>
      <c r="G3017" s="46"/>
      <c r="H3017" s="62"/>
      <c r="I3017" s="62"/>
      <c r="J3017" s="50"/>
      <c r="Q3017" s="37">
        <v>3016</v>
      </c>
    </row>
    <row r="3018" spans="1:17" ht="15" customHeight="1" x14ac:dyDescent="0.2">
      <c r="A3018" s="121"/>
      <c r="B3018" s="39" t="str">
        <f>+VLOOKUP(A3017,$Q$2:$R$5000,2,0)</f>
        <v>cf974</v>
      </c>
      <c r="C3018" s="51"/>
      <c r="D3018" s="52"/>
      <c r="E3018" s="53" t="s">
        <v>63</v>
      </c>
      <c r="F3018" s="54"/>
      <c r="G3018" s="52"/>
      <c r="H3018" s="63"/>
      <c r="I3018" s="63"/>
      <c r="J3018" s="56" t="s">
        <v>63</v>
      </c>
      <c r="Q3018" s="37">
        <v>3017</v>
      </c>
    </row>
    <row r="3019" spans="1:17" ht="15" customHeight="1" x14ac:dyDescent="0.2">
      <c r="A3019" s="121"/>
      <c r="B3019" s="39" t="str">
        <f>+VLOOKUP(A3017,$Q$2:$R$5000,2,0)</f>
        <v>cf974</v>
      </c>
      <c r="C3019" s="51"/>
      <c r="D3019" s="57" t="s">
        <v>63</v>
      </c>
      <c r="E3019" s="58" t="s">
        <v>63</v>
      </c>
      <c r="F3019" s="59" t="s">
        <v>63</v>
      </c>
      <c r="G3019" s="57" t="s">
        <v>63</v>
      </c>
      <c r="H3019" s="64" t="s">
        <v>63</v>
      </c>
      <c r="I3019" s="64" t="str">
        <f>IF(H3019="","",G3019*H3019)</f>
        <v/>
      </c>
      <c r="J3019" s="61" t="s">
        <v>63</v>
      </c>
      <c r="Q3019" s="37">
        <v>3018</v>
      </c>
    </row>
    <row r="3020" spans="1:17" ht="15" customHeight="1" x14ac:dyDescent="0.2">
      <c r="A3020" s="121">
        <f t="shared" si="176"/>
        <v>975</v>
      </c>
      <c r="B3020" s="39" t="str">
        <f>+VLOOKUP(A3020,$Q$2:$R$5000,2,0)</f>
        <v>cf975</v>
      </c>
      <c r="C3020" s="45" t="s">
        <v>63</v>
      </c>
      <c r="D3020" s="46" t="s">
        <v>63</v>
      </c>
      <c r="E3020" s="47" t="s">
        <v>63</v>
      </c>
      <c r="F3020" s="48"/>
      <c r="G3020" s="46"/>
      <c r="H3020" s="62"/>
      <c r="I3020" s="62"/>
      <c r="J3020" s="50"/>
      <c r="Q3020" s="37">
        <v>3019</v>
      </c>
    </row>
    <row r="3021" spans="1:17" ht="15" customHeight="1" x14ac:dyDescent="0.2">
      <c r="A3021" s="121"/>
      <c r="B3021" s="39" t="str">
        <f>+VLOOKUP(A3020,$Q$2:$R$5000,2,0)</f>
        <v>cf975</v>
      </c>
      <c r="C3021" s="51"/>
      <c r="D3021" s="52"/>
      <c r="E3021" s="53" t="s">
        <v>63</v>
      </c>
      <c r="F3021" s="54"/>
      <c r="G3021" s="52"/>
      <c r="H3021" s="63"/>
      <c r="I3021" s="63"/>
      <c r="J3021" s="56" t="s">
        <v>63</v>
      </c>
      <c r="Q3021" s="37">
        <v>3020</v>
      </c>
    </row>
    <row r="3022" spans="1:17" ht="15" customHeight="1" x14ac:dyDescent="0.2">
      <c r="A3022" s="121"/>
      <c r="B3022" s="39" t="str">
        <f>+VLOOKUP(A3020,$Q$2:$R$5000,2,0)</f>
        <v>cf975</v>
      </c>
      <c r="C3022" s="51"/>
      <c r="D3022" s="57" t="s">
        <v>63</v>
      </c>
      <c r="E3022" s="58" t="s">
        <v>63</v>
      </c>
      <c r="F3022" s="59" t="s">
        <v>63</v>
      </c>
      <c r="G3022" s="57" t="s">
        <v>63</v>
      </c>
      <c r="H3022" s="64" t="s">
        <v>63</v>
      </c>
      <c r="I3022" s="64" t="str">
        <f>IF(H3022="","",G3022*H3022)</f>
        <v/>
      </c>
      <c r="J3022" s="61" t="s">
        <v>63</v>
      </c>
      <c r="Q3022" s="37">
        <v>3021</v>
      </c>
    </row>
    <row r="3023" spans="1:17" ht="15" customHeight="1" x14ac:dyDescent="0.2">
      <c r="A3023" s="121">
        <f t="shared" si="176"/>
        <v>976</v>
      </c>
      <c r="B3023" s="39" t="str">
        <f>+VLOOKUP(A3023,$Q$2:$R$5000,2,0)</f>
        <v>cf976</v>
      </c>
      <c r="C3023" s="45" t="s">
        <v>63</v>
      </c>
      <c r="D3023" s="46" t="s">
        <v>63</v>
      </c>
      <c r="E3023" s="47" t="s">
        <v>63</v>
      </c>
      <c r="F3023" s="48"/>
      <c r="G3023" s="46"/>
      <c r="H3023" s="62"/>
      <c r="I3023" s="62"/>
      <c r="J3023" s="50"/>
      <c r="Q3023" s="37">
        <v>3022</v>
      </c>
    </row>
    <row r="3024" spans="1:17" ht="15" customHeight="1" x14ac:dyDescent="0.2">
      <c r="A3024" s="121"/>
      <c r="B3024" s="39" t="str">
        <f>+VLOOKUP(A3023,$Q$2:$R$5000,2,0)</f>
        <v>cf976</v>
      </c>
      <c r="C3024" s="51"/>
      <c r="D3024" s="52"/>
      <c r="E3024" s="53" t="s">
        <v>63</v>
      </c>
      <c r="F3024" s="54"/>
      <c r="G3024" s="52"/>
      <c r="H3024" s="63"/>
      <c r="I3024" s="63"/>
      <c r="J3024" s="56" t="s">
        <v>63</v>
      </c>
      <c r="Q3024" s="37">
        <v>3023</v>
      </c>
    </row>
    <row r="3025" spans="1:17" ht="15" customHeight="1" x14ac:dyDescent="0.2">
      <c r="A3025" s="121"/>
      <c r="B3025" s="39" t="str">
        <f>+VLOOKUP(A3023,$Q$2:$R$5000,2,0)</f>
        <v>cf976</v>
      </c>
      <c r="C3025" s="51"/>
      <c r="D3025" s="57" t="s">
        <v>63</v>
      </c>
      <c r="E3025" s="58" t="s">
        <v>63</v>
      </c>
      <c r="F3025" s="59" t="s">
        <v>63</v>
      </c>
      <c r="G3025" s="57" t="s">
        <v>63</v>
      </c>
      <c r="H3025" s="64" t="s">
        <v>63</v>
      </c>
      <c r="I3025" s="64" t="str">
        <f>IF(H3025="","",G3025*H3025)</f>
        <v/>
      </c>
      <c r="J3025" s="61" t="s">
        <v>63</v>
      </c>
      <c r="Q3025" s="37">
        <v>3024</v>
      </c>
    </row>
    <row r="3026" spans="1:17" ht="15" customHeight="1" x14ac:dyDescent="0.2">
      <c r="A3026" s="121">
        <f t="shared" si="176"/>
        <v>977</v>
      </c>
      <c r="B3026" s="39" t="str">
        <f>+VLOOKUP(A3026,$Q$2:$R$5000,2,0)</f>
        <v>cf977</v>
      </c>
      <c r="C3026" s="45" t="s">
        <v>63</v>
      </c>
      <c r="D3026" s="46" t="s">
        <v>63</v>
      </c>
      <c r="E3026" s="47" t="s">
        <v>63</v>
      </c>
      <c r="F3026" s="48"/>
      <c r="G3026" s="46"/>
      <c r="H3026" s="62"/>
      <c r="I3026" s="62"/>
      <c r="J3026" s="50"/>
      <c r="Q3026" s="37">
        <v>3025</v>
      </c>
    </row>
    <row r="3027" spans="1:17" ht="15" customHeight="1" x14ac:dyDescent="0.2">
      <c r="A3027" s="121"/>
      <c r="B3027" s="39" t="str">
        <f>+VLOOKUP(A3026,$Q$2:$R$5000,2,0)</f>
        <v>cf977</v>
      </c>
      <c r="C3027" s="51"/>
      <c r="D3027" s="52"/>
      <c r="E3027" s="53" t="s">
        <v>63</v>
      </c>
      <c r="F3027" s="54"/>
      <c r="G3027" s="52"/>
      <c r="H3027" s="63"/>
      <c r="I3027" s="63"/>
      <c r="J3027" s="56" t="s">
        <v>63</v>
      </c>
      <c r="Q3027" s="37">
        <v>3026</v>
      </c>
    </row>
    <row r="3028" spans="1:17" ht="15" customHeight="1" x14ac:dyDescent="0.2">
      <c r="A3028" s="121"/>
      <c r="B3028" s="39" t="str">
        <f>+VLOOKUP(A3026,$Q$2:$R$5000,2,0)</f>
        <v>cf977</v>
      </c>
      <c r="C3028" s="51"/>
      <c r="D3028" s="57" t="s">
        <v>63</v>
      </c>
      <c r="E3028" s="58" t="s">
        <v>63</v>
      </c>
      <c r="F3028" s="59" t="s">
        <v>63</v>
      </c>
      <c r="G3028" s="57" t="s">
        <v>63</v>
      </c>
      <c r="H3028" s="64" t="s">
        <v>63</v>
      </c>
      <c r="I3028" s="64" t="str">
        <f>IF(H3028="","",G3028*H3028)</f>
        <v/>
      </c>
      <c r="J3028" s="61" t="s">
        <v>63</v>
      </c>
      <c r="Q3028" s="37">
        <v>3027</v>
      </c>
    </row>
    <row r="3029" spans="1:17" ht="15" customHeight="1" x14ac:dyDescent="0.2">
      <c r="A3029" s="121">
        <f t="shared" si="176"/>
        <v>978</v>
      </c>
      <c r="B3029" s="39" t="str">
        <f>+VLOOKUP(A3029,$Q$2:$R$5000,2,0)</f>
        <v>cf978</v>
      </c>
      <c r="C3029" s="45" t="s">
        <v>63</v>
      </c>
      <c r="D3029" s="46" t="s">
        <v>63</v>
      </c>
      <c r="E3029" s="47" t="s">
        <v>63</v>
      </c>
      <c r="F3029" s="48"/>
      <c r="G3029" s="46"/>
      <c r="H3029" s="62"/>
      <c r="I3029" s="62"/>
      <c r="J3029" s="50"/>
      <c r="Q3029" s="37">
        <v>3028</v>
      </c>
    </row>
    <row r="3030" spans="1:17" ht="15" customHeight="1" x14ac:dyDescent="0.2">
      <c r="A3030" s="121"/>
      <c r="B3030" s="39" t="str">
        <f>+VLOOKUP(A3029,$Q$2:$R$5000,2,0)</f>
        <v>cf978</v>
      </c>
      <c r="C3030" s="51"/>
      <c r="D3030" s="52"/>
      <c r="E3030" s="53" t="s">
        <v>63</v>
      </c>
      <c r="F3030" s="54"/>
      <c r="G3030" s="52"/>
      <c r="H3030" s="63"/>
      <c r="I3030" s="63"/>
      <c r="J3030" s="56" t="s">
        <v>63</v>
      </c>
      <c r="Q3030" s="37">
        <v>3029</v>
      </c>
    </row>
    <row r="3031" spans="1:17" ht="15" customHeight="1" x14ac:dyDescent="0.2">
      <c r="A3031" s="121"/>
      <c r="B3031" s="39" t="str">
        <f>+VLOOKUP(A3029,$Q$2:$R$5000,2,0)</f>
        <v>cf978</v>
      </c>
      <c r="C3031" s="51"/>
      <c r="D3031" s="57" t="s">
        <v>63</v>
      </c>
      <c r="E3031" s="58" t="s">
        <v>63</v>
      </c>
      <c r="F3031" s="59" t="s">
        <v>63</v>
      </c>
      <c r="G3031" s="57" t="s">
        <v>63</v>
      </c>
      <c r="H3031" s="64" t="s">
        <v>63</v>
      </c>
      <c r="I3031" s="64" t="str">
        <f>IF(H3031="","",G3031*H3031)</f>
        <v/>
      </c>
      <c r="J3031" s="61" t="s">
        <v>63</v>
      </c>
      <c r="Q3031" s="37">
        <v>3030</v>
      </c>
    </row>
    <row r="3032" spans="1:17" ht="15" customHeight="1" x14ac:dyDescent="0.2">
      <c r="A3032" s="121">
        <f t="shared" si="176"/>
        <v>979</v>
      </c>
      <c r="B3032" s="39" t="str">
        <f>+VLOOKUP(A3032,$Q$2:$R$5000,2,0)</f>
        <v>cf979</v>
      </c>
      <c r="C3032" s="45" t="s">
        <v>63</v>
      </c>
      <c r="D3032" s="46" t="s">
        <v>63</v>
      </c>
      <c r="E3032" s="47" t="s">
        <v>63</v>
      </c>
      <c r="F3032" s="48"/>
      <c r="G3032" s="46"/>
      <c r="H3032" s="62"/>
      <c r="I3032" s="62"/>
      <c r="J3032" s="50"/>
      <c r="Q3032" s="37">
        <v>3031</v>
      </c>
    </row>
    <row r="3033" spans="1:17" ht="15" customHeight="1" x14ac:dyDescent="0.2">
      <c r="A3033" s="121"/>
      <c r="B3033" s="39" t="str">
        <f>+VLOOKUP(A3032,$Q$2:$R$5000,2,0)</f>
        <v>cf979</v>
      </c>
      <c r="C3033" s="51"/>
      <c r="D3033" s="52"/>
      <c r="E3033" s="53" t="s">
        <v>63</v>
      </c>
      <c r="F3033" s="54"/>
      <c r="G3033" s="52"/>
      <c r="H3033" s="63"/>
      <c r="I3033" s="63"/>
      <c r="J3033" s="56" t="s">
        <v>63</v>
      </c>
      <c r="Q3033" s="37">
        <v>3032</v>
      </c>
    </row>
    <row r="3034" spans="1:17" ht="15" customHeight="1" x14ac:dyDescent="0.2">
      <c r="A3034" s="121"/>
      <c r="B3034" s="39" t="str">
        <f>+VLOOKUP(A3032,$Q$2:$R$5000,2,0)</f>
        <v>cf979</v>
      </c>
      <c r="C3034" s="51"/>
      <c r="D3034" s="57" t="s">
        <v>63</v>
      </c>
      <c r="E3034" s="58" t="s">
        <v>63</v>
      </c>
      <c r="F3034" s="59" t="s">
        <v>63</v>
      </c>
      <c r="G3034" s="57" t="s">
        <v>63</v>
      </c>
      <c r="H3034" s="64" t="s">
        <v>63</v>
      </c>
      <c r="I3034" s="64" t="str">
        <f>IF(H3034="","",G3034*H3034)</f>
        <v/>
      </c>
      <c r="J3034" s="61" t="s">
        <v>63</v>
      </c>
      <c r="Q3034" s="37">
        <v>3033</v>
      </c>
    </row>
    <row r="3035" spans="1:17" ht="15" customHeight="1" x14ac:dyDescent="0.2">
      <c r="A3035" s="121">
        <f t="shared" si="176"/>
        <v>980</v>
      </c>
      <c r="B3035" s="39" t="str">
        <f>+VLOOKUP(A3035,$Q$2:$R$5000,2,0)</f>
        <v>cf980</v>
      </c>
      <c r="C3035" s="45" t="s">
        <v>63</v>
      </c>
      <c r="D3035" s="46" t="s">
        <v>63</v>
      </c>
      <c r="E3035" s="47" t="s">
        <v>63</v>
      </c>
      <c r="F3035" s="48"/>
      <c r="G3035" s="46"/>
      <c r="H3035" s="62"/>
      <c r="I3035" s="62"/>
      <c r="J3035" s="50"/>
      <c r="Q3035" s="37">
        <v>3034</v>
      </c>
    </row>
    <row r="3036" spans="1:17" ht="15" customHeight="1" x14ac:dyDescent="0.2">
      <c r="A3036" s="121"/>
      <c r="B3036" s="39" t="str">
        <f>+VLOOKUP(A3035,$Q$2:$R$5000,2,0)</f>
        <v>cf980</v>
      </c>
      <c r="C3036" s="51"/>
      <c r="D3036" s="52"/>
      <c r="E3036" s="53" t="s">
        <v>63</v>
      </c>
      <c r="F3036" s="54"/>
      <c r="G3036" s="52"/>
      <c r="H3036" s="63"/>
      <c r="I3036" s="63"/>
      <c r="J3036" s="56" t="s">
        <v>63</v>
      </c>
      <c r="Q3036" s="37">
        <v>3035</v>
      </c>
    </row>
    <row r="3037" spans="1:17" ht="15" customHeight="1" x14ac:dyDescent="0.2">
      <c r="A3037" s="121"/>
      <c r="B3037" s="39" t="str">
        <f>+VLOOKUP(A3035,$Q$2:$R$5000,2,0)</f>
        <v>cf980</v>
      </c>
      <c r="C3037" s="51"/>
      <c r="D3037" s="57" t="s">
        <v>63</v>
      </c>
      <c r="E3037" s="58" t="s">
        <v>63</v>
      </c>
      <c r="F3037" s="59" t="s">
        <v>63</v>
      </c>
      <c r="G3037" s="57" t="s">
        <v>63</v>
      </c>
      <c r="H3037" s="64" t="s">
        <v>63</v>
      </c>
      <c r="I3037" s="64" t="str">
        <f>IF(H3037="","",G3037*H3037)</f>
        <v/>
      </c>
      <c r="J3037" s="61" t="s">
        <v>63</v>
      </c>
      <c r="Q3037" s="37">
        <v>3036</v>
      </c>
    </row>
    <row r="3038" spans="1:17" ht="15" customHeight="1" x14ac:dyDescent="0.2">
      <c r="B3038" s="37">
        <f>IF(K3038=$K$1,1,IF(K3038&gt;$K$1,0,1))</f>
        <v>0</v>
      </c>
      <c r="C3038" s="51"/>
      <c r="D3038" s="46"/>
      <c r="E3038" s="71" t="s">
        <v>143</v>
      </c>
      <c r="F3038" s="48"/>
      <c r="G3038" s="46"/>
      <c r="H3038" s="62"/>
      <c r="I3038" s="66">
        <f>SUM(I2978:I3037)</f>
        <v>0</v>
      </c>
      <c r="J3038" s="46"/>
      <c r="K3038" s="37">
        <f>+A3035/20</f>
        <v>49</v>
      </c>
      <c r="L3038" s="67">
        <f>+I3038</f>
        <v>0</v>
      </c>
      <c r="M3038" s="68">
        <f>SUM($L$2:L3038)</f>
        <v>0</v>
      </c>
      <c r="Q3038" s="37">
        <v>3037</v>
      </c>
    </row>
    <row r="3039" spans="1:17" ht="15" customHeight="1" x14ac:dyDescent="0.2">
      <c r="B3039" s="37">
        <f>+IF(K3039=$K$1,1,0)</f>
        <v>0</v>
      </c>
      <c r="C3039" s="51"/>
      <c r="D3039" s="57"/>
      <c r="E3039" s="72" t="s">
        <v>144</v>
      </c>
      <c r="F3039" s="59"/>
      <c r="G3039" s="57"/>
      <c r="H3039" s="64"/>
      <c r="I3039" s="70">
        <f>+M3038</f>
        <v>0</v>
      </c>
      <c r="J3039" s="57"/>
      <c r="K3039" s="37">
        <f>+K3038</f>
        <v>49</v>
      </c>
      <c r="Q3039" s="37">
        <v>3038</v>
      </c>
    </row>
    <row r="3040" spans="1:17" ht="15" customHeight="1" x14ac:dyDescent="0.2">
      <c r="A3040" s="121">
        <f>A3035+1</f>
        <v>981</v>
      </c>
      <c r="B3040" s="39" t="str">
        <f>+VLOOKUP(A3040,$Q$2:$R$5000,2,0)</f>
        <v>cf981</v>
      </c>
      <c r="C3040" s="45" t="s">
        <v>63</v>
      </c>
      <c r="D3040" s="46" t="s">
        <v>63</v>
      </c>
      <c r="E3040" s="47" t="s">
        <v>63</v>
      </c>
      <c r="F3040" s="48"/>
      <c r="G3040" s="46"/>
      <c r="H3040" s="49"/>
      <c r="I3040" s="49"/>
      <c r="J3040" s="50"/>
      <c r="Q3040" s="37">
        <v>3039</v>
      </c>
    </row>
    <row r="3041" spans="1:17" ht="15" customHeight="1" x14ac:dyDescent="0.2">
      <c r="A3041" s="121"/>
      <c r="B3041" s="39" t="str">
        <f>+VLOOKUP(A3040,$Q$2:$R$5000,2,0)</f>
        <v>cf981</v>
      </c>
      <c r="C3041" s="51"/>
      <c r="D3041" s="52"/>
      <c r="E3041" s="53" t="s">
        <v>63</v>
      </c>
      <c r="F3041" s="54"/>
      <c r="G3041" s="52"/>
      <c r="H3041" s="55"/>
      <c r="I3041" s="55"/>
      <c r="J3041" s="56" t="s">
        <v>63</v>
      </c>
      <c r="Q3041" s="37">
        <v>3040</v>
      </c>
    </row>
    <row r="3042" spans="1:17" ht="15" customHeight="1" x14ac:dyDescent="0.2">
      <c r="A3042" s="121"/>
      <c r="B3042" s="39" t="str">
        <f>+VLOOKUP(A3040,$Q$2:$R$5000,2,0)</f>
        <v>cf981</v>
      </c>
      <c r="C3042" s="51"/>
      <c r="D3042" s="57" t="s">
        <v>63</v>
      </c>
      <c r="E3042" s="58" t="s">
        <v>63</v>
      </c>
      <c r="F3042" s="59" t="s">
        <v>63</v>
      </c>
      <c r="G3042" s="57" t="s">
        <v>63</v>
      </c>
      <c r="H3042" s="60" t="s">
        <v>63</v>
      </c>
      <c r="I3042" s="60" t="str">
        <f>IF(H3042="","",G3042*H3042)</f>
        <v/>
      </c>
      <c r="J3042" s="61" t="s">
        <v>63</v>
      </c>
      <c r="Q3042" s="37">
        <v>3041</v>
      </c>
    </row>
    <row r="3043" spans="1:17" ht="15" customHeight="1" x14ac:dyDescent="0.2">
      <c r="A3043" s="121">
        <f t="shared" ref="A3043" si="177">A3040+1</f>
        <v>982</v>
      </c>
      <c r="B3043" s="39" t="str">
        <f>+VLOOKUP(A3043,$Q$2:$R$5000,2,0)</f>
        <v>cf982</v>
      </c>
      <c r="C3043" s="45" t="s">
        <v>63</v>
      </c>
      <c r="D3043" s="46" t="s">
        <v>63</v>
      </c>
      <c r="E3043" s="47" t="s">
        <v>63</v>
      </c>
      <c r="F3043" s="48"/>
      <c r="G3043" s="46"/>
      <c r="H3043" s="62"/>
      <c r="I3043" s="62"/>
      <c r="J3043" s="50"/>
      <c r="Q3043" s="37">
        <v>3042</v>
      </c>
    </row>
    <row r="3044" spans="1:17" ht="15" customHeight="1" x14ac:dyDescent="0.2">
      <c r="A3044" s="121"/>
      <c r="B3044" s="39" t="str">
        <f>+VLOOKUP(A3043,$Q$2:$R$5000,2,0)</f>
        <v>cf982</v>
      </c>
      <c r="C3044" s="51"/>
      <c r="D3044" s="52"/>
      <c r="E3044" s="53" t="s">
        <v>63</v>
      </c>
      <c r="F3044" s="54"/>
      <c r="G3044" s="52"/>
      <c r="H3044" s="63"/>
      <c r="I3044" s="63"/>
      <c r="J3044" s="56" t="s">
        <v>63</v>
      </c>
      <c r="Q3044" s="37">
        <v>3043</v>
      </c>
    </row>
    <row r="3045" spans="1:17" ht="15" customHeight="1" x14ac:dyDescent="0.2">
      <c r="A3045" s="121"/>
      <c r="B3045" s="39" t="str">
        <f>+VLOOKUP(A3043,$Q$2:$R$5000,2,0)</f>
        <v>cf982</v>
      </c>
      <c r="C3045" s="51"/>
      <c r="D3045" s="57" t="s">
        <v>63</v>
      </c>
      <c r="E3045" s="58" t="s">
        <v>63</v>
      </c>
      <c r="F3045" s="59" t="s">
        <v>63</v>
      </c>
      <c r="G3045" s="57" t="s">
        <v>63</v>
      </c>
      <c r="H3045" s="64" t="s">
        <v>63</v>
      </c>
      <c r="I3045" s="64" t="str">
        <f>IF(H3045="","",G3045*H3045)</f>
        <v/>
      </c>
      <c r="J3045" s="61" t="s">
        <v>63</v>
      </c>
      <c r="Q3045" s="37">
        <v>3044</v>
      </c>
    </row>
    <row r="3046" spans="1:17" ht="15" customHeight="1" x14ac:dyDescent="0.2">
      <c r="A3046" s="121">
        <f t="shared" ref="A3046:A3097" si="178">A3043+1</f>
        <v>983</v>
      </c>
      <c r="B3046" s="39" t="str">
        <f>+VLOOKUP(A3046,$Q$2:$R$5000,2,0)</f>
        <v>cf983</v>
      </c>
      <c r="C3046" s="45" t="s">
        <v>63</v>
      </c>
      <c r="D3046" s="46" t="s">
        <v>63</v>
      </c>
      <c r="E3046" s="47" t="s">
        <v>63</v>
      </c>
      <c r="F3046" s="48"/>
      <c r="G3046" s="46"/>
      <c r="H3046" s="62"/>
      <c r="I3046" s="62"/>
      <c r="J3046" s="50"/>
      <c r="Q3046" s="37">
        <v>3045</v>
      </c>
    </row>
    <row r="3047" spans="1:17" ht="15" customHeight="1" x14ac:dyDescent="0.2">
      <c r="A3047" s="121"/>
      <c r="B3047" s="39" t="str">
        <f>+VLOOKUP(A3046,$Q$2:$R$5000,2,0)</f>
        <v>cf983</v>
      </c>
      <c r="C3047" s="51"/>
      <c r="D3047" s="52"/>
      <c r="E3047" s="53" t="s">
        <v>63</v>
      </c>
      <c r="F3047" s="54"/>
      <c r="G3047" s="52"/>
      <c r="H3047" s="63"/>
      <c r="I3047" s="63"/>
      <c r="J3047" s="56" t="s">
        <v>63</v>
      </c>
      <c r="Q3047" s="37">
        <v>3046</v>
      </c>
    </row>
    <row r="3048" spans="1:17" ht="15" customHeight="1" x14ac:dyDescent="0.2">
      <c r="A3048" s="121"/>
      <c r="B3048" s="39" t="str">
        <f>+VLOOKUP(A3046,$Q$2:$R$5000,2,0)</f>
        <v>cf983</v>
      </c>
      <c r="C3048" s="51"/>
      <c r="D3048" s="57" t="s">
        <v>63</v>
      </c>
      <c r="E3048" s="58" t="s">
        <v>63</v>
      </c>
      <c r="F3048" s="59" t="s">
        <v>63</v>
      </c>
      <c r="G3048" s="57" t="s">
        <v>63</v>
      </c>
      <c r="H3048" s="64" t="s">
        <v>63</v>
      </c>
      <c r="I3048" s="64" t="str">
        <f>IF(H3048="","",G3048*H3048)</f>
        <v/>
      </c>
      <c r="J3048" s="61" t="s">
        <v>63</v>
      </c>
      <c r="Q3048" s="37">
        <v>3047</v>
      </c>
    </row>
    <row r="3049" spans="1:17" ht="15" customHeight="1" x14ac:dyDescent="0.2">
      <c r="A3049" s="121">
        <f t="shared" si="178"/>
        <v>984</v>
      </c>
      <c r="B3049" s="39" t="str">
        <f>+VLOOKUP(A3049,$Q$2:$R$5000,2,0)</f>
        <v>cf984</v>
      </c>
      <c r="C3049" s="45" t="s">
        <v>63</v>
      </c>
      <c r="D3049" s="46" t="s">
        <v>63</v>
      </c>
      <c r="E3049" s="47" t="s">
        <v>63</v>
      </c>
      <c r="F3049" s="48"/>
      <c r="G3049" s="46"/>
      <c r="H3049" s="62"/>
      <c r="I3049" s="62"/>
      <c r="J3049" s="50"/>
      <c r="Q3049" s="37">
        <v>3048</v>
      </c>
    </row>
    <row r="3050" spans="1:17" ht="15" customHeight="1" x14ac:dyDescent="0.2">
      <c r="A3050" s="121"/>
      <c r="B3050" s="39" t="str">
        <f>+VLOOKUP(A3049,$Q$2:$R$5000,2,0)</f>
        <v>cf984</v>
      </c>
      <c r="C3050" s="51"/>
      <c r="D3050" s="52"/>
      <c r="E3050" s="53" t="s">
        <v>63</v>
      </c>
      <c r="F3050" s="54"/>
      <c r="G3050" s="52"/>
      <c r="H3050" s="63"/>
      <c r="I3050" s="63"/>
      <c r="J3050" s="56" t="s">
        <v>63</v>
      </c>
      <c r="Q3050" s="37">
        <v>3049</v>
      </c>
    </row>
    <row r="3051" spans="1:17" ht="15" customHeight="1" x14ac:dyDescent="0.2">
      <c r="A3051" s="121"/>
      <c r="B3051" s="39" t="str">
        <f>+VLOOKUP(A3049,$Q$2:$R$5000,2,0)</f>
        <v>cf984</v>
      </c>
      <c r="C3051" s="51"/>
      <c r="D3051" s="57" t="s">
        <v>63</v>
      </c>
      <c r="E3051" s="58" t="s">
        <v>63</v>
      </c>
      <c r="F3051" s="59" t="s">
        <v>63</v>
      </c>
      <c r="G3051" s="57" t="s">
        <v>63</v>
      </c>
      <c r="H3051" s="64" t="s">
        <v>63</v>
      </c>
      <c r="I3051" s="64" t="str">
        <f>IF(H3051="","",G3051*H3051)</f>
        <v/>
      </c>
      <c r="J3051" s="61" t="s">
        <v>63</v>
      </c>
      <c r="Q3051" s="37">
        <v>3050</v>
      </c>
    </row>
    <row r="3052" spans="1:17" ht="15" customHeight="1" x14ac:dyDescent="0.2">
      <c r="A3052" s="121">
        <f t="shared" si="178"/>
        <v>985</v>
      </c>
      <c r="B3052" s="39" t="str">
        <f>+VLOOKUP(A3052,$Q$2:$R$5000,2,0)</f>
        <v>cf985</v>
      </c>
      <c r="C3052" s="45" t="s">
        <v>63</v>
      </c>
      <c r="D3052" s="46" t="s">
        <v>63</v>
      </c>
      <c r="E3052" s="47" t="s">
        <v>63</v>
      </c>
      <c r="F3052" s="48"/>
      <c r="G3052" s="46"/>
      <c r="H3052" s="62"/>
      <c r="I3052" s="62"/>
      <c r="J3052" s="50"/>
      <c r="Q3052" s="37">
        <v>3051</v>
      </c>
    </row>
    <row r="3053" spans="1:17" ht="15" customHeight="1" x14ac:dyDescent="0.2">
      <c r="A3053" s="121"/>
      <c r="B3053" s="39" t="str">
        <f>+VLOOKUP(A3052,$Q$2:$R$5000,2,0)</f>
        <v>cf985</v>
      </c>
      <c r="C3053" s="51"/>
      <c r="D3053" s="52"/>
      <c r="E3053" s="53" t="s">
        <v>63</v>
      </c>
      <c r="F3053" s="54"/>
      <c r="G3053" s="52"/>
      <c r="H3053" s="63"/>
      <c r="I3053" s="63"/>
      <c r="J3053" s="56" t="s">
        <v>63</v>
      </c>
      <c r="Q3053" s="37">
        <v>3052</v>
      </c>
    </row>
    <row r="3054" spans="1:17" ht="15" customHeight="1" x14ac:dyDescent="0.2">
      <c r="A3054" s="121"/>
      <c r="B3054" s="39" t="str">
        <f>+VLOOKUP(A3052,$Q$2:$R$5000,2,0)</f>
        <v>cf985</v>
      </c>
      <c r="C3054" s="51"/>
      <c r="D3054" s="57" t="s">
        <v>63</v>
      </c>
      <c r="E3054" s="58" t="s">
        <v>63</v>
      </c>
      <c r="F3054" s="59" t="s">
        <v>63</v>
      </c>
      <c r="G3054" s="57" t="s">
        <v>63</v>
      </c>
      <c r="H3054" s="64" t="s">
        <v>63</v>
      </c>
      <c r="I3054" s="64" t="str">
        <f>IF(H3054="","",G3054*H3054)</f>
        <v/>
      </c>
      <c r="J3054" s="61" t="s">
        <v>63</v>
      </c>
      <c r="Q3054" s="37">
        <v>3053</v>
      </c>
    </row>
    <row r="3055" spans="1:17" ht="15" customHeight="1" x14ac:dyDescent="0.2">
      <c r="A3055" s="121">
        <f t="shared" si="178"/>
        <v>986</v>
      </c>
      <c r="B3055" s="39" t="str">
        <f>+VLOOKUP(A3055,$Q$2:$R$5000,2,0)</f>
        <v>cf986</v>
      </c>
      <c r="C3055" s="45" t="s">
        <v>63</v>
      </c>
      <c r="D3055" s="46" t="s">
        <v>63</v>
      </c>
      <c r="E3055" s="47" t="s">
        <v>63</v>
      </c>
      <c r="F3055" s="48"/>
      <c r="G3055" s="46"/>
      <c r="H3055" s="62"/>
      <c r="I3055" s="62"/>
      <c r="J3055" s="50"/>
      <c r="Q3055" s="37">
        <v>3054</v>
      </c>
    </row>
    <row r="3056" spans="1:17" ht="15" customHeight="1" x14ac:dyDescent="0.2">
      <c r="A3056" s="121"/>
      <c r="B3056" s="39" t="str">
        <f>+VLOOKUP(A3055,$Q$2:$R$5000,2,0)</f>
        <v>cf986</v>
      </c>
      <c r="C3056" s="51"/>
      <c r="D3056" s="52"/>
      <c r="E3056" s="53" t="s">
        <v>63</v>
      </c>
      <c r="F3056" s="54"/>
      <c r="G3056" s="52"/>
      <c r="H3056" s="63"/>
      <c r="I3056" s="63"/>
      <c r="J3056" s="56" t="s">
        <v>63</v>
      </c>
      <c r="Q3056" s="37">
        <v>3055</v>
      </c>
    </row>
    <row r="3057" spans="1:17" ht="15" customHeight="1" x14ac:dyDescent="0.2">
      <c r="A3057" s="121"/>
      <c r="B3057" s="39" t="str">
        <f>+VLOOKUP(A3055,$Q$2:$R$5000,2,0)</f>
        <v>cf986</v>
      </c>
      <c r="C3057" s="51"/>
      <c r="D3057" s="57" t="s">
        <v>63</v>
      </c>
      <c r="E3057" s="58" t="s">
        <v>63</v>
      </c>
      <c r="F3057" s="59" t="s">
        <v>63</v>
      </c>
      <c r="G3057" s="57" t="s">
        <v>63</v>
      </c>
      <c r="H3057" s="64" t="s">
        <v>63</v>
      </c>
      <c r="I3057" s="64" t="str">
        <f>IF(H3057="","",G3057*H3057)</f>
        <v/>
      </c>
      <c r="J3057" s="61" t="s">
        <v>63</v>
      </c>
      <c r="Q3057" s="37">
        <v>3056</v>
      </c>
    </row>
    <row r="3058" spans="1:17" ht="15" customHeight="1" x14ac:dyDescent="0.2">
      <c r="A3058" s="121">
        <f t="shared" si="178"/>
        <v>987</v>
      </c>
      <c r="B3058" s="39" t="str">
        <f>+VLOOKUP(A3058,$Q$2:$R$5000,2,0)</f>
        <v>cf987</v>
      </c>
      <c r="C3058" s="45" t="s">
        <v>63</v>
      </c>
      <c r="D3058" s="46" t="s">
        <v>63</v>
      </c>
      <c r="E3058" s="47" t="s">
        <v>63</v>
      </c>
      <c r="F3058" s="48"/>
      <c r="G3058" s="46"/>
      <c r="H3058" s="62"/>
      <c r="I3058" s="62"/>
      <c r="J3058" s="50"/>
      <c r="Q3058" s="37">
        <v>3057</v>
      </c>
    </row>
    <row r="3059" spans="1:17" ht="15" customHeight="1" x14ac:dyDescent="0.2">
      <c r="A3059" s="121"/>
      <c r="B3059" s="39" t="str">
        <f>+VLOOKUP(A3058,$Q$2:$R$5000,2,0)</f>
        <v>cf987</v>
      </c>
      <c r="C3059" s="51"/>
      <c r="D3059" s="52"/>
      <c r="E3059" s="53" t="s">
        <v>63</v>
      </c>
      <c r="F3059" s="54"/>
      <c r="G3059" s="52"/>
      <c r="H3059" s="63"/>
      <c r="I3059" s="63"/>
      <c r="J3059" s="56" t="s">
        <v>63</v>
      </c>
      <c r="Q3059" s="37">
        <v>3058</v>
      </c>
    </row>
    <row r="3060" spans="1:17" ht="15" customHeight="1" x14ac:dyDescent="0.2">
      <c r="A3060" s="121"/>
      <c r="B3060" s="39" t="str">
        <f>+VLOOKUP(A3058,$Q$2:$R$5000,2,0)</f>
        <v>cf987</v>
      </c>
      <c r="C3060" s="51"/>
      <c r="D3060" s="57" t="s">
        <v>63</v>
      </c>
      <c r="E3060" s="58" t="s">
        <v>63</v>
      </c>
      <c r="F3060" s="59" t="s">
        <v>63</v>
      </c>
      <c r="G3060" s="57" t="s">
        <v>63</v>
      </c>
      <c r="H3060" s="64" t="s">
        <v>63</v>
      </c>
      <c r="I3060" s="64" t="str">
        <f>IF(H3060="","",G3060*H3060)</f>
        <v/>
      </c>
      <c r="J3060" s="61" t="s">
        <v>63</v>
      </c>
      <c r="Q3060" s="37">
        <v>3059</v>
      </c>
    </row>
    <row r="3061" spans="1:17" ht="15" customHeight="1" x14ac:dyDescent="0.2">
      <c r="A3061" s="121">
        <f t="shared" si="178"/>
        <v>988</v>
      </c>
      <c r="B3061" s="39" t="str">
        <f>+VLOOKUP(A3061,$Q$2:$R$5000,2,0)</f>
        <v>cf988</v>
      </c>
      <c r="C3061" s="45" t="s">
        <v>63</v>
      </c>
      <c r="D3061" s="46" t="s">
        <v>63</v>
      </c>
      <c r="E3061" s="47" t="s">
        <v>63</v>
      </c>
      <c r="F3061" s="48"/>
      <c r="G3061" s="46"/>
      <c r="H3061" s="62"/>
      <c r="I3061" s="62"/>
      <c r="J3061" s="50"/>
      <c r="Q3061" s="37">
        <v>3060</v>
      </c>
    </row>
    <row r="3062" spans="1:17" ht="15" customHeight="1" x14ac:dyDescent="0.2">
      <c r="A3062" s="121"/>
      <c r="B3062" s="39" t="str">
        <f>+VLOOKUP(A3061,$Q$2:$R$5000,2,0)</f>
        <v>cf988</v>
      </c>
      <c r="C3062" s="51"/>
      <c r="D3062" s="52"/>
      <c r="E3062" s="53" t="s">
        <v>63</v>
      </c>
      <c r="F3062" s="54"/>
      <c r="G3062" s="52"/>
      <c r="H3062" s="63"/>
      <c r="I3062" s="63"/>
      <c r="J3062" s="56" t="s">
        <v>63</v>
      </c>
      <c r="Q3062" s="37">
        <v>3061</v>
      </c>
    </row>
    <row r="3063" spans="1:17" ht="15" customHeight="1" x14ac:dyDescent="0.2">
      <c r="A3063" s="121"/>
      <c r="B3063" s="39" t="str">
        <f>+VLOOKUP(A3061,$Q$2:$R$5000,2,0)</f>
        <v>cf988</v>
      </c>
      <c r="C3063" s="51"/>
      <c r="D3063" s="57" t="s">
        <v>63</v>
      </c>
      <c r="E3063" s="58" t="s">
        <v>63</v>
      </c>
      <c r="F3063" s="59" t="s">
        <v>63</v>
      </c>
      <c r="G3063" s="57" t="s">
        <v>63</v>
      </c>
      <c r="H3063" s="64" t="s">
        <v>63</v>
      </c>
      <c r="I3063" s="64" t="str">
        <f>IF(H3063="","",G3063*H3063)</f>
        <v/>
      </c>
      <c r="J3063" s="61" t="s">
        <v>63</v>
      </c>
      <c r="Q3063" s="37">
        <v>3062</v>
      </c>
    </row>
    <row r="3064" spans="1:17" ht="15" customHeight="1" x14ac:dyDescent="0.2">
      <c r="A3064" s="121">
        <f t="shared" si="178"/>
        <v>989</v>
      </c>
      <c r="B3064" s="39" t="str">
        <f>+VLOOKUP(A3064,$Q$2:$R$5000,2,0)</f>
        <v>cf989</v>
      </c>
      <c r="C3064" s="45" t="s">
        <v>63</v>
      </c>
      <c r="D3064" s="46" t="s">
        <v>63</v>
      </c>
      <c r="E3064" s="47" t="s">
        <v>63</v>
      </c>
      <c r="F3064" s="48"/>
      <c r="G3064" s="46"/>
      <c r="H3064" s="62"/>
      <c r="I3064" s="62"/>
      <c r="J3064" s="50"/>
      <c r="Q3064" s="37">
        <v>3063</v>
      </c>
    </row>
    <row r="3065" spans="1:17" ht="15" customHeight="1" x14ac:dyDescent="0.2">
      <c r="A3065" s="121"/>
      <c r="B3065" s="39" t="str">
        <f>+VLOOKUP(A3064,$Q$2:$R$5000,2,0)</f>
        <v>cf989</v>
      </c>
      <c r="C3065" s="51"/>
      <c r="D3065" s="52"/>
      <c r="E3065" s="53" t="s">
        <v>63</v>
      </c>
      <c r="F3065" s="54"/>
      <c r="G3065" s="52"/>
      <c r="H3065" s="63"/>
      <c r="I3065" s="63"/>
      <c r="J3065" s="56" t="s">
        <v>63</v>
      </c>
      <c r="Q3065" s="37">
        <v>3064</v>
      </c>
    </row>
    <row r="3066" spans="1:17" ht="15" customHeight="1" x14ac:dyDescent="0.2">
      <c r="A3066" s="121"/>
      <c r="B3066" s="39" t="str">
        <f>+VLOOKUP(A3064,$Q$2:$R$5000,2,0)</f>
        <v>cf989</v>
      </c>
      <c r="C3066" s="51"/>
      <c r="D3066" s="57" t="s">
        <v>63</v>
      </c>
      <c r="E3066" s="58" t="s">
        <v>63</v>
      </c>
      <c r="F3066" s="59" t="s">
        <v>63</v>
      </c>
      <c r="G3066" s="57" t="s">
        <v>63</v>
      </c>
      <c r="H3066" s="64" t="s">
        <v>63</v>
      </c>
      <c r="I3066" s="64" t="str">
        <f>IF(H3066="","",G3066*H3066)</f>
        <v/>
      </c>
      <c r="J3066" s="61" t="s">
        <v>63</v>
      </c>
      <c r="Q3066" s="37">
        <v>3065</v>
      </c>
    </row>
    <row r="3067" spans="1:17" ht="15" customHeight="1" x14ac:dyDescent="0.2">
      <c r="A3067" s="121">
        <f t="shared" si="178"/>
        <v>990</v>
      </c>
      <c r="B3067" s="39" t="str">
        <f>+VLOOKUP(A3067,$Q$2:$R$5000,2,0)</f>
        <v>cf990</v>
      </c>
      <c r="C3067" s="45" t="s">
        <v>63</v>
      </c>
      <c r="D3067" s="46" t="s">
        <v>63</v>
      </c>
      <c r="E3067" s="47" t="s">
        <v>63</v>
      </c>
      <c r="F3067" s="48"/>
      <c r="G3067" s="46"/>
      <c r="H3067" s="62"/>
      <c r="I3067" s="62"/>
      <c r="J3067" s="50"/>
      <c r="Q3067" s="37">
        <v>3066</v>
      </c>
    </row>
    <row r="3068" spans="1:17" ht="15" customHeight="1" x14ac:dyDescent="0.2">
      <c r="A3068" s="121"/>
      <c r="B3068" s="39" t="str">
        <f>+VLOOKUP(A3067,$Q$2:$R$5000,2,0)</f>
        <v>cf990</v>
      </c>
      <c r="C3068" s="51"/>
      <c r="D3068" s="52"/>
      <c r="E3068" s="53" t="s">
        <v>63</v>
      </c>
      <c r="F3068" s="54"/>
      <c r="G3068" s="52"/>
      <c r="H3068" s="63"/>
      <c r="I3068" s="63"/>
      <c r="J3068" s="56" t="s">
        <v>63</v>
      </c>
      <c r="Q3068" s="37">
        <v>3067</v>
      </c>
    </row>
    <row r="3069" spans="1:17" ht="15" customHeight="1" x14ac:dyDescent="0.2">
      <c r="A3069" s="121"/>
      <c r="B3069" s="39" t="str">
        <f>+VLOOKUP(A3067,$Q$2:$R$5000,2,0)</f>
        <v>cf990</v>
      </c>
      <c r="C3069" s="51"/>
      <c r="D3069" s="57" t="s">
        <v>63</v>
      </c>
      <c r="E3069" s="58" t="s">
        <v>63</v>
      </c>
      <c r="F3069" s="59" t="s">
        <v>63</v>
      </c>
      <c r="G3069" s="57" t="s">
        <v>63</v>
      </c>
      <c r="H3069" s="64" t="s">
        <v>63</v>
      </c>
      <c r="I3069" s="64" t="str">
        <f>IF(H3069="","",G3069*H3069)</f>
        <v/>
      </c>
      <c r="J3069" s="61" t="s">
        <v>63</v>
      </c>
      <c r="Q3069" s="37">
        <v>3068</v>
      </c>
    </row>
    <row r="3070" spans="1:17" ht="15" customHeight="1" x14ac:dyDescent="0.2">
      <c r="A3070" s="121">
        <f t="shared" si="178"/>
        <v>991</v>
      </c>
      <c r="B3070" s="39" t="str">
        <f>+VLOOKUP(A3070,$Q$2:$R$5000,2,0)</f>
        <v>cf991</v>
      </c>
      <c r="C3070" s="45" t="s">
        <v>63</v>
      </c>
      <c r="D3070" s="46" t="s">
        <v>63</v>
      </c>
      <c r="E3070" s="47" t="s">
        <v>63</v>
      </c>
      <c r="F3070" s="48"/>
      <c r="G3070" s="46"/>
      <c r="H3070" s="62"/>
      <c r="I3070" s="62"/>
      <c r="J3070" s="50"/>
      <c r="Q3070" s="37">
        <v>3069</v>
      </c>
    </row>
    <row r="3071" spans="1:17" ht="15" customHeight="1" x14ac:dyDescent="0.2">
      <c r="A3071" s="121"/>
      <c r="B3071" s="39" t="str">
        <f>+VLOOKUP(A3070,$Q$2:$R$5000,2,0)</f>
        <v>cf991</v>
      </c>
      <c r="C3071" s="51"/>
      <c r="D3071" s="52"/>
      <c r="E3071" s="53" t="s">
        <v>63</v>
      </c>
      <c r="F3071" s="54"/>
      <c r="G3071" s="52"/>
      <c r="H3071" s="63"/>
      <c r="I3071" s="63"/>
      <c r="J3071" s="56" t="s">
        <v>63</v>
      </c>
      <c r="Q3071" s="37">
        <v>3070</v>
      </c>
    </row>
    <row r="3072" spans="1:17" ht="15" customHeight="1" x14ac:dyDescent="0.2">
      <c r="A3072" s="121"/>
      <c r="B3072" s="39" t="str">
        <f>+VLOOKUP(A3070,$Q$2:$R$5000,2,0)</f>
        <v>cf991</v>
      </c>
      <c r="C3072" s="51"/>
      <c r="D3072" s="57" t="s">
        <v>63</v>
      </c>
      <c r="E3072" s="58" t="s">
        <v>63</v>
      </c>
      <c r="F3072" s="59" t="s">
        <v>63</v>
      </c>
      <c r="G3072" s="57" t="s">
        <v>63</v>
      </c>
      <c r="H3072" s="64" t="s">
        <v>63</v>
      </c>
      <c r="I3072" s="64" t="str">
        <f>IF(H3072="","",G3072*H3072)</f>
        <v/>
      </c>
      <c r="J3072" s="61" t="s">
        <v>63</v>
      </c>
      <c r="Q3072" s="37">
        <v>3071</v>
      </c>
    </row>
    <row r="3073" spans="1:17" ht="15" customHeight="1" x14ac:dyDescent="0.2">
      <c r="A3073" s="121">
        <f t="shared" si="178"/>
        <v>992</v>
      </c>
      <c r="B3073" s="39" t="str">
        <f>+VLOOKUP(A3073,$Q$2:$R$5000,2,0)</f>
        <v>cf992</v>
      </c>
      <c r="C3073" s="45" t="s">
        <v>63</v>
      </c>
      <c r="D3073" s="46" t="s">
        <v>63</v>
      </c>
      <c r="E3073" s="47" t="s">
        <v>63</v>
      </c>
      <c r="F3073" s="48"/>
      <c r="G3073" s="46"/>
      <c r="H3073" s="62"/>
      <c r="I3073" s="62"/>
      <c r="J3073" s="50"/>
      <c r="Q3073" s="37">
        <v>3072</v>
      </c>
    </row>
    <row r="3074" spans="1:17" ht="15" customHeight="1" x14ac:dyDescent="0.2">
      <c r="A3074" s="121"/>
      <c r="B3074" s="39" t="str">
        <f>+VLOOKUP(A3073,$Q$2:$R$5000,2,0)</f>
        <v>cf992</v>
      </c>
      <c r="C3074" s="51"/>
      <c r="D3074" s="52"/>
      <c r="E3074" s="53" t="s">
        <v>63</v>
      </c>
      <c r="F3074" s="54"/>
      <c r="G3074" s="52"/>
      <c r="H3074" s="63"/>
      <c r="I3074" s="63"/>
      <c r="J3074" s="56" t="s">
        <v>63</v>
      </c>
      <c r="Q3074" s="37">
        <v>3073</v>
      </c>
    </row>
    <row r="3075" spans="1:17" ht="15" customHeight="1" x14ac:dyDescent="0.2">
      <c r="A3075" s="121"/>
      <c r="B3075" s="39" t="str">
        <f>+VLOOKUP(A3073,$Q$2:$R$5000,2,0)</f>
        <v>cf992</v>
      </c>
      <c r="C3075" s="51"/>
      <c r="D3075" s="57" t="s">
        <v>63</v>
      </c>
      <c r="E3075" s="58" t="s">
        <v>63</v>
      </c>
      <c r="F3075" s="59" t="s">
        <v>63</v>
      </c>
      <c r="G3075" s="57" t="s">
        <v>63</v>
      </c>
      <c r="H3075" s="64" t="s">
        <v>63</v>
      </c>
      <c r="I3075" s="64" t="str">
        <f>IF(H3075="","",G3075*H3075)</f>
        <v/>
      </c>
      <c r="J3075" s="61" t="s">
        <v>63</v>
      </c>
      <c r="Q3075" s="37">
        <v>3074</v>
      </c>
    </row>
    <row r="3076" spans="1:17" ht="15" customHeight="1" x14ac:dyDescent="0.2">
      <c r="A3076" s="121">
        <f t="shared" si="178"/>
        <v>993</v>
      </c>
      <c r="B3076" s="39" t="str">
        <f>+VLOOKUP(A3076,$Q$2:$R$5000,2,0)</f>
        <v>cf993</v>
      </c>
      <c r="C3076" s="45" t="s">
        <v>63</v>
      </c>
      <c r="D3076" s="46" t="s">
        <v>63</v>
      </c>
      <c r="E3076" s="47" t="s">
        <v>63</v>
      </c>
      <c r="F3076" s="48"/>
      <c r="G3076" s="46"/>
      <c r="H3076" s="62"/>
      <c r="I3076" s="62"/>
      <c r="J3076" s="50"/>
      <c r="Q3076" s="37">
        <v>3075</v>
      </c>
    </row>
    <row r="3077" spans="1:17" ht="15" customHeight="1" x14ac:dyDescent="0.2">
      <c r="A3077" s="121"/>
      <c r="B3077" s="39" t="str">
        <f>+VLOOKUP(A3076,$Q$2:$R$5000,2,0)</f>
        <v>cf993</v>
      </c>
      <c r="C3077" s="51"/>
      <c r="D3077" s="52"/>
      <c r="E3077" s="53" t="s">
        <v>63</v>
      </c>
      <c r="F3077" s="54"/>
      <c r="G3077" s="52"/>
      <c r="H3077" s="63"/>
      <c r="I3077" s="63"/>
      <c r="J3077" s="56" t="s">
        <v>63</v>
      </c>
      <c r="Q3077" s="37">
        <v>3076</v>
      </c>
    </row>
    <row r="3078" spans="1:17" ht="15" customHeight="1" x14ac:dyDescent="0.2">
      <c r="A3078" s="121"/>
      <c r="B3078" s="39" t="str">
        <f>+VLOOKUP(A3076,$Q$2:$R$5000,2,0)</f>
        <v>cf993</v>
      </c>
      <c r="C3078" s="51"/>
      <c r="D3078" s="57" t="s">
        <v>63</v>
      </c>
      <c r="E3078" s="58" t="s">
        <v>63</v>
      </c>
      <c r="F3078" s="59" t="s">
        <v>63</v>
      </c>
      <c r="G3078" s="57" t="s">
        <v>63</v>
      </c>
      <c r="H3078" s="64" t="s">
        <v>63</v>
      </c>
      <c r="I3078" s="64" t="str">
        <f>IF(H3078="","",G3078*H3078)</f>
        <v/>
      </c>
      <c r="J3078" s="61" t="s">
        <v>63</v>
      </c>
      <c r="Q3078" s="37">
        <v>3077</v>
      </c>
    </row>
    <row r="3079" spans="1:17" ht="15" customHeight="1" x14ac:dyDescent="0.2">
      <c r="A3079" s="121">
        <f t="shared" si="178"/>
        <v>994</v>
      </c>
      <c r="B3079" s="39" t="str">
        <f>+VLOOKUP(A3079,$Q$2:$R$5000,2,0)</f>
        <v>cf994</v>
      </c>
      <c r="C3079" s="45" t="s">
        <v>63</v>
      </c>
      <c r="D3079" s="46" t="s">
        <v>63</v>
      </c>
      <c r="E3079" s="47" t="s">
        <v>63</v>
      </c>
      <c r="F3079" s="48"/>
      <c r="G3079" s="46"/>
      <c r="H3079" s="62"/>
      <c r="I3079" s="62"/>
      <c r="J3079" s="50"/>
      <c r="Q3079" s="37">
        <v>3078</v>
      </c>
    </row>
    <row r="3080" spans="1:17" ht="15" customHeight="1" x14ac:dyDescent="0.2">
      <c r="A3080" s="121"/>
      <c r="B3080" s="39" t="str">
        <f>+VLOOKUP(A3079,$Q$2:$R$5000,2,0)</f>
        <v>cf994</v>
      </c>
      <c r="C3080" s="51"/>
      <c r="D3080" s="52"/>
      <c r="E3080" s="53" t="s">
        <v>63</v>
      </c>
      <c r="F3080" s="54"/>
      <c r="G3080" s="52"/>
      <c r="H3080" s="63"/>
      <c r="I3080" s="63"/>
      <c r="J3080" s="56" t="s">
        <v>63</v>
      </c>
      <c r="Q3080" s="37">
        <v>3079</v>
      </c>
    </row>
    <row r="3081" spans="1:17" ht="15" customHeight="1" x14ac:dyDescent="0.2">
      <c r="A3081" s="121"/>
      <c r="B3081" s="39" t="str">
        <f>+VLOOKUP(A3079,$Q$2:$R$5000,2,0)</f>
        <v>cf994</v>
      </c>
      <c r="C3081" s="51"/>
      <c r="D3081" s="57" t="s">
        <v>63</v>
      </c>
      <c r="E3081" s="58" t="s">
        <v>63</v>
      </c>
      <c r="F3081" s="59" t="s">
        <v>63</v>
      </c>
      <c r="G3081" s="57" t="s">
        <v>63</v>
      </c>
      <c r="H3081" s="64" t="s">
        <v>63</v>
      </c>
      <c r="I3081" s="64" t="str">
        <f>IF(H3081="","",G3081*H3081)</f>
        <v/>
      </c>
      <c r="J3081" s="61" t="s">
        <v>63</v>
      </c>
      <c r="Q3081" s="37">
        <v>3080</v>
      </c>
    </row>
    <row r="3082" spans="1:17" ht="15" customHeight="1" x14ac:dyDescent="0.2">
      <c r="A3082" s="121">
        <f t="shared" si="178"/>
        <v>995</v>
      </c>
      <c r="B3082" s="39" t="str">
        <f>+VLOOKUP(A3082,$Q$2:$R$5000,2,0)</f>
        <v>cf995</v>
      </c>
      <c r="C3082" s="45" t="s">
        <v>63</v>
      </c>
      <c r="D3082" s="46" t="s">
        <v>63</v>
      </c>
      <c r="E3082" s="47" t="s">
        <v>63</v>
      </c>
      <c r="F3082" s="48"/>
      <c r="G3082" s="46"/>
      <c r="H3082" s="62"/>
      <c r="I3082" s="62"/>
      <c r="J3082" s="50"/>
      <c r="Q3082" s="37">
        <v>3081</v>
      </c>
    </row>
    <row r="3083" spans="1:17" ht="15" customHeight="1" x14ac:dyDescent="0.2">
      <c r="A3083" s="121"/>
      <c r="B3083" s="39" t="str">
        <f>+VLOOKUP(A3082,$Q$2:$R$5000,2,0)</f>
        <v>cf995</v>
      </c>
      <c r="C3083" s="51"/>
      <c r="D3083" s="52"/>
      <c r="E3083" s="53" t="s">
        <v>63</v>
      </c>
      <c r="F3083" s="54"/>
      <c r="G3083" s="52"/>
      <c r="H3083" s="63"/>
      <c r="I3083" s="63"/>
      <c r="J3083" s="56" t="s">
        <v>63</v>
      </c>
      <c r="Q3083" s="37">
        <v>3082</v>
      </c>
    </row>
    <row r="3084" spans="1:17" ht="15" customHeight="1" x14ac:dyDescent="0.2">
      <c r="A3084" s="121"/>
      <c r="B3084" s="39" t="str">
        <f>+VLOOKUP(A3082,$Q$2:$R$5000,2,0)</f>
        <v>cf995</v>
      </c>
      <c r="C3084" s="51"/>
      <c r="D3084" s="57" t="s">
        <v>63</v>
      </c>
      <c r="E3084" s="58" t="s">
        <v>63</v>
      </c>
      <c r="F3084" s="59" t="s">
        <v>63</v>
      </c>
      <c r="G3084" s="57" t="s">
        <v>63</v>
      </c>
      <c r="H3084" s="64" t="s">
        <v>63</v>
      </c>
      <c r="I3084" s="64" t="str">
        <f>IF(H3084="","",G3084*H3084)</f>
        <v/>
      </c>
      <c r="J3084" s="61" t="s">
        <v>63</v>
      </c>
      <c r="Q3084" s="37">
        <v>3083</v>
      </c>
    </row>
    <row r="3085" spans="1:17" ht="15" customHeight="1" x14ac:dyDescent="0.2">
      <c r="A3085" s="121">
        <f t="shared" si="178"/>
        <v>996</v>
      </c>
      <c r="B3085" s="39" t="str">
        <f>+VLOOKUP(A3085,$Q$2:$R$5000,2,0)</f>
        <v>cf996</v>
      </c>
      <c r="C3085" s="45" t="s">
        <v>63</v>
      </c>
      <c r="D3085" s="46" t="s">
        <v>63</v>
      </c>
      <c r="E3085" s="47" t="s">
        <v>63</v>
      </c>
      <c r="F3085" s="48"/>
      <c r="G3085" s="46"/>
      <c r="H3085" s="62"/>
      <c r="I3085" s="62"/>
      <c r="J3085" s="50"/>
      <c r="Q3085" s="37">
        <v>3084</v>
      </c>
    </row>
    <row r="3086" spans="1:17" ht="15" customHeight="1" x14ac:dyDescent="0.2">
      <c r="A3086" s="121"/>
      <c r="B3086" s="39" t="str">
        <f>+VLOOKUP(A3085,$Q$2:$R$5000,2,0)</f>
        <v>cf996</v>
      </c>
      <c r="C3086" s="51"/>
      <c r="D3086" s="52"/>
      <c r="E3086" s="53" t="s">
        <v>63</v>
      </c>
      <c r="F3086" s="54"/>
      <c r="G3086" s="52"/>
      <c r="H3086" s="63"/>
      <c r="I3086" s="63"/>
      <c r="J3086" s="56" t="s">
        <v>63</v>
      </c>
      <c r="Q3086" s="37">
        <v>3085</v>
      </c>
    </row>
    <row r="3087" spans="1:17" ht="15" customHeight="1" x14ac:dyDescent="0.2">
      <c r="A3087" s="121"/>
      <c r="B3087" s="39" t="str">
        <f>+VLOOKUP(A3085,$Q$2:$R$5000,2,0)</f>
        <v>cf996</v>
      </c>
      <c r="C3087" s="51"/>
      <c r="D3087" s="57" t="s">
        <v>63</v>
      </c>
      <c r="E3087" s="58" t="s">
        <v>63</v>
      </c>
      <c r="F3087" s="59" t="s">
        <v>63</v>
      </c>
      <c r="G3087" s="57" t="s">
        <v>63</v>
      </c>
      <c r="H3087" s="64" t="s">
        <v>63</v>
      </c>
      <c r="I3087" s="64" t="str">
        <f>IF(H3087="","",G3087*H3087)</f>
        <v/>
      </c>
      <c r="J3087" s="61" t="s">
        <v>63</v>
      </c>
      <c r="Q3087" s="37">
        <v>3086</v>
      </c>
    </row>
    <row r="3088" spans="1:17" ht="15" customHeight="1" x14ac:dyDescent="0.2">
      <c r="A3088" s="121">
        <f t="shared" si="178"/>
        <v>997</v>
      </c>
      <c r="B3088" s="39" t="str">
        <f>+VLOOKUP(A3088,$Q$2:$R$5000,2,0)</f>
        <v>cf997</v>
      </c>
      <c r="C3088" s="45" t="s">
        <v>63</v>
      </c>
      <c r="D3088" s="46" t="s">
        <v>63</v>
      </c>
      <c r="E3088" s="47" t="s">
        <v>63</v>
      </c>
      <c r="F3088" s="48"/>
      <c r="G3088" s="46"/>
      <c r="H3088" s="62"/>
      <c r="I3088" s="62"/>
      <c r="J3088" s="50"/>
      <c r="Q3088" s="37">
        <v>3087</v>
      </c>
    </row>
    <row r="3089" spans="1:17" ht="15" customHeight="1" x14ac:dyDescent="0.2">
      <c r="A3089" s="121"/>
      <c r="B3089" s="39" t="str">
        <f>+VLOOKUP(A3088,$Q$2:$R$5000,2,0)</f>
        <v>cf997</v>
      </c>
      <c r="C3089" s="51"/>
      <c r="D3089" s="52"/>
      <c r="E3089" s="53" t="s">
        <v>63</v>
      </c>
      <c r="F3089" s="54"/>
      <c r="G3089" s="52"/>
      <c r="H3089" s="63"/>
      <c r="I3089" s="63"/>
      <c r="J3089" s="56" t="s">
        <v>63</v>
      </c>
      <c r="Q3089" s="37">
        <v>3088</v>
      </c>
    </row>
    <row r="3090" spans="1:17" ht="15" customHeight="1" x14ac:dyDescent="0.2">
      <c r="A3090" s="121"/>
      <c r="B3090" s="39" t="str">
        <f>+VLOOKUP(A3088,$Q$2:$R$5000,2,0)</f>
        <v>cf997</v>
      </c>
      <c r="C3090" s="51"/>
      <c r="D3090" s="57" t="s">
        <v>63</v>
      </c>
      <c r="E3090" s="58" t="s">
        <v>63</v>
      </c>
      <c r="F3090" s="59" t="s">
        <v>63</v>
      </c>
      <c r="G3090" s="57" t="s">
        <v>63</v>
      </c>
      <c r="H3090" s="64" t="s">
        <v>63</v>
      </c>
      <c r="I3090" s="64" t="str">
        <f>IF(H3090="","",G3090*H3090)</f>
        <v/>
      </c>
      <c r="J3090" s="61" t="s">
        <v>63</v>
      </c>
      <c r="Q3090" s="37">
        <v>3089</v>
      </c>
    </row>
    <row r="3091" spans="1:17" ht="15" customHeight="1" x14ac:dyDescent="0.2">
      <c r="A3091" s="121">
        <f t="shared" si="178"/>
        <v>998</v>
      </c>
      <c r="B3091" s="39" t="str">
        <f>+VLOOKUP(A3091,$Q$2:$R$5000,2,0)</f>
        <v>cf998</v>
      </c>
      <c r="C3091" s="45" t="s">
        <v>63</v>
      </c>
      <c r="D3091" s="46" t="s">
        <v>63</v>
      </c>
      <c r="E3091" s="47" t="s">
        <v>63</v>
      </c>
      <c r="F3091" s="48"/>
      <c r="G3091" s="46"/>
      <c r="H3091" s="62"/>
      <c r="I3091" s="62"/>
      <c r="J3091" s="50"/>
      <c r="Q3091" s="37">
        <v>3090</v>
      </c>
    </row>
    <row r="3092" spans="1:17" ht="15" customHeight="1" x14ac:dyDescent="0.2">
      <c r="A3092" s="121"/>
      <c r="B3092" s="39" t="str">
        <f>+VLOOKUP(A3091,$Q$2:$R$5000,2,0)</f>
        <v>cf998</v>
      </c>
      <c r="C3092" s="51"/>
      <c r="D3092" s="52"/>
      <c r="E3092" s="53" t="s">
        <v>63</v>
      </c>
      <c r="F3092" s="54"/>
      <c r="G3092" s="52"/>
      <c r="H3092" s="63"/>
      <c r="I3092" s="63"/>
      <c r="J3092" s="56" t="s">
        <v>63</v>
      </c>
      <c r="Q3092" s="37">
        <v>3091</v>
      </c>
    </row>
    <row r="3093" spans="1:17" ht="15" customHeight="1" x14ac:dyDescent="0.2">
      <c r="A3093" s="121"/>
      <c r="B3093" s="39" t="str">
        <f>+VLOOKUP(A3091,$Q$2:$R$5000,2,0)</f>
        <v>cf998</v>
      </c>
      <c r="C3093" s="51"/>
      <c r="D3093" s="57" t="s">
        <v>63</v>
      </c>
      <c r="E3093" s="58" t="s">
        <v>63</v>
      </c>
      <c r="F3093" s="59" t="s">
        <v>63</v>
      </c>
      <c r="G3093" s="57" t="s">
        <v>63</v>
      </c>
      <c r="H3093" s="64" t="s">
        <v>63</v>
      </c>
      <c r="I3093" s="64" t="str">
        <f>IF(H3093="","",G3093*H3093)</f>
        <v/>
      </c>
      <c r="J3093" s="61" t="s">
        <v>63</v>
      </c>
      <c r="Q3093" s="37">
        <v>3092</v>
      </c>
    </row>
    <row r="3094" spans="1:17" ht="15" customHeight="1" x14ac:dyDescent="0.2">
      <c r="A3094" s="121">
        <f t="shared" si="178"/>
        <v>999</v>
      </c>
      <c r="B3094" s="39" t="str">
        <f>+VLOOKUP(A3094,$Q$2:$R$5000,2,0)</f>
        <v>cf999</v>
      </c>
      <c r="C3094" s="45" t="s">
        <v>63</v>
      </c>
      <c r="D3094" s="46" t="s">
        <v>63</v>
      </c>
      <c r="E3094" s="47" t="s">
        <v>63</v>
      </c>
      <c r="F3094" s="48"/>
      <c r="G3094" s="46"/>
      <c r="H3094" s="62"/>
      <c r="I3094" s="62"/>
      <c r="J3094" s="50"/>
      <c r="Q3094" s="37">
        <v>3093</v>
      </c>
    </row>
    <row r="3095" spans="1:17" ht="15" customHeight="1" x14ac:dyDescent="0.2">
      <c r="A3095" s="121"/>
      <c r="B3095" s="39" t="str">
        <f>+VLOOKUP(A3094,$Q$2:$R$5000,2,0)</f>
        <v>cf999</v>
      </c>
      <c r="C3095" s="51"/>
      <c r="D3095" s="52"/>
      <c r="E3095" s="53" t="s">
        <v>63</v>
      </c>
      <c r="F3095" s="54"/>
      <c r="G3095" s="52"/>
      <c r="H3095" s="63"/>
      <c r="I3095" s="63"/>
      <c r="J3095" s="56" t="s">
        <v>63</v>
      </c>
      <c r="Q3095" s="37">
        <v>3094</v>
      </c>
    </row>
    <row r="3096" spans="1:17" ht="15" customHeight="1" x14ac:dyDescent="0.2">
      <c r="A3096" s="121"/>
      <c r="B3096" s="39" t="str">
        <f>+VLOOKUP(A3094,$Q$2:$R$5000,2,0)</f>
        <v>cf999</v>
      </c>
      <c r="C3096" s="51"/>
      <c r="D3096" s="57" t="s">
        <v>63</v>
      </c>
      <c r="E3096" s="58" t="s">
        <v>63</v>
      </c>
      <c r="F3096" s="59" t="s">
        <v>63</v>
      </c>
      <c r="G3096" s="57" t="s">
        <v>63</v>
      </c>
      <c r="H3096" s="64" t="s">
        <v>63</v>
      </c>
      <c r="I3096" s="64" t="str">
        <f>IF(H3096="","",G3096*H3096)</f>
        <v/>
      </c>
      <c r="J3096" s="61" t="s">
        <v>63</v>
      </c>
      <c r="Q3096" s="37">
        <v>3095</v>
      </c>
    </row>
    <row r="3097" spans="1:17" ht="15" customHeight="1" x14ac:dyDescent="0.2">
      <c r="A3097" s="121">
        <f t="shared" si="178"/>
        <v>1000</v>
      </c>
      <c r="B3097" s="39" t="str">
        <f>+VLOOKUP(A3097,$Q$2:$R$5000,2,0)</f>
        <v>cf1000</v>
      </c>
      <c r="C3097" s="45" t="s">
        <v>63</v>
      </c>
      <c r="D3097" s="46" t="s">
        <v>63</v>
      </c>
      <c r="E3097" s="47" t="s">
        <v>63</v>
      </c>
      <c r="F3097" s="48"/>
      <c r="G3097" s="46"/>
      <c r="H3097" s="62"/>
      <c r="I3097" s="62"/>
      <c r="J3097" s="50"/>
      <c r="Q3097" s="37">
        <v>3096</v>
      </c>
    </row>
    <row r="3098" spans="1:17" ht="15" customHeight="1" x14ac:dyDescent="0.2">
      <c r="A3098" s="121"/>
      <c r="B3098" s="39" t="str">
        <f>+VLOOKUP(A3097,$Q$2:$R$5000,2,0)</f>
        <v>cf1000</v>
      </c>
      <c r="C3098" s="51"/>
      <c r="D3098" s="52"/>
      <c r="E3098" s="53" t="s">
        <v>63</v>
      </c>
      <c r="F3098" s="54"/>
      <c r="G3098" s="52"/>
      <c r="H3098" s="63"/>
      <c r="I3098" s="63"/>
      <c r="J3098" s="56" t="s">
        <v>63</v>
      </c>
      <c r="Q3098" s="37">
        <v>3097</v>
      </c>
    </row>
    <row r="3099" spans="1:17" ht="15" customHeight="1" x14ac:dyDescent="0.2">
      <c r="A3099" s="121"/>
      <c r="B3099" s="39" t="str">
        <f>+VLOOKUP(A3097,$Q$2:$R$5000,2,0)</f>
        <v>cf1000</v>
      </c>
      <c r="C3099" s="51"/>
      <c r="D3099" s="57" t="s">
        <v>63</v>
      </c>
      <c r="E3099" s="58" t="s">
        <v>63</v>
      </c>
      <c r="F3099" s="59" t="s">
        <v>63</v>
      </c>
      <c r="G3099" s="57" t="s">
        <v>63</v>
      </c>
      <c r="H3099" s="64" t="s">
        <v>63</v>
      </c>
      <c r="I3099" s="64" t="str">
        <f>IF(H3099="","",G3099*H3099)</f>
        <v/>
      </c>
      <c r="J3099" s="61" t="s">
        <v>63</v>
      </c>
      <c r="Q3099" s="37">
        <v>3098</v>
      </c>
    </row>
    <row r="3100" spans="1:17" ht="15" customHeight="1" x14ac:dyDescent="0.2">
      <c r="B3100" s="37">
        <f>IF(K3100=$K$1,1,IF(K3100&gt;$K$1,0,1))</f>
        <v>0</v>
      </c>
      <c r="D3100" s="46"/>
      <c r="E3100" s="71" t="s">
        <v>143</v>
      </c>
      <c r="F3100" s="48"/>
      <c r="G3100" s="46"/>
      <c r="H3100" s="62"/>
      <c r="I3100" s="66">
        <f>SUM(I3040:I3099)</f>
        <v>0</v>
      </c>
      <c r="J3100" s="46"/>
      <c r="K3100" s="37">
        <f>+A3097/20</f>
        <v>50</v>
      </c>
      <c r="L3100" s="67">
        <f>+I3100</f>
        <v>0</v>
      </c>
      <c r="M3100" s="68">
        <f>SUM($L$2:L3100)</f>
        <v>0</v>
      </c>
      <c r="Q3100" s="37">
        <v>3099</v>
      </c>
    </row>
    <row r="3101" spans="1:17" ht="15" customHeight="1" x14ac:dyDescent="0.2">
      <c r="B3101" s="37">
        <f>+IF(K3101=$K$1,1,0)</f>
        <v>0</v>
      </c>
      <c r="D3101" s="57"/>
      <c r="E3101" s="72" t="s">
        <v>144</v>
      </c>
      <c r="F3101" s="59"/>
      <c r="G3101" s="57"/>
      <c r="H3101" s="64"/>
      <c r="I3101" s="70">
        <f>+M3100</f>
        <v>0</v>
      </c>
      <c r="J3101" s="57"/>
      <c r="K3101" s="37">
        <f>+K3100</f>
        <v>50</v>
      </c>
      <c r="Q3101" s="37">
        <v>3100</v>
      </c>
    </row>
    <row r="3102" spans="1:17" ht="15" customHeight="1" x14ac:dyDescent="0.2">
      <c r="Q3102" s="37">
        <v>3101</v>
      </c>
    </row>
    <row r="3103" spans="1:17" ht="15" customHeight="1" x14ac:dyDescent="0.2">
      <c r="Q3103" s="37">
        <v>3102</v>
      </c>
    </row>
    <row r="3104" spans="1:17" ht="15" customHeight="1" x14ac:dyDescent="0.2">
      <c r="Q3104" s="37">
        <v>3103</v>
      </c>
    </row>
    <row r="3105" spans="17:17" ht="15" customHeight="1" x14ac:dyDescent="0.2">
      <c r="Q3105" s="37">
        <v>3104</v>
      </c>
    </row>
    <row r="3106" spans="17:17" ht="15" customHeight="1" x14ac:dyDescent="0.2">
      <c r="Q3106" s="37">
        <v>3105</v>
      </c>
    </row>
    <row r="3107" spans="17:17" ht="15" customHeight="1" x14ac:dyDescent="0.2">
      <c r="Q3107" s="37">
        <v>3106</v>
      </c>
    </row>
    <row r="3108" spans="17:17" ht="15" customHeight="1" x14ac:dyDescent="0.2">
      <c r="Q3108" s="37">
        <v>3107</v>
      </c>
    </row>
    <row r="3109" spans="17:17" ht="15" customHeight="1" x14ac:dyDescent="0.2">
      <c r="Q3109" s="37">
        <v>3108</v>
      </c>
    </row>
    <row r="3110" spans="17:17" ht="15" customHeight="1" x14ac:dyDescent="0.2">
      <c r="Q3110" s="37">
        <v>3109</v>
      </c>
    </row>
    <row r="3111" spans="17:17" ht="15" customHeight="1" x14ac:dyDescent="0.2">
      <c r="Q3111" s="37">
        <v>3110</v>
      </c>
    </row>
    <row r="3112" spans="17:17" ht="15" customHeight="1" x14ac:dyDescent="0.2">
      <c r="Q3112" s="37">
        <v>3111</v>
      </c>
    </row>
    <row r="3113" spans="17:17" ht="15" customHeight="1" x14ac:dyDescent="0.2">
      <c r="Q3113" s="37">
        <v>3112</v>
      </c>
    </row>
    <row r="3114" spans="17:17" ht="15" customHeight="1" x14ac:dyDescent="0.2">
      <c r="Q3114" s="37">
        <v>3113</v>
      </c>
    </row>
    <row r="3115" spans="17:17" ht="15" customHeight="1" x14ac:dyDescent="0.2">
      <c r="Q3115" s="37">
        <v>3114</v>
      </c>
    </row>
    <row r="3116" spans="17:17" ht="15" customHeight="1" x14ac:dyDescent="0.2">
      <c r="Q3116" s="37">
        <v>3115</v>
      </c>
    </row>
    <row r="3117" spans="17:17" ht="15" customHeight="1" x14ac:dyDescent="0.2">
      <c r="Q3117" s="37">
        <v>3116</v>
      </c>
    </row>
    <row r="3118" spans="17:17" ht="15" customHeight="1" x14ac:dyDescent="0.2">
      <c r="Q3118" s="37">
        <v>3117</v>
      </c>
    </row>
    <row r="3119" spans="17:17" ht="15" customHeight="1" x14ac:dyDescent="0.2">
      <c r="Q3119" s="37">
        <v>3118</v>
      </c>
    </row>
    <row r="3120" spans="17:17" ht="15" customHeight="1" x14ac:dyDescent="0.2">
      <c r="Q3120" s="37">
        <v>3119</v>
      </c>
    </row>
    <row r="3121" spans="17:17" ht="15" customHeight="1" x14ac:dyDescent="0.2">
      <c r="Q3121" s="37">
        <v>3120</v>
      </c>
    </row>
    <row r="3122" spans="17:17" ht="15" customHeight="1" x14ac:dyDescent="0.2">
      <c r="Q3122" s="37">
        <v>3121</v>
      </c>
    </row>
    <row r="3123" spans="17:17" ht="15" customHeight="1" x14ac:dyDescent="0.2">
      <c r="Q3123" s="37">
        <v>3122</v>
      </c>
    </row>
    <row r="3124" spans="17:17" ht="15" customHeight="1" x14ac:dyDescent="0.2">
      <c r="Q3124" s="37">
        <v>3123</v>
      </c>
    </row>
    <row r="3125" spans="17:17" ht="15" customHeight="1" x14ac:dyDescent="0.2">
      <c r="Q3125" s="37">
        <v>3124</v>
      </c>
    </row>
    <row r="3126" spans="17:17" ht="15" customHeight="1" x14ac:dyDescent="0.2">
      <c r="Q3126" s="37">
        <v>3125</v>
      </c>
    </row>
    <row r="3127" spans="17:17" ht="15" customHeight="1" x14ac:dyDescent="0.2">
      <c r="Q3127" s="37">
        <v>3126</v>
      </c>
    </row>
    <row r="3128" spans="17:17" ht="15" customHeight="1" x14ac:dyDescent="0.2">
      <c r="Q3128" s="37">
        <v>3127</v>
      </c>
    </row>
    <row r="3129" spans="17:17" ht="15" customHeight="1" x14ac:dyDescent="0.2">
      <c r="Q3129" s="37">
        <v>3128</v>
      </c>
    </row>
    <row r="3130" spans="17:17" ht="15" customHeight="1" x14ac:dyDescent="0.2">
      <c r="Q3130" s="37">
        <v>3129</v>
      </c>
    </row>
    <row r="3131" spans="17:17" ht="15" customHeight="1" x14ac:dyDescent="0.2">
      <c r="Q3131" s="37">
        <v>3130</v>
      </c>
    </row>
    <row r="3132" spans="17:17" ht="15" customHeight="1" x14ac:dyDescent="0.2">
      <c r="Q3132" s="37">
        <v>3131</v>
      </c>
    </row>
    <row r="3133" spans="17:17" ht="15" customHeight="1" x14ac:dyDescent="0.2">
      <c r="Q3133" s="37">
        <v>3132</v>
      </c>
    </row>
    <row r="3134" spans="17:17" ht="15" customHeight="1" x14ac:dyDescent="0.2">
      <c r="Q3134" s="37">
        <v>3133</v>
      </c>
    </row>
    <row r="3135" spans="17:17" ht="15" customHeight="1" x14ac:dyDescent="0.2">
      <c r="Q3135" s="37">
        <v>3134</v>
      </c>
    </row>
    <row r="3136" spans="17:17" ht="15" customHeight="1" x14ac:dyDescent="0.2">
      <c r="Q3136" s="37">
        <v>3135</v>
      </c>
    </row>
    <row r="3137" spans="17:17" ht="15" customHeight="1" x14ac:dyDescent="0.2">
      <c r="Q3137" s="37">
        <v>3136</v>
      </c>
    </row>
    <row r="3138" spans="17:17" ht="15" customHeight="1" x14ac:dyDescent="0.2">
      <c r="Q3138" s="37">
        <v>3137</v>
      </c>
    </row>
    <row r="3139" spans="17:17" ht="15" customHeight="1" x14ac:dyDescent="0.2">
      <c r="Q3139" s="37">
        <v>3138</v>
      </c>
    </row>
    <row r="3140" spans="17:17" ht="15" customHeight="1" x14ac:dyDescent="0.2">
      <c r="Q3140" s="37">
        <v>3139</v>
      </c>
    </row>
    <row r="3141" spans="17:17" ht="15" customHeight="1" x14ac:dyDescent="0.2">
      <c r="Q3141" s="37">
        <v>3140</v>
      </c>
    </row>
    <row r="3142" spans="17:17" ht="15" customHeight="1" x14ac:dyDescent="0.2">
      <c r="Q3142" s="37">
        <v>3141</v>
      </c>
    </row>
    <row r="3143" spans="17:17" ht="15" customHeight="1" x14ac:dyDescent="0.2">
      <c r="Q3143" s="37">
        <v>3142</v>
      </c>
    </row>
    <row r="3144" spans="17:17" ht="15" customHeight="1" x14ac:dyDescent="0.2">
      <c r="Q3144" s="37">
        <v>3143</v>
      </c>
    </row>
    <row r="3145" spans="17:17" ht="15" customHeight="1" x14ac:dyDescent="0.2">
      <c r="Q3145" s="37">
        <v>3144</v>
      </c>
    </row>
    <row r="3146" spans="17:17" ht="15" customHeight="1" x14ac:dyDescent="0.2">
      <c r="Q3146" s="37">
        <v>3145</v>
      </c>
    </row>
    <row r="3147" spans="17:17" ht="15" customHeight="1" x14ac:dyDescent="0.2">
      <c r="Q3147" s="37">
        <v>3146</v>
      </c>
    </row>
    <row r="3148" spans="17:17" ht="15" customHeight="1" x14ac:dyDescent="0.2">
      <c r="Q3148" s="37">
        <v>3147</v>
      </c>
    </row>
    <row r="3149" spans="17:17" ht="15" customHeight="1" x14ac:dyDescent="0.2">
      <c r="Q3149" s="37">
        <v>3148</v>
      </c>
    </row>
    <row r="3150" spans="17:17" ht="15" customHeight="1" x14ac:dyDescent="0.2">
      <c r="Q3150" s="37">
        <v>3149</v>
      </c>
    </row>
    <row r="3151" spans="17:17" ht="15" customHeight="1" x14ac:dyDescent="0.2">
      <c r="Q3151" s="37">
        <v>3150</v>
      </c>
    </row>
    <row r="3152" spans="17:17" ht="15" customHeight="1" x14ac:dyDescent="0.2">
      <c r="Q3152" s="37">
        <v>3151</v>
      </c>
    </row>
    <row r="3153" spans="17:17" ht="15" customHeight="1" x14ac:dyDescent="0.2">
      <c r="Q3153" s="37">
        <v>3152</v>
      </c>
    </row>
    <row r="3154" spans="17:17" ht="15" customHeight="1" x14ac:dyDescent="0.2">
      <c r="Q3154" s="37">
        <v>3153</v>
      </c>
    </row>
    <row r="3155" spans="17:17" ht="15" customHeight="1" x14ac:dyDescent="0.2">
      <c r="Q3155" s="37">
        <v>3154</v>
      </c>
    </row>
    <row r="3156" spans="17:17" ht="15" customHeight="1" x14ac:dyDescent="0.2">
      <c r="Q3156" s="37">
        <v>3155</v>
      </c>
    </row>
    <row r="3157" spans="17:17" ht="15" customHeight="1" x14ac:dyDescent="0.2">
      <c r="Q3157" s="37">
        <v>3156</v>
      </c>
    </row>
    <row r="3158" spans="17:17" ht="15" customHeight="1" x14ac:dyDescent="0.2">
      <c r="Q3158" s="37">
        <v>3157</v>
      </c>
    </row>
    <row r="3159" spans="17:17" ht="15" customHeight="1" x14ac:dyDescent="0.2">
      <c r="Q3159" s="37">
        <v>3158</v>
      </c>
    </row>
    <row r="3160" spans="17:17" ht="15" customHeight="1" x14ac:dyDescent="0.2">
      <c r="Q3160" s="37">
        <v>3159</v>
      </c>
    </row>
    <row r="3161" spans="17:17" ht="15" customHeight="1" x14ac:dyDescent="0.2">
      <c r="Q3161" s="37">
        <v>3160</v>
      </c>
    </row>
    <row r="3162" spans="17:17" ht="15" customHeight="1" x14ac:dyDescent="0.2">
      <c r="Q3162" s="37">
        <v>3161</v>
      </c>
    </row>
    <row r="3163" spans="17:17" ht="15" customHeight="1" x14ac:dyDescent="0.2">
      <c r="Q3163" s="37">
        <v>3162</v>
      </c>
    </row>
    <row r="3164" spans="17:17" ht="15" customHeight="1" x14ac:dyDescent="0.2">
      <c r="Q3164" s="37">
        <v>3163</v>
      </c>
    </row>
    <row r="3165" spans="17:17" ht="15" customHeight="1" x14ac:dyDescent="0.2">
      <c r="Q3165" s="37">
        <v>3164</v>
      </c>
    </row>
    <row r="3166" spans="17:17" ht="15" customHeight="1" x14ac:dyDescent="0.2">
      <c r="Q3166" s="37">
        <v>3165</v>
      </c>
    </row>
    <row r="3167" spans="17:17" ht="15" customHeight="1" x14ac:dyDescent="0.2">
      <c r="Q3167" s="37">
        <v>3166</v>
      </c>
    </row>
    <row r="3168" spans="17:17" ht="15" customHeight="1" x14ac:dyDescent="0.2">
      <c r="Q3168" s="37">
        <v>3167</v>
      </c>
    </row>
    <row r="3169" spans="17:17" ht="15" customHeight="1" x14ac:dyDescent="0.2">
      <c r="Q3169" s="37">
        <v>3168</v>
      </c>
    </row>
    <row r="3170" spans="17:17" ht="15" customHeight="1" x14ac:dyDescent="0.2">
      <c r="Q3170" s="37">
        <v>3169</v>
      </c>
    </row>
    <row r="3171" spans="17:17" ht="15" customHeight="1" x14ac:dyDescent="0.2">
      <c r="Q3171" s="37">
        <v>3170</v>
      </c>
    </row>
    <row r="3172" spans="17:17" ht="15" customHeight="1" x14ac:dyDescent="0.2">
      <c r="Q3172" s="37">
        <v>3171</v>
      </c>
    </row>
    <row r="3173" spans="17:17" ht="15" customHeight="1" x14ac:dyDescent="0.2">
      <c r="Q3173" s="37">
        <v>3172</v>
      </c>
    </row>
    <row r="3174" spans="17:17" ht="15" customHeight="1" x14ac:dyDescent="0.2">
      <c r="Q3174" s="37">
        <v>3173</v>
      </c>
    </row>
    <row r="3175" spans="17:17" ht="15" customHeight="1" x14ac:dyDescent="0.2">
      <c r="Q3175" s="37">
        <v>3174</v>
      </c>
    </row>
    <row r="3176" spans="17:17" ht="15" customHeight="1" x14ac:dyDescent="0.2">
      <c r="Q3176" s="37">
        <v>3175</v>
      </c>
    </row>
    <row r="3177" spans="17:17" ht="15" customHeight="1" x14ac:dyDescent="0.2">
      <c r="Q3177" s="37">
        <v>3176</v>
      </c>
    </row>
    <row r="3178" spans="17:17" ht="15" customHeight="1" x14ac:dyDescent="0.2">
      <c r="Q3178" s="37">
        <v>3177</v>
      </c>
    </row>
    <row r="3179" spans="17:17" ht="15" customHeight="1" x14ac:dyDescent="0.2">
      <c r="Q3179" s="37">
        <v>3178</v>
      </c>
    </row>
    <row r="3180" spans="17:17" ht="15" customHeight="1" x14ac:dyDescent="0.2">
      <c r="Q3180" s="37">
        <v>3179</v>
      </c>
    </row>
    <row r="3181" spans="17:17" ht="15" customHeight="1" x14ac:dyDescent="0.2">
      <c r="Q3181" s="37">
        <v>3180</v>
      </c>
    </row>
    <row r="3182" spans="17:17" ht="15" customHeight="1" x14ac:dyDescent="0.2">
      <c r="Q3182" s="37">
        <v>3181</v>
      </c>
    </row>
    <row r="3183" spans="17:17" ht="15" customHeight="1" x14ac:dyDescent="0.2">
      <c r="Q3183" s="37">
        <v>3182</v>
      </c>
    </row>
    <row r="3184" spans="17:17" ht="15" customHeight="1" x14ac:dyDescent="0.2">
      <c r="Q3184" s="37">
        <v>3183</v>
      </c>
    </row>
    <row r="3185" spans="17:17" ht="15" customHeight="1" x14ac:dyDescent="0.2">
      <c r="Q3185" s="37">
        <v>3184</v>
      </c>
    </row>
    <row r="3186" spans="17:17" ht="15" customHeight="1" x14ac:dyDescent="0.2">
      <c r="Q3186" s="37">
        <v>3185</v>
      </c>
    </row>
    <row r="3187" spans="17:17" ht="15" customHeight="1" x14ac:dyDescent="0.2">
      <c r="Q3187" s="37">
        <v>3186</v>
      </c>
    </row>
    <row r="3188" spans="17:17" ht="15" customHeight="1" x14ac:dyDescent="0.2">
      <c r="Q3188" s="37">
        <v>3187</v>
      </c>
    </row>
    <row r="3189" spans="17:17" ht="15" customHeight="1" x14ac:dyDescent="0.2">
      <c r="Q3189" s="37">
        <v>3188</v>
      </c>
    </row>
    <row r="3190" spans="17:17" ht="15" customHeight="1" x14ac:dyDescent="0.2">
      <c r="Q3190" s="37">
        <v>3189</v>
      </c>
    </row>
    <row r="3191" spans="17:17" ht="15" customHeight="1" x14ac:dyDescent="0.2">
      <c r="Q3191" s="37">
        <v>3190</v>
      </c>
    </row>
    <row r="3192" spans="17:17" ht="15" customHeight="1" x14ac:dyDescent="0.2">
      <c r="Q3192" s="37">
        <v>3191</v>
      </c>
    </row>
    <row r="3193" spans="17:17" ht="15" customHeight="1" x14ac:dyDescent="0.2">
      <c r="Q3193" s="37">
        <v>3192</v>
      </c>
    </row>
    <row r="3194" spans="17:17" ht="15" customHeight="1" x14ac:dyDescent="0.2">
      <c r="Q3194" s="37">
        <v>3193</v>
      </c>
    </row>
    <row r="3195" spans="17:17" ht="15" customHeight="1" x14ac:dyDescent="0.2">
      <c r="Q3195" s="37">
        <v>3194</v>
      </c>
    </row>
    <row r="3196" spans="17:17" ht="15" customHeight="1" x14ac:dyDescent="0.2">
      <c r="Q3196" s="37">
        <v>3195</v>
      </c>
    </row>
    <row r="3197" spans="17:17" ht="15" customHeight="1" x14ac:dyDescent="0.2">
      <c r="Q3197" s="37">
        <v>3196</v>
      </c>
    </row>
    <row r="3198" spans="17:17" ht="15" customHeight="1" x14ac:dyDescent="0.2">
      <c r="Q3198" s="37">
        <v>3197</v>
      </c>
    </row>
    <row r="3199" spans="17:17" ht="15" customHeight="1" x14ac:dyDescent="0.2">
      <c r="Q3199" s="37">
        <v>3198</v>
      </c>
    </row>
    <row r="3200" spans="17:17" ht="15" customHeight="1" x14ac:dyDescent="0.2">
      <c r="Q3200" s="37">
        <v>3199</v>
      </c>
    </row>
    <row r="3201" spans="17:17" ht="15" customHeight="1" x14ac:dyDescent="0.2">
      <c r="Q3201" s="37">
        <v>3200</v>
      </c>
    </row>
    <row r="3202" spans="17:17" ht="15" customHeight="1" x14ac:dyDescent="0.2">
      <c r="Q3202" s="37">
        <v>3201</v>
      </c>
    </row>
    <row r="3203" spans="17:17" ht="15" customHeight="1" x14ac:dyDescent="0.2">
      <c r="Q3203" s="37">
        <v>3202</v>
      </c>
    </row>
    <row r="3204" spans="17:17" ht="15" customHeight="1" x14ac:dyDescent="0.2">
      <c r="Q3204" s="37">
        <v>3203</v>
      </c>
    </row>
    <row r="3205" spans="17:17" ht="15" customHeight="1" x14ac:dyDescent="0.2">
      <c r="Q3205" s="37">
        <v>3204</v>
      </c>
    </row>
    <row r="3206" spans="17:17" ht="15" customHeight="1" x14ac:dyDescent="0.2">
      <c r="Q3206" s="37">
        <v>3205</v>
      </c>
    </row>
    <row r="3207" spans="17:17" ht="15" customHeight="1" x14ac:dyDescent="0.2">
      <c r="Q3207" s="37">
        <v>3206</v>
      </c>
    </row>
    <row r="3208" spans="17:17" ht="15" customHeight="1" x14ac:dyDescent="0.2">
      <c r="Q3208" s="37">
        <v>3207</v>
      </c>
    </row>
    <row r="3209" spans="17:17" ht="15" customHeight="1" x14ac:dyDescent="0.2">
      <c r="Q3209" s="37">
        <v>3208</v>
      </c>
    </row>
    <row r="3210" spans="17:17" ht="15" customHeight="1" x14ac:dyDescent="0.2">
      <c r="Q3210" s="37">
        <v>3209</v>
      </c>
    </row>
    <row r="3211" spans="17:17" ht="15" customHeight="1" x14ac:dyDescent="0.2">
      <c r="Q3211" s="37">
        <v>3210</v>
      </c>
    </row>
    <row r="3212" spans="17:17" ht="15" customHeight="1" x14ac:dyDescent="0.2">
      <c r="Q3212" s="37">
        <v>3211</v>
      </c>
    </row>
    <row r="3213" spans="17:17" ht="15" customHeight="1" x14ac:dyDescent="0.2">
      <c r="Q3213" s="37">
        <v>3212</v>
      </c>
    </row>
    <row r="3214" spans="17:17" ht="15" customHeight="1" x14ac:dyDescent="0.2">
      <c r="Q3214" s="37">
        <v>3213</v>
      </c>
    </row>
    <row r="3215" spans="17:17" ht="15" customHeight="1" x14ac:dyDescent="0.2">
      <c r="Q3215" s="37">
        <v>3214</v>
      </c>
    </row>
    <row r="3216" spans="17:17" ht="15" customHeight="1" x14ac:dyDescent="0.2">
      <c r="Q3216" s="37">
        <v>3215</v>
      </c>
    </row>
    <row r="3217" spans="17:17" ht="15" customHeight="1" x14ac:dyDescent="0.2">
      <c r="Q3217" s="37">
        <v>3216</v>
      </c>
    </row>
    <row r="3218" spans="17:17" ht="15" customHeight="1" x14ac:dyDescent="0.2">
      <c r="Q3218" s="37">
        <v>3217</v>
      </c>
    </row>
    <row r="3219" spans="17:17" ht="15" customHeight="1" x14ac:dyDescent="0.2">
      <c r="Q3219" s="37">
        <v>3218</v>
      </c>
    </row>
    <row r="3220" spans="17:17" ht="15" customHeight="1" x14ac:dyDescent="0.2">
      <c r="Q3220" s="37">
        <v>3219</v>
      </c>
    </row>
    <row r="3221" spans="17:17" ht="15" customHeight="1" x14ac:dyDescent="0.2">
      <c r="Q3221" s="37">
        <v>3220</v>
      </c>
    </row>
    <row r="3222" spans="17:17" ht="15" customHeight="1" x14ac:dyDescent="0.2">
      <c r="Q3222" s="37">
        <v>3221</v>
      </c>
    </row>
    <row r="3223" spans="17:17" ht="15" customHeight="1" x14ac:dyDescent="0.2">
      <c r="Q3223" s="37">
        <v>3222</v>
      </c>
    </row>
    <row r="3224" spans="17:17" ht="15" customHeight="1" x14ac:dyDescent="0.2">
      <c r="Q3224" s="37">
        <v>3223</v>
      </c>
    </row>
    <row r="3225" spans="17:17" ht="15" customHeight="1" x14ac:dyDescent="0.2">
      <c r="Q3225" s="37">
        <v>3224</v>
      </c>
    </row>
    <row r="3226" spans="17:17" ht="15" customHeight="1" x14ac:dyDescent="0.2">
      <c r="Q3226" s="37">
        <v>3225</v>
      </c>
    </row>
    <row r="3227" spans="17:17" ht="15" customHeight="1" x14ac:dyDescent="0.2">
      <c r="Q3227" s="37">
        <v>3226</v>
      </c>
    </row>
    <row r="3228" spans="17:17" ht="15" customHeight="1" x14ac:dyDescent="0.2">
      <c r="Q3228" s="37">
        <v>3227</v>
      </c>
    </row>
    <row r="3229" spans="17:17" ht="15" customHeight="1" x14ac:dyDescent="0.2">
      <c r="Q3229" s="37">
        <v>3228</v>
      </c>
    </row>
    <row r="3230" spans="17:17" ht="15" customHeight="1" x14ac:dyDescent="0.2">
      <c r="Q3230" s="37">
        <v>3229</v>
      </c>
    </row>
    <row r="3231" spans="17:17" ht="15" customHeight="1" x14ac:dyDescent="0.2">
      <c r="Q3231" s="37">
        <v>3230</v>
      </c>
    </row>
    <row r="3232" spans="17:17" ht="15" customHeight="1" x14ac:dyDescent="0.2">
      <c r="Q3232" s="37">
        <v>3231</v>
      </c>
    </row>
    <row r="3233" spans="17:17" ht="15" customHeight="1" x14ac:dyDescent="0.2">
      <c r="Q3233" s="37">
        <v>3232</v>
      </c>
    </row>
    <row r="3234" spans="17:17" ht="15" customHeight="1" x14ac:dyDescent="0.2">
      <c r="Q3234" s="37">
        <v>3233</v>
      </c>
    </row>
    <row r="3235" spans="17:17" ht="15" customHeight="1" x14ac:dyDescent="0.2">
      <c r="Q3235" s="37">
        <v>3234</v>
      </c>
    </row>
    <row r="3236" spans="17:17" ht="15" customHeight="1" x14ac:dyDescent="0.2">
      <c r="Q3236" s="37">
        <v>3235</v>
      </c>
    </row>
    <row r="3237" spans="17:17" ht="15" customHeight="1" x14ac:dyDescent="0.2">
      <c r="Q3237" s="37">
        <v>3236</v>
      </c>
    </row>
    <row r="3238" spans="17:17" ht="15" customHeight="1" x14ac:dyDescent="0.2">
      <c r="Q3238" s="37">
        <v>3237</v>
      </c>
    </row>
    <row r="3239" spans="17:17" ht="15" customHeight="1" x14ac:dyDescent="0.2">
      <c r="Q3239" s="37">
        <v>3238</v>
      </c>
    </row>
    <row r="3240" spans="17:17" ht="15" customHeight="1" x14ac:dyDescent="0.2">
      <c r="Q3240" s="37">
        <v>3239</v>
      </c>
    </row>
    <row r="3241" spans="17:17" ht="15" customHeight="1" x14ac:dyDescent="0.2">
      <c r="Q3241" s="37">
        <v>3240</v>
      </c>
    </row>
    <row r="3242" spans="17:17" ht="15" customHeight="1" x14ac:dyDescent="0.2">
      <c r="Q3242" s="37">
        <v>3241</v>
      </c>
    </row>
    <row r="3243" spans="17:17" ht="15" customHeight="1" x14ac:dyDescent="0.2">
      <c r="Q3243" s="37">
        <v>3242</v>
      </c>
    </row>
    <row r="3244" spans="17:17" ht="15" customHeight="1" x14ac:dyDescent="0.2">
      <c r="Q3244" s="37">
        <v>3243</v>
      </c>
    </row>
    <row r="3245" spans="17:17" ht="15" customHeight="1" x14ac:dyDescent="0.2">
      <c r="Q3245" s="37">
        <v>3244</v>
      </c>
    </row>
    <row r="3246" spans="17:17" ht="15" customHeight="1" x14ac:dyDescent="0.2">
      <c r="Q3246" s="37">
        <v>3245</v>
      </c>
    </row>
    <row r="3247" spans="17:17" ht="15" customHeight="1" x14ac:dyDescent="0.2">
      <c r="Q3247" s="37">
        <v>3246</v>
      </c>
    </row>
    <row r="3248" spans="17:17" ht="15" customHeight="1" x14ac:dyDescent="0.2">
      <c r="Q3248" s="37">
        <v>3247</v>
      </c>
    </row>
    <row r="3249" spans="17:17" ht="15" customHeight="1" x14ac:dyDescent="0.2">
      <c r="Q3249" s="37">
        <v>3248</v>
      </c>
    </row>
    <row r="3250" spans="17:17" ht="15" customHeight="1" x14ac:dyDescent="0.2">
      <c r="Q3250" s="37">
        <v>3249</v>
      </c>
    </row>
    <row r="3251" spans="17:17" ht="15" customHeight="1" x14ac:dyDescent="0.2">
      <c r="Q3251" s="37">
        <v>3250</v>
      </c>
    </row>
    <row r="3252" spans="17:17" ht="15" customHeight="1" x14ac:dyDescent="0.2">
      <c r="Q3252" s="37">
        <v>3251</v>
      </c>
    </row>
    <row r="3253" spans="17:17" ht="15" customHeight="1" x14ac:dyDescent="0.2">
      <c r="Q3253" s="37">
        <v>3252</v>
      </c>
    </row>
    <row r="3254" spans="17:17" ht="15" customHeight="1" x14ac:dyDescent="0.2">
      <c r="Q3254" s="37">
        <v>3253</v>
      </c>
    </row>
    <row r="3255" spans="17:17" ht="15" customHeight="1" x14ac:dyDescent="0.2">
      <c r="Q3255" s="37">
        <v>3254</v>
      </c>
    </row>
    <row r="3256" spans="17:17" ht="15" customHeight="1" x14ac:dyDescent="0.2">
      <c r="Q3256" s="37">
        <v>3255</v>
      </c>
    </row>
    <row r="3257" spans="17:17" ht="15" customHeight="1" x14ac:dyDescent="0.2">
      <c r="Q3257" s="37">
        <v>3256</v>
      </c>
    </row>
    <row r="3258" spans="17:17" ht="15" customHeight="1" x14ac:dyDescent="0.2">
      <c r="Q3258" s="37">
        <v>3257</v>
      </c>
    </row>
    <row r="3259" spans="17:17" ht="15" customHeight="1" x14ac:dyDescent="0.2">
      <c r="Q3259" s="37">
        <v>3258</v>
      </c>
    </row>
    <row r="3260" spans="17:17" ht="15" customHeight="1" x14ac:dyDescent="0.2">
      <c r="Q3260" s="37">
        <v>3259</v>
      </c>
    </row>
    <row r="3261" spans="17:17" ht="15" customHeight="1" x14ac:dyDescent="0.2">
      <c r="Q3261" s="37">
        <v>3260</v>
      </c>
    </row>
    <row r="3262" spans="17:17" ht="15" customHeight="1" x14ac:dyDescent="0.2">
      <c r="Q3262" s="37">
        <v>3261</v>
      </c>
    </row>
    <row r="3263" spans="17:17" ht="15" customHeight="1" x14ac:dyDescent="0.2">
      <c r="Q3263" s="37">
        <v>3262</v>
      </c>
    </row>
    <row r="3264" spans="17:17" ht="15" customHeight="1" x14ac:dyDescent="0.2">
      <c r="Q3264" s="37">
        <v>3263</v>
      </c>
    </row>
    <row r="3265" spans="17:17" ht="15" customHeight="1" x14ac:dyDescent="0.2">
      <c r="Q3265" s="37">
        <v>3264</v>
      </c>
    </row>
    <row r="3266" spans="17:17" ht="15" customHeight="1" x14ac:dyDescent="0.2">
      <c r="Q3266" s="37">
        <v>3265</v>
      </c>
    </row>
    <row r="3267" spans="17:17" ht="15" customHeight="1" x14ac:dyDescent="0.2">
      <c r="Q3267" s="37">
        <v>3266</v>
      </c>
    </row>
    <row r="3268" spans="17:17" ht="15" customHeight="1" x14ac:dyDescent="0.2">
      <c r="Q3268" s="37">
        <v>3267</v>
      </c>
    </row>
    <row r="3269" spans="17:17" ht="15" customHeight="1" x14ac:dyDescent="0.2">
      <c r="Q3269" s="37">
        <v>3268</v>
      </c>
    </row>
    <row r="3270" spans="17:17" ht="15" customHeight="1" x14ac:dyDescent="0.2">
      <c r="Q3270" s="37">
        <v>3269</v>
      </c>
    </row>
    <row r="3271" spans="17:17" ht="15" customHeight="1" x14ac:dyDescent="0.2">
      <c r="Q3271" s="37">
        <v>3270</v>
      </c>
    </row>
    <row r="3272" spans="17:17" ht="15" customHeight="1" x14ac:dyDescent="0.2">
      <c r="Q3272" s="37">
        <v>3271</v>
      </c>
    </row>
    <row r="3273" spans="17:17" ht="15" customHeight="1" x14ac:dyDescent="0.2">
      <c r="Q3273" s="37">
        <v>3272</v>
      </c>
    </row>
    <row r="3274" spans="17:17" ht="15" customHeight="1" x14ac:dyDescent="0.2">
      <c r="Q3274" s="37">
        <v>3273</v>
      </c>
    </row>
    <row r="3275" spans="17:17" ht="15" customHeight="1" x14ac:dyDescent="0.2">
      <c r="Q3275" s="37">
        <v>3274</v>
      </c>
    </row>
    <row r="3276" spans="17:17" ht="15" customHeight="1" x14ac:dyDescent="0.2">
      <c r="Q3276" s="37">
        <v>3275</v>
      </c>
    </row>
    <row r="3277" spans="17:17" ht="15" customHeight="1" x14ac:dyDescent="0.2">
      <c r="Q3277" s="37">
        <v>3276</v>
      </c>
    </row>
    <row r="3278" spans="17:17" ht="15" customHeight="1" x14ac:dyDescent="0.2">
      <c r="Q3278" s="37">
        <v>3277</v>
      </c>
    </row>
    <row r="3279" spans="17:17" ht="15" customHeight="1" x14ac:dyDescent="0.2">
      <c r="Q3279" s="37">
        <v>3278</v>
      </c>
    </row>
    <row r="3280" spans="17:17" ht="15" customHeight="1" x14ac:dyDescent="0.2">
      <c r="Q3280" s="37">
        <v>3279</v>
      </c>
    </row>
    <row r="3281" spans="17:17" ht="15" customHeight="1" x14ac:dyDescent="0.2">
      <c r="Q3281" s="37">
        <v>3280</v>
      </c>
    </row>
    <row r="3282" spans="17:17" ht="15" customHeight="1" x14ac:dyDescent="0.2">
      <c r="Q3282" s="37">
        <v>3281</v>
      </c>
    </row>
    <row r="3283" spans="17:17" ht="15" customHeight="1" x14ac:dyDescent="0.2">
      <c r="Q3283" s="37">
        <v>3282</v>
      </c>
    </row>
    <row r="3284" spans="17:17" ht="15" customHeight="1" x14ac:dyDescent="0.2">
      <c r="Q3284" s="37">
        <v>3283</v>
      </c>
    </row>
    <row r="3285" spans="17:17" ht="15" customHeight="1" x14ac:dyDescent="0.2">
      <c r="Q3285" s="37">
        <v>3284</v>
      </c>
    </row>
    <row r="3286" spans="17:17" ht="15" customHeight="1" x14ac:dyDescent="0.2">
      <c r="Q3286" s="37">
        <v>3285</v>
      </c>
    </row>
    <row r="3287" spans="17:17" ht="15" customHeight="1" x14ac:dyDescent="0.2">
      <c r="Q3287" s="37">
        <v>3286</v>
      </c>
    </row>
    <row r="3288" spans="17:17" ht="15" customHeight="1" x14ac:dyDescent="0.2">
      <c r="Q3288" s="37">
        <v>3287</v>
      </c>
    </row>
    <row r="3289" spans="17:17" ht="15" customHeight="1" x14ac:dyDescent="0.2">
      <c r="Q3289" s="37">
        <v>3288</v>
      </c>
    </row>
    <row r="3290" spans="17:17" ht="15" customHeight="1" x14ac:dyDescent="0.2">
      <c r="Q3290" s="37">
        <v>3289</v>
      </c>
    </row>
    <row r="3291" spans="17:17" ht="15" customHeight="1" x14ac:dyDescent="0.2">
      <c r="Q3291" s="37">
        <v>3290</v>
      </c>
    </row>
    <row r="3292" spans="17:17" ht="15" customHeight="1" x14ac:dyDescent="0.2">
      <c r="Q3292" s="37">
        <v>3291</v>
      </c>
    </row>
    <row r="3293" spans="17:17" ht="15" customHeight="1" x14ac:dyDescent="0.2">
      <c r="Q3293" s="37">
        <v>3292</v>
      </c>
    </row>
    <row r="3294" spans="17:17" ht="15" customHeight="1" x14ac:dyDescent="0.2">
      <c r="Q3294" s="37">
        <v>3293</v>
      </c>
    </row>
    <row r="3295" spans="17:17" ht="15" customHeight="1" x14ac:dyDescent="0.2">
      <c r="Q3295" s="37">
        <v>3294</v>
      </c>
    </row>
    <row r="3296" spans="17:17" ht="15" customHeight="1" x14ac:dyDescent="0.2">
      <c r="Q3296" s="37">
        <v>3295</v>
      </c>
    </row>
    <row r="3297" spans="17:17" ht="15" customHeight="1" x14ac:dyDescent="0.2">
      <c r="Q3297" s="37">
        <v>3296</v>
      </c>
    </row>
    <row r="3298" spans="17:17" ht="15" customHeight="1" x14ac:dyDescent="0.2">
      <c r="Q3298" s="37">
        <v>3297</v>
      </c>
    </row>
    <row r="3299" spans="17:17" ht="15" customHeight="1" x14ac:dyDescent="0.2">
      <c r="Q3299" s="37">
        <v>3298</v>
      </c>
    </row>
    <row r="3300" spans="17:17" ht="15" customHeight="1" x14ac:dyDescent="0.2">
      <c r="Q3300" s="37">
        <v>3299</v>
      </c>
    </row>
    <row r="3301" spans="17:17" ht="15" customHeight="1" x14ac:dyDescent="0.2">
      <c r="Q3301" s="37">
        <v>3300</v>
      </c>
    </row>
    <row r="3302" spans="17:17" ht="15" customHeight="1" x14ac:dyDescent="0.2">
      <c r="Q3302" s="37">
        <v>3301</v>
      </c>
    </row>
    <row r="3303" spans="17:17" ht="15" customHeight="1" x14ac:dyDescent="0.2">
      <c r="Q3303" s="37">
        <v>3302</v>
      </c>
    </row>
    <row r="3304" spans="17:17" ht="15" customHeight="1" x14ac:dyDescent="0.2">
      <c r="Q3304" s="37">
        <v>3303</v>
      </c>
    </row>
    <row r="3305" spans="17:17" ht="15" customHeight="1" x14ac:dyDescent="0.2">
      <c r="Q3305" s="37">
        <v>3304</v>
      </c>
    </row>
    <row r="3306" spans="17:17" ht="15" customHeight="1" x14ac:dyDescent="0.2">
      <c r="Q3306" s="37">
        <v>3305</v>
      </c>
    </row>
    <row r="3307" spans="17:17" ht="15" customHeight="1" x14ac:dyDescent="0.2">
      <c r="Q3307" s="37">
        <v>3306</v>
      </c>
    </row>
    <row r="3308" spans="17:17" ht="15" customHeight="1" x14ac:dyDescent="0.2">
      <c r="Q3308" s="37">
        <v>3307</v>
      </c>
    </row>
    <row r="3309" spans="17:17" ht="15" customHeight="1" x14ac:dyDescent="0.2">
      <c r="Q3309" s="37">
        <v>3308</v>
      </c>
    </row>
    <row r="3310" spans="17:17" ht="15" customHeight="1" x14ac:dyDescent="0.2">
      <c r="Q3310" s="37">
        <v>3309</v>
      </c>
    </row>
    <row r="3311" spans="17:17" ht="15" customHeight="1" x14ac:dyDescent="0.2">
      <c r="Q3311" s="37">
        <v>3310</v>
      </c>
    </row>
    <row r="3312" spans="17:17" ht="15" customHeight="1" x14ac:dyDescent="0.2">
      <c r="Q3312" s="37">
        <v>3311</v>
      </c>
    </row>
    <row r="3313" spans="17:17" ht="15" customHeight="1" x14ac:dyDescent="0.2">
      <c r="Q3313" s="37">
        <v>3312</v>
      </c>
    </row>
    <row r="3314" spans="17:17" ht="15" customHeight="1" x14ac:dyDescent="0.2">
      <c r="Q3314" s="37">
        <v>3313</v>
      </c>
    </row>
    <row r="3315" spans="17:17" ht="15" customHeight="1" x14ac:dyDescent="0.2">
      <c r="Q3315" s="37">
        <v>3314</v>
      </c>
    </row>
    <row r="3316" spans="17:17" ht="15" customHeight="1" x14ac:dyDescent="0.2">
      <c r="Q3316" s="37">
        <v>3315</v>
      </c>
    </row>
    <row r="3317" spans="17:17" ht="15" customHeight="1" x14ac:dyDescent="0.2">
      <c r="Q3317" s="37">
        <v>3316</v>
      </c>
    </row>
    <row r="3318" spans="17:17" ht="15" customHeight="1" x14ac:dyDescent="0.2">
      <c r="Q3318" s="37">
        <v>3317</v>
      </c>
    </row>
    <row r="3319" spans="17:17" ht="15" customHeight="1" x14ac:dyDescent="0.2">
      <c r="Q3319" s="37">
        <v>3318</v>
      </c>
    </row>
    <row r="3320" spans="17:17" ht="15" customHeight="1" x14ac:dyDescent="0.2">
      <c r="Q3320" s="37">
        <v>3319</v>
      </c>
    </row>
    <row r="3321" spans="17:17" ht="15" customHeight="1" x14ac:dyDescent="0.2">
      <c r="Q3321" s="37">
        <v>3320</v>
      </c>
    </row>
    <row r="3322" spans="17:17" ht="15" customHeight="1" x14ac:dyDescent="0.2">
      <c r="Q3322" s="37">
        <v>3321</v>
      </c>
    </row>
    <row r="3323" spans="17:17" ht="15" customHeight="1" x14ac:dyDescent="0.2">
      <c r="Q3323" s="37">
        <v>3322</v>
      </c>
    </row>
    <row r="3324" spans="17:17" ht="15" customHeight="1" x14ac:dyDescent="0.2">
      <c r="Q3324" s="37">
        <v>3323</v>
      </c>
    </row>
    <row r="3325" spans="17:17" ht="15" customHeight="1" x14ac:dyDescent="0.2">
      <c r="Q3325" s="37">
        <v>3324</v>
      </c>
    </row>
    <row r="3326" spans="17:17" ht="15" customHeight="1" x14ac:dyDescent="0.2">
      <c r="Q3326" s="37">
        <v>3325</v>
      </c>
    </row>
    <row r="3327" spans="17:17" ht="15" customHeight="1" x14ac:dyDescent="0.2">
      <c r="Q3327" s="37">
        <v>3326</v>
      </c>
    </row>
    <row r="3328" spans="17:17" ht="15" customHeight="1" x14ac:dyDescent="0.2">
      <c r="Q3328" s="37">
        <v>3327</v>
      </c>
    </row>
    <row r="3329" spans="17:17" ht="15" customHeight="1" x14ac:dyDescent="0.2">
      <c r="Q3329" s="37">
        <v>3328</v>
      </c>
    </row>
    <row r="3330" spans="17:17" ht="15" customHeight="1" x14ac:dyDescent="0.2">
      <c r="Q3330" s="37">
        <v>3329</v>
      </c>
    </row>
    <row r="3331" spans="17:17" ht="15" customHeight="1" x14ac:dyDescent="0.2">
      <c r="Q3331" s="37">
        <v>3330</v>
      </c>
    </row>
    <row r="3332" spans="17:17" ht="15" customHeight="1" x14ac:dyDescent="0.2">
      <c r="Q3332" s="37">
        <v>3331</v>
      </c>
    </row>
    <row r="3333" spans="17:17" ht="15" customHeight="1" x14ac:dyDescent="0.2">
      <c r="Q3333" s="37">
        <v>3332</v>
      </c>
    </row>
    <row r="3334" spans="17:17" ht="15" customHeight="1" x14ac:dyDescent="0.2">
      <c r="Q3334" s="37">
        <v>3333</v>
      </c>
    </row>
    <row r="3335" spans="17:17" ht="15" customHeight="1" x14ac:dyDescent="0.2">
      <c r="Q3335" s="37">
        <v>3334</v>
      </c>
    </row>
    <row r="3336" spans="17:17" ht="15" customHeight="1" x14ac:dyDescent="0.2">
      <c r="Q3336" s="37">
        <v>3335</v>
      </c>
    </row>
    <row r="3337" spans="17:17" ht="15" customHeight="1" x14ac:dyDescent="0.2">
      <c r="Q3337" s="37">
        <v>3336</v>
      </c>
    </row>
    <row r="3338" spans="17:17" ht="15" customHeight="1" x14ac:dyDescent="0.2">
      <c r="Q3338" s="37">
        <v>3337</v>
      </c>
    </row>
    <row r="3339" spans="17:17" ht="15" customHeight="1" x14ac:dyDescent="0.2">
      <c r="Q3339" s="37">
        <v>3338</v>
      </c>
    </row>
    <row r="3340" spans="17:17" ht="15" customHeight="1" x14ac:dyDescent="0.2">
      <c r="Q3340" s="37">
        <v>3339</v>
      </c>
    </row>
    <row r="3341" spans="17:17" ht="15" customHeight="1" x14ac:dyDescent="0.2">
      <c r="Q3341" s="37">
        <v>3340</v>
      </c>
    </row>
    <row r="3342" spans="17:17" ht="15" customHeight="1" x14ac:dyDescent="0.2">
      <c r="Q3342" s="37">
        <v>3341</v>
      </c>
    </row>
    <row r="3343" spans="17:17" ht="15" customHeight="1" x14ac:dyDescent="0.2">
      <c r="Q3343" s="37">
        <v>3342</v>
      </c>
    </row>
    <row r="3344" spans="17:17" ht="15" customHeight="1" x14ac:dyDescent="0.2">
      <c r="Q3344" s="37">
        <v>3343</v>
      </c>
    </row>
    <row r="3345" spans="17:17" ht="15" customHeight="1" x14ac:dyDescent="0.2">
      <c r="Q3345" s="37">
        <v>3344</v>
      </c>
    </row>
    <row r="3346" spans="17:17" ht="15" customHeight="1" x14ac:dyDescent="0.2">
      <c r="Q3346" s="37">
        <v>3345</v>
      </c>
    </row>
    <row r="3347" spans="17:17" ht="15" customHeight="1" x14ac:dyDescent="0.2">
      <c r="Q3347" s="37">
        <v>3346</v>
      </c>
    </row>
    <row r="3348" spans="17:17" ht="15" customHeight="1" x14ac:dyDescent="0.2">
      <c r="Q3348" s="37">
        <v>3347</v>
      </c>
    </row>
    <row r="3349" spans="17:17" ht="15" customHeight="1" x14ac:dyDescent="0.2">
      <c r="Q3349" s="37">
        <v>3348</v>
      </c>
    </row>
    <row r="3350" spans="17:17" ht="15" customHeight="1" x14ac:dyDescent="0.2">
      <c r="Q3350" s="37">
        <v>3349</v>
      </c>
    </row>
    <row r="3351" spans="17:17" ht="15" customHeight="1" x14ac:dyDescent="0.2">
      <c r="Q3351" s="37">
        <v>3350</v>
      </c>
    </row>
    <row r="3352" spans="17:17" ht="15" customHeight="1" x14ac:dyDescent="0.2">
      <c r="Q3352" s="37">
        <v>3351</v>
      </c>
    </row>
    <row r="3353" spans="17:17" ht="15" customHeight="1" x14ac:dyDescent="0.2">
      <c r="Q3353" s="37">
        <v>3352</v>
      </c>
    </row>
    <row r="3354" spans="17:17" ht="15" customHeight="1" x14ac:dyDescent="0.2">
      <c r="Q3354" s="37">
        <v>3353</v>
      </c>
    </row>
    <row r="3355" spans="17:17" ht="15" customHeight="1" x14ac:dyDescent="0.2">
      <c r="Q3355" s="37">
        <v>3354</v>
      </c>
    </row>
    <row r="3356" spans="17:17" ht="15" customHeight="1" x14ac:dyDescent="0.2">
      <c r="Q3356" s="37">
        <v>3355</v>
      </c>
    </row>
    <row r="3357" spans="17:17" ht="15" customHeight="1" x14ac:dyDescent="0.2">
      <c r="Q3357" s="37">
        <v>3356</v>
      </c>
    </row>
    <row r="3358" spans="17:17" ht="15" customHeight="1" x14ac:dyDescent="0.2">
      <c r="Q3358" s="37">
        <v>3357</v>
      </c>
    </row>
    <row r="3359" spans="17:17" ht="15" customHeight="1" x14ac:dyDescent="0.2">
      <c r="Q3359" s="37">
        <v>3358</v>
      </c>
    </row>
    <row r="3360" spans="17:17" ht="15" customHeight="1" x14ac:dyDescent="0.2">
      <c r="Q3360" s="37">
        <v>3359</v>
      </c>
    </row>
    <row r="3361" spans="17:17" ht="15" customHeight="1" x14ac:dyDescent="0.2">
      <c r="Q3361" s="37">
        <v>3360</v>
      </c>
    </row>
    <row r="3362" spans="17:17" ht="15" customHeight="1" x14ac:dyDescent="0.2">
      <c r="Q3362" s="37">
        <v>3361</v>
      </c>
    </row>
    <row r="3363" spans="17:17" ht="15" customHeight="1" x14ac:dyDescent="0.2">
      <c r="Q3363" s="37">
        <v>3362</v>
      </c>
    </row>
    <row r="3364" spans="17:17" ht="15" customHeight="1" x14ac:dyDescent="0.2">
      <c r="Q3364" s="37">
        <v>3363</v>
      </c>
    </row>
    <row r="3365" spans="17:17" ht="15" customHeight="1" x14ac:dyDescent="0.2">
      <c r="Q3365" s="37">
        <v>3364</v>
      </c>
    </row>
    <row r="3366" spans="17:17" ht="15" customHeight="1" x14ac:dyDescent="0.2">
      <c r="Q3366" s="37">
        <v>3365</v>
      </c>
    </row>
    <row r="3367" spans="17:17" ht="15" customHeight="1" x14ac:dyDescent="0.2">
      <c r="Q3367" s="37">
        <v>3366</v>
      </c>
    </row>
    <row r="3368" spans="17:17" ht="15" customHeight="1" x14ac:dyDescent="0.2">
      <c r="Q3368" s="37">
        <v>3367</v>
      </c>
    </row>
    <row r="3369" spans="17:17" ht="15" customHeight="1" x14ac:dyDescent="0.2">
      <c r="Q3369" s="37">
        <v>3368</v>
      </c>
    </row>
    <row r="3370" spans="17:17" ht="15" customHeight="1" x14ac:dyDescent="0.2">
      <c r="Q3370" s="37">
        <v>3369</v>
      </c>
    </row>
    <row r="3371" spans="17:17" ht="15" customHeight="1" x14ac:dyDescent="0.2">
      <c r="Q3371" s="37">
        <v>3370</v>
      </c>
    </row>
    <row r="3372" spans="17:17" ht="15" customHeight="1" x14ac:dyDescent="0.2">
      <c r="Q3372" s="37">
        <v>3371</v>
      </c>
    </row>
    <row r="3373" spans="17:17" ht="15" customHeight="1" x14ac:dyDescent="0.2">
      <c r="Q3373" s="37">
        <v>3372</v>
      </c>
    </row>
    <row r="3374" spans="17:17" ht="15" customHeight="1" x14ac:dyDescent="0.2">
      <c r="Q3374" s="37">
        <v>3373</v>
      </c>
    </row>
    <row r="3375" spans="17:17" ht="15" customHeight="1" x14ac:dyDescent="0.2">
      <c r="Q3375" s="37">
        <v>3374</v>
      </c>
    </row>
    <row r="3376" spans="17:17" ht="15" customHeight="1" x14ac:dyDescent="0.2">
      <c r="Q3376" s="37">
        <v>3375</v>
      </c>
    </row>
    <row r="3377" spans="17:17" ht="15" customHeight="1" x14ac:dyDescent="0.2">
      <c r="Q3377" s="37">
        <v>3376</v>
      </c>
    </row>
    <row r="3378" spans="17:17" ht="15" customHeight="1" x14ac:dyDescent="0.2">
      <c r="Q3378" s="37">
        <v>3377</v>
      </c>
    </row>
    <row r="3379" spans="17:17" ht="15" customHeight="1" x14ac:dyDescent="0.2">
      <c r="Q3379" s="37">
        <v>3378</v>
      </c>
    </row>
    <row r="3380" spans="17:17" ht="15" customHeight="1" x14ac:dyDescent="0.2">
      <c r="Q3380" s="37">
        <v>3379</v>
      </c>
    </row>
    <row r="3381" spans="17:17" ht="15" customHeight="1" x14ac:dyDescent="0.2">
      <c r="Q3381" s="37">
        <v>3380</v>
      </c>
    </row>
    <row r="3382" spans="17:17" ht="15" customHeight="1" x14ac:dyDescent="0.2">
      <c r="Q3382" s="37">
        <v>3381</v>
      </c>
    </row>
    <row r="3383" spans="17:17" ht="15" customHeight="1" x14ac:dyDescent="0.2">
      <c r="Q3383" s="37">
        <v>3382</v>
      </c>
    </row>
    <row r="3384" spans="17:17" ht="15" customHeight="1" x14ac:dyDescent="0.2">
      <c r="Q3384" s="37">
        <v>3383</v>
      </c>
    </row>
    <row r="3385" spans="17:17" ht="15" customHeight="1" x14ac:dyDescent="0.2">
      <c r="Q3385" s="37">
        <v>3384</v>
      </c>
    </row>
    <row r="3386" spans="17:17" ht="15" customHeight="1" x14ac:dyDescent="0.2">
      <c r="Q3386" s="37">
        <v>3385</v>
      </c>
    </row>
    <row r="3387" spans="17:17" ht="15" customHeight="1" x14ac:dyDescent="0.2">
      <c r="Q3387" s="37">
        <v>3386</v>
      </c>
    </row>
    <row r="3388" spans="17:17" ht="15" customHeight="1" x14ac:dyDescent="0.2">
      <c r="Q3388" s="37">
        <v>3387</v>
      </c>
    </row>
    <row r="3389" spans="17:17" ht="15" customHeight="1" x14ac:dyDescent="0.2">
      <c r="Q3389" s="37">
        <v>3388</v>
      </c>
    </row>
    <row r="3390" spans="17:17" ht="15" customHeight="1" x14ac:dyDescent="0.2">
      <c r="Q3390" s="37">
        <v>3389</v>
      </c>
    </row>
    <row r="3391" spans="17:17" ht="15" customHeight="1" x14ac:dyDescent="0.2">
      <c r="Q3391" s="37">
        <v>3390</v>
      </c>
    </row>
    <row r="3392" spans="17:17" ht="15" customHeight="1" x14ac:dyDescent="0.2">
      <c r="Q3392" s="37">
        <v>3391</v>
      </c>
    </row>
    <row r="3393" spans="17:17" ht="15" customHeight="1" x14ac:dyDescent="0.2">
      <c r="Q3393" s="37">
        <v>3392</v>
      </c>
    </row>
    <row r="3394" spans="17:17" ht="15" customHeight="1" x14ac:dyDescent="0.2">
      <c r="Q3394" s="37">
        <v>3393</v>
      </c>
    </row>
    <row r="3395" spans="17:17" ht="15" customHeight="1" x14ac:dyDescent="0.2">
      <c r="Q3395" s="37">
        <v>3394</v>
      </c>
    </row>
    <row r="3396" spans="17:17" ht="15" customHeight="1" x14ac:dyDescent="0.2">
      <c r="Q3396" s="37">
        <v>3395</v>
      </c>
    </row>
    <row r="3397" spans="17:17" ht="15" customHeight="1" x14ac:dyDescent="0.2">
      <c r="Q3397" s="37">
        <v>3396</v>
      </c>
    </row>
    <row r="3398" spans="17:17" ht="15" customHeight="1" x14ac:dyDescent="0.2">
      <c r="Q3398" s="37">
        <v>3397</v>
      </c>
    </row>
    <row r="3399" spans="17:17" ht="15" customHeight="1" x14ac:dyDescent="0.2">
      <c r="Q3399" s="37">
        <v>3398</v>
      </c>
    </row>
    <row r="3400" spans="17:17" ht="15" customHeight="1" x14ac:dyDescent="0.2">
      <c r="Q3400" s="37">
        <v>3399</v>
      </c>
    </row>
    <row r="3401" spans="17:17" ht="15" customHeight="1" x14ac:dyDescent="0.2">
      <c r="Q3401" s="37">
        <v>3400</v>
      </c>
    </row>
    <row r="3402" spans="17:17" ht="15" customHeight="1" x14ac:dyDescent="0.2">
      <c r="Q3402" s="37">
        <v>3401</v>
      </c>
    </row>
    <row r="3403" spans="17:17" ht="15" customHeight="1" x14ac:dyDescent="0.2">
      <c r="Q3403" s="37">
        <v>3402</v>
      </c>
    </row>
    <row r="3404" spans="17:17" ht="15" customHeight="1" x14ac:dyDescent="0.2">
      <c r="Q3404" s="37">
        <v>3403</v>
      </c>
    </row>
    <row r="3405" spans="17:17" ht="15" customHeight="1" x14ac:dyDescent="0.2">
      <c r="Q3405" s="37">
        <v>3404</v>
      </c>
    </row>
    <row r="3406" spans="17:17" ht="15" customHeight="1" x14ac:dyDescent="0.2">
      <c r="Q3406" s="37">
        <v>3405</v>
      </c>
    </row>
    <row r="3407" spans="17:17" ht="15" customHeight="1" x14ac:dyDescent="0.2">
      <c r="Q3407" s="37">
        <v>3406</v>
      </c>
    </row>
    <row r="3408" spans="17:17" ht="15" customHeight="1" x14ac:dyDescent="0.2">
      <c r="Q3408" s="37">
        <v>3407</v>
      </c>
    </row>
    <row r="3409" spans="17:17" ht="15" customHeight="1" x14ac:dyDescent="0.2">
      <c r="Q3409" s="37">
        <v>3408</v>
      </c>
    </row>
    <row r="3410" spans="17:17" ht="15" customHeight="1" x14ac:dyDescent="0.2">
      <c r="Q3410" s="37">
        <v>3409</v>
      </c>
    </row>
    <row r="3411" spans="17:17" ht="15" customHeight="1" x14ac:dyDescent="0.2">
      <c r="Q3411" s="37">
        <v>3410</v>
      </c>
    </row>
    <row r="3412" spans="17:17" ht="15" customHeight="1" x14ac:dyDescent="0.2">
      <c r="Q3412" s="37">
        <v>3411</v>
      </c>
    </row>
    <row r="3413" spans="17:17" ht="15" customHeight="1" x14ac:dyDescent="0.2">
      <c r="Q3413" s="37">
        <v>3412</v>
      </c>
    </row>
    <row r="3414" spans="17:17" ht="15" customHeight="1" x14ac:dyDescent="0.2">
      <c r="Q3414" s="37">
        <v>3413</v>
      </c>
    </row>
    <row r="3415" spans="17:17" ht="15" customHeight="1" x14ac:dyDescent="0.2">
      <c r="Q3415" s="37">
        <v>3414</v>
      </c>
    </row>
    <row r="3416" spans="17:17" ht="15" customHeight="1" x14ac:dyDescent="0.2">
      <c r="Q3416" s="37">
        <v>3415</v>
      </c>
    </row>
    <row r="3417" spans="17:17" ht="15" customHeight="1" x14ac:dyDescent="0.2">
      <c r="Q3417" s="37">
        <v>3416</v>
      </c>
    </row>
    <row r="3418" spans="17:17" ht="15" customHeight="1" x14ac:dyDescent="0.2">
      <c r="Q3418" s="37">
        <v>3417</v>
      </c>
    </row>
    <row r="3419" spans="17:17" ht="15" customHeight="1" x14ac:dyDescent="0.2">
      <c r="Q3419" s="37">
        <v>3418</v>
      </c>
    </row>
    <row r="3420" spans="17:17" ht="15" customHeight="1" x14ac:dyDescent="0.2">
      <c r="Q3420" s="37">
        <v>3419</v>
      </c>
    </row>
    <row r="3421" spans="17:17" ht="15" customHeight="1" x14ac:dyDescent="0.2">
      <c r="Q3421" s="37">
        <v>3420</v>
      </c>
    </row>
    <row r="3422" spans="17:17" ht="15" customHeight="1" x14ac:dyDescent="0.2">
      <c r="Q3422" s="37">
        <v>3421</v>
      </c>
    </row>
    <row r="3423" spans="17:17" ht="15" customHeight="1" x14ac:dyDescent="0.2">
      <c r="Q3423" s="37">
        <v>3422</v>
      </c>
    </row>
    <row r="3424" spans="17:17" ht="15" customHeight="1" x14ac:dyDescent="0.2">
      <c r="Q3424" s="37">
        <v>3423</v>
      </c>
    </row>
    <row r="3425" spans="17:17" ht="15" customHeight="1" x14ac:dyDescent="0.2">
      <c r="Q3425" s="37">
        <v>3424</v>
      </c>
    </row>
    <row r="3426" spans="17:17" ht="15" customHeight="1" x14ac:dyDescent="0.2">
      <c r="Q3426" s="37">
        <v>3425</v>
      </c>
    </row>
    <row r="3427" spans="17:17" ht="15" customHeight="1" x14ac:dyDescent="0.2">
      <c r="Q3427" s="37">
        <v>3426</v>
      </c>
    </row>
    <row r="3428" spans="17:17" ht="15" customHeight="1" x14ac:dyDescent="0.2">
      <c r="Q3428" s="37">
        <v>3427</v>
      </c>
    </row>
    <row r="3429" spans="17:17" ht="15" customHeight="1" x14ac:dyDescent="0.2">
      <c r="Q3429" s="37">
        <v>3428</v>
      </c>
    </row>
    <row r="3430" spans="17:17" ht="15" customHeight="1" x14ac:dyDescent="0.2">
      <c r="Q3430" s="37">
        <v>3429</v>
      </c>
    </row>
    <row r="3431" spans="17:17" ht="15" customHeight="1" x14ac:dyDescent="0.2">
      <c r="Q3431" s="37">
        <v>3430</v>
      </c>
    </row>
    <row r="3432" spans="17:17" ht="15" customHeight="1" x14ac:dyDescent="0.2">
      <c r="Q3432" s="37">
        <v>3431</v>
      </c>
    </row>
    <row r="3433" spans="17:17" ht="15" customHeight="1" x14ac:dyDescent="0.2">
      <c r="Q3433" s="37">
        <v>3432</v>
      </c>
    </row>
    <row r="3434" spans="17:17" ht="15" customHeight="1" x14ac:dyDescent="0.2">
      <c r="Q3434" s="37">
        <v>3433</v>
      </c>
    </row>
    <row r="3435" spans="17:17" ht="15" customHeight="1" x14ac:dyDescent="0.2">
      <c r="Q3435" s="37">
        <v>3434</v>
      </c>
    </row>
    <row r="3436" spans="17:17" ht="15" customHeight="1" x14ac:dyDescent="0.2">
      <c r="Q3436" s="37">
        <v>3435</v>
      </c>
    </row>
    <row r="3437" spans="17:17" ht="15" customHeight="1" x14ac:dyDescent="0.2">
      <c r="Q3437" s="37">
        <v>3436</v>
      </c>
    </row>
    <row r="3438" spans="17:17" ht="15" customHeight="1" x14ac:dyDescent="0.2">
      <c r="Q3438" s="37">
        <v>3437</v>
      </c>
    </row>
    <row r="3439" spans="17:17" ht="15" customHeight="1" x14ac:dyDescent="0.2">
      <c r="Q3439" s="37">
        <v>3438</v>
      </c>
    </row>
    <row r="3440" spans="17:17" ht="15" customHeight="1" x14ac:dyDescent="0.2">
      <c r="Q3440" s="37">
        <v>3439</v>
      </c>
    </row>
    <row r="3441" spans="17:17" ht="15" customHeight="1" x14ac:dyDescent="0.2">
      <c r="Q3441" s="37">
        <v>3440</v>
      </c>
    </row>
    <row r="3442" spans="17:17" ht="15" customHeight="1" x14ac:dyDescent="0.2">
      <c r="Q3442" s="37">
        <v>3441</v>
      </c>
    </row>
    <row r="3443" spans="17:17" ht="15" customHeight="1" x14ac:dyDescent="0.2">
      <c r="Q3443" s="37">
        <v>3442</v>
      </c>
    </row>
    <row r="3444" spans="17:17" ht="15" customHeight="1" x14ac:dyDescent="0.2">
      <c r="Q3444" s="37">
        <v>3443</v>
      </c>
    </row>
    <row r="3445" spans="17:17" ht="15" customHeight="1" x14ac:dyDescent="0.2">
      <c r="Q3445" s="37">
        <v>3444</v>
      </c>
    </row>
    <row r="3446" spans="17:17" ht="15" customHeight="1" x14ac:dyDescent="0.2">
      <c r="Q3446" s="37">
        <v>3445</v>
      </c>
    </row>
    <row r="3447" spans="17:17" ht="15" customHeight="1" x14ac:dyDescent="0.2">
      <c r="Q3447" s="37">
        <v>3446</v>
      </c>
    </row>
    <row r="3448" spans="17:17" ht="15" customHeight="1" x14ac:dyDescent="0.2">
      <c r="Q3448" s="37">
        <v>3447</v>
      </c>
    </row>
    <row r="3449" spans="17:17" ht="15" customHeight="1" x14ac:dyDescent="0.2">
      <c r="Q3449" s="37">
        <v>3448</v>
      </c>
    </row>
    <row r="3450" spans="17:17" ht="15" customHeight="1" x14ac:dyDescent="0.2">
      <c r="Q3450" s="37">
        <v>3449</v>
      </c>
    </row>
    <row r="3451" spans="17:17" ht="15" customHeight="1" x14ac:dyDescent="0.2">
      <c r="Q3451" s="37">
        <v>3450</v>
      </c>
    </row>
    <row r="3452" spans="17:17" ht="15" customHeight="1" x14ac:dyDescent="0.2">
      <c r="Q3452" s="37">
        <v>3451</v>
      </c>
    </row>
    <row r="3453" spans="17:17" ht="15" customHeight="1" x14ac:dyDescent="0.2">
      <c r="Q3453" s="37">
        <v>3452</v>
      </c>
    </row>
    <row r="3454" spans="17:17" ht="15" customHeight="1" x14ac:dyDescent="0.2">
      <c r="Q3454" s="37">
        <v>3453</v>
      </c>
    </row>
    <row r="3455" spans="17:17" ht="15" customHeight="1" x14ac:dyDescent="0.2">
      <c r="Q3455" s="37">
        <v>3454</v>
      </c>
    </row>
    <row r="3456" spans="17:17" ht="15" customHeight="1" x14ac:dyDescent="0.2">
      <c r="Q3456" s="37">
        <v>3455</v>
      </c>
    </row>
    <row r="3457" spans="17:17" ht="15" customHeight="1" x14ac:dyDescent="0.2">
      <c r="Q3457" s="37">
        <v>3456</v>
      </c>
    </row>
    <row r="3458" spans="17:17" ht="15" customHeight="1" x14ac:dyDescent="0.2">
      <c r="Q3458" s="37">
        <v>3457</v>
      </c>
    </row>
    <row r="3459" spans="17:17" ht="15" customHeight="1" x14ac:dyDescent="0.2">
      <c r="Q3459" s="37">
        <v>3458</v>
      </c>
    </row>
    <row r="3460" spans="17:17" ht="15" customHeight="1" x14ac:dyDescent="0.2">
      <c r="Q3460" s="37">
        <v>3459</v>
      </c>
    </row>
    <row r="3461" spans="17:17" ht="15" customHeight="1" x14ac:dyDescent="0.2">
      <c r="Q3461" s="37">
        <v>3460</v>
      </c>
    </row>
    <row r="3462" spans="17:17" ht="15" customHeight="1" x14ac:dyDescent="0.2">
      <c r="Q3462" s="37">
        <v>3461</v>
      </c>
    </row>
    <row r="3463" spans="17:17" ht="15" customHeight="1" x14ac:dyDescent="0.2">
      <c r="Q3463" s="37">
        <v>3462</v>
      </c>
    </row>
    <row r="3464" spans="17:17" ht="15" customHeight="1" x14ac:dyDescent="0.2">
      <c r="Q3464" s="37">
        <v>3463</v>
      </c>
    </row>
    <row r="3465" spans="17:17" ht="15" customHeight="1" x14ac:dyDescent="0.2">
      <c r="Q3465" s="37">
        <v>3464</v>
      </c>
    </row>
    <row r="3466" spans="17:17" ht="15" customHeight="1" x14ac:dyDescent="0.2">
      <c r="Q3466" s="37">
        <v>3465</v>
      </c>
    </row>
    <row r="3467" spans="17:17" ht="15" customHeight="1" x14ac:dyDescent="0.2">
      <c r="Q3467" s="37">
        <v>3466</v>
      </c>
    </row>
    <row r="3468" spans="17:17" ht="15" customHeight="1" x14ac:dyDescent="0.2">
      <c r="Q3468" s="37">
        <v>3467</v>
      </c>
    </row>
    <row r="3469" spans="17:17" ht="15" customHeight="1" x14ac:dyDescent="0.2">
      <c r="Q3469" s="37">
        <v>3468</v>
      </c>
    </row>
    <row r="3470" spans="17:17" ht="15" customHeight="1" x14ac:dyDescent="0.2">
      <c r="Q3470" s="37">
        <v>3469</v>
      </c>
    </row>
    <row r="3471" spans="17:17" ht="15" customHeight="1" x14ac:dyDescent="0.2">
      <c r="Q3471" s="37">
        <v>3470</v>
      </c>
    </row>
    <row r="3472" spans="17:17" ht="15" customHeight="1" x14ac:dyDescent="0.2">
      <c r="Q3472" s="37">
        <v>3471</v>
      </c>
    </row>
    <row r="3473" spans="17:17" ht="15" customHeight="1" x14ac:dyDescent="0.2">
      <c r="Q3473" s="37">
        <v>3472</v>
      </c>
    </row>
    <row r="3474" spans="17:17" ht="15" customHeight="1" x14ac:dyDescent="0.2">
      <c r="Q3474" s="37">
        <v>3473</v>
      </c>
    </row>
    <row r="3475" spans="17:17" ht="15" customHeight="1" x14ac:dyDescent="0.2">
      <c r="Q3475" s="37">
        <v>3474</v>
      </c>
    </row>
    <row r="3476" spans="17:17" ht="15" customHeight="1" x14ac:dyDescent="0.2">
      <c r="Q3476" s="37">
        <v>3475</v>
      </c>
    </row>
    <row r="3477" spans="17:17" ht="15" customHeight="1" x14ac:dyDescent="0.2">
      <c r="Q3477" s="37">
        <v>3476</v>
      </c>
    </row>
    <row r="3478" spans="17:17" ht="15" customHeight="1" x14ac:dyDescent="0.2">
      <c r="Q3478" s="37">
        <v>3477</v>
      </c>
    </row>
    <row r="3479" spans="17:17" ht="15" customHeight="1" x14ac:dyDescent="0.2">
      <c r="Q3479" s="37">
        <v>3478</v>
      </c>
    </row>
    <row r="3480" spans="17:17" ht="15" customHeight="1" x14ac:dyDescent="0.2">
      <c r="Q3480" s="37">
        <v>3479</v>
      </c>
    </row>
    <row r="3481" spans="17:17" ht="15" customHeight="1" x14ac:dyDescent="0.2">
      <c r="Q3481" s="37">
        <v>3480</v>
      </c>
    </row>
    <row r="3482" spans="17:17" ht="15" customHeight="1" x14ac:dyDescent="0.2">
      <c r="Q3482" s="37">
        <v>3481</v>
      </c>
    </row>
    <row r="3483" spans="17:17" ht="15" customHeight="1" x14ac:dyDescent="0.2">
      <c r="Q3483" s="37">
        <v>3482</v>
      </c>
    </row>
    <row r="3484" spans="17:17" ht="15" customHeight="1" x14ac:dyDescent="0.2">
      <c r="Q3484" s="37">
        <v>3483</v>
      </c>
    </row>
    <row r="3485" spans="17:17" ht="15" customHeight="1" x14ac:dyDescent="0.2">
      <c r="Q3485" s="37">
        <v>3484</v>
      </c>
    </row>
    <row r="3486" spans="17:17" ht="15" customHeight="1" x14ac:dyDescent="0.2">
      <c r="Q3486" s="37">
        <v>3485</v>
      </c>
    </row>
    <row r="3487" spans="17:17" ht="15" customHeight="1" x14ac:dyDescent="0.2">
      <c r="Q3487" s="37">
        <v>3486</v>
      </c>
    </row>
    <row r="3488" spans="17:17" ht="15" customHeight="1" x14ac:dyDescent="0.2">
      <c r="Q3488" s="37">
        <v>3487</v>
      </c>
    </row>
    <row r="3489" spans="17:17" ht="15" customHeight="1" x14ac:dyDescent="0.2">
      <c r="Q3489" s="37">
        <v>3488</v>
      </c>
    </row>
    <row r="3490" spans="17:17" ht="15" customHeight="1" x14ac:dyDescent="0.2">
      <c r="Q3490" s="37">
        <v>3489</v>
      </c>
    </row>
    <row r="3491" spans="17:17" ht="15" customHeight="1" x14ac:dyDescent="0.2">
      <c r="Q3491" s="37">
        <v>3490</v>
      </c>
    </row>
    <row r="3492" spans="17:17" ht="15" customHeight="1" x14ac:dyDescent="0.2">
      <c r="Q3492" s="37">
        <v>3491</v>
      </c>
    </row>
    <row r="3493" spans="17:17" ht="15" customHeight="1" x14ac:dyDescent="0.2">
      <c r="Q3493" s="37">
        <v>3492</v>
      </c>
    </row>
    <row r="3494" spans="17:17" ht="15" customHeight="1" x14ac:dyDescent="0.2">
      <c r="Q3494" s="37">
        <v>3493</v>
      </c>
    </row>
    <row r="3495" spans="17:17" ht="15" customHeight="1" x14ac:dyDescent="0.2">
      <c r="Q3495" s="37">
        <v>3494</v>
      </c>
    </row>
    <row r="3496" spans="17:17" ht="15" customHeight="1" x14ac:dyDescent="0.2">
      <c r="Q3496" s="37">
        <v>3495</v>
      </c>
    </row>
    <row r="3497" spans="17:17" ht="15" customHeight="1" x14ac:dyDescent="0.2">
      <c r="Q3497" s="37">
        <v>3496</v>
      </c>
    </row>
    <row r="3498" spans="17:17" ht="15" customHeight="1" x14ac:dyDescent="0.2">
      <c r="Q3498" s="37">
        <v>3497</v>
      </c>
    </row>
    <row r="3499" spans="17:17" ht="15" customHeight="1" x14ac:dyDescent="0.2">
      <c r="Q3499" s="37">
        <v>3498</v>
      </c>
    </row>
    <row r="3500" spans="17:17" ht="15" customHeight="1" x14ac:dyDescent="0.2">
      <c r="Q3500" s="37">
        <v>3499</v>
      </c>
    </row>
    <row r="3501" spans="17:17" ht="15" customHeight="1" x14ac:dyDescent="0.2">
      <c r="Q3501" s="37">
        <v>3500</v>
      </c>
    </row>
    <row r="3502" spans="17:17" ht="15" customHeight="1" x14ac:dyDescent="0.2">
      <c r="Q3502" s="37">
        <v>3501</v>
      </c>
    </row>
    <row r="3503" spans="17:17" ht="15" customHeight="1" x14ac:dyDescent="0.2">
      <c r="Q3503" s="37">
        <v>3502</v>
      </c>
    </row>
    <row r="3504" spans="17:17" ht="15" customHeight="1" x14ac:dyDescent="0.2">
      <c r="Q3504" s="37">
        <v>3503</v>
      </c>
    </row>
    <row r="3505" spans="17:17" ht="15" customHeight="1" x14ac:dyDescent="0.2">
      <c r="Q3505" s="37">
        <v>3504</v>
      </c>
    </row>
    <row r="3506" spans="17:17" ht="15" customHeight="1" x14ac:dyDescent="0.2">
      <c r="Q3506" s="37">
        <v>3505</v>
      </c>
    </row>
    <row r="3507" spans="17:17" ht="15" customHeight="1" x14ac:dyDescent="0.2">
      <c r="Q3507" s="37">
        <v>3506</v>
      </c>
    </row>
    <row r="3508" spans="17:17" ht="15" customHeight="1" x14ac:dyDescent="0.2">
      <c r="Q3508" s="37">
        <v>3507</v>
      </c>
    </row>
    <row r="3509" spans="17:17" ht="15" customHeight="1" x14ac:dyDescent="0.2">
      <c r="Q3509" s="37">
        <v>3508</v>
      </c>
    </row>
    <row r="3510" spans="17:17" ht="15" customHeight="1" x14ac:dyDescent="0.2">
      <c r="Q3510" s="37">
        <v>3509</v>
      </c>
    </row>
    <row r="3511" spans="17:17" ht="15" customHeight="1" x14ac:dyDescent="0.2">
      <c r="Q3511" s="37">
        <v>3510</v>
      </c>
    </row>
    <row r="3512" spans="17:17" ht="15" customHeight="1" x14ac:dyDescent="0.2">
      <c r="Q3512" s="37">
        <v>3511</v>
      </c>
    </row>
    <row r="3513" spans="17:17" ht="15" customHeight="1" x14ac:dyDescent="0.2">
      <c r="Q3513" s="37">
        <v>3512</v>
      </c>
    </row>
    <row r="3514" spans="17:17" ht="15" customHeight="1" x14ac:dyDescent="0.2">
      <c r="Q3514" s="37">
        <v>3513</v>
      </c>
    </row>
    <row r="3515" spans="17:17" ht="15" customHeight="1" x14ac:dyDescent="0.2">
      <c r="Q3515" s="37">
        <v>3514</v>
      </c>
    </row>
    <row r="3516" spans="17:17" ht="15" customHeight="1" x14ac:dyDescent="0.2">
      <c r="Q3516" s="37">
        <v>3515</v>
      </c>
    </row>
    <row r="3517" spans="17:17" ht="15" customHeight="1" x14ac:dyDescent="0.2">
      <c r="Q3517" s="37">
        <v>3516</v>
      </c>
    </row>
    <row r="3518" spans="17:17" ht="15" customHeight="1" x14ac:dyDescent="0.2">
      <c r="Q3518" s="37">
        <v>3517</v>
      </c>
    </row>
    <row r="3519" spans="17:17" ht="15" customHeight="1" x14ac:dyDescent="0.2">
      <c r="Q3519" s="37">
        <v>3518</v>
      </c>
    </row>
    <row r="3520" spans="17:17" ht="15" customHeight="1" x14ac:dyDescent="0.2">
      <c r="Q3520" s="37">
        <v>3519</v>
      </c>
    </row>
    <row r="3521" spans="17:17" ht="15" customHeight="1" x14ac:dyDescent="0.2">
      <c r="Q3521" s="37">
        <v>3520</v>
      </c>
    </row>
    <row r="3522" spans="17:17" ht="15" customHeight="1" x14ac:dyDescent="0.2">
      <c r="Q3522" s="37">
        <v>3521</v>
      </c>
    </row>
    <row r="3523" spans="17:17" ht="15" customHeight="1" x14ac:dyDescent="0.2">
      <c r="Q3523" s="37">
        <v>3522</v>
      </c>
    </row>
    <row r="3524" spans="17:17" ht="15" customHeight="1" x14ac:dyDescent="0.2">
      <c r="Q3524" s="37">
        <v>3523</v>
      </c>
    </row>
    <row r="3525" spans="17:17" ht="15" customHeight="1" x14ac:dyDescent="0.2">
      <c r="Q3525" s="37">
        <v>3524</v>
      </c>
    </row>
    <row r="3526" spans="17:17" ht="15" customHeight="1" x14ac:dyDescent="0.2">
      <c r="Q3526" s="37">
        <v>3525</v>
      </c>
    </row>
    <row r="3527" spans="17:17" ht="15" customHeight="1" x14ac:dyDescent="0.2">
      <c r="Q3527" s="37">
        <v>3526</v>
      </c>
    </row>
    <row r="3528" spans="17:17" ht="15" customHeight="1" x14ac:dyDescent="0.2">
      <c r="Q3528" s="37">
        <v>3527</v>
      </c>
    </row>
    <row r="3529" spans="17:17" ht="15" customHeight="1" x14ac:dyDescent="0.2">
      <c r="Q3529" s="37">
        <v>3528</v>
      </c>
    </row>
    <row r="3530" spans="17:17" ht="15" customHeight="1" x14ac:dyDescent="0.2">
      <c r="Q3530" s="37">
        <v>3529</v>
      </c>
    </row>
    <row r="3531" spans="17:17" ht="15" customHeight="1" x14ac:dyDescent="0.2">
      <c r="Q3531" s="37">
        <v>3530</v>
      </c>
    </row>
    <row r="3532" spans="17:17" ht="15" customHeight="1" x14ac:dyDescent="0.2">
      <c r="Q3532" s="37">
        <v>3531</v>
      </c>
    </row>
    <row r="3533" spans="17:17" ht="15" customHeight="1" x14ac:dyDescent="0.2">
      <c r="Q3533" s="37">
        <v>3532</v>
      </c>
    </row>
    <row r="3534" spans="17:17" ht="15" customHeight="1" x14ac:dyDescent="0.2">
      <c r="Q3534" s="37">
        <v>3533</v>
      </c>
    </row>
    <row r="3535" spans="17:17" ht="15" customHeight="1" x14ac:dyDescent="0.2">
      <c r="Q3535" s="37">
        <v>3534</v>
      </c>
    </row>
    <row r="3536" spans="17:17" ht="15" customHeight="1" x14ac:dyDescent="0.2">
      <c r="Q3536" s="37">
        <v>3535</v>
      </c>
    </row>
    <row r="3537" spans="17:17" ht="15" customHeight="1" x14ac:dyDescent="0.2">
      <c r="Q3537" s="37">
        <v>3536</v>
      </c>
    </row>
    <row r="3538" spans="17:17" ht="15" customHeight="1" x14ac:dyDescent="0.2">
      <c r="Q3538" s="37">
        <v>3537</v>
      </c>
    </row>
    <row r="3539" spans="17:17" ht="15" customHeight="1" x14ac:dyDescent="0.2">
      <c r="Q3539" s="37">
        <v>3538</v>
      </c>
    </row>
    <row r="3540" spans="17:17" ht="15" customHeight="1" x14ac:dyDescent="0.2">
      <c r="Q3540" s="37">
        <v>3539</v>
      </c>
    </row>
    <row r="3541" spans="17:17" ht="15" customHeight="1" x14ac:dyDescent="0.2">
      <c r="Q3541" s="37">
        <v>3540</v>
      </c>
    </row>
    <row r="3542" spans="17:17" ht="15" customHeight="1" x14ac:dyDescent="0.2">
      <c r="Q3542" s="37">
        <v>3541</v>
      </c>
    </row>
    <row r="3543" spans="17:17" ht="15" customHeight="1" x14ac:dyDescent="0.2">
      <c r="Q3543" s="37">
        <v>3542</v>
      </c>
    </row>
    <row r="3544" spans="17:17" ht="15" customHeight="1" x14ac:dyDescent="0.2">
      <c r="Q3544" s="37">
        <v>3543</v>
      </c>
    </row>
    <row r="3545" spans="17:17" ht="15" customHeight="1" x14ac:dyDescent="0.2">
      <c r="Q3545" s="37">
        <v>3544</v>
      </c>
    </row>
    <row r="3546" spans="17:17" ht="15" customHeight="1" x14ac:dyDescent="0.2">
      <c r="Q3546" s="37">
        <v>3545</v>
      </c>
    </row>
    <row r="3547" spans="17:17" ht="15" customHeight="1" x14ac:dyDescent="0.2">
      <c r="Q3547" s="37">
        <v>3546</v>
      </c>
    </row>
    <row r="3548" spans="17:17" ht="15" customHeight="1" x14ac:dyDescent="0.2">
      <c r="Q3548" s="37">
        <v>3547</v>
      </c>
    </row>
    <row r="3549" spans="17:17" ht="15" customHeight="1" x14ac:dyDescent="0.2">
      <c r="Q3549" s="37">
        <v>3548</v>
      </c>
    </row>
    <row r="3550" spans="17:17" ht="15" customHeight="1" x14ac:dyDescent="0.2">
      <c r="Q3550" s="37">
        <v>3549</v>
      </c>
    </row>
    <row r="3551" spans="17:17" ht="15" customHeight="1" x14ac:dyDescent="0.2">
      <c r="Q3551" s="37">
        <v>3550</v>
      </c>
    </row>
    <row r="3552" spans="17:17" ht="15" customHeight="1" x14ac:dyDescent="0.2">
      <c r="Q3552" s="37">
        <v>3551</v>
      </c>
    </row>
    <row r="3553" spans="17:17" ht="15" customHeight="1" x14ac:dyDescent="0.2">
      <c r="Q3553" s="37">
        <v>3552</v>
      </c>
    </row>
    <row r="3554" spans="17:17" ht="15" customHeight="1" x14ac:dyDescent="0.2">
      <c r="Q3554" s="37">
        <v>3553</v>
      </c>
    </row>
    <row r="3555" spans="17:17" ht="15" customHeight="1" x14ac:dyDescent="0.2">
      <c r="Q3555" s="37">
        <v>3554</v>
      </c>
    </row>
    <row r="3556" spans="17:17" ht="15" customHeight="1" x14ac:dyDescent="0.2">
      <c r="Q3556" s="37">
        <v>3555</v>
      </c>
    </row>
    <row r="3557" spans="17:17" ht="15" customHeight="1" x14ac:dyDescent="0.2">
      <c r="Q3557" s="37">
        <v>3556</v>
      </c>
    </row>
    <row r="3558" spans="17:17" ht="15" customHeight="1" x14ac:dyDescent="0.2">
      <c r="Q3558" s="37">
        <v>3557</v>
      </c>
    </row>
    <row r="3559" spans="17:17" ht="15" customHeight="1" x14ac:dyDescent="0.2">
      <c r="Q3559" s="37">
        <v>3558</v>
      </c>
    </row>
    <row r="3560" spans="17:17" ht="15" customHeight="1" x14ac:dyDescent="0.2">
      <c r="Q3560" s="37">
        <v>3559</v>
      </c>
    </row>
    <row r="3561" spans="17:17" ht="15" customHeight="1" x14ac:dyDescent="0.2">
      <c r="Q3561" s="37">
        <v>3560</v>
      </c>
    </row>
    <row r="3562" spans="17:17" ht="15" customHeight="1" x14ac:dyDescent="0.2">
      <c r="Q3562" s="37">
        <v>3561</v>
      </c>
    </row>
    <row r="3563" spans="17:17" ht="15" customHeight="1" x14ac:dyDescent="0.2">
      <c r="Q3563" s="37">
        <v>3562</v>
      </c>
    </row>
    <row r="3564" spans="17:17" ht="15" customHeight="1" x14ac:dyDescent="0.2">
      <c r="Q3564" s="37">
        <v>3563</v>
      </c>
    </row>
    <row r="3565" spans="17:17" ht="15" customHeight="1" x14ac:dyDescent="0.2">
      <c r="Q3565" s="37">
        <v>3564</v>
      </c>
    </row>
    <row r="3566" spans="17:17" ht="15" customHeight="1" x14ac:dyDescent="0.2">
      <c r="Q3566" s="37">
        <v>3565</v>
      </c>
    </row>
    <row r="3567" spans="17:17" ht="15" customHeight="1" x14ac:dyDescent="0.2">
      <c r="Q3567" s="37">
        <v>3566</v>
      </c>
    </row>
    <row r="3568" spans="17:17" ht="15" customHeight="1" x14ac:dyDescent="0.2">
      <c r="Q3568" s="37">
        <v>3567</v>
      </c>
    </row>
    <row r="3569" spans="17:17" ht="15" customHeight="1" x14ac:dyDescent="0.2">
      <c r="Q3569" s="37">
        <v>3568</v>
      </c>
    </row>
    <row r="3570" spans="17:17" ht="15" customHeight="1" x14ac:dyDescent="0.2">
      <c r="Q3570" s="37">
        <v>3569</v>
      </c>
    </row>
    <row r="3571" spans="17:17" ht="15" customHeight="1" x14ac:dyDescent="0.2">
      <c r="Q3571" s="37">
        <v>3570</v>
      </c>
    </row>
    <row r="3572" spans="17:17" ht="15" customHeight="1" x14ac:dyDescent="0.2">
      <c r="Q3572" s="37">
        <v>3571</v>
      </c>
    </row>
    <row r="3573" spans="17:17" ht="15" customHeight="1" x14ac:dyDescent="0.2">
      <c r="Q3573" s="37">
        <v>3572</v>
      </c>
    </row>
    <row r="3574" spans="17:17" ht="15" customHeight="1" x14ac:dyDescent="0.2">
      <c r="Q3574" s="37">
        <v>3573</v>
      </c>
    </row>
    <row r="3575" spans="17:17" ht="15" customHeight="1" x14ac:dyDescent="0.2">
      <c r="Q3575" s="37">
        <v>3574</v>
      </c>
    </row>
    <row r="3576" spans="17:17" ht="15" customHeight="1" x14ac:dyDescent="0.2">
      <c r="Q3576" s="37">
        <v>3575</v>
      </c>
    </row>
    <row r="3577" spans="17:17" ht="15" customHeight="1" x14ac:dyDescent="0.2">
      <c r="Q3577" s="37">
        <v>3576</v>
      </c>
    </row>
    <row r="3578" spans="17:17" ht="15" customHeight="1" x14ac:dyDescent="0.2">
      <c r="Q3578" s="37">
        <v>3577</v>
      </c>
    </row>
    <row r="3579" spans="17:17" ht="15" customHeight="1" x14ac:dyDescent="0.2">
      <c r="Q3579" s="37">
        <v>3578</v>
      </c>
    </row>
    <row r="3580" spans="17:17" ht="15" customHeight="1" x14ac:dyDescent="0.2">
      <c r="Q3580" s="37">
        <v>3579</v>
      </c>
    </row>
    <row r="3581" spans="17:17" ht="15" customHeight="1" x14ac:dyDescent="0.2">
      <c r="Q3581" s="37">
        <v>3580</v>
      </c>
    </row>
    <row r="3582" spans="17:17" ht="15" customHeight="1" x14ac:dyDescent="0.2">
      <c r="Q3582" s="37">
        <v>3581</v>
      </c>
    </row>
    <row r="3583" spans="17:17" ht="15" customHeight="1" x14ac:dyDescent="0.2">
      <c r="Q3583" s="37">
        <v>3582</v>
      </c>
    </row>
    <row r="3584" spans="17:17" ht="15" customHeight="1" x14ac:dyDescent="0.2">
      <c r="Q3584" s="37">
        <v>3583</v>
      </c>
    </row>
    <row r="3585" spans="17:17" ht="15" customHeight="1" x14ac:dyDescent="0.2">
      <c r="Q3585" s="37">
        <v>3584</v>
      </c>
    </row>
    <row r="3586" spans="17:17" ht="15" customHeight="1" x14ac:dyDescent="0.2">
      <c r="Q3586" s="37">
        <v>3585</v>
      </c>
    </row>
    <row r="3587" spans="17:17" ht="15" customHeight="1" x14ac:dyDescent="0.2">
      <c r="Q3587" s="37">
        <v>3586</v>
      </c>
    </row>
    <row r="3588" spans="17:17" ht="15" customHeight="1" x14ac:dyDescent="0.2">
      <c r="Q3588" s="37">
        <v>3587</v>
      </c>
    </row>
    <row r="3589" spans="17:17" ht="15" customHeight="1" x14ac:dyDescent="0.2">
      <c r="Q3589" s="37">
        <v>3588</v>
      </c>
    </row>
    <row r="3590" spans="17:17" ht="15" customHeight="1" x14ac:dyDescent="0.2">
      <c r="Q3590" s="37">
        <v>3589</v>
      </c>
    </row>
    <row r="3591" spans="17:17" ht="15" customHeight="1" x14ac:dyDescent="0.2">
      <c r="Q3591" s="37">
        <v>3590</v>
      </c>
    </row>
    <row r="3592" spans="17:17" ht="15" customHeight="1" x14ac:dyDescent="0.2">
      <c r="Q3592" s="37">
        <v>3591</v>
      </c>
    </row>
    <row r="3593" spans="17:17" ht="15" customHeight="1" x14ac:dyDescent="0.2">
      <c r="Q3593" s="37">
        <v>3592</v>
      </c>
    </row>
    <row r="3594" spans="17:17" ht="15" customHeight="1" x14ac:dyDescent="0.2">
      <c r="Q3594" s="37">
        <v>3593</v>
      </c>
    </row>
    <row r="3595" spans="17:17" ht="15" customHeight="1" x14ac:dyDescent="0.2">
      <c r="Q3595" s="37">
        <v>3594</v>
      </c>
    </row>
    <row r="3596" spans="17:17" ht="15" customHeight="1" x14ac:dyDescent="0.2">
      <c r="Q3596" s="37">
        <v>3595</v>
      </c>
    </row>
    <row r="3597" spans="17:17" ht="15" customHeight="1" x14ac:dyDescent="0.2">
      <c r="Q3597" s="37">
        <v>3596</v>
      </c>
    </row>
    <row r="3598" spans="17:17" ht="15" customHeight="1" x14ac:dyDescent="0.2">
      <c r="Q3598" s="37">
        <v>3597</v>
      </c>
    </row>
    <row r="3599" spans="17:17" ht="15" customHeight="1" x14ac:dyDescent="0.2">
      <c r="Q3599" s="37">
        <v>3598</v>
      </c>
    </row>
    <row r="3600" spans="17:17" ht="15" customHeight="1" x14ac:dyDescent="0.2">
      <c r="Q3600" s="37">
        <v>3599</v>
      </c>
    </row>
    <row r="3601" spans="17:17" ht="15" customHeight="1" x14ac:dyDescent="0.2">
      <c r="Q3601" s="37">
        <v>3600</v>
      </c>
    </row>
    <row r="3602" spans="17:17" ht="15" customHeight="1" x14ac:dyDescent="0.2">
      <c r="Q3602" s="37">
        <v>3601</v>
      </c>
    </row>
    <row r="3603" spans="17:17" ht="15" customHeight="1" x14ac:dyDescent="0.2">
      <c r="Q3603" s="37">
        <v>3602</v>
      </c>
    </row>
    <row r="3604" spans="17:17" ht="15" customHeight="1" x14ac:dyDescent="0.2">
      <c r="Q3604" s="37">
        <v>3603</v>
      </c>
    </row>
    <row r="3605" spans="17:17" ht="15" customHeight="1" x14ac:dyDescent="0.2">
      <c r="Q3605" s="37">
        <v>3604</v>
      </c>
    </row>
    <row r="3606" spans="17:17" ht="15" customHeight="1" x14ac:dyDescent="0.2">
      <c r="Q3606" s="37">
        <v>3605</v>
      </c>
    </row>
    <row r="3607" spans="17:17" ht="15" customHeight="1" x14ac:dyDescent="0.2">
      <c r="Q3607" s="37">
        <v>3606</v>
      </c>
    </row>
    <row r="3608" spans="17:17" ht="15" customHeight="1" x14ac:dyDescent="0.2">
      <c r="Q3608" s="37">
        <v>3607</v>
      </c>
    </row>
    <row r="3609" spans="17:17" ht="15" customHeight="1" x14ac:dyDescent="0.2">
      <c r="Q3609" s="37">
        <v>3608</v>
      </c>
    </row>
    <row r="3610" spans="17:17" ht="15" customHeight="1" x14ac:dyDescent="0.2">
      <c r="Q3610" s="37">
        <v>3609</v>
      </c>
    </row>
    <row r="3611" spans="17:17" ht="15" customHeight="1" x14ac:dyDescent="0.2">
      <c r="Q3611" s="37">
        <v>3610</v>
      </c>
    </row>
    <row r="3612" spans="17:17" ht="15" customHeight="1" x14ac:dyDescent="0.2">
      <c r="Q3612" s="37">
        <v>3611</v>
      </c>
    </row>
    <row r="3613" spans="17:17" ht="15" customHeight="1" x14ac:dyDescent="0.2">
      <c r="Q3613" s="37">
        <v>3612</v>
      </c>
    </row>
    <row r="3614" spans="17:17" ht="15" customHeight="1" x14ac:dyDescent="0.2">
      <c r="Q3614" s="37">
        <v>3613</v>
      </c>
    </row>
    <row r="3615" spans="17:17" ht="15" customHeight="1" x14ac:dyDescent="0.2">
      <c r="Q3615" s="37">
        <v>3614</v>
      </c>
    </row>
    <row r="3616" spans="17:17" ht="15" customHeight="1" x14ac:dyDescent="0.2">
      <c r="Q3616" s="37">
        <v>3615</v>
      </c>
    </row>
    <row r="3617" spans="17:17" ht="15" customHeight="1" x14ac:dyDescent="0.2">
      <c r="Q3617" s="37">
        <v>3616</v>
      </c>
    </row>
    <row r="3618" spans="17:17" ht="15" customHeight="1" x14ac:dyDescent="0.2">
      <c r="Q3618" s="37">
        <v>3617</v>
      </c>
    </row>
    <row r="3619" spans="17:17" ht="15" customHeight="1" x14ac:dyDescent="0.2">
      <c r="Q3619" s="37">
        <v>3618</v>
      </c>
    </row>
    <row r="3620" spans="17:17" ht="15" customHeight="1" x14ac:dyDescent="0.2">
      <c r="Q3620" s="37">
        <v>3619</v>
      </c>
    </row>
    <row r="3621" spans="17:17" ht="15" customHeight="1" x14ac:dyDescent="0.2">
      <c r="Q3621" s="37">
        <v>3620</v>
      </c>
    </row>
    <row r="3622" spans="17:17" ht="15" customHeight="1" x14ac:dyDescent="0.2">
      <c r="Q3622" s="37">
        <v>3621</v>
      </c>
    </row>
    <row r="3623" spans="17:17" ht="15" customHeight="1" x14ac:dyDescent="0.2">
      <c r="Q3623" s="37">
        <v>3622</v>
      </c>
    </row>
    <row r="3624" spans="17:17" ht="15" customHeight="1" x14ac:dyDescent="0.2">
      <c r="Q3624" s="37">
        <v>3623</v>
      </c>
    </row>
    <row r="3625" spans="17:17" ht="15" customHeight="1" x14ac:dyDescent="0.2">
      <c r="Q3625" s="37">
        <v>3624</v>
      </c>
    </row>
    <row r="3626" spans="17:17" ht="15" customHeight="1" x14ac:dyDescent="0.2">
      <c r="Q3626" s="37">
        <v>3625</v>
      </c>
    </row>
    <row r="3627" spans="17:17" ht="15" customHeight="1" x14ac:dyDescent="0.2">
      <c r="Q3627" s="37">
        <v>3626</v>
      </c>
    </row>
    <row r="3628" spans="17:17" ht="15" customHeight="1" x14ac:dyDescent="0.2">
      <c r="Q3628" s="37">
        <v>3627</v>
      </c>
    </row>
    <row r="3629" spans="17:17" ht="15" customHeight="1" x14ac:dyDescent="0.2">
      <c r="Q3629" s="37">
        <v>3628</v>
      </c>
    </row>
    <row r="3630" spans="17:17" ht="15" customHeight="1" x14ac:dyDescent="0.2">
      <c r="Q3630" s="37">
        <v>3629</v>
      </c>
    </row>
    <row r="3631" spans="17:17" ht="15" customHeight="1" x14ac:dyDescent="0.2">
      <c r="Q3631" s="37">
        <v>3630</v>
      </c>
    </row>
    <row r="3632" spans="17:17" ht="15" customHeight="1" x14ac:dyDescent="0.2">
      <c r="Q3632" s="37">
        <v>3631</v>
      </c>
    </row>
    <row r="3633" spans="17:17" ht="15" customHeight="1" x14ac:dyDescent="0.2">
      <c r="Q3633" s="37">
        <v>3632</v>
      </c>
    </row>
    <row r="3634" spans="17:17" ht="15" customHeight="1" x14ac:dyDescent="0.2">
      <c r="Q3634" s="37">
        <v>3633</v>
      </c>
    </row>
    <row r="3635" spans="17:17" ht="15" customHeight="1" x14ac:dyDescent="0.2">
      <c r="Q3635" s="37">
        <v>3634</v>
      </c>
    </row>
    <row r="3636" spans="17:17" ht="15" customHeight="1" x14ac:dyDescent="0.2">
      <c r="Q3636" s="37">
        <v>3635</v>
      </c>
    </row>
    <row r="3637" spans="17:17" ht="15" customHeight="1" x14ac:dyDescent="0.2">
      <c r="Q3637" s="37">
        <v>3636</v>
      </c>
    </row>
    <row r="3638" spans="17:17" ht="15" customHeight="1" x14ac:dyDescent="0.2">
      <c r="Q3638" s="37">
        <v>3637</v>
      </c>
    </row>
    <row r="3639" spans="17:17" ht="15" customHeight="1" x14ac:dyDescent="0.2">
      <c r="Q3639" s="37">
        <v>3638</v>
      </c>
    </row>
    <row r="3640" spans="17:17" ht="15" customHeight="1" x14ac:dyDescent="0.2">
      <c r="Q3640" s="37">
        <v>3639</v>
      </c>
    </row>
    <row r="3641" spans="17:17" ht="15" customHeight="1" x14ac:dyDescent="0.2">
      <c r="Q3641" s="37">
        <v>3640</v>
      </c>
    </row>
    <row r="3642" spans="17:17" ht="15" customHeight="1" x14ac:dyDescent="0.2">
      <c r="Q3642" s="37">
        <v>3641</v>
      </c>
    </row>
    <row r="3643" spans="17:17" ht="15" customHeight="1" x14ac:dyDescent="0.2">
      <c r="Q3643" s="37">
        <v>3642</v>
      </c>
    </row>
    <row r="3644" spans="17:17" ht="15" customHeight="1" x14ac:dyDescent="0.2">
      <c r="Q3644" s="37">
        <v>3643</v>
      </c>
    </row>
    <row r="3645" spans="17:17" ht="15" customHeight="1" x14ac:dyDescent="0.2">
      <c r="Q3645" s="37">
        <v>3644</v>
      </c>
    </row>
    <row r="3646" spans="17:17" ht="15" customHeight="1" x14ac:dyDescent="0.2">
      <c r="Q3646" s="37">
        <v>3645</v>
      </c>
    </row>
    <row r="3647" spans="17:17" ht="15" customHeight="1" x14ac:dyDescent="0.2">
      <c r="Q3647" s="37">
        <v>3646</v>
      </c>
    </row>
    <row r="3648" spans="17:17" ht="15" customHeight="1" x14ac:dyDescent="0.2">
      <c r="Q3648" s="37">
        <v>3647</v>
      </c>
    </row>
    <row r="3649" spans="17:17" ht="15" customHeight="1" x14ac:dyDescent="0.2">
      <c r="Q3649" s="37">
        <v>3648</v>
      </c>
    </row>
    <row r="3650" spans="17:17" ht="15" customHeight="1" x14ac:dyDescent="0.2">
      <c r="Q3650" s="37">
        <v>3649</v>
      </c>
    </row>
    <row r="3651" spans="17:17" ht="15" customHeight="1" x14ac:dyDescent="0.2">
      <c r="Q3651" s="37">
        <v>3650</v>
      </c>
    </row>
    <row r="3652" spans="17:17" ht="15" customHeight="1" x14ac:dyDescent="0.2">
      <c r="Q3652" s="37">
        <v>3651</v>
      </c>
    </row>
    <row r="3653" spans="17:17" ht="15" customHeight="1" x14ac:dyDescent="0.2">
      <c r="Q3653" s="37">
        <v>3652</v>
      </c>
    </row>
    <row r="3654" spans="17:17" ht="15" customHeight="1" x14ac:dyDescent="0.2">
      <c r="Q3654" s="37">
        <v>3653</v>
      </c>
    </row>
    <row r="3655" spans="17:17" ht="15" customHeight="1" x14ac:dyDescent="0.2">
      <c r="Q3655" s="37">
        <v>3654</v>
      </c>
    </row>
    <row r="3656" spans="17:17" ht="15" customHeight="1" x14ac:dyDescent="0.2">
      <c r="Q3656" s="37">
        <v>3655</v>
      </c>
    </row>
    <row r="3657" spans="17:17" ht="15" customHeight="1" x14ac:dyDescent="0.2">
      <c r="Q3657" s="37">
        <v>3656</v>
      </c>
    </row>
    <row r="3658" spans="17:17" ht="15" customHeight="1" x14ac:dyDescent="0.2">
      <c r="Q3658" s="37">
        <v>3657</v>
      </c>
    </row>
    <row r="3659" spans="17:17" ht="15" customHeight="1" x14ac:dyDescent="0.2">
      <c r="Q3659" s="37">
        <v>3658</v>
      </c>
    </row>
    <row r="3660" spans="17:17" ht="15" customHeight="1" x14ac:dyDescent="0.2">
      <c r="Q3660" s="37">
        <v>3659</v>
      </c>
    </row>
    <row r="3661" spans="17:17" ht="15" customHeight="1" x14ac:dyDescent="0.2">
      <c r="Q3661" s="37">
        <v>3660</v>
      </c>
    </row>
    <row r="3662" spans="17:17" ht="15" customHeight="1" x14ac:dyDescent="0.2">
      <c r="Q3662" s="37">
        <v>3661</v>
      </c>
    </row>
    <row r="3663" spans="17:17" ht="15" customHeight="1" x14ac:dyDescent="0.2">
      <c r="Q3663" s="37">
        <v>3662</v>
      </c>
    </row>
    <row r="3664" spans="17:17" ht="15" customHeight="1" x14ac:dyDescent="0.2">
      <c r="Q3664" s="37">
        <v>3663</v>
      </c>
    </row>
    <row r="3665" spans="17:17" ht="15" customHeight="1" x14ac:dyDescent="0.2">
      <c r="Q3665" s="37">
        <v>3664</v>
      </c>
    </row>
    <row r="3666" spans="17:17" ht="15" customHeight="1" x14ac:dyDescent="0.2">
      <c r="Q3666" s="37">
        <v>3665</v>
      </c>
    </row>
    <row r="3667" spans="17:17" ht="15" customHeight="1" x14ac:dyDescent="0.2">
      <c r="Q3667" s="37">
        <v>3666</v>
      </c>
    </row>
    <row r="3668" spans="17:17" ht="15" customHeight="1" x14ac:dyDescent="0.2">
      <c r="Q3668" s="37">
        <v>3667</v>
      </c>
    </row>
    <row r="3669" spans="17:17" ht="15" customHeight="1" x14ac:dyDescent="0.2">
      <c r="Q3669" s="37">
        <v>3668</v>
      </c>
    </row>
    <row r="3670" spans="17:17" ht="15" customHeight="1" x14ac:dyDescent="0.2">
      <c r="Q3670" s="37">
        <v>3669</v>
      </c>
    </row>
    <row r="3671" spans="17:17" ht="15" customHeight="1" x14ac:dyDescent="0.2">
      <c r="Q3671" s="37">
        <v>3670</v>
      </c>
    </row>
    <row r="3672" spans="17:17" ht="15" customHeight="1" x14ac:dyDescent="0.2">
      <c r="Q3672" s="37">
        <v>3671</v>
      </c>
    </row>
    <row r="3673" spans="17:17" ht="15" customHeight="1" x14ac:dyDescent="0.2">
      <c r="Q3673" s="37">
        <v>3672</v>
      </c>
    </row>
    <row r="3674" spans="17:17" ht="15" customHeight="1" x14ac:dyDescent="0.2">
      <c r="Q3674" s="37">
        <v>3673</v>
      </c>
    </row>
    <row r="3675" spans="17:17" ht="15" customHeight="1" x14ac:dyDescent="0.2">
      <c r="Q3675" s="37">
        <v>3674</v>
      </c>
    </row>
    <row r="3676" spans="17:17" ht="15" customHeight="1" x14ac:dyDescent="0.2">
      <c r="Q3676" s="37">
        <v>3675</v>
      </c>
    </row>
    <row r="3677" spans="17:17" ht="15" customHeight="1" x14ac:dyDescent="0.2">
      <c r="Q3677" s="37">
        <v>3676</v>
      </c>
    </row>
    <row r="3678" spans="17:17" ht="15" customHeight="1" x14ac:dyDescent="0.2">
      <c r="Q3678" s="37">
        <v>3677</v>
      </c>
    </row>
    <row r="3679" spans="17:17" ht="15" customHeight="1" x14ac:dyDescent="0.2">
      <c r="Q3679" s="37">
        <v>3678</v>
      </c>
    </row>
    <row r="3680" spans="17:17" ht="15" customHeight="1" x14ac:dyDescent="0.2">
      <c r="Q3680" s="37">
        <v>3679</v>
      </c>
    </row>
    <row r="3681" spans="17:17" ht="15" customHeight="1" x14ac:dyDescent="0.2">
      <c r="Q3681" s="37">
        <v>3680</v>
      </c>
    </row>
    <row r="3682" spans="17:17" ht="15" customHeight="1" x14ac:dyDescent="0.2">
      <c r="Q3682" s="37">
        <v>3681</v>
      </c>
    </row>
    <row r="3683" spans="17:17" ht="15" customHeight="1" x14ac:dyDescent="0.2">
      <c r="Q3683" s="37">
        <v>3682</v>
      </c>
    </row>
    <row r="3684" spans="17:17" ht="15" customHeight="1" x14ac:dyDescent="0.2">
      <c r="Q3684" s="37">
        <v>3683</v>
      </c>
    </row>
    <row r="3685" spans="17:17" ht="15" customHeight="1" x14ac:dyDescent="0.2">
      <c r="Q3685" s="37">
        <v>3684</v>
      </c>
    </row>
    <row r="3686" spans="17:17" ht="15" customHeight="1" x14ac:dyDescent="0.2">
      <c r="Q3686" s="37">
        <v>3685</v>
      </c>
    </row>
    <row r="3687" spans="17:17" ht="15" customHeight="1" x14ac:dyDescent="0.2">
      <c r="Q3687" s="37">
        <v>3686</v>
      </c>
    </row>
    <row r="3688" spans="17:17" ht="15" customHeight="1" x14ac:dyDescent="0.2">
      <c r="Q3688" s="37">
        <v>3687</v>
      </c>
    </row>
    <row r="3689" spans="17:17" ht="15" customHeight="1" x14ac:dyDescent="0.2">
      <c r="Q3689" s="37">
        <v>3688</v>
      </c>
    </row>
    <row r="3690" spans="17:17" ht="15" customHeight="1" x14ac:dyDescent="0.2">
      <c r="Q3690" s="37">
        <v>3689</v>
      </c>
    </row>
    <row r="3691" spans="17:17" ht="15" customHeight="1" x14ac:dyDescent="0.2">
      <c r="Q3691" s="37">
        <v>3690</v>
      </c>
    </row>
    <row r="3692" spans="17:17" ht="15" customHeight="1" x14ac:dyDescent="0.2">
      <c r="Q3692" s="37">
        <v>3691</v>
      </c>
    </row>
    <row r="3693" spans="17:17" ht="15" customHeight="1" x14ac:dyDescent="0.2">
      <c r="Q3693" s="37">
        <v>3692</v>
      </c>
    </row>
    <row r="3694" spans="17:17" ht="15" customHeight="1" x14ac:dyDescent="0.2">
      <c r="Q3694" s="37">
        <v>3693</v>
      </c>
    </row>
    <row r="3695" spans="17:17" ht="15" customHeight="1" x14ac:dyDescent="0.2">
      <c r="Q3695" s="37">
        <v>3694</v>
      </c>
    </row>
    <row r="3696" spans="17:17" ht="15" customHeight="1" x14ac:dyDescent="0.2">
      <c r="Q3696" s="37">
        <v>3695</v>
      </c>
    </row>
    <row r="3697" spans="17:17" ht="15" customHeight="1" x14ac:dyDescent="0.2">
      <c r="Q3697" s="37">
        <v>3696</v>
      </c>
    </row>
    <row r="3698" spans="17:17" ht="15" customHeight="1" x14ac:dyDescent="0.2">
      <c r="Q3698" s="37">
        <v>3697</v>
      </c>
    </row>
    <row r="3699" spans="17:17" ht="15" customHeight="1" x14ac:dyDescent="0.2">
      <c r="Q3699" s="37">
        <v>3698</v>
      </c>
    </row>
    <row r="3700" spans="17:17" ht="15" customHeight="1" x14ac:dyDescent="0.2">
      <c r="Q3700" s="37">
        <v>3699</v>
      </c>
    </row>
    <row r="3701" spans="17:17" ht="15" customHeight="1" x14ac:dyDescent="0.2">
      <c r="Q3701" s="37">
        <v>3700</v>
      </c>
    </row>
    <row r="3702" spans="17:17" ht="15" customHeight="1" x14ac:dyDescent="0.2">
      <c r="Q3702" s="37">
        <v>3701</v>
      </c>
    </row>
    <row r="3703" spans="17:17" ht="15" customHeight="1" x14ac:dyDescent="0.2">
      <c r="Q3703" s="37">
        <v>3702</v>
      </c>
    </row>
    <row r="3704" spans="17:17" ht="15" customHeight="1" x14ac:dyDescent="0.2">
      <c r="Q3704" s="37">
        <v>3703</v>
      </c>
    </row>
    <row r="3705" spans="17:17" ht="15" customHeight="1" x14ac:dyDescent="0.2">
      <c r="Q3705" s="37">
        <v>3704</v>
      </c>
    </row>
    <row r="3706" spans="17:17" ht="15" customHeight="1" x14ac:dyDescent="0.2">
      <c r="Q3706" s="37">
        <v>3705</v>
      </c>
    </row>
    <row r="3707" spans="17:17" ht="15" customHeight="1" x14ac:dyDescent="0.2">
      <c r="Q3707" s="37">
        <v>3706</v>
      </c>
    </row>
    <row r="3708" spans="17:17" ht="15" customHeight="1" x14ac:dyDescent="0.2">
      <c r="Q3708" s="37">
        <v>3707</v>
      </c>
    </row>
    <row r="3709" spans="17:17" ht="15" customHeight="1" x14ac:dyDescent="0.2">
      <c r="Q3709" s="37">
        <v>3708</v>
      </c>
    </row>
    <row r="3710" spans="17:17" ht="15" customHeight="1" x14ac:dyDescent="0.2">
      <c r="Q3710" s="37">
        <v>3709</v>
      </c>
    </row>
    <row r="3711" spans="17:17" ht="15" customHeight="1" x14ac:dyDescent="0.2">
      <c r="Q3711" s="37">
        <v>3710</v>
      </c>
    </row>
    <row r="3712" spans="17:17" ht="15" customHeight="1" x14ac:dyDescent="0.2">
      <c r="Q3712" s="37">
        <v>3711</v>
      </c>
    </row>
    <row r="3713" spans="17:17" ht="15" customHeight="1" x14ac:dyDescent="0.2">
      <c r="Q3713" s="37">
        <v>3712</v>
      </c>
    </row>
    <row r="3714" spans="17:17" ht="15" customHeight="1" x14ac:dyDescent="0.2">
      <c r="Q3714" s="37">
        <v>3713</v>
      </c>
    </row>
    <row r="3715" spans="17:17" ht="15" customHeight="1" x14ac:dyDescent="0.2">
      <c r="Q3715" s="37">
        <v>3714</v>
      </c>
    </row>
    <row r="3716" spans="17:17" ht="15" customHeight="1" x14ac:dyDescent="0.2">
      <c r="Q3716" s="37">
        <v>3715</v>
      </c>
    </row>
    <row r="3717" spans="17:17" ht="15" customHeight="1" x14ac:dyDescent="0.2">
      <c r="Q3717" s="37">
        <v>3716</v>
      </c>
    </row>
    <row r="3718" spans="17:17" ht="15" customHeight="1" x14ac:dyDescent="0.2">
      <c r="Q3718" s="37">
        <v>3717</v>
      </c>
    </row>
    <row r="3719" spans="17:17" ht="15" customHeight="1" x14ac:dyDescent="0.2">
      <c r="Q3719" s="37">
        <v>3718</v>
      </c>
    </row>
    <row r="3720" spans="17:17" ht="15" customHeight="1" x14ac:dyDescent="0.2">
      <c r="Q3720" s="37">
        <v>3719</v>
      </c>
    </row>
    <row r="3721" spans="17:17" ht="15" customHeight="1" x14ac:dyDescent="0.2">
      <c r="Q3721" s="37">
        <v>3720</v>
      </c>
    </row>
    <row r="3722" spans="17:17" ht="15" customHeight="1" x14ac:dyDescent="0.2">
      <c r="Q3722" s="37">
        <v>3721</v>
      </c>
    </row>
    <row r="3723" spans="17:17" ht="15" customHeight="1" x14ac:dyDescent="0.2">
      <c r="Q3723" s="37">
        <v>3722</v>
      </c>
    </row>
    <row r="3724" spans="17:17" ht="15" customHeight="1" x14ac:dyDescent="0.2">
      <c r="Q3724" s="37">
        <v>3723</v>
      </c>
    </row>
    <row r="3725" spans="17:17" ht="15" customHeight="1" x14ac:dyDescent="0.2">
      <c r="Q3725" s="37">
        <v>3724</v>
      </c>
    </row>
    <row r="3726" spans="17:17" ht="15" customHeight="1" x14ac:dyDescent="0.2">
      <c r="Q3726" s="37">
        <v>3725</v>
      </c>
    </row>
    <row r="3727" spans="17:17" ht="15" customHeight="1" x14ac:dyDescent="0.2">
      <c r="Q3727" s="37">
        <v>3726</v>
      </c>
    </row>
    <row r="3728" spans="17:17" ht="15" customHeight="1" x14ac:dyDescent="0.2">
      <c r="Q3728" s="37">
        <v>3727</v>
      </c>
    </row>
    <row r="3729" spans="17:17" ht="15" customHeight="1" x14ac:dyDescent="0.2">
      <c r="Q3729" s="37">
        <v>3728</v>
      </c>
    </row>
    <row r="3730" spans="17:17" ht="15" customHeight="1" x14ac:dyDescent="0.2">
      <c r="Q3730" s="37">
        <v>3729</v>
      </c>
    </row>
    <row r="3731" spans="17:17" ht="15" customHeight="1" x14ac:dyDescent="0.2">
      <c r="Q3731" s="37">
        <v>3730</v>
      </c>
    </row>
    <row r="3732" spans="17:17" ht="15" customHeight="1" x14ac:dyDescent="0.2">
      <c r="Q3732" s="37">
        <v>3731</v>
      </c>
    </row>
    <row r="3733" spans="17:17" ht="15" customHeight="1" x14ac:dyDescent="0.2">
      <c r="Q3733" s="37">
        <v>3732</v>
      </c>
    </row>
    <row r="3734" spans="17:17" ht="15" customHeight="1" x14ac:dyDescent="0.2">
      <c r="Q3734" s="37">
        <v>3733</v>
      </c>
    </row>
    <row r="3735" spans="17:17" ht="15" customHeight="1" x14ac:dyDescent="0.2">
      <c r="Q3735" s="37">
        <v>3734</v>
      </c>
    </row>
    <row r="3736" spans="17:17" ht="15" customHeight="1" x14ac:dyDescent="0.2">
      <c r="Q3736" s="37">
        <v>3735</v>
      </c>
    </row>
    <row r="3737" spans="17:17" ht="15" customHeight="1" x14ac:dyDescent="0.2">
      <c r="Q3737" s="37">
        <v>3736</v>
      </c>
    </row>
    <row r="3738" spans="17:17" ht="15" customHeight="1" x14ac:dyDescent="0.2">
      <c r="Q3738" s="37">
        <v>3737</v>
      </c>
    </row>
    <row r="3739" spans="17:17" ht="15" customHeight="1" x14ac:dyDescent="0.2">
      <c r="Q3739" s="37">
        <v>3738</v>
      </c>
    </row>
    <row r="3740" spans="17:17" ht="15" customHeight="1" x14ac:dyDescent="0.2">
      <c r="Q3740" s="37">
        <v>3739</v>
      </c>
    </row>
    <row r="3741" spans="17:17" ht="15" customHeight="1" x14ac:dyDescent="0.2">
      <c r="Q3741" s="37">
        <v>3740</v>
      </c>
    </row>
    <row r="3742" spans="17:17" ht="15" customHeight="1" x14ac:dyDescent="0.2">
      <c r="Q3742" s="37">
        <v>3741</v>
      </c>
    </row>
    <row r="3743" spans="17:17" ht="15" customHeight="1" x14ac:dyDescent="0.2">
      <c r="Q3743" s="37">
        <v>3742</v>
      </c>
    </row>
    <row r="3744" spans="17:17" ht="15" customHeight="1" x14ac:dyDescent="0.2">
      <c r="Q3744" s="37">
        <v>3743</v>
      </c>
    </row>
    <row r="3745" spans="17:17" ht="15" customHeight="1" x14ac:dyDescent="0.2">
      <c r="Q3745" s="37">
        <v>3744</v>
      </c>
    </row>
    <row r="3746" spans="17:17" ht="15" customHeight="1" x14ac:dyDescent="0.2">
      <c r="Q3746" s="37">
        <v>3745</v>
      </c>
    </row>
    <row r="3747" spans="17:17" ht="15" customHeight="1" x14ac:dyDescent="0.2">
      <c r="Q3747" s="37">
        <v>3746</v>
      </c>
    </row>
    <row r="3748" spans="17:17" ht="15" customHeight="1" x14ac:dyDescent="0.2">
      <c r="Q3748" s="37">
        <v>3747</v>
      </c>
    </row>
    <row r="3749" spans="17:17" ht="15" customHeight="1" x14ac:dyDescent="0.2">
      <c r="Q3749" s="37">
        <v>3748</v>
      </c>
    </row>
    <row r="3750" spans="17:17" ht="15" customHeight="1" x14ac:dyDescent="0.2">
      <c r="Q3750" s="37">
        <v>3749</v>
      </c>
    </row>
    <row r="3751" spans="17:17" ht="15" customHeight="1" x14ac:dyDescent="0.2">
      <c r="Q3751" s="37">
        <v>3750</v>
      </c>
    </row>
    <row r="3752" spans="17:17" ht="15" customHeight="1" x14ac:dyDescent="0.2">
      <c r="Q3752" s="37">
        <v>3751</v>
      </c>
    </row>
    <row r="3753" spans="17:17" ht="15" customHeight="1" x14ac:dyDescent="0.2">
      <c r="Q3753" s="37">
        <v>3752</v>
      </c>
    </row>
    <row r="3754" spans="17:17" ht="15" customHeight="1" x14ac:dyDescent="0.2">
      <c r="Q3754" s="37">
        <v>3753</v>
      </c>
    </row>
    <row r="3755" spans="17:17" ht="15" customHeight="1" x14ac:dyDescent="0.2">
      <c r="Q3755" s="37">
        <v>3754</v>
      </c>
    </row>
    <row r="3756" spans="17:17" ht="15" customHeight="1" x14ac:dyDescent="0.2">
      <c r="Q3756" s="37">
        <v>3755</v>
      </c>
    </row>
    <row r="3757" spans="17:17" ht="15" customHeight="1" x14ac:dyDescent="0.2">
      <c r="Q3757" s="37">
        <v>3756</v>
      </c>
    </row>
    <row r="3758" spans="17:17" ht="15" customHeight="1" x14ac:dyDescent="0.2">
      <c r="Q3758" s="37">
        <v>3757</v>
      </c>
    </row>
    <row r="3759" spans="17:17" ht="15" customHeight="1" x14ac:dyDescent="0.2">
      <c r="Q3759" s="37">
        <v>3758</v>
      </c>
    </row>
    <row r="3760" spans="17:17" ht="15" customHeight="1" x14ac:dyDescent="0.2">
      <c r="Q3760" s="37">
        <v>3759</v>
      </c>
    </row>
    <row r="3761" spans="17:17" ht="15" customHeight="1" x14ac:dyDescent="0.2">
      <c r="Q3761" s="37">
        <v>3760</v>
      </c>
    </row>
    <row r="3762" spans="17:17" ht="15" customHeight="1" x14ac:dyDescent="0.2">
      <c r="Q3762" s="37">
        <v>3761</v>
      </c>
    </row>
    <row r="3763" spans="17:17" ht="15" customHeight="1" x14ac:dyDescent="0.2">
      <c r="Q3763" s="37">
        <v>3762</v>
      </c>
    </row>
    <row r="3764" spans="17:17" ht="15" customHeight="1" x14ac:dyDescent="0.2">
      <c r="Q3764" s="37">
        <v>3763</v>
      </c>
    </row>
    <row r="3765" spans="17:17" ht="15" customHeight="1" x14ac:dyDescent="0.2">
      <c r="Q3765" s="37">
        <v>3764</v>
      </c>
    </row>
    <row r="3766" spans="17:17" ht="15" customHeight="1" x14ac:dyDescent="0.2">
      <c r="Q3766" s="37">
        <v>3765</v>
      </c>
    </row>
    <row r="3767" spans="17:17" ht="15" customHeight="1" x14ac:dyDescent="0.2">
      <c r="Q3767" s="37">
        <v>3766</v>
      </c>
    </row>
    <row r="3768" spans="17:17" ht="15" customHeight="1" x14ac:dyDescent="0.2">
      <c r="Q3768" s="37">
        <v>3767</v>
      </c>
    </row>
    <row r="3769" spans="17:17" ht="15" customHeight="1" x14ac:dyDescent="0.2">
      <c r="Q3769" s="37">
        <v>3768</v>
      </c>
    </row>
    <row r="3770" spans="17:17" ht="15" customHeight="1" x14ac:dyDescent="0.2">
      <c r="Q3770" s="37">
        <v>3769</v>
      </c>
    </row>
    <row r="3771" spans="17:17" ht="15" customHeight="1" x14ac:dyDescent="0.2">
      <c r="Q3771" s="37">
        <v>3770</v>
      </c>
    </row>
    <row r="3772" spans="17:17" ht="15" customHeight="1" x14ac:dyDescent="0.2">
      <c r="Q3772" s="37">
        <v>3771</v>
      </c>
    </row>
    <row r="3773" spans="17:17" ht="15" customHeight="1" x14ac:dyDescent="0.2">
      <c r="Q3773" s="37">
        <v>3772</v>
      </c>
    </row>
    <row r="3774" spans="17:17" ht="15" customHeight="1" x14ac:dyDescent="0.2">
      <c r="Q3774" s="37">
        <v>3773</v>
      </c>
    </row>
    <row r="3775" spans="17:17" ht="15" customHeight="1" x14ac:dyDescent="0.2">
      <c r="Q3775" s="37">
        <v>3774</v>
      </c>
    </row>
    <row r="3776" spans="17:17" ht="15" customHeight="1" x14ac:dyDescent="0.2">
      <c r="Q3776" s="37">
        <v>3775</v>
      </c>
    </row>
    <row r="3777" spans="17:17" ht="15" customHeight="1" x14ac:dyDescent="0.2">
      <c r="Q3777" s="37">
        <v>3776</v>
      </c>
    </row>
    <row r="3778" spans="17:17" ht="15" customHeight="1" x14ac:dyDescent="0.2">
      <c r="Q3778" s="37">
        <v>3777</v>
      </c>
    </row>
    <row r="3779" spans="17:17" ht="15" customHeight="1" x14ac:dyDescent="0.2">
      <c r="Q3779" s="37">
        <v>3778</v>
      </c>
    </row>
    <row r="3780" spans="17:17" ht="15" customHeight="1" x14ac:dyDescent="0.2">
      <c r="Q3780" s="37">
        <v>3779</v>
      </c>
    </row>
    <row r="3781" spans="17:17" ht="15" customHeight="1" x14ac:dyDescent="0.2">
      <c r="Q3781" s="37">
        <v>3780</v>
      </c>
    </row>
    <row r="3782" spans="17:17" ht="15" customHeight="1" x14ac:dyDescent="0.2">
      <c r="Q3782" s="37">
        <v>3781</v>
      </c>
    </row>
    <row r="3783" spans="17:17" ht="15" customHeight="1" x14ac:dyDescent="0.2">
      <c r="Q3783" s="37">
        <v>3782</v>
      </c>
    </row>
    <row r="3784" spans="17:17" ht="15" customHeight="1" x14ac:dyDescent="0.2">
      <c r="Q3784" s="37">
        <v>3783</v>
      </c>
    </row>
    <row r="3785" spans="17:17" ht="15" customHeight="1" x14ac:dyDescent="0.2">
      <c r="Q3785" s="37">
        <v>3784</v>
      </c>
    </row>
    <row r="3786" spans="17:17" ht="15" customHeight="1" x14ac:dyDescent="0.2">
      <c r="Q3786" s="37">
        <v>3785</v>
      </c>
    </row>
    <row r="3787" spans="17:17" ht="15" customHeight="1" x14ac:dyDescent="0.2">
      <c r="Q3787" s="37">
        <v>3786</v>
      </c>
    </row>
    <row r="3788" spans="17:17" ht="15" customHeight="1" x14ac:dyDescent="0.2">
      <c r="Q3788" s="37">
        <v>3787</v>
      </c>
    </row>
    <row r="3789" spans="17:17" ht="15" customHeight="1" x14ac:dyDescent="0.2">
      <c r="Q3789" s="37">
        <v>3788</v>
      </c>
    </row>
    <row r="3790" spans="17:17" ht="15" customHeight="1" x14ac:dyDescent="0.2">
      <c r="Q3790" s="37">
        <v>3789</v>
      </c>
    </row>
    <row r="3791" spans="17:17" ht="15" customHeight="1" x14ac:dyDescent="0.2">
      <c r="Q3791" s="37">
        <v>3790</v>
      </c>
    </row>
    <row r="3792" spans="17:17" ht="15" customHeight="1" x14ac:dyDescent="0.2">
      <c r="Q3792" s="37">
        <v>3791</v>
      </c>
    </row>
    <row r="3793" spans="17:17" ht="15" customHeight="1" x14ac:dyDescent="0.2">
      <c r="Q3793" s="37">
        <v>3792</v>
      </c>
    </row>
    <row r="3794" spans="17:17" ht="15" customHeight="1" x14ac:dyDescent="0.2">
      <c r="Q3794" s="37">
        <v>3793</v>
      </c>
    </row>
    <row r="3795" spans="17:17" ht="15" customHeight="1" x14ac:dyDescent="0.2">
      <c r="Q3795" s="37">
        <v>3794</v>
      </c>
    </row>
    <row r="3796" spans="17:17" ht="15" customHeight="1" x14ac:dyDescent="0.2">
      <c r="Q3796" s="37">
        <v>3795</v>
      </c>
    </row>
    <row r="3797" spans="17:17" ht="15" customHeight="1" x14ac:dyDescent="0.2">
      <c r="Q3797" s="37">
        <v>3796</v>
      </c>
    </row>
    <row r="3798" spans="17:17" ht="15" customHeight="1" x14ac:dyDescent="0.2">
      <c r="Q3798" s="37">
        <v>3797</v>
      </c>
    </row>
    <row r="3799" spans="17:17" ht="15" customHeight="1" x14ac:dyDescent="0.2">
      <c r="Q3799" s="37">
        <v>3798</v>
      </c>
    </row>
    <row r="3800" spans="17:17" ht="15" customHeight="1" x14ac:dyDescent="0.2">
      <c r="Q3800" s="37">
        <v>3799</v>
      </c>
    </row>
    <row r="3801" spans="17:17" ht="15" customHeight="1" x14ac:dyDescent="0.2">
      <c r="Q3801" s="37">
        <v>3800</v>
      </c>
    </row>
    <row r="3802" spans="17:17" ht="15" customHeight="1" x14ac:dyDescent="0.2">
      <c r="Q3802" s="37">
        <v>3801</v>
      </c>
    </row>
    <row r="3803" spans="17:17" ht="15" customHeight="1" x14ac:dyDescent="0.2">
      <c r="Q3803" s="37">
        <v>3802</v>
      </c>
    </row>
    <row r="3804" spans="17:17" ht="15" customHeight="1" x14ac:dyDescent="0.2">
      <c r="Q3804" s="37">
        <v>3803</v>
      </c>
    </row>
    <row r="3805" spans="17:17" ht="15" customHeight="1" x14ac:dyDescent="0.2">
      <c r="Q3805" s="37">
        <v>3804</v>
      </c>
    </row>
    <row r="3806" spans="17:17" ht="15" customHeight="1" x14ac:dyDescent="0.2">
      <c r="Q3806" s="37">
        <v>3805</v>
      </c>
    </row>
    <row r="3807" spans="17:17" ht="15" customHeight="1" x14ac:dyDescent="0.2">
      <c r="Q3807" s="37">
        <v>3806</v>
      </c>
    </row>
    <row r="3808" spans="17:17" ht="15" customHeight="1" x14ac:dyDescent="0.2">
      <c r="Q3808" s="37">
        <v>3807</v>
      </c>
    </row>
    <row r="3809" spans="17:17" ht="15" customHeight="1" x14ac:dyDescent="0.2">
      <c r="Q3809" s="37">
        <v>3808</v>
      </c>
    </row>
    <row r="3810" spans="17:17" ht="15" customHeight="1" x14ac:dyDescent="0.2">
      <c r="Q3810" s="37">
        <v>3809</v>
      </c>
    </row>
    <row r="3811" spans="17:17" ht="15" customHeight="1" x14ac:dyDescent="0.2">
      <c r="Q3811" s="37">
        <v>3810</v>
      </c>
    </row>
    <row r="3812" spans="17:17" ht="15" customHeight="1" x14ac:dyDescent="0.2">
      <c r="Q3812" s="37">
        <v>3811</v>
      </c>
    </row>
    <row r="3813" spans="17:17" ht="15" customHeight="1" x14ac:dyDescent="0.2">
      <c r="Q3813" s="37">
        <v>3812</v>
      </c>
    </row>
    <row r="3814" spans="17:17" ht="15" customHeight="1" x14ac:dyDescent="0.2">
      <c r="Q3814" s="37">
        <v>3813</v>
      </c>
    </row>
    <row r="3815" spans="17:17" ht="15" customHeight="1" x14ac:dyDescent="0.2">
      <c r="Q3815" s="37">
        <v>3814</v>
      </c>
    </row>
    <row r="3816" spans="17:17" ht="15" customHeight="1" x14ac:dyDescent="0.2">
      <c r="Q3816" s="37">
        <v>3815</v>
      </c>
    </row>
    <row r="3817" spans="17:17" ht="15" customHeight="1" x14ac:dyDescent="0.2">
      <c r="Q3817" s="37">
        <v>3816</v>
      </c>
    </row>
    <row r="3818" spans="17:17" ht="15" customHeight="1" x14ac:dyDescent="0.2">
      <c r="Q3818" s="37">
        <v>3817</v>
      </c>
    </row>
    <row r="3819" spans="17:17" ht="15" customHeight="1" x14ac:dyDescent="0.2">
      <c r="Q3819" s="37">
        <v>3818</v>
      </c>
    </row>
    <row r="3820" spans="17:17" ht="15" customHeight="1" x14ac:dyDescent="0.2">
      <c r="Q3820" s="37">
        <v>3819</v>
      </c>
    </row>
    <row r="3821" spans="17:17" ht="15" customHeight="1" x14ac:dyDescent="0.2">
      <c r="Q3821" s="37">
        <v>3820</v>
      </c>
    </row>
    <row r="3822" spans="17:17" ht="15" customHeight="1" x14ac:dyDescent="0.2">
      <c r="Q3822" s="37">
        <v>3821</v>
      </c>
    </row>
    <row r="3823" spans="17:17" ht="15" customHeight="1" x14ac:dyDescent="0.2">
      <c r="Q3823" s="37">
        <v>3822</v>
      </c>
    </row>
    <row r="3824" spans="17:17" ht="15" customHeight="1" x14ac:dyDescent="0.2">
      <c r="Q3824" s="37">
        <v>3823</v>
      </c>
    </row>
    <row r="3825" spans="17:17" ht="15" customHeight="1" x14ac:dyDescent="0.2">
      <c r="Q3825" s="37">
        <v>3824</v>
      </c>
    </row>
    <row r="3826" spans="17:17" ht="15" customHeight="1" x14ac:dyDescent="0.2">
      <c r="Q3826" s="37">
        <v>3825</v>
      </c>
    </row>
    <row r="3827" spans="17:17" ht="15" customHeight="1" x14ac:dyDescent="0.2">
      <c r="Q3827" s="37">
        <v>3826</v>
      </c>
    </row>
    <row r="3828" spans="17:17" ht="15" customHeight="1" x14ac:dyDescent="0.2">
      <c r="Q3828" s="37">
        <v>3827</v>
      </c>
    </row>
    <row r="3829" spans="17:17" ht="15" customHeight="1" x14ac:dyDescent="0.2">
      <c r="Q3829" s="37">
        <v>3828</v>
      </c>
    </row>
    <row r="3830" spans="17:17" ht="15" customHeight="1" x14ac:dyDescent="0.2">
      <c r="Q3830" s="37">
        <v>3829</v>
      </c>
    </row>
    <row r="3831" spans="17:17" ht="15" customHeight="1" x14ac:dyDescent="0.2">
      <c r="Q3831" s="37">
        <v>3830</v>
      </c>
    </row>
    <row r="3832" spans="17:17" ht="15" customHeight="1" x14ac:dyDescent="0.2">
      <c r="Q3832" s="37">
        <v>3831</v>
      </c>
    </row>
    <row r="3833" spans="17:17" ht="15" customHeight="1" x14ac:dyDescent="0.2">
      <c r="Q3833" s="37">
        <v>3832</v>
      </c>
    </row>
    <row r="3834" spans="17:17" ht="15" customHeight="1" x14ac:dyDescent="0.2">
      <c r="Q3834" s="37">
        <v>3833</v>
      </c>
    </row>
    <row r="3835" spans="17:17" ht="15" customHeight="1" x14ac:dyDescent="0.2">
      <c r="Q3835" s="37">
        <v>3834</v>
      </c>
    </row>
    <row r="3836" spans="17:17" ht="15" customHeight="1" x14ac:dyDescent="0.2">
      <c r="Q3836" s="37">
        <v>3835</v>
      </c>
    </row>
    <row r="3837" spans="17:17" ht="15" customHeight="1" x14ac:dyDescent="0.2">
      <c r="Q3837" s="37">
        <v>3836</v>
      </c>
    </row>
    <row r="3838" spans="17:17" ht="15" customHeight="1" x14ac:dyDescent="0.2">
      <c r="Q3838" s="37">
        <v>3837</v>
      </c>
    </row>
    <row r="3839" spans="17:17" ht="15" customHeight="1" x14ac:dyDescent="0.2">
      <c r="Q3839" s="37">
        <v>3838</v>
      </c>
    </row>
    <row r="3840" spans="17:17" ht="15" customHeight="1" x14ac:dyDescent="0.2">
      <c r="Q3840" s="37">
        <v>3839</v>
      </c>
    </row>
    <row r="3841" spans="17:17" ht="15" customHeight="1" x14ac:dyDescent="0.2">
      <c r="Q3841" s="37">
        <v>3840</v>
      </c>
    </row>
    <row r="3842" spans="17:17" ht="15" customHeight="1" x14ac:dyDescent="0.2">
      <c r="Q3842" s="37">
        <v>3841</v>
      </c>
    </row>
    <row r="3843" spans="17:17" ht="15" customHeight="1" x14ac:dyDescent="0.2">
      <c r="Q3843" s="37">
        <v>3842</v>
      </c>
    </row>
    <row r="3844" spans="17:17" ht="15" customHeight="1" x14ac:dyDescent="0.2">
      <c r="Q3844" s="37">
        <v>3843</v>
      </c>
    </row>
    <row r="3845" spans="17:17" ht="15" customHeight="1" x14ac:dyDescent="0.2">
      <c r="Q3845" s="37">
        <v>3844</v>
      </c>
    </row>
    <row r="3846" spans="17:17" ht="15" customHeight="1" x14ac:dyDescent="0.2">
      <c r="Q3846" s="37">
        <v>3845</v>
      </c>
    </row>
    <row r="3847" spans="17:17" ht="15" customHeight="1" x14ac:dyDescent="0.2">
      <c r="Q3847" s="37">
        <v>3846</v>
      </c>
    </row>
    <row r="3848" spans="17:17" ht="15" customHeight="1" x14ac:dyDescent="0.2">
      <c r="Q3848" s="37">
        <v>3847</v>
      </c>
    </row>
    <row r="3849" spans="17:17" ht="15" customHeight="1" x14ac:dyDescent="0.2">
      <c r="Q3849" s="37">
        <v>3848</v>
      </c>
    </row>
    <row r="3850" spans="17:17" ht="15" customHeight="1" x14ac:dyDescent="0.2">
      <c r="Q3850" s="37">
        <v>3849</v>
      </c>
    </row>
    <row r="3851" spans="17:17" ht="15" customHeight="1" x14ac:dyDescent="0.2">
      <c r="Q3851" s="37">
        <v>3850</v>
      </c>
    </row>
    <row r="3852" spans="17:17" ht="15" customHeight="1" x14ac:dyDescent="0.2">
      <c r="Q3852" s="37">
        <v>3851</v>
      </c>
    </row>
    <row r="3853" spans="17:17" ht="15" customHeight="1" x14ac:dyDescent="0.2">
      <c r="Q3853" s="37">
        <v>3852</v>
      </c>
    </row>
    <row r="3854" spans="17:17" ht="15" customHeight="1" x14ac:dyDescent="0.2">
      <c r="Q3854" s="37">
        <v>3853</v>
      </c>
    </row>
    <row r="3855" spans="17:17" ht="15" customHeight="1" x14ac:dyDescent="0.2">
      <c r="Q3855" s="37">
        <v>3854</v>
      </c>
    </row>
    <row r="3856" spans="17:17" ht="15" customHeight="1" x14ac:dyDescent="0.2">
      <c r="Q3856" s="37">
        <v>3855</v>
      </c>
    </row>
    <row r="3857" spans="17:17" ht="15" customHeight="1" x14ac:dyDescent="0.2">
      <c r="Q3857" s="37">
        <v>3856</v>
      </c>
    </row>
    <row r="3858" spans="17:17" ht="15" customHeight="1" x14ac:dyDescent="0.2">
      <c r="Q3858" s="37">
        <v>3857</v>
      </c>
    </row>
    <row r="3859" spans="17:17" ht="15" customHeight="1" x14ac:dyDescent="0.2">
      <c r="Q3859" s="37">
        <v>3858</v>
      </c>
    </row>
    <row r="3860" spans="17:17" ht="15" customHeight="1" x14ac:dyDescent="0.2">
      <c r="Q3860" s="37">
        <v>3859</v>
      </c>
    </row>
    <row r="3861" spans="17:17" ht="15" customHeight="1" x14ac:dyDescent="0.2">
      <c r="Q3861" s="37">
        <v>3860</v>
      </c>
    </row>
    <row r="3862" spans="17:17" ht="15" customHeight="1" x14ac:dyDescent="0.2">
      <c r="Q3862" s="37">
        <v>3861</v>
      </c>
    </row>
    <row r="3863" spans="17:17" ht="15" customHeight="1" x14ac:dyDescent="0.2">
      <c r="Q3863" s="37">
        <v>3862</v>
      </c>
    </row>
    <row r="3864" spans="17:17" ht="15" customHeight="1" x14ac:dyDescent="0.2">
      <c r="Q3864" s="37">
        <v>3863</v>
      </c>
    </row>
    <row r="3865" spans="17:17" ht="15" customHeight="1" x14ac:dyDescent="0.2">
      <c r="Q3865" s="37">
        <v>3864</v>
      </c>
    </row>
    <row r="3866" spans="17:17" ht="15" customHeight="1" x14ac:dyDescent="0.2">
      <c r="Q3866" s="37">
        <v>3865</v>
      </c>
    </row>
    <row r="3867" spans="17:17" ht="15" customHeight="1" x14ac:dyDescent="0.2">
      <c r="Q3867" s="37">
        <v>3866</v>
      </c>
    </row>
    <row r="3868" spans="17:17" ht="15" customHeight="1" x14ac:dyDescent="0.2">
      <c r="Q3868" s="37">
        <v>3867</v>
      </c>
    </row>
    <row r="3869" spans="17:17" ht="15" customHeight="1" x14ac:dyDescent="0.2">
      <c r="Q3869" s="37">
        <v>3868</v>
      </c>
    </row>
    <row r="3870" spans="17:17" ht="15" customHeight="1" x14ac:dyDescent="0.2">
      <c r="Q3870" s="37">
        <v>3869</v>
      </c>
    </row>
    <row r="3871" spans="17:17" ht="15" customHeight="1" x14ac:dyDescent="0.2">
      <c r="Q3871" s="37">
        <v>3870</v>
      </c>
    </row>
    <row r="3872" spans="17:17" ht="15" customHeight="1" x14ac:dyDescent="0.2">
      <c r="Q3872" s="37">
        <v>3871</v>
      </c>
    </row>
    <row r="3873" spans="17:17" ht="15" customHeight="1" x14ac:dyDescent="0.2">
      <c r="Q3873" s="37">
        <v>3872</v>
      </c>
    </row>
    <row r="3874" spans="17:17" ht="15" customHeight="1" x14ac:dyDescent="0.2">
      <c r="Q3874" s="37">
        <v>3873</v>
      </c>
    </row>
    <row r="3875" spans="17:17" ht="15" customHeight="1" x14ac:dyDescent="0.2">
      <c r="Q3875" s="37">
        <v>3874</v>
      </c>
    </row>
    <row r="3876" spans="17:17" ht="15" customHeight="1" x14ac:dyDescent="0.2">
      <c r="Q3876" s="37">
        <v>3875</v>
      </c>
    </row>
    <row r="3877" spans="17:17" ht="15" customHeight="1" x14ac:dyDescent="0.2">
      <c r="Q3877" s="37">
        <v>3876</v>
      </c>
    </row>
    <row r="3878" spans="17:17" ht="15" customHeight="1" x14ac:dyDescent="0.2">
      <c r="Q3878" s="37">
        <v>3877</v>
      </c>
    </row>
    <row r="3879" spans="17:17" ht="15" customHeight="1" x14ac:dyDescent="0.2">
      <c r="Q3879" s="37">
        <v>3878</v>
      </c>
    </row>
    <row r="3880" spans="17:17" ht="15" customHeight="1" x14ac:dyDescent="0.2">
      <c r="Q3880" s="37">
        <v>3879</v>
      </c>
    </row>
    <row r="3881" spans="17:17" ht="15" customHeight="1" x14ac:dyDescent="0.2">
      <c r="Q3881" s="37">
        <v>3880</v>
      </c>
    </row>
    <row r="3882" spans="17:17" ht="15" customHeight="1" x14ac:dyDescent="0.2">
      <c r="Q3882" s="37">
        <v>3881</v>
      </c>
    </row>
    <row r="3883" spans="17:17" ht="15" customHeight="1" x14ac:dyDescent="0.2">
      <c r="Q3883" s="37">
        <v>3882</v>
      </c>
    </row>
    <row r="3884" spans="17:17" ht="15" customHeight="1" x14ac:dyDescent="0.2">
      <c r="Q3884" s="37">
        <v>3883</v>
      </c>
    </row>
    <row r="3885" spans="17:17" ht="15" customHeight="1" x14ac:dyDescent="0.2">
      <c r="Q3885" s="37">
        <v>3884</v>
      </c>
    </row>
    <row r="3886" spans="17:17" ht="15" customHeight="1" x14ac:dyDescent="0.2">
      <c r="Q3886" s="37">
        <v>3885</v>
      </c>
    </row>
    <row r="3887" spans="17:17" ht="15" customHeight="1" x14ac:dyDescent="0.2">
      <c r="Q3887" s="37">
        <v>3886</v>
      </c>
    </row>
    <row r="3888" spans="17:17" ht="15" customHeight="1" x14ac:dyDescent="0.2">
      <c r="Q3888" s="37">
        <v>3887</v>
      </c>
    </row>
    <row r="3889" spans="17:17" ht="15" customHeight="1" x14ac:dyDescent="0.2">
      <c r="Q3889" s="37">
        <v>3888</v>
      </c>
    </row>
    <row r="3890" spans="17:17" ht="15" customHeight="1" x14ac:dyDescent="0.2">
      <c r="Q3890" s="37">
        <v>3889</v>
      </c>
    </row>
    <row r="3891" spans="17:17" ht="15" customHeight="1" x14ac:dyDescent="0.2">
      <c r="Q3891" s="37">
        <v>3890</v>
      </c>
    </row>
    <row r="3892" spans="17:17" ht="15" customHeight="1" x14ac:dyDescent="0.2">
      <c r="Q3892" s="37">
        <v>3891</v>
      </c>
    </row>
    <row r="3893" spans="17:17" ht="15" customHeight="1" x14ac:dyDescent="0.2">
      <c r="Q3893" s="37">
        <v>3892</v>
      </c>
    </row>
    <row r="3894" spans="17:17" ht="15" customHeight="1" x14ac:dyDescent="0.2">
      <c r="Q3894" s="37">
        <v>3893</v>
      </c>
    </row>
    <row r="3895" spans="17:17" ht="15" customHeight="1" x14ac:dyDescent="0.2">
      <c r="Q3895" s="37">
        <v>3894</v>
      </c>
    </row>
    <row r="3896" spans="17:17" ht="15" customHeight="1" x14ac:dyDescent="0.2">
      <c r="Q3896" s="37">
        <v>3895</v>
      </c>
    </row>
    <row r="3897" spans="17:17" ht="15" customHeight="1" x14ac:dyDescent="0.2">
      <c r="Q3897" s="37">
        <v>3896</v>
      </c>
    </row>
    <row r="3898" spans="17:17" ht="15" customHeight="1" x14ac:dyDescent="0.2">
      <c r="Q3898" s="37">
        <v>3897</v>
      </c>
    </row>
    <row r="3899" spans="17:17" ht="15" customHeight="1" x14ac:dyDescent="0.2">
      <c r="Q3899" s="37">
        <v>3898</v>
      </c>
    </row>
    <row r="3900" spans="17:17" ht="15" customHeight="1" x14ac:dyDescent="0.2">
      <c r="Q3900" s="37">
        <v>3899</v>
      </c>
    </row>
    <row r="3901" spans="17:17" ht="15" customHeight="1" x14ac:dyDescent="0.2">
      <c r="Q3901" s="37">
        <v>3900</v>
      </c>
    </row>
    <row r="3902" spans="17:17" ht="15" customHeight="1" x14ac:dyDescent="0.2">
      <c r="Q3902" s="37">
        <v>3901</v>
      </c>
    </row>
    <row r="3903" spans="17:17" ht="15" customHeight="1" x14ac:dyDescent="0.2">
      <c r="Q3903" s="37">
        <v>3902</v>
      </c>
    </row>
    <row r="3904" spans="17:17" ht="15" customHeight="1" x14ac:dyDescent="0.2">
      <c r="Q3904" s="37">
        <v>3903</v>
      </c>
    </row>
    <row r="3905" spans="17:17" ht="15" customHeight="1" x14ac:dyDescent="0.2">
      <c r="Q3905" s="37">
        <v>3904</v>
      </c>
    </row>
    <row r="3906" spans="17:17" ht="15" customHeight="1" x14ac:dyDescent="0.2">
      <c r="Q3906" s="37">
        <v>3905</v>
      </c>
    </row>
    <row r="3907" spans="17:17" ht="15" customHeight="1" x14ac:dyDescent="0.2">
      <c r="Q3907" s="37">
        <v>3906</v>
      </c>
    </row>
    <row r="3908" spans="17:17" ht="15" customHeight="1" x14ac:dyDescent="0.2">
      <c r="Q3908" s="37">
        <v>3907</v>
      </c>
    </row>
    <row r="3909" spans="17:17" ht="15" customHeight="1" x14ac:dyDescent="0.2">
      <c r="Q3909" s="37">
        <v>3908</v>
      </c>
    </row>
    <row r="3910" spans="17:17" ht="15" customHeight="1" x14ac:dyDescent="0.2">
      <c r="Q3910" s="37">
        <v>3909</v>
      </c>
    </row>
    <row r="3911" spans="17:17" ht="15" customHeight="1" x14ac:dyDescent="0.2">
      <c r="Q3911" s="37">
        <v>3910</v>
      </c>
    </row>
    <row r="3912" spans="17:17" ht="15" customHeight="1" x14ac:dyDescent="0.2">
      <c r="Q3912" s="37">
        <v>3911</v>
      </c>
    </row>
    <row r="3913" spans="17:17" ht="15" customHeight="1" x14ac:dyDescent="0.2">
      <c r="Q3913" s="37">
        <v>3912</v>
      </c>
    </row>
    <row r="3914" spans="17:17" ht="15" customHeight="1" x14ac:dyDescent="0.2">
      <c r="Q3914" s="37">
        <v>3913</v>
      </c>
    </row>
    <row r="3915" spans="17:17" ht="15" customHeight="1" x14ac:dyDescent="0.2">
      <c r="Q3915" s="37">
        <v>3914</v>
      </c>
    </row>
    <row r="3916" spans="17:17" ht="15" customHeight="1" x14ac:dyDescent="0.2">
      <c r="Q3916" s="37">
        <v>3915</v>
      </c>
    </row>
    <row r="3917" spans="17:17" ht="15" customHeight="1" x14ac:dyDescent="0.2">
      <c r="Q3917" s="37">
        <v>3916</v>
      </c>
    </row>
    <row r="3918" spans="17:17" ht="15" customHeight="1" x14ac:dyDescent="0.2">
      <c r="Q3918" s="37">
        <v>3917</v>
      </c>
    </row>
    <row r="3919" spans="17:17" ht="15" customHeight="1" x14ac:dyDescent="0.2">
      <c r="Q3919" s="37">
        <v>3918</v>
      </c>
    </row>
    <row r="3920" spans="17:17" ht="15" customHeight="1" x14ac:dyDescent="0.2">
      <c r="Q3920" s="37">
        <v>3919</v>
      </c>
    </row>
    <row r="3921" spans="17:17" ht="15" customHeight="1" x14ac:dyDescent="0.2">
      <c r="Q3921" s="37">
        <v>3920</v>
      </c>
    </row>
    <row r="3922" spans="17:17" ht="15" customHeight="1" x14ac:dyDescent="0.2">
      <c r="Q3922" s="37">
        <v>3921</v>
      </c>
    </row>
    <row r="3923" spans="17:17" ht="15" customHeight="1" x14ac:dyDescent="0.2">
      <c r="Q3923" s="37">
        <v>3922</v>
      </c>
    </row>
    <row r="3924" spans="17:17" ht="15" customHeight="1" x14ac:dyDescent="0.2">
      <c r="Q3924" s="37">
        <v>3923</v>
      </c>
    </row>
    <row r="3925" spans="17:17" ht="15" customHeight="1" x14ac:dyDescent="0.2">
      <c r="Q3925" s="37">
        <v>3924</v>
      </c>
    </row>
    <row r="3926" spans="17:17" ht="15" customHeight="1" x14ac:dyDescent="0.2">
      <c r="Q3926" s="37">
        <v>3925</v>
      </c>
    </row>
    <row r="3927" spans="17:17" ht="15" customHeight="1" x14ac:dyDescent="0.2">
      <c r="Q3927" s="37">
        <v>3926</v>
      </c>
    </row>
    <row r="3928" spans="17:17" ht="15" customHeight="1" x14ac:dyDescent="0.2">
      <c r="Q3928" s="37">
        <v>3927</v>
      </c>
    </row>
    <row r="3929" spans="17:17" ht="15" customHeight="1" x14ac:dyDescent="0.2">
      <c r="Q3929" s="37">
        <v>3928</v>
      </c>
    </row>
    <row r="3930" spans="17:17" ht="15" customHeight="1" x14ac:dyDescent="0.2">
      <c r="Q3930" s="37">
        <v>3929</v>
      </c>
    </row>
    <row r="3931" spans="17:17" ht="15" customHeight="1" x14ac:dyDescent="0.2">
      <c r="Q3931" s="37">
        <v>3930</v>
      </c>
    </row>
    <row r="3932" spans="17:17" ht="15" customHeight="1" x14ac:dyDescent="0.2">
      <c r="Q3932" s="37">
        <v>3931</v>
      </c>
    </row>
    <row r="3933" spans="17:17" ht="15" customHeight="1" x14ac:dyDescent="0.2">
      <c r="Q3933" s="37">
        <v>3932</v>
      </c>
    </row>
    <row r="3934" spans="17:17" ht="15" customHeight="1" x14ac:dyDescent="0.2">
      <c r="Q3934" s="37">
        <v>3933</v>
      </c>
    </row>
    <row r="3935" spans="17:17" ht="15" customHeight="1" x14ac:dyDescent="0.2">
      <c r="Q3935" s="37">
        <v>3934</v>
      </c>
    </row>
    <row r="3936" spans="17:17" ht="15" customHeight="1" x14ac:dyDescent="0.2">
      <c r="Q3936" s="37">
        <v>3935</v>
      </c>
    </row>
    <row r="3937" spans="17:17" ht="15" customHeight="1" x14ac:dyDescent="0.2">
      <c r="Q3937" s="37">
        <v>3936</v>
      </c>
    </row>
    <row r="3938" spans="17:17" ht="15" customHeight="1" x14ac:dyDescent="0.2">
      <c r="Q3938" s="37">
        <v>3937</v>
      </c>
    </row>
    <row r="3939" spans="17:17" ht="15" customHeight="1" x14ac:dyDescent="0.2">
      <c r="Q3939" s="37">
        <v>3938</v>
      </c>
    </row>
    <row r="3940" spans="17:17" ht="15" customHeight="1" x14ac:dyDescent="0.2">
      <c r="Q3940" s="37">
        <v>3939</v>
      </c>
    </row>
    <row r="3941" spans="17:17" ht="15" customHeight="1" x14ac:dyDescent="0.2">
      <c r="Q3941" s="37">
        <v>3940</v>
      </c>
    </row>
    <row r="3942" spans="17:17" ht="15" customHeight="1" x14ac:dyDescent="0.2">
      <c r="Q3942" s="37">
        <v>3941</v>
      </c>
    </row>
    <row r="3943" spans="17:17" ht="15" customHeight="1" x14ac:dyDescent="0.2">
      <c r="Q3943" s="37">
        <v>3942</v>
      </c>
    </row>
    <row r="3944" spans="17:17" ht="15" customHeight="1" x14ac:dyDescent="0.2">
      <c r="Q3944" s="37">
        <v>3943</v>
      </c>
    </row>
    <row r="3945" spans="17:17" ht="15" customHeight="1" x14ac:dyDescent="0.2">
      <c r="Q3945" s="37">
        <v>3944</v>
      </c>
    </row>
    <row r="3946" spans="17:17" ht="15" customHeight="1" x14ac:dyDescent="0.2">
      <c r="Q3946" s="37">
        <v>3945</v>
      </c>
    </row>
    <row r="3947" spans="17:17" ht="15" customHeight="1" x14ac:dyDescent="0.2">
      <c r="Q3947" s="37">
        <v>3946</v>
      </c>
    </row>
    <row r="3948" spans="17:17" ht="15" customHeight="1" x14ac:dyDescent="0.2">
      <c r="Q3948" s="37">
        <v>3947</v>
      </c>
    </row>
    <row r="3949" spans="17:17" ht="15" customHeight="1" x14ac:dyDescent="0.2">
      <c r="Q3949" s="37">
        <v>3948</v>
      </c>
    </row>
    <row r="3950" spans="17:17" ht="15" customHeight="1" x14ac:dyDescent="0.2">
      <c r="Q3950" s="37">
        <v>3949</v>
      </c>
    </row>
    <row r="3951" spans="17:17" ht="15" customHeight="1" x14ac:dyDescent="0.2">
      <c r="Q3951" s="37">
        <v>3950</v>
      </c>
    </row>
    <row r="3952" spans="17:17" ht="15" customHeight="1" x14ac:dyDescent="0.2">
      <c r="Q3952" s="37">
        <v>3951</v>
      </c>
    </row>
    <row r="3953" spans="17:17" ht="15" customHeight="1" x14ac:dyDescent="0.2">
      <c r="Q3953" s="37">
        <v>3952</v>
      </c>
    </row>
    <row r="3954" spans="17:17" ht="15" customHeight="1" x14ac:dyDescent="0.2">
      <c r="Q3954" s="37">
        <v>3953</v>
      </c>
    </row>
    <row r="3955" spans="17:17" ht="15" customHeight="1" x14ac:dyDescent="0.2">
      <c r="Q3955" s="37">
        <v>3954</v>
      </c>
    </row>
    <row r="3956" spans="17:17" ht="15" customHeight="1" x14ac:dyDescent="0.2">
      <c r="Q3956" s="37">
        <v>3955</v>
      </c>
    </row>
    <row r="3957" spans="17:17" ht="15" customHeight="1" x14ac:dyDescent="0.2">
      <c r="Q3957" s="37">
        <v>3956</v>
      </c>
    </row>
    <row r="3958" spans="17:17" ht="15" customHeight="1" x14ac:dyDescent="0.2">
      <c r="Q3958" s="37">
        <v>3957</v>
      </c>
    </row>
    <row r="3959" spans="17:17" ht="15" customHeight="1" x14ac:dyDescent="0.2">
      <c r="Q3959" s="37">
        <v>3958</v>
      </c>
    </row>
    <row r="3960" spans="17:17" ht="15" customHeight="1" x14ac:dyDescent="0.2">
      <c r="Q3960" s="37">
        <v>3959</v>
      </c>
    </row>
    <row r="3961" spans="17:17" ht="15" customHeight="1" x14ac:dyDescent="0.2">
      <c r="Q3961" s="37">
        <v>3960</v>
      </c>
    </row>
    <row r="3962" spans="17:17" ht="15" customHeight="1" x14ac:dyDescent="0.2">
      <c r="Q3962" s="37">
        <v>3961</v>
      </c>
    </row>
    <row r="3963" spans="17:17" ht="15" customHeight="1" x14ac:dyDescent="0.2">
      <c r="Q3963" s="37">
        <v>3962</v>
      </c>
    </row>
    <row r="3964" spans="17:17" ht="15" customHeight="1" x14ac:dyDescent="0.2">
      <c r="Q3964" s="37">
        <v>3963</v>
      </c>
    </row>
    <row r="3965" spans="17:17" ht="15" customHeight="1" x14ac:dyDescent="0.2">
      <c r="Q3965" s="37">
        <v>3964</v>
      </c>
    </row>
    <row r="3966" spans="17:17" ht="15" customHeight="1" x14ac:dyDescent="0.2">
      <c r="Q3966" s="37">
        <v>3965</v>
      </c>
    </row>
    <row r="3967" spans="17:17" ht="15" customHeight="1" x14ac:dyDescent="0.2">
      <c r="Q3967" s="37">
        <v>3966</v>
      </c>
    </row>
    <row r="3968" spans="17:17" ht="15" customHeight="1" x14ac:dyDescent="0.2">
      <c r="Q3968" s="37">
        <v>3967</v>
      </c>
    </row>
    <row r="3969" spans="17:17" ht="15" customHeight="1" x14ac:dyDescent="0.2">
      <c r="Q3969" s="37">
        <v>3968</v>
      </c>
    </row>
    <row r="3970" spans="17:17" ht="15" customHeight="1" x14ac:dyDescent="0.2">
      <c r="Q3970" s="37">
        <v>3969</v>
      </c>
    </row>
    <row r="3971" spans="17:17" ht="15" customHeight="1" x14ac:dyDescent="0.2">
      <c r="Q3971" s="37">
        <v>3970</v>
      </c>
    </row>
    <row r="3972" spans="17:17" ht="15" customHeight="1" x14ac:dyDescent="0.2">
      <c r="Q3972" s="37">
        <v>3971</v>
      </c>
    </row>
    <row r="3973" spans="17:17" ht="15" customHeight="1" x14ac:dyDescent="0.2">
      <c r="Q3973" s="37">
        <v>3972</v>
      </c>
    </row>
    <row r="3974" spans="17:17" ht="15" customHeight="1" x14ac:dyDescent="0.2">
      <c r="Q3974" s="37">
        <v>3973</v>
      </c>
    </row>
    <row r="3975" spans="17:17" ht="15" customHeight="1" x14ac:dyDescent="0.2">
      <c r="Q3975" s="37">
        <v>3974</v>
      </c>
    </row>
    <row r="3976" spans="17:17" ht="15" customHeight="1" x14ac:dyDescent="0.2">
      <c r="Q3976" s="37">
        <v>3975</v>
      </c>
    </row>
    <row r="3977" spans="17:17" ht="15" customHeight="1" x14ac:dyDescent="0.2">
      <c r="Q3977" s="37">
        <v>3976</v>
      </c>
    </row>
    <row r="3978" spans="17:17" ht="15" customHeight="1" x14ac:dyDescent="0.2">
      <c r="Q3978" s="37">
        <v>3977</v>
      </c>
    </row>
    <row r="3979" spans="17:17" ht="15" customHeight="1" x14ac:dyDescent="0.2">
      <c r="Q3979" s="37">
        <v>3978</v>
      </c>
    </row>
    <row r="3980" spans="17:17" ht="15" customHeight="1" x14ac:dyDescent="0.2">
      <c r="Q3980" s="37">
        <v>3979</v>
      </c>
    </row>
    <row r="3981" spans="17:17" ht="15" customHeight="1" x14ac:dyDescent="0.2">
      <c r="Q3981" s="37">
        <v>3980</v>
      </c>
    </row>
    <row r="3982" spans="17:17" ht="15" customHeight="1" x14ac:dyDescent="0.2">
      <c r="Q3982" s="37">
        <v>3981</v>
      </c>
    </row>
    <row r="3983" spans="17:17" ht="15" customHeight="1" x14ac:dyDescent="0.2">
      <c r="Q3983" s="37">
        <v>3982</v>
      </c>
    </row>
    <row r="3984" spans="17:17" ht="15" customHeight="1" x14ac:dyDescent="0.2">
      <c r="Q3984" s="37">
        <v>3983</v>
      </c>
    </row>
    <row r="3985" spans="17:17" ht="15" customHeight="1" x14ac:dyDescent="0.2">
      <c r="Q3985" s="37">
        <v>3984</v>
      </c>
    </row>
    <row r="3986" spans="17:17" ht="15" customHeight="1" x14ac:dyDescent="0.2">
      <c r="Q3986" s="37">
        <v>3985</v>
      </c>
    </row>
    <row r="3987" spans="17:17" ht="15" customHeight="1" x14ac:dyDescent="0.2">
      <c r="Q3987" s="37">
        <v>3986</v>
      </c>
    </row>
    <row r="3988" spans="17:17" ht="15" customHeight="1" x14ac:dyDescent="0.2">
      <c r="Q3988" s="37">
        <v>3987</v>
      </c>
    </row>
    <row r="3989" spans="17:17" ht="15" customHeight="1" x14ac:dyDescent="0.2">
      <c r="Q3989" s="37">
        <v>3988</v>
      </c>
    </row>
    <row r="3990" spans="17:17" ht="15" customHeight="1" x14ac:dyDescent="0.2">
      <c r="Q3990" s="37">
        <v>3989</v>
      </c>
    </row>
    <row r="3991" spans="17:17" ht="15" customHeight="1" x14ac:dyDescent="0.2">
      <c r="Q3991" s="37">
        <v>3990</v>
      </c>
    </row>
    <row r="3992" spans="17:17" ht="15" customHeight="1" x14ac:dyDescent="0.2">
      <c r="Q3992" s="37">
        <v>3991</v>
      </c>
    </row>
    <row r="3993" spans="17:17" ht="15" customHeight="1" x14ac:dyDescent="0.2">
      <c r="Q3993" s="37">
        <v>3992</v>
      </c>
    </row>
    <row r="3994" spans="17:17" ht="15" customHeight="1" x14ac:dyDescent="0.2">
      <c r="Q3994" s="37">
        <v>3993</v>
      </c>
    </row>
    <row r="3995" spans="17:17" ht="15" customHeight="1" x14ac:dyDescent="0.2">
      <c r="Q3995" s="37">
        <v>3994</v>
      </c>
    </row>
    <row r="3996" spans="17:17" ht="15" customHeight="1" x14ac:dyDescent="0.2">
      <c r="Q3996" s="37">
        <v>3995</v>
      </c>
    </row>
    <row r="3997" spans="17:17" ht="15" customHeight="1" x14ac:dyDescent="0.2">
      <c r="Q3997" s="37">
        <v>3996</v>
      </c>
    </row>
    <row r="3998" spans="17:17" ht="15" customHeight="1" x14ac:dyDescent="0.2">
      <c r="Q3998" s="37">
        <v>3997</v>
      </c>
    </row>
    <row r="3999" spans="17:17" ht="15" customHeight="1" x14ac:dyDescent="0.2">
      <c r="Q3999" s="37">
        <v>3998</v>
      </c>
    </row>
    <row r="4000" spans="17:17" ht="15" customHeight="1" x14ac:dyDescent="0.2">
      <c r="Q4000" s="37">
        <v>3999</v>
      </c>
    </row>
    <row r="4001" spans="17:17" ht="15" customHeight="1" x14ac:dyDescent="0.2">
      <c r="Q4001" s="37">
        <v>4000</v>
      </c>
    </row>
    <row r="4002" spans="17:17" ht="15" customHeight="1" x14ac:dyDescent="0.2">
      <c r="Q4002" s="37">
        <v>4001</v>
      </c>
    </row>
    <row r="4003" spans="17:17" ht="15" customHeight="1" x14ac:dyDescent="0.2">
      <c r="Q4003" s="37">
        <v>4002</v>
      </c>
    </row>
    <row r="4004" spans="17:17" ht="15" customHeight="1" x14ac:dyDescent="0.2">
      <c r="Q4004" s="37">
        <v>4003</v>
      </c>
    </row>
    <row r="4005" spans="17:17" ht="15" customHeight="1" x14ac:dyDescent="0.2">
      <c r="Q4005" s="37">
        <v>4004</v>
      </c>
    </row>
    <row r="4006" spans="17:17" ht="15" customHeight="1" x14ac:dyDescent="0.2">
      <c r="Q4006" s="37">
        <v>4005</v>
      </c>
    </row>
    <row r="4007" spans="17:17" ht="15" customHeight="1" x14ac:dyDescent="0.2">
      <c r="Q4007" s="37">
        <v>4006</v>
      </c>
    </row>
    <row r="4008" spans="17:17" ht="15" customHeight="1" x14ac:dyDescent="0.2">
      <c r="Q4008" s="37">
        <v>4007</v>
      </c>
    </row>
    <row r="4009" spans="17:17" ht="15" customHeight="1" x14ac:dyDescent="0.2">
      <c r="Q4009" s="37">
        <v>4008</v>
      </c>
    </row>
    <row r="4010" spans="17:17" ht="15" customHeight="1" x14ac:dyDescent="0.2">
      <c r="Q4010" s="37">
        <v>4009</v>
      </c>
    </row>
    <row r="4011" spans="17:17" ht="15" customHeight="1" x14ac:dyDescent="0.2">
      <c r="Q4011" s="37">
        <v>4010</v>
      </c>
    </row>
    <row r="4012" spans="17:17" ht="15" customHeight="1" x14ac:dyDescent="0.2">
      <c r="Q4012" s="37">
        <v>4011</v>
      </c>
    </row>
    <row r="4013" spans="17:17" ht="15" customHeight="1" x14ac:dyDescent="0.2">
      <c r="Q4013" s="37">
        <v>4012</v>
      </c>
    </row>
    <row r="4014" spans="17:17" ht="15" customHeight="1" x14ac:dyDescent="0.2">
      <c r="Q4014" s="37">
        <v>4013</v>
      </c>
    </row>
    <row r="4015" spans="17:17" ht="15" customHeight="1" x14ac:dyDescent="0.2">
      <c r="Q4015" s="37">
        <v>4014</v>
      </c>
    </row>
    <row r="4016" spans="17:17" ht="15" customHeight="1" x14ac:dyDescent="0.2">
      <c r="Q4016" s="37">
        <v>4015</v>
      </c>
    </row>
    <row r="4017" spans="17:17" ht="15" customHeight="1" x14ac:dyDescent="0.2">
      <c r="Q4017" s="37">
        <v>4016</v>
      </c>
    </row>
    <row r="4018" spans="17:17" ht="15" customHeight="1" x14ac:dyDescent="0.2">
      <c r="Q4018" s="37">
        <v>4017</v>
      </c>
    </row>
    <row r="4019" spans="17:17" ht="15" customHeight="1" x14ac:dyDescent="0.2">
      <c r="Q4019" s="37">
        <v>4018</v>
      </c>
    </row>
    <row r="4020" spans="17:17" ht="15" customHeight="1" x14ac:dyDescent="0.2">
      <c r="Q4020" s="37">
        <v>4019</v>
      </c>
    </row>
    <row r="4021" spans="17:17" ht="15" customHeight="1" x14ac:dyDescent="0.2">
      <c r="Q4021" s="37">
        <v>4020</v>
      </c>
    </row>
    <row r="4022" spans="17:17" ht="15" customHeight="1" x14ac:dyDescent="0.2">
      <c r="Q4022" s="37">
        <v>4021</v>
      </c>
    </row>
    <row r="4023" spans="17:17" ht="15" customHeight="1" x14ac:dyDescent="0.2">
      <c r="Q4023" s="37">
        <v>4022</v>
      </c>
    </row>
    <row r="4024" spans="17:17" ht="15" customHeight="1" x14ac:dyDescent="0.2">
      <c r="Q4024" s="37">
        <v>4023</v>
      </c>
    </row>
    <row r="4025" spans="17:17" ht="15" customHeight="1" x14ac:dyDescent="0.2">
      <c r="Q4025" s="37">
        <v>4024</v>
      </c>
    </row>
    <row r="4026" spans="17:17" ht="15" customHeight="1" x14ac:dyDescent="0.2">
      <c r="Q4026" s="37">
        <v>4025</v>
      </c>
    </row>
    <row r="4027" spans="17:17" ht="15" customHeight="1" x14ac:dyDescent="0.2">
      <c r="Q4027" s="37">
        <v>4026</v>
      </c>
    </row>
    <row r="4028" spans="17:17" ht="15" customHeight="1" x14ac:dyDescent="0.2">
      <c r="Q4028" s="37">
        <v>4027</v>
      </c>
    </row>
    <row r="4029" spans="17:17" ht="15" customHeight="1" x14ac:dyDescent="0.2">
      <c r="Q4029" s="37">
        <v>4028</v>
      </c>
    </row>
    <row r="4030" spans="17:17" ht="15" customHeight="1" x14ac:dyDescent="0.2">
      <c r="Q4030" s="37">
        <v>4029</v>
      </c>
    </row>
    <row r="4031" spans="17:17" ht="15" customHeight="1" x14ac:dyDescent="0.2">
      <c r="Q4031" s="37">
        <v>4030</v>
      </c>
    </row>
    <row r="4032" spans="17:17" ht="15" customHeight="1" x14ac:dyDescent="0.2">
      <c r="Q4032" s="37">
        <v>4031</v>
      </c>
    </row>
    <row r="4033" spans="17:17" ht="15" customHeight="1" x14ac:dyDescent="0.2">
      <c r="Q4033" s="37">
        <v>4032</v>
      </c>
    </row>
    <row r="4034" spans="17:17" ht="15" customHeight="1" x14ac:dyDescent="0.2">
      <c r="Q4034" s="37">
        <v>4033</v>
      </c>
    </row>
    <row r="4035" spans="17:17" ht="15" customHeight="1" x14ac:dyDescent="0.2">
      <c r="Q4035" s="37">
        <v>4034</v>
      </c>
    </row>
    <row r="4036" spans="17:17" ht="15" customHeight="1" x14ac:dyDescent="0.2">
      <c r="Q4036" s="37">
        <v>4035</v>
      </c>
    </row>
    <row r="4037" spans="17:17" ht="15" customHeight="1" x14ac:dyDescent="0.2">
      <c r="Q4037" s="37">
        <v>4036</v>
      </c>
    </row>
    <row r="4038" spans="17:17" ht="15" customHeight="1" x14ac:dyDescent="0.2">
      <c r="Q4038" s="37">
        <v>4037</v>
      </c>
    </row>
    <row r="4039" spans="17:17" ht="15" customHeight="1" x14ac:dyDescent="0.2">
      <c r="Q4039" s="37">
        <v>4038</v>
      </c>
    </row>
    <row r="4040" spans="17:17" ht="15" customHeight="1" x14ac:dyDescent="0.2">
      <c r="Q4040" s="37">
        <v>4039</v>
      </c>
    </row>
    <row r="4041" spans="17:17" ht="15" customHeight="1" x14ac:dyDescent="0.2">
      <c r="Q4041" s="37">
        <v>4040</v>
      </c>
    </row>
    <row r="4042" spans="17:17" ht="15" customHeight="1" x14ac:dyDescent="0.2">
      <c r="Q4042" s="37">
        <v>4041</v>
      </c>
    </row>
    <row r="4043" spans="17:17" ht="15" customHeight="1" x14ac:dyDescent="0.2">
      <c r="Q4043" s="37">
        <v>4042</v>
      </c>
    </row>
    <row r="4044" spans="17:17" ht="15" customHeight="1" x14ac:dyDescent="0.2">
      <c r="Q4044" s="37">
        <v>4043</v>
      </c>
    </row>
    <row r="4045" spans="17:17" ht="15" customHeight="1" x14ac:dyDescent="0.2">
      <c r="Q4045" s="37">
        <v>4044</v>
      </c>
    </row>
    <row r="4046" spans="17:17" ht="15" customHeight="1" x14ac:dyDescent="0.2">
      <c r="Q4046" s="37">
        <v>4045</v>
      </c>
    </row>
    <row r="4047" spans="17:17" ht="15" customHeight="1" x14ac:dyDescent="0.2">
      <c r="Q4047" s="37">
        <v>4046</v>
      </c>
    </row>
    <row r="4048" spans="17:17" ht="15" customHeight="1" x14ac:dyDescent="0.2">
      <c r="Q4048" s="37">
        <v>4047</v>
      </c>
    </row>
    <row r="4049" spans="17:17" ht="15" customHeight="1" x14ac:dyDescent="0.2">
      <c r="Q4049" s="37">
        <v>4048</v>
      </c>
    </row>
    <row r="4050" spans="17:17" ht="15" customHeight="1" x14ac:dyDescent="0.2">
      <c r="Q4050" s="37">
        <v>4049</v>
      </c>
    </row>
    <row r="4051" spans="17:17" ht="15" customHeight="1" x14ac:dyDescent="0.2">
      <c r="Q4051" s="37">
        <v>4050</v>
      </c>
    </row>
    <row r="4052" spans="17:17" ht="15" customHeight="1" x14ac:dyDescent="0.2">
      <c r="Q4052" s="37">
        <v>4051</v>
      </c>
    </row>
    <row r="4053" spans="17:17" ht="15" customHeight="1" x14ac:dyDescent="0.2">
      <c r="Q4053" s="37">
        <v>4052</v>
      </c>
    </row>
    <row r="4054" spans="17:17" ht="15" customHeight="1" x14ac:dyDescent="0.2">
      <c r="Q4054" s="37">
        <v>4053</v>
      </c>
    </row>
    <row r="4055" spans="17:17" ht="15" customHeight="1" x14ac:dyDescent="0.2">
      <c r="Q4055" s="37">
        <v>4054</v>
      </c>
    </row>
    <row r="4056" spans="17:17" ht="15" customHeight="1" x14ac:dyDescent="0.2">
      <c r="Q4056" s="37">
        <v>4055</v>
      </c>
    </row>
    <row r="4057" spans="17:17" ht="15" customHeight="1" x14ac:dyDescent="0.2">
      <c r="Q4057" s="37">
        <v>4056</v>
      </c>
    </row>
    <row r="4058" spans="17:17" ht="15" customHeight="1" x14ac:dyDescent="0.2">
      <c r="Q4058" s="37">
        <v>4057</v>
      </c>
    </row>
    <row r="4059" spans="17:17" ht="15" customHeight="1" x14ac:dyDescent="0.2">
      <c r="Q4059" s="37">
        <v>4058</v>
      </c>
    </row>
    <row r="4060" spans="17:17" ht="15" customHeight="1" x14ac:dyDescent="0.2">
      <c r="Q4060" s="37">
        <v>4059</v>
      </c>
    </row>
    <row r="4061" spans="17:17" ht="15" customHeight="1" x14ac:dyDescent="0.2">
      <c r="Q4061" s="37">
        <v>4060</v>
      </c>
    </row>
    <row r="4062" spans="17:17" ht="15" customHeight="1" x14ac:dyDescent="0.2">
      <c r="Q4062" s="37">
        <v>4061</v>
      </c>
    </row>
    <row r="4063" spans="17:17" ht="15" customHeight="1" x14ac:dyDescent="0.2">
      <c r="Q4063" s="37">
        <v>4062</v>
      </c>
    </row>
    <row r="4064" spans="17:17" ht="15" customHeight="1" x14ac:dyDescent="0.2">
      <c r="Q4064" s="37">
        <v>4063</v>
      </c>
    </row>
    <row r="4065" spans="17:17" ht="15" customHeight="1" x14ac:dyDescent="0.2">
      <c r="Q4065" s="37">
        <v>4064</v>
      </c>
    </row>
    <row r="4066" spans="17:17" ht="15" customHeight="1" x14ac:dyDescent="0.2">
      <c r="Q4066" s="37">
        <v>4065</v>
      </c>
    </row>
    <row r="4067" spans="17:17" ht="15" customHeight="1" x14ac:dyDescent="0.2">
      <c r="Q4067" s="37">
        <v>4066</v>
      </c>
    </row>
    <row r="4068" spans="17:17" ht="15" customHeight="1" x14ac:dyDescent="0.2">
      <c r="Q4068" s="37">
        <v>4067</v>
      </c>
    </row>
    <row r="4069" spans="17:17" ht="15" customHeight="1" x14ac:dyDescent="0.2">
      <c r="Q4069" s="37">
        <v>4068</v>
      </c>
    </row>
    <row r="4070" spans="17:17" ht="15" customHeight="1" x14ac:dyDescent="0.2">
      <c r="Q4070" s="37">
        <v>4069</v>
      </c>
    </row>
    <row r="4071" spans="17:17" ht="15" customHeight="1" x14ac:dyDescent="0.2">
      <c r="Q4071" s="37">
        <v>4070</v>
      </c>
    </row>
    <row r="4072" spans="17:17" ht="15" customHeight="1" x14ac:dyDescent="0.2">
      <c r="Q4072" s="37">
        <v>4071</v>
      </c>
    </row>
    <row r="4073" spans="17:17" ht="15" customHeight="1" x14ac:dyDescent="0.2">
      <c r="Q4073" s="37">
        <v>4072</v>
      </c>
    </row>
    <row r="4074" spans="17:17" ht="15" customHeight="1" x14ac:dyDescent="0.2">
      <c r="Q4074" s="37">
        <v>4073</v>
      </c>
    </row>
    <row r="4075" spans="17:17" ht="15" customHeight="1" x14ac:dyDescent="0.2">
      <c r="Q4075" s="37">
        <v>4074</v>
      </c>
    </row>
    <row r="4076" spans="17:17" ht="15" customHeight="1" x14ac:dyDescent="0.2">
      <c r="Q4076" s="37">
        <v>4075</v>
      </c>
    </row>
    <row r="4077" spans="17:17" ht="15" customHeight="1" x14ac:dyDescent="0.2">
      <c r="Q4077" s="37">
        <v>4076</v>
      </c>
    </row>
    <row r="4078" spans="17:17" ht="15" customHeight="1" x14ac:dyDescent="0.2">
      <c r="Q4078" s="37">
        <v>4077</v>
      </c>
    </row>
    <row r="4079" spans="17:17" ht="15" customHeight="1" x14ac:dyDescent="0.2">
      <c r="Q4079" s="37">
        <v>4078</v>
      </c>
    </row>
    <row r="4080" spans="17:17" ht="15" customHeight="1" x14ac:dyDescent="0.2">
      <c r="Q4080" s="37">
        <v>4079</v>
      </c>
    </row>
    <row r="4081" spans="17:17" ht="15" customHeight="1" x14ac:dyDescent="0.2">
      <c r="Q4081" s="37">
        <v>4080</v>
      </c>
    </row>
    <row r="4082" spans="17:17" ht="15" customHeight="1" x14ac:dyDescent="0.2">
      <c r="Q4082" s="37">
        <v>4081</v>
      </c>
    </row>
    <row r="4083" spans="17:17" ht="15" customHeight="1" x14ac:dyDescent="0.2">
      <c r="Q4083" s="37">
        <v>4082</v>
      </c>
    </row>
    <row r="4084" spans="17:17" ht="15" customHeight="1" x14ac:dyDescent="0.2">
      <c r="Q4084" s="37">
        <v>4083</v>
      </c>
    </row>
    <row r="4085" spans="17:17" ht="15" customHeight="1" x14ac:dyDescent="0.2">
      <c r="Q4085" s="37">
        <v>4084</v>
      </c>
    </row>
    <row r="4086" spans="17:17" ht="15" customHeight="1" x14ac:dyDescent="0.2">
      <c r="Q4086" s="37">
        <v>4085</v>
      </c>
    </row>
    <row r="4087" spans="17:17" ht="15" customHeight="1" x14ac:dyDescent="0.2">
      <c r="Q4087" s="37">
        <v>4086</v>
      </c>
    </row>
    <row r="4088" spans="17:17" ht="15" customHeight="1" x14ac:dyDescent="0.2">
      <c r="Q4088" s="37">
        <v>4087</v>
      </c>
    </row>
    <row r="4089" spans="17:17" ht="15" customHeight="1" x14ac:dyDescent="0.2">
      <c r="Q4089" s="37">
        <v>4088</v>
      </c>
    </row>
    <row r="4090" spans="17:17" ht="15" customHeight="1" x14ac:dyDescent="0.2">
      <c r="Q4090" s="37">
        <v>4089</v>
      </c>
    </row>
    <row r="4091" spans="17:17" ht="15" customHeight="1" x14ac:dyDescent="0.2">
      <c r="Q4091" s="37">
        <v>4090</v>
      </c>
    </row>
    <row r="4092" spans="17:17" ht="15" customHeight="1" x14ac:dyDescent="0.2">
      <c r="Q4092" s="37">
        <v>4091</v>
      </c>
    </row>
    <row r="4093" spans="17:17" ht="15" customHeight="1" x14ac:dyDescent="0.2">
      <c r="Q4093" s="37">
        <v>4092</v>
      </c>
    </row>
    <row r="4094" spans="17:17" ht="15" customHeight="1" x14ac:dyDescent="0.2">
      <c r="Q4094" s="37">
        <v>4093</v>
      </c>
    </row>
    <row r="4095" spans="17:17" ht="15" customHeight="1" x14ac:dyDescent="0.2">
      <c r="Q4095" s="37">
        <v>4094</v>
      </c>
    </row>
    <row r="4096" spans="17:17" ht="15" customHeight="1" x14ac:dyDescent="0.2">
      <c r="Q4096" s="37">
        <v>4095</v>
      </c>
    </row>
    <row r="4097" spans="17:17" ht="15" customHeight="1" x14ac:dyDescent="0.2">
      <c r="Q4097" s="37">
        <v>4096</v>
      </c>
    </row>
    <row r="4098" spans="17:17" ht="15" customHeight="1" x14ac:dyDescent="0.2">
      <c r="Q4098" s="37">
        <v>4097</v>
      </c>
    </row>
    <row r="4099" spans="17:17" ht="15" customHeight="1" x14ac:dyDescent="0.2">
      <c r="Q4099" s="37">
        <v>4098</v>
      </c>
    </row>
    <row r="4100" spans="17:17" ht="15" customHeight="1" x14ac:dyDescent="0.2">
      <c r="Q4100" s="37">
        <v>4099</v>
      </c>
    </row>
    <row r="4101" spans="17:17" ht="15" customHeight="1" x14ac:dyDescent="0.2">
      <c r="Q4101" s="37">
        <v>4100</v>
      </c>
    </row>
    <row r="4102" spans="17:17" ht="15" customHeight="1" x14ac:dyDescent="0.2">
      <c r="Q4102" s="37">
        <v>4101</v>
      </c>
    </row>
    <row r="4103" spans="17:17" ht="15" customHeight="1" x14ac:dyDescent="0.2">
      <c r="Q4103" s="37">
        <v>4102</v>
      </c>
    </row>
    <row r="4104" spans="17:17" ht="15" customHeight="1" x14ac:dyDescent="0.2">
      <c r="Q4104" s="37">
        <v>4103</v>
      </c>
    </row>
    <row r="4105" spans="17:17" ht="15" customHeight="1" x14ac:dyDescent="0.2">
      <c r="Q4105" s="37">
        <v>4104</v>
      </c>
    </row>
    <row r="4106" spans="17:17" ht="15" customHeight="1" x14ac:dyDescent="0.2">
      <c r="Q4106" s="37">
        <v>4105</v>
      </c>
    </row>
    <row r="4107" spans="17:17" ht="15" customHeight="1" x14ac:dyDescent="0.2">
      <c r="Q4107" s="37">
        <v>4106</v>
      </c>
    </row>
    <row r="4108" spans="17:17" ht="15" customHeight="1" x14ac:dyDescent="0.2">
      <c r="Q4108" s="37">
        <v>4107</v>
      </c>
    </row>
    <row r="4109" spans="17:17" ht="15" customHeight="1" x14ac:dyDescent="0.2">
      <c r="Q4109" s="37">
        <v>4108</v>
      </c>
    </row>
    <row r="4110" spans="17:17" ht="15" customHeight="1" x14ac:dyDescent="0.2">
      <c r="Q4110" s="37">
        <v>4109</v>
      </c>
    </row>
    <row r="4111" spans="17:17" ht="15" customHeight="1" x14ac:dyDescent="0.2">
      <c r="Q4111" s="37">
        <v>4110</v>
      </c>
    </row>
    <row r="4112" spans="17:17" ht="15" customHeight="1" x14ac:dyDescent="0.2">
      <c r="Q4112" s="37">
        <v>4111</v>
      </c>
    </row>
    <row r="4113" spans="17:17" ht="15" customHeight="1" x14ac:dyDescent="0.2">
      <c r="Q4113" s="37">
        <v>4112</v>
      </c>
    </row>
    <row r="4114" spans="17:17" ht="15" customHeight="1" x14ac:dyDescent="0.2">
      <c r="Q4114" s="37">
        <v>4113</v>
      </c>
    </row>
    <row r="4115" spans="17:17" ht="15" customHeight="1" x14ac:dyDescent="0.2">
      <c r="Q4115" s="37">
        <v>4114</v>
      </c>
    </row>
    <row r="4116" spans="17:17" ht="15" customHeight="1" x14ac:dyDescent="0.2">
      <c r="Q4116" s="37">
        <v>4115</v>
      </c>
    </row>
    <row r="4117" spans="17:17" ht="15" customHeight="1" x14ac:dyDescent="0.2">
      <c r="Q4117" s="37">
        <v>4116</v>
      </c>
    </row>
    <row r="4118" spans="17:17" ht="15" customHeight="1" x14ac:dyDescent="0.2">
      <c r="Q4118" s="37">
        <v>4117</v>
      </c>
    </row>
    <row r="4119" spans="17:17" ht="15" customHeight="1" x14ac:dyDescent="0.2">
      <c r="Q4119" s="37">
        <v>4118</v>
      </c>
    </row>
    <row r="4120" spans="17:17" ht="15" customHeight="1" x14ac:dyDescent="0.2">
      <c r="Q4120" s="37">
        <v>4119</v>
      </c>
    </row>
    <row r="4121" spans="17:17" ht="15" customHeight="1" x14ac:dyDescent="0.2">
      <c r="Q4121" s="37">
        <v>4120</v>
      </c>
    </row>
    <row r="4122" spans="17:17" ht="15" customHeight="1" x14ac:dyDescent="0.2">
      <c r="Q4122" s="37">
        <v>4121</v>
      </c>
    </row>
    <row r="4123" spans="17:17" ht="15" customHeight="1" x14ac:dyDescent="0.2">
      <c r="Q4123" s="37">
        <v>4122</v>
      </c>
    </row>
    <row r="4124" spans="17:17" ht="15" customHeight="1" x14ac:dyDescent="0.2">
      <c r="Q4124" s="37">
        <v>4123</v>
      </c>
    </row>
    <row r="4125" spans="17:17" ht="15" customHeight="1" x14ac:dyDescent="0.2">
      <c r="Q4125" s="37">
        <v>4124</v>
      </c>
    </row>
    <row r="4126" spans="17:17" ht="15" customHeight="1" x14ac:dyDescent="0.2">
      <c r="Q4126" s="37">
        <v>4125</v>
      </c>
    </row>
    <row r="4127" spans="17:17" ht="15" customHeight="1" x14ac:dyDescent="0.2">
      <c r="Q4127" s="37">
        <v>4126</v>
      </c>
    </row>
    <row r="4128" spans="17:17" ht="15" customHeight="1" x14ac:dyDescent="0.2">
      <c r="Q4128" s="37">
        <v>4127</v>
      </c>
    </row>
    <row r="4129" spans="17:17" ht="15" customHeight="1" x14ac:dyDescent="0.2">
      <c r="Q4129" s="37">
        <v>4128</v>
      </c>
    </row>
    <row r="4130" spans="17:17" ht="15" customHeight="1" x14ac:dyDescent="0.2">
      <c r="Q4130" s="37">
        <v>4129</v>
      </c>
    </row>
    <row r="4131" spans="17:17" ht="15" customHeight="1" x14ac:dyDescent="0.2">
      <c r="Q4131" s="37">
        <v>4130</v>
      </c>
    </row>
    <row r="4132" spans="17:17" ht="15" customHeight="1" x14ac:dyDescent="0.2">
      <c r="Q4132" s="37">
        <v>4131</v>
      </c>
    </row>
    <row r="4133" spans="17:17" ht="15" customHeight="1" x14ac:dyDescent="0.2">
      <c r="Q4133" s="37">
        <v>4132</v>
      </c>
    </row>
    <row r="4134" spans="17:17" ht="15" customHeight="1" x14ac:dyDescent="0.2">
      <c r="Q4134" s="37">
        <v>4133</v>
      </c>
    </row>
    <row r="4135" spans="17:17" ht="15" customHeight="1" x14ac:dyDescent="0.2">
      <c r="Q4135" s="37">
        <v>4134</v>
      </c>
    </row>
    <row r="4136" spans="17:17" ht="15" customHeight="1" x14ac:dyDescent="0.2">
      <c r="Q4136" s="37">
        <v>4135</v>
      </c>
    </row>
    <row r="4137" spans="17:17" ht="15" customHeight="1" x14ac:dyDescent="0.2">
      <c r="Q4137" s="37">
        <v>4136</v>
      </c>
    </row>
    <row r="4138" spans="17:17" ht="15" customHeight="1" x14ac:dyDescent="0.2">
      <c r="Q4138" s="37">
        <v>4137</v>
      </c>
    </row>
    <row r="4139" spans="17:17" ht="15" customHeight="1" x14ac:dyDescent="0.2">
      <c r="Q4139" s="37">
        <v>4138</v>
      </c>
    </row>
    <row r="4140" spans="17:17" ht="15" customHeight="1" x14ac:dyDescent="0.2">
      <c r="Q4140" s="37">
        <v>4139</v>
      </c>
    </row>
    <row r="4141" spans="17:17" ht="15" customHeight="1" x14ac:dyDescent="0.2">
      <c r="Q4141" s="37">
        <v>4140</v>
      </c>
    </row>
    <row r="4142" spans="17:17" ht="15" customHeight="1" x14ac:dyDescent="0.2">
      <c r="Q4142" s="37">
        <v>4141</v>
      </c>
    </row>
    <row r="4143" spans="17:17" ht="15" customHeight="1" x14ac:dyDescent="0.2">
      <c r="Q4143" s="37">
        <v>4142</v>
      </c>
    </row>
    <row r="4144" spans="17:17" ht="15" customHeight="1" x14ac:dyDescent="0.2">
      <c r="Q4144" s="37">
        <v>4143</v>
      </c>
    </row>
    <row r="4145" spans="17:17" ht="15" customHeight="1" x14ac:dyDescent="0.2">
      <c r="Q4145" s="37">
        <v>4144</v>
      </c>
    </row>
    <row r="4146" spans="17:17" ht="15" customHeight="1" x14ac:dyDescent="0.2">
      <c r="Q4146" s="37">
        <v>4145</v>
      </c>
    </row>
    <row r="4147" spans="17:17" ht="15" customHeight="1" x14ac:dyDescent="0.2">
      <c r="Q4147" s="37">
        <v>4146</v>
      </c>
    </row>
    <row r="4148" spans="17:17" ht="15" customHeight="1" x14ac:dyDescent="0.2">
      <c r="Q4148" s="37">
        <v>4147</v>
      </c>
    </row>
    <row r="4149" spans="17:17" ht="15" customHeight="1" x14ac:dyDescent="0.2">
      <c r="Q4149" s="37">
        <v>4148</v>
      </c>
    </row>
    <row r="4150" spans="17:17" ht="15" customHeight="1" x14ac:dyDescent="0.2">
      <c r="Q4150" s="37">
        <v>4149</v>
      </c>
    </row>
    <row r="4151" spans="17:17" ht="15" customHeight="1" x14ac:dyDescent="0.2">
      <c r="Q4151" s="37">
        <v>4150</v>
      </c>
    </row>
    <row r="4152" spans="17:17" ht="15" customHeight="1" x14ac:dyDescent="0.2">
      <c r="Q4152" s="37">
        <v>4151</v>
      </c>
    </row>
    <row r="4153" spans="17:17" ht="15" customHeight="1" x14ac:dyDescent="0.2">
      <c r="Q4153" s="37">
        <v>4152</v>
      </c>
    </row>
    <row r="4154" spans="17:17" ht="15" customHeight="1" x14ac:dyDescent="0.2">
      <c r="Q4154" s="37">
        <v>4153</v>
      </c>
    </row>
    <row r="4155" spans="17:17" ht="15" customHeight="1" x14ac:dyDescent="0.2">
      <c r="Q4155" s="37">
        <v>4154</v>
      </c>
    </row>
    <row r="4156" spans="17:17" ht="15" customHeight="1" x14ac:dyDescent="0.2">
      <c r="Q4156" s="37">
        <v>4155</v>
      </c>
    </row>
    <row r="4157" spans="17:17" ht="15" customHeight="1" x14ac:dyDescent="0.2">
      <c r="Q4157" s="37">
        <v>4156</v>
      </c>
    </row>
    <row r="4158" spans="17:17" ht="15" customHeight="1" x14ac:dyDescent="0.2">
      <c r="Q4158" s="37">
        <v>4157</v>
      </c>
    </row>
    <row r="4159" spans="17:17" ht="15" customHeight="1" x14ac:dyDescent="0.2">
      <c r="Q4159" s="37">
        <v>4158</v>
      </c>
    </row>
    <row r="4160" spans="17:17" ht="15" customHeight="1" x14ac:dyDescent="0.2">
      <c r="Q4160" s="37">
        <v>4159</v>
      </c>
    </row>
    <row r="4161" spans="17:17" ht="15" customHeight="1" x14ac:dyDescent="0.2">
      <c r="Q4161" s="37">
        <v>4160</v>
      </c>
    </row>
    <row r="4162" spans="17:17" ht="15" customHeight="1" x14ac:dyDescent="0.2">
      <c r="Q4162" s="37">
        <v>4161</v>
      </c>
    </row>
    <row r="4163" spans="17:17" ht="15" customHeight="1" x14ac:dyDescent="0.2">
      <c r="Q4163" s="37">
        <v>4162</v>
      </c>
    </row>
    <row r="4164" spans="17:17" ht="15" customHeight="1" x14ac:dyDescent="0.2">
      <c r="Q4164" s="37">
        <v>4163</v>
      </c>
    </row>
    <row r="4165" spans="17:17" ht="15" customHeight="1" x14ac:dyDescent="0.2">
      <c r="Q4165" s="37">
        <v>4164</v>
      </c>
    </row>
    <row r="4166" spans="17:17" ht="15" customHeight="1" x14ac:dyDescent="0.2">
      <c r="Q4166" s="37">
        <v>4165</v>
      </c>
    </row>
    <row r="4167" spans="17:17" ht="15" customHeight="1" x14ac:dyDescent="0.2">
      <c r="Q4167" s="37">
        <v>4166</v>
      </c>
    </row>
    <row r="4168" spans="17:17" ht="15" customHeight="1" x14ac:dyDescent="0.2">
      <c r="Q4168" s="37">
        <v>4167</v>
      </c>
    </row>
    <row r="4169" spans="17:17" ht="15" customHeight="1" x14ac:dyDescent="0.2">
      <c r="Q4169" s="37">
        <v>4168</v>
      </c>
    </row>
    <row r="4170" spans="17:17" ht="15" customHeight="1" x14ac:dyDescent="0.2">
      <c r="Q4170" s="37">
        <v>4169</v>
      </c>
    </row>
    <row r="4171" spans="17:17" ht="15" customHeight="1" x14ac:dyDescent="0.2">
      <c r="Q4171" s="37">
        <v>4170</v>
      </c>
    </row>
    <row r="4172" spans="17:17" ht="15" customHeight="1" x14ac:dyDescent="0.2">
      <c r="Q4172" s="37">
        <v>4171</v>
      </c>
    </row>
    <row r="4173" spans="17:17" ht="15" customHeight="1" x14ac:dyDescent="0.2">
      <c r="Q4173" s="37">
        <v>4172</v>
      </c>
    </row>
    <row r="4174" spans="17:17" ht="15" customHeight="1" x14ac:dyDescent="0.2">
      <c r="Q4174" s="37">
        <v>4173</v>
      </c>
    </row>
    <row r="4175" spans="17:17" ht="15" customHeight="1" x14ac:dyDescent="0.2">
      <c r="Q4175" s="37">
        <v>4174</v>
      </c>
    </row>
    <row r="4176" spans="17:17" ht="15" customHeight="1" x14ac:dyDescent="0.2">
      <c r="Q4176" s="37">
        <v>4175</v>
      </c>
    </row>
    <row r="4177" spans="17:17" ht="15" customHeight="1" x14ac:dyDescent="0.2">
      <c r="Q4177" s="37">
        <v>4176</v>
      </c>
    </row>
    <row r="4178" spans="17:17" ht="15" customHeight="1" x14ac:dyDescent="0.2">
      <c r="Q4178" s="37">
        <v>4177</v>
      </c>
    </row>
    <row r="4179" spans="17:17" ht="15" customHeight="1" x14ac:dyDescent="0.2">
      <c r="Q4179" s="37">
        <v>4178</v>
      </c>
    </row>
    <row r="4180" spans="17:17" ht="15" customHeight="1" x14ac:dyDescent="0.2">
      <c r="Q4180" s="37">
        <v>4179</v>
      </c>
    </row>
    <row r="4181" spans="17:17" ht="15" customHeight="1" x14ac:dyDescent="0.2">
      <c r="Q4181" s="37">
        <v>4180</v>
      </c>
    </row>
    <row r="4182" spans="17:17" ht="15" customHeight="1" x14ac:dyDescent="0.2">
      <c r="Q4182" s="37">
        <v>4181</v>
      </c>
    </row>
    <row r="4183" spans="17:17" ht="15" customHeight="1" x14ac:dyDescent="0.2">
      <c r="Q4183" s="37">
        <v>4182</v>
      </c>
    </row>
    <row r="4184" spans="17:17" ht="15" customHeight="1" x14ac:dyDescent="0.2">
      <c r="Q4184" s="37">
        <v>4183</v>
      </c>
    </row>
    <row r="4185" spans="17:17" ht="15" customHeight="1" x14ac:dyDescent="0.2">
      <c r="Q4185" s="37">
        <v>4184</v>
      </c>
    </row>
    <row r="4186" spans="17:17" ht="15" customHeight="1" x14ac:dyDescent="0.2">
      <c r="Q4186" s="37">
        <v>4185</v>
      </c>
    </row>
    <row r="4187" spans="17:17" ht="15" customHeight="1" x14ac:dyDescent="0.2">
      <c r="Q4187" s="37">
        <v>4186</v>
      </c>
    </row>
    <row r="4188" spans="17:17" ht="15" customHeight="1" x14ac:dyDescent="0.2">
      <c r="Q4188" s="37">
        <v>4187</v>
      </c>
    </row>
    <row r="4189" spans="17:17" ht="15" customHeight="1" x14ac:dyDescent="0.2">
      <c r="Q4189" s="37">
        <v>4188</v>
      </c>
    </row>
    <row r="4190" spans="17:17" ht="15" customHeight="1" x14ac:dyDescent="0.2">
      <c r="Q4190" s="37">
        <v>4189</v>
      </c>
    </row>
    <row r="4191" spans="17:17" ht="15" customHeight="1" x14ac:dyDescent="0.2">
      <c r="Q4191" s="37">
        <v>4190</v>
      </c>
    </row>
    <row r="4192" spans="17:17" ht="15" customHeight="1" x14ac:dyDescent="0.2">
      <c r="Q4192" s="37">
        <v>4191</v>
      </c>
    </row>
    <row r="4193" spans="17:17" ht="15" customHeight="1" x14ac:dyDescent="0.2">
      <c r="Q4193" s="37">
        <v>4192</v>
      </c>
    </row>
    <row r="4194" spans="17:17" ht="15" customHeight="1" x14ac:dyDescent="0.2">
      <c r="Q4194" s="37">
        <v>4193</v>
      </c>
    </row>
    <row r="4195" spans="17:17" ht="15" customHeight="1" x14ac:dyDescent="0.2">
      <c r="Q4195" s="37">
        <v>4194</v>
      </c>
    </row>
    <row r="4196" spans="17:17" ht="15" customHeight="1" x14ac:dyDescent="0.2">
      <c r="Q4196" s="37">
        <v>4195</v>
      </c>
    </row>
    <row r="4197" spans="17:17" ht="15" customHeight="1" x14ac:dyDescent="0.2">
      <c r="Q4197" s="37">
        <v>4196</v>
      </c>
    </row>
    <row r="4198" spans="17:17" ht="15" customHeight="1" x14ac:dyDescent="0.2">
      <c r="Q4198" s="37">
        <v>4197</v>
      </c>
    </row>
    <row r="4199" spans="17:17" ht="15" customHeight="1" x14ac:dyDescent="0.2">
      <c r="Q4199" s="37">
        <v>4198</v>
      </c>
    </row>
    <row r="4200" spans="17:17" ht="15" customHeight="1" x14ac:dyDescent="0.2">
      <c r="Q4200" s="37">
        <v>4199</v>
      </c>
    </row>
    <row r="4201" spans="17:17" ht="15" customHeight="1" x14ac:dyDescent="0.2">
      <c r="Q4201" s="37">
        <v>4200</v>
      </c>
    </row>
    <row r="4202" spans="17:17" ht="15" customHeight="1" x14ac:dyDescent="0.2">
      <c r="Q4202" s="37">
        <v>4201</v>
      </c>
    </row>
    <row r="4203" spans="17:17" ht="15" customHeight="1" x14ac:dyDescent="0.2">
      <c r="Q4203" s="37">
        <v>4202</v>
      </c>
    </row>
    <row r="4204" spans="17:17" ht="15" customHeight="1" x14ac:dyDescent="0.2">
      <c r="Q4204" s="37">
        <v>4203</v>
      </c>
    </row>
    <row r="4205" spans="17:17" ht="15" customHeight="1" x14ac:dyDescent="0.2">
      <c r="Q4205" s="37">
        <v>4204</v>
      </c>
    </row>
    <row r="4206" spans="17:17" ht="15" customHeight="1" x14ac:dyDescent="0.2">
      <c r="Q4206" s="37">
        <v>4205</v>
      </c>
    </row>
    <row r="4207" spans="17:17" ht="15" customHeight="1" x14ac:dyDescent="0.2">
      <c r="Q4207" s="37">
        <v>4206</v>
      </c>
    </row>
    <row r="4208" spans="17:17" ht="15" customHeight="1" x14ac:dyDescent="0.2">
      <c r="Q4208" s="37">
        <v>4207</v>
      </c>
    </row>
    <row r="4209" spans="17:17" ht="15" customHeight="1" x14ac:dyDescent="0.2">
      <c r="Q4209" s="37">
        <v>4208</v>
      </c>
    </row>
    <row r="4210" spans="17:17" ht="15" customHeight="1" x14ac:dyDescent="0.2">
      <c r="Q4210" s="37">
        <v>4209</v>
      </c>
    </row>
    <row r="4211" spans="17:17" ht="15" customHeight="1" x14ac:dyDescent="0.2">
      <c r="Q4211" s="37">
        <v>4210</v>
      </c>
    </row>
    <row r="4212" spans="17:17" ht="15" customHeight="1" x14ac:dyDescent="0.2">
      <c r="Q4212" s="37">
        <v>4211</v>
      </c>
    </row>
    <row r="4213" spans="17:17" ht="15" customHeight="1" x14ac:dyDescent="0.2">
      <c r="Q4213" s="37">
        <v>4212</v>
      </c>
    </row>
    <row r="4214" spans="17:17" ht="15" customHeight="1" x14ac:dyDescent="0.2">
      <c r="Q4214" s="37">
        <v>4213</v>
      </c>
    </row>
    <row r="4215" spans="17:17" ht="15" customHeight="1" x14ac:dyDescent="0.2">
      <c r="Q4215" s="37">
        <v>4214</v>
      </c>
    </row>
    <row r="4216" spans="17:17" ht="15" customHeight="1" x14ac:dyDescent="0.2">
      <c r="Q4216" s="37">
        <v>4215</v>
      </c>
    </row>
    <row r="4217" spans="17:17" ht="15" customHeight="1" x14ac:dyDescent="0.2">
      <c r="Q4217" s="37">
        <v>4216</v>
      </c>
    </row>
    <row r="4218" spans="17:17" ht="15" customHeight="1" x14ac:dyDescent="0.2">
      <c r="Q4218" s="37">
        <v>4217</v>
      </c>
    </row>
    <row r="4219" spans="17:17" ht="15" customHeight="1" x14ac:dyDescent="0.2">
      <c r="Q4219" s="37">
        <v>4218</v>
      </c>
    </row>
    <row r="4220" spans="17:17" ht="15" customHeight="1" x14ac:dyDescent="0.2">
      <c r="Q4220" s="37">
        <v>4219</v>
      </c>
    </row>
    <row r="4221" spans="17:17" ht="15" customHeight="1" x14ac:dyDescent="0.2">
      <c r="Q4221" s="37">
        <v>4220</v>
      </c>
    </row>
    <row r="4222" spans="17:17" ht="15" customHeight="1" x14ac:dyDescent="0.2">
      <c r="Q4222" s="37">
        <v>4221</v>
      </c>
    </row>
    <row r="4223" spans="17:17" ht="15" customHeight="1" x14ac:dyDescent="0.2">
      <c r="Q4223" s="37">
        <v>4222</v>
      </c>
    </row>
    <row r="4224" spans="17:17" ht="15" customHeight="1" x14ac:dyDescent="0.2">
      <c r="Q4224" s="37">
        <v>4223</v>
      </c>
    </row>
    <row r="4225" spans="17:17" ht="15" customHeight="1" x14ac:dyDescent="0.2">
      <c r="Q4225" s="37">
        <v>4224</v>
      </c>
    </row>
    <row r="4226" spans="17:17" ht="15" customHeight="1" x14ac:dyDescent="0.2">
      <c r="Q4226" s="37">
        <v>4225</v>
      </c>
    </row>
    <row r="4227" spans="17:17" ht="15" customHeight="1" x14ac:dyDescent="0.2">
      <c r="Q4227" s="37">
        <v>4226</v>
      </c>
    </row>
    <row r="4228" spans="17:17" ht="15" customHeight="1" x14ac:dyDescent="0.2">
      <c r="Q4228" s="37">
        <v>4227</v>
      </c>
    </row>
    <row r="4229" spans="17:17" ht="15" customHeight="1" x14ac:dyDescent="0.2">
      <c r="Q4229" s="37">
        <v>4228</v>
      </c>
    </row>
    <row r="4230" spans="17:17" ht="15" customHeight="1" x14ac:dyDescent="0.2">
      <c r="Q4230" s="37">
        <v>4229</v>
      </c>
    </row>
    <row r="4231" spans="17:17" ht="15" customHeight="1" x14ac:dyDescent="0.2">
      <c r="Q4231" s="37">
        <v>4230</v>
      </c>
    </row>
    <row r="4232" spans="17:17" ht="15" customHeight="1" x14ac:dyDescent="0.2">
      <c r="Q4232" s="37">
        <v>4231</v>
      </c>
    </row>
    <row r="4233" spans="17:17" ht="15" customHeight="1" x14ac:dyDescent="0.2">
      <c r="Q4233" s="37">
        <v>4232</v>
      </c>
    </row>
    <row r="4234" spans="17:17" ht="15" customHeight="1" x14ac:dyDescent="0.2">
      <c r="Q4234" s="37">
        <v>4233</v>
      </c>
    </row>
    <row r="4235" spans="17:17" ht="15" customHeight="1" x14ac:dyDescent="0.2">
      <c r="Q4235" s="37">
        <v>4234</v>
      </c>
    </row>
    <row r="4236" spans="17:17" ht="15" customHeight="1" x14ac:dyDescent="0.2">
      <c r="Q4236" s="37">
        <v>4235</v>
      </c>
    </row>
    <row r="4237" spans="17:17" ht="15" customHeight="1" x14ac:dyDescent="0.2">
      <c r="Q4237" s="37">
        <v>4236</v>
      </c>
    </row>
    <row r="4238" spans="17:17" ht="15" customHeight="1" x14ac:dyDescent="0.2">
      <c r="Q4238" s="37">
        <v>4237</v>
      </c>
    </row>
    <row r="4239" spans="17:17" ht="15" customHeight="1" x14ac:dyDescent="0.2">
      <c r="Q4239" s="37">
        <v>4238</v>
      </c>
    </row>
    <row r="4240" spans="17:17" ht="15" customHeight="1" x14ac:dyDescent="0.2">
      <c r="Q4240" s="37">
        <v>4239</v>
      </c>
    </row>
    <row r="4241" spans="17:17" ht="15" customHeight="1" x14ac:dyDescent="0.2">
      <c r="Q4241" s="37">
        <v>4240</v>
      </c>
    </row>
    <row r="4242" spans="17:17" ht="15" customHeight="1" x14ac:dyDescent="0.2">
      <c r="Q4242" s="37">
        <v>4241</v>
      </c>
    </row>
    <row r="4243" spans="17:17" ht="15" customHeight="1" x14ac:dyDescent="0.2">
      <c r="Q4243" s="37">
        <v>4242</v>
      </c>
    </row>
    <row r="4244" spans="17:17" ht="15" customHeight="1" x14ac:dyDescent="0.2">
      <c r="Q4244" s="37">
        <v>4243</v>
      </c>
    </row>
    <row r="4245" spans="17:17" ht="15" customHeight="1" x14ac:dyDescent="0.2">
      <c r="Q4245" s="37">
        <v>4244</v>
      </c>
    </row>
    <row r="4246" spans="17:17" ht="15" customHeight="1" x14ac:dyDescent="0.2">
      <c r="Q4246" s="37">
        <v>4245</v>
      </c>
    </row>
    <row r="4247" spans="17:17" ht="15" customHeight="1" x14ac:dyDescent="0.2">
      <c r="Q4247" s="37">
        <v>4246</v>
      </c>
    </row>
    <row r="4248" spans="17:17" ht="15" customHeight="1" x14ac:dyDescent="0.2">
      <c r="Q4248" s="37">
        <v>4247</v>
      </c>
    </row>
    <row r="4249" spans="17:17" ht="15" customHeight="1" x14ac:dyDescent="0.2">
      <c r="Q4249" s="37">
        <v>4248</v>
      </c>
    </row>
    <row r="4250" spans="17:17" ht="15" customHeight="1" x14ac:dyDescent="0.2">
      <c r="Q4250" s="37">
        <v>4249</v>
      </c>
    </row>
    <row r="4251" spans="17:17" ht="15" customHeight="1" x14ac:dyDescent="0.2">
      <c r="Q4251" s="37">
        <v>4250</v>
      </c>
    </row>
    <row r="4252" spans="17:17" ht="15" customHeight="1" x14ac:dyDescent="0.2">
      <c r="Q4252" s="37">
        <v>4251</v>
      </c>
    </row>
    <row r="4253" spans="17:17" ht="15" customHeight="1" x14ac:dyDescent="0.2">
      <c r="Q4253" s="37">
        <v>4252</v>
      </c>
    </row>
    <row r="4254" spans="17:17" ht="15" customHeight="1" x14ac:dyDescent="0.2">
      <c r="Q4254" s="37">
        <v>4253</v>
      </c>
    </row>
    <row r="4255" spans="17:17" ht="15" customHeight="1" x14ac:dyDescent="0.2">
      <c r="Q4255" s="37">
        <v>4254</v>
      </c>
    </row>
    <row r="4256" spans="17:17" ht="15" customHeight="1" x14ac:dyDescent="0.2">
      <c r="Q4256" s="37">
        <v>4255</v>
      </c>
    </row>
    <row r="4257" spans="17:17" ht="15" customHeight="1" x14ac:dyDescent="0.2">
      <c r="Q4257" s="37">
        <v>4256</v>
      </c>
    </row>
    <row r="4258" spans="17:17" ht="15" customHeight="1" x14ac:dyDescent="0.2">
      <c r="Q4258" s="37">
        <v>4257</v>
      </c>
    </row>
    <row r="4259" spans="17:17" ht="15" customHeight="1" x14ac:dyDescent="0.2">
      <c r="Q4259" s="37">
        <v>4258</v>
      </c>
    </row>
    <row r="4260" spans="17:17" ht="15" customHeight="1" x14ac:dyDescent="0.2">
      <c r="Q4260" s="37">
        <v>4259</v>
      </c>
    </row>
    <row r="4261" spans="17:17" ht="15" customHeight="1" x14ac:dyDescent="0.2">
      <c r="Q4261" s="37">
        <v>4260</v>
      </c>
    </row>
    <row r="4262" spans="17:17" ht="15" customHeight="1" x14ac:dyDescent="0.2">
      <c r="Q4262" s="37">
        <v>4261</v>
      </c>
    </row>
    <row r="4263" spans="17:17" ht="15" customHeight="1" x14ac:dyDescent="0.2">
      <c r="Q4263" s="37">
        <v>4262</v>
      </c>
    </row>
    <row r="4264" spans="17:17" ht="15" customHeight="1" x14ac:dyDescent="0.2">
      <c r="Q4264" s="37">
        <v>4263</v>
      </c>
    </row>
    <row r="4265" spans="17:17" ht="15" customHeight="1" x14ac:dyDescent="0.2">
      <c r="Q4265" s="37">
        <v>4264</v>
      </c>
    </row>
    <row r="4266" spans="17:17" ht="15" customHeight="1" x14ac:dyDescent="0.2">
      <c r="Q4266" s="37">
        <v>4265</v>
      </c>
    </row>
    <row r="4267" spans="17:17" ht="15" customHeight="1" x14ac:dyDescent="0.2">
      <c r="Q4267" s="37">
        <v>4266</v>
      </c>
    </row>
    <row r="4268" spans="17:17" ht="15" customHeight="1" x14ac:dyDescent="0.2">
      <c r="Q4268" s="37">
        <v>4267</v>
      </c>
    </row>
    <row r="4269" spans="17:17" ht="15" customHeight="1" x14ac:dyDescent="0.2">
      <c r="Q4269" s="37">
        <v>4268</v>
      </c>
    </row>
    <row r="4270" spans="17:17" ht="15" customHeight="1" x14ac:dyDescent="0.2">
      <c r="Q4270" s="37">
        <v>4269</v>
      </c>
    </row>
    <row r="4271" spans="17:17" ht="15" customHeight="1" x14ac:dyDescent="0.2">
      <c r="Q4271" s="37">
        <v>4270</v>
      </c>
    </row>
    <row r="4272" spans="17:17" ht="15" customHeight="1" x14ac:dyDescent="0.2">
      <c r="Q4272" s="37">
        <v>4271</v>
      </c>
    </row>
    <row r="4273" spans="17:17" ht="15" customHeight="1" x14ac:dyDescent="0.2">
      <c r="Q4273" s="37">
        <v>4272</v>
      </c>
    </row>
    <row r="4274" spans="17:17" ht="15" customHeight="1" x14ac:dyDescent="0.2">
      <c r="Q4274" s="37">
        <v>4273</v>
      </c>
    </row>
    <row r="4275" spans="17:17" ht="15" customHeight="1" x14ac:dyDescent="0.2">
      <c r="Q4275" s="37">
        <v>4274</v>
      </c>
    </row>
    <row r="4276" spans="17:17" ht="15" customHeight="1" x14ac:dyDescent="0.2">
      <c r="Q4276" s="37">
        <v>4275</v>
      </c>
    </row>
    <row r="4277" spans="17:17" ht="15" customHeight="1" x14ac:dyDescent="0.2">
      <c r="Q4277" s="37">
        <v>4276</v>
      </c>
    </row>
    <row r="4278" spans="17:17" ht="15" customHeight="1" x14ac:dyDescent="0.2">
      <c r="Q4278" s="37">
        <v>4277</v>
      </c>
    </row>
    <row r="4279" spans="17:17" ht="15" customHeight="1" x14ac:dyDescent="0.2">
      <c r="Q4279" s="37">
        <v>4278</v>
      </c>
    </row>
    <row r="4280" spans="17:17" ht="15" customHeight="1" x14ac:dyDescent="0.2">
      <c r="Q4280" s="37">
        <v>4279</v>
      </c>
    </row>
    <row r="4281" spans="17:17" ht="15" customHeight="1" x14ac:dyDescent="0.2">
      <c r="Q4281" s="37">
        <v>4280</v>
      </c>
    </row>
    <row r="4282" spans="17:17" ht="15" customHeight="1" x14ac:dyDescent="0.2">
      <c r="Q4282" s="37">
        <v>4281</v>
      </c>
    </row>
    <row r="4283" spans="17:17" ht="15" customHeight="1" x14ac:dyDescent="0.2">
      <c r="Q4283" s="37">
        <v>4282</v>
      </c>
    </row>
    <row r="4284" spans="17:17" ht="15" customHeight="1" x14ac:dyDescent="0.2">
      <c r="Q4284" s="37">
        <v>4283</v>
      </c>
    </row>
    <row r="4285" spans="17:17" ht="15" customHeight="1" x14ac:dyDescent="0.2">
      <c r="Q4285" s="37">
        <v>4284</v>
      </c>
    </row>
    <row r="4286" spans="17:17" ht="15" customHeight="1" x14ac:dyDescent="0.2">
      <c r="Q4286" s="37">
        <v>4285</v>
      </c>
    </row>
    <row r="4287" spans="17:17" ht="15" customHeight="1" x14ac:dyDescent="0.2">
      <c r="Q4287" s="37">
        <v>4286</v>
      </c>
    </row>
    <row r="4288" spans="17:17" ht="15" customHeight="1" x14ac:dyDescent="0.2">
      <c r="Q4288" s="37">
        <v>4287</v>
      </c>
    </row>
    <row r="4289" spans="17:17" ht="15" customHeight="1" x14ac:dyDescent="0.2">
      <c r="Q4289" s="37">
        <v>4288</v>
      </c>
    </row>
    <row r="4290" spans="17:17" ht="15" customHeight="1" x14ac:dyDescent="0.2">
      <c r="Q4290" s="37">
        <v>4289</v>
      </c>
    </row>
    <row r="4291" spans="17:17" ht="15" customHeight="1" x14ac:dyDescent="0.2">
      <c r="Q4291" s="37">
        <v>4290</v>
      </c>
    </row>
    <row r="4292" spans="17:17" ht="15" customHeight="1" x14ac:dyDescent="0.2">
      <c r="Q4292" s="37">
        <v>4291</v>
      </c>
    </row>
    <row r="4293" spans="17:17" ht="15" customHeight="1" x14ac:dyDescent="0.2">
      <c r="Q4293" s="37">
        <v>4292</v>
      </c>
    </row>
    <row r="4294" spans="17:17" ht="15" customHeight="1" x14ac:dyDescent="0.2">
      <c r="Q4294" s="37">
        <v>4293</v>
      </c>
    </row>
    <row r="4295" spans="17:17" ht="15" customHeight="1" x14ac:dyDescent="0.2">
      <c r="Q4295" s="37">
        <v>4294</v>
      </c>
    </row>
    <row r="4296" spans="17:17" ht="15" customHeight="1" x14ac:dyDescent="0.2">
      <c r="Q4296" s="37">
        <v>4295</v>
      </c>
    </row>
    <row r="4297" spans="17:17" ht="15" customHeight="1" x14ac:dyDescent="0.2">
      <c r="Q4297" s="37">
        <v>4296</v>
      </c>
    </row>
    <row r="4298" spans="17:17" ht="15" customHeight="1" x14ac:dyDescent="0.2">
      <c r="Q4298" s="37">
        <v>4297</v>
      </c>
    </row>
    <row r="4299" spans="17:17" ht="15" customHeight="1" x14ac:dyDescent="0.2">
      <c r="Q4299" s="37">
        <v>4298</v>
      </c>
    </row>
    <row r="4300" spans="17:17" ht="15" customHeight="1" x14ac:dyDescent="0.2">
      <c r="Q4300" s="37">
        <v>4299</v>
      </c>
    </row>
    <row r="4301" spans="17:17" ht="15" customHeight="1" x14ac:dyDescent="0.2">
      <c r="Q4301" s="37">
        <v>4300</v>
      </c>
    </row>
    <row r="4302" spans="17:17" ht="15" customHeight="1" x14ac:dyDescent="0.2">
      <c r="Q4302" s="37">
        <v>4301</v>
      </c>
    </row>
    <row r="4303" spans="17:17" ht="15" customHeight="1" x14ac:dyDescent="0.2">
      <c r="Q4303" s="37">
        <v>4302</v>
      </c>
    </row>
    <row r="4304" spans="17:17" ht="15" customHeight="1" x14ac:dyDescent="0.2">
      <c r="Q4304" s="37">
        <v>4303</v>
      </c>
    </row>
    <row r="4305" spans="17:17" ht="15" customHeight="1" x14ac:dyDescent="0.2">
      <c r="Q4305" s="37">
        <v>4304</v>
      </c>
    </row>
    <row r="4306" spans="17:17" ht="15" customHeight="1" x14ac:dyDescent="0.2">
      <c r="Q4306" s="37">
        <v>4305</v>
      </c>
    </row>
    <row r="4307" spans="17:17" ht="15" customHeight="1" x14ac:dyDescent="0.2">
      <c r="Q4307" s="37">
        <v>4306</v>
      </c>
    </row>
    <row r="4308" spans="17:17" ht="15" customHeight="1" x14ac:dyDescent="0.2">
      <c r="Q4308" s="37">
        <v>4307</v>
      </c>
    </row>
    <row r="4309" spans="17:17" ht="15" customHeight="1" x14ac:dyDescent="0.2">
      <c r="Q4309" s="37">
        <v>4308</v>
      </c>
    </row>
    <row r="4310" spans="17:17" ht="15" customHeight="1" x14ac:dyDescent="0.2">
      <c r="Q4310" s="37">
        <v>4309</v>
      </c>
    </row>
    <row r="4311" spans="17:17" ht="15" customHeight="1" x14ac:dyDescent="0.2">
      <c r="Q4311" s="37">
        <v>4310</v>
      </c>
    </row>
    <row r="4312" spans="17:17" ht="15" customHeight="1" x14ac:dyDescent="0.2">
      <c r="Q4312" s="37">
        <v>4311</v>
      </c>
    </row>
    <row r="4313" spans="17:17" ht="15" customHeight="1" x14ac:dyDescent="0.2">
      <c r="Q4313" s="37">
        <v>4312</v>
      </c>
    </row>
    <row r="4314" spans="17:17" ht="15" customHeight="1" x14ac:dyDescent="0.2">
      <c r="Q4314" s="37">
        <v>4313</v>
      </c>
    </row>
    <row r="4315" spans="17:17" ht="15" customHeight="1" x14ac:dyDescent="0.2">
      <c r="Q4315" s="37">
        <v>4314</v>
      </c>
    </row>
    <row r="4316" spans="17:17" ht="15" customHeight="1" x14ac:dyDescent="0.2">
      <c r="Q4316" s="37">
        <v>4315</v>
      </c>
    </row>
    <row r="4317" spans="17:17" ht="15" customHeight="1" x14ac:dyDescent="0.2">
      <c r="Q4317" s="37">
        <v>4316</v>
      </c>
    </row>
    <row r="4318" spans="17:17" ht="15" customHeight="1" x14ac:dyDescent="0.2">
      <c r="Q4318" s="37">
        <v>4317</v>
      </c>
    </row>
    <row r="4319" spans="17:17" ht="15" customHeight="1" x14ac:dyDescent="0.2">
      <c r="Q4319" s="37">
        <v>4318</v>
      </c>
    </row>
    <row r="4320" spans="17:17" ht="15" customHeight="1" x14ac:dyDescent="0.2">
      <c r="Q4320" s="37">
        <v>4319</v>
      </c>
    </row>
    <row r="4321" spans="17:17" ht="15" customHeight="1" x14ac:dyDescent="0.2">
      <c r="Q4321" s="37">
        <v>4320</v>
      </c>
    </row>
    <row r="4322" spans="17:17" ht="15" customHeight="1" x14ac:dyDescent="0.2">
      <c r="Q4322" s="37">
        <v>4321</v>
      </c>
    </row>
    <row r="4323" spans="17:17" ht="15" customHeight="1" x14ac:dyDescent="0.2">
      <c r="Q4323" s="37">
        <v>4322</v>
      </c>
    </row>
    <row r="4324" spans="17:17" ht="15" customHeight="1" x14ac:dyDescent="0.2">
      <c r="Q4324" s="37">
        <v>4323</v>
      </c>
    </row>
    <row r="4325" spans="17:17" ht="15" customHeight="1" x14ac:dyDescent="0.2">
      <c r="Q4325" s="37">
        <v>4324</v>
      </c>
    </row>
    <row r="4326" spans="17:17" ht="15" customHeight="1" x14ac:dyDescent="0.2">
      <c r="Q4326" s="37">
        <v>4325</v>
      </c>
    </row>
    <row r="4327" spans="17:17" ht="15" customHeight="1" x14ac:dyDescent="0.2">
      <c r="Q4327" s="37">
        <v>4326</v>
      </c>
    </row>
    <row r="4328" spans="17:17" ht="15" customHeight="1" x14ac:dyDescent="0.2">
      <c r="Q4328" s="37">
        <v>4327</v>
      </c>
    </row>
    <row r="4329" spans="17:17" ht="15" customHeight="1" x14ac:dyDescent="0.2">
      <c r="Q4329" s="37">
        <v>4328</v>
      </c>
    </row>
    <row r="4330" spans="17:17" ht="15" customHeight="1" x14ac:dyDescent="0.2">
      <c r="Q4330" s="37">
        <v>4329</v>
      </c>
    </row>
    <row r="4331" spans="17:17" ht="15" customHeight="1" x14ac:dyDescent="0.2">
      <c r="Q4331" s="37">
        <v>4330</v>
      </c>
    </row>
    <row r="4332" spans="17:17" ht="15" customHeight="1" x14ac:dyDescent="0.2">
      <c r="Q4332" s="37">
        <v>4331</v>
      </c>
    </row>
    <row r="4333" spans="17:17" ht="15" customHeight="1" x14ac:dyDescent="0.2">
      <c r="Q4333" s="37">
        <v>4332</v>
      </c>
    </row>
    <row r="4334" spans="17:17" ht="15" customHeight="1" x14ac:dyDescent="0.2">
      <c r="Q4334" s="37">
        <v>4333</v>
      </c>
    </row>
    <row r="4335" spans="17:17" ht="15" customHeight="1" x14ac:dyDescent="0.2">
      <c r="Q4335" s="37">
        <v>4334</v>
      </c>
    </row>
    <row r="4336" spans="17:17" ht="15" customHeight="1" x14ac:dyDescent="0.2">
      <c r="Q4336" s="37">
        <v>4335</v>
      </c>
    </row>
    <row r="4337" spans="17:17" ht="15" customHeight="1" x14ac:dyDescent="0.2">
      <c r="Q4337" s="37">
        <v>4336</v>
      </c>
    </row>
    <row r="4338" spans="17:17" ht="15" customHeight="1" x14ac:dyDescent="0.2">
      <c r="Q4338" s="37">
        <v>4337</v>
      </c>
    </row>
    <row r="4339" spans="17:17" ht="15" customHeight="1" x14ac:dyDescent="0.2">
      <c r="Q4339" s="37">
        <v>4338</v>
      </c>
    </row>
    <row r="4340" spans="17:17" ht="15" customHeight="1" x14ac:dyDescent="0.2">
      <c r="Q4340" s="37">
        <v>4339</v>
      </c>
    </row>
    <row r="4341" spans="17:17" ht="15" customHeight="1" x14ac:dyDescent="0.2">
      <c r="Q4341" s="37">
        <v>4340</v>
      </c>
    </row>
    <row r="4342" spans="17:17" ht="15" customHeight="1" x14ac:dyDescent="0.2">
      <c r="Q4342" s="37">
        <v>4341</v>
      </c>
    </row>
    <row r="4343" spans="17:17" ht="15" customHeight="1" x14ac:dyDescent="0.2">
      <c r="Q4343" s="37">
        <v>4342</v>
      </c>
    </row>
    <row r="4344" spans="17:17" ht="15" customHeight="1" x14ac:dyDescent="0.2">
      <c r="Q4344" s="37">
        <v>4343</v>
      </c>
    </row>
    <row r="4345" spans="17:17" ht="15" customHeight="1" x14ac:dyDescent="0.2">
      <c r="Q4345" s="37">
        <v>4344</v>
      </c>
    </row>
    <row r="4346" spans="17:17" ht="15" customHeight="1" x14ac:dyDescent="0.2">
      <c r="Q4346" s="37">
        <v>4345</v>
      </c>
    </row>
    <row r="4347" spans="17:17" ht="15" customHeight="1" x14ac:dyDescent="0.2">
      <c r="Q4347" s="37">
        <v>4346</v>
      </c>
    </row>
    <row r="4348" spans="17:17" ht="15" customHeight="1" x14ac:dyDescent="0.2">
      <c r="Q4348" s="37">
        <v>4347</v>
      </c>
    </row>
    <row r="4349" spans="17:17" ht="15" customHeight="1" x14ac:dyDescent="0.2">
      <c r="Q4349" s="37">
        <v>4348</v>
      </c>
    </row>
    <row r="4350" spans="17:17" ht="15" customHeight="1" x14ac:dyDescent="0.2">
      <c r="Q4350" s="37">
        <v>4349</v>
      </c>
    </row>
    <row r="4351" spans="17:17" ht="15" customHeight="1" x14ac:dyDescent="0.2">
      <c r="Q4351" s="37">
        <v>4350</v>
      </c>
    </row>
    <row r="4352" spans="17:17" ht="15" customHeight="1" x14ac:dyDescent="0.2">
      <c r="Q4352" s="37">
        <v>4351</v>
      </c>
    </row>
    <row r="4353" spans="17:17" ht="15" customHeight="1" x14ac:dyDescent="0.2">
      <c r="Q4353" s="37">
        <v>4352</v>
      </c>
    </row>
    <row r="4354" spans="17:17" ht="15" customHeight="1" x14ac:dyDescent="0.2">
      <c r="Q4354" s="37">
        <v>4353</v>
      </c>
    </row>
    <row r="4355" spans="17:17" ht="15" customHeight="1" x14ac:dyDescent="0.2">
      <c r="Q4355" s="37">
        <v>4354</v>
      </c>
    </row>
    <row r="4356" spans="17:17" ht="15" customHeight="1" x14ac:dyDescent="0.2">
      <c r="Q4356" s="37">
        <v>4355</v>
      </c>
    </row>
    <row r="4357" spans="17:17" ht="15" customHeight="1" x14ac:dyDescent="0.2">
      <c r="Q4357" s="37">
        <v>4356</v>
      </c>
    </row>
    <row r="4358" spans="17:17" ht="15" customHeight="1" x14ac:dyDescent="0.2">
      <c r="Q4358" s="37">
        <v>4357</v>
      </c>
    </row>
    <row r="4359" spans="17:17" ht="15" customHeight="1" x14ac:dyDescent="0.2">
      <c r="Q4359" s="37">
        <v>4358</v>
      </c>
    </row>
    <row r="4360" spans="17:17" ht="15" customHeight="1" x14ac:dyDescent="0.2">
      <c r="Q4360" s="37">
        <v>4359</v>
      </c>
    </row>
    <row r="4361" spans="17:17" ht="15" customHeight="1" x14ac:dyDescent="0.2">
      <c r="Q4361" s="37">
        <v>4360</v>
      </c>
    </row>
    <row r="4362" spans="17:17" ht="15" customHeight="1" x14ac:dyDescent="0.2">
      <c r="Q4362" s="37">
        <v>4361</v>
      </c>
    </row>
    <row r="4363" spans="17:17" ht="15" customHeight="1" x14ac:dyDescent="0.2">
      <c r="Q4363" s="37">
        <v>4362</v>
      </c>
    </row>
    <row r="4364" spans="17:17" ht="15" customHeight="1" x14ac:dyDescent="0.2">
      <c r="Q4364" s="37">
        <v>4363</v>
      </c>
    </row>
    <row r="4365" spans="17:17" ht="15" customHeight="1" x14ac:dyDescent="0.2">
      <c r="Q4365" s="37">
        <v>4364</v>
      </c>
    </row>
    <row r="4366" spans="17:17" ht="15" customHeight="1" x14ac:dyDescent="0.2">
      <c r="Q4366" s="37">
        <v>4365</v>
      </c>
    </row>
    <row r="4367" spans="17:17" ht="15" customHeight="1" x14ac:dyDescent="0.2">
      <c r="Q4367" s="37">
        <v>4366</v>
      </c>
    </row>
    <row r="4368" spans="17:17" ht="15" customHeight="1" x14ac:dyDescent="0.2">
      <c r="Q4368" s="37">
        <v>4367</v>
      </c>
    </row>
    <row r="4369" spans="17:17" ht="15" customHeight="1" x14ac:dyDescent="0.2">
      <c r="Q4369" s="37">
        <v>4368</v>
      </c>
    </row>
    <row r="4370" spans="17:17" ht="15" customHeight="1" x14ac:dyDescent="0.2">
      <c r="Q4370" s="37">
        <v>4369</v>
      </c>
    </row>
    <row r="4371" spans="17:17" ht="15" customHeight="1" x14ac:dyDescent="0.2">
      <c r="Q4371" s="37">
        <v>4370</v>
      </c>
    </row>
    <row r="4372" spans="17:17" ht="15" customHeight="1" x14ac:dyDescent="0.2">
      <c r="Q4372" s="37">
        <v>4371</v>
      </c>
    </row>
    <row r="4373" spans="17:17" ht="15" customHeight="1" x14ac:dyDescent="0.2">
      <c r="Q4373" s="37">
        <v>4372</v>
      </c>
    </row>
    <row r="4374" spans="17:17" ht="15" customHeight="1" x14ac:dyDescent="0.2">
      <c r="Q4374" s="37">
        <v>4373</v>
      </c>
    </row>
    <row r="4375" spans="17:17" ht="15" customHeight="1" x14ac:dyDescent="0.2">
      <c r="Q4375" s="37">
        <v>4374</v>
      </c>
    </row>
    <row r="4376" spans="17:17" ht="15" customHeight="1" x14ac:dyDescent="0.2">
      <c r="Q4376" s="37">
        <v>4375</v>
      </c>
    </row>
    <row r="4377" spans="17:17" ht="15" customHeight="1" x14ac:dyDescent="0.2">
      <c r="Q4377" s="37">
        <v>4376</v>
      </c>
    </row>
    <row r="4378" spans="17:17" ht="15" customHeight="1" x14ac:dyDescent="0.2">
      <c r="Q4378" s="37">
        <v>4377</v>
      </c>
    </row>
    <row r="4379" spans="17:17" ht="15" customHeight="1" x14ac:dyDescent="0.2">
      <c r="Q4379" s="37">
        <v>4378</v>
      </c>
    </row>
    <row r="4380" spans="17:17" ht="15" customHeight="1" x14ac:dyDescent="0.2">
      <c r="Q4380" s="37">
        <v>4379</v>
      </c>
    </row>
    <row r="4381" spans="17:17" ht="15" customHeight="1" x14ac:dyDescent="0.2">
      <c r="Q4381" s="37">
        <v>4380</v>
      </c>
    </row>
    <row r="4382" spans="17:17" ht="15" customHeight="1" x14ac:dyDescent="0.2">
      <c r="Q4382" s="37">
        <v>4381</v>
      </c>
    </row>
    <row r="4383" spans="17:17" ht="15" customHeight="1" x14ac:dyDescent="0.2">
      <c r="Q4383" s="37">
        <v>4382</v>
      </c>
    </row>
    <row r="4384" spans="17:17" ht="15" customHeight="1" x14ac:dyDescent="0.2">
      <c r="Q4384" s="37">
        <v>4383</v>
      </c>
    </row>
    <row r="4385" spans="17:17" ht="15" customHeight="1" x14ac:dyDescent="0.2">
      <c r="Q4385" s="37">
        <v>4384</v>
      </c>
    </row>
    <row r="4386" spans="17:17" ht="15" customHeight="1" x14ac:dyDescent="0.2">
      <c r="Q4386" s="37">
        <v>4385</v>
      </c>
    </row>
    <row r="4387" spans="17:17" ht="15" customHeight="1" x14ac:dyDescent="0.2">
      <c r="Q4387" s="37">
        <v>4386</v>
      </c>
    </row>
    <row r="4388" spans="17:17" ht="15" customHeight="1" x14ac:dyDescent="0.2">
      <c r="Q4388" s="37">
        <v>4387</v>
      </c>
    </row>
    <row r="4389" spans="17:17" ht="15" customHeight="1" x14ac:dyDescent="0.2">
      <c r="Q4389" s="37">
        <v>4388</v>
      </c>
    </row>
    <row r="4390" spans="17:17" ht="15" customHeight="1" x14ac:dyDescent="0.2">
      <c r="Q4390" s="37">
        <v>4389</v>
      </c>
    </row>
    <row r="4391" spans="17:17" ht="15" customHeight="1" x14ac:dyDescent="0.2">
      <c r="Q4391" s="37">
        <v>4390</v>
      </c>
    </row>
    <row r="4392" spans="17:17" ht="15" customHeight="1" x14ac:dyDescent="0.2">
      <c r="Q4392" s="37">
        <v>4391</v>
      </c>
    </row>
    <row r="4393" spans="17:17" ht="15" customHeight="1" x14ac:dyDescent="0.2">
      <c r="Q4393" s="37">
        <v>4392</v>
      </c>
    </row>
    <row r="4394" spans="17:17" ht="15" customHeight="1" x14ac:dyDescent="0.2">
      <c r="Q4394" s="37">
        <v>4393</v>
      </c>
    </row>
    <row r="4395" spans="17:17" ht="15" customHeight="1" x14ac:dyDescent="0.2">
      <c r="Q4395" s="37">
        <v>4394</v>
      </c>
    </row>
    <row r="4396" spans="17:17" ht="15" customHeight="1" x14ac:dyDescent="0.2">
      <c r="Q4396" s="37">
        <v>4395</v>
      </c>
    </row>
    <row r="4397" spans="17:17" ht="15" customHeight="1" x14ac:dyDescent="0.2">
      <c r="Q4397" s="37">
        <v>4396</v>
      </c>
    </row>
    <row r="4398" spans="17:17" ht="15" customHeight="1" x14ac:dyDescent="0.2">
      <c r="Q4398" s="37">
        <v>4397</v>
      </c>
    </row>
    <row r="4399" spans="17:17" ht="15" customHeight="1" x14ac:dyDescent="0.2">
      <c r="Q4399" s="37">
        <v>4398</v>
      </c>
    </row>
    <row r="4400" spans="17:17" ht="15" customHeight="1" x14ac:dyDescent="0.2">
      <c r="Q4400" s="37">
        <v>4399</v>
      </c>
    </row>
    <row r="4401" spans="17:17" ht="15" customHeight="1" x14ac:dyDescent="0.2">
      <c r="Q4401" s="37">
        <v>4400</v>
      </c>
    </row>
    <row r="4402" spans="17:17" ht="15" customHeight="1" x14ac:dyDescent="0.2">
      <c r="Q4402" s="37">
        <v>4401</v>
      </c>
    </row>
    <row r="4403" spans="17:17" ht="15" customHeight="1" x14ac:dyDescent="0.2">
      <c r="Q4403" s="37">
        <v>4402</v>
      </c>
    </row>
    <row r="4404" spans="17:17" ht="15" customHeight="1" x14ac:dyDescent="0.2">
      <c r="Q4404" s="37">
        <v>4403</v>
      </c>
    </row>
    <row r="4405" spans="17:17" ht="15" customHeight="1" x14ac:dyDescent="0.2">
      <c r="Q4405" s="37">
        <v>4404</v>
      </c>
    </row>
    <row r="4406" spans="17:17" ht="15" customHeight="1" x14ac:dyDescent="0.2">
      <c r="Q4406" s="37">
        <v>4405</v>
      </c>
    </row>
    <row r="4407" spans="17:17" ht="15" customHeight="1" x14ac:dyDescent="0.2">
      <c r="Q4407" s="37">
        <v>4406</v>
      </c>
    </row>
    <row r="4408" spans="17:17" ht="15" customHeight="1" x14ac:dyDescent="0.2">
      <c r="Q4408" s="37">
        <v>4407</v>
      </c>
    </row>
    <row r="4409" spans="17:17" ht="15" customHeight="1" x14ac:dyDescent="0.2">
      <c r="Q4409" s="37">
        <v>4408</v>
      </c>
    </row>
    <row r="4410" spans="17:17" ht="15" customHeight="1" x14ac:dyDescent="0.2">
      <c r="Q4410" s="37">
        <v>4409</v>
      </c>
    </row>
    <row r="4411" spans="17:17" ht="15" customHeight="1" x14ac:dyDescent="0.2">
      <c r="Q4411" s="37">
        <v>4410</v>
      </c>
    </row>
    <row r="4412" spans="17:17" ht="15" customHeight="1" x14ac:dyDescent="0.2">
      <c r="Q4412" s="37">
        <v>4411</v>
      </c>
    </row>
    <row r="4413" spans="17:17" ht="15" customHeight="1" x14ac:dyDescent="0.2">
      <c r="Q4413" s="37">
        <v>4412</v>
      </c>
    </row>
    <row r="4414" spans="17:17" ht="15" customHeight="1" x14ac:dyDescent="0.2">
      <c r="Q4414" s="37">
        <v>4413</v>
      </c>
    </row>
    <row r="4415" spans="17:17" ht="15" customHeight="1" x14ac:dyDescent="0.2">
      <c r="Q4415" s="37">
        <v>4414</v>
      </c>
    </row>
    <row r="4416" spans="17:17" ht="15" customHeight="1" x14ac:dyDescent="0.2">
      <c r="Q4416" s="37">
        <v>4415</v>
      </c>
    </row>
    <row r="4417" spans="17:17" ht="15" customHeight="1" x14ac:dyDescent="0.2">
      <c r="Q4417" s="37">
        <v>4416</v>
      </c>
    </row>
    <row r="4418" spans="17:17" ht="15" customHeight="1" x14ac:dyDescent="0.2">
      <c r="Q4418" s="37">
        <v>4417</v>
      </c>
    </row>
    <row r="4419" spans="17:17" ht="15" customHeight="1" x14ac:dyDescent="0.2">
      <c r="Q4419" s="37">
        <v>4418</v>
      </c>
    </row>
    <row r="4420" spans="17:17" ht="15" customHeight="1" x14ac:dyDescent="0.2">
      <c r="Q4420" s="37">
        <v>4419</v>
      </c>
    </row>
    <row r="4421" spans="17:17" ht="15" customHeight="1" x14ac:dyDescent="0.2">
      <c r="Q4421" s="37">
        <v>4420</v>
      </c>
    </row>
    <row r="4422" spans="17:17" ht="15" customHeight="1" x14ac:dyDescent="0.2">
      <c r="Q4422" s="37">
        <v>4421</v>
      </c>
    </row>
    <row r="4423" spans="17:17" ht="15" customHeight="1" x14ac:dyDescent="0.2">
      <c r="Q4423" s="37">
        <v>4422</v>
      </c>
    </row>
    <row r="4424" spans="17:17" ht="15" customHeight="1" x14ac:dyDescent="0.2">
      <c r="Q4424" s="37">
        <v>4423</v>
      </c>
    </row>
    <row r="4425" spans="17:17" ht="15" customHeight="1" x14ac:dyDescent="0.2">
      <c r="Q4425" s="37">
        <v>4424</v>
      </c>
    </row>
    <row r="4426" spans="17:17" ht="15" customHeight="1" x14ac:dyDescent="0.2">
      <c r="Q4426" s="37">
        <v>4425</v>
      </c>
    </row>
    <row r="4427" spans="17:17" ht="15" customHeight="1" x14ac:dyDescent="0.2">
      <c r="Q4427" s="37">
        <v>4426</v>
      </c>
    </row>
    <row r="4428" spans="17:17" ht="15" customHeight="1" x14ac:dyDescent="0.2">
      <c r="Q4428" s="37">
        <v>4427</v>
      </c>
    </row>
    <row r="4429" spans="17:17" ht="15" customHeight="1" x14ac:dyDescent="0.2">
      <c r="Q4429" s="37">
        <v>4428</v>
      </c>
    </row>
    <row r="4430" spans="17:17" ht="15" customHeight="1" x14ac:dyDescent="0.2">
      <c r="Q4430" s="37">
        <v>4429</v>
      </c>
    </row>
    <row r="4431" spans="17:17" ht="15" customHeight="1" x14ac:dyDescent="0.2">
      <c r="Q4431" s="37">
        <v>4430</v>
      </c>
    </row>
    <row r="4432" spans="17:17" ht="15" customHeight="1" x14ac:dyDescent="0.2">
      <c r="Q4432" s="37">
        <v>4431</v>
      </c>
    </row>
    <row r="4433" spans="17:17" ht="15" customHeight="1" x14ac:dyDescent="0.2">
      <c r="Q4433" s="37">
        <v>4432</v>
      </c>
    </row>
    <row r="4434" spans="17:17" ht="15" customHeight="1" x14ac:dyDescent="0.2">
      <c r="Q4434" s="37">
        <v>4433</v>
      </c>
    </row>
    <row r="4435" spans="17:17" ht="15" customHeight="1" x14ac:dyDescent="0.2">
      <c r="Q4435" s="37">
        <v>4434</v>
      </c>
    </row>
    <row r="4436" spans="17:17" ht="15" customHeight="1" x14ac:dyDescent="0.2">
      <c r="Q4436" s="37">
        <v>4435</v>
      </c>
    </row>
    <row r="4437" spans="17:17" ht="15" customHeight="1" x14ac:dyDescent="0.2">
      <c r="Q4437" s="37">
        <v>4436</v>
      </c>
    </row>
    <row r="4438" spans="17:17" ht="15" customHeight="1" x14ac:dyDescent="0.2">
      <c r="Q4438" s="37">
        <v>4437</v>
      </c>
    </row>
    <row r="4439" spans="17:17" ht="15" customHeight="1" x14ac:dyDescent="0.2">
      <c r="Q4439" s="37">
        <v>4438</v>
      </c>
    </row>
    <row r="4440" spans="17:17" ht="15" customHeight="1" x14ac:dyDescent="0.2">
      <c r="Q4440" s="37">
        <v>4439</v>
      </c>
    </row>
    <row r="4441" spans="17:17" ht="15" customHeight="1" x14ac:dyDescent="0.2">
      <c r="Q4441" s="37">
        <v>4440</v>
      </c>
    </row>
    <row r="4442" spans="17:17" ht="15" customHeight="1" x14ac:dyDescent="0.2">
      <c r="Q4442" s="37">
        <v>4441</v>
      </c>
    </row>
    <row r="4443" spans="17:17" ht="15" customHeight="1" x14ac:dyDescent="0.2">
      <c r="Q4443" s="37">
        <v>4442</v>
      </c>
    </row>
    <row r="4444" spans="17:17" ht="15" customHeight="1" x14ac:dyDescent="0.2">
      <c r="Q4444" s="37">
        <v>4443</v>
      </c>
    </row>
    <row r="4445" spans="17:17" ht="15" customHeight="1" x14ac:dyDescent="0.2">
      <c r="Q4445" s="37">
        <v>4444</v>
      </c>
    </row>
    <row r="4446" spans="17:17" ht="15" customHeight="1" x14ac:dyDescent="0.2">
      <c r="Q4446" s="37">
        <v>4445</v>
      </c>
    </row>
    <row r="4447" spans="17:17" ht="15" customHeight="1" x14ac:dyDescent="0.2">
      <c r="Q4447" s="37">
        <v>4446</v>
      </c>
    </row>
    <row r="4448" spans="17:17" ht="15" customHeight="1" x14ac:dyDescent="0.2">
      <c r="Q4448" s="37">
        <v>4447</v>
      </c>
    </row>
    <row r="4449" spans="17:17" ht="15" customHeight="1" x14ac:dyDescent="0.2">
      <c r="Q4449" s="37">
        <v>4448</v>
      </c>
    </row>
    <row r="4450" spans="17:17" ht="15" customHeight="1" x14ac:dyDescent="0.2">
      <c r="Q4450" s="37">
        <v>4449</v>
      </c>
    </row>
    <row r="4451" spans="17:17" ht="15" customHeight="1" x14ac:dyDescent="0.2">
      <c r="Q4451" s="37">
        <v>4450</v>
      </c>
    </row>
    <row r="4452" spans="17:17" ht="15" customHeight="1" x14ac:dyDescent="0.2">
      <c r="Q4452" s="37">
        <v>4451</v>
      </c>
    </row>
    <row r="4453" spans="17:17" ht="15" customHeight="1" x14ac:dyDescent="0.2">
      <c r="Q4453" s="37">
        <v>4452</v>
      </c>
    </row>
    <row r="4454" spans="17:17" ht="15" customHeight="1" x14ac:dyDescent="0.2">
      <c r="Q4454" s="37">
        <v>4453</v>
      </c>
    </row>
    <row r="4455" spans="17:17" ht="15" customHeight="1" x14ac:dyDescent="0.2">
      <c r="Q4455" s="37">
        <v>4454</v>
      </c>
    </row>
    <row r="4456" spans="17:17" ht="15" customHeight="1" x14ac:dyDescent="0.2">
      <c r="Q4456" s="37">
        <v>4455</v>
      </c>
    </row>
    <row r="4457" spans="17:17" ht="15" customHeight="1" x14ac:dyDescent="0.2">
      <c r="Q4457" s="37">
        <v>4456</v>
      </c>
    </row>
    <row r="4458" spans="17:17" ht="15" customHeight="1" x14ac:dyDescent="0.2">
      <c r="Q4458" s="37">
        <v>4457</v>
      </c>
    </row>
    <row r="4459" spans="17:17" ht="15" customHeight="1" x14ac:dyDescent="0.2">
      <c r="Q4459" s="37">
        <v>4458</v>
      </c>
    </row>
    <row r="4460" spans="17:17" ht="15" customHeight="1" x14ac:dyDescent="0.2">
      <c r="Q4460" s="37">
        <v>4459</v>
      </c>
    </row>
    <row r="4461" spans="17:17" ht="15" customHeight="1" x14ac:dyDescent="0.2">
      <c r="Q4461" s="37">
        <v>4460</v>
      </c>
    </row>
    <row r="4462" spans="17:17" ht="15" customHeight="1" x14ac:dyDescent="0.2">
      <c r="Q4462" s="37">
        <v>4461</v>
      </c>
    </row>
    <row r="4463" spans="17:17" ht="15" customHeight="1" x14ac:dyDescent="0.2">
      <c r="Q4463" s="37">
        <v>4462</v>
      </c>
    </row>
    <row r="4464" spans="17:17" ht="15" customHeight="1" x14ac:dyDescent="0.2">
      <c r="Q4464" s="37">
        <v>4463</v>
      </c>
    </row>
    <row r="4465" spans="17:17" ht="15" customHeight="1" x14ac:dyDescent="0.2">
      <c r="Q4465" s="37">
        <v>4464</v>
      </c>
    </row>
    <row r="4466" spans="17:17" ht="15" customHeight="1" x14ac:dyDescent="0.2">
      <c r="Q4466" s="37">
        <v>4465</v>
      </c>
    </row>
    <row r="4467" spans="17:17" ht="15" customHeight="1" x14ac:dyDescent="0.2">
      <c r="Q4467" s="37">
        <v>4466</v>
      </c>
    </row>
    <row r="4468" spans="17:17" ht="15" customHeight="1" x14ac:dyDescent="0.2">
      <c r="Q4468" s="37">
        <v>4467</v>
      </c>
    </row>
  </sheetData>
  <sheetProtection formatCells="0" autoFilter="0"/>
  <mergeCells count="1000">
    <mergeCell ref="A2:A4"/>
    <mergeCell ref="A5:A7"/>
    <mergeCell ref="A8:A10"/>
    <mergeCell ref="A11:A13"/>
    <mergeCell ref="A14:A16"/>
    <mergeCell ref="A17:A19"/>
    <mergeCell ref="A38:A40"/>
    <mergeCell ref="A41:A43"/>
    <mergeCell ref="A44:A46"/>
    <mergeCell ref="A47:A49"/>
    <mergeCell ref="A50:A52"/>
    <mergeCell ref="A53:A55"/>
    <mergeCell ref="A20:A22"/>
    <mergeCell ref="A23:A25"/>
    <mergeCell ref="A26:A28"/>
    <mergeCell ref="A29:A31"/>
    <mergeCell ref="A32:A34"/>
    <mergeCell ref="A35:A37"/>
    <mergeCell ref="A76:A78"/>
    <mergeCell ref="A79:A81"/>
    <mergeCell ref="A82:A84"/>
    <mergeCell ref="A85:A87"/>
    <mergeCell ref="A88:A90"/>
    <mergeCell ref="A91:A93"/>
    <mergeCell ref="A56:A58"/>
    <mergeCell ref="A59:A61"/>
    <mergeCell ref="A64:A66"/>
    <mergeCell ref="A67:A69"/>
    <mergeCell ref="A70:A72"/>
    <mergeCell ref="A73:A75"/>
    <mergeCell ref="A112:A114"/>
    <mergeCell ref="A115:A117"/>
    <mergeCell ref="A118:A120"/>
    <mergeCell ref="A121:A123"/>
    <mergeCell ref="A126:A128"/>
    <mergeCell ref="A129:A131"/>
    <mergeCell ref="A94:A96"/>
    <mergeCell ref="A97:A99"/>
    <mergeCell ref="A100:A102"/>
    <mergeCell ref="A103:A105"/>
    <mergeCell ref="A106:A108"/>
    <mergeCell ref="A109:A111"/>
    <mergeCell ref="A150:A152"/>
    <mergeCell ref="A153:A155"/>
    <mergeCell ref="A156:A158"/>
    <mergeCell ref="A159:A161"/>
    <mergeCell ref="A162:A164"/>
    <mergeCell ref="A165:A167"/>
    <mergeCell ref="A132:A134"/>
    <mergeCell ref="A135:A137"/>
    <mergeCell ref="A138:A140"/>
    <mergeCell ref="A141:A143"/>
    <mergeCell ref="A144:A146"/>
    <mergeCell ref="A147:A149"/>
    <mergeCell ref="A188:A190"/>
    <mergeCell ref="A191:A193"/>
    <mergeCell ref="A194:A196"/>
    <mergeCell ref="A197:A199"/>
    <mergeCell ref="A200:A202"/>
    <mergeCell ref="A203:A205"/>
    <mergeCell ref="A168:A170"/>
    <mergeCell ref="A171:A173"/>
    <mergeCell ref="A174:A176"/>
    <mergeCell ref="A177:A179"/>
    <mergeCell ref="A180:A182"/>
    <mergeCell ref="A183:A185"/>
    <mergeCell ref="A224:A226"/>
    <mergeCell ref="A227:A229"/>
    <mergeCell ref="A230:A232"/>
    <mergeCell ref="A233:A235"/>
    <mergeCell ref="A236:A238"/>
    <mergeCell ref="A239:A241"/>
    <mergeCell ref="A206:A208"/>
    <mergeCell ref="A209:A211"/>
    <mergeCell ref="A212:A214"/>
    <mergeCell ref="A215:A217"/>
    <mergeCell ref="A218:A220"/>
    <mergeCell ref="A221:A223"/>
    <mergeCell ref="A262:A264"/>
    <mergeCell ref="A265:A267"/>
    <mergeCell ref="A268:A270"/>
    <mergeCell ref="A271:A273"/>
    <mergeCell ref="A274:A276"/>
    <mergeCell ref="A277:A279"/>
    <mergeCell ref="A242:A244"/>
    <mergeCell ref="A245:A247"/>
    <mergeCell ref="A250:A252"/>
    <mergeCell ref="A253:A255"/>
    <mergeCell ref="A256:A258"/>
    <mergeCell ref="A259:A261"/>
    <mergeCell ref="A298:A300"/>
    <mergeCell ref="A301:A303"/>
    <mergeCell ref="A304:A306"/>
    <mergeCell ref="A307:A309"/>
    <mergeCell ref="A312:A314"/>
    <mergeCell ref="A315:A317"/>
    <mergeCell ref="A280:A282"/>
    <mergeCell ref="A283:A285"/>
    <mergeCell ref="A286:A288"/>
    <mergeCell ref="A289:A291"/>
    <mergeCell ref="A292:A294"/>
    <mergeCell ref="A295:A297"/>
    <mergeCell ref="A336:A338"/>
    <mergeCell ref="A339:A341"/>
    <mergeCell ref="A342:A344"/>
    <mergeCell ref="A345:A347"/>
    <mergeCell ref="A348:A350"/>
    <mergeCell ref="A351:A353"/>
    <mergeCell ref="A318:A320"/>
    <mergeCell ref="A321:A323"/>
    <mergeCell ref="A324:A326"/>
    <mergeCell ref="A327:A329"/>
    <mergeCell ref="A330:A332"/>
    <mergeCell ref="A333:A335"/>
    <mergeCell ref="A374:A376"/>
    <mergeCell ref="A377:A379"/>
    <mergeCell ref="A380:A382"/>
    <mergeCell ref="A383:A385"/>
    <mergeCell ref="A386:A388"/>
    <mergeCell ref="A389:A391"/>
    <mergeCell ref="A354:A356"/>
    <mergeCell ref="A357:A359"/>
    <mergeCell ref="A360:A362"/>
    <mergeCell ref="A363:A365"/>
    <mergeCell ref="A366:A368"/>
    <mergeCell ref="A369:A371"/>
    <mergeCell ref="A410:A412"/>
    <mergeCell ref="A413:A415"/>
    <mergeCell ref="A416:A418"/>
    <mergeCell ref="A419:A421"/>
    <mergeCell ref="A422:A424"/>
    <mergeCell ref="A425:A427"/>
    <mergeCell ref="A392:A394"/>
    <mergeCell ref="A395:A397"/>
    <mergeCell ref="A398:A400"/>
    <mergeCell ref="A401:A403"/>
    <mergeCell ref="A404:A406"/>
    <mergeCell ref="A407:A409"/>
    <mergeCell ref="A448:A450"/>
    <mergeCell ref="A451:A453"/>
    <mergeCell ref="A454:A456"/>
    <mergeCell ref="A457:A459"/>
    <mergeCell ref="A460:A462"/>
    <mergeCell ref="A463:A465"/>
    <mergeCell ref="A428:A430"/>
    <mergeCell ref="A431:A433"/>
    <mergeCell ref="A436:A438"/>
    <mergeCell ref="A439:A441"/>
    <mergeCell ref="A442:A444"/>
    <mergeCell ref="A445:A447"/>
    <mergeCell ref="A484:A486"/>
    <mergeCell ref="A487:A489"/>
    <mergeCell ref="A490:A492"/>
    <mergeCell ref="A493:A495"/>
    <mergeCell ref="A498:A500"/>
    <mergeCell ref="A501:A503"/>
    <mergeCell ref="A466:A468"/>
    <mergeCell ref="A469:A471"/>
    <mergeCell ref="A472:A474"/>
    <mergeCell ref="A475:A477"/>
    <mergeCell ref="A478:A480"/>
    <mergeCell ref="A481:A483"/>
    <mergeCell ref="A522:A524"/>
    <mergeCell ref="A525:A527"/>
    <mergeCell ref="A528:A530"/>
    <mergeCell ref="A531:A533"/>
    <mergeCell ref="A534:A536"/>
    <mergeCell ref="A537:A539"/>
    <mergeCell ref="A504:A506"/>
    <mergeCell ref="A507:A509"/>
    <mergeCell ref="A510:A512"/>
    <mergeCell ref="A513:A515"/>
    <mergeCell ref="A516:A518"/>
    <mergeCell ref="A519:A521"/>
    <mergeCell ref="A560:A562"/>
    <mergeCell ref="A563:A565"/>
    <mergeCell ref="A566:A568"/>
    <mergeCell ref="A569:A571"/>
    <mergeCell ref="A572:A574"/>
    <mergeCell ref="A575:A577"/>
    <mergeCell ref="A540:A542"/>
    <mergeCell ref="A543:A545"/>
    <mergeCell ref="A546:A548"/>
    <mergeCell ref="A549:A551"/>
    <mergeCell ref="A552:A554"/>
    <mergeCell ref="A555:A557"/>
    <mergeCell ref="A596:A598"/>
    <mergeCell ref="A599:A601"/>
    <mergeCell ref="A602:A604"/>
    <mergeCell ref="A605:A607"/>
    <mergeCell ref="A608:A610"/>
    <mergeCell ref="A611:A613"/>
    <mergeCell ref="A578:A580"/>
    <mergeCell ref="A581:A583"/>
    <mergeCell ref="A584:A586"/>
    <mergeCell ref="A587:A589"/>
    <mergeCell ref="A590:A592"/>
    <mergeCell ref="A593:A595"/>
    <mergeCell ref="A634:A636"/>
    <mergeCell ref="A637:A639"/>
    <mergeCell ref="A640:A642"/>
    <mergeCell ref="A643:A645"/>
    <mergeCell ref="A646:A648"/>
    <mergeCell ref="A649:A651"/>
    <mergeCell ref="A614:A616"/>
    <mergeCell ref="A617:A619"/>
    <mergeCell ref="A622:A624"/>
    <mergeCell ref="A625:A627"/>
    <mergeCell ref="A628:A630"/>
    <mergeCell ref="A631:A633"/>
    <mergeCell ref="A670:A672"/>
    <mergeCell ref="A673:A675"/>
    <mergeCell ref="A676:A678"/>
    <mergeCell ref="A679:A681"/>
    <mergeCell ref="A684:A686"/>
    <mergeCell ref="A687:A689"/>
    <mergeCell ref="A652:A654"/>
    <mergeCell ref="A655:A657"/>
    <mergeCell ref="A658:A660"/>
    <mergeCell ref="A661:A663"/>
    <mergeCell ref="A664:A666"/>
    <mergeCell ref="A667:A669"/>
    <mergeCell ref="A708:A710"/>
    <mergeCell ref="A711:A713"/>
    <mergeCell ref="A714:A716"/>
    <mergeCell ref="A717:A719"/>
    <mergeCell ref="A720:A722"/>
    <mergeCell ref="A723:A725"/>
    <mergeCell ref="A690:A692"/>
    <mergeCell ref="A693:A695"/>
    <mergeCell ref="A696:A698"/>
    <mergeCell ref="A699:A701"/>
    <mergeCell ref="A702:A704"/>
    <mergeCell ref="A705:A707"/>
    <mergeCell ref="A746:A748"/>
    <mergeCell ref="A749:A751"/>
    <mergeCell ref="A752:A754"/>
    <mergeCell ref="A755:A757"/>
    <mergeCell ref="A758:A760"/>
    <mergeCell ref="A761:A763"/>
    <mergeCell ref="A726:A728"/>
    <mergeCell ref="A729:A731"/>
    <mergeCell ref="A732:A734"/>
    <mergeCell ref="A735:A737"/>
    <mergeCell ref="A738:A740"/>
    <mergeCell ref="A741:A743"/>
    <mergeCell ref="A782:A784"/>
    <mergeCell ref="A785:A787"/>
    <mergeCell ref="A788:A790"/>
    <mergeCell ref="A791:A793"/>
    <mergeCell ref="A794:A796"/>
    <mergeCell ref="A797:A799"/>
    <mergeCell ref="A764:A766"/>
    <mergeCell ref="A767:A769"/>
    <mergeCell ref="A770:A772"/>
    <mergeCell ref="A773:A775"/>
    <mergeCell ref="A776:A778"/>
    <mergeCell ref="A779:A781"/>
    <mergeCell ref="A820:A822"/>
    <mergeCell ref="A823:A825"/>
    <mergeCell ref="A826:A828"/>
    <mergeCell ref="A829:A831"/>
    <mergeCell ref="A832:A834"/>
    <mergeCell ref="A835:A837"/>
    <mergeCell ref="A800:A802"/>
    <mergeCell ref="A803:A805"/>
    <mergeCell ref="A808:A810"/>
    <mergeCell ref="A811:A813"/>
    <mergeCell ref="A814:A816"/>
    <mergeCell ref="A817:A819"/>
    <mergeCell ref="A856:A858"/>
    <mergeCell ref="A859:A861"/>
    <mergeCell ref="A862:A864"/>
    <mergeCell ref="A865:A867"/>
    <mergeCell ref="A870:A872"/>
    <mergeCell ref="A873:A875"/>
    <mergeCell ref="A838:A840"/>
    <mergeCell ref="A841:A843"/>
    <mergeCell ref="A844:A846"/>
    <mergeCell ref="A847:A849"/>
    <mergeCell ref="A850:A852"/>
    <mergeCell ref="A853:A855"/>
    <mergeCell ref="A894:A896"/>
    <mergeCell ref="A897:A899"/>
    <mergeCell ref="A900:A902"/>
    <mergeCell ref="A903:A905"/>
    <mergeCell ref="A906:A908"/>
    <mergeCell ref="A909:A911"/>
    <mergeCell ref="A876:A878"/>
    <mergeCell ref="A879:A881"/>
    <mergeCell ref="A882:A884"/>
    <mergeCell ref="A885:A887"/>
    <mergeCell ref="A888:A890"/>
    <mergeCell ref="A891:A893"/>
    <mergeCell ref="A932:A934"/>
    <mergeCell ref="A935:A937"/>
    <mergeCell ref="A938:A940"/>
    <mergeCell ref="A941:A943"/>
    <mergeCell ref="A944:A946"/>
    <mergeCell ref="A947:A949"/>
    <mergeCell ref="A912:A914"/>
    <mergeCell ref="A915:A917"/>
    <mergeCell ref="A918:A920"/>
    <mergeCell ref="A921:A923"/>
    <mergeCell ref="A924:A926"/>
    <mergeCell ref="A927:A929"/>
    <mergeCell ref="A968:A970"/>
    <mergeCell ref="A971:A973"/>
    <mergeCell ref="A974:A976"/>
    <mergeCell ref="A977:A979"/>
    <mergeCell ref="A980:A982"/>
    <mergeCell ref="A983:A985"/>
    <mergeCell ref="A950:A952"/>
    <mergeCell ref="A953:A955"/>
    <mergeCell ref="A956:A958"/>
    <mergeCell ref="A959:A961"/>
    <mergeCell ref="A962:A964"/>
    <mergeCell ref="A965:A967"/>
    <mergeCell ref="A1006:A1008"/>
    <mergeCell ref="A1009:A1011"/>
    <mergeCell ref="A1012:A1014"/>
    <mergeCell ref="A1015:A1017"/>
    <mergeCell ref="A1018:A1020"/>
    <mergeCell ref="A1021:A1023"/>
    <mergeCell ref="A986:A988"/>
    <mergeCell ref="A989:A991"/>
    <mergeCell ref="A994:A996"/>
    <mergeCell ref="A997:A999"/>
    <mergeCell ref="A1000:A1002"/>
    <mergeCell ref="A1003:A1005"/>
    <mergeCell ref="A1042:A1044"/>
    <mergeCell ref="A1045:A1047"/>
    <mergeCell ref="A1048:A1050"/>
    <mergeCell ref="A1051:A1053"/>
    <mergeCell ref="A1056:A1058"/>
    <mergeCell ref="A1059:A1061"/>
    <mergeCell ref="A1024:A1026"/>
    <mergeCell ref="A1027:A1029"/>
    <mergeCell ref="A1030:A1032"/>
    <mergeCell ref="A1033:A1035"/>
    <mergeCell ref="A1036:A1038"/>
    <mergeCell ref="A1039:A1041"/>
    <mergeCell ref="A1080:A1082"/>
    <mergeCell ref="A1083:A1085"/>
    <mergeCell ref="A1086:A1088"/>
    <mergeCell ref="A1089:A1091"/>
    <mergeCell ref="A1092:A1094"/>
    <mergeCell ref="A1095:A1097"/>
    <mergeCell ref="A1062:A1064"/>
    <mergeCell ref="A1065:A1067"/>
    <mergeCell ref="A1068:A1070"/>
    <mergeCell ref="A1071:A1073"/>
    <mergeCell ref="A1074:A1076"/>
    <mergeCell ref="A1077:A1079"/>
    <mergeCell ref="A1118:A1120"/>
    <mergeCell ref="A1121:A1123"/>
    <mergeCell ref="A1124:A1126"/>
    <mergeCell ref="A1127:A1129"/>
    <mergeCell ref="A1130:A1132"/>
    <mergeCell ref="A1133:A1135"/>
    <mergeCell ref="A1098:A1100"/>
    <mergeCell ref="A1101:A1103"/>
    <mergeCell ref="A1104:A1106"/>
    <mergeCell ref="A1107:A1109"/>
    <mergeCell ref="A1110:A1112"/>
    <mergeCell ref="A1113:A1115"/>
    <mergeCell ref="A1154:A1156"/>
    <mergeCell ref="A1157:A1159"/>
    <mergeCell ref="A1160:A1162"/>
    <mergeCell ref="A1163:A1165"/>
    <mergeCell ref="A1166:A1168"/>
    <mergeCell ref="A1169:A1171"/>
    <mergeCell ref="A1136:A1138"/>
    <mergeCell ref="A1139:A1141"/>
    <mergeCell ref="A1142:A1144"/>
    <mergeCell ref="A1145:A1147"/>
    <mergeCell ref="A1148:A1150"/>
    <mergeCell ref="A1151:A1153"/>
    <mergeCell ref="A1192:A1194"/>
    <mergeCell ref="A1195:A1197"/>
    <mergeCell ref="A1198:A1200"/>
    <mergeCell ref="A1201:A1203"/>
    <mergeCell ref="A1204:A1206"/>
    <mergeCell ref="A1207:A1209"/>
    <mergeCell ref="A1172:A1174"/>
    <mergeCell ref="A1175:A1177"/>
    <mergeCell ref="A1180:A1182"/>
    <mergeCell ref="A1183:A1185"/>
    <mergeCell ref="A1186:A1188"/>
    <mergeCell ref="A1189:A1191"/>
    <mergeCell ref="A1228:A1230"/>
    <mergeCell ref="A1231:A1233"/>
    <mergeCell ref="A1234:A1236"/>
    <mergeCell ref="A1237:A1239"/>
    <mergeCell ref="A1242:A1244"/>
    <mergeCell ref="A1245:A1247"/>
    <mergeCell ref="A1210:A1212"/>
    <mergeCell ref="A1213:A1215"/>
    <mergeCell ref="A1216:A1218"/>
    <mergeCell ref="A1219:A1221"/>
    <mergeCell ref="A1222:A1224"/>
    <mergeCell ref="A1225:A1227"/>
    <mergeCell ref="A1266:A1268"/>
    <mergeCell ref="A1269:A1271"/>
    <mergeCell ref="A1272:A1274"/>
    <mergeCell ref="A1275:A1277"/>
    <mergeCell ref="A1278:A1280"/>
    <mergeCell ref="A1281:A1283"/>
    <mergeCell ref="A1248:A1250"/>
    <mergeCell ref="A1251:A1253"/>
    <mergeCell ref="A1254:A1256"/>
    <mergeCell ref="A1257:A1259"/>
    <mergeCell ref="A1260:A1262"/>
    <mergeCell ref="A1263:A1265"/>
    <mergeCell ref="A1304:A1306"/>
    <mergeCell ref="A1307:A1309"/>
    <mergeCell ref="A1310:A1312"/>
    <mergeCell ref="A1313:A1315"/>
    <mergeCell ref="A1316:A1318"/>
    <mergeCell ref="A1319:A1321"/>
    <mergeCell ref="A1284:A1286"/>
    <mergeCell ref="A1287:A1289"/>
    <mergeCell ref="A1290:A1292"/>
    <mergeCell ref="A1293:A1295"/>
    <mergeCell ref="A1296:A1298"/>
    <mergeCell ref="A1299:A1301"/>
    <mergeCell ref="A1340:A1342"/>
    <mergeCell ref="A1343:A1345"/>
    <mergeCell ref="A1346:A1348"/>
    <mergeCell ref="A1349:A1351"/>
    <mergeCell ref="A1352:A1354"/>
    <mergeCell ref="A1355:A1357"/>
    <mergeCell ref="A1322:A1324"/>
    <mergeCell ref="A1325:A1327"/>
    <mergeCell ref="A1328:A1330"/>
    <mergeCell ref="A1331:A1333"/>
    <mergeCell ref="A1334:A1336"/>
    <mergeCell ref="A1337:A1339"/>
    <mergeCell ref="A1378:A1380"/>
    <mergeCell ref="A1381:A1383"/>
    <mergeCell ref="A1384:A1386"/>
    <mergeCell ref="A1387:A1389"/>
    <mergeCell ref="A1390:A1392"/>
    <mergeCell ref="A1393:A1395"/>
    <mergeCell ref="A1358:A1360"/>
    <mergeCell ref="A1361:A1363"/>
    <mergeCell ref="A1366:A1368"/>
    <mergeCell ref="A1369:A1371"/>
    <mergeCell ref="A1372:A1374"/>
    <mergeCell ref="A1375:A1377"/>
    <mergeCell ref="A1414:A1416"/>
    <mergeCell ref="A1417:A1419"/>
    <mergeCell ref="A1420:A1422"/>
    <mergeCell ref="A1423:A1425"/>
    <mergeCell ref="A1428:A1430"/>
    <mergeCell ref="A1431:A1433"/>
    <mergeCell ref="A1396:A1398"/>
    <mergeCell ref="A1399:A1401"/>
    <mergeCell ref="A1402:A1404"/>
    <mergeCell ref="A1405:A1407"/>
    <mergeCell ref="A1408:A1410"/>
    <mergeCell ref="A1411:A1413"/>
    <mergeCell ref="A1452:A1454"/>
    <mergeCell ref="A1455:A1457"/>
    <mergeCell ref="A1458:A1460"/>
    <mergeCell ref="A1461:A1463"/>
    <mergeCell ref="A1464:A1466"/>
    <mergeCell ref="A1467:A1469"/>
    <mergeCell ref="A1434:A1436"/>
    <mergeCell ref="A1437:A1439"/>
    <mergeCell ref="A1440:A1442"/>
    <mergeCell ref="A1443:A1445"/>
    <mergeCell ref="A1446:A1448"/>
    <mergeCell ref="A1449:A1451"/>
    <mergeCell ref="A1490:A1492"/>
    <mergeCell ref="A1493:A1495"/>
    <mergeCell ref="A1496:A1498"/>
    <mergeCell ref="A1499:A1501"/>
    <mergeCell ref="A1502:A1504"/>
    <mergeCell ref="A1505:A1507"/>
    <mergeCell ref="A1470:A1472"/>
    <mergeCell ref="A1473:A1475"/>
    <mergeCell ref="A1476:A1478"/>
    <mergeCell ref="A1479:A1481"/>
    <mergeCell ref="A1482:A1484"/>
    <mergeCell ref="A1485:A1487"/>
    <mergeCell ref="A1526:A1528"/>
    <mergeCell ref="A1529:A1531"/>
    <mergeCell ref="A1532:A1534"/>
    <mergeCell ref="A1535:A1537"/>
    <mergeCell ref="A1538:A1540"/>
    <mergeCell ref="A1541:A1543"/>
    <mergeCell ref="A1508:A1510"/>
    <mergeCell ref="A1511:A1513"/>
    <mergeCell ref="A1514:A1516"/>
    <mergeCell ref="A1517:A1519"/>
    <mergeCell ref="A1520:A1522"/>
    <mergeCell ref="A1523:A1525"/>
    <mergeCell ref="A1564:A1566"/>
    <mergeCell ref="A1567:A1569"/>
    <mergeCell ref="A1570:A1572"/>
    <mergeCell ref="A1573:A1575"/>
    <mergeCell ref="A1576:A1578"/>
    <mergeCell ref="A1579:A1581"/>
    <mergeCell ref="A1544:A1546"/>
    <mergeCell ref="A1547:A1549"/>
    <mergeCell ref="A1552:A1554"/>
    <mergeCell ref="A1555:A1557"/>
    <mergeCell ref="A1558:A1560"/>
    <mergeCell ref="A1561:A1563"/>
    <mergeCell ref="A1600:A1602"/>
    <mergeCell ref="A1603:A1605"/>
    <mergeCell ref="A1606:A1608"/>
    <mergeCell ref="A1609:A1611"/>
    <mergeCell ref="A1614:A1616"/>
    <mergeCell ref="A1617:A1619"/>
    <mergeCell ref="A1582:A1584"/>
    <mergeCell ref="A1585:A1587"/>
    <mergeCell ref="A1588:A1590"/>
    <mergeCell ref="A1591:A1593"/>
    <mergeCell ref="A1594:A1596"/>
    <mergeCell ref="A1597:A1599"/>
    <mergeCell ref="A1638:A1640"/>
    <mergeCell ref="A1641:A1643"/>
    <mergeCell ref="A1644:A1646"/>
    <mergeCell ref="A1647:A1649"/>
    <mergeCell ref="A1650:A1652"/>
    <mergeCell ref="A1653:A1655"/>
    <mergeCell ref="A1620:A1622"/>
    <mergeCell ref="A1623:A1625"/>
    <mergeCell ref="A1626:A1628"/>
    <mergeCell ref="A1629:A1631"/>
    <mergeCell ref="A1632:A1634"/>
    <mergeCell ref="A1635:A1637"/>
    <mergeCell ref="A1676:A1678"/>
    <mergeCell ref="A1679:A1681"/>
    <mergeCell ref="A1682:A1684"/>
    <mergeCell ref="A1685:A1687"/>
    <mergeCell ref="A1688:A1690"/>
    <mergeCell ref="A1691:A1693"/>
    <mergeCell ref="A1656:A1658"/>
    <mergeCell ref="A1659:A1661"/>
    <mergeCell ref="A1662:A1664"/>
    <mergeCell ref="A1665:A1667"/>
    <mergeCell ref="A1668:A1670"/>
    <mergeCell ref="A1671:A1673"/>
    <mergeCell ref="A1712:A1714"/>
    <mergeCell ref="A1715:A1717"/>
    <mergeCell ref="A1718:A1720"/>
    <mergeCell ref="A1721:A1723"/>
    <mergeCell ref="A1724:A1726"/>
    <mergeCell ref="A1727:A1729"/>
    <mergeCell ref="A1694:A1696"/>
    <mergeCell ref="A1697:A1699"/>
    <mergeCell ref="A1700:A1702"/>
    <mergeCell ref="A1703:A1705"/>
    <mergeCell ref="A1706:A1708"/>
    <mergeCell ref="A1709:A1711"/>
    <mergeCell ref="A1750:A1752"/>
    <mergeCell ref="A1753:A1755"/>
    <mergeCell ref="A1756:A1758"/>
    <mergeCell ref="A1759:A1761"/>
    <mergeCell ref="A1762:A1764"/>
    <mergeCell ref="A1765:A1767"/>
    <mergeCell ref="A1730:A1732"/>
    <mergeCell ref="A1733:A1735"/>
    <mergeCell ref="A1738:A1740"/>
    <mergeCell ref="A1741:A1743"/>
    <mergeCell ref="A1744:A1746"/>
    <mergeCell ref="A1747:A1749"/>
    <mergeCell ref="A1786:A1788"/>
    <mergeCell ref="A1789:A1791"/>
    <mergeCell ref="A1792:A1794"/>
    <mergeCell ref="A1795:A1797"/>
    <mergeCell ref="A1800:A1802"/>
    <mergeCell ref="A1803:A1805"/>
    <mergeCell ref="A1768:A1770"/>
    <mergeCell ref="A1771:A1773"/>
    <mergeCell ref="A1774:A1776"/>
    <mergeCell ref="A1777:A1779"/>
    <mergeCell ref="A1780:A1782"/>
    <mergeCell ref="A1783:A1785"/>
    <mergeCell ref="A1824:A1826"/>
    <mergeCell ref="A1827:A1829"/>
    <mergeCell ref="A1830:A1832"/>
    <mergeCell ref="A1833:A1835"/>
    <mergeCell ref="A1836:A1838"/>
    <mergeCell ref="A1839:A1841"/>
    <mergeCell ref="A1806:A1808"/>
    <mergeCell ref="A1809:A1811"/>
    <mergeCell ref="A1812:A1814"/>
    <mergeCell ref="A1815:A1817"/>
    <mergeCell ref="A1818:A1820"/>
    <mergeCell ref="A1821:A1823"/>
    <mergeCell ref="A1862:A1864"/>
    <mergeCell ref="A1865:A1867"/>
    <mergeCell ref="A1868:A1870"/>
    <mergeCell ref="A1871:A1873"/>
    <mergeCell ref="A1874:A1876"/>
    <mergeCell ref="A1877:A1879"/>
    <mergeCell ref="A1842:A1844"/>
    <mergeCell ref="A1845:A1847"/>
    <mergeCell ref="A1848:A1850"/>
    <mergeCell ref="A1851:A1853"/>
    <mergeCell ref="A1854:A1856"/>
    <mergeCell ref="A1857:A1859"/>
    <mergeCell ref="A1898:A1900"/>
    <mergeCell ref="A1901:A1903"/>
    <mergeCell ref="A1904:A1906"/>
    <mergeCell ref="A1907:A1909"/>
    <mergeCell ref="A1910:A1912"/>
    <mergeCell ref="A1913:A1915"/>
    <mergeCell ref="A1880:A1882"/>
    <mergeCell ref="A1883:A1885"/>
    <mergeCell ref="A1886:A1888"/>
    <mergeCell ref="A1889:A1891"/>
    <mergeCell ref="A1892:A1894"/>
    <mergeCell ref="A1895:A1897"/>
    <mergeCell ref="A1936:A1938"/>
    <mergeCell ref="A1939:A1941"/>
    <mergeCell ref="A1942:A1944"/>
    <mergeCell ref="A1945:A1947"/>
    <mergeCell ref="A1948:A1950"/>
    <mergeCell ref="A1951:A1953"/>
    <mergeCell ref="A1916:A1918"/>
    <mergeCell ref="A1919:A1921"/>
    <mergeCell ref="A1924:A1926"/>
    <mergeCell ref="A1927:A1929"/>
    <mergeCell ref="A1930:A1932"/>
    <mergeCell ref="A1933:A1935"/>
    <mergeCell ref="A1972:A1974"/>
    <mergeCell ref="A1975:A1977"/>
    <mergeCell ref="A1978:A1980"/>
    <mergeCell ref="A1981:A1983"/>
    <mergeCell ref="A1986:A1988"/>
    <mergeCell ref="A1989:A1991"/>
    <mergeCell ref="A1954:A1956"/>
    <mergeCell ref="A1957:A1959"/>
    <mergeCell ref="A1960:A1962"/>
    <mergeCell ref="A1963:A1965"/>
    <mergeCell ref="A1966:A1968"/>
    <mergeCell ref="A1969:A1971"/>
    <mergeCell ref="A2010:A2012"/>
    <mergeCell ref="A2013:A2015"/>
    <mergeCell ref="A2016:A2018"/>
    <mergeCell ref="A2019:A2021"/>
    <mergeCell ref="A2022:A2024"/>
    <mergeCell ref="A2025:A2027"/>
    <mergeCell ref="A1992:A1994"/>
    <mergeCell ref="A1995:A1997"/>
    <mergeCell ref="A1998:A2000"/>
    <mergeCell ref="A2001:A2003"/>
    <mergeCell ref="A2004:A2006"/>
    <mergeCell ref="A2007:A2009"/>
    <mergeCell ref="A2048:A2050"/>
    <mergeCell ref="A2051:A2053"/>
    <mergeCell ref="A2054:A2056"/>
    <mergeCell ref="A2057:A2059"/>
    <mergeCell ref="A2060:A2062"/>
    <mergeCell ref="A2063:A2065"/>
    <mergeCell ref="A2028:A2030"/>
    <mergeCell ref="A2031:A2033"/>
    <mergeCell ref="A2034:A2036"/>
    <mergeCell ref="A2037:A2039"/>
    <mergeCell ref="A2040:A2042"/>
    <mergeCell ref="A2043:A2045"/>
    <mergeCell ref="A2084:A2086"/>
    <mergeCell ref="A2087:A2089"/>
    <mergeCell ref="A2090:A2092"/>
    <mergeCell ref="A2093:A2095"/>
    <mergeCell ref="A2096:A2098"/>
    <mergeCell ref="A2099:A2101"/>
    <mergeCell ref="A2066:A2068"/>
    <mergeCell ref="A2069:A2071"/>
    <mergeCell ref="A2072:A2074"/>
    <mergeCell ref="A2075:A2077"/>
    <mergeCell ref="A2078:A2080"/>
    <mergeCell ref="A2081:A2083"/>
    <mergeCell ref="A2122:A2124"/>
    <mergeCell ref="A2125:A2127"/>
    <mergeCell ref="A2128:A2130"/>
    <mergeCell ref="A2131:A2133"/>
    <mergeCell ref="A2134:A2136"/>
    <mergeCell ref="A2137:A2139"/>
    <mergeCell ref="A2102:A2104"/>
    <mergeCell ref="A2105:A2107"/>
    <mergeCell ref="A2110:A2112"/>
    <mergeCell ref="A2113:A2115"/>
    <mergeCell ref="A2116:A2118"/>
    <mergeCell ref="A2119:A2121"/>
    <mergeCell ref="A2158:A2160"/>
    <mergeCell ref="A2161:A2163"/>
    <mergeCell ref="A2164:A2166"/>
    <mergeCell ref="A2167:A2169"/>
    <mergeCell ref="A2172:A2174"/>
    <mergeCell ref="A2175:A2177"/>
    <mergeCell ref="A2140:A2142"/>
    <mergeCell ref="A2143:A2145"/>
    <mergeCell ref="A2146:A2148"/>
    <mergeCell ref="A2149:A2151"/>
    <mergeCell ref="A2152:A2154"/>
    <mergeCell ref="A2155:A2157"/>
    <mergeCell ref="A2196:A2198"/>
    <mergeCell ref="A2199:A2201"/>
    <mergeCell ref="A2202:A2204"/>
    <mergeCell ref="A2205:A2207"/>
    <mergeCell ref="A2208:A2210"/>
    <mergeCell ref="A2211:A2213"/>
    <mergeCell ref="A2178:A2180"/>
    <mergeCell ref="A2181:A2183"/>
    <mergeCell ref="A2184:A2186"/>
    <mergeCell ref="A2187:A2189"/>
    <mergeCell ref="A2190:A2192"/>
    <mergeCell ref="A2193:A2195"/>
    <mergeCell ref="A2234:A2236"/>
    <mergeCell ref="A2237:A2239"/>
    <mergeCell ref="A2240:A2242"/>
    <mergeCell ref="A2243:A2245"/>
    <mergeCell ref="A2246:A2248"/>
    <mergeCell ref="A2249:A2251"/>
    <mergeCell ref="A2214:A2216"/>
    <mergeCell ref="A2217:A2219"/>
    <mergeCell ref="A2220:A2222"/>
    <mergeCell ref="A2223:A2225"/>
    <mergeCell ref="A2226:A2228"/>
    <mergeCell ref="A2229:A2231"/>
    <mergeCell ref="A2270:A2272"/>
    <mergeCell ref="A2273:A2275"/>
    <mergeCell ref="A2276:A2278"/>
    <mergeCell ref="A2279:A2281"/>
    <mergeCell ref="A2282:A2284"/>
    <mergeCell ref="A2285:A2287"/>
    <mergeCell ref="A2252:A2254"/>
    <mergeCell ref="A2255:A2257"/>
    <mergeCell ref="A2258:A2260"/>
    <mergeCell ref="A2261:A2263"/>
    <mergeCell ref="A2264:A2266"/>
    <mergeCell ref="A2267:A2269"/>
    <mergeCell ref="A2308:A2310"/>
    <mergeCell ref="A2311:A2313"/>
    <mergeCell ref="A2314:A2316"/>
    <mergeCell ref="A2317:A2319"/>
    <mergeCell ref="A2320:A2322"/>
    <mergeCell ref="A2323:A2325"/>
    <mergeCell ref="A2288:A2290"/>
    <mergeCell ref="A2291:A2293"/>
    <mergeCell ref="A2296:A2298"/>
    <mergeCell ref="A2299:A2301"/>
    <mergeCell ref="A2302:A2304"/>
    <mergeCell ref="A2305:A2307"/>
    <mergeCell ref="A2344:A2346"/>
    <mergeCell ref="A2347:A2349"/>
    <mergeCell ref="A2350:A2352"/>
    <mergeCell ref="A2353:A2355"/>
    <mergeCell ref="A2358:A2360"/>
    <mergeCell ref="A2361:A2363"/>
    <mergeCell ref="A2326:A2328"/>
    <mergeCell ref="A2329:A2331"/>
    <mergeCell ref="A2332:A2334"/>
    <mergeCell ref="A2335:A2337"/>
    <mergeCell ref="A2338:A2340"/>
    <mergeCell ref="A2341:A2343"/>
    <mergeCell ref="A2382:A2384"/>
    <mergeCell ref="A2385:A2387"/>
    <mergeCell ref="A2388:A2390"/>
    <mergeCell ref="A2391:A2393"/>
    <mergeCell ref="A2394:A2396"/>
    <mergeCell ref="A2397:A2399"/>
    <mergeCell ref="A2364:A2366"/>
    <mergeCell ref="A2367:A2369"/>
    <mergeCell ref="A2370:A2372"/>
    <mergeCell ref="A2373:A2375"/>
    <mergeCell ref="A2376:A2378"/>
    <mergeCell ref="A2379:A2381"/>
    <mergeCell ref="A2420:A2422"/>
    <mergeCell ref="A2423:A2425"/>
    <mergeCell ref="A2426:A2428"/>
    <mergeCell ref="A2429:A2431"/>
    <mergeCell ref="A2432:A2434"/>
    <mergeCell ref="A2435:A2437"/>
    <mergeCell ref="A2400:A2402"/>
    <mergeCell ref="A2403:A2405"/>
    <mergeCell ref="A2406:A2408"/>
    <mergeCell ref="A2409:A2411"/>
    <mergeCell ref="A2412:A2414"/>
    <mergeCell ref="A2415:A2417"/>
    <mergeCell ref="A2456:A2458"/>
    <mergeCell ref="A2459:A2461"/>
    <mergeCell ref="A2462:A2464"/>
    <mergeCell ref="A2465:A2467"/>
    <mergeCell ref="A2468:A2470"/>
    <mergeCell ref="A2471:A2473"/>
    <mergeCell ref="A2438:A2440"/>
    <mergeCell ref="A2441:A2443"/>
    <mergeCell ref="A2444:A2446"/>
    <mergeCell ref="A2447:A2449"/>
    <mergeCell ref="A2450:A2452"/>
    <mergeCell ref="A2453:A2455"/>
    <mergeCell ref="A2494:A2496"/>
    <mergeCell ref="A2497:A2499"/>
    <mergeCell ref="A2500:A2502"/>
    <mergeCell ref="A2503:A2505"/>
    <mergeCell ref="A2506:A2508"/>
    <mergeCell ref="A2509:A2511"/>
    <mergeCell ref="A2474:A2476"/>
    <mergeCell ref="A2477:A2479"/>
    <mergeCell ref="A2482:A2484"/>
    <mergeCell ref="A2485:A2487"/>
    <mergeCell ref="A2488:A2490"/>
    <mergeCell ref="A2491:A2493"/>
    <mergeCell ref="A2530:A2532"/>
    <mergeCell ref="A2533:A2535"/>
    <mergeCell ref="A2536:A2538"/>
    <mergeCell ref="A2539:A2541"/>
    <mergeCell ref="A2544:A2546"/>
    <mergeCell ref="A2547:A2549"/>
    <mergeCell ref="A2512:A2514"/>
    <mergeCell ref="A2515:A2517"/>
    <mergeCell ref="A2518:A2520"/>
    <mergeCell ref="A2521:A2523"/>
    <mergeCell ref="A2524:A2526"/>
    <mergeCell ref="A2527:A2529"/>
    <mergeCell ref="A2568:A2570"/>
    <mergeCell ref="A2571:A2573"/>
    <mergeCell ref="A2574:A2576"/>
    <mergeCell ref="A2577:A2579"/>
    <mergeCell ref="A2580:A2582"/>
    <mergeCell ref="A2583:A2585"/>
    <mergeCell ref="A2550:A2552"/>
    <mergeCell ref="A2553:A2555"/>
    <mergeCell ref="A2556:A2558"/>
    <mergeCell ref="A2559:A2561"/>
    <mergeCell ref="A2562:A2564"/>
    <mergeCell ref="A2565:A2567"/>
    <mergeCell ref="A2606:A2608"/>
    <mergeCell ref="A2609:A2611"/>
    <mergeCell ref="A2612:A2614"/>
    <mergeCell ref="A2615:A2617"/>
    <mergeCell ref="A2618:A2620"/>
    <mergeCell ref="A2621:A2623"/>
    <mergeCell ref="A2586:A2588"/>
    <mergeCell ref="A2589:A2591"/>
    <mergeCell ref="A2592:A2594"/>
    <mergeCell ref="A2595:A2597"/>
    <mergeCell ref="A2598:A2600"/>
    <mergeCell ref="A2601:A2603"/>
    <mergeCell ref="A2642:A2644"/>
    <mergeCell ref="A2645:A2647"/>
    <mergeCell ref="A2648:A2650"/>
    <mergeCell ref="A2651:A2653"/>
    <mergeCell ref="A2654:A2656"/>
    <mergeCell ref="A2657:A2659"/>
    <mergeCell ref="A2624:A2626"/>
    <mergeCell ref="A2627:A2629"/>
    <mergeCell ref="A2630:A2632"/>
    <mergeCell ref="A2633:A2635"/>
    <mergeCell ref="A2636:A2638"/>
    <mergeCell ref="A2639:A2641"/>
    <mergeCell ref="A2680:A2682"/>
    <mergeCell ref="A2683:A2685"/>
    <mergeCell ref="A2686:A2688"/>
    <mergeCell ref="A2689:A2691"/>
    <mergeCell ref="A2692:A2694"/>
    <mergeCell ref="A2695:A2697"/>
    <mergeCell ref="A2660:A2662"/>
    <mergeCell ref="A2663:A2665"/>
    <mergeCell ref="A2668:A2670"/>
    <mergeCell ref="A2671:A2673"/>
    <mergeCell ref="A2674:A2676"/>
    <mergeCell ref="A2677:A2679"/>
    <mergeCell ref="A2716:A2718"/>
    <mergeCell ref="A2719:A2721"/>
    <mergeCell ref="A2722:A2724"/>
    <mergeCell ref="A2725:A2727"/>
    <mergeCell ref="A2730:A2732"/>
    <mergeCell ref="A2733:A2735"/>
    <mergeCell ref="A2698:A2700"/>
    <mergeCell ref="A2701:A2703"/>
    <mergeCell ref="A2704:A2706"/>
    <mergeCell ref="A2707:A2709"/>
    <mergeCell ref="A2710:A2712"/>
    <mergeCell ref="A2713:A2715"/>
    <mergeCell ref="A2754:A2756"/>
    <mergeCell ref="A2757:A2759"/>
    <mergeCell ref="A2760:A2762"/>
    <mergeCell ref="A2763:A2765"/>
    <mergeCell ref="A2766:A2768"/>
    <mergeCell ref="A2769:A2771"/>
    <mergeCell ref="A2736:A2738"/>
    <mergeCell ref="A2739:A2741"/>
    <mergeCell ref="A2742:A2744"/>
    <mergeCell ref="A2745:A2747"/>
    <mergeCell ref="A2748:A2750"/>
    <mergeCell ref="A2751:A2753"/>
    <mergeCell ref="A2792:A2794"/>
    <mergeCell ref="A2795:A2797"/>
    <mergeCell ref="A2798:A2800"/>
    <mergeCell ref="A2801:A2803"/>
    <mergeCell ref="A2804:A2806"/>
    <mergeCell ref="A2807:A2809"/>
    <mergeCell ref="A2772:A2774"/>
    <mergeCell ref="A2775:A2777"/>
    <mergeCell ref="A2778:A2780"/>
    <mergeCell ref="A2781:A2783"/>
    <mergeCell ref="A2784:A2786"/>
    <mergeCell ref="A2787:A2789"/>
    <mergeCell ref="A2828:A2830"/>
    <mergeCell ref="A2831:A2833"/>
    <mergeCell ref="A2834:A2836"/>
    <mergeCell ref="A2837:A2839"/>
    <mergeCell ref="A2840:A2842"/>
    <mergeCell ref="A2843:A2845"/>
    <mergeCell ref="A2810:A2812"/>
    <mergeCell ref="A2813:A2815"/>
    <mergeCell ref="A2816:A2818"/>
    <mergeCell ref="A2819:A2821"/>
    <mergeCell ref="A2822:A2824"/>
    <mergeCell ref="A2825:A2827"/>
    <mergeCell ref="A2866:A2868"/>
    <mergeCell ref="A2869:A2871"/>
    <mergeCell ref="A2872:A2874"/>
    <mergeCell ref="A2875:A2877"/>
    <mergeCell ref="A2878:A2880"/>
    <mergeCell ref="A2881:A2883"/>
    <mergeCell ref="A2846:A2848"/>
    <mergeCell ref="A2849:A2851"/>
    <mergeCell ref="A2854:A2856"/>
    <mergeCell ref="A2857:A2859"/>
    <mergeCell ref="A2860:A2862"/>
    <mergeCell ref="A2863:A2865"/>
    <mergeCell ref="A2902:A2904"/>
    <mergeCell ref="A2905:A2907"/>
    <mergeCell ref="A2908:A2910"/>
    <mergeCell ref="A2911:A2913"/>
    <mergeCell ref="A2916:A2918"/>
    <mergeCell ref="A2919:A2921"/>
    <mergeCell ref="A2884:A2886"/>
    <mergeCell ref="A2887:A2889"/>
    <mergeCell ref="A2890:A2892"/>
    <mergeCell ref="A2893:A2895"/>
    <mergeCell ref="A2896:A2898"/>
    <mergeCell ref="A2899:A2901"/>
    <mergeCell ref="A2940:A2942"/>
    <mergeCell ref="A2943:A2945"/>
    <mergeCell ref="A2946:A2948"/>
    <mergeCell ref="A2949:A2951"/>
    <mergeCell ref="A2952:A2954"/>
    <mergeCell ref="A2955:A2957"/>
    <mergeCell ref="A2922:A2924"/>
    <mergeCell ref="A2925:A2927"/>
    <mergeCell ref="A2928:A2930"/>
    <mergeCell ref="A2931:A2933"/>
    <mergeCell ref="A2934:A2936"/>
    <mergeCell ref="A2937:A2939"/>
    <mergeCell ref="A2978:A2980"/>
    <mergeCell ref="A2981:A2983"/>
    <mergeCell ref="A2984:A2986"/>
    <mergeCell ref="A2987:A2989"/>
    <mergeCell ref="A2990:A2992"/>
    <mergeCell ref="A2993:A2995"/>
    <mergeCell ref="A2958:A2960"/>
    <mergeCell ref="A2961:A2963"/>
    <mergeCell ref="A2964:A2966"/>
    <mergeCell ref="A2967:A2969"/>
    <mergeCell ref="A2970:A2972"/>
    <mergeCell ref="A2973:A2975"/>
    <mergeCell ref="A3014:A3016"/>
    <mergeCell ref="A3017:A3019"/>
    <mergeCell ref="A3020:A3022"/>
    <mergeCell ref="A3023:A3025"/>
    <mergeCell ref="A3026:A3028"/>
    <mergeCell ref="A3029:A3031"/>
    <mergeCell ref="A2996:A2998"/>
    <mergeCell ref="A2999:A3001"/>
    <mergeCell ref="A3002:A3004"/>
    <mergeCell ref="A3005:A3007"/>
    <mergeCell ref="A3008:A3010"/>
    <mergeCell ref="A3011:A3013"/>
    <mergeCell ref="A3052:A3054"/>
    <mergeCell ref="A3055:A3057"/>
    <mergeCell ref="A3058:A3060"/>
    <mergeCell ref="A3061:A3063"/>
    <mergeCell ref="A3064:A3066"/>
    <mergeCell ref="A3067:A3069"/>
    <mergeCell ref="A3032:A3034"/>
    <mergeCell ref="A3035:A3037"/>
    <mergeCell ref="A3040:A3042"/>
    <mergeCell ref="A3043:A3045"/>
    <mergeCell ref="A3046:A3048"/>
    <mergeCell ref="A3049:A3051"/>
    <mergeCell ref="A3088:A3090"/>
    <mergeCell ref="A3091:A3093"/>
    <mergeCell ref="A3094:A3096"/>
    <mergeCell ref="A3097:A3099"/>
    <mergeCell ref="A3070:A3072"/>
    <mergeCell ref="A3073:A3075"/>
    <mergeCell ref="A3076:A3078"/>
    <mergeCell ref="A3079:A3081"/>
    <mergeCell ref="A3082:A3084"/>
    <mergeCell ref="A3085:A3087"/>
  </mergeCells>
  <phoneticPr fontId="4"/>
  <conditionalFormatting sqref="E186">
    <cfRule type="expression" dxfId="400" priority="401">
      <formula>$B186=0</formula>
    </cfRule>
  </conditionalFormatting>
  <conditionalFormatting sqref="E187">
    <cfRule type="expression" dxfId="399" priority="400">
      <formula>$B187=0</formula>
    </cfRule>
  </conditionalFormatting>
  <conditionalFormatting sqref="I186">
    <cfRule type="expression" dxfId="398" priority="399">
      <formula>$B186=0</formula>
    </cfRule>
  </conditionalFormatting>
  <conditionalFormatting sqref="I187">
    <cfRule type="expression" dxfId="397" priority="398">
      <formula>$B187=0</formula>
    </cfRule>
  </conditionalFormatting>
  <conditionalFormatting sqref="E124">
    <cfRule type="expression" dxfId="396" priority="397">
      <formula>$B124=0</formula>
    </cfRule>
  </conditionalFormatting>
  <conditionalFormatting sqref="E125">
    <cfRule type="expression" dxfId="395" priority="396">
      <formula>$B125=0</formula>
    </cfRule>
  </conditionalFormatting>
  <conditionalFormatting sqref="E62 I62">
    <cfRule type="expression" dxfId="394" priority="291">
      <formula>$R$1&lt;21</formula>
    </cfRule>
    <cfRule type="expression" dxfId="393" priority="292">
      <formula>$S$1&lt;21</formula>
    </cfRule>
    <cfRule type="expression" dxfId="392" priority="395">
      <formula>$B62=0</formula>
    </cfRule>
  </conditionalFormatting>
  <conditionalFormatting sqref="E63">
    <cfRule type="expression" dxfId="391" priority="394">
      <formula>$B63=0</formula>
    </cfRule>
  </conditionalFormatting>
  <conditionalFormatting sqref="I124">
    <cfRule type="expression" dxfId="390" priority="393">
      <formula>$B124=0</formula>
    </cfRule>
  </conditionalFormatting>
  <conditionalFormatting sqref="I125">
    <cfRule type="expression" dxfId="389" priority="392">
      <formula>$B125=0</formula>
    </cfRule>
  </conditionalFormatting>
  <conditionalFormatting sqref="I63">
    <cfRule type="expression" dxfId="388" priority="391">
      <formula>$B63=0</formula>
    </cfRule>
  </conditionalFormatting>
  <conditionalFormatting sqref="E248">
    <cfRule type="expression" dxfId="387" priority="390">
      <formula>$B248=0</formula>
    </cfRule>
  </conditionalFormatting>
  <conditionalFormatting sqref="E249">
    <cfRule type="expression" dxfId="386" priority="389">
      <formula>$B249=0</formula>
    </cfRule>
  </conditionalFormatting>
  <conditionalFormatting sqref="I248">
    <cfRule type="expression" dxfId="385" priority="388">
      <formula>$B248=0</formula>
    </cfRule>
  </conditionalFormatting>
  <conditionalFormatting sqref="I249">
    <cfRule type="expression" dxfId="384" priority="387">
      <formula>$B249=0</formula>
    </cfRule>
  </conditionalFormatting>
  <conditionalFormatting sqref="E310">
    <cfRule type="expression" dxfId="383" priority="386">
      <formula>$B310=0</formula>
    </cfRule>
  </conditionalFormatting>
  <conditionalFormatting sqref="E311">
    <cfRule type="expression" dxfId="382" priority="385">
      <formula>$B311=0</formula>
    </cfRule>
  </conditionalFormatting>
  <conditionalFormatting sqref="I310">
    <cfRule type="expression" dxfId="381" priority="384">
      <formula>$B310=0</formula>
    </cfRule>
  </conditionalFormatting>
  <conditionalFormatting sqref="I311">
    <cfRule type="expression" dxfId="380" priority="383">
      <formula>$B311=0</formula>
    </cfRule>
  </conditionalFormatting>
  <conditionalFormatting sqref="E372">
    <cfRule type="expression" dxfId="379" priority="382">
      <formula>$B372=0</formula>
    </cfRule>
  </conditionalFormatting>
  <conditionalFormatting sqref="E373">
    <cfRule type="expression" dxfId="378" priority="381">
      <formula>$B373=0</formula>
    </cfRule>
  </conditionalFormatting>
  <conditionalFormatting sqref="I372">
    <cfRule type="expression" dxfId="377" priority="380">
      <formula>$B372=0</formula>
    </cfRule>
  </conditionalFormatting>
  <conditionalFormatting sqref="I373">
    <cfRule type="expression" dxfId="376" priority="379">
      <formula>$B373=0</formula>
    </cfRule>
  </conditionalFormatting>
  <conditionalFormatting sqref="E434">
    <cfRule type="expression" dxfId="375" priority="378">
      <formula>$B434=0</formula>
    </cfRule>
  </conditionalFormatting>
  <conditionalFormatting sqref="E435">
    <cfRule type="expression" dxfId="374" priority="377">
      <formula>$B435=0</formula>
    </cfRule>
  </conditionalFormatting>
  <conditionalFormatting sqref="I434">
    <cfRule type="expression" dxfId="373" priority="376">
      <formula>$B434=0</formula>
    </cfRule>
  </conditionalFormatting>
  <conditionalFormatting sqref="I435">
    <cfRule type="expression" dxfId="372" priority="375">
      <formula>$B435=0</formula>
    </cfRule>
  </conditionalFormatting>
  <conditionalFormatting sqref="E496">
    <cfRule type="expression" dxfId="371" priority="374">
      <formula>$B496=0</formula>
    </cfRule>
  </conditionalFormatting>
  <conditionalFormatting sqref="E497">
    <cfRule type="expression" dxfId="370" priority="373">
      <formula>$B497=0</formula>
    </cfRule>
  </conditionalFormatting>
  <conditionalFormatting sqref="I496">
    <cfRule type="expression" dxfId="369" priority="372">
      <formula>$B496=0</formula>
    </cfRule>
  </conditionalFormatting>
  <conditionalFormatting sqref="I497">
    <cfRule type="expression" dxfId="368" priority="371">
      <formula>$B497=0</formula>
    </cfRule>
  </conditionalFormatting>
  <conditionalFormatting sqref="E558">
    <cfRule type="expression" dxfId="367" priority="370">
      <formula>$B558=0</formula>
    </cfRule>
  </conditionalFormatting>
  <conditionalFormatting sqref="E559">
    <cfRule type="expression" dxfId="366" priority="369">
      <formula>$B559=0</formula>
    </cfRule>
  </conditionalFormatting>
  <conditionalFormatting sqref="I558">
    <cfRule type="expression" dxfId="365" priority="368">
      <formula>$B558=0</formula>
    </cfRule>
  </conditionalFormatting>
  <conditionalFormatting sqref="I559">
    <cfRule type="expression" dxfId="364" priority="367">
      <formula>$B559=0</formula>
    </cfRule>
  </conditionalFormatting>
  <conditionalFormatting sqref="I620">
    <cfRule type="expression" dxfId="363" priority="366">
      <formula>$B620=0</formula>
    </cfRule>
  </conditionalFormatting>
  <conditionalFormatting sqref="I621">
    <cfRule type="expression" dxfId="362" priority="365">
      <formula>$B621=0</formula>
    </cfRule>
  </conditionalFormatting>
  <conditionalFormatting sqref="E682">
    <cfRule type="expression" dxfId="361" priority="364">
      <formula>$B682=0</formula>
    </cfRule>
  </conditionalFormatting>
  <conditionalFormatting sqref="E683">
    <cfRule type="expression" dxfId="360" priority="363">
      <formula>$B683=0</formula>
    </cfRule>
  </conditionalFormatting>
  <conditionalFormatting sqref="I682">
    <cfRule type="expression" dxfId="359" priority="362">
      <formula>$B682=0</formula>
    </cfRule>
  </conditionalFormatting>
  <conditionalFormatting sqref="I683">
    <cfRule type="expression" dxfId="358" priority="361">
      <formula>$B683=0</formula>
    </cfRule>
  </conditionalFormatting>
  <conditionalFormatting sqref="E744">
    <cfRule type="expression" dxfId="357" priority="360">
      <formula>$B744=0</formula>
    </cfRule>
  </conditionalFormatting>
  <conditionalFormatting sqref="E745">
    <cfRule type="expression" dxfId="356" priority="359">
      <formula>$B745=0</formula>
    </cfRule>
  </conditionalFormatting>
  <conditionalFormatting sqref="I744">
    <cfRule type="expression" dxfId="355" priority="358">
      <formula>$B744=0</formula>
    </cfRule>
  </conditionalFormatting>
  <conditionalFormatting sqref="I745">
    <cfRule type="expression" dxfId="354" priority="357">
      <formula>$B745=0</formula>
    </cfRule>
  </conditionalFormatting>
  <conditionalFormatting sqref="E806">
    <cfRule type="expression" dxfId="353" priority="356">
      <formula>$B806=0</formula>
    </cfRule>
  </conditionalFormatting>
  <conditionalFormatting sqref="E807">
    <cfRule type="expression" dxfId="352" priority="355">
      <formula>$B807=0</formula>
    </cfRule>
  </conditionalFormatting>
  <conditionalFormatting sqref="I806">
    <cfRule type="expression" dxfId="351" priority="354">
      <formula>$B806=0</formula>
    </cfRule>
  </conditionalFormatting>
  <conditionalFormatting sqref="I807">
    <cfRule type="expression" dxfId="350" priority="353">
      <formula>$B807=0</formula>
    </cfRule>
  </conditionalFormatting>
  <conditionalFormatting sqref="E868">
    <cfRule type="expression" dxfId="349" priority="352">
      <formula>$B868=0</formula>
    </cfRule>
  </conditionalFormatting>
  <conditionalFormatting sqref="E869">
    <cfRule type="expression" dxfId="348" priority="351">
      <formula>$B869=0</formula>
    </cfRule>
  </conditionalFormatting>
  <conditionalFormatting sqref="I868">
    <cfRule type="expression" dxfId="347" priority="350">
      <formula>$B868=0</formula>
    </cfRule>
  </conditionalFormatting>
  <conditionalFormatting sqref="I869">
    <cfRule type="expression" dxfId="346" priority="349">
      <formula>$B869=0</formula>
    </cfRule>
  </conditionalFormatting>
  <conditionalFormatting sqref="E930">
    <cfRule type="expression" dxfId="345" priority="348">
      <formula>$B930=0</formula>
    </cfRule>
  </conditionalFormatting>
  <conditionalFormatting sqref="E931">
    <cfRule type="expression" dxfId="344" priority="347">
      <formula>$B931=0</formula>
    </cfRule>
  </conditionalFormatting>
  <conditionalFormatting sqref="I930">
    <cfRule type="expression" dxfId="343" priority="346">
      <formula>$B930=0</formula>
    </cfRule>
  </conditionalFormatting>
  <conditionalFormatting sqref="I931">
    <cfRule type="expression" dxfId="342" priority="345">
      <formula>$B931=0</formula>
    </cfRule>
  </conditionalFormatting>
  <conditionalFormatting sqref="E992">
    <cfRule type="expression" dxfId="341" priority="344">
      <formula>$B992=0</formula>
    </cfRule>
  </conditionalFormatting>
  <conditionalFormatting sqref="E993">
    <cfRule type="expression" dxfId="340" priority="343">
      <formula>$B993=0</formula>
    </cfRule>
  </conditionalFormatting>
  <conditionalFormatting sqref="I992">
    <cfRule type="expression" dxfId="339" priority="342">
      <formula>$B992=0</formula>
    </cfRule>
  </conditionalFormatting>
  <conditionalFormatting sqref="I993">
    <cfRule type="expression" dxfId="338" priority="341">
      <formula>$B993=0</formula>
    </cfRule>
  </conditionalFormatting>
  <conditionalFormatting sqref="E1054">
    <cfRule type="expression" dxfId="337" priority="340">
      <formula>$B1054=0</formula>
    </cfRule>
  </conditionalFormatting>
  <conditionalFormatting sqref="E1055">
    <cfRule type="expression" dxfId="336" priority="339">
      <formula>$B1055=0</formula>
    </cfRule>
  </conditionalFormatting>
  <conditionalFormatting sqref="I1054">
    <cfRule type="expression" dxfId="335" priority="338">
      <formula>$B1054=0</formula>
    </cfRule>
  </conditionalFormatting>
  <conditionalFormatting sqref="I1055">
    <cfRule type="expression" dxfId="334" priority="337">
      <formula>$B1055=0</formula>
    </cfRule>
  </conditionalFormatting>
  <conditionalFormatting sqref="E1116">
    <cfRule type="expression" dxfId="333" priority="336">
      <formula>$B1116=0</formula>
    </cfRule>
  </conditionalFormatting>
  <conditionalFormatting sqref="E1117">
    <cfRule type="expression" dxfId="332" priority="335">
      <formula>$B1117=0</formula>
    </cfRule>
  </conditionalFormatting>
  <conditionalFormatting sqref="I1116">
    <cfRule type="expression" dxfId="331" priority="334">
      <formula>$B1116=0</formula>
    </cfRule>
  </conditionalFormatting>
  <conditionalFormatting sqref="I1117">
    <cfRule type="expression" dxfId="330" priority="333">
      <formula>$B1117=0</formula>
    </cfRule>
  </conditionalFormatting>
  <conditionalFormatting sqref="E1178">
    <cfRule type="expression" dxfId="329" priority="332">
      <formula>$B1178=0</formula>
    </cfRule>
  </conditionalFormatting>
  <conditionalFormatting sqref="E1179">
    <cfRule type="expression" dxfId="328" priority="331">
      <formula>$B1179=0</formula>
    </cfRule>
  </conditionalFormatting>
  <conditionalFormatting sqref="I1178">
    <cfRule type="expression" dxfId="327" priority="330">
      <formula>$B1178=0</formula>
    </cfRule>
  </conditionalFormatting>
  <conditionalFormatting sqref="I1179">
    <cfRule type="expression" dxfId="326" priority="329">
      <formula>$B1179=0</formula>
    </cfRule>
  </conditionalFormatting>
  <conditionalFormatting sqref="E1240">
    <cfRule type="expression" dxfId="325" priority="328">
      <formula>$B1240=0</formula>
    </cfRule>
  </conditionalFormatting>
  <conditionalFormatting sqref="E1241">
    <cfRule type="expression" dxfId="324" priority="327">
      <formula>$B1241=0</formula>
    </cfRule>
  </conditionalFormatting>
  <conditionalFormatting sqref="I1240">
    <cfRule type="expression" dxfId="323" priority="326">
      <formula>$B1240=0</formula>
    </cfRule>
  </conditionalFormatting>
  <conditionalFormatting sqref="I1241">
    <cfRule type="expression" dxfId="322" priority="325">
      <formula>$B1241=0</formula>
    </cfRule>
  </conditionalFormatting>
  <conditionalFormatting sqref="E1302">
    <cfRule type="expression" dxfId="321" priority="324">
      <formula>$B1302=0</formula>
    </cfRule>
  </conditionalFormatting>
  <conditionalFormatting sqref="E1303">
    <cfRule type="expression" dxfId="320" priority="323">
      <formula>$B1303=0</formula>
    </cfRule>
  </conditionalFormatting>
  <conditionalFormatting sqref="I1302">
    <cfRule type="expression" dxfId="319" priority="322">
      <formula>$B1302=0</formula>
    </cfRule>
  </conditionalFormatting>
  <conditionalFormatting sqref="I1303">
    <cfRule type="expression" dxfId="318" priority="321">
      <formula>$B1303=0</formula>
    </cfRule>
  </conditionalFormatting>
  <conditionalFormatting sqref="E1364">
    <cfRule type="expression" dxfId="317" priority="320">
      <formula>$B1364=0</formula>
    </cfRule>
  </conditionalFormatting>
  <conditionalFormatting sqref="E1365">
    <cfRule type="expression" dxfId="316" priority="319">
      <formula>$B1365=0</formula>
    </cfRule>
  </conditionalFormatting>
  <conditionalFormatting sqref="I1364">
    <cfRule type="expression" dxfId="315" priority="318">
      <formula>$B1364=0</formula>
    </cfRule>
  </conditionalFormatting>
  <conditionalFormatting sqref="I1365">
    <cfRule type="expression" dxfId="314" priority="317">
      <formula>$B1365=0</formula>
    </cfRule>
  </conditionalFormatting>
  <conditionalFormatting sqref="E1426">
    <cfRule type="expression" dxfId="313" priority="316">
      <formula>$B1426=0</formula>
    </cfRule>
  </conditionalFormatting>
  <conditionalFormatting sqref="E1427">
    <cfRule type="expression" dxfId="312" priority="315">
      <formula>$B1427=0</formula>
    </cfRule>
  </conditionalFormatting>
  <conditionalFormatting sqref="I1426">
    <cfRule type="expression" dxfId="311" priority="314">
      <formula>$B1426=0</formula>
    </cfRule>
  </conditionalFormatting>
  <conditionalFormatting sqref="I1427">
    <cfRule type="expression" dxfId="310" priority="313">
      <formula>$B1427=0</formula>
    </cfRule>
  </conditionalFormatting>
  <conditionalFormatting sqref="E1488">
    <cfRule type="expression" dxfId="309" priority="312">
      <formula>$B1488=0</formula>
    </cfRule>
  </conditionalFormatting>
  <conditionalFormatting sqref="E1489">
    <cfRule type="expression" dxfId="308" priority="311">
      <formula>$B1489=0</formula>
    </cfRule>
  </conditionalFormatting>
  <conditionalFormatting sqref="I1488">
    <cfRule type="expression" dxfId="307" priority="310">
      <formula>$B1488=0</formula>
    </cfRule>
  </conditionalFormatting>
  <conditionalFormatting sqref="I1489">
    <cfRule type="expression" dxfId="306" priority="309">
      <formula>$B1489=0</formula>
    </cfRule>
  </conditionalFormatting>
  <conditionalFormatting sqref="E1550">
    <cfRule type="expression" dxfId="305" priority="308">
      <formula>$B1550=0</formula>
    </cfRule>
  </conditionalFormatting>
  <conditionalFormatting sqref="E1551">
    <cfRule type="expression" dxfId="304" priority="307">
      <formula>$B1551=0</formula>
    </cfRule>
  </conditionalFormatting>
  <conditionalFormatting sqref="I1550">
    <cfRule type="expression" dxfId="303" priority="306">
      <formula>$B1550=0</formula>
    </cfRule>
  </conditionalFormatting>
  <conditionalFormatting sqref="I1551">
    <cfRule type="expression" dxfId="302" priority="305">
      <formula>$B1551=0</formula>
    </cfRule>
  </conditionalFormatting>
  <conditionalFormatting sqref="E1612">
    <cfRule type="expression" dxfId="301" priority="304">
      <formula>$B1612=0</formula>
    </cfRule>
  </conditionalFormatting>
  <conditionalFormatting sqref="E1613">
    <cfRule type="expression" dxfId="300" priority="303">
      <formula>$B1613=0</formula>
    </cfRule>
  </conditionalFormatting>
  <conditionalFormatting sqref="I1612">
    <cfRule type="expression" dxfId="299" priority="302">
      <formula>$B1612=0</formula>
    </cfRule>
  </conditionalFormatting>
  <conditionalFormatting sqref="I1613">
    <cfRule type="expression" dxfId="298" priority="301">
      <formula>$B1613=0</formula>
    </cfRule>
  </conditionalFormatting>
  <conditionalFormatting sqref="E1674">
    <cfRule type="expression" dxfId="297" priority="300">
      <formula>$B1674=0</formula>
    </cfRule>
  </conditionalFormatting>
  <conditionalFormatting sqref="E1675">
    <cfRule type="expression" dxfId="296" priority="299">
      <formula>$B1675=0</formula>
    </cfRule>
  </conditionalFormatting>
  <conditionalFormatting sqref="I1674">
    <cfRule type="expression" dxfId="295" priority="298">
      <formula>$B1674=0</formula>
    </cfRule>
  </conditionalFormatting>
  <conditionalFormatting sqref="I1675">
    <cfRule type="expression" dxfId="294" priority="297">
      <formula>$B1675=0</formula>
    </cfRule>
  </conditionalFormatting>
  <conditionalFormatting sqref="E1736">
    <cfRule type="expression" dxfId="293" priority="296">
      <formula>$B1736=0</formula>
    </cfRule>
  </conditionalFormatting>
  <conditionalFormatting sqref="E1737">
    <cfRule type="expression" dxfId="292" priority="295">
      <formula>$B1737=0</formula>
    </cfRule>
  </conditionalFormatting>
  <conditionalFormatting sqref="I1736">
    <cfRule type="expression" dxfId="291" priority="294">
      <formula>$B1736=0</formula>
    </cfRule>
  </conditionalFormatting>
  <conditionalFormatting sqref="I1737">
    <cfRule type="expression" dxfId="290" priority="293">
      <formula>$B1737=0</formula>
    </cfRule>
  </conditionalFormatting>
  <conditionalFormatting sqref="E620">
    <cfRule type="expression" dxfId="289" priority="290">
      <formula>$B620=0</formula>
    </cfRule>
  </conditionalFormatting>
  <conditionalFormatting sqref="E621">
    <cfRule type="expression" dxfId="288" priority="289">
      <formula>$B621=0</formula>
    </cfRule>
  </conditionalFormatting>
  <conditionalFormatting sqref="E1798">
    <cfRule type="expression" dxfId="287" priority="288">
      <formula>$B1798=0</formula>
    </cfRule>
  </conditionalFormatting>
  <conditionalFormatting sqref="E1799">
    <cfRule type="expression" dxfId="286" priority="287">
      <formula>$B1799=0</formula>
    </cfRule>
  </conditionalFormatting>
  <conditionalFormatting sqref="I1798">
    <cfRule type="expression" dxfId="285" priority="286">
      <formula>$B1798=0</formula>
    </cfRule>
  </conditionalFormatting>
  <conditionalFormatting sqref="I1799">
    <cfRule type="expression" dxfId="284" priority="285">
      <formula>$B1799=0</formula>
    </cfRule>
  </conditionalFormatting>
  <conditionalFormatting sqref="E1860">
    <cfRule type="expression" dxfId="283" priority="284">
      <formula>$B1860=0</formula>
    </cfRule>
  </conditionalFormatting>
  <conditionalFormatting sqref="E1861">
    <cfRule type="expression" dxfId="282" priority="283">
      <formula>$B1861=0</formula>
    </cfRule>
  </conditionalFormatting>
  <conditionalFormatting sqref="I1860">
    <cfRule type="expression" dxfId="281" priority="282">
      <formula>$B1860=0</formula>
    </cfRule>
  </conditionalFormatting>
  <conditionalFormatting sqref="I1861">
    <cfRule type="expression" dxfId="280" priority="281">
      <formula>$B1861=0</formula>
    </cfRule>
  </conditionalFormatting>
  <conditionalFormatting sqref="E1922">
    <cfRule type="expression" dxfId="279" priority="280">
      <formula>$B1922=0</formula>
    </cfRule>
  </conditionalFormatting>
  <conditionalFormatting sqref="E1923">
    <cfRule type="expression" dxfId="278" priority="279">
      <formula>$B1923=0</formula>
    </cfRule>
  </conditionalFormatting>
  <conditionalFormatting sqref="I1922">
    <cfRule type="expression" dxfId="277" priority="278">
      <formula>$B1922=0</formula>
    </cfRule>
  </conditionalFormatting>
  <conditionalFormatting sqref="I1923">
    <cfRule type="expression" dxfId="276" priority="277">
      <formula>$B1923=0</formula>
    </cfRule>
  </conditionalFormatting>
  <conditionalFormatting sqref="E1984">
    <cfRule type="expression" dxfId="275" priority="276">
      <formula>$B1984=0</formula>
    </cfRule>
  </conditionalFormatting>
  <conditionalFormatting sqref="E1985">
    <cfRule type="expression" dxfId="274" priority="275">
      <formula>$B1985=0</formula>
    </cfRule>
  </conditionalFormatting>
  <conditionalFormatting sqref="I1984">
    <cfRule type="expression" dxfId="273" priority="274">
      <formula>$B1984=0</formula>
    </cfRule>
  </conditionalFormatting>
  <conditionalFormatting sqref="I1985">
    <cfRule type="expression" dxfId="272" priority="273">
      <formula>$B1985=0</formula>
    </cfRule>
  </conditionalFormatting>
  <conditionalFormatting sqref="E2046">
    <cfRule type="expression" dxfId="271" priority="272">
      <formula>$B2046=0</formula>
    </cfRule>
  </conditionalFormatting>
  <conditionalFormatting sqref="E2047">
    <cfRule type="expression" dxfId="270" priority="271">
      <formula>$B2047=0</formula>
    </cfRule>
  </conditionalFormatting>
  <conditionalFormatting sqref="I2046">
    <cfRule type="expression" dxfId="269" priority="270">
      <formula>$B2046=0</formula>
    </cfRule>
  </conditionalFormatting>
  <conditionalFormatting sqref="I2047">
    <cfRule type="expression" dxfId="268" priority="269">
      <formula>$B2047=0</formula>
    </cfRule>
  </conditionalFormatting>
  <conditionalFormatting sqref="E2108">
    <cfRule type="expression" dxfId="267" priority="268">
      <formula>$B2108=0</formula>
    </cfRule>
  </conditionalFormatting>
  <conditionalFormatting sqref="E2109">
    <cfRule type="expression" dxfId="266" priority="267">
      <formula>$B2109=0</formula>
    </cfRule>
  </conditionalFormatting>
  <conditionalFormatting sqref="I2108">
    <cfRule type="expression" dxfId="265" priority="266">
      <formula>$B2108=0</formula>
    </cfRule>
  </conditionalFormatting>
  <conditionalFormatting sqref="I2109">
    <cfRule type="expression" dxfId="264" priority="265">
      <formula>$B2109=0</formula>
    </cfRule>
  </conditionalFormatting>
  <conditionalFormatting sqref="E2170">
    <cfRule type="expression" dxfId="263" priority="264">
      <formula>$B2170=0</formula>
    </cfRule>
  </conditionalFormatting>
  <conditionalFormatting sqref="E2171">
    <cfRule type="expression" dxfId="262" priority="263">
      <formula>$B2171=0</formula>
    </cfRule>
  </conditionalFormatting>
  <conditionalFormatting sqref="I2170">
    <cfRule type="expression" dxfId="261" priority="262">
      <formula>$B2170=0</formula>
    </cfRule>
  </conditionalFormatting>
  <conditionalFormatting sqref="I2171">
    <cfRule type="expression" dxfId="260" priority="261">
      <formula>$B2171=0</formula>
    </cfRule>
  </conditionalFormatting>
  <conditionalFormatting sqref="E2232">
    <cfRule type="expression" dxfId="259" priority="260">
      <formula>$B2232=0</formula>
    </cfRule>
  </conditionalFormatting>
  <conditionalFormatting sqref="E2233">
    <cfRule type="expression" dxfId="258" priority="259">
      <formula>$B2233=0</formula>
    </cfRule>
  </conditionalFormatting>
  <conditionalFormatting sqref="I2232">
    <cfRule type="expression" dxfId="257" priority="258">
      <formula>$B2232=0</formula>
    </cfRule>
  </conditionalFormatting>
  <conditionalFormatting sqref="I2233">
    <cfRule type="expression" dxfId="256" priority="257">
      <formula>$B2233=0</formula>
    </cfRule>
  </conditionalFormatting>
  <conditionalFormatting sqref="E2294">
    <cfRule type="expression" dxfId="255" priority="256">
      <formula>$B2294=0</formula>
    </cfRule>
  </conditionalFormatting>
  <conditionalFormatting sqref="E2295">
    <cfRule type="expression" dxfId="254" priority="255">
      <formula>$B2295=0</formula>
    </cfRule>
  </conditionalFormatting>
  <conditionalFormatting sqref="I2294">
    <cfRule type="expression" dxfId="253" priority="254">
      <formula>$B2294=0</formula>
    </cfRule>
  </conditionalFormatting>
  <conditionalFormatting sqref="I2295">
    <cfRule type="expression" dxfId="252" priority="253">
      <formula>$B2295=0</formula>
    </cfRule>
  </conditionalFormatting>
  <conditionalFormatting sqref="E2356">
    <cfRule type="expression" dxfId="251" priority="252">
      <formula>$B2356=0</formula>
    </cfRule>
  </conditionalFormatting>
  <conditionalFormatting sqref="E2357">
    <cfRule type="expression" dxfId="250" priority="251">
      <formula>$B2357=0</formula>
    </cfRule>
  </conditionalFormatting>
  <conditionalFormatting sqref="I2356">
    <cfRule type="expression" dxfId="249" priority="250">
      <formula>$B2356=0</formula>
    </cfRule>
  </conditionalFormatting>
  <conditionalFormatting sqref="I2357">
    <cfRule type="expression" dxfId="248" priority="249">
      <formula>$B2357=0</formula>
    </cfRule>
  </conditionalFormatting>
  <conditionalFormatting sqref="E2418">
    <cfRule type="expression" dxfId="247" priority="248">
      <formula>$B2418=0</formula>
    </cfRule>
  </conditionalFormatting>
  <conditionalFormatting sqref="E2419">
    <cfRule type="expression" dxfId="246" priority="247">
      <formula>$B2419=0</formula>
    </cfRule>
  </conditionalFormatting>
  <conditionalFormatting sqref="I2418">
    <cfRule type="expression" dxfId="245" priority="246">
      <formula>$B2418=0</formula>
    </cfRule>
  </conditionalFormatting>
  <conditionalFormatting sqref="I2419">
    <cfRule type="expression" dxfId="244" priority="245">
      <formula>$B2419=0</formula>
    </cfRule>
  </conditionalFormatting>
  <conditionalFormatting sqref="E2480">
    <cfRule type="expression" dxfId="243" priority="244">
      <formula>$B2480=0</formula>
    </cfRule>
  </conditionalFormatting>
  <conditionalFormatting sqref="E2481">
    <cfRule type="expression" dxfId="242" priority="243">
      <formula>$B2481=0</formula>
    </cfRule>
  </conditionalFormatting>
  <conditionalFormatting sqref="I2480">
    <cfRule type="expression" dxfId="241" priority="242">
      <formula>$B2480=0</formula>
    </cfRule>
  </conditionalFormatting>
  <conditionalFormatting sqref="I2481">
    <cfRule type="expression" dxfId="240" priority="241">
      <formula>$B2481=0</formula>
    </cfRule>
  </conditionalFormatting>
  <conditionalFormatting sqref="E2542">
    <cfRule type="expression" dxfId="239" priority="240">
      <formula>$B2542=0</formula>
    </cfRule>
  </conditionalFormatting>
  <conditionalFormatting sqref="E2543">
    <cfRule type="expression" dxfId="238" priority="239">
      <formula>$B2543=0</formula>
    </cfRule>
  </conditionalFormatting>
  <conditionalFormatting sqref="I2542">
    <cfRule type="expression" dxfId="237" priority="238">
      <formula>$B2542=0</formula>
    </cfRule>
  </conditionalFormatting>
  <conditionalFormatting sqref="I2543">
    <cfRule type="expression" dxfId="236" priority="237">
      <formula>$B2543=0</formula>
    </cfRule>
  </conditionalFormatting>
  <conditionalFormatting sqref="E2604">
    <cfRule type="expression" dxfId="235" priority="236">
      <formula>$B2604=0</formula>
    </cfRule>
  </conditionalFormatting>
  <conditionalFormatting sqref="E2605">
    <cfRule type="expression" dxfId="234" priority="235">
      <formula>$B2605=0</formula>
    </cfRule>
  </conditionalFormatting>
  <conditionalFormatting sqref="I2604">
    <cfRule type="expression" dxfId="233" priority="234">
      <formula>$B2604=0</formula>
    </cfRule>
  </conditionalFormatting>
  <conditionalFormatting sqref="I2605">
    <cfRule type="expression" dxfId="232" priority="233">
      <formula>$B2605=0</formula>
    </cfRule>
  </conditionalFormatting>
  <conditionalFormatting sqref="E2666">
    <cfRule type="expression" dxfId="231" priority="232">
      <formula>$B2666=0</formula>
    </cfRule>
  </conditionalFormatting>
  <conditionalFormatting sqref="E2667">
    <cfRule type="expression" dxfId="230" priority="231">
      <formula>$B2667=0</formula>
    </cfRule>
  </conditionalFormatting>
  <conditionalFormatting sqref="I2666">
    <cfRule type="expression" dxfId="229" priority="230">
      <formula>$B2666=0</formula>
    </cfRule>
  </conditionalFormatting>
  <conditionalFormatting sqref="I2667">
    <cfRule type="expression" dxfId="228" priority="229">
      <formula>$B2667=0</formula>
    </cfRule>
  </conditionalFormatting>
  <conditionalFormatting sqref="E2728">
    <cfRule type="expression" dxfId="227" priority="228">
      <formula>$B2728=0</formula>
    </cfRule>
  </conditionalFormatting>
  <conditionalFormatting sqref="E2729">
    <cfRule type="expression" dxfId="226" priority="227">
      <formula>$B2729=0</formula>
    </cfRule>
  </conditionalFormatting>
  <conditionalFormatting sqref="I2728">
    <cfRule type="expression" dxfId="225" priority="226">
      <formula>$B2728=0</formula>
    </cfRule>
  </conditionalFormatting>
  <conditionalFormatting sqref="I2729">
    <cfRule type="expression" dxfId="224" priority="225">
      <formula>$B2729=0</formula>
    </cfRule>
  </conditionalFormatting>
  <conditionalFormatting sqref="E2790">
    <cfRule type="expression" dxfId="223" priority="224">
      <formula>$B2790=0</formula>
    </cfRule>
  </conditionalFormatting>
  <conditionalFormatting sqref="E2791">
    <cfRule type="expression" dxfId="222" priority="223">
      <formula>$B2791=0</formula>
    </cfRule>
  </conditionalFormatting>
  <conditionalFormatting sqref="I2790">
    <cfRule type="expression" dxfId="221" priority="222">
      <formula>$B2790=0</formula>
    </cfRule>
  </conditionalFormatting>
  <conditionalFormatting sqref="I2791">
    <cfRule type="expression" dxfId="220" priority="221">
      <formula>$B2791=0</formula>
    </cfRule>
  </conditionalFormatting>
  <conditionalFormatting sqref="E2852">
    <cfRule type="expression" dxfId="219" priority="220">
      <formula>$B2852=0</formula>
    </cfRule>
  </conditionalFormatting>
  <conditionalFormatting sqref="E2853">
    <cfRule type="expression" dxfId="218" priority="219">
      <formula>$B2853=0</formula>
    </cfRule>
  </conditionalFormatting>
  <conditionalFormatting sqref="I2852">
    <cfRule type="expression" dxfId="217" priority="218">
      <formula>$B2852=0</formula>
    </cfRule>
  </conditionalFormatting>
  <conditionalFormatting sqref="I2853">
    <cfRule type="expression" dxfId="216" priority="217">
      <formula>$B2853=0</formula>
    </cfRule>
  </conditionalFormatting>
  <conditionalFormatting sqref="E2914">
    <cfRule type="expression" dxfId="215" priority="216">
      <formula>$B2914=0</formula>
    </cfRule>
  </conditionalFormatting>
  <conditionalFormatting sqref="E2915">
    <cfRule type="expression" dxfId="214" priority="215">
      <formula>$B2915=0</formula>
    </cfRule>
  </conditionalFormatting>
  <conditionalFormatting sqref="I2914">
    <cfRule type="expression" dxfId="213" priority="214">
      <formula>$B2914=0</formula>
    </cfRule>
  </conditionalFormatting>
  <conditionalFormatting sqref="I2915">
    <cfRule type="expression" dxfId="212" priority="213">
      <formula>$B2915=0</formula>
    </cfRule>
  </conditionalFormatting>
  <conditionalFormatting sqref="E2976">
    <cfRule type="expression" dxfId="211" priority="212">
      <formula>$B2976=0</formula>
    </cfRule>
  </conditionalFormatting>
  <conditionalFormatting sqref="E2977">
    <cfRule type="expression" dxfId="210" priority="211">
      <formula>$B2977=0</formula>
    </cfRule>
  </conditionalFormatting>
  <conditionalFormatting sqref="I2976">
    <cfRule type="expression" dxfId="209" priority="210">
      <formula>$B2976=0</formula>
    </cfRule>
  </conditionalFormatting>
  <conditionalFormatting sqref="I2977">
    <cfRule type="expression" dxfId="208" priority="209">
      <formula>$B2977=0</formula>
    </cfRule>
  </conditionalFormatting>
  <conditionalFormatting sqref="E3038">
    <cfRule type="expression" dxfId="207" priority="208">
      <formula>$B3038=0</formula>
    </cfRule>
  </conditionalFormatting>
  <conditionalFormatting sqref="E3039">
    <cfRule type="expression" dxfId="206" priority="207">
      <formula>$B3039=0</formula>
    </cfRule>
  </conditionalFormatting>
  <conditionalFormatting sqref="I3038">
    <cfRule type="expression" dxfId="205" priority="206">
      <formula>$B3038=0</formula>
    </cfRule>
  </conditionalFormatting>
  <conditionalFormatting sqref="I3039">
    <cfRule type="expression" dxfId="204" priority="205">
      <formula>$B3039=0</formula>
    </cfRule>
  </conditionalFormatting>
  <conditionalFormatting sqref="E3100">
    <cfRule type="expression" dxfId="203" priority="204">
      <formula>$B3100=0</formula>
    </cfRule>
  </conditionalFormatting>
  <conditionalFormatting sqref="E3101">
    <cfRule type="expression" dxfId="202" priority="203">
      <formula>$B3101=0</formula>
    </cfRule>
  </conditionalFormatting>
  <conditionalFormatting sqref="I3100">
    <cfRule type="expression" dxfId="201" priority="202">
      <formula>$B3100=0</formula>
    </cfRule>
  </conditionalFormatting>
  <conditionalFormatting sqref="I3101">
    <cfRule type="expression" dxfId="200" priority="201">
      <formula>$B3101=0</formula>
    </cfRule>
  </conditionalFormatting>
  <conditionalFormatting sqref="J13">
    <cfRule type="expression" dxfId="199" priority="200">
      <formula>IF($N$2="契約",J13=J10)</formula>
    </cfRule>
  </conditionalFormatting>
  <conditionalFormatting sqref="J7">
    <cfRule type="expression" dxfId="198" priority="199">
      <formula>IF($N$2="契約",J7=J4)</formula>
    </cfRule>
  </conditionalFormatting>
  <conditionalFormatting sqref="J10">
    <cfRule type="expression" dxfId="197" priority="198">
      <formula>IF($N$2="契約",J10=J7)</formula>
    </cfRule>
  </conditionalFormatting>
  <conditionalFormatting sqref="J61 J58 J55 J52 J49 J46 J43 J40 J37 J34 J31 J28 J25 J22 J19 J16">
    <cfRule type="expression" dxfId="196" priority="197">
      <formula>IF($N$2="契約",J16=J13)</formula>
    </cfRule>
  </conditionalFormatting>
  <conditionalFormatting sqref="J75">
    <cfRule type="expression" dxfId="195" priority="196">
      <formula>IF($N$2="契約",J75=J72)</formula>
    </cfRule>
  </conditionalFormatting>
  <conditionalFormatting sqref="J69">
    <cfRule type="expression" dxfId="194" priority="195">
      <formula>IF($N$2="契約",J69=J66)</formula>
    </cfRule>
  </conditionalFormatting>
  <conditionalFormatting sqref="J72">
    <cfRule type="expression" dxfId="193" priority="194">
      <formula>IF($N$2="契約",J72=J69)</formula>
    </cfRule>
  </conditionalFormatting>
  <conditionalFormatting sqref="J123 J120 J117 J114 J111 J108 J105 J102 J99 J96 J93 J90 J87 J84 J81 J78">
    <cfRule type="expression" dxfId="192" priority="193">
      <formula>IF($N$2="契約",J78=J75)</formula>
    </cfRule>
  </conditionalFormatting>
  <conditionalFormatting sqref="J137">
    <cfRule type="expression" dxfId="191" priority="192">
      <formula>IF($N$2="契約",J137=J134)</formula>
    </cfRule>
  </conditionalFormatting>
  <conditionalFormatting sqref="J131">
    <cfRule type="expression" dxfId="190" priority="191">
      <formula>IF($N$2="契約",J131=J128)</formula>
    </cfRule>
  </conditionalFormatting>
  <conditionalFormatting sqref="J134">
    <cfRule type="expression" dxfId="189" priority="190">
      <formula>IF($N$2="契約",J134=J131)</formula>
    </cfRule>
  </conditionalFormatting>
  <conditionalFormatting sqref="J185 J182 J179 J176 J173 J170 J167 J164 J161 J158 J155 J152 J149 J146 J143 J140">
    <cfRule type="expression" dxfId="188" priority="189">
      <formula>IF($N$2="契約",J140=J137)</formula>
    </cfRule>
  </conditionalFormatting>
  <conditionalFormatting sqref="J199">
    <cfRule type="expression" dxfId="187" priority="188">
      <formula>IF($N$2="契約",J199=J196)</formula>
    </cfRule>
  </conditionalFormatting>
  <conditionalFormatting sqref="J193">
    <cfRule type="expression" dxfId="186" priority="187">
      <formula>IF($N$2="契約",J193=J190)</formula>
    </cfRule>
  </conditionalFormatting>
  <conditionalFormatting sqref="J196">
    <cfRule type="expression" dxfId="185" priority="186">
      <formula>IF($N$2="契約",J196=J193)</formula>
    </cfRule>
  </conditionalFormatting>
  <conditionalFormatting sqref="J247 J244 J241 J238 J235 J232 J229 J226 J223 J220 J217 J214 J211 J208 J205 J202">
    <cfRule type="expression" dxfId="184" priority="185">
      <formula>IF($N$2="契約",J202=J199)</formula>
    </cfRule>
  </conditionalFormatting>
  <conditionalFormatting sqref="J261">
    <cfRule type="expression" dxfId="183" priority="184">
      <formula>IF($N$2="契約",J261=J258)</formula>
    </cfRule>
  </conditionalFormatting>
  <conditionalFormatting sqref="J255">
    <cfRule type="expression" dxfId="182" priority="183">
      <formula>IF($N$2="契約",J255=J252)</formula>
    </cfRule>
  </conditionalFormatting>
  <conditionalFormatting sqref="J258">
    <cfRule type="expression" dxfId="181" priority="182">
      <formula>IF($N$2="契約",J258=J255)</formula>
    </cfRule>
  </conditionalFormatting>
  <conditionalFormatting sqref="J309 J306 J303 J300 J297 J294 J291 J288 J285 J282 J279 J276 J273 J270 J267 J264">
    <cfRule type="expression" dxfId="180" priority="181">
      <formula>IF($N$2="契約",J264=J261)</formula>
    </cfRule>
  </conditionalFormatting>
  <conditionalFormatting sqref="J323">
    <cfRule type="expression" dxfId="179" priority="180">
      <formula>IF($N$2="契約",J323=J320)</formula>
    </cfRule>
  </conditionalFormatting>
  <conditionalFormatting sqref="J317">
    <cfRule type="expression" dxfId="178" priority="179">
      <formula>IF($N$2="契約",J317=J314)</formula>
    </cfRule>
  </conditionalFormatting>
  <conditionalFormatting sqref="J320">
    <cfRule type="expression" dxfId="177" priority="178">
      <formula>IF($N$2="契約",J320=J317)</formula>
    </cfRule>
  </conditionalFormatting>
  <conditionalFormatting sqref="J371 J368 J365 J362 J359 J356 J353 J350 J347 J344 J341 J338 J335 J332 J329 J326">
    <cfRule type="expression" dxfId="176" priority="177">
      <formula>IF($N$2="契約",J326=J323)</formula>
    </cfRule>
  </conditionalFormatting>
  <conditionalFormatting sqref="J385">
    <cfRule type="expression" dxfId="175" priority="176">
      <formula>IF($N$2="契約",J385=J382)</formula>
    </cfRule>
  </conditionalFormatting>
  <conditionalFormatting sqref="J379">
    <cfRule type="expression" dxfId="174" priority="175">
      <formula>IF($N$2="契約",J379=J376)</formula>
    </cfRule>
  </conditionalFormatting>
  <conditionalFormatting sqref="J382">
    <cfRule type="expression" dxfId="173" priority="174">
      <formula>IF($N$2="契約",J382=J379)</formula>
    </cfRule>
  </conditionalFormatting>
  <conditionalFormatting sqref="J433 J430 J427 J424 J421 J418 J415 J412 J409 J406 J403 J400 J397 J394 J391 J388">
    <cfRule type="expression" dxfId="172" priority="173">
      <formula>IF($N$2="契約",J388=J385)</formula>
    </cfRule>
  </conditionalFormatting>
  <conditionalFormatting sqref="J447">
    <cfRule type="expression" dxfId="171" priority="172">
      <formula>IF($N$2="契約",J447=J444)</formula>
    </cfRule>
  </conditionalFormatting>
  <conditionalFormatting sqref="J441">
    <cfRule type="expression" dxfId="170" priority="171">
      <formula>IF($N$2="契約",J441=J438)</formula>
    </cfRule>
  </conditionalFormatting>
  <conditionalFormatting sqref="J444">
    <cfRule type="expression" dxfId="169" priority="170">
      <formula>IF($N$2="契約",J444=J441)</formula>
    </cfRule>
  </conditionalFormatting>
  <conditionalFormatting sqref="J495 J492 J489 J486 J483 J480 J477 J474 J471 J468 J465 J462 J459 J456 J453 J450">
    <cfRule type="expression" dxfId="168" priority="169">
      <formula>IF($N$2="契約",J450=J447)</formula>
    </cfRule>
  </conditionalFormatting>
  <conditionalFormatting sqref="J509">
    <cfRule type="expression" dxfId="167" priority="168">
      <formula>IF($N$2="契約",J509=J506)</formula>
    </cfRule>
  </conditionalFormatting>
  <conditionalFormatting sqref="J503">
    <cfRule type="expression" dxfId="166" priority="167">
      <formula>IF($N$2="契約",J503=J500)</formula>
    </cfRule>
  </conditionalFormatting>
  <conditionalFormatting sqref="J506">
    <cfRule type="expression" dxfId="165" priority="166">
      <formula>IF($N$2="契約",J506=J503)</formula>
    </cfRule>
  </conditionalFormatting>
  <conditionalFormatting sqref="J557 J554 J551 J548 J545 J542 J539 J536 J533 J530 J527 J524 J521 J518 J515 J512">
    <cfRule type="expression" dxfId="164" priority="165">
      <formula>IF($N$2="契約",J512=J509)</formula>
    </cfRule>
  </conditionalFormatting>
  <conditionalFormatting sqref="J571">
    <cfRule type="expression" dxfId="163" priority="164">
      <formula>IF($N$2="契約",J571=J568)</formula>
    </cfRule>
  </conditionalFormatting>
  <conditionalFormatting sqref="J565">
    <cfRule type="expression" dxfId="162" priority="163">
      <formula>IF($N$2="契約",J565=J562)</formula>
    </cfRule>
  </conditionalFormatting>
  <conditionalFormatting sqref="J568">
    <cfRule type="expression" dxfId="161" priority="162">
      <formula>IF($N$2="契約",J568=J565)</formula>
    </cfRule>
  </conditionalFormatting>
  <conditionalFormatting sqref="J619 J616 J613 J610 J607 J604 J601 J598 J595 J592 J589 J586 J583 J580 J577 J574">
    <cfRule type="expression" dxfId="160" priority="161">
      <formula>IF($N$2="契約",J574=J571)</formula>
    </cfRule>
  </conditionalFormatting>
  <conditionalFormatting sqref="J633">
    <cfRule type="expression" dxfId="159" priority="160">
      <formula>IF($N$2="契約",J633=J630)</formula>
    </cfRule>
  </conditionalFormatting>
  <conditionalFormatting sqref="J627">
    <cfRule type="expression" dxfId="158" priority="159">
      <formula>IF($N$2="契約",J627=J624)</formula>
    </cfRule>
  </conditionalFormatting>
  <conditionalFormatting sqref="J630">
    <cfRule type="expression" dxfId="157" priority="158">
      <formula>IF($N$2="契約",J630=J627)</formula>
    </cfRule>
  </conditionalFormatting>
  <conditionalFormatting sqref="J681 J678 J675 J672 J669 J666 J663 J660 J657 J654 J651 J648 J645 J642 J639 J636">
    <cfRule type="expression" dxfId="156" priority="157">
      <formula>IF($N$2="契約",J636=J633)</formula>
    </cfRule>
  </conditionalFormatting>
  <conditionalFormatting sqref="J695">
    <cfRule type="expression" dxfId="155" priority="156">
      <formula>IF($N$2="契約",J695=J692)</formula>
    </cfRule>
  </conditionalFormatting>
  <conditionalFormatting sqref="J689">
    <cfRule type="expression" dxfId="154" priority="155">
      <formula>IF($N$2="契約",J689=J686)</formula>
    </cfRule>
  </conditionalFormatting>
  <conditionalFormatting sqref="J692">
    <cfRule type="expression" dxfId="153" priority="154">
      <formula>IF($N$2="契約",J692=J689)</formula>
    </cfRule>
  </conditionalFormatting>
  <conditionalFormatting sqref="J743 J740 J737 J734 J731 J728 J725 J722 J719 J716 J713 J710 J707 J704 J701 J698">
    <cfRule type="expression" dxfId="152" priority="153">
      <formula>IF($N$2="契約",J698=J695)</formula>
    </cfRule>
  </conditionalFormatting>
  <conditionalFormatting sqref="J757">
    <cfRule type="expression" dxfId="151" priority="152">
      <formula>IF($N$2="契約",J757=J754)</formula>
    </cfRule>
  </conditionalFormatting>
  <conditionalFormatting sqref="J751">
    <cfRule type="expression" dxfId="150" priority="151">
      <formula>IF($N$2="契約",J751=J748)</formula>
    </cfRule>
  </conditionalFormatting>
  <conditionalFormatting sqref="J754">
    <cfRule type="expression" dxfId="149" priority="150">
      <formula>IF($N$2="契約",J754=J751)</formula>
    </cfRule>
  </conditionalFormatting>
  <conditionalFormatting sqref="J805 J802 J799 J796 J793 J790 J787 J784 J781 J778 J775 J772 J769 J766 J763 J760">
    <cfRule type="expression" dxfId="148" priority="149">
      <formula>IF($N$2="契約",J760=J757)</formula>
    </cfRule>
  </conditionalFormatting>
  <conditionalFormatting sqref="J819">
    <cfRule type="expression" dxfId="147" priority="148">
      <formula>IF($N$2="契約",J819=J816)</formula>
    </cfRule>
  </conditionalFormatting>
  <conditionalFormatting sqref="J813">
    <cfRule type="expression" dxfId="146" priority="147">
      <formula>IF($N$2="契約",J813=J810)</formula>
    </cfRule>
  </conditionalFormatting>
  <conditionalFormatting sqref="J816">
    <cfRule type="expression" dxfId="145" priority="146">
      <formula>IF($N$2="契約",J816=J813)</formula>
    </cfRule>
  </conditionalFormatting>
  <conditionalFormatting sqref="J867 J864 J861 J858 J855 J852 J849 J846 J843 J840 J837 J834 J831 J828 J825 J822">
    <cfRule type="expression" dxfId="144" priority="145">
      <formula>IF($N$2="契約",J822=J819)</formula>
    </cfRule>
  </conditionalFormatting>
  <conditionalFormatting sqref="J881">
    <cfRule type="expression" dxfId="143" priority="144">
      <formula>IF($N$2="契約",J881=J878)</formula>
    </cfRule>
  </conditionalFormatting>
  <conditionalFormatting sqref="J875">
    <cfRule type="expression" dxfId="142" priority="143">
      <formula>IF($N$2="契約",J875=J872)</formula>
    </cfRule>
  </conditionalFormatting>
  <conditionalFormatting sqref="J878">
    <cfRule type="expression" dxfId="141" priority="142">
      <formula>IF($N$2="契約",J878=J875)</formula>
    </cfRule>
  </conditionalFormatting>
  <conditionalFormatting sqref="J929 J926 J923 J920 J917 J914 J911 J908 J905 J902 J899 J896 J893 J890 J887 J884">
    <cfRule type="expression" dxfId="140" priority="141">
      <formula>IF($N$2="契約",J884=J881)</formula>
    </cfRule>
  </conditionalFormatting>
  <conditionalFormatting sqref="J943">
    <cfRule type="expression" dxfId="139" priority="140">
      <formula>IF($N$2="契約",J943=J940)</formula>
    </cfRule>
  </conditionalFormatting>
  <conditionalFormatting sqref="J937">
    <cfRule type="expression" dxfId="138" priority="139">
      <formula>IF($N$2="契約",J937=J934)</formula>
    </cfRule>
  </conditionalFormatting>
  <conditionalFormatting sqref="J940">
    <cfRule type="expression" dxfId="137" priority="138">
      <formula>IF($N$2="契約",J940=J937)</formula>
    </cfRule>
  </conditionalFormatting>
  <conditionalFormatting sqref="J991 J988 J985 J982 J979 J976 J973 J970 J967 J964 J961 J958 J955 J952 J949 J946">
    <cfRule type="expression" dxfId="136" priority="137">
      <formula>IF($N$2="契約",J946=J943)</formula>
    </cfRule>
  </conditionalFormatting>
  <conditionalFormatting sqref="J1005">
    <cfRule type="expression" dxfId="135" priority="136">
      <formula>IF($N$2="契約",J1005=J1002)</formula>
    </cfRule>
  </conditionalFormatting>
  <conditionalFormatting sqref="J999">
    <cfRule type="expression" dxfId="134" priority="135">
      <formula>IF($N$2="契約",J999=J996)</formula>
    </cfRule>
  </conditionalFormatting>
  <conditionalFormatting sqref="J1002">
    <cfRule type="expression" dxfId="133" priority="134">
      <formula>IF($N$2="契約",J1002=J999)</formula>
    </cfRule>
  </conditionalFormatting>
  <conditionalFormatting sqref="J1053 J1050 J1047 J1044 J1041 J1038 J1035 J1032 J1029 J1026 J1023 J1020 J1017 J1014 J1011 J1008">
    <cfRule type="expression" dxfId="132" priority="133">
      <formula>IF($N$2="契約",J1008=J1005)</formula>
    </cfRule>
  </conditionalFormatting>
  <conditionalFormatting sqref="J1067">
    <cfRule type="expression" dxfId="131" priority="132">
      <formula>IF($N$2="契約",J1067=J1064)</formula>
    </cfRule>
  </conditionalFormatting>
  <conditionalFormatting sqref="J1061">
    <cfRule type="expression" dxfId="130" priority="131">
      <formula>IF($N$2="契約",J1061=J1058)</formula>
    </cfRule>
  </conditionalFormatting>
  <conditionalFormatting sqref="J1064">
    <cfRule type="expression" dxfId="129" priority="130">
      <formula>IF($N$2="契約",J1064=J1061)</formula>
    </cfRule>
  </conditionalFormatting>
  <conditionalFormatting sqref="J1115 J1112 J1109 J1106 J1103 J1100 J1097 J1094 J1091 J1088 J1085 J1082 J1079 J1076 J1073 J1070">
    <cfRule type="expression" dxfId="128" priority="129">
      <formula>IF($N$2="契約",J1070=J1067)</formula>
    </cfRule>
  </conditionalFormatting>
  <conditionalFormatting sqref="J1129">
    <cfRule type="expression" dxfId="127" priority="128">
      <formula>IF($N$2="契約",J1129=J1126)</formula>
    </cfRule>
  </conditionalFormatting>
  <conditionalFormatting sqref="J1123">
    <cfRule type="expression" dxfId="126" priority="127">
      <formula>IF($N$2="契約",J1123=J1120)</formula>
    </cfRule>
  </conditionalFormatting>
  <conditionalFormatting sqref="J1126">
    <cfRule type="expression" dxfId="125" priority="126">
      <formula>IF($N$2="契約",J1126=J1123)</formula>
    </cfRule>
  </conditionalFormatting>
  <conditionalFormatting sqref="J1177 J1174 J1171 J1168 J1165 J1162 J1159 J1156 J1153 J1150 J1147 J1144 J1141 J1138 J1135 J1132">
    <cfRule type="expression" dxfId="124" priority="125">
      <formula>IF($N$2="契約",J1132=J1129)</formula>
    </cfRule>
  </conditionalFormatting>
  <conditionalFormatting sqref="J1191">
    <cfRule type="expression" dxfId="123" priority="124">
      <formula>IF($N$2="契約",J1191=J1188)</formula>
    </cfRule>
  </conditionalFormatting>
  <conditionalFormatting sqref="J1185">
    <cfRule type="expression" dxfId="122" priority="123">
      <formula>IF($N$2="契約",J1185=J1182)</formula>
    </cfRule>
  </conditionalFormatting>
  <conditionalFormatting sqref="J1188">
    <cfRule type="expression" dxfId="121" priority="122">
      <formula>IF($N$2="契約",J1188=J1185)</formula>
    </cfRule>
  </conditionalFormatting>
  <conditionalFormatting sqref="J1239 J1236 J1233 J1230 J1227 J1224 J1221 J1218 J1215 J1212 J1209 J1206 J1203 J1200 J1197 J1194">
    <cfRule type="expression" dxfId="120" priority="121">
      <formula>IF($N$2="契約",J1194=J1191)</formula>
    </cfRule>
  </conditionalFormatting>
  <conditionalFormatting sqref="J1253">
    <cfRule type="expression" dxfId="119" priority="120">
      <formula>IF($N$2="契約",J1253=J1250)</formula>
    </cfRule>
  </conditionalFormatting>
  <conditionalFormatting sqref="J1247">
    <cfRule type="expression" dxfId="118" priority="119">
      <formula>IF($N$2="契約",J1247=J1244)</formula>
    </cfRule>
  </conditionalFormatting>
  <conditionalFormatting sqref="J1250">
    <cfRule type="expression" dxfId="117" priority="118">
      <formula>IF($N$2="契約",J1250=J1247)</formula>
    </cfRule>
  </conditionalFormatting>
  <conditionalFormatting sqref="J1301 J1298 J1295 J1292 J1289 J1286 J1283 J1280 J1277 J1274 J1271 J1268 J1265 J1262 J1259 J1256">
    <cfRule type="expression" dxfId="116" priority="117">
      <formula>IF($N$2="契約",J1256=J1253)</formula>
    </cfRule>
  </conditionalFormatting>
  <conditionalFormatting sqref="J1315">
    <cfRule type="expression" dxfId="115" priority="116">
      <formula>IF($N$2="契約",J1315=J1312)</formula>
    </cfRule>
  </conditionalFormatting>
  <conditionalFormatting sqref="J1309">
    <cfRule type="expression" dxfId="114" priority="115">
      <formula>IF($N$2="契約",J1309=J1306)</formula>
    </cfRule>
  </conditionalFormatting>
  <conditionalFormatting sqref="J1312">
    <cfRule type="expression" dxfId="113" priority="114">
      <formula>IF($N$2="契約",J1312=J1309)</formula>
    </cfRule>
  </conditionalFormatting>
  <conditionalFormatting sqref="J1363 J1360 J1357 J1354 J1351 J1348 J1345 J1342 J1339 J1336 J1333 J1330 J1327 J1324 J1321 J1318">
    <cfRule type="expression" dxfId="112" priority="113">
      <formula>IF($N$2="契約",J1318=J1315)</formula>
    </cfRule>
  </conditionalFormatting>
  <conditionalFormatting sqref="J1377">
    <cfRule type="expression" dxfId="111" priority="112">
      <formula>IF($N$2="契約",J1377=J1374)</formula>
    </cfRule>
  </conditionalFormatting>
  <conditionalFormatting sqref="J1371">
    <cfRule type="expression" dxfId="110" priority="111">
      <formula>IF($N$2="契約",J1371=J1368)</formula>
    </cfRule>
  </conditionalFormatting>
  <conditionalFormatting sqref="J1374">
    <cfRule type="expression" dxfId="109" priority="110">
      <formula>IF($N$2="契約",J1374=J1371)</formula>
    </cfRule>
  </conditionalFormatting>
  <conditionalFormatting sqref="J1425 J1422 J1419 J1416 J1413 J1410 J1407 J1404 J1401 J1398 J1395 J1392 J1389 J1386 J1383 J1380">
    <cfRule type="expression" dxfId="108" priority="109">
      <formula>IF($N$2="契約",J1380=J1377)</formula>
    </cfRule>
  </conditionalFormatting>
  <conditionalFormatting sqref="J1439">
    <cfRule type="expression" dxfId="107" priority="108">
      <formula>IF($N$2="契約",J1439=J1436)</formula>
    </cfRule>
  </conditionalFormatting>
  <conditionalFormatting sqref="J1433">
    <cfRule type="expression" dxfId="106" priority="107">
      <formula>IF($N$2="契約",J1433=J1430)</formula>
    </cfRule>
  </conditionalFormatting>
  <conditionalFormatting sqref="J1436">
    <cfRule type="expression" dxfId="105" priority="106">
      <formula>IF($N$2="契約",J1436=J1433)</formula>
    </cfRule>
  </conditionalFormatting>
  <conditionalFormatting sqref="J1487 J1484 J1481 J1478 J1475 J1472 J1469 J1466 J1463 J1460 J1457 J1454 J1451 J1448 J1445 J1442">
    <cfRule type="expression" dxfId="104" priority="105">
      <formula>IF($N$2="契約",J1442=J1439)</formula>
    </cfRule>
  </conditionalFormatting>
  <conditionalFormatting sqref="J1501">
    <cfRule type="expression" dxfId="103" priority="104">
      <formula>IF($N$2="契約",J1501=J1498)</formula>
    </cfRule>
  </conditionalFormatting>
  <conditionalFormatting sqref="J1495">
    <cfRule type="expression" dxfId="102" priority="103">
      <formula>IF($N$2="契約",J1495=J1492)</formula>
    </cfRule>
  </conditionalFormatting>
  <conditionalFormatting sqref="J1498">
    <cfRule type="expression" dxfId="101" priority="102">
      <formula>IF($N$2="契約",J1498=J1495)</formula>
    </cfRule>
  </conditionalFormatting>
  <conditionalFormatting sqref="J1549 J1546 J1543 J1540 J1537 J1534 J1531 J1528 J1525 J1522 J1519 J1516 J1513 J1510 J1507 J1504">
    <cfRule type="expression" dxfId="100" priority="101">
      <formula>IF($N$2="契約",J1504=J1501)</formula>
    </cfRule>
  </conditionalFormatting>
  <conditionalFormatting sqref="J1563">
    <cfRule type="expression" dxfId="99" priority="100">
      <formula>IF($N$2="契約",J1563=J1560)</formula>
    </cfRule>
  </conditionalFormatting>
  <conditionalFormatting sqref="J1557">
    <cfRule type="expression" dxfId="98" priority="99">
      <formula>IF($N$2="契約",J1557=J1554)</formula>
    </cfRule>
  </conditionalFormatting>
  <conditionalFormatting sqref="J1560">
    <cfRule type="expression" dxfId="97" priority="98">
      <formula>IF($N$2="契約",J1560=J1557)</formula>
    </cfRule>
  </conditionalFormatting>
  <conditionalFormatting sqref="J1611 J1608 J1605 J1602 J1599 J1596 J1593 J1590 J1587 J1584 J1581 J1578 J1575 J1572 J1569 J1566">
    <cfRule type="expression" dxfId="96" priority="97">
      <formula>IF($N$2="契約",J1566=J1563)</formula>
    </cfRule>
  </conditionalFormatting>
  <conditionalFormatting sqref="J1625">
    <cfRule type="expression" dxfId="95" priority="96">
      <formula>IF($N$2="契約",J1625=J1622)</formula>
    </cfRule>
  </conditionalFormatting>
  <conditionalFormatting sqref="J1619">
    <cfRule type="expression" dxfId="94" priority="95">
      <formula>IF($N$2="契約",J1619=J1616)</formula>
    </cfRule>
  </conditionalFormatting>
  <conditionalFormatting sqref="J1622">
    <cfRule type="expression" dxfId="93" priority="94">
      <formula>IF($N$2="契約",J1622=J1619)</formula>
    </cfRule>
  </conditionalFormatting>
  <conditionalFormatting sqref="J1673 J1670 J1667 J1664 J1661 J1658 J1655 J1652 J1649 J1646 J1643 J1640 J1637 J1634 J1631 J1628">
    <cfRule type="expression" dxfId="92" priority="93">
      <formula>IF($N$2="契約",J1628=J1625)</formula>
    </cfRule>
  </conditionalFormatting>
  <conditionalFormatting sqref="J1687">
    <cfRule type="expression" dxfId="91" priority="92">
      <formula>IF($N$2="契約",J1687=J1684)</formula>
    </cfRule>
  </conditionalFormatting>
  <conditionalFormatting sqref="J1681">
    <cfRule type="expression" dxfId="90" priority="91">
      <formula>IF($N$2="契約",J1681=J1678)</formula>
    </cfRule>
  </conditionalFormatting>
  <conditionalFormatting sqref="J1684">
    <cfRule type="expression" dxfId="89" priority="90">
      <formula>IF($N$2="契約",J1684=J1681)</formula>
    </cfRule>
  </conditionalFormatting>
  <conditionalFormatting sqref="J1735 J1732 J1729 J1726 J1723 J1720 J1717 J1714 J1711 J1708 J1705 J1702 J1699 J1696 J1693 J1690">
    <cfRule type="expression" dxfId="88" priority="89">
      <formula>IF($N$2="契約",J1690=J1687)</formula>
    </cfRule>
  </conditionalFormatting>
  <conditionalFormatting sqref="J1749">
    <cfRule type="expression" dxfId="87" priority="88">
      <formula>IF($N$2="契約",J1749=J1746)</formula>
    </cfRule>
  </conditionalFormatting>
  <conditionalFormatting sqref="J1743">
    <cfRule type="expression" dxfId="86" priority="87">
      <formula>IF($N$2="契約",J1743=J1740)</formula>
    </cfRule>
  </conditionalFormatting>
  <conditionalFormatting sqref="J1746">
    <cfRule type="expression" dxfId="85" priority="86">
      <formula>IF($N$2="契約",J1746=J1743)</formula>
    </cfRule>
  </conditionalFormatting>
  <conditionalFormatting sqref="J1797 J1794 J1791 J1788 J1785 J1782 J1779 J1776 J1773 J1770 J1767 J1764 J1761 J1758 J1755 J1752">
    <cfRule type="expression" dxfId="84" priority="85">
      <formula>IF($N$2="契約",J1752=J1749)</formula>
    </cfRule>
  </conditionalFormatting>
  <conditionalFormatting sqref="J1811">
    <cfRule type="expression" dxfId="83" priority="84">
      <formula>IF($N$2="契約",J1811=J1808)</formula>
    </cfRule>
  </conditionalFormatting>
  <conditionalFormatting sqref="J1805">
    <cfRule type="expression" dxfId="82" priority="83">
      <formula>IF($N$2="契約",J1805=J1802)</formula>
    </cfRule>
  </conditionalFormatting>
  <conditionalFormatting sqref="J1808">
    <cfRule type="expression" dxfId="81" priority="82">
      <formula>IF($N$2="契約",J1808=J1805)</formula>
    </cfRule>
  </conditionalFormatting>
  <conditionalFormatting sqref="J1859 J1856 J1853 J1850 J1847 J1844 J1841 J1838 J1835 J1832 J1829 J1826 J1823 J1820 J1817 J1814">
    <cfRule type="expression" dxfId="80" priority="81">
      <formula>IF($N$2="契約",J1814=J1811)</formula>
    </cfRule>
  </conditionalFormatting>
  <conditionalFormatting sqref="J1873">
    <cfRule type="expression" dxfId="79" priority="80">
      <formula>IF($N$2="契約",J1873=J1870)</formula>
    </cfRule>
  </conditionalFormatting>
  <conditionalFormatting sqref="J1867">
    <cfRule type="expression" dxfId="78" priority="79">
      <formula>IF($N$2="契約",J1867=J1864)</formula>
    </cfRule>
  </conditionalFormatting>
  <conditionalFormatting sqref="J1870">
    <cfRule type="expression" dxfId="77" priority="78">
      <formula>IF($N$2="契約",J1870=J1867)</formula>
    </cfRule>
  </conditionalFormatting>
  <conditionalFormatting sqref="J1921 J1918 J1915 J1912 J1909 J1906 J1903 J1900 J1897 J1894 J1891 J1888 J1885 J1882 J1879 J1876">
    <cfRule type="expression" dxfId="76" priority="77">
      <formula>IF($N$2="契約",J1876=J1873)</formula>
    </cfRule>
  </conditionalFormatting>
  <conditionalFormatting sqref="J1935">
    <cfRule type="expression" dxfId="75" priority="76">
      <formula>IF($N$2="契約",J1935=J1932)</formula>
    </cfRule>
  </conditionalFormatting>
  <conditionalFormatting sqref="J1929">
    <cfRule type="expression" dxfId="74" priority="75">
      <formula>IF($N$2="契約",J1929=J1926)</formula>
    </cfRule>
  </conditionalFormatting>
  <conditionalFormatting sqref="J1932">
    <cfRule type="expression" dxfId="73" priority="74">
      <formula>IF($N$2="契約",J1932=J1929)</formula>
    </cfRule>
  </conditionalFormatting>
  <conditionalFormatting sqref="J1983 J1980 J1977 J1974 J1971 J1968 J1965 J1962 J1959 J1956 J1953 J1950 J1947 J1944 J1941 J1938">
    <cfRule type="expression" dxfId="72" priority="73">
      <formula>IF($N$2="契約",J1938=J1935)</formula>
    </cfRule>
  </conditionalFormatting>
  <conditionalFormatting sqref="J1997">
    <cfRule type="expression" dxfId="71" priority="72">
      <formula>IF($N$2="契約",J1997=J1994)</formula>
    </cfRule>
  </conditionalFormatting>
  <conditionalFormatting sqref="J1991">
    <cfRule type="expression" dxfId="70" priority="71">
      <formula>IF($N$2="契約",J1991=J1988)</formula>
    </cfRule>
  </conditionalFormatting>
  <conditionalFormatting sqref="J1994">
    <cfRule type="expression" dxfId="69" priority="70">
      <formula>IF($N$2="契約",J1994=J1991)</formula>
    </cfRule>
  </conditionalFormatting>
  <conditionalFormatting sqref="J2045 J2042 J2039 J2036 J2033 J2030 J2027 J2024 J2021 J2018 J2015 J2012 J2009 J2006 J2003 J2000">
    <cfRule type="expression" dxfId="68" priority="69">
      <formula>IF($N$2="契約",J2000=J1997)</formula>
    </cfRule>
  </conditionalFormatting>
  <conditionalFormatting sqref="J2059">
    <cfRule type="expression" dxfId="67" priority="68">
      <formula>IF($N$2="契約",J2059=J2056)</formula>
    </cfRule>
  </conditionalFormatting>
  <conditionalFormatting sqref="J2053">
    <cfRule type="expression" dxfId="66" priority="67">
      <formula>IF($N$2="契約",J2053=J2050)</formula>
    </cfRule>
  </conditionalFormatting>
  <conditionalFormatting sqref="J2056">
    <cfRule type="expression" dxfId="65" priority="66">
      <formula>IF($N$2="契約",J2056=J2053)</formula>
    </cfRule>
  </conditionalFormatting>
  <conditionalFormatting sqref="J2107 J2104 J2101 J2098 J2095 J2092 J2089 J2086 J2083 J2080 J2077 J2074 J2071 J2068 J2065 J2062">
    <cfRule type="expression" dxfId="64" priority="65">
      <formula>IF($N$2="契約",J2062=J2059)</formula>
    </cfRule>
  </conditionalFormatting>
  <conditionalFormatting sqref="J2121">
    <cfRule type="expression" dxfId="63" priority="64">
      <formula>IF($N$2="契約",J2121=J2118)</formula>
    </cfRule>
  </conditionalFormatting>
  <conditionalFormatting sqref="J2115">
    <cfRule type="expression" dxfId="62" priority="63">
      <formula>IF($N$2="契約",J2115=J2112)</formula>
    </cfRule>
  </conditionalFormatting>
  <conditionalFormatting sqref="J2118">
    <cfRule type="expression" dxfId="61" priority="62">
      <formula>IF($N$2="契約",J2118=J2115)</formula>
    </cfRule>
  </conditionalFormatting>
  <conditionalFormatting sqref="J2169 J2166 J2163 J2160 J2157 J2154 J2151 J2148 J2145 J2142 J2139 J2136 J2133 J2130 J2127 J2124">
    <cfRule type="expression" dxfId="60" priority="61">
      <formula>IF($N$2="契約",J2124=J2121)</formula>
    </cfRule>
  </conditionalFormatting>
  <conditionalFormatting sqref="J2183">
    <cfRule type="expression" dxfId="59" priority="60">
      <formula>IF($N$2="契約",J2183=J2180)</formula>
    </cfRule>
  </conditionalFormatting>
  <conditionalFormatting sqref="J2177">
    <cfRule type="expression" dxfId="58" priority="59">
      <formula>IF($N$2="契約",J2177=J2174)</formula>
    </cfRule>
  </conditionalFormatting>
  <conditionalFormatting sqref="J2180">
    <cfRule type="expression" dxfId="57" priority="58">
      <formula>IF($N$2="契約",J2180=J2177)</formula>
    </cfRule>
  </conditionalFormatting>
  <conditionalFormatting sqref="J2231 J2228 J2225 J2222 J2219 J2216 J2213 J2210 J2207 J2204 J2201 J2198 J2195 J2192 J2189 J2186">
    <cfRule type="expression" dxfId="56" priority="57">
      <formula>IF($N$2="契約",J2186=J2183)</formula>
    </cfRule>
  </conditionalFormatting>
  <conditionalFormatting sqref="J2245">
    <cfRule type="expression" dxfId="55" priority="56">
      <formula>IF($N$2="契約",J2245=J2242)</formula>
    </cfRule>
  </conditionalFormatting>
  <conditionalFormatting sqref="J2239">
    <cfRule type="expression" dxfId="54" priority="55">
      <formula>IF($N$2="契約",J2239=J2236)</formula>
    </cfRule>
  </conditionalFormatting>
  <conditionalFormatting sqref="J2242">
    <cfRule type="expression" dxfId="53" priority="54">
      <formula>IF($N$2="契約",J2242=J2239)</formula>
    </cfRule>
  </conditionalFormatting>
  <conditionalFormatting sqref="J2293 J2290 J2287 J2284 J2281 J2278 J2275 J2272 J2269 J2266 J2263 J2260 J2257 J2254 J2251 J2248">
    <cfRule type="expression" dxfId="52" priority="53">
      <formula>IF($N$2="契約",J2248=J2245)</formula>
    </cfRule>
  </conditionalFormatting>
  <conditionalFormatting sqref="J2307">
    <cfRule type="expression" dxfId="51" priority="52">
      <formula>IF($N$2="契約",J2307=J2304)</formula>
    </cfRule>
  </conditionalFormatting>
  <conditionalFormatting sqref="J2301">
    <cfRule type="expression" dxfId="50" priority="51">
      <formula>IF($N$2="契約",J2301=J2298)</formula>
    </cfRule>
  </conditionalFormatting>
  <conditionalFormatting sqref="J2304">
    <cfRule type="expression" dxfId="49" priority="50">
      <formula>IF($N$2="契約",J2304=J2301)</formula>
    </cfRule>
  </conditionalFormatting>
  <conditionalFormatting sqref="J2355 J2352 J2349 J2346 J2343 J2340 J2337 J2334 J2331 J2328 J2325 J2322 J2319 J2316 J2313 J2310">
    <cfRule type="expression" dxfId="48" priority="49">
      <formula>IF($N$2="契約",J2310=J2307)</formula>
    </cfRule>
  </conditionalFormatting>
  <conditionalFormatting sqref="J2369">
    <cfRule type="expression" dxfId="47" priority="48">
      <formula>IF($N$2="契約",J2369=J2366)</formula>
    </cfRule>
  </conditionalFormatting>
  <conditionalFormatting sqref="J2363">
    <cfRule type="expression" dxfId="46" priority="47">
      <formula>IF($N$2="契約",J2363=J2360)</formula>
    </cfRule>
  </conditionalFormatting>
  <conditionalFormatting sqref="J2366">
    <cfRule type="expression" dxfId="45" priority="46">
      <formula>IF($N$2="契約",J2366=J2363)</formula>
    </cfRule>
  </conditionalFormatting>
  <conditionalFormatting sqref="J2417 J2414 J2411 J2408 J2405 J2402 J2399 J2396 J2393 J2390 J2387 J2384 J2381 J2378 J2375 J2372">
    <cfRule type="expression" dxfId="44" priority="45">
      <formula>IF($N$2="契約",J2372=J2369)</formula>
    </cfRule>
  </conditionalFormatting>
  <conditionalFormatting sqref="J2431">
    <cfRule type="expression" dxfId="43" priority="44">
      <formula>IF($N$2="契約",J2431=J2428)</formula>
    </cfRule>
  </conditionalFormatting>
  <conditionalFormatting sqref="J2425">
    <cfRule type="expression" dxfId="42" priority="43">
      <formula>IF($N$2="契約",J2425=J2422)</formula>
    </cfRule>
  </conditionalFormatting>
  <conditionalFormatting sqref="J2428">
    <cfRule type="expression" dxfId="41" priority="42">
      <formula>IF($N$2="契約",J2428=J2425)</formula>
    </cfRule>
  </conditionalFormatting>
  <conditionalFormatting sqref="J2479 J2476 J2473 J2470 J2467 J2464 J2461 J2458 J2455 J2452 J2449 J2446 J2443 J2440 J2437 J2434">
    <cfRule type="expression" dxfId="40" priority="41">
      <formula>IF($N$2="契約",J2434=J2431)</formula>
    </cfRule>
  </conditionalFormatting>
  <conditionalFormatting sqref="J2493">
    <cfRule type="expression" dxfId="39" priority="40">
      <formula>IF($N$2="契約",J2493=J2490)</formula>
    </cfRule>
  </conditionalFormatting>
  <conditionalFormatting sqref="J2487">
    <cfRule type="expression" dxfId="38" priority="39">
      <formula>IF($N$2="契約",J2487=J2484)</formula>
    </cfRule>
  </conditionalFormatting>
  <conditionalFormatting sqref="J2490">
    <cfRule type="expression" dxfId="37" priority="38">
      <formula>IF($N$2="契約",J2490=J2487)</formula>
    </cfRule>
  </conditionalFormatting>
  <conditionalFormatting sqref="J2541 J2538 J2535 J2532 J2529 J2526 J2523 J2520 J2517 J2514 J2511 J2508 J2505 J2502 J2499 J2496">
    <cfRule type="expression" dxfId="36" priority="37">
      <formula>IF($N$2="契約",J2496=J2493)</formula>
    </cfRule>
  </conditionalFormatting>
  <conditionalFormatting sqref="J2555">
    <cfRule type="expression" dxfId="35" priority="36">
      <formula>IF($N$2="契約",J2555=J2552)</formula>
    </cfRule>
  </conditionalFormatting>
  <conditionalFormatting sqref="J2549">
    <cfRule type="expression" dxfId="34" priority="35">
      <formula>IF($N$2="契約",J2549=J2546)</formula>
    </cfRule>
  </conditionalFormatting>
  <conditionalFormatting sqref="J2552">
    <cfRule type="expression" dxfId="33" priority="34">
      <formula>IF($N$2="契約",J2552=J2549)</formula>
    </cfRule>
  </conditionalFormatting>
  <conditionalFormatting sqref="J2603 J2600 J2597 J2594 J2591 J2588 J2585 J2582 J2579 J2576 J2573 J2570 J2567 J2564 J2561 J2558">
    <cfRule type="expression" dxfId="32" priority="33">
      <formula>IF($N$2="契約",J2558=J2555)</formula>
    </cfRule>
  </conditionalFormatting>
  <conditionalFormatting sqref="J2617">
    <cfRule type="expression" dxfId="31" priority="32">
      <formula>IF($N$2="契約",J2617=J2614)</formula>
    </cfRule>
  </conditionalFormatting>
  <conditionalFormatting sqref="J2611">
    <cfRule type="expression" dxfId="30" priority="31">
      <formula>IF($N$2="契約",J2611=J2608)</formula>
    </cfRule>
  </conditionalFormatting>
  <conditionalFormatting sqref="J2614">
    <cfRule type="expression" dxfId="29" priority="30">
      <formula>IF($N$2="契約",J2614=J2611)</formula>
    </cfRule>
  </conditionalFormatting>
  <conditionalFormatting sqref="J2665 J2662 J2659 J2656 J2653 J2650 J2647 J2644 J2641 J2638 J2635 J2632 J2629 J2626 J2623 J2620">
    <cfRule type="expression" dxfId="28" priority="29">
      <formula>IF($N$2="契約",J2620=J2617)</formula>
    </cfRule>
  </conditionalFormatting>
  <conditionalFormatting sqref="J2679">
    <cfRule type="expression" dxfId="27" priority="28">
      <formula>IF($N$2="契約",J2679=J2676)</formula>
    </cfRule>
  </conditionalFormatting>
  <conditionalFormatting sqref="J2673">
    <cfRule type="expression" dxfId="26" priority="27">
      <formula>IF($N$2="契約",J2673=J2670)</formula>
    </cfRule>
  </conditionalFormatting>
  <conditionalFormatting sqref="J2676">
    <cfRule type="expression" dxfId="25" priority="26">
      <formula>IF($N$2="契約",J2676=J2673)</formula>
    </cfRule>
  </conditionalFormatting>
  <conditionalFormatting sqref="J2727 J2724 J2721 J2718 J2715 J2712 J2709 J2706 J2703 J2700 J2697 J2694 J2691 J2688 J2685 J2682">
    <cfRule type="expression" dxfId="24" priority="25">
      <formula>IF($N$2="契約",J2682=J2679)</formula>
    </cfRule>
  </conditionalFormatting>
  <conditionalFormatting sqref="J2741">
    <cfRule type="expression" dxfId="23" priority="24">
      <formula>IF($N$2="契約",J2741=J2738)</formula>
    </cfRule>
  </conditionalFormatting>
  <conditionalFormatting sqref="J2735">
    <cfRule type="expression" dxfId="22" priority="23">
      <formula>IF($N$2="契約",J2735=J2732)</formula>
    </cfRule>
  </conditionalFormatting>
  <conditionalFormatting sqref="J2738">
    <cfRule type="expression" dxfId="21" priority="22">
      <formula>IF($N$2="契約",J2738=J2735)</formula>
    </cfRule>
  </conditionalFormatting>
  <conditionalFormatting sqref="J2789 J2786 J2783 J2780 J2777 J2774 J2771 J2768 J2765 J2762 J2759 J2756 J2753 J2750 J2747 J2744">
    <cfRule type="expression" dxfId="20" priority="21">
      <formula>IF($N$2="契約",J2744=J2741)</formula>
    </cfRule>
  </conditionalFormatting>
  <conditionalFormatting sqref="J2803">
    <cfRule type="expression" dxfId="19" priority="20">
      <formula>IF($N$2="契約",J2803=J2800)</formula>
    </cfRule>
  </conditionalFormatting>
  <conditionalFormatting sqref="J2797">
    <cfRule type="expression" dxfId="18" priority="19">
      <formula>IF($N$2="契約",J2797=J2794)</formula>
    </cfRule>
  </conditionalFormatting>
  <conditionalFormatting sqref="J2800">
    <cfRule type="expression" dxfId="17" priority="18">
      <formula>IF($N$2="契約",J2800=J2797)</formula>
    </cfRule>
  </conditionalFormatting>
  <conditionalFormatting sqref="J2851 J2848 J2845 J2842 J2839 J2836 J2833 J2830 J2827 J2824 J2821 J2818 J2815 J2812 J2809 J2806">
    <cfRule type="expression" dxfId="16" priority="17">
      <formula>IF($N$2="契約",J2806=J2803)</formula>
    </cfRule>
  </conditionalFormatting>
  <conditionalFormatting sqref="J2865">
    <cfRule type="expression" dxfId="15" priority="16">
      <formula>IF($N$2="契約",J2865=J2862)</formula>
    </cfRule>
  </conditionalFormatting>
  <conditionalFormatting sqref="J2859">
    <cfRule type="expression" dxfId="14" priority="15">
      <formula>IF($N$2="契約",J2859=J2856)</formula>
    </cfRule>
  </conditionalFormatting>
  <conditionalFormatting sqref="J2862">
    <cfRule type="expression" dxfId="13" priority="14">
      <formula>IF($N$2="契約",J2862=J2859)</formula>
    </cfRule>
  </conditionalFormatting>
  <conditionalFormatting sqref="J2913 J2910 J2907 J2904 J2901 J2898 J2895 J2892 J2889 J2886 J2883 J2880 J2877 J2874 J2871 J2868">
    <cfRule type="expression" dxfId="12" priority="13">
      <formula>IF($N$2="契約",J2868=J2865)</formula>
    </cfRule>
  </conditionalFormatting>
  <conditionalFormatting sqref="J2927">
    <cfRule type="expression" dxfId="11" priority="12">
      <formula>IF($N$2="契約",J2927=J2924)</formula>
    </cfRule>
  </conditionalFormatting>
  <conditionalFormatting sqref="J2921">
    <cfRule type="expression" dxfId="10" priority="11">
      <formula>IF($N$2="契約",J2921=J2918)</formula>
    </cfRule>
  </conditionalFormatting>
  <conditionalFormatting sqref="J2924">
    <cfRule type="expression" dxfId="9" priority="10">
      <formula>IF($N$2="契約",J2924=J2921)</formula>
    </cfRule>
  </conditionalFormatting>
  <conditionalFormatting sqref="J2975 J2972 J2969 J2966 J2963 J2960 J2957 J2954 J2951 J2948 J2945 J2942 J2939 J2936 J2933 J2930">
    <cfRule type="expression" dxfId="8" priority="9">
      <formula>IF($N$2="契約",J2930=J2927)</formula>
    </cfRule>
  </conditionalFormatting>
  <conditionalFormatting sqref="J2989">
    <cfRule type="expression" dxfId="7" priority="8">
      <formula>IF($N$2="契約",J2989=J2986)</formula>
    </cfRule>
  </conditionalFormatting>
  <conditionalFormatting sqref="J2983">
    <cfRule type="expression" dxfId="6" priority="7">
      <formula>IF($N$2="契約",J2983=J2980)</formula>
    </cfRule>
  </conditionalFormatting>
  <conditionalFormatting sqref="J2986">
    <cfRule type="expression" dxfId="5" priority="6">
      <formula>IF($N$2="契約",J2986=J2983)</formula>
    </cfRule>
  </conditionalFormatting>
  <conditionalFormatting sqref="J3037 J3034 J3031 J3028 J3025 J3022 J3019 J3016 J3013 J3010 J3007 J3004 J3001 J2998 J2995 J2992">
    <cfRule type="expression" dxfId="4" priority="5">
      <formula>IF($N$2="契約",J2992=J2989)</formula>
    </cfRule>
  </conditionalFormatting>
  <conditionalFormatting sqref="J3051">
    <cfRule type="expression" dxfId="3" priority="4">
      <formula>IF($N$2="契約",J3051=J3048)</formula>
    </cfRule>
  </conditionalFormatting>
  <conditionalFormatting sqref="J3045">
    <cfRule type="expression" dxfId="2" priority="3">
      <formula>IF($N$2="契約",J3045=J3042)</formula>
    </cfRule>
  </conditionalFormatting>
  <conditionalFormatting sqref="J3048">
    <cfRule type="expression" dxfId="1" priority="2">
      <formula>IF($N$2="契約",J3048=J3045)</formula>
    </cfRule>
  </conditionalFormatting>
  <conditionalFormatting sqref="J3099 J3096 J3093 J3090 J3087 J3084 J3081 J3078 J3075 J3072 J3069 J3066 J3063 J3060 J3057 J3054">
    <cfRule type="expression" dxfId="0" priority="1">
      <formula>IF($N$2="契約",J3054=J3051)</formula>
    </cfRule>
  </conditionalFormatting>
  <dataValidations count="3">
    <dataValidation type="list" allowBlank="1" showInputMessage="1" showErrorMessage="1" sqref="P2" xr:uid="{5F8D97DC-65C9-4865-B26E-B31E0F48F7B0}">
      <formula1>$P$3:$P$7</formula1>
    </dataValidation>
    <dataValidation type="list" allowBlank="1" showInputMessage="1" showErrorMessage="1" sqref="N2" xr:uid="{8041E1CE-9222-4E4A-9BB9-DDA93907E3B3}">
      <formula1>$N$3:$N$8</formula1>
    </dataValidation>
    <dataValidation type="list" allowBlank="1" showInputMessage="1" showErrorMessage="1" sqref="O2" xr:uid="{81C2A802-3766-4B6C-8F12-30344C64021F}">
      <formula1>$O$3:$O$79</formula1>
    </dataValidation>
  </dataValidations>
  <pageMargins left="0.62992125984251968" right="0.43307086614173229" top="0.78740157480314965" bottom="0.59055118110236227" header="0.19685039370078741" footer="0.31496062992125984"/>
  <pageSetup paperSize="9" scale="80" fitToHeight="0" orientation="portrait" horizontalDpi="1200" verticalDpi="1200" r:id="rId1"/>
  <headerFooter alignWithMargins="0">
    <oddHeader>&amp;C内訳書&amp;R&amp;P</oddHeader>
  </headerFooter>
  <rowBreaks count="13" manualBreakCount="13">
    <brk id="63" max="9" man="1"/>
    <brk id="125" max="9" man="1"/>
    <brk id="187" max="9" man="1"/>
    <brk id="249" max="9" man="1"/>
    <brk id="311" max="9" man="1"/>
    <brk id="373" max="9" man="1"/>
    <brk id="435" max="9" man="1"/>
    <brk id="497" max="9" man="1"/>
    <brk id="559" max="9" man="1"/>
    <brk id="621" max="9" man="1"/>
    <brk id="683" max="9" man="1"/>
    <brk id="745" max="9" man="1"/>
    <brk id="807"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入札書</vt:lpstr>
      <vt:lpstr>委任状</vt:lpstr>
      <vt:lpstr>内訳書</vt:lpstr>
      <vt:lpstr>委任状!Print_Area</vt:lpstr>
      <vt:lpstr>内訳書!Print_Area</vt:lpstr>
      <vt:lpstr>入札書!Print_Area</vt:lpstr>
      <vt:lpstr>内訳書!Print_Titles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近木 廉</dc:creator>
  <cp:lastModifiedBy>近木 廉</cp:lastModifiedBy>
  <cp:lastPrinted>2026-06-18T06:43:31Z</cp:lastPrinted>
  <dcterms:created xsi:type="dcterms:W3CDTF">2026-06-18T06:06:33Z</dcterms:created>
  <dcterms:modified xsi:type="dcterms:W3CDTF">2026-06-18T06:46:11Z</dcterms:modified>
</cp:coreProperties>
</file>